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3.xml" ContentType="application/vnd.openxmlformats-officedocument.spreadsheetml.comments+xml"/>
  <Override PartName="/xl/pivotTables/pivotTable1.xml" ContentType="application/vnd.openxmlformats-officedocument.spreadsheetml.pivot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1.vml" ContentType="application/vnd.openxmlformats-officedocument.vmlDrawing"/>
  <Override PartName="/xl/drawings/vmlDrawing5.vml" ContentType="application/vnd.openxmlformats-officedocument.vmlDrawing"/>
  <Override PartName="/xl/comments6.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omments4.xml" ContentType="application/vnd.openxmlformats-officedocument.spreadsheetml.comments+xml"/>
  <Override PartName="/xl/styles.xml" ContentType="application/vnd.openxmlformats-officedocument.spreadsheetml.styles+xml"/>
  <Override PartName="/xl/sharedStrings.xml" ContentType="application/vnd.openxmlformats-officedocument.spreadsheetml.sharedStrings+xml"/>
  <Override PartName="/xl/comments5.xml" ContentType="application/vnd.openxmlformats-officedocument.spreadsheetml.comments+xml"/>
  <Override PartName="/xl/theme/theme1.xml" ContentType="application/vnd.openxmlformats-officedocument.them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aw Data" sheetId="2" state="visible" r:id="rId4"/>
    <sheet name="Player Lookup" sheetId="3" state="visible" r:id="rId5"/>
    <sheet name="Season Rankings" sheetId="4" state="visible" r:id="rId6"/>
    <sheet name="Position Averages" sheetId="5" state="visible" r:id="rId7"/>
    <sheet name="Player Projections" sheetId="6" state="visible" r:id="rId8"/>
  </sheets>
  <definedNames>
    <definedName function="false" hidden="true" localSheetId="1" name="_xlnm._FilterDatabase" vbProcedure="false">'Raw Data'!$A$1:$AG$4670</definedName>
  </definedNames>
  <calcPr iterateCount="100" refMode="A1" iterate="false" iterateDelta="0.0001"/>
  <pivotCaches>
    <pivotCache cacheId="1" r:id="rId10"/>
  </pivotCaches>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Portfolio Notes</author>
  </authors>
  <commentList>
    <comment ref="AD2" authorId="0">
      <text>
        <r>
          <rPr>
            <sz val="10"/>
            <rFont val="Arial"/>
            <family val="2"/>
          </rPr>
          <t xml:space="preserve">Calculated field: PPG = season PTS ÷ games played (G). Wrapped in IF to avoid #DIV/0! for any 0-game row. This is a derived helper column, not part of the original Kaggle file.</t>
        </r>
      </text>
    </comment>
    <comment ref="AE2" authorId="0">
      <text>
        <r>
          <rPr>
            <sz val="10"/>
            <rFont val="Arial"/>
            <family val="2"/>
          </rPr>
          <t xml:space="preserve">Helper column using LEFT + FIND: combo position listings like 'SG-PF' are split on the hyphen and only the primary position is kept. IFERROR returns the value unchanged when there's no hyphen. Feeds the Position Averages sheet's COUNTIF/AVERAGEIFS and pivot table.</t>
        </r>
      </text>
    </comment>
    <comment ref="AF2" authorId="0">
      <text>
        <r>
          <rPr>
            <sz val="10"/>
            <rFont val="Arial"/>
            <family val="2"/>
          </rPr>
          <t xml:space="preserve">Helper column: concatenates Player + Season into one unique key (e.g. 'LeBron James|2017'). A player's name alone repeats across 10 seasons, so this composite key is what INDEX/MATCH formulas on the Player Lookup, Season Rankings, and Player Projections sheets search against.</t>
        </r>
      </text>
    </comment>
    <comment ref="AG2" authorId="0">
      <text>
        <r>
          <rPr>
            <sz val="10"/>
            <rFont val="Arial"/>
            <family val="2"/>
          </rPr>
          <t xml:space="preserve">SUMPRODUCT used as a conditional rank: counts how many OTHER players in the SAME season (Season column match) scored more PTS, then adds 1. RANK() alone can only rank against an entire column and can't be restricted to rows sharing a second criterion (Season) -- SUMPRODUCT is the standard workaround. Tied scorers receive the same rank.</t>
        </r>
      </text>
    </comment>
  </commentList>
</comments>
</file>

<file path=xl/comments3.xml><?xml version="1.0" encoding="utf-8"?>
<comments xmlns="http://schemas.openxmlformats.org/spreadsheetml/2006/main" xmlns:xdr="http://schemas.openxmlformats.org/drawingml/2006/spreadsheetDrawing">
  <authors>
    <author>Portfolio Notes</author>
  </authors>
  <commentList>
    <comment ref="C7" authorId="0">
      <text>
        <r>
          <rPr>
            <sz val="10"/>
            <rFont val="Arial"/>
            <family val="2"/>
          </rPr>
          <t xml:space="preserve">Builds the same composite key format stored in Raw Data column AF (Player|Season). Required because MATCH below needs an exact-text match against that helper column.</t>
        </r>
      </text>
    </comment>
    <comment ref="C14" authorId="0">
      <text>
        <r>
          <rPr>
            <sz val="10"/>
            <rFont val="Arial"/>
            <family val="2"/>
          </rPr>
          <t xml:space="preserve">INDEX/MATCH: MATCH searches the composite key column (Raw Data!AF) for an exact match to the key in C7, returning that row's position. INDEX then returns the value sitting at that same row position in the target column (here, PTS). This two-criteria lookup (Player + Season) isn't possible with a single VLOOKUP, which only matches one column.</t>
        </r>
      </text>
    </comment>
    <comment ref="C26" authorId="0">
      <text>
        <r>
          <rPr>
            <sz val="10"/>
            <rFont val="Arial"/>
            <family val="2"/>
          </rPr>
          <t xml:space="preserve">Same INDEX/MATCH pattern, pointed at the SUMPRODUCT-derived rank column (Raw Data!AG) instead of a raw stat -- shows the lookup tool working against a calculated field too.</t>
        </r>
      </text>
    </comment>
  </commentList>
</comments>
</file>

<file path=xl/comments4.xml><?xml version="1.0" encoding="utf-8"?>
<comments xmlns="http://schemas.openxmlformats.org/spreadsheetml/2006/main" xmlns:xdr="http://schemas.openxmlformats.org/drawingml/2006/spreadsheetDrawing">
  <authors>
    <author>Portfolio Notes</author>
  </authors>
  <commentList>
    <comment ref="C15" authorId="0">
      <text>
        <r>
          <rPr>
            <sz val="10"/>
            <rFont val="Arial"/>
            <family val="2"/>
          </rPr>
          <t xml:space="preserve">INDEX/MATCH with an INLINE composite key: builds 'Player|Season' on the fly (B14&amp;"|"&amp;$C$4) rather than using a separate key cell like the Player Lookup sheet does. Same two-criteria lookup idea, applied here to compare several players side by side.</t>
        </r>
      </text>
    </comment>
    <comment ref="D6" authorId="0">
      <text>
        <r>
          <rPr>
            <sz val="10"/>
            <rFont val="Arial"/>
            <family val="2"/>
          </rPr>
          <t xml:space="preserve">COUNTIF: counts every Raw Data row whose Season matches the selector -- i.e. how many players logged a stat line that season.</t>
        </r>
      </text>
    </comment>
    <comment ref="D7" authorId="0">
      <text>
        <r>
          <rPr>
            <sz val="10"/>
            <rFont val="Arial"/>
            <family val="2"/>
          </rPr>
          <t xml:space="preserve">AVERAGEIFS: averages the PPG helper column for rows matching the season selector.</t>
        </r>
      </text>
    </comment>
    <comment ref="D9" authorId="0">
      <text>
        <r>
          <rPr>
            <sz val="10"/>
            <rFont val="Arial"/>
            <family val="2"/>
          </rPr>
          <t xml:space="preserve">COUNTIFS: extends COUNTIF to two conditions at once -- Season matches AND PPG is at least 25.</t>
        </r>
      </text>
    </comment>
    <comment ref="D10" authorId="0">
      <text>
        <r>
          <rPr>
            <sz val="10"/>
            <rFont val="Arial"/>
            <family val="2"/>
          </rPr>
          <t xml:space="preserve">SUMIF: a single-condition sum -- adds PTS for every row where Season matches the selector.</t>
        </r>
      </text>
    </comment>
    <comment ref="D11" authorId="0">
      <text>
        <r>
          <rPr>
            <sz val="10"/>
            <rFont val="Arial"/>
            <family val="2"/>
          </rPr>
          <t xml:space="preserve">MAXIFS: returns the highest PTS value among rows matching the season filter.</t>
        </r>
      </text>
    </comment>
  </commentList>
</comments>
</file>

<file path=xl/comments5.xml><?xml version="1.0" encoding="utf-8"?>
<comments xmlns="http://schemas.openxmlformats.org/spreadsheetml/2006/main" xmlns:xdr="http://schemas.openxmlformats.org/drawingml/2006/spreadsheetDrawing">
  <authors>
    <author>Portfolio Notes</author>
  </authors>
  <commentList>
    <comment ref="C5" authorId="0">
      <text>
        <r>
          <rPr>
            <sz val="10"/>
            <rFont val="Arial"/>
            <family val="2"/>
          </rPr>
          <t xml:space="preserve">COUNTIF against the PrimaryPos helper column (Raw Data!AE) -- groups combo listings like 'SG-PF' under their primary position before counting.</t>
        </r>
      </text>
    </comment>
    <comment ref="D5" authorId="0">
      <text>
        <r>
          <rPr>
            <sz val="10"/>
            <rFont val="Arial"/>
            <family val="2"/>
          </rPr>
          <t xml:space="preserve">AVERAGEIFS: averages the PPG helper column for rows where PrimaryPos matches this row's position label. Same *IFS pattern as Season Rankings, applied to a different grouping field.</t>
        </r>
      </text>
    </comment>
  </commentList>
</comments>
</file>

<file path=xl/comments6.xml><?xml version="1.0" encoding="utf-8"?>
<comments xmlns="http://schemas.openxmlformats.org/spreadsheetml/2006/main" xmlns:xdr="http://schemas.openxmlformats.org/drawingml/2006/spreadsheetDrawing">
  <authors>
    <author>Portfolio Notes</author>
  </authors>
  <commentList>
    <comment ref="A15" authorId="0">
      <text>
        <r>
          <rPr>
            <sz val="10"/>
            <rFont val="Arial"/>
            <family val="2"/>
          </rPr>
          <t xml:space="preserve">Row label is 2018 -- the projected season. Every value in this row comes from FORECAST.LINEAR, not from Raw Data, since no player has an actual 2018 row in the dataset.</t>
        </r>
      </text>
    </comment>
    <comment ref="B15" authorId="0">
      <text>
        <r>
          <rPr>
            <sz val="10"/>
            <rFont val="Arial"/>
            <family val="2"/>
          </rPr>
          <t xml:space="preserve">FORECAST.LINEAR: fits a straight line through this player's 10 seasons of PPG (x = Season, y = PPG) and predicts the y-value for x = 2018. A simple linear trend projection for a quick 'if this continues' estimate -- not a substitute for a full model.</t>
        </r>
      </text>
    </comment>
  </commentList>
</comments>
</file>

<file path=xl/sharedStrings.xml><?xml version="1.0" encoding="utf-8"?>
<sst xmlns="http://schemas.openxmlformats.org/spreadsheetml/2006/main" count="14212" uniqueCount="1338">
  <si>
    <t xml:space="preserve">NBA Player Stat Projections -- Portfolio Project</t>
  </si>
  <si>
    <t xml:space="preserve">Data analyst portfolio piece | Built in Excel (openpyxl + native pivot tables)</t>
  </si>
  <si>
    <t xml:space="preserve">Data Source</t>
  </si>
  <si>
    <t xml:space="preserve">"NBA Players stats since 1950" -- Kaggle dataset by drgilermo. https://www.kaggle.com/datasets/drgilermo/nba-players-stats</t>
  </si>
  <si>
    <t xml:space="preserve">Filtered to the 2008-2017 seasons (10 most recent complete seasons at time of original scrape) and deduplicated so traded players show one combined "TOT" row per season instead of one row per team. 4,669 player-season rows, 29 original columns retained.</t>
  </si>
  <si>
    <t xml:space="preserve">Why this dataset</t>
  </si>
  <si>
    <t xml:space="preserve">Real box-score and advanced-metric data (PER, TS%, Win Shares) at the player-season grain is clean enough for reliable formulas but rich enough to need genuine lookup, ranking, and projection logic -- a good fit for demonstrating intermediate Excel skills without forcing them.</t>
  </si>
  <si>
    <t xml:space="preserve">Technique Map</t>
  </si>
  <si>
    <t xml:space="preserve">Technique / Function</t>
  </si>
  <si>
    <t xml:space="preserve">Sheet</t>
  </si>
  <si>
    <t xml:space="preserve">Cell(s)</t>
  </si>
  <si>
    <t xml:space="preserve">Purpose</t>
  </si>
  <si>
    <t xml:space="preserve">LEFT + FIND + IFERROR</t>
  </si>
  <si>
    <t xml:space="preserve">Raw Data</t>
  </si>
  <si>
    <t xml:space="preserve">AE2 (col AE)</t>
  </si>
  <si>
    <t xml:space="preserve">Extracts primary position from combo listings like "SG-PF".</t>
  </si>
  <si>
    <t xml:space="preserve">Text concatenation (&amp;)</t>
  </si>
  <si>
    <t xml:space="preserve">AF2 (col AF)</t>
  </si>
  <si>
    <t xml:space="preserve">Builds a unique Player|Season composite key for lookups.</t>
  </si>
  <si>
    <t xml:space="preserve">SUMPRODUCT (conditional rank)</t>
  </si>
  <si>
    <t xml:space="preserve">AG2 (col AG)</t>
  </si>
  <si>
    <t xml:space="preserve">Ranks each player's PTS within their own season; works around RANK()'s single-criterion limit.</t>
  </si>
  <si>
    <t xml:space="preserve">INDEX/MATCH (key cell)</t>
  </si>
  <si>
    <t xml:space="preserve">Player Lookup</t>
  </si>
  <si>
    <t xml:space="preserve">C9:C25</t>
  </si>
  <si>
    <t xml:space="preserve">Pulls a full stat line for one typed Player + Season.</t>
  </si>
  <si>
    <t xml:space="preserve">INDEX/MATCH (inline key)</t>
  </si>
  <si>
    <t xml:space="preserve">Season Rankings</t>
  </si>
  <si>
    <t xml:space="preserve">C15:E19</t>
  </si>
  <si>
    <t xml:space="preserve">Compares 5 featured players for whichever season is selected.</t>
  </si>
  <si>
    <t xml:space="preserve">COUNTIF</t>
  </si>
  <si>
    <t xml:space="preserve">D6</t>
  </si>
  <si>
    <t xml:space="preserve">Counts players active in the selected season.</t>
  </si>
  <si>
    <t xml:space="preserve">AVERAGEIFS</t>
  </si>
  <si>
    <t xml:space="preserve">D7:D8</t>
  </si>
  <si>
    <t xml:space="preserve">League-wide averages for the selected season.</t>
  </si>
  <si>
    <t xml:space="preserve">COUNTIFS</t>
  </si>
  <si>
    <t xml:space="preserve">D9</t>
  </si>
  <si>
    <t xml:space="preserve">Two-condition count (season + PPG threshold).</t>
  </si>
  <si>
    <t xml:space="preserve">SUMIF</t>
  </si>
  <si>
    <t xml:space="preserve">D10</t>
  </si>
  <si>
    <t xml:space="preserve">Single-condition sum of league points.</t>
  </si>
  <si>
    <t xml:space="preserve">MAXIFS</t>
  </si>
  <si>
    <t xml:space="preserve">D11</t>
  </si>
  <si>
    <t xml:space="preserve">Highest scorer for the selected season.</t>
  </si>
  <si>
    <t xml:space="preserve">Conditional formatting (color scale + data bar)</t>
  </si>
  <si>
    <t xml:space="preserve">C15:D19</t>
  </si>
  <si>
    <t xml:space="preserve">Visually flags best ranks and highest point totals.</t>
  </si>
  <si>
    <t xml:space="preserve">COUNTIF + AVERAGEIFS</t>
  </si>
  <si>
    <t xml:space="preserve">Position Averages</t>
  </si>
  <si>
    <t xml:space="preserve">C5:G9</t>
  </si>
  <si>
    <t xml:space="preserve">Per-position player counts and per-game averages.</t>
  </si>
  <si>
    <t xml:space="preserve">Native Pivot Table</t>
  </si>
  <si>
    <t xml:space="preserve">I4</t>
  </si>
  <si>
    <t xml:space="preserve">Avg PTS / TRB / AST grouped by primary position.</t>
  </si>
  <si>
    <t xml:space="preserve">Clustered Column Chart</t>
  </si>
  <si>
    <t xml:space="preserve">below table</t>
  </si>
  <si>
    <t xml:space="preserve">Visualizes the position averages table.</t>
  </si>
  <si>
    <t xml:space="preserve">INDEX/MATCH (time series)</t>
  </si>
  <si>
    <t xml:space="preserve">Player Projections</t>
  </si>
  <si>
    <t xml:space="preserve">B5:F14</t>
  </si>
  <si>
    <t xml:space="preserve">Pulls each featured player's PPG per season.</t>
  </si>
  <si>
    <t xml:space="preserve">FORECAST.LINEAR</t>
  </si>
  <si>
    <t xml:space="preserve">B15:F15</t>
  </si>
  <si>
    <t xml:space="preserve">2018 PPG projection from each player's 10-season linear trend.</t>
  </si>
  <si>
    <t xml:space="preserve">Line Chart</t>
  </si>
  <si>
    <t xml:space="preserve">Plots actual PPG trend plus the 2018 projection point.</t>
  </si>
  <si>
    <t xml:space="preserve">Tip: click any formula cell across this workbook -- cells with a small red corner marker have a comment explaining the technique used, in addition to this map.</t>
  </si>
  <si>
    <t xml:space="preserve">Season</t>
  </si>
  <si>
    <t xml:space="preserve">Player</t>
  </si>
  <si>
    <t xml:space="preserve">Pos</t>
  </si>
  <si>
    <t xml:space="preserve">Age</t>
  </si>
  <si>
    <t xml:space="preserve">Tm</t>
  </si>
  <si>
    <t xml:space="preserve">G</t>
  </si>
  <si>
    <t xml:space="preserve">GS</t>
  </si>
  <si>
    <t xml:space="preserve">MP</t>
  </si>
  <si>
    <t xml:space="preserve">FG</t>
  </si>
  <si>
    <t xml:space="preserve">FGA</t>
  </si>
  <si>
    <t xml:space="preserve">FG%</t>
  </si>
  <si>
    <t xml:space="preserve">3P</t>
  </si>
  <si>
    <t xml:space="preserve">3PA</t>
  </si>
  <si>
    <t xml:space="preserve">3P%</t>
  </si>
  <si>
    <t xml:space="preserve">FT</t>
  </si>
  <si>
    <t xml:space="preserve">FTA</t>
  </si>
  <si>
    <t xml:space="preserve">FT%</t>
  </si>
  <si>
    <t xml:space="preserve">ORB</t>
  </si>
  <si>
    <t xml:space="preserve">DRB</t>
  </si>
  <si>
    <t xml:space="preserve">TRB</t>
  </si>
  <si>
    <t xml:space="preserve">AST</t>
  </si>
  <si>
    <t xml:space="preserve">STL</t>
  </si>
  <si>
    <t xml:space="preserve">BLK</t>
  </si>
  <si>
    <t xml:space="preserve">TOV</t>
  </si>
  <si>
    <t xml:space="preserve">PF</t>
  </si>
  <si>
    <t xml:space="preserve">PTS</t>
  </si>
  <si>
    <t xml:space="preserve">PER</t>
  </si>
  <si>
    <t xml:space="preserve">TS%</t>
  </si>
  <si>
    <t xml:space="preserve">WS</t>
  </si>
  <si>
    <t xml:space="preserve">PPG</t>
  </si>
  <si>
    <t xml:space="preserve">PrimaryPos</t>
  </si>
  <si>
    <t xml:space="preserve">PlayerSeasonKey</t>
  </si>
  <si>
    <t xml:space="preserve">SeasonRankPTS</t>
  </si>
  <si>
    <t xml:space="preserve">Aaron Brooks</t>
  </si>
  <si>
    <t xml:space="preserve">PG</t>
  </si>
  <si>
    <t xml:space="preserve">HOU</t>
  </si>
  <si>
    <t xml:space="preserve">Aaron Gray</t>
  </si>
  <si>
    <t xml:space="preserve">C</t>
  </si>
  <si>
    <t xml:space="preserve">CHI</t>
  </si>
  <si>
    <t xml:space="preserve">Aaron Williams</t>
  </si>
  <si>
    <t xml:space="preserve">LAC</t>
  </si>
  <si>
    <t xml:space="preserve">Acie Law</t>
  </si>
  <si>
    <t xml:space="preserve">ATL</t>
  </si>
  <si>
    <t xml:space="preserve">Adonal Foyle</t>
  </si>
  <si>
    <t xml:space="preserve">ORL</t>
  </si>
  <si>
    <t xml:space="preserve">Adrian Griffin</t>
  </si>
  <si>
    <t xml:space="preserve">SG-SF</t>
  </si>
  <si>
    <t xml:space="preserve">TOT</t>
  </si>
  <si>
    <t xml:space="preserve">Al Harrington</t>
  </si>
  <si>
    <t xml:space="preserve">GSW</t>
  </si>
  <si>
    <t xml:space="preserve">Al Horford</t>
  </si>
  <si>
    <t xml:space="preserve">Al Jefferson</t>
  </si>
  <si>
    <t xml:space="preserve">MIN</t>
  </si>
  <si>
    <t xml:space="preserve">Al Thornton</t>
  </si>
  <si>
    <t xml:space="preserve">Alando Tucker</t>
  </si>
  <si>
    <t xml:space="preserve">SF</t>
  </si>
  <si>
    <t xml:space="preserve">PHO</t>
  </si>
  <si>
    <t xml:space="preserve">Alexander Johnson</t>
  </si>
  <si>
    <t xml:space="preserve">MIA</t>
  </si>
  <si>
    <t xml:space="preserve">Allen Iverson*</t>
  </si>
  <si>
    <t xml:space="preserve">SG</t>
  </si>
  <si>
    <t xml:space="preserve">DEN</t>
  </si>
  <si>
    <t xml:space="preserve">Alonzo Mourning*</t>
  </si>
  <si>
    <t xml:space="preserve">Amar'e Stoudemire</t>
  </si>
  <si>
    <t xml:space="preserve">Amir Johnson</t>
  </si>
  <si>
    <t xml:space="preserve">DET</t>
  </si>
  <si>
    <t xml:space="preserve">Anderson Varejao</t>
  </si>
  <si>
    <t xml:space="preserve">CLE</t>
  </si>
  <si>
    <t xml:space="preserve">Andray Blatche</t>
  </si>
  <si>
    <t xml:space="preserve">WAS</t>
  </si>
  <si>
    <t xml:space="preserve">Andre Barrett</t>
  </si>
  <si>
    <t xml:space="preserve">Andre Brown</t>
  </si>
  <si>
    <t xml:space="preserve">MEM</t>
  </si>
  <si>
    <t xml:space="preserve">Andre Iguodala</t>
  </si>
  <si>
    <t xml:space="preserve">PHI</t>
  </si>
  <si>
    <t xml:space="preserve">Andre Miller</t>
  </si>
  <si>
    <t xml:space="preserve">Andre Owens</t>
  </si>
  <si>
    <t xml:space="preserve">IND</t>
  </si>
  <si>
    <t xml:space="preserve">Andrea Bargnani</t>
  </si>
  <si>
    <t xml:space="preserve">TOR</t>
  </si>
  <si>
    <t xml:space="preserve">Andrei Kirilenko</t>
  </si>
  <si>
    <t xml:space="preserve">UTA</t>
  </si>
  <si>
    <t xml:space="preserve">Andres Nocioni</t>
  </si>
  <si>
    <t xml:space="preserve">Andrew Bogut</t>
  </si>
  <si>
    <t xml:space="preserve">MIL</t>
  </si>
  <si>
    <t xml:space="preserve">Andrew Bynum</t>
  </si>
  <si>
    <t xml:space="preserve">LAL</t>
  </si>
  <si>
    <t xml:space="preserve">Andris Biedrins</t>
  </si>
  <si>
    <t xml:space="preserve">Anfernee Hardaway</t>
  </si>
  <si>
    <t xml:space="preserve">Antawn Jamison</t>
  </si>
  <si>
    <t xml:space="preserve">Anthony Carter</t>
  </si>
  <si>
    <t xml:space="preserve">Anthony Johnson</t>
  </si>
  <si>
    <t xml:space="preserve">Anthony Parker</t>
  </si>
  <si>
    <t xml:space="preserve">Antoine Walker</t>
  </si>
  <si>
    <t xml:space="preserve">Antoine Wright</t>
  </si>
  <si>
    <t xml:space="preserve">Antonio Daniels</t>
  </si>
  <si>
    <t xml:space="preserve">Antonio McDyess</t>
  </si>
  <si>
    <t xml:space="preserve">Arron Afflalo</t>
  </si>
  <si>
    <t xml:space="preserve">Austin Croshere</t>
  </si>
  <si>
    <t xml:space="preserve">Awvee Storey</t>
  </si>
  <si>
    <t xml:space="preserve">Baron Davis</t>
  </si>
  <si>
    <t xml:space="preserve">Ben Gordon</t>
  </si>
  <si>
    <t xml:space="preserve">Ben Wallace</t>
  </si>
  <si>
    <t xml:space="preserve">C-PF</t>
  </si>
  <si>
    <t xml:space="preserve">Beno Udrih</t>
  </si>
  <si>
    <t xml:space="preserve">SAC</t>
  </si>
  <si>
    <t xml:space="preserve">Billy Thomas</t>
  </si>
  <si>
    <t xml:space="preserve">Blake Ahearn</t>
  </si>
  <si>
    <t xml:space="preserve">Bo Outlaw</t>
  </si>
  <si>
    <t xml:space="preserve">Bobby Jackson</t>
  </si>
  <si>
    <t xml:space="preserve">SG-PG</t>
  </si>
  <si>
    <t xml:space="preserve">Bobby Jones</t>
  </si>
  <si>
    <t xml:space="preserve">C-SF</t>
  </si>
  <si>
    <t xml:space="preserve">Bobby Simmons</t>
  </si>
  <si>
    <t xml:space="preserve">Bonzi Wells</t>
  </si>
  <si>
    <t xml:space="preserve">Boris Diaw</t>
  </si>
  <si>
    <t xml:space="preserve">Bostjan Nachbar</t>
  </si>
  <si>
    <t xml:space="preserve">NJN</t>
  </si>
  <si>
    <t xml:space="preserve">Brad Miller</t>
  </si>
  <si>
    <t xml:space="preserve">Brandan Wright</t>
  </si>
  <si>
    <t xml:space="preserve">Brandon Bass</t>
  </si>
  <si>
    <t xml:space="preserve">DAL</t>
  </si>
  <si>
    <t xml:space="preserve">Brandon Roy</t>
  </si>
  <si>
    <t xml:space="preserve">POR</t>
  </si>
  <si>
    <t xml:space="preserve">Brendan Haywood</t>
  </si>
  <si>
    <t xml:space="preserve">Brent Barry</t>
  </si>
  <si>
    <t xml:space="preserve">SAS</t>
  </si>
  <si>
    <t xml:space="preserve">Brevin Knight</t>
  </si>
  <si>
    <t xml:space="preserve">Brian Cardinal</t>
  </si>
  <si>
    <t xml:space="preserve">Brian Cook</t>
  </si>
  <si>
    <t xml:space="preserve">Brian Scalabrine</t>
  </si>
  <si>
    <t xml:space="preserve">BOS</t>
  </si>
  <si>
    <t xml:space="preserve">Brian Skinner</t>
  </si>
  <si>
    <t xml:space="preserve">Bruce Bowen</t>
  </si>
  <si>
    <t xml:space="preserve">C.J. Miles</t>
  </si>
  <si>
    <t xml:space="preserve">C.J. Watson</t>
  </si>
  <si>
    <t xml:space="preserve">Calvin Booth</t>
  </si>
  <si>
    <t xml:space="preserve">Carl Landry</t>
  </si>
  <si>
    <t xml:space="preserve">Carlos Arroyo</t>
  </si>
  <si>
    <t xml:space="preserve">Carlos Boozer</t>
  </si>
  <si>
    <t xml:space="preserve">Carlos Delfino</t>
  </si>
  <si>
    <t xml:space="preserve">Carmelo Anthony</t>
  </si>
  <si>
    <t xml:space="preserve">Caron Butler</t>
  </si>
  <si>
    <t xml:space="preserve">Casey Jacobsen</t>
  </si>
  <si>
    <t xml:space="preserve">Cedric Simmons</t>
  </si>
  <si>
    <t xml:space="preserve">Channing Frye</t>
  </si>
  <si>
    <t xml:space="preserve">Charlie Bell</t>
  </si>
  <si>
    <t xml:space="preserve">Charlie Villanueva</t>
  </si>
  <si>
    <t xml:space="preserve">Chauncey Billups</t>
  </si>
  <si>
    <t xml:space="preserve">Cheikh Samb</t>
  </si>
  <si>
    <t xml:space="preserve">Chris Andersen</t>
  </si>
  <si>
    <t xml:space="preserve">NOH</t>
  </si>
  <si>
    <t xml:space="preserve">Chris Bosh</t>
  </si>
  <si>
    <t xml:space="preserve">Chris Duhon</t>
  </si>
  <si>
    <t xml:space="preserve">Chris Kaman</t>
  </si>
  <si>
    <t xml:space="preserve">Chris Mihm</t>
  </si>
  <si>
    <t xml:space="preserve">Chris Paul</t>
  </si>
  <si>
    <t xml:space="preserve">Chris Quinn</t>
  </si>
  <si>
    <t xml:space="preserve">Chris Richard</t>
  </si>
  <si>
    <t xml:space="preserve">Chris Webber</t>
  </si>
  <si>
    <t xml:space="preserve">Chris Wilcox</t>
  </si>
  <si>
    <t xml:space="preserve">SEA</t>
  </si>
  <si>
    <t xml:space="preserve">Chuck Hayes</t>
  </si>
  <si>
    <t xml:space="preserve">Chucky Atkins</t>
  </si>
  <si>
    <t xml:space="preserve">Coby Karl</t>
  </si>
  <si>
    <t xml:space="preserve">Corey Brewer</t>
  </si>
  <si>
    <t xml:space="preserve">Corey Maggette</t>
  </si>
  <si>
    <t xml:space="preserve">Courtney Sims</t>
  </si>
  <si>
    <t xml:space="preserve">Craig Smith</t>
  </si>
  <si>
    <t xml:space="preserve">Cuttino Mobley</t>
  </si>
  <si>
    <t xml:space="preserve">D.J. Strawberry</t>
  </si>
  <si>
    <t xml:space="preserve">Daequan Cook</t>
  </si>
  <si>
    <t xml:space="preserve">Dahntay Jones</t>
  </si>
  <si>
    <t xml:space="preserve">Damien Wilkins</t>
  </si>
  <si>
    <t xml:space="preserve">Damon Jones</t>
  </si>
  <si>
    <t xml:space="preserve">Damon Stoudamire</t>
  </si>
  <si>
    <t xml:space="preserve">Dan Dickau</t>
  </si>
  <si>
    <t xml:space="preserve">Dan Gadzuric</t>
  </si>
  <si>
    <t xml:space="preserve">Daniel Gibson</t>
  </si>
  <si>
    <t xml:space="preserve">Danny Granger</t>
  </si>
  <si>
    <t xml:space="preserve">Darius Songaila</t>
  </si>
  <si>
    <t xml:space="preserve">Darius Washington</t>
  </si>
  <si>
    <t xml:space="preserve">Darko Milicic</t>
  </si>
  <si>
    <t xml:space="preserve">Darrell Armstrong</t>
  </si>
  <si>
    <t xml:space="preserve">Darrick Martin</t>
  </si>
  <si>
    <t xml:space="preserve">Darryl Watkins</t>
  </si>
  <si>
    <t xml:space="preserve">David Harrison</t>
  </si>
  <si>
    <t xml:space="preserve">David Lee</t>
  </si>
  <si>
    <t xml:space="preserve">NYK</t>
  </si>
  <si>
    <t xml:space="preserve">David West</t>
  </si>
  <si>
    <t xml:space="preserve">DeSagana Diop</t>
  </si>
  <si>
    <t xml:space="preserve">DeShawn Stevenson</t>
  </si>
  <si>
    <t xml:space="preserve">Delonte West</t>
  </si>
  <si>
    <t xml:space="preserve">Demetris Nichols</t>
  </si>
  <si>
    <t xml:space="preserve">DerMarr Johnson</t>
  </si>
  <si>
    <t xml:space="preserve">Derek Anderson</t>
  </si>
  <si>
    <t xml:space="preserve">CHA</t>
  </si>
  <si>
    <t xml:space="preserve">Derek Fisher</t>
  </si>
  <si>
    <t xml:space="preserve">Deron Williams</t>
  </si>
  <si>
    <t xml:space="preserve">Desmond Mason</t>
  </si>
  <si>
    <t xml:space="preserve">Devean George</t>
  </si>
  <si>
    <t xml:space="preserve">Devin Brown</t>
  </si>
  <si>
    <t xml:space="preserve">Devin Harris</t>
  </si>
  <si>
    <t xml:space="preserve">Didier Ilunga-Mbenga</t>
  </si>
  <si>
    <t xml:space="preserve">Dikembe Mutombo*</t>
  </si>
  <si>
    <t xml:space="preserve">Dirk Nowitzki</t>
  </si>
  <si>
    <t xml:space="preserve">Dominic McGuire</t>
  </si>
  <si>
    <t xml:space="preserve">Donyell Marshall</t>
  </si>
  <si>
    <t xml:space="preserve">Dorell Wright</t>
  </si>
  <si>
    <t xml:space="preserve">Drew Gooden</t>
  </si>
  <si>
    <t xml:space="preserve">Dwayne Jones</t>
  </si>
  <si>
    <t xml:space="preserve">Dwight Howard</t>
  </si>
  <si>
    <t xml:space="preserve">Dwyane Wade</t>
  </si>
  <si>
    <t xml:space="preserve">Earl Barron</t>
  </si>
  <si>
    <t xml:space="preserve">Earl Boykins</t>
  </si>
  <si>
    <t xml:space="preserve">Earl Watson</t>
  </si>
  <si>
    <t xml:space="preserve">Eddie Gill</t>
  </si>
  <si>
    <t xml:space="preserve">Eddie House</t>
  </si>
  <si>
    <t xml:space="preserve">Eddie Jones</t>
  </si>
  <si>
    <t xml:space="preserve">Eddy Curry</t>
  </si>
  <si>
    <t xml:space="preserve">Eduardo Najera</t>
  </si>
  <si>
    <t xml:space="preserve">Elton Brand</t>
  </si>
  <si>
    <t xml:space="preserve">Emeka Okafor</t>
  </si>
  <si>
    <t xml:space="preserve">Eric Piatkowski</t>
  </si>
  <si>
    <t xml:space="preserve">Eric Snow</t>
  </si>
  <si>
    <t xml:space="preserve">Erick Dampier</t>
  </si>
  <si>
    <t xml:space="preserve">Fabricio Oberto</t>
  </si>
  <si>
    <t xml:space="preserve">Francisco Elson</t>
  </si>
  <si>
    <t xml:space="preserve">Francisco Garcia</t>
  </si>
  <si>
    <t xml:space="preserve">Fred Jones</t>
  </si>
  <si>
    <t xml:space="preserve">Gabe Pruitt</t>
  </si>
  <si>
    <t xml:space="preserve">Gerald Green</t>
  </si>
  <si>
    <t xml:space="preserve">Gerald Wallace</t>
  </si>
  <si>
    <t xml:space="preserve">Gilbert Arenas</t>
  </si>
  <si>
    <t xml:space="preserve">Glen Davis</t>
  </si>
  <si>
    <t xml:space="preserve">Gordan Giricek</t>
  </si>
  <si>
    <t xml:space="preserve">Grant Hill</t>
  </si>
  <si>
    <t xml:space="preserve">Greg Buckner</t>
  </si>
  <si>
    <t xml:space="preserve">Guillermo Diaz</t>
  </si>
  <si>
    <t xml:space="preserve">Hakim Warrick</t>
  </si>
  <si>
    <t xml:space="preserve">Hedo Turkoglu</t>
  </si>
  <si>
    <t xml:space="preserve">Hilton Armstrong</t>
  </si>
  <si>
    <t xml:space="preserve">Ian Mahinmi</t>
  </si>
  <si>
    <t xml:space="preserve">Ike Diogu</t>
  </si>
  <si>
    <t xml:space="preserve">Ime Udoka</t>
  </si>
  <si>
    <t xml:space="preserve">Ira Newble</t>
  </si>
  <si>
    <t xml:space="preserve">J.J. Barea</t>
  </si>
  <si>
    <t xml:space="preserve">J.J. Redick</t>
  </si>
  <si>
    <t xml:space="preserve">J.R. Smith</t>
  </si>
  <si>
    <t xml:space="preserve">Jacque Vaughn</t>
  </si>
  <si>
    <t xml:space="preserve">Jake Voskuhl</t>
  </si>
  <si>
    <t xml:space="preserve">Jamaal Magloire</t>
  </si>
  <si>
    <t xml:space="preserve">Jamaal Tinsley</t>
  </si>
  <si>
    <t xml:space="preserve">Jamal Crawford</t>
  </si>
  <si>
    <t xml:space="preserve">Jamario Moon</t>
  </si>
  <si>
    <t xml:space="preserve">Jameer Nelson</t>
  </si>
  <si>
    <t xml:space="preserve">James Augustine</t>
  </si>
  <si>
    <t xml:space="preserve">James Jones</t>
  </si>
  <si>
    <t xml:space="preserve">James Posey</t>
  </si>
  <si>
    <t xml:space="preserve">Jannero Pargo</t>
  </si>
  <si>
    <t xml:space="preserve">Jared Dudley</t>
  </si>
  <si>
    <t xml:space="preserve">Jared Jeffries</t>
  </si>
  <si>
    <t xml:space="preserve">Jarrett Jack</t>
  </si>
  <si>
    <t xml:space="preserve">Jarron Collins</t>
  </si>
  <si>
    <t xml:space="preserve">Jarvis Hayes</t>
  </si>
  <si>
    <t xml:space="preserve">Jason Collins</t>
  </si>
  <si>
    <t xml:space="preserve">Jason Hart</t>
  </si>
  <si>
    <t xml:space="preserve">Jason Kapono</t>
  </si>
  <si>
    <t xml:space="preserve">Jason Kidd</t>
  </si>
  <si>
    <t xml:space="preserve">Jason Maxiell</t>
  </si>
  <si>
    <t xml:space="preserve">Jason Richardson</t>
  </si>
  <si>
    <t xml:space="preserve">Jason Smith</t>
  </si>
  <si>
    <t xml:space="preserve">Jason Terry</t>
  </si>
  <si>
    <t xml:space="preserve">Jason Williams</t>
  </si>
  <si>
    <t xml:space="preserve">Javaris Crittenton</t>
  </si>
  <si>
    <t xml:space="preserve">Jeff Foster</t>
  </si>
  <si>
    <t xml:space="preserve">Jeff Green</t>
  </si>
  <si>
    <t xml:space="preserve">Jeff McInnis</t>
  </si>
  <si>
    <t xml:space="preserve">Jelani McCoy</t>
  </si>
  <si>
    <t xml:space="preserve">Jeremy Richardson</t>
  </si>
  <si>
    <t xml:space="preserve">Jermaine O'Neal</t>
  </si>
  <si>
    <t xml:space="preserve">Jermareo Davidson</t>
  </si>
  <si>
    <t xml:space="preserve">Jerome James</t>
  </si>
  <si>
    <t xml:space="preserve">Jerry Stackhouse</t>
  </si>
  <si>
    <t xml:space="preserve">Joakim Noah</t>
  </si>
  <si>
    <t xml:space="preserve">Joe Johnson</t>
  </si>
  <si>
    <t xml:space="preserve">Joe Smith</t>
  </si>
  <si>
    <t xml:space="preserve">Joel Anthony</t>
  </si>
  <si>
    <t xml:space="preserve">Joel Przybilla</t>
  </si>
  <si>
    <t xml:space="preserve">Joey Graham</t>
  </si>
  <si>
    <t xml:space="preserve">Johan Petro</t>
  </si>
  <si>
    <t xml:space="preserve">John Salmons</t>
  </si>
  <si>
    <t xml:space="preserve">Jordan Farmar</t>
  </si>
  <si>
    <t xml:space="preserve">Jorge Garbajosa</t>
  </si>
  <si>
    <t xml:space="preserve">Jose Calderon</t>
  </si>
  <si>
    <t xml:space="preserve">Josh Boone</t>
  </si>
  <si>
    <t xml:space="preserve">Josh Childress</t>
  </si>
  <si>
    <t xml:space="preserve">Josh Howard</t>
  </si>
  <si>
    <t xml:space="preserve">Josh McRoberts</t>
  </si>
  <si>
    <t xml:space="preserve">Josh Powell</t>
  </si>
  <si>
    <t xml:space="preserve">Josh Smith</t>
  </si>
  <si>
    <t xml:space="preserve">Juan Carlos</t>
  </si>
  <si>
    <t xml:space="preserve">Juan Dixon</t>
  </si>
  <si>
    <t xml:space="preserve">Julian Wright</t>
  </si>
  <si>
    <t xml:space="preserve">Justin Williams</t>
  </si>
  <si>
    <t xml:space="preserve">Juwan Howard</t>
  </si>
  <si>
    <t xml:space="preserve">Kaniel Dickens</t>
  </si>
  <si>
    <t xml:space="preserve">Kareem Rush</t>
  </si>
  <si>
    <t xml:space="preserve">Kasib Powell</t>
  </si>
  <si>
    <t xml:space="preserve">Keith Bogans</t>
  </si>
  <si>
    <t xml:space="preserve">Keith Langford</t>
  </si>
  <si>
    <t xml:space="preserve">Kelenna Azubuike</t>
  </si>
  <si>
    <t xml:space="preserve">Kendrick Perkins</t>
  </si>
  <si>
    <t xml:space="preserve">Kenny Thomas</t>
  </si>
  <si>
    <t xml:space="preserve">Kenyon Martin</t>
  </si>
  <si>
    <t xml:space="preserve">Kevin Durant</t>
  </si>
  <si>
    <t xml:space="preserve">Kevin Garnett</t>
  </si>
  <si>
    <t xml:space="preserve">Kevin Martin</t>
  </si>
  <si>
    <t xml:space="preserve">Kevin Ollie</t>
  </si>
  <si>
    <t xml:space="preserve">Keyon Dooling</t>
  </si>
  <si>
    <t xml:space="preserve">Kirk Hinrich</t>
  </si>
  <si>
    <t xml:space="preserve">Kirk Snyder</t>
  </si>
  <si>
    <t xml:space="preserve">SF-PF</t>
  </si>
  <si>
    <t xml:space="preserve">Kobe Bryant</t>
  </si>
  <si>
    <t xml:space="preserve">Kosta Perovic</t>
  </si>
  <si>
    <t xml:space="preserve">Kris Humphries</t>
  </si>
  <si>
    <t xml:space="preserve">Kurt Thomas</t>
  </si>
  <si>
    <t xml:space="preserve">Kwame Brown</t>
  </si>
  <si>
    <t xml:space="preserve">Kyle Korver</t>
  </si>
  <si>
    <t xml:space="preserve">SG-PF</t>
  </si>
  <si>
    <t xml:space="preserve">Kyle Lowry</t>
  </si>
  <si>
    <t xml:space="preserve">Kyrylo Fesenko</t>
  </si>
  <si>
    <t xml:space="preserve">LaMarcus Aldridge</t>
  </si>
  <si>
    <t xml:space="preserve">Lamar Odom</t>
  </si>
  <si>
    <t xml:space="preserve">Lance Allred</t>
  </si>
  <si>
    <t xml:space="preserve">Larry Hughes</t>
  </si>
  <si>
    <t xml:space="preserve">PG-SG</t>
  </si>
  <si>
    <t xml:space="preserve">LeBron James</t>
  </si>
  <si>
    <t xml:space="preserve">Leandro Barbosa</t>
  </si>
  <si>
    <t xml:space="preserve">Leon Powe</t>
  </si>
  <si>
    <t xml:space="preserve">Linas Kleiza</t>
  </si>
  <si>
    <t xml:space="preserve">Lindsey Hunter</t>
  </si>
  <si>
    <t xml:space="preserve">Linton Johnson</t>
  </si>
  <si>
    <t xml:space="preserve">Loren Woods</t>
  </si>
  <si>
    <t xml:space="preserve">Lorenzen Wright</t>
  </si>
  <si>
    <t xml:space="preserve">Lou Amundson</t>
  </si>
  <si>
    <t xml:space="preserve">Lou Williams</t>
  </si>
  <si>
    <t xml:space="preserve">Luis Scola</t>
  </si>
  <si>
    <t xml:space="preserve">Luke Jackson</t>
  </si>
  <si>
    <t xml:space="preserve">Luke Ridnour</t>
  </si>
  <si>
    <t xml:space="preserve">Luke Walton</t>
  </si>
  <si>
    <t xml:space="preserve">Luol Deng</t>
  </si>
  <si>
    <t xml:space="preserve">Luther Head</t>
  </si>
  <si>
    <t xml:space="preserve">Maceo Baston</t>
  </si>
  <si>
    <t xml:space="preserve">Malik Allen</t>
  </si>
  <si>
    <t xml:space="preserve">Malik Rose</t>
  </si>
  <si>
    <t xml:space="preserve">Manu Ginobili</t>
  </si>
  <si>
    <t xml:space="preserve">Marcin Gortat</t>
  </si>
  <si>
    <t xml:space="preserve">Marco Belinelli</t>
  </si>
  <si>
    <t xml:space="preserve">Marcus Banks</t>
  </si>
  <si>
    <t xml:space="preserve">Marcus Camby</t>
  </si>
  <si>
    <t xml:space="preserve">Marcus Vinicius</t>
  </si>
  <si>
    <t xml:space="preserve">Marcus Williams</t>
  </si>
  <si>
    <t xml:space="preserve">PF-SF</t>
  </si>
  <si>
    <t xml:space="preserve">Mardy Collins</t>
  </si>
  <si>
    <t xml:space="preserve">Mario West</t>
  </si>
  <si>
    <t xml:space="preserve">Mark Blount</t>
  </si>
  <si>
    <t xml:space="preserve">Mark Madsen</t>
  </si>
  <si>
    <t xml:space="preserve">Marko Jaric</t>
  </si>
  <si>
    <t xml:space="preserve">Marquis Daniels</t>
  </si>
  <si>
    <t xml:space="preserve">Martell Webster</t>
  </si>
  <si>
    <t xml:space="preserve">Marvin Williams</t>
  </si>
  <si>
    <t xml:space="preserve">Matt Barnes</t>
  </si>
  <si>
    <t xml:space="preserve">Matt Bonner</t>
  </si>
  <si>
    <t xml:space="preserve">Matt Carroll</t>
  </si>
  <si>
    <t xml:space="preserve">Matt Harpring</t>
  </si>
  <si>
    <t xml:space="preserve">Maurice Ager</t>
  </si>
  <si>
    <t xml:space="preserve">Maurice Evans</t>
  </si>
  <si>
    <t xml:space="preserve">Mehmet Okur</t>
  </si>
  <si>
    <t xml:space="preserve">Melvin Ely</t>
  </si>
  <si>
    <t xml:space="preserve">Metta World</t>
  </si>
  <si>
    <t xml:space="preserve">Michael Doleac</t>
  </si>
  <si>
    <t xml:space="preserve">Michael Finley</t>
  </si>
  <si>
    <t xml:space="preserve">Michael Redd</t>
  </si>
  <si>
    <t xml:space="preserve">Michael Ruffin</t>
  </si>
  <si>
    <t xml:space="preserve">Mickael Gelabale</t>
  </si>
  <si>
    <t xml:space="preserve">Mickael Pietrus</t>
  </si>
  <si>
    <t xml:space="preserve">Mike Bibby</t>
  </si>
  <si>
    <t xml:space="preserve">Mike Conley</t>
  </si>
  <si>
    <t xml:space="preserve">Mike Dunleavy</t>
  </si>
  <si>
    <t xml:space="preserve">Mike Harris</t>
  </si>
  <si>
    <t xml:space="preserve">Mike James</t>
  </si>
  <si>
    <t xml:space="preserve">Mike Miller</t>
  </si>
  <si>
    <t xml:space="preserve">Mike Wilks</t>
  </si>
  <si>
    <t xml:space="preserve">Mikki Moore</t>
  </si>
  <si>
    <t xml:space="preserve">Mo Williams</t>
  </si>
  <si>
    <t xml:space="preserve">Monta Ellis</t>
  </si>
  <si>
    <t xml:space="preserve">Morris Almond</t>
  </si>
  <si>
    <t xml:space="preserve">Morris Peterson</t>
  </si>
  <si>
    <t xml:space="preserve">Mouhamed Sene</t>
  </si>
  <si>
    <t xml:space="preserve">Nate Robinson</t>
  </si>
  <si>
    <t xml:space="preserve">Nazr Mohammed</t>
  </si>
  <si>
    <t xml:space="preserve">Nenad Krstic</t>
  </si>
  <si>
    <t xml:space="preserve">Nene Hilario</t>
  </si>
  <si>
    <t xml:space="preserve">Nick Collison</t>
  </si>
  <si>
    <t xml:space="preserve">Nick Fazekas</t>
  </si>
  <si>
    <t xml:space="preserve">Nick Young</t>
  </si>
  <si>
    <t xml:space="preserve">Oleksiy Pecherov</t>
  </si>
  <si>
    <t xml:space="preserve">Orien Greene</t>
  </si>
  <si>
    <t xml:space="preserve">Othella Harrington</t>
  </si>
  <si>
    <t xml:space="preserve">P.J. Brown</t>
  </si>
  <si>
    <t xml:space="preserve">Pat Garrity</t>
  </si>
  <si>
    <t xml:space="preserve">Patrick O'Bryant</t>
  </si>
  <si>
    <t xml:space="preserve">Pau Gasol</t>
  </si>
  <si>
    <t xml:space="preserve">Paul Davis</t>
  </si>
  <si>
    <t xml:space="preserve">Paul Millsap</t>
  </si>
  <si>
    <t xml:space="preserve">Paul Pierce</t>
  </si>
  <si>
    <t xml:space="preserve">Peja Stojakovic</t>
  </si>
  <si>
    <t xml:space="preserve">Primoz Brezec</t>
  </si>
  <si>
    <t xml:space="preserve">Quentin Richardson</t>
  </si>
  <si>
    <t xml:space="preserve">Quincy Douby</t>
  </si>
  <si>
    <t xml:space="preserve">Quinton Ross</t>
  </si>
  <si>
    <t xml:space="preserve">Raef LaFrentz</t>
  </si>
  <si>
    <t xml:space="preserve">Rafer Alston</t>
  </si>
  <si>
    <t xml:space="preserve">Raja Bell</t>
  </si>
  <si>
    <t xml:space="preserve">Rajon Rondo</t>
  </si>
  <si>
    <t xml:space="preserve">Ramon Sessions</t>
  </si>
  <si>
    <t xml:space="preserve">Randolph Morris</t>
  </si>
  <si>
    <t xml:space="preserve">Randy Foye</t>
  </si>
  <si>
    <t xml:space="preserve">Rashad McCants</t>
  </si>
  <si>
    <t xml:space="preserve">Rashard Lewis</t>
  </si>
  <si>
    <t xml:space="preserve">Rasheed Wallace</t>
  </si>
  <si>
    <t xml:space="preserve">Rasho Nesterovic</t>
  </si>
  <si>
    <t xml:space="preserve">Rasual Butler</t>
  </si>
  <si>
    <t xml:space="preserve">Ray Allen</t>
  </si>
  <si>
    <t xml:space="preserve">Raymond Felton</t>
  </si>
  <si>
    <t xml:space="preserve">Reggie Evans</t>
  </si>
  <si>
    <t xml:space="preserve">Renaldo Balkman</t>
  </si>
  <si>
    <t xml:space="preserve">Richard Hamilton</t>
  </si>
  <si>
    <t xml:space="preserve">Richard Jefferson</t>
  </si>
  <si>
    <t xml:space="preserve">Richie Frahm</t>
  </si>
  <si>
    <t xml:space="preserve">Ricky Davis</t>
  </si>
  <si>
    <t xml:space="preserve">Robert Horry</t>
  </si>
  <si>
    <t xml:space="preserve">Robert Swift</t>
  </si>
  <si>
    <t xml:space="preserve">Rodney Carney</t>
  </si>
  <si>
    <t xml:space="preserve">Rodney Stuckey</t>
  </si>
  <si>
    <t xml:space="preserve">Roger Mason</t>
  </si>
  <si>
    <t xml:space="preserve">Ronald Dupree</t>
  </si>
  <si>
    <t xml:space="preserve">Ronald Murray</t>
  </si>
  <si>
    <t xml:space="preserve">Ronnie Brewer</t>
  </si>
  <si>
    <t xml:space="preserve">Ronnie Price</t>
  </si>
  <si>
    <t xml:space="preserve">Ronny Turiaf</t>
  </si>
  <si>
    <t xml:space="preserve">Royal Ivey</t>
  </si>
  <si>
    <t xml:space="preserve">Ruben Patterson</t>
  </si>
  <si>
    <t xml:space="preserve">Rudy Gay</t>
  </si>
  <si>
    <t xml:space="preserve">Ryan Bowen</t>
  </si>
  <si>
    <t xml:space="preserve">Ryan Gomes</t>
  </si>
  <si>
    <t xml:space="preserve">Ryan Hollins</t>
  </si>
  <si>
    <t xml:space="preserve">Salim Stoudamire</t>
  </si>
  <si>
    <t xml:space="preserve">Sam Cassell</t>
  </si>
  <si>
    <t xml:space="preserve">Samuel Dalembert</t>
  </si>
  <si>
    <t xml:space="preserve">Sasha Pavlovic</t>
  </si>
  <si>
    <t xml:space="preserve">Sasha Vujacic</t>
  </si>
  <si>
    <t xml:space="preserve">Scot Pollard</t>
  </si>
  <si>
    <t xml:space="preserve">Sean Marks</t>
  </si>
  <si>
    <t xml:space="preserve">Sean Williams</t>
  </si>
  <si>
    <t xml:space="preserve">Sebastian Telfair</t>
  </si>
  <si>
    <t xml:space="preserve">Sergio Rodriguez</t>
  </si>
  <si>
    <t xml:space="preserve">Shane Battier</t>
  </si>
  <si>
    <t xml:space="preserve">Shannon Brown</t>
  </si>
  <si>
    <t xml:space="preserve">Shaquille O'Neal*</t>
  </si>
  <si>
    <t xml:space="preserve">Shareef Abdur-Rahim</t>
  </si>
  <si>
    <t xml:space="preserve">Shavlik Randolph</t>
  </si>
  <si>
    <t xml:space="preserve">Shawn Marion</t>
  </si>
  <si>
    <t xml:space="preserve">Shawne Williams</t>
  </si>
  <si>
    <t xml:space="preserve">Shelden Williams</t>
  </si>
  <si>
    <t xml:space="preserve">Smush Parker</t>
  </si>
  <si>
    <t xml:space="preserve">Solomon Jones</t>
  </si>
  <si>
    <t xml:space="preserve">Spencer Hawes</t>
  </si>
  <si>
    <t xml:space="preserve">Stephane Lasme</t>
  </si>
  <si>
    <t xml:space="preserve">Stephen Graham</t>
  </si>
  <si>
    <t xml:space="preserve">Stephen Jackson</t>
  </si>
  <si>
    <t xml:space="preserve">Stephon Marbury</t>
  </si>
  <si>
    <t xml:space="preserve">Steve Blake</t>
  </si>
  <si>
    <t xml:space="preserve">Steve Francis</t>
  </si>
  <si>
    <t xml:space="preserve">Steve Nash</t>
  </si>
  <si>
    <t xml:space="preserve">Steve Novak</t>
  </si>
  <si>
    <t xml:space="preserve">Steven Hunter</t>
  </si>
  <si>
    <t xml:space="preserve">Stromile Swift</t>
  </si>
  <si>
    <t xml:space="preserve">T.J. Ford</t>
  </si>
  <si>
    <t xml:space="preserve">Tarence Kinsey</t>
  </si>
  <si>
    <t xml:space="preserve">Taurean Green</t>
  </si>
  <si>
    <t xml:space="preserve">Tayshaun Prince</t>
  </si>
  <si>
    <t xml:space="preserve">Thabo Sefolosha</t>
  </si>
  <si>
    <t xml:space="preserve">Thaddeus Young</t>
  </si>
  <si>
    <t xml:space="preserve">Theo Ratliff</t>
  </si>
  <si>
    <t xml:space="preserve">Thomas Gardner</t>
  </si>
  <si>
    <t xml:space="preserve">Tim Duncan</t>
  </si>
  <si>
    <t xml:space="preserve">Tim Thomas</t>
  </si>
  <si>
    <t xml:space="preserve">Tony Allen</t>
  </si>
  <si>
    <t xml:space="preserve">Tony Parker</t>
  </si>
  <si>
    <t xml:space="preserve">Tracy McGrady</t>
  </si>
  <si>
    <t xml:space="preserve">Travis Diener</t>
  </si>
  <si>
    <t xml:space="preserve">Travis Outlaw</t>
  </si>
  <si>
    <t xml:space="preserve">Trenton Hassell</t>
  </si>
  <si>
    <t xml:space="preserve">Trevor Ariza</t>
  </si>
  <si>
    <t xml:space="preserve">Troy Hudson</t>
  </si>
  <si>
    <t xml:space="preserve">Troy Murphy</t>
  </si>
  <si>
    <t xml:space="preserve">Tyronn Lue</t>
  </si>
  <si>
    <t xml:space="preserve">Tyrus Thomas</t>
  </si>
  <si>
    <t xml:space="preserve">Tyson Chandler</t>
  </si>
  <si>
    <t xml:space="preserve">Udonis Haslem</t>
  </si>
  <si>
    <t xml:space="preserve">Viktor Khryapa</t>
  </si>
  <si>
    <t xml:space="preserve">Vince Carter</t>
  </si>
  <si>
    <t xml:space="preserve">Vladimir Radmanovic</t>
  </si>
  <si>
    <t xml:space="preserve">Von Wafer</t>
  </si>
  <si>
    <t xml:space="preserve">Wally Szczerbiak</t>
  </si>
  <si>
    <t xml:space="preserve">Walter Herrmann</t>
  </si>
  <si>
    <t xml:space="preserve">Willie Green</t>
  </si>
  <si>
    <t xml:space="preserve">Wilson Chandler</t>
  </si>
  <si>
    <t xml:space="preserve">Yakhouba Diawara</t>
  </si>
  <si>
    <t xml:space="preserve">Yao Ming*</t>
  </si>
  <si>
    <t xml:space="preserve">Yi Jianlian</t>
  </si>
  <si>
    <t xml:space="preserve">Zach Randolph</t>
  </si>
  <si>
    <t xml:space="preserve">Zaza Pachulia</t>
  </si>
  <si>
    <t xml:space="preserve">Zydrunas Ilgauskas</t>
  </si>
  <si>
    <t xml:space="preserve">Adam Morrison</t>
  </si>
  <si>
    <t xml:space="preserve">Alex Acker</t>
  </si>
  <si>
    <t xml:space="preserve">Alexis Ajinca</t>
  </si>
  <si>
    <t xml:space="preserve">Anthony Morrow</t>
  </si>
  <si>
    <t xml:space="preserve">Anthony Randolph</t>
  </si>
  <si>
    <t xml:space="preserve">Anthony Roberson</t>
  </si>
  <si>
    <t xml:space="preserve">Anthony Tolliver</t>
  </si>
  <si>
    <t xml:space="preserve">Bobby Brown</t>
  </si>
  <si>
    <t xml:space="preserve">Brandon Rush</t>
  </si>
  <si>
    <t xml:space="preserve">Brook Lopez</t>
  </si>
  <si>
    <t xml:space="preserve">Cartier Martin</t>
  </si>
  <si>
    <t xml:space="preserve">Chris Douglas-Roberts</t>
  </si>
  <si>
    <t xml:space="preserve">Courtney Lee</t>
  </si>
  <si>
    <t xml:space="preserve">D.J. Augustin</t>
  </si>
  <si>
    <t xml:space="preserve">D.J. White</t>
  </si>
  <si>
    <t xml:space="preserve">OKC</t>
  </si>
  <si>
    <t xml:space="preserve">Danilo Gallinari</t>
  </si>
  <si>
    <t xml:space="preserve">Darius Miles</t>
  </si>
  <si>
    <t xml:space="preserve">Darnell Jackson</t>
  </si>
  <si>
    <t xml:space="preserve">Darrell Arthur</t>
  </si>
  <si>
    <t xml:space="preserve">DeAndre Jordan</t>
  </si>
  <si>
    <t xml:space="preserve">DeMarcus Nelson</t>
  </si>
  <si>
    <t xml:space="preserve">Dee Brown</t>
  </si>
  <si>
    <t xml:space="preserve">Derrick Rose</t>
  </si>
  <si>
    <t xml:space="preserve">Desmon Farmer</t>
  </si>
  <si>
    <t xml:space="preserve">Donte Greene</t>
  </si>
  <si>
    <t xml:space="preserve">Dontell Jefferson</t>
  </si>
  <si>
    <t xml:space="preserve">Eric Gordon</t>
  </si>
  <si>
    <t xml:space="preserve">Etan Thomas</t>
  </si>
  <si>
    <t xml:space="preserve">George Hill</t>
  </si>
  <si>
    <t xml:space="preserve">Goran Dragic</t>
  </si>
  <si>
    <t xml:space="preserve">Greg Oden</t>
  </si>
  <si>
    <t xml:space="preserve">Hamed Haddadi</t>
  </si>
  <si>
    <t xml:space="preserve">Hassan Adams</t>
  </si>
  <si>
    <t xml:space="preserve">Henry Walker</t>
  </si>
  <si>
    <t xml:space="preserve">J.J. Hickson</t>
  </si>
  <si>
    <t xml:space="preserve">J.R. Giddens</t>
  </si>
  <si>
    <t xml:space="preserve">JaVale McGee</t>
  </si>
  <si>
    <t xml:space="preserve">James Singleton</t>
  </si>
  <si>
    <t xml:space="preserve">James White</t>
  </si>
  <si>
    <t xml:space="preserve">Jason Thompson</t>
  </si>
  <si>
    <t xml:space="preserve">Jawad Williams</t>
  </si>
  <si>
    <t xml:space="preserve">Jerryd Bayless</t>
  </si>
  <si>
    <t xml:space="preserve">Joe Alexander</t>
  </si>
  <si>
    <t xml:space="preserve">Joe Crawford</t>
  </si>
  <si>
    <t xml:space="preserve">Joey Dorsey</t>
  </si>
  <si>
    <t xml:space="preserve">Kevin Love</t>
  </si>
  <si>
    <t xml:space="preserve">Kosta Koufos</t>
  </si>
  <si>
    <t xml:space="preserve">Kyle Weaver</t>
  </si>
  <si>
    <t xml:space="preserve">SF-SG</t>
  </si>
  <si>
    <t xml:space="preserve">Luc Mbah</t>
  </si>
  <si>
    <t xml:space="preserve">Malik Hairston</t>
  </si>
  <si>
    <t xml:space="preserve">Marc Gasol</t>
  </si>
  <si>
    <t xml:space="preserve">Mario Chalmers</t>
  </si>
  <si>
    <t xml:space="preserve">Marreese Speights</t>
  </si>
  <si>
    <t xml:space="preserve">Michael Beasley</t>
  </si>
  <si>
    <t xml:space="preserve">Mike Taylor</t>
  </si>
  <si>
    <t xml:space="preserve">PF-C</t>
  </si>
  <si>
    <t xml:space="preserve">Nathan Jawai</t>
  </si>
  <si>
    <t xml:space="preserve">Nicolas Batum</t>
  </si>
  <si>
    <t xml:space="preserve">O.J. Mayo</t>
  </si>
  <si>
    <t xml:space="preserve">Othello Hunter</t>
  </si>
  <si>
    <t xml:space="preserve">Pops Mensah-Bonsu</t>
  </si>
  <si>
    <t xml:space="preserve">Rob Kurz</t>
  </si>
  <si>
    <t xml:space="preserve">Robin Lopez</t>
  </si>
  <si>
    <t xml:space="preserve">Roko Ukic</t>
  </si>
  <si>
    <t xml:space="preserve">Roy Hibbert</t>
  </si>
  <si>
    <t xml:space="preserve">Rudy Fernandez</t>
  </si>
  <si>
    <t xml:space="preserve">Russell Westbrook</t>
  </si>
  <si>
    <t xml:space="preserve">Ryan Anderson</t>
  </si>
  <si>
    <t xml:space="preserve">Sean May</t>
  </si>
  <si>
    <t xml:space="preserve">Sean Singletary</t>
  </si>
  <si>
    <t xml:space="preserve">Shaun Livingston</t>
  </si>
  <si>
    <t xml:space="preserve">Sonny Weems</t>
  </si>
  <si>
    <t xml:space="preserve">Speedy Claxton</t>
  </si>
  <si>
    <t xml:space="preserve">Steven Hill</t>
  </si>
  <si>
    <t xml:space="preserve">Sun Yue</t>
  </si>
  <si>
    <t xml:space="preserve">Tony Battie</t>
  </si>
  <si>
    <t xml:space="preserve">Trey Johnson</t>
  </si>
  <si>
    <t xml:space="preserve">Walter Sharpe</t>
  </si>
  <si>
    <t xml:space="preserve">Will Bynum</t>
  </si>
  <si>
    <t xml:space="preserve">Will Solomon</t>
  </si>
  <si>
    <t xml:space="preserve">A.J. Price</t>
  </si>
  <si>
    <t xml:space="preserve">Alonzo Gee</t>
  </si>
  <si>
    <t xml:space="preserve">Antonio Anderson</t>
  </si>
  <si>
    <t xml:space="preserve">Austin Daye</t>
  </si>
  <si>
    <t xml:space="preserve">Brandon Jennings</t>
  </si>
  <si>
    <t xml:space="preserve">Byron Mullens</t>
  </si>
  <si>
    <t xml:space="preserve">Cedric Jackson</t>
  </si>
  <si>
    <t xml:space="preserve">Chase Budinger</t>
  </si>
  <si>
    <t xml:space="preserve">Chris Hunter</t>
  </si>
  <si>
    <t xml:space="preserve">DaJuan Summers</t>
  </si>
  <si>
    <t xml:space="preserve">Danny Green</t>
  </si>
  <si>
    <t xml:space="preserve">Dante Cunningham</t>
  </si>
  <si>
    <t xml:space="preserve">Darren Collison</t>
  </si>
  <si>
    <t xml:space="preserve">David Andersen</t>
  </si>
  <si>
    <t xml:space="preserve">DeJuan Blair</t>
  </si>
  <si>
    <t xml:space="preserve">DeMar DeRozan</t>
  </si>
  <si>
    <t xml:space="preserve">DeMarre Carroll</t>
  </si>
  <si>
    <t xml:space="preserve">Derrick Brown</t>
  </si>
  <si>
    <t xml:space="preserve">Earl Clark</t>
  </si>
  <si>
    <t xml:space="preserve">Eric Maynor</t>
  </si>
  <si>
    <t xml:space="preserve">Ersan Ilyasova</t>
  </si>
  <si>
    <t xml:space="preserve">Garrett Temple</t>
  </si>
  <si>
    <t xml:space="preserve">Gerald Henderson</t>
  </si>
  <si>
    <t xml:space="preserve">Hasheem Thabeet</t>
  </si>
  <si>
    <t xml:space="preserve">James Harden</t>
  </si>
  <si>
    <t xml:space="preserve">James Johnson</t>
  </si>
  <si>
    <t xml:space="preserve">JamesOn Curry</t>
  </si>
  <si>
    <t xml:space="preserve">Jeff Ayres</t>
  </si>
  <si>
    <t xml:space="preserve">Jeff Teague</t>
  </si>
  <si>
    <t xml:space="preserve">Jermaine Taylor</t>
  </si>
  <si>
    <t xml:space="preserve">Jodie Meeks</t>
  </si>
  <si>
    <t xml:space="preserve">Jon Brockman</t>
  </si>
  <si>
    <t xml:space="preserve">Jonas Jerebko</t>
  </si>
  <si>
    <t xml:space="preserve">Jonathan Bender</t>
  </si>
  <si>
    <t xml:space="preserve">Jonny Flynn</t>
  </si>
  <si>
    <t xml:space="preserve">Jordan Hill</t>
  </si>
  <si>
    <t xml:space="preserve">Jrue Holiday</t>
  </si>
  <si>
    <t xml:space="preserve">Lester Hudson</t>
  </si>
  <si>
    <t xml:space="preserve">Marcus Haislip</t>
  </si>
  <si>
    <t xml:space="preserve">Marcus Landry</t>
  </si>
  <si>
    <t xml:space="preserve">Marcus Thornton</t>
  </si>
  <si>
    <t xml:space="preserve">Oliver Lafayette</t>
  </si>
  <si>
    <t xml:space="preserve">Omri Casspi</t>
  </si>
  <si>
    <t xml:space="preserve">Othyus Jeffers</t>
  </si>
  <si>
    <t xml:space="preserve">Patty Mills</t>
  </si>
  <si>
    <t xml:space="preserve">Reggie Williams</t>
  </si>
  <si>
    <t xml:space="preserve">Rodrigue Beaubois</t>
  </si>
  <si>
    <t xml:space="preserve">Sam Young</t>
  </si>
  <si>
    <t xml:space="preserve">Serge Ibaka</t>
  </si>
  <si>
    <t xml:space="preserve">Stephen Curry</t>
  </si>
  <si>
    <t xml:space="preserve">Sundiata Gaines</t>
  </si>
  <si>
    <t xml:space="preserve">Taj Gibson</t>
  </si>
  <si>
    <t xml:space="preserve">Taylor Griffin</t>
  </si>
  <si>
    <t xml:space="preserve">Terrence Williams</t>
  </si>
  <si>
    <t xml:space="preserve">Toney Douglas</t>
  </si>
  <si>
    <t xml:space="preserve">Trey Gilder</t>
  </si>
  <si>
    <t xml:space="preserve">Ty Lawson</t>
  </si>
  <si>
    <t xml:space="preserve">Tyler Hansbrough</t>
  </si>
  <si>
    <t xml:space="preserve">Tyreke Evans</t>
  </si>
  <si>
    <t xml:space="preserve">Wayne Ellington</t>
  </si>
  <si>
    <t xml:space="preserve">Wesley Matthews</t>
  </si>
  <si>
    <t xml:space="preserve">Will Conroy</t>
  </si>
  <si>
    <t xml:space="preserve">Al-Farouq Aminu</t>
  </si>
  <si>
    <t xml:space="preserve">Andy Rautins</t>
  </si>
  <si>
    <t xml:space="preserve">Armon Johnson</t>
  </si>
  <si>
    <t xml:space="preserve">Avery Bradley</t>
  </si>
  <si>
    <t xml:space="preserve">Ben Uzoh</t>
  </si>
  <si>
    <t xml:space="preserve">Blake Griffin</t>
  </si>
  <si>
    <t xml:space="preserve">Chris Johnson</t>
  </si>
  <si>
    <t xml:space="preserve">Christian Eyenga</t>
  </si>
  <si>
    <t xml:space="preserve">Cole Aldrich</t>
  </si>
  <si>
    <t xml:space="preserve">Craig Brackins</t>
  </si>
  <si>
    <t xml:space="preserve">Damion James</t>
  </si>
  <si>
    <t xml:space="preserve">DeMarcus Cousins</t>
  </si>
  <si>
    <t xml:space="preserve">Derrick Caracter</t>
  </si>
  <si>
    <t xml:space="preserve">Derrick Favors</t>
  </si>
  <si>
    <t xml:space="preserve">Devin Ebanks</t>
  </si>
  <si>
    <t xml:space="preserve">Dexter Pittman</t>
  </si>
  <si>
    <t xml:space="preserve">Dominique Jones</t>
  </si>
  <si>
    <t xml:space="preserve">Ed Davis</t>
  </si>
  <si>
    <t xml:space="preserve">Ekpe Udoh</t>
  </si>
  <si>
    <t xml:space="preserve">Eric Bledsoe</t>
  </si>
  <si>
    <t xml:space="preserve">Eugene Jeter</t>
  </si>
  <si>
    <t xml:space="preserve">Evan Turner</t>
  </si>
  <si>
    <t xml:space="preserve">Gani Lawal</t>
  </si>
  <si>
    <t xml:space="preserve">Garret Siler</t>
  </si>
  <si>
    <t xml:space="preserve">Gary Forbes</t>
  </si>
  <si>
    <t xml:space="preserve">Gary Neal</t>
  </si>
  <si>
    <t xml:space="preserve">Gordon Hayward</t>
  </si>
  <si>
    <t xml:space="preserve">Greg Monroe</t>
  </si>
  <si>
    <t xml:space="preserve">Greivis Vasquez</t>
  </si>
  <si>
    <t xml:space="preserve">Hamady N'Diaye</t>
  </si>
  <si>
    <t xml:space="preserve">Hassan Whiteside</t>
  </si>
  <si>
    <t xml:space="preserve">Ish Smith</t>
  </si>
  <si>
    <t xml:space="preserve">James Anderson</t>
  </si>
  <si>
    <t xml:space="preserve">Jeff Adrien</t>
  </si>
  <si>
    <t xml:space="preserve">Jeremy Evans</t>
  </si>
  <si>
    <t xml:space="preserve">Jeremy Lin</t>
  </si>
  <si>
    <t xml:space="preserve">John Lucas</t>
  </si>
  <si>
    <t xml:space="preserve">John Wall</t>
  </si>
  <si>
    <t xml:space="preserve">Jordan Crawford</t>
  </si>
  <si>
    <t xml:space="preserve">Kevin Seraphin</t>
  </si>
  <si>
    <t xml:space="preserve">Lance Stephenson</t>
  </si>
  <si>
    <t xml:space="preserve">Landry Fields</t>
  </si>
  <si>
    <t xml:space="preserve">Larry Owens</t>
  </si>
  <si>
    <t xml:space="preserve">Larry Sanders</t>
  </si>
  <si>
    <t xml:space="preserve">Lazar Hayward</t>
  </si>
  <si>
    <t xml:space="preserve">Luke Babbitt</t>
  </si>
  <si>
    <t xml:space="preserve">Luke Harangody</t>
  </si>
  <si>
    <t xml:space="preserve">Manny Harris</t>
  </si>
  <si>
    <t xml:space="preserve">Marcus Cousin</t>
  </si>
  <si>
    <t xml:space="preserve">Mustafa Shakur</t>
  </si>
  <si>
    <t xml:space="preserve">Nikola Pekovic</t>
  </si>
  <si>
    <t xml:space="preserve">Omer Asik</t>
  </si>
  <si>
    <t xml:space="preserve">Pape Sy</t>
  </si>
  <si>
    <t xml:space="preserve">Patrick Ewing</t>
  </si>
  <si>
    <t xml:space="preserve">Patrick Patterson</t>
  </si>
  <si>
    <t xml:space="preserve">Paul George</t>
  </si>
  <si>
    <t xml:space="preserve">Quincy Pondexter</t>
  </si>
  <si>
    <t xml:space="preserve">Samardo Samuels</t>
  </si>
  <si>
    <t xml:space="preserve">Semih Erden</t>
  </si>
  <si>
    <t xml:space="preserve">Sherron Collins</t>
  </si>
  <si>
    <t xml:space="preserve">Solomon Alabi</t>
  </si>
  <si>
    <t xml:space="preserve">Tiago Splitter</t>
  </si>
  <si>
    <t xml:space="preserve">Timofey Mozgov</t>
  </si>
  <si>
    <t xml:space="preserve">Trevor Booker</t>
  </si>
  <si>
    <t xml:space="preserve">Wesley Johnson</t>
  </si>
  <si>
    <t xml:space="preserve">Willie Warren</t>
  </si>
  <si>
    <t xml:space="preserve">Xavier Henry</t>
  </si>
  <si>
    <t xml:space="preserve">Zabian Dowdell</t>
  </si>
  <si>
    <t xml:space="preserve">Alan Anderson</t>
  </si>
  <si>
    <t xml:space="preserve">Alec Burks</t>
  </si>
  <si>
    <t xml:space="preserve">Andre Emmett</t>
  </si>
  <si>
    <t xml:space="preserve">Andrew Goudelock</t>
  </si>
  <si>
    <t xml:space="preserve">Bismack Biyombo</t>
  </si>
  <si>
    <t xml:space="preserve">Brandon Knight</t>
  </si>
  <si>
    <t xml:space="preserve">Carldell Johnson</t>
  </si>
  <si>
    <t xml:space="preserve">Chandler Parsons</t>
  </si>
  <si>
    <t xml:space="preserve">Charles Jenkins</t>
  </si>
  <si>
    <t xml:space="preserve">Chris Singleton</t>
  </si>
  <si>
    <t xml:space="preserve">Chris Wright</t>
  </si>
  <si>
    <t xml:space="preserve">Cory Higgins</t>
  </si>
  <si>
    <t xml:space="preserve">Cory Joseph</t>
  </si>
  <si>
    <t xml:space="preserve">Courtney Fortson</t>
  </si>
  <si>
    <t xml:space="preserve">D.J. Kennedy</t>
  </si>
  <si>
    <t xml:space="preserve">Daniel Orton</t>
  </si>
  <si>
    <t xml:space="preserve">Darington Hobson</t>
  </si>
  <si>
    <t xml:space="preserve">Darius Morris</t>
  </si>
  <si>
    <t xml:space="preserve">DeAndre Liggins</t>
  </si>
  <si>
    <t xml:space="preserve">Dennis Horner</t>
  </si>
  <si>
    <t xml:space="preserve">Derrick Byars</t>
  </si>
  <si>
    <t xml:space="preserve">Derrick Williams</t>
  </si>
  <si>
    <t xml:space="preserve">Donald Sloan</t>
  </si>
  <si>
    <t xml:space="preserve">E'Twaun Moore</t>
  </si>
  <si>
    <t xml:space="preserve">Edwin Ubiles</t>
  </si>
  <si>
    <t xml:space="preserve">Elliot Williams</t>
  </si>
  <si>
    <t xml:space="preserve">Enes Kanter</t>
  </si>
  <si>
    <t xml:space="preserve">Eric Dawson</t>
  </si>
  <si>
    <t xml:space="preserve">Greg Smith</t>
  </si>
  <si>
    <t xml:space="preserve">Greg Stiemsma</t>
  </si>
  <si>
    <t xml:space="preserve">Gustavo Ayon</t>
  </si>
  <si>
    <t xml:space="preserve">Iman Shumpert</t>
  </si>
  <si>
    <t xml:space="preserve">Isaiah Thomas</t>
  </si>
  <si>
    <t xml:space="preserve">Ivan Johnson</t>
  </si>
  <si>
    <t xml:space="preserve">JaJuan Johnson</t>
  </si>
  <si>
    <t xml:space="preserve">Jan Vesely</t>
  </si>
  <si>
    <t xml:space="preserve">Jeff Foote</t>
  </si>
  <si>
    <t xml:space="preserve">Jeremy Pargo</t>
  </si>
  <si>
    <t xml:space="preserve">Jeremy Tyler</t>
  </si>
  <si>
    <t xml:space="preserve">Jerome Dyson</t>
  </si>
  <si>
    <t xml:space="preserve">Jerome Jordan</t>
  </si>
  <si>
    <t xml:space="preserve">Jerry Smith</t>
  </si>
  <si>
    <t xml:space="preserve">Jimmer Fredette</t>
  </si>
  <si>
    <t xml:space="preserve">Jimmy Butler</t>
  </si>
  <si>
    <t xml:space="preserve">Jon Leuer</t>
  </si>
  <si>
    <t xml:space="preserve">Jordan Hamilton</t>
  </si>
  <si>
    <t xml:space="preserve">Jordan Williams</t>
  </si>
  <si>
    <t xml:space="preserve">Josh Davis</t>
  </si>
  <si>
    <t xml:space="preserve">Josh Harrellson</t>
  </si>
  <si>
    <t xml:space="preserve">Josh Selby</t>
  </si>
  <si>
    <t xml:space="preserve">Julyan Stone</t>
  </si>
  <si>
    <t xml:space="preserve">Justin Dentmon</t>
  </si>
  <si>
    <t xml:space="preserve">Justin Harper</t>
  </si>
  <si>
    <t xml:space="preserve">Kawhi Leonard</t>
  </si>
  <si>
    <t xml:space="preserve">Keith Benson</t>
  </si>
  <si>
    <t xml:space="preserve">Kemba Walker</t>
  </si>
  <si>
    <t xml:space="preserve">Kenneth Faried</t>
  </si>
  <si>
    <t xml:space="preserve">Klay Thompson</t>
  </si>
  <si>
    <t xml:space="preserve">Kyrie Irving</t>
  </si>
  <si>
    <t xml:space="preserve">Lance Thomas</t>
  </si>
  <si>
    <t xml:space="preserve">Lavoy Allen</t>
  </si>
  <si>
    <t xml:space="preserve">Malcolm Lee</t>
  </si>
  <si>
    <t xml:space="preserve">Malcolm Thomas</t>
  </si>
  <si>
    <t xml:space="preserve">MarShon Brooks</t>
  </si>
  <si>
    <t xml:space="preserve">Marcus Morris</t>
  </si>
  <si>
    <t xml:space="preserve">Markieff Morris</t>
  </si>
  <si>
    <t xml:space="preserve">Mickell Gladness</t>
  </si>
  <si>
    <t xml:space="preserve">Mychel Thompson</t>
  </si>
  <si>
    <t xml:space="preserve">Nikola Vucevic</t>
  </si>
  <si>
    <t xml:space="preserve">Nolan Smith</t>
  </si>
  <si>
    <t xml:space="preserve">Norris Cole</t>
  </si>
  <si>
    <t xml:space="preserve">Reggie Jackson</t>
  </si>
  <si>
    <t xml:space="preserve">Ricky Rubio</t>
  </si>
  <si>
    <t xml:space="preserve">Ryan Reid</t>
  </si>
  <si>
    <t xml:space="preserve">Shelvin Mack</t>
  </si>
  <si>
    <t xml:space="preserve">Terrel Harris</t>
  </si>
  <si>
    <t xml:space="preserve">Tobias Harris</t>
  </si>
  <si>
    <t xml:space="preserve">Travis Leslie</t>
  </si>
  <si>
    <t xml:space="preserve">Trey Thompkins</t>
  </si>
  <si>
    <t xml:space="preserve">Tristan Thompson</t>
  </si>
  <si>
    <t xml:space="preserve">Tyler Honeycutt</t>
  </si>
  <si>
    <t xml:space="preserve">Vernon Macklin</t>
  </si>
  <si>
    <t xml:space="preserve">Walker Russell</t>
  </si>
  <si>
    <t xml:space="preserve">Xavier Silas</t>
  </si>
  <si>
    <t xml:space="preserve">Alexey Shved</t>
  </si>
  <si>
    <t xml:space="preserve">BRK</t>
  </si>
  <si>
    <t xml:space="preserve">Andre Drummond</t>
  </si>
  <si>
    <t xml:space="preserve">Andrew Nicholson</t>
  </si>
  <si>
    <t xml:space="preserve">Anthony Davis</t>
  </si>
  <si>
    <t xml:space="preserve">Arnett Moultrie</t>
  </si>
  <si>
    <t xml:space="preserve">Aron Baynes</t>
  </si>
  <si>
    <t xml:space="preserve">Austin Rivers</t>
  </si>
  <si>
    <t xml:space="preserve">Ben Hansbrough</t>
  </si>
  <si>
    <t xml:space="preserve">Bernard James</t>
  </si>
  <si>
    <t xml:space="preserve">Bradley Beal</t>
  </si>
  <si>
    <t xml:space="preserve">Brian Roberts</t>
  </si>
  <si>
    <t xml:space="preserve">Chris Copeland</t>
  </si>
  <si>
    <t xml:space="preserve">Damian Lillard</t>
  </si>
  <si>
    <t xml:space="preserve">Darius Johnson-Odom</t>
  </si>
  <si>
    <t xml:space="preserve">Darius Miller</t>
  </si>
  <si>
    <t xml:space="preserve">DeQuan Jones</t>
  </si>
  <si>
    <t xml:space="preserve">Diante Garrett</t>
  </si>
  <si>
    <t xml:space="preserve">Dion Waiters</t>
  </si>
  <si>
    <t xml:space="preserve">Donatas Motiejunas</t>
  </si>
  <si>
    <t xml:space="preserve">Doron Lamb</t>
  </si>
  <si>
    <t xml:space="preserve">Draymond Green</t>
  </si>
  <si>
    <t xml:space="preserve">Evan Fournier</t>
  </si>
  <si>
    <t xml:space="preserve">Fab Melo</t>
  </si>
  <si>
    <t xml:space="preserve">Festus Ezeli</t>
  </si>
  <si>
    <t xml:space="preserve">Harrison Barnes</t>
  </si>
  <si>
    <t xml:space="preserve">Henry Sims</t>
  </si>
  <si>
    <t xml:space="preserve">Jae Crowder</t>
  </si>
  <si>
    <t xml:space="preserve">Jared Cunningham</t>
  </si>
  <si>
    <t xml:space="preserve">Jared Sullinger</t>
  </si>
  <si>
    <t xml:space="preserve">Jarvis Varnado</t>
  </si>
  <si>
    <t xml:space="preserve">Jeffery Taylor</t>
  </si>
  <si>
    <t xml:space="preserve">Jeremy Lamb</t>
  </si>
  <si>
    <t xml:space="preserve">Joel Freeland</t>
  </si>
  <si>
    <t xml:space="preserve">John Henson</t>
  </si>
  <si>
    <t xml:space="preserve">John Jenkins</t>
  </si>
  <si>
    <t xml:space="preserve">Jonas Valanciunas</t>
  </si>
  <si>
    <t xml:space="preserve">Josh Akognon</t>
  </si>
  <si>
    <t xml:space="preserve">Justin Holiday</t>
  </si>
  <si>
    <t xml:space="preserve">Kendall Marshall</t>
  </si>
  <si>
    <t xml:space="preserve">Kent Bazemore</t>
  </si>
  <si>
    <t xml:space="preserve">Kevin Jones</t>
  </si>
  <si>
    <t xml:space="preserve">Kevin Murphy</t>
  </si>
  <si>
    <t xml:space="preserve">Khris Middleton</t>
  </si>
  <si>
    <t xml:space="preserve">Kim English</t>
  </si>
  <si>
    <t xml:space="preserve">Kris Joseph</t>
  </si>
  <si>
    <t xml:space="preserve">Kyle O'Quinn</t>
  </si>
  <si>
    <t xml:space="preserve">Kyle Singler</t>
  </si>
  <si>
    <t xml:space="preserve">Luke Zeller</t>
  </si>
  <si>
    <t xml:space="preserve">Maalik Wayns</t>
  </si>
  <si>
    <t xml:space="preserve">Marquis Teague</t>
  </si>
  <si>
    <t xml:space="preserve">Maurice Harkless</t>
  </si>
  <si>
    <t xml:space="preserve">Meyers Leonard</t>
  </si>
  <si>
    <t xml:space="preserve">Michael Kidd-Gilchrist</t>
  </si>
  <si>
    <t xml:space="preserve">Mike Scott</t>
  </si>
  <si>
    <t xml:space="preserve">Miles Plumlee</t>
  </si>
  <si>
    <t xml:space="preserve">Mirza Teletovic</t>
  </si>
  <si>
    <t xml:space="preserve">Nando De</t>
  </si>
  <si>
    <t xml:space="preserve">Orlando Johnson</t>
  </si>
  <si>
    <t xml:space="preserve">P.J. Tucker</t>
  </si>
  <si>
    <t xml:space="preserve">Pablo Prigioni</t>
  </si>
  <si>
    <t xml:space="preserve">Patrick Beverley</t>
  </si>
  <si>
    <t xml:space="preserve">Perry Jones</t>
  </si>
  <si>
    <t xml:space="preserve">Quincy Acy</t>
  </si>
  <si>
    <t xml:space="preserve">Quincy Miller</t>
  </si>
  <si>
    <t xml:space="preserve">Robert Sacre</t>
  </si>
  <si>
    <t xml:space="preserve">Scott Machado</t>
  </si>
  <si>
    <t xml:space="preserve">Terrence Jones</t>
  </si>
  <si>
    <t xml:space="preserve">Terrence Ross</t>
  </si>
  <si>
    <t xml:space="preserve">Thomas Robinson</t>
  </si>
  <si>
    <t xml:space="preserve">Tim Ohlbrecht</t>
  </si>
  <si>
    <t xml:space="preserve">Tony Wroten</t>
  </si>
  <si>
    <t xml:space="preserve">Tornike Shengelia</t>
  </si>
  <si>
    <t xml:space="preserve">Tyler Zeller</t>
  </si>
  <si>
    <t xml:space="preserve">Tyshawn Taylor</t>
  </si>
  <si>
    <t xml:space="preserve">Viacheslav Kravtsov</t>
  </si>
  <si>
    <t xml:space="preserve">Victor Claver</t>
  </si>
  <si>
    <t xml:space="preserve">Will Barton</t>
  </si>
  <si>
    <t xml:space="preserve">Adonis Thomas</t>
  </si>
  <si>
    <t xml:space="preserve">NOP</t>
  </si>
  <si>
    <t xml:space="preserve">Alex Len</t>
  </si>
  <si>
    <t xml:space="preserve">Allen Crabbe</t>
  </si>
  <si>
    <t xml:space="preserve">Andre Roberson</t>
  </si>
  <si>
    <t xml:space="preserve">Anthony Bennett</t>
  </si>
  <si>
    <t xml:space="preserve">Archie Goodwin</t>
  </si>
  <si>
    <t xml:space="preserve">Arinze Onuaku</t>
  </si>
  <si>
    <t xml:space="preserve">Ben McLemore</t>
  </si>
  <si>
    <t xml:space="preserve">Brandon Davies</t>
  </si>
  <si>
    <t xml:space="preserve">C.J. McCollum</t>
  </si>
  <si>
    <t xml:space="preserve">Carrick Felix</t>
  </si>
  <si>
    <t xml:space="preserve">Casper Ware</t>
  </si>
  <si>
    <t xml:space="preserve">Chris Babb</t>
  </si>
  <si>
    <t xml:space="preserve">Chris Smith</t>
  </si>
  <si>
    <t xml:space="preserve">Cody Zeller</t>
  </si>
  <si>
    <t xml:space="preserve">D.J. Stephens</t>
  </si>
  <si>
    <t xml:space="preserve">Dennis Schroder</t>
  </si>
  <si>
    <t xml:space="preserve">Dewayne Dedmon</t>
  </si>
  <si>
    <t xml:space="preserve">Dionte Christmas</t>
  </si>
  <si>
    <t xml:space="preserve">Dwight Buycks</t>
  </si>
  <si>
    <t xml:space="preserve">Elias Harris</t>
  </si>
  <si>
    <t xml:space="preserve">Erik Murphy</t>
  </si>
  <si>
    <t xml:space="preserve">Gal Mekel</t>
  </si>
  <si>
    <t xml:space="preserve">Giannis Antetokounmpo</t>
  </si>
  <si>
    <t xml:space="preserve">Glen Rice</t>
  </si>
  <si>
    <t xml:space="preserve">Gorgui Dieng</t>
  </si>
  <si>
    <t xml:space="preserve">Hollis Thompson</t>
  </si>
  <si>
    <t xml:space="preserve">Ian Clark</t>
  </si>
  <si>
    <t xml:space="preserve">Isaiah Canaan</t>
  </si>
  <si>
    <t xml:space="preserve">Jamaal Franklin</t>
  </si>
  <si>
    <t xml:space="preserve">James Nunnally</t>
  </si>
  <si>
    <t xml:space="preserve">James Southerland</t>
  </si>
  <si>
    <t xml:space="preserve">Jeff Withey</t>
  </si>
  <si>
    <t xml:space="preserve">Jorge Gutierrez</t>
  </si>
  <si>
    <t xml:space="preserve">Justin Hamilton</t>
  </si>
  <si>
    <t xml:space="preserve">Kelly Olynyk</t>
  </si>
  <si>
    <t xml:space="preserve">Kentavious Caldwell-Pope</t>
  </si>
  <si>
    <t xml:space="preserve">Lorenzo Brown</t>
  </si>
  <si>
    <t xml:space="preserve">Luigi Datome</t>
  </si>
  <si>
    <t xml:space="preserve">Mason Plumlee</t>
  </si>
  <si>
    <t xml:space="preserve">Matthew Dellavedova</t>
  </si>
  <si>
    <t xml:space="preserve">Michael Carter-Williams</t>
  </si>
  <si>
    <t xml:space="preserve">Mike Muscala</t>
  </si>
  <si>
    <t xml:space="preserve">Miroslav Raduljica</t>
  </si>
  <si>
    <t xml:space="preserve">Nate Wolters</t>
  </si>
  <si>
    <t xml:space="preserve">Nemanja Nedovic</t>
  </si>
  <si>
    <t xml:space="preserve">Nick Calathes</t>
  </si>
  <si>
    <t xml:space="preserve">Ognjen Kuzmic</t>
  </si>
  <si>
    <t xml:space="preserve">Otto Porter</t>
  </si>
  <si>
    <t xml:space="preserve">Pero Antic</t>
  </si>
  <si>
    <t xml:space="preserve">Peyton Siva</t>
  </si>
  <si>
    <t xml:space="preserve">Phil Pressey</t>
  </si>
  <si>
    <t xml:space="preserve">Ray McCallum</t>
  </si>
  <si>
    <t xml:space="preserve">Reggie Bullock</t>
  </si>
  <si>
    <t xml:space="preserve">Ricky Ledo</t>
  </si>
  <si>
    <t xml:space="preserve">Robbie Hummel</t>
  </si>
  <si>
    <t xml:space="preserve">Robert Covington</t>
  </si>
  <si>
    <t xml:space="preserve">Royce White</t>
  </si>
  <si>
    <t xml:space="preserve">Rudy Gobert</t>
  </si>
  <si>
    <t xml:space="preserve">Ryan Kelly</t>
  </si>
  <si>
    <t xml:space="preserve">Scotty Hopson</t>
  </si>
  <si>
    <t xml:space="preserve">Sergey Karasev</t>
  </si>
  <si>
    <t xml:space="preserve">Seth Curry</t>
  </si>
  <si>
    <t xml:space="preserve">Shabazz Muhammad</t>
  </si>
  <si>
    <t xml:space="preserve">Shane Edwards</t>
  </si>
  <si>
    <t xml:space="preserve">Shane Larkin</t>
  </si>
  <si>
    <t xml:space="preserve">Solomon Hill</t>
  </si>
  <si>
    <t xml:space="preserve">Steven Adams</t>
  </si>
  <si>
    <t xml:space="preserve">Tim Hardaway</t>
  </si>
  <si>
    <t xml:space="preserve">Tony Mitchell</t>
  </si>
  <si>
    <t xml:space="preserve">Tony Snell</t>
  </si>
  <si>
    <t xml:space="preserve">Toure' Murry</t>
  </si>
  <si>
    <t xml:space="preserve">Trey Burke</t>
  </si>
  <si>
    <t xml:space="preserve">Troy Daniels</t>
  </si>
  <si>
    <t xml:space="preserve">Vander Blue</t>
  </si>
  <si>
    <t xml:space="preserve">Victor Oladipo</t>
  </si>
  <si>
    <t xml:space="preserve">Vitor Faverani</t>
  </si>
  <si>
    <t xml:space="preserve">Aaron Gordon</t>
  </si>
  <si>
    <t xml:space="preserve">Adreian Payne</t>
  </si>
  <si>
    <t xml:space="preserve">CHO</t>
  </si>
  <si>
    <t xml:space="preserve">Alex Kirk</t>
  </si>
  <si>
    <t xml:space="preserve">Andre Dawkins</t>
  </si>
  <si>
    <t xml:space="preserve">Andrew Wiggins</t>
  </si>
  <si>
    <t xml:space="preserve">Bojan Bogdanovic</t>
  </si>
  <si>
    <t xml:space="preserve">Bruno Caboclo</t>
  </si>
  <si>
    <t xml:space="preserve">Bryce Cotton</t>
  </si>
  <si>
    <t xml:space="preserve">C.J. Wilcox</t>
  </si>
  <si>
    <t xml:space="preserve">Cameron Bairstow</t>
  </si>
  <si>
    <t xml:space="preserve">Cleanthony Early</t>
  </si>
  <si>
    <t xml:space="preserve">Clint Capela</t>
  </si>
  <si>
    <t xml:space="preserve">Cory Jefferson</t>
  </si>
  <si>
    <t xml:space="preserve">Damjan Rudez</t>
  </si>
  <si>
    <t xml:space="preserve">Dante Exum</t>
  </si>
  <si>
    <t xml:space="preserve">David Stockton</t>
  </si>
  <si>
    <t xml:space="preserve">David Wear</t>
  </si>
  <si>
    <t xml:space="preserve">Devyn Marble</t>
  </si>
  <si>
    <t xml:space="preserve">Doug McDermott</t>
  </si>
  <si>
    <t xml:space="preserve">Drew Gordon</t>
  </si>
  <si>
    <t xml:space="preserve">Dwight Powell</t>
  </si>
  <si>
    <t xml:space="preserve">Elfrid Payton</t>
  </si>
  <si>
    <t xml:space="preserve">Elijah Millsap</t>
  </si>
  <si>
    <t xml:space="preserve">Eric Moreland</t>
  </si>
  <si>
    <t xml:space="preserve">Erick Green</t>
  </si>
  <si>
    <t xml:space="preserve">Furkan Aldemir</t>
  </si>
  <si>
    <t xml:space="preserve">Gary Harris</t>
  </si>
  <si>
    <t xml:space="preserve">Glenn Robinson</t>
  </si>
  <si>
    <t xml:space="preserve">Grant Jerrett</t>
  </si>
  <si>
    <t xml:space="preserve">JaKarr Sampson</t>
  </si>
  <si>
    <t xml:space="preserve">JaMychal Green</t>
  </si>
  <si>
    <t xml:space="preserve">Jabari Brown</t>
  </si>
  <si>
    <t xml:space="preserve">Jabari Parker</t>
  </si>
  <si>
    <t xml:space="preserve">Jack Cooley</t>
  </si>
  <si>
    <t xml:space="preserve">James Ennis</t>
  </si>
  <si>
    <t xml:space="preserve">James Michael</t>
  </si>
  <si>
    <t xml:space="preserve">James Young</t>
  </si>
  <si>
    <t xml:space="preserve">Jarnell Stokes</t>
  </si>
  <si>
    <t xml:space="preserve">Jerami Grant</t>
  </si>
  <si>
    <t xml:space="preserve">Jerel McNeal</t>
  </si>
  <si>
    <t xml:space="preserve">Jerrelle Benimon</t>
  </si>
  <si>
    <t xml:space="preserve">Joe Harris</t>
  </si>
  <si>
    <t xml:space="preserve">Joe Ingles</t>
  </si>
  <si>
    <t xml:space="preserve">Joffrey Lauvergne</t>
  </si>
  <si>
    <t xml:space="preserve">Johnny O'Bryant</t>
  </si>
  <si>
    <t xml:space="preserve">Jordan Adams</t>
  </si>
  <si>
    <t xml:space="preserve">Jordan Clarkson</t>
  </si>
  <si>
    <t xml:space="preserve">Julius Randle</t>
  </si>
  <si>
    <t xml:space="preserve">Jusuf Nurkic</t>
  </si>
  <si>
    <t xml:space="preserve">K.J. McDaniels</t>
  </si>
  <si>
    <t xml:space="preserve">Kalin Lucas</t>
  </si>
  <si>
    <t xml:space="preserve">Kostas Papanikolaou</t>
  </si>
  <si>
    <t xml:space="preserve">Kyle Anderson</t>
  </si>
  <si>
    <t xml:space="preserve">Langston Galloway</t>
  </si>
  <si>
    <t xml:space="preserve">Larry Drew</t>
  </si>
  <si>
    <t xml:space="preserve">Lucas Nogueira</t>
  </si>
  <si>
    <t xml:space="preserve">Marcus Smart</t>
  </si>
  <si>
    <t xml:space="preserve">Markel Brown</t>
  </si>
  <si>
    <t xml:space="preserve">Mitch McGary</t>
  </si>
  <si>
    <t xml:space="preserve">Nerlens Noel</t>
  </si>
  <si>
    <t xml:space="preserve">Nick Johnson</t>
  </si>
  <si>
    <t xml:space="preserve">Nik Stauskas</t>
  </si>
  <si>
    <t xml:space="preserve">Nikola Mirotic</t>
  </si>
  <si>
    <t xml:space="preserve">Noah Vonleh</t>
  </si>
  <si>
    <t xml:space="preserve">P.J. Hairston</t>
  </si>
  <si>
    <t xml:space="preserve">Patrick Christopher</t>
  </si>
  <si>
    <t xml:space="preserve">Rodney Hood</t>
  </si>
  <si>
    <t xml:space="preserve">Russ Smith</t>
  </si>
  <si>
    <t xml:space="preserve">Sean Kilpatrick</t>
  </si>
  <si>
    <t xml:space="preserve">Shabazz Napier</t>
  </si>
  <si>
    <t xml:space="preserve">Shayne Whittington</t>
  </si>
  <si>
    <t xml:space="preserve">Sim Bhullar</t>
  </si>
  <si>
    <t xml:space="preserve">Spencer Dinwiddie</t>
  </si>
  <si>
    <t xml:space="preserve">T.J. Warren</t>
  </si>
  <si>
    <t xml:space="preserve">Tarik Black</t>
  </si>
  <si>
    <t xml:space="preserve">Tim Frazier</t>
  </si>
  <si>
    <t xml:space="preserve">Travis Wear</t>
  </si>
  <si>
    <t xml:space="preserve">Tyler Ennis</t>
  </si>
  <si>
    <t xml:space="preserve">Tyler Johnson</t>
  </si>
  <si>
    <t xml:space="preserve">Will Cherry</t>
  </si>
  <si>
    <t xml:space="preserve">Zach LaVine</t>
  </si>
  <si>
    <t xml:space="preserve">Zoran Dragic</t>
  </si>
  <si>
    <t xml:space="preserve">Aaron Harrison</t>
  </si>
  <si>
    <t xml:space="preserve">Alan Williams</t>
  </si>
  <si>
    <t xml:space="preserve">Alex Stepheson</t>
  </si>
  <si>
    <t xml:space="preserve">Anthony Brown</t>
  </si>
  <si>
    <t xml:space="preserve">Axel Toupane</t>
  </si>
  <si>
    <t xml:space="preserve">Boban Marjanovic</t>
  </si>
  <si>
    <t xml:space="preserve">Bobby Portis</t>
  </si>
  <si>
    <t xml:space="preserve">Branden Dawson</t>
  </si>
  <si>
    <t xml:space="preserve">Briante Weber</t>
  </si>
  <si>
    <t xml:space="preserve">Bryce Dejean-Jones</t>
  </si>
  <si>
    <t xml:space="preserve">Cameron Payne</t>
  </si>
  <si>
    <t xml:space="preserve">Chris McCullough</t>
  </si>
  <si>
    <t xml:space="preserve">Christian Wood</t>
  </si>
  <si>
    <t xml:space="preserve">Cliff Alexander</t>
  </si>
  <si>
    <t xml:space="preserve">Coty Clarke</t>
  </si>
  <si>
    <t xml:space="preserve">Cristiano Felicio</t>
  </si>
  <si>
    <t xml:space="preserve">D'Angelo Russell</t>
  </si>
  <si>
    <t xml:space="preserve">Damien Inglis</t>
  </si>
  <si>
    <t xml:space="preserve">Darrun Hilliard</t>
  </si>
  <si>
    <t xml:space="preserve">Delon Wright</t>
  </si>
  <si>
    <t xml:space="preserve">Devin Booker</t>
  </si>
  <si>
    <t xml:space="preserve">Duje Dukan</t>
  </si>
  <si>
    <t xml:space="preserve">Emmanuel Mudiay</t>
  </si>
  <si>
    <t xml:space="preserve">Frank Kaminsky</t>
  </si>
  <si>
    <t xml:space="preserve">J.J. O'Brien</t>
  </si>
  <si>
    <t xml:space="preserve">Jahlil Okafor</t>
  </si>
  <si>
    <t xml:space="preserve">Jarell Eddie</t>
  </si>
  <si>
    <t xml:space="preserve">Jarell Martin</t>
  </si>
  <si>
    <t xml:space="preserve">Jerian Grant</t>
  </si>
  <si>
    <t xml:space="preserve">Joe Young</t>
  </si>
  <si>
    <t xml:space="preserve">Jonathon Simmons</t>
  </si>
  <si>
    <t xml:space="preserve">Jordan McRae</t>
  </si>
  <si>
    <t xml:space="preserve">Jordan Mickey</t>
  </si>
  <si>
    <t xml:space="preserve">Josh Huestis</t>
  </si>
  <si>
    <t xml:space="preserve">Josh Richardson</t>
  </si>
  <si>
    <t xml:space="preserve">Justin Anderson</t>
  </si>
  <si>
    <t xml:space="preserve">Justise Winslow</t>
  </si>
  <si>
    <t xml:space="preserve">Karl-Anthony Towns</t>
  </si>
  <si>
    <t xml:space="preserve">Keith Appling</t>
  </si>
  <si>
    <t xml:space="preserve">Kelly Oubre</t>
  </si>
  <si>
    <t xml:space="preserve">Kevon Looney</t>
  </si>
  <si>
    <t xml:space="preserve">Kristaps Porzingis</t>
  </si>
  <si>
    <t xml:space="preserve">Lamar Patterson</t>
  </si>
  <si>
    <t xml:space="preserve">Larry Nance</t>
  </si>
  <si>
    <t xml:space="preserve">Luis Montero</t>
  </si>
  <si>
    <t xml:space="preserve">Marcelo Huertas</t>
  </si>
  <si>
    <t xml:space="preserve">Mario Hezonja</t>
  </si>
  <si>
    <t xml:space="preserve">Montrezl Harrell</t>
  </si>
  <si>
    <t xml:space="preserve">Myles Turner</t>
  </si>
  <si>
    <t xml:space="preserve">Nemanja Bjelica</t>
  </si>
  <si>
    <t xml:space="preserve">Nikola Jokic</t>
  </si>
  <si>
    <t xml:space="preserve">Norman Powell</t>
  </si>
  <si>
    <t xml:space="preserve">Pat Connaughton</t>
  </si>
  <si>
    <t xml:space="preserve">R.J. Hunter</t>
  </si>
  <si>
    <t xml:space="preserve">Rakeem Christmas</t>
  </si>
  <si>
    <t xml:space="preserve">Rashad Vaughn</t>
  </si>
  <si>
    <t xml:space="preserve">Raul Neto</t>
  </si>
  <si>
    <t xml:space="preserve">Richaun Holmes</t>
  </si>
  <si>
    <t xml:space="preserve">Rondae Hollis-Jefferson</t>
  </si>
  <si>
    <t xml:space="preserve">Salah Mejri</t>
  </si>
  <si>
    <t xml:space="preserve">Sam Dekker</t>
  </si>
  <si>
    <t xml:space="preserve">Sasha Kaun</t>
  </si>
  <si>
    <t xml:space="preserve">Stanley Johnson</t>
  </si>
  <si>
    <t xml:space="preserve">T.J. McConnell</t>
  </si>
  <si>
    <t xml:space="preserve">Terry Rozier</t>
  </si>
  <si>
    <t xml:space="preserve">Thanasis Antetokounmpo</t>
  </si>
  <si>
    <t xml:space="preserve">Tibor Pleiss</t>
  </si>
  <si>
    <t xml:space="preserve">Trey Lyles</t>
  </si>
  <si>
    <t xml:space="preserve">Tyus Jones</t>
  </si>
  <si>
    <t xml:space="preserve">Walter Tavares</t>
  </si>
  <si>
    <t xml:space="preserve">Willie Cauley-Stein</t>
  </si>
  <si>
    <t xml:space="preserve">Willie Reed</t>
  </si>
  <si>
    <t xml:space="preserve">Xavier Munford</t>
  </si>
  <si>
    <t xml:space="preserve">A.J. Hammons</t>
  </si>
  <si>
    <t xml:space="preserve">Alex Abrines</t>
  </si>
  <si>
    <t xml:space="preserve">Alex Poythress</t>
  </si>
  <si>
    <t xml:space="preserve">Andrew Harrison</t>
  </si>
  <si>
    <t xml:space="preserve">Ben Bentil</t>
  </si>
  <si>
    <t xml:space="preserve">Brandon Ingram</t>
  </si>
  <si>
    <t xml:space="preserve">Brice Johnson</t>
  </si>
  <si>
    <t xml:space="preserve">Bryn Forbes</t>
  </si>
  <si>
    <t xml:space="preserve">Buddy Hield</t>
  </si>
  <si>
    <t xml:space="preserve">Caris LeVert</t>
  </si>
  <si>
    <t xml:space="preserve">Chasson Randle</t>
  </si>
  <si>
    <t xml:space="preserve">Cheick Diallo</t>
  </si>
  <si>
    <t xml:space="preserve">Chinanu Onuaku</t>
  </si>
  <si>
    <t xml:space="preserve">Damian Jones</t>
  </si>
  <si>
    <t xml:space="preserve">Daniel Ochefu</t>
  </si>
  <si>
    <t xml:space="preserve">Danuel House</t>
  </si>
  <si>
    <t xml:space="preserve">Dario Saric</t>
  </si>
  <si>
    <t xml:space="preserve">David Nwaba</t>
  </si>
  <si>
    <t xml:space="preserve">Davis Bertans</t>
  </si>
  <si>
    <t xml:space="preserve">DeAndre' Bembry</t>
  </si>
  <si>
    <t xml:space="preserve">Dejounte Murray</t>
  </si>
  <si>
    <t xml:space="preserve">Demetrius Jackson</t>
  </si>
  <si>
    <t xml:space="preserve">Denzel Valentine</t>
  </si>
  <si>
    <t xml:space="preserve">Derrick Jones</t>
  </si>
  <si>
    <t xml:space="preserve">Deyonta Davis</t>
  </si>
  <si>
    <t xml:space="preserve">Diamond Stone</t>
  </si>
  <si>
    <t xml:space="preserve">Domantas Sabonis</t>
  </si>
  <si>
    <t xml:space="preserve">Dorian Finney-Smith</t>
  </si>
  <si>
    <t xml:space="preserve">Dragan Bender</t>
  </si>
  <si>
    <t xml:space="preserve">Edy Tavares</t>
  </si>
  <si>
    <t xml:space="preserve">Fred VanVleet</t>
  </si>
  <si>
    <t xml:space="preserve">Gary Payton</t>
  </si>
  <si>
    <t xml:space="preserve">Georges Niang</t>
  </si>
  <si>
    <t xml:space="preserve">Georgios Papagiannis</t>
  </si>
  <si>
    <t xml:space="preserve">Henry Ellenson</t>
  </si>
  <si>
    <t xml:space="preserve">Isaiah Taylor</t>
  </si>
  <si>
    <t xml:space="preserve">Isaiah Whitehead</t>
  </si>
  <si>
    <t xml:space="preserve">Ivica Zubac</t>
  </si>
  <si>
    <t xml:space="preserve">Jake Layman</t>
  </si>
  <si>
    <t xml:space="preserve">Jakob Poeltl</t>
  </si>
  <si>
    <t xml:space="preserve">Jamal Murray</t>
  </si>
  <si>
    <t xml:space="preserve">Jarrod Uthoff</t>
  </si>
  <si>
    <t xml:space="preserve">Jaylen Brown</t>
  </si>
  <si>
    <t xml:space="preserve">Joel Bolomboy</t>
  </si>
  <si>
    <t xml:space="preserve">Joel Embiid</t>
  </si>
  <si>
    <t xml:space="preserve">Jonathan Gibson</t>
  </si>
  <si>
    <t xml:space="preserve">Juan Hernangomez</t>
  </si>
  <si>
    <t xml:space="preserve">Kay Felder</t>
  </si>
  <si>
    <t xml:space="preserve">Kris Dunn</t>
  </si>
  <si>
    <t xml:space="preserve">Kyle Wiltjer</t>
  </si>
  <si>
    <t xml:space="preserve">Malachi Richardson</t>
  </si>
  <si>
    <t xml:space="preserve">Malcolm Brogdon</t>
  </si>
  <si>
    <t xml:space="preserve">Malcolm Delaney</t>
  </si>
  <si>
    <t xml:space="preserve">Malik Beasley</t>
  </si>
  <si>
    <t xml:space="preserve">Marcus Georges-Hunt</t>
  </si>
  <si>
    <t xml:space="preserve">Marquese Chriss</t>
  </si>
  <si>
    <t xml:space="preserve">Marshall Plumlee</t>
  </si>
  <si>
    <t xml:space="preserve">Maurice Ndour</t>
  </si>
  <si>
    <t xml:space="preserve">Michael Gbinije</t>
  </si>
  <si>
    <t xml:space="preserve">Mike Tobey</t>
  </si>
  <si>
    <t xml:space="preserve">Mindaugas Kuzminskas</t>
  </si>
  <si>
    <t xml:space="preserve">Nicolas Brussino</t>
  </si>
  <si>
    <t xml:space="preserve">Nicolas Laprovittola</t>
  </si>
  <si>
    <t xml:space="preserve">Okaro White</t>
  </si>
  <si>
    <t xml:space="preserve">Pascal Siakam</t>
  </si>
  <si>
    <t xml:space="preserve">Patricio Garino</t>
  </si>
  <si>
    <t xml:space="preserve">Patrick McCaw</t>
  </si>
  <si>
    <t xml:space="preserve">Paul Zipser</t>
  </si>
  <si>
    <t xml:space="preserve">Pierre Jackson</t>
  </si>
  <si>
    <t xml:space="preserve">Quinn Cook</t>
  </si>
  <si>
    <t xml:space="preserve">Rodney McGruder</t>
  </si>
  <si>
    <t xml:space="preserve">Ron Baker</t>
  </si>
  <si>
    <t xml:space="preserve">Semaj Christon</t>
  </si>
  <si>
    <t xml:space="preserve">Shawn Long</t>
  </si>
  <si>
    <t xml:space="preserve">Sheldon McClellan</t>
  </si>
  <si>
    <t xml:space="preserve">Skal Labissiere</t>
  </si>
  <si>
    <t xml:space="preserve">Stephen Zimmerman</t>
  </si>
  <si>
    <t xml:space="preserve">Taurean Waller-Prince</t>
  </si>
  <si>
    <t xml:space="preserve">Thon Maker</t>
  </si>
  <si>
    <t xml:space="preserve">Tim Quarterman</t>
  </si>
  <si>
    <t xml:space="preserve">Timothe Luwawu-Cabarrot</t>
  </si>
  <si>
    <t xml:space="preserve">Tomas Satoransky</t>
  </si>
  <si>
    <t xml:space="preserve">Treveon Graham</t>
  </si>
  <si>
    <t xml:space="preserve">Troy Williams</t>
  </si>
  <si>
    <t xml:space="preserve">Tyler Ulis</t>
  </si>
  <si>
    <t xml:space="preserve">Wade Baldwin</t>
  </si>
  <si>
    <t xml:space="preserve">Wayne Selden</t>
  </si>
  <si>
    <t xml:space="preserve">Willy Hernangomez</t>
  </si>
  <si>
    <t xml:space="preserve">Yogi Ferrell</t>
  </si>
  <si>
    <t xml:space="preserve">PLAYER LOOKUP TOOL</t>
  </si>
  <si>
    <t xml:space="preserve">Type a player name and season below to pull their full stat line.</t>
  </si>
  <si>
    <t xml:space="preserve">Player Name:</t>
  </si>
  <si>
    <t xml:space="preserve">Season:</t>
  </si>
  <si>
    <t xml:space="preserve">Lookup Key:</t>
  </si>
  <si>
    <t xml:space="preserve">Stat</t>
  </si>
  <si>
    <t xml:space="preserve">Value</t>
  </si>
  <si>
    <t xml:space="preserve">Position</t>
  </si>
  <si>
    <t xml:space="preserve">Team</t>
  </si>
  <si>
    <t xml:space="preserve">Games Played</t>
  </si>
  <si>
    <t xml:space="preserve">Season Total Points</t>
  </si>
  <si>
    <t xml:space="preserve">Points Per Game</t>
  </si>
  <si>
    <t xml:space="preserve">Total Rebounds</t>
  </si>
  <si>
    <t xml:space="preserve">Assists</t>
  </si>
  <si>
    <t xml:space="preserve">Steals</t>
  </si>
  <si>
    <t xml:space="preserve">Blocks</t>
  </si>
  <si>
    <t xml:space="preserve">True Shooting %</t>
  </si>
  <si>
    <t xml:space="preserve">Win Shares</t>
  </si>
  <si>
    <t xml:space="preserve">Season Rank by PTS</t>
  </si>
  <si>
    <t xml:space="preserve">SEASON RANKINGS &amp; LEAGUE SUMMARY</t>
  </si>
  <si>
    <t xml:space="preserve">Change the season below to refresh every figure on this sheet.</t>
  </si>
  <si>
    <t xml:space="preserve">Total Players (this season)</t>
  </si>
  <si>
    <t xml:space="preserve">League Avg PPG</t>
  </si>
  <si>
    <t xml:space="preserve">League Avg Rebounds</t>
  </si>
  <si>
    <t xml:space="preserve">Players Averaging 25+ PPG</t>
  </si>
  <si>
    <t xml:space="preserve">Total League Points Scored</t>
  </si>
  <si>
    <t xml:space="preserve">Highest Scorer (PTS)</t>
  </si>
  <si>
    <t xml:space="preserve">Featured Player Comparison</t>
  </si>
  <si>
    <t xml:space="preserve">Featured Player</t>
  </si>
  <si>
    <t xml:space="preserve">Rank (Season)</t>
  </si>
  <si>
    <t xml:space="preserve">POSITION AVERAGES &amp; LEAGUE TRENDS</t>
  </si>
  <si>
    <t xml:space="preserve">All seasons (2008-2017) combined, grouped by primary position.</t>
  </si>
  <si>
    <t xml:space="preserve">Players (Count)</t>
  </si>
  <si>
    <t xml:space="preserve">Avg PPG</t>
  </si>
  <si>
    <t xml:space="preserve">Avg TRB</t>
  </si>
  <si>
    <t xml:space="preserve">Avg AST</t>
  </si>
  <si>
    <t xml:space="preserve">Avg FG%</t>
  </si>
  <si>
    <t xml:space="preserve">Filter</t>
  </si>
  <si>
    <t xml:space="preserve">Data</t>
  </si>
  <si>
    <t xml:space="preserve">Average - PTS</t>
  </si>
  <si>
    <t xml:space="preserve">Average - TRB</t>
  </si>
  <si>
    <t xml:space="preserve">Average - AST</t>
  </si>
  <si>
    <t xml:space="preserve">Total Average - PTS</t>
  </si>
  <si>
    <t xml:space="preserve">Total Average - TRB</t>
  </si>
  <si>
    <t xml:space="preserve">Total Average - AST</t>
  </si>
  <si>
    <t xml:space="preserve">PLAYER STAT PROJECTIONS</t>
  </si>
  <si>
    <t xml:space="preserve">FORECAST.LINEAR projects each player's 2018 PPG from their 2008-2017 trend.</t>
  </si>
</sst>
</file>

<file path=xl/styles.xml><?xml version="1.0" encoding="utf-8"?>
<styleSheet xmlns="http://schemas.openxmlformats.org/spreadsheetml/2006/main">
  <numFmts count="2">
    <numFmt numFmtId="164" formatCode="General"/>
    <numFmt numFmtId="165" formatCode="0.0%"/>
  </numFmts>
  <fonts count="1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6"/>
      <color rgb="FF1F4E78"/>
      <name val="Calibri"/>
      <family val="0"/>
      <charset val="1"/>
    </font>
    <font>
      <i val="true"/>
      <sz val="10"/>
      <color rgb="FF595959"/>
      <name val="Calibri"/>
      <family val="0"/>
      <charset val="1"/>
    </font>
    <font>
      <b val="true"/>
      <sz val="12"/>
      <color rgb="FF1F4E78"/>
      <name val="Calibri"/>
      <family val="0"/>
      <charset val="1"/>
    </font>
    <font>
      <sz val="10"/>
      <color rgb="FF000000"/>
      <name val="Calibri"/>
      <family val="0"/>
      <charset val="1"/>
    </font>
    <font>
      <i val="true"/>
      <sz val="9"/>
      <color rgb="FF808080"/>
      <name val="Calibri"/>
      <family val="0"/>
      <charset val="1"/>
    </font>
    <font>
      <b val="true"/>
      <sz val="11"/>
      <color rgb="FFFFFFFF"/>
      <name val="Calibri"/>
      <family val="0"/>
      <charset val="1"/>
    </font>
    <font>
      <sz val="10"/>
      <name val="Arial"/>
      <family val="2"/>
    </font>
    <font>
      <b val="true"/>
      <sz val="10"/>
      <name val="Calibri"/>
      <family val="0"/>
      <charset val="1"/>
    </font>
    <font>
      <b val="true"/>
      <sz val="10"/>
      <color rgb="FF0000FF"/>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C00000"/>
      <name val="Calibri"/>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0">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1" applyFont="fals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4" fontId="0" fillId="0" borderId="6" xfId="20" applyFont="false" applyBorder="true" applyAlignment="false" applyProtection="false">
      <alignment horizontal="left"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0" applyFont="false" applyBorder="true" applyAlignment="false" applyProtection="false">
      <alignment horizontal="left" vertical="bottom" textRotation="0" wrapText="false" indent="0" shrinkToFit="false"/>
      <protection locked="true" hidden="false"/>
    </xf>
    <xf numFmtId="164" fontId="0" fillId="0" borderId="9" xfId="20" applyFont="true" applyBorder="true" applyAlignment="false" applyProtection="false">
      <alignment horizontal="left" vertical="bottom" textRotation="0" wrapText="false" indent="0" shrinkToFit="false"/>
      <protection locked="true" hidden="false"/>
    </xf>
    <xf numFmtId="164" fontId="0" fillId="0" borderId="10" xfId="25" applyFont="false" applyBorder="true" applyAlignment="false" applyProtection="false">
      <alignment horizontal="general" vertical="bottom" textRotation="0" wrapText="false" indent="0" shrinkToFit="false"/>
      <protection locked="true" hidden="false"/>
    </xf>
    <xf numFmtId="164" fontId="0" fillId="0" borderId="11" xfId="20" applyFont="false" applyBorder="true" applyAlignment="false" applyProtection="false">
      <alignment horizontal="left"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4" fillId="0" borderId="14" xfId="24" applyFont="true" applyBorder="true" applyAlignment="false" applyProtection="false">
      <alignment horizontal="left" vertical="bottom" textRotation="0" wrapText="false" indent="0" shrinkToFit="false"/>
      <protection locked="true" hidden="false"/>
    </xf>
    <xf numFmtId="164" fontId="4" fillId="0" borderId="15" xfId="24" applyFont="false" applyBorder="true" applyAlignment="false" applyProtection="false">
      <alignment horizontal="left" vertical="bottom" textRotation="0" wrapText="false" indent="0" shrinkToFit="false"/>
      <protection locked="true" hidden="false"/>
    </xf>
    <xf numFmtId="164" fontId="4" fillId="0" borderId="16" xfId="23" applyFont="false" applyBorder="true" applyAlignment="false" applyProtection="false">
      <alignment horizontal="general" vertical="bottom" textRotation="0" wrapText="false" indent="0" shrinkToFit="false"/>
      <protection locked="true" hidden="false"/>
    </xf>
    <xf numFmtId="164" fontId="4" fillId="0" borderId="17" xfId="24" applyFont="true" applyBorder="true" applyAlignment="false" applyProtection="false">
      <alignment horizontal="left" vertical="bottom" textRotation="0" wrapText="false" indent="0" shrinkToFit="false"/>
      <protection locked="true" hidden="false"/>
    </xf>
    <xf numFmtId="164" fontId="4" fillId="0" borderId="18" xfId="24" applyFont="false" applyBorder="true" applyAlignment="false" applyProtection="false">
      <alignment horizontal="left" vertical="bottom" textRotation="0" wrapText="false" indent="0" shrinkToFit="false"/>
      <protection locked="true" hidden="false"/>
    </xf>
    <xf numFmtId="164" fontId="4" fillId="0" borderId="19" xfId="23" applyFont="fals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true">
      <alignment horizontal="center"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9BBB59"/>
      <rgbColor rgb="FF800080"/>
      <rgbColor rgb="FF008080"/>
      <rgbColor rgb="FFBFBFBF"/>
      <rgbColor rgb="FF808080"/>
      <rgbColor rgb="FF9999FF"/>
      <rgbColor rgb="FFBE4B48"/>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6AAC4"/>
      <rgbColor rgb="FF98B855"/>
      <rgbColor rgb="FFFFCC00"/>
      <rgbColor rgb="FFFF9900"/>
      <rgbColor rgb="FFFF6600"/>
      <rgbColor rgb="FF7D5FA0"/>
      <rgbColor rgb="FF878787"/>
      <rgbColor rgb="FF003366"/>
      <rgbColor rgb="FF4F81BD"/>
      <rgbColor rgb="FF003300"/>
      <rgbColor rgb="FF333300"/>
      <rgbColor rgb="FF993300"/>
      <rgbColor rgb="FFC0504D"/>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pivotCacheDefinition" Target="pivotCache/pivotCacheDefinition1.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Average PPG / TRB / AST by Position</a:t>
            </a:r>
          </a:p>
        </c:rich>
      </c:tx>
      <c:overlay val="0"/>
      <c:spPr>
        <a:noFill/>
        <a:ln w="0">
          <a:noFill/>
        </a:ln>
      </c:spPr>
    </c:title>
    <c:autoTitleDeleted val="0"/>
    <c:plotArea>
      <c:barChart>
        <c:barDir val="col"/>
        <c:grouping val="clustered"/>
        <c:varyColors val="0"/>
        <c:ser>
          <c:idx val="0"/>
          <c:order val="0"/>
          <c:tx>
            <c:strRef>
              <c:f>'Position Averages'!D4</c:f>
              <c:strCache>
                <c:ptCount val="1"/>
                <c:pt idx="0">
                  <c:v>Avg PPG</c:v>
                </c:pt>
              </c:strCache>
            </c:strRef>
          </c:tx>
          <c:spPr>
            <a:solidFill>
              <a:srgbClr val="4F81BD"/>
            </a:solidFill>
            <a:ln w="12600">
              <a:noFill/>
            </a:ln>
          </c:spPr>
          <c:invertIfNegative val="0"/>
          <c:dLbls>
            <c:txPr>
              <a:bodyPr wrap="non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'Position Averages'!$B$5:$B$9</c:f>
              <c:strCache>
                <c:ptCount val="5"/>
                <c:pt idx="0">
                  <c:v>PG</c:v>
                </c:pt>
                <c:pt idx="1">
                  <c:v>SG</c:v>
                </c:pt>
                <c:pt idx="2">
                  <c:v>SF</c:v>
                </c:pt>
                <c:pt idx="3">
                  <c:v>PF</c:v>
                </c:pt>
                <c:pt idx="4">
                  <c:v>C</c:v>
                </c:pt>
              </c:strCache>
            </c:strRef>
          </c:cat>
          <c:val>
            <c:numRef>
              <c:f>'Position Averages'!$D$5:$D$9</c:f>
              <c:numCache>
                <c:formatCode>General</c:formatCode>
                <c:ptCount val="5"/>
                <c:pt idx="0">
                  <c:v>8.97339631903994</c:v>
                </c:pt>
                <c:pt idx="1">
                  <c:v>8.95802618228902</c:v>
                </c:pt>
                <c:pt idx="2">
                  <c:v>8.35259003898779</c:v>
                </c:pt>
                <c:pt idx="3">
                  <c:v>7.93772944751167</c:v>
                </c:pt>
                <c:pt idx="4">
                  <c:v>7.03202923386921</c:v>
                </c:pt>
              </c:numCache>
            </c:numRef>
          </c:val>
        </c:ser>
        <c:ser>
          <c:idx val="1"/>
          <c:order val="1"/>
          <c:tx>
            <c:strRef>
              <c:f>'Position Averages'!E4</c:f>
              <c:strCache>
                <c:ptCount val="1"/>
                <c:pt idx="0">
                  <c:v>Avg TRB</c:v>
                </c:pt>
              </c:strCache>
            </c:strRef>
          </c:tx>
          <c:spPr>
            <a:solidFill>
              <a:srgbClr val="C0504D"/>
            </a:solidFill>
            <a:ln w="12600">
              <a:noFill/>
            </a:ln>
          </c:spPr>
          <c:invertIfNegative val="0"/>
          <c:dLbls>
            <c:txPr>
              <a:bodyPr wrap="non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'Position Averages'!$B$5:$B$9</c:f>
              <c:strCache>
                <c:ptCount val="5"/>
                <c:pt idx="0">
                  <c:v>PG</c:v>
                </c:pt>
                <c:pt idx="1">
                  <c:v>SG</c:v>
                </c:pt>
                <c:pt idx="2">
                  <c:v>SF</c:v>
                </c:pt>
                <c:pt idx="3">
                  <c:v>PF</c:v>
                </c:pt>
                <c:pt idx="4">
                  <c:v>C</c:v>
                </c:pt>
              </c:strCache>
            </c:strRef>
          </c:cat>
          <c:val>
            <c:numRef>
              <c:f>'Position Averages'!$E$5:$E$9</c:f>
              <c:numCache>
                <c:formatCode>General</c:formatCode>
                <c:ptCount val="5"/>
                <c:pt idx="0">
                  <c:v>140.473033707865</c:v>
                </c:pt>
                <c:pt idx="1">
                  <c:v>148.200411099692</c:v>
                </c:pt>
                <c:pt idx="2">
                  <c:v>205.687150837989</c:v>
                </c:pt>
                <c:pt idx="3">
                  <c:v>286.631413612565</c:v>
                </c:pt>
                <c:pt idx="4">
                  <c:v>309.196652719665</c:v>
                </c:pt>
              </c:numCache>
            </c:numRef>
          </c:val>
        </c:ser>
        <c:ser>
          <c:idx val="2"/>
          <c:order val="2"/>
          <c:tx>
            <c:strRef>
              <c:f>'Position Averages'!F4</c:f>
              <c:strCache>
                <c:ptCount val="1"/>
                <c:pt idx="0">
                  <c:v>Avg AST</c:v>
                </c:pt>
              </c:strCache>
            </c:strRef>
          </c:tx>
          <c:spPr>
            <a:solidFill>
              <a:srgbClr val="9BBB59"/>
            </a:solidFill>
            <a:ln w="12600">
              <a:noFill/>
            </a:ln>
          </c:spPr>
          <c:invertIfNegative val="0"/>
          <c:dLbls>
            <c:txPr>
              <a:bodyPr wrap="non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'Position Averages'!$B$5:$B$9</c:f>
              <c:strCache>
                <c:ptCount val="5"/>
                <c:pt idx="0">
                  <c:v>PG</c:v>
                </c:pt>
                <c:pt idx="1">
                  <c:v>SG</c:v>
                </c:pt>
                <c:pt idx="2">
                  <c:v>SF</c:v>
                </c:pt>
                <c:pt idx="3">
                  <c:v>PF</c:v>
                </c:pt>
                <c:pt idx="4">
                  <c:v>C</c:v>
                </c:pt>
              </c:strCache>
            </c:strRef>
          </c:cat>
          <c:val>
            <c:numRef>
              <c:f>'Position Averages'!$F$5:$F$9</c:f>
              <c:numCache>
                <c:formatCode>General</c:formatCode>
                <c:ptCount val="5"/>
                <c:pt idx="0">
                  <c:v>235.184269662921</c:v>
                </c:pt>
                <c:pt idx="1">
                  <c:v>116.021582733813</c:v>
                </c:pt>
                <c:pt idx="2">
                  <c:v>92.8279329608939</c:v>
                </c:pt>
                <c:pt idx="3">
                  <c:v>69.0837696335079</c:v>
                </c:pt>
                <c:pt idx="4">
                  <c:v>56.092050209205</c:v>
                </c:pt>
              </c:numCache>
            </c:numRef>
          </c:val>
        </c:ser>
        <c:gapWidth val="150"/>
        <c:overlap val="0"/>
        <c:axId val="78538877"/>
        <c:axId val="20002360"/>
      </c:barChart>
      <c:catAx>
        <c:axId val="7853887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Position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002360"/>
        <c:crosses val="autoZero"/>
        <c:auto val="1"/>
        <c:lblAlgn val="ctr"/>
        <c:lblOffset val="100"/>
        <c:noMultiLvlLbl val="0"/>
      </c:catAx>
      <c:valAx>
        <c:axId val="200023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Per-game average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53887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PPG Trend &amp; 2018 Projection (Featured Players)</a:t>
            </a:r>
          </a:p>
        </c:rich>
      </c:tx>
      <c:overlay val="0"/>
      <c:spPr>
        <a:noFill/>
        <a:ln w="0">
          <a:noFill/>
        </a:ln>
      </c:spPr>
    </c:title>
    <c:autoTitleDeleted val="0"/>
    <c:plotArea>
      <c:lineChart>
        <c:grouping val="standard"/>
        <c:varyColors val="0"/>
        <c:ser>
          <c:idx val="0"/>
          <c:order val="0"/>
          <c:tx>
            <c:strRef>
              <c:f>'Player Projections'!B4</c:f>
              <c:strCache>
                <c:ptCount val="1"/>
                <c:pt idx="0">
                  <c:v>LeBron James</c:v>
                </c:pt>
              </c:strCache>
            </c:strRef>
          </c:tx>
          <c:spPr>
            <a:solidFill>
              <a:srgbClr val="4A7EBB"/>
            </a:solidFill>
            <a:ln w="12600">
              <a:solidFill>
                <a:srgbClr val="4A7EBB"/>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'Player Projections'!$A$5:$A$15</c:f>
              <c:strCache>
                <c:ptCount val="11"/>
                <c:pt idx="0">
                  <c:v>2008</c:v>
                </c:pt>
                <c:pt idx="1">
                  <c:v>2009</c:v>
                </c:pt>
                <c:pt idx="2">
                  <c:v>2010</c:v>
                </c:pt>
                <c:pt idx="3">
                  <c:v>2011</c:v>
                </c:pt>
                <c:pt idx="4">
                  <c:v>2012</c:v>
                </c:pt>
                <c:pt idx="5">
                  <c:v>2013</c:v>
                </c:pt>
                <c:pt idx="6">
                  <c:v>2014</c:v>
                </c:pt>
                <c:pt idx="7">
                  <c:v>2015</c:v>
                </c:pt>
                <c:pt idx="8">
                  <c:v>2016</c:v>
                </c:pt>
                <c:pt idx="9">
                  <c:v>2017</c:v>
                </c:pt>
                <c:pt idx="10">
                  <c:v>2018</c:v>
                </c:pt>
              </c:strCache>
            </c:strRef>
          </c:cat>
          <c:val>
            <c:numRef>
              <c:f>'Player Projections'!$B$5:$B$15</c:f>
              <c:numCache>
                <c:formatCode>General</c:formatCode>
                <c:ptCount val="11"/>
                <c:pt idx="0">
                  <c:v>30</c:v>
                </c:pt>
                <c:pt idx="1">
                  <c:v>28.4444444444444</c:v>
                </c:pt>
                <c:pt idx="2">
                  <c:v>29.7105263157895</c:v>
                </c:pt>
                <c:pt idx="3">
                  <c:v>26.7215189873418</c:v>
                </c:pt>
                <c:pt idx="4">
                  <c:v>27.1451612903226</c:v>
                </c:pt>
                <c:pt idx="5">
                  <c:v>26.7894736842105</c:v>
                </c:pt>
                <c:pt idx="6">
                  <c:v>27.1298701298701</c:v>
                </c:pt>
                <c:pt idx="7">
                  <c:v>25.2608695652174</c:v>
                </c:pt>
                <c:pt idx="8">
                  <c:v>25.2631578947368</c:v>
                </c:pt>
                <c:pt idx="9">
                  <c:v>26.4054054054054</c:v>
                </c:pt>
                <c:pt idx="10">
                  <c:v>24.7537336007108</c:v>
                </c:pt>
              </c:numCache>
            </c:numRef>
          </c:val>
          <c:smooth val="1"/>
        </c:ser>
        <c:ser>
          <c:idx val="1"/>
          <c:order val="1"/>
          <c:tx>
            <c:strRef>
              <c:f>'Player Projections'!C4</c:f>
              <c:strCache>
                <c:ptCount val="1"/>
                <c:pt idx="0">
                  <c:v>Kevin Durant</c:v>
                </c:pt>
              </c:strCache>
            </c:strRef>
          </c:tx>
          <c:spPr>
            <a:solidFill>
              <a:srgbClr val="BE4B48"/>
            </a:solidFill>
            <a:ln w="12600">
              <a:solidFill>
                <a:srgbClr val="BE4B48"/>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'Player Projections'!$A$5:$A$15</c:f>
              <c:strCache>
                <c:ptCount val="11"/>
                <c:pt idx="0">
                  <c:v>2008</c:v>
                </c:pt>
                <c:pt idx="1">
                  <c:v>2009</c:v>
                </c:pt>
                <c:pt idx="2">
                  <c:v>2010</c:v>
                </c:pt>
                <c:pt idx="3">
                  <c:v>2011</c:v>
                </c:pt>
                <c:pt idx="4">
                  <c:v>2012</c:v>
                </c:pt>
                <c:pt idx="5">
                  <c:v>2013</c:v>
                </c:pt>
                <c:pt idx="6">
                  <c:v>2014</c:v>
                </c:pt>
                <c:pt idx="7">
                  <c:v>2015</c:v>
                </c:pt>
                <c:pt idx="8">
                  <c:v>2016</c:v>
                </c:pt>
                <c:pt idx="9">
                  <c:v>2017</c:v>
                </c:pt>
                <c:pt idx="10">
                  <c:v>2018</c:v>
                </c:pt>
              </c:strCache>
            </c:strRef>
          </c:cat>
          <c:val>
            <c:numRef>
              <c:f>'Player Projections'!$C$5:$C$15</c:f>
              <c:numCache>
                <c:formatCode>General</c:formatCode>
                <c:ptCount val="11"/>
                <c:pt idx="0">
                  <c:v>20.3</c:v>
                </c:pt>
                <c:pt idx="1">
                  <c:v>25.2837837837838</c:v>
                </c:pt>
                <c:pt idx="2">
                  <c:v>30.1463414634146</c:v>
                </c:pt>
                <c:pt idx="3">
                  <c:v>27.7051282051282</c:v>
                </c:pt>
                <c:pt idx="4">
                  <c:v>28.030303030303</c:v>
                </c:pt>
                <c:pt idx="5">
                  <c:v>28.1481481481482</c:v>
                </c:pt>
                <c:pt idx="6">
                  <c:v>32.0123456790124</c:v>
                </c:pt>
                <c:pt idx="7">
                  <c:v>25.4074074074074</c:v>
                </c:pt>
                <c:pt idx="8">
                  <c:v>28.1805555555556</c:v>
                </c:pt>
                <c:pt idx="9">
                  <c:v>25.0806451612903</c:v>
                </c:pt>
                <c:pt idx="10">
                  <c:v>28.7844003805202</c:v>
                </c:pt>
              </c:numCache>
            </c:numRef>
          </c:val>
          <c:smooth val="1"/>
        </c:ser>
        <c:ser>
          <c:idx val="2"/>
          <c:order val="2"/>
          <c:tx>
            <c:strRef>
              <c:f>'Player Projections'!D4</c:f>
              <c:strCache>
                <c:ptCount val="1"/>
                <c:pt idx="0">
                  <c:v>Dirk Nowitzki</c:v>
                </c:pt>
              </c:strCache>
            </c:strRef>
          </c:tx>
          <c:spPr>
            <a:solidFill>
              <a:srgbClr val="98B855"/>
            </a:solidFill>
            <a:ln w="12600">
              <a:solidFill>
                <a:srgbClr val="98B855"/>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'Player Projections'!$A$5:$A$15</c:f>
              <c:strCache>
                <c:ptCount val="11"/>
                <c:pt idx="0">
                  <c:v>2008</c:v>
                </c:pt>
                <c:pt idx="1">
                  <c:v>2009</c:v>
                </c:pt>
                <c:pt idx="2">
                  <c:v>2010</c:v>
                </c:pt>
                <c:pt idx="3">
                  <c:v>2011</c:v>
                </c:pt>
                <c:pt idx="4">
                  <c:v>2012</c:v>
                </c:pt>
                <c:pt idx="5">
                  <c:v>2013</c:v>
                </c:pt>
                <c:pt idx="6">
                  <c:v>2014</c:v>
                </c:pt>
                <c:pt idx="7">
                  <c:v>2015</c:v>
                </c:pt>
                <c:pt idx="8">
                  <c:v>2016</c:v>
                </c:pt>
                <c:pt idx="9">
                  <c:v>2017</c:v>
                </c:pt>
                <c:pt idx="10">
                  <c:v>2018</c:v>
                </c:pt>
              </c:strCache>
            </c:strRef>
          </c:cat>
          <c:val>
            <c:numRef>
              <c:f>'Player Projections'!$D$5:$D$15</c:f>
              <c:numCache>
                <c:formatCode>General</c:formatCode>
                <c:ptCount val="11"/>
                <c:pt idx="0">
                  <c:v>23.5974025974026</c:v>
                </c:pt>
                <c:pt idx="1">
                  <c:v>25.8518518518519</c:v>
                </c:pt>
                <c:pt idx="2">
                  <c:v>25.0246913580247</c:v>
                </c:pt>
                <c:pt idx="3">
                  <c:v>23.027397260274</c:v>
                </c:pt>
                <c:pt idx="4">
                  <c:v>21.6451612903226</c:v>
                </c:pt>
                <c:pt idx="5">
                  <c:v>17.3018867924528</c:v>
                </c:pt>
                <c:pt idx="6">
                  <c:v>21.6875</c:v>
                </c:pt>
                <c:pt idx="7">
                  <c:v>17.3116883116883</c:v>
                </c:pt>
                <c:pt idx="8">
                  <c:v>18.2933333333333</c:v>
                </c:pt>
                <c:pt idx="9">
                  <c:v>14.2407407407407</c:v>
                </c:pt>
                <c:pt idx="10">
                  <c:v>14.6632464252771</c:v>
                </c:pt>
              </c:numCache>
            </c:numRef>
          </c:val>
          <c:smooth val="1"/>
        </c:ser>
        <c:ser>
          <c:idx val="3"/>
          <c:order val="3"/>
          <c:tx>
            <c:strRef>
              <c:f>'Player Projections'!E4</c:f>
              <c:strCache>
                <c:ptCount val="1"/>
                <c:pt idx="0">
                  <c:v>Dwyane Wade</c:v>
                </c:pt>
              </c:strCache>
            </c:strRef>
          </c:tx>
          <c:spPr>
            <a:solidFill>
              <a:srgbClr val="7D5FA0"/>
            </a:solidFill>
            <a:ln w="12600">
              <a:solidFill>
                <a:srgbClr val="7D5FA0"/>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'Player Projections'!$A$5:$A$15</c:f>
              <c:strCache>
                <c:ptCount val="11"/>
                <c:pt idx="0">
                  <c:v>2008</c:v>
                </c:pt>
                <c:pt idx="1">
                  <c:v>2009</c:v>
                </c:pt>
                <c:pt idx="2">
                  <c:v>2010</c:v>
                </c:pt>
                <c:pt idx="3">
                  <c:v>2011</c:v>
                </c:pt>
                <c:pt idx="4">
                  <c:v>2012</c:v>
                </c:pt>
                <c:pt idx="5">
                  <c:v>2013</c:v>
                </c:pt>
                <c:pt idx="6">
                  <c:v>2014</c:v>
                </c:pt>
                <c:pt idx="7">
                  <c:v>2015</c:v>
                </c:pt>
                <c:pt idx="8">
                  <c:v>2016</c:v>
                </c:pt>
                <c:pt idx="9">
                  <c:v>2017</c:v>
                </c:pt>
                <c:pt idx="10">
                  <c:v>2018</c:v>
                </c:pt>
              </c:strCache>
            </c:strRef>
          </c:cat>
          <c:val>
            <c:numRef>
              <c:f>'Player Projections'!$E$5:$E$15</c:f>
              <c:numCache>
                <c:formatCode>General</c:formatCode>
                <c:ptCount val="11"/>
                <c:pt idx="0">
                  <c:v>24.5882352941177</c:v>
                </c:pt>
                <c:pt idx="1">
                  <c:v>30.2025316455696</c:v>
                </c:pt>
                <c:pt idx="2">
                  <c:v>26.5584415584416</c:v>
                </c:pt>
                <c:pt idx="3">
                  <c:v>25.5394736842105</c:v>
                </c:pt>
                <c:pt idx="4">
                  <c:v>22.0816326530612</c:v>
                </c:pt>
                <c:pt idx="5">
                  <c:v>21.2028985507246</c:v>
                </c:pt>
                <c:pt idx="6">
                  <c:v>19.037037037037</c:v>
                </c:pt>
                <c:pt idx="7">
                  <c:v>21.4677419354839</c:v>
                </c:pt>
                <c:pt idx="8">
                  <c:v>19.0405405405405</c:v>
                </c:pt>
                <c:pt idx="9">
                  <c:v>18.2666666666667</c:v>
                </c:pt>
                <c:pt idx="10">
                  <c:v>16.7696000385551</c:v>
                </c:pt>
              </c:numCache>
            </c:numRef>
          </c:val>
          <c:smooth val="1"/>
        </c:ser>
        <c:ser>
          <c:idx val="4"/>
          <c:order val="4"/>
          <c:tx>
            <c:strRef>
              <c:f>'Player Projections'!F4</c:f>
              <c:strCache>
                <c:ptCount val="1"/>
                <c:pt idx="0">
                  <c:v>Chris Paul</c:v>
                </c:pt>
              </c:strCache>
            </c:strRef>
          </c:tx>
          <c:spPr>
            <a:solidFill>
              <a:srgbClr val="46AAC4"/>
            </a:solidFill>
            <a:ln w="12600">
              <a:solidFill>
                <a:srgbClr val="46AAC4"/>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'Player Projections'!$A$5:$A$15</c:f>
              <c:strCache>
                <c:ptCount val="11"/>
                <c:pt idx="0">
                  <c:v>2008</c:v>
                </c:pt>
                <c:pt idx="1">
                  <c:v>2009</c:v>
                </c:pt>
                <c:pt idx="2">
                  <c:v>2010</c:v>
                </c:pt>
                <c:pt idx="3">
                  <c:v>2011</c:v>
                </c:pt>
                <c:pt idx="4">
                  <c:v>2012</c:v>
                </c:pt>
                <c:pt idx="5">
                  <c:v>2013</c:v>
                </c:pt>
                <c:pt idx="6">
                  <c:v>2014</c:v>
                </c:pt>
                <c:pt idx="7">
                  <c:v>2015</c:v>
                </c:pt>
                <c:pt idx="8">
                  <c:v>2016</c:v>
                </c:pt>
                <c:pt idx="9">
                  <c:v>2017</c:v>
                </c:pt>
                <c:pt idx="10">
                  <c:v>2018</c:v>
                </c:pt>
              </c:strCache>
            </c:strRef>
          </c:cat>
          <c:val>
            <c:numRef>
              <c:f>'Player Projections'!$F$5:$F$15</c:f>
              <c:numCache>
                <c:formatCode>General</c:formatCode>
                <c:ptCount val="11"/>
                <c:pt idx="0">
                  <c:v>21.05</c:v>
                </c:pt>
                <c:pt idx="1">
                  <c:v>22.8333333333333</c:v>
                </c:pt>
                <c:pt idx="2">
                  <c:v>18.6888888888889</c:v>
                </c:pt>
                <c:pt idx="3">
                  <c:v>15.85</c:v>
                </c:pt>
                <c:pt idx="4">
                  <c:v>19.8166666666667</c:v>
                </c:pt>
                <c:pt idx="5">
                  <c:v>16.9428571428571</c:v>
                </c:pt>
                <c:pt idx="6">
                  <c:v>19.1129032258065</c:v>
                </c:pt>
                <c:pt idx="7">
                  <c:v>19.0731707317073</c:v>
                </c:pt>
                <c:pt idx="8">
                  <c:v>19.5405405405405</c:v>
                </c:pt>
                <c:pt idx="9">
                  <c:v>18.0983606557377</c:v>
                </c:pt>
                <c:pt idx="10">
                  <c:v>17.7414056425469</c:v>
                </c:pt>
              </c:numCache>
            </c:numRef>
          </c:val>
          <c:smooth val="1"/>
        </c:ser>
        <c:hiLowLines>
          <c:spPr>
            <a:ln w="0">
              <a:noFill/>
            </a:ln>
          </c:spPr>
        </c:hiLowLines>
        <c:marker val="0"/>
        <c:axId val="3400571"/>
        <c:axId val="22286870"/>
      </c:lineChart>
      <c:catAx>
        <c:axId val="340057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Season (2018 = projected)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286870"/>
        <c:crosses val="autoZero"/>
        <c:auto val="1"/>
        <c:lblAlgn val="ctr"/>
        <c:lblOffset val="100"/>
        <c:noMultiLvlLbl val="0"/>
      </c:catAx>
      <c:valAx>
        <c:axId val="2228687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Points Per Game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0057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0</xdr:rowOff>
    </xdr:from>
    <xdr:to>
      <xdr:col>6</xdr:col>
      <xdr:colOff>825120</xdr:colOff>
      <xdr:row>27</xdr:row>
      <xdr:rowOff>11160</xdr:rowOff>
    </xdr:to>
    <xdr:graphicFrame>
      <xdr:nvGraphicFramePr>
        <xdr:cNvPr id="1" name="Chart 1"/>
        <xdr:cNvGraphicFramePr/>
      </xdr:nvGraphicFramePr>
      <xdr:xfrm>
        <a:off x="611640" y="2155320"/>
        <a:ext cx="5758920" cy="30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6</xdr:col>
      <xdr:colOff>135360</xdr:colOff>
      <xdr:row>34</xdr:row>
      <xdr:rowOff>720</xdr:rowOff>
    </xdr:to>
    <xdr:graphicFrame>
      <xdr:nvGraphicFramePr>
        <xdr:cNvPr id="2" name="Chart 1"/>
        <xdr:cNvGraphicFramePr/>
      </xdr:nvGraphicFramePr>
      <xdr:xfrm>
        <a:off x="0" y="3298320"/>
        <a:ext cx="647892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4669" createdVersion="3">
  <cacheSource type="worksheet">
    <worksheetSource ref="A1:AG4670" sheet="Raw Data"/>
  </cacheSource>
  <cacheFields count="33">
    <cacheField name="Season" numFmtId="0">
      <sharedItems containsSemiMixedTypes="0" containsString="0" containsNumber="1" containsInteger="1" minValue="2008" maxValue="2017" count="10">
        <n v="2008"/>
        <n v="2009"/>
        <n v="2010"/>
        <n v="2011"/>
        <n v="2012"/>
        <n v="2013"/>
        <n v="2014"/>
        <n v="2015"/>
        <n v="2016"/>
        <n v="2017"/>
      </sharedItems>
    </cacheField>
    <cacheField name="Player" numFmtId="0">
      <sharedItems count="1141">
        <s v="A.J. Hammons"/>
        <s v="A.J. Price"/>
        <s v="Aaron Brooks"/>
        <s v="Aaron Gordon"/>
        <s v="Aaron Gray"/>
        <s v="Aaron Harrison"/>
        <s v="Aaron Williams"/>
        <s v="Acie Law"/>
        <s v="Adam Morrison"/>
        <s v="Adonal Foyle"/>
        <s v="Adonis Thomas"/>
        <s v="Adreian Payne"/>
        <s v="Adrian Griffin"/>
        <s v="Al Harrington"/>
        <s v="Al Horford"/>
        <s v="Al Jefferson"/>
        <s v="Al Thornton"/>
        <s v="Al-Farouq Aminu"/>
        <s v="Alan Anderson"/>
        <s v="Alan Williams"/>
        <s v="Alando Tucker"/>
        <s v="Alec Burks"/>
        <s v="Alex Abrines"/>
        <s v="Alex Acker"/>
        <s v="Alex Kirk"/>
        <s v="Alex Len"/>
        <s v="Alex Poythress"/>
        <s v="Alex Stepheson"/>
        <s v="Alexander Johnson"/>
        <s v="Alexey Shved"/>
        <s v="Alexis Ajinca"/>
        <s v="Allen Crabbe"/>
        <s v="Allen Iverson*"/>
        <s v="Alonzo Gee"/>
        <s v="Alonzo Mourning*"/>
        <s v="Amar'e Stoudemire"/>
        <s v="Amir Johnson"/>
        <s v="Anderson Varejao"/>
        <s v="Andray Blatche"/>
        <s v="Andre Barrett"/>
        <s v="Andre Brown"/>
        <s v="Andre Dawkins"/>
        <s v="Andre Drummond"/>
        <s v="Andre Emmett"/>
        <s v="Andre Iguodala"/>
        <s v="Andre Miller"/>
        <s v="Andre Owens"/>
        <s v="Andre Roberson"/>
        <s v="Andrea Bargnani"/>
        <s v="Andrei Kirilenko"/>
        <s v="Andres Nocioni"/>
        <s v="Andrew Bogut"/>
        <s v="Andrew Bynum"/>
        <s v="Andrew Goudelock"/>
        <s v="Andrew Harrison"/>
        <s v="Andrew Nicholson"/>
        <s v="Andrew Wiggins"/>
        <s v="Andris Biedrins"/>
        <s v="Andy Rautins"/>
        <s v="Anfernee Hardaway"/>
        <s v="Antawn Jamison"/>
        <s v="Anthony Bennett"/>
        <s v="Anthony Brown"/>
        <s v="Anthony Carter"/>
        <s v="Anthony Davis"/>
        <s v="Anthony Johnson"/>
        <s v="Anthony Morrow"/>
        <s v="Anthony Parker"/>
        <s v="Anthony Randolph"/>
        <s v="Anthony Roberson"/>
        <s v="Anthony Tolliver"/>
        <s v="Antoine Walker"/>
        <s v="Antoine Wright"/>
        <s v="Antonio Anderson"/>
        <s v="Antonio Daniels"/>
        <s v="Antonio McDyess"/>
        <s v="Archie Goodwin"/>
        <s v="Arinze Onuaku"/>
        <s v="Armon Johnson"/>
        <s v="Arnett Moultrie"/>
        <s v="Aron Baynes"/>
        <s v="Arron Afflalo"/>
        <s v="Austin Croshere"/>
        <s v="Austin Daye"/>
        <s v="Austin Rivers"/>
        <s v="Avery Bradley"/>
        <s v="Awvee Storey"/>
        <s v="Axel Toupane"/>
        <s v="Baron Davis"/>
        <s v="Ben Bentil"/>
        <s v="Ben Gordon"/>
        <s v="Ben Hansbrough"/>
        <s v="Ben McLemore"/>
        <s v="Ben Uzoh"/>
        <s v="Ben Wallace"/>
        <s v="Beno Udrih"/>
        <s v="Bernard James"/>
        <s v="Billy Thomas"/>
        <s v="Bismack Biyombo"/>
        <s v="Blake Ahearn"/>
        <s v="Blake Griffin"/>
        <s v="Bo Outlaw"/>
        <s v="Boban Marjanovic"/>
        <s v="Bobby Brown"/>
        <s v="Bobby Jackson"/>
        <s v="Bobby Jones"/>
        <s v="Bobby Portis"/>
        <s v="Bobby Simmons"/>
        <s v="Bojan Bogdanovic"/>
        <s v="Bonzi Wells"/>
        <s v="Boris Diaw"/>
        <s v="Bostjan Nachbar"/>
        <s v="Brad Miller"/>
        <s v="Bradley Beal"/>
        <s v="Brandan Wright"/>
        <s v="Branden Dawson"/>
        <s v="Brandon Bass"/>
        <s v="Brandon Davies"/>
        <s v="Brandon Ingram"/>
        <s v="Brandon Jennings"/>
        <s v="Brandon Knight"/>
        <s v="Brandon Roy"/>
        <s v="Brandon Rush"/>
        <s v="Brendan Haywood"/>
        <s v="Brent Barry"/>
        <s v="Brevin Knight"/>
        <s v="Brian Cardinal"/>
        <s v="Brian Cook"/>
        <s v="Brian Roberts"/>
        <s v="Brian Scalabrine"/>
        <s v="Brian Skinner"/>
        <s v="Briante Weber"/>
        <s v="Brice Johnson"/>
        <s v="Brook Lopez"/>
        <s v="Bruce Bowen"/>
        <s v="Bruno Caboclo"/>
        <s v="Bryce Cotton"/>
        <s v="Bryce Dejean-Jones"/>
        <s v="Bryn Forbes"/>
        <s v="Buddy Hield"/>
        <s v="Byron Mullens"/>
        <s v="C.J. McCollum"/>
        <s v="C.J. Miles"/>
        <s v="C.J. Watson"/>
        <s v="C.J. Wilcox"/>
        <s v="Calvin Booth"/>
        <s v="Cameron Bairstow"/>
        <s v="Cameron Payne"/>
        <s v="Caris LeVert"/>
        <s v="Carl Landry"/>
        <s v="Carldell Johnson"/>
        <s v="Carlos Arroyo"/>
        <s v="Carlos Boozer"/>
        <s v="Carlos Delfino"/>
        <s v="Carmelo Anthony"/>
        <s v="Caron Butler"/>
        <s v="Carrick Felix"/>
        <s v="Cartier Martin"/>
        <s v="Casey Jacobsen"/>
        <s v="Casper Ware"/>
        <s v="Cedric Jackson"/>
        <s v="Cedric Simmons"/>
        <s v="Chandler Parsons"/>
        <s v="Channing Frye"/>
        <s v="Charles Jenkins"/>
        <s v="Charlie Bell"/>
        <s v="Charlie Villanueva"/>
        <s v="Chase Budinger"/>
        <s v="Chasson Randle"/>
        <s v="Chauncey Billups"/>
        <s v="Cheick Diallo"/>
        <s v="Cheikh Samb"/>
        <s v="Chinanu Onuaku"/>
        <s v="Chris Andersen"/>
        <s v="Chris Babb"/>
        <s v="Chris Bosh"/>
        <s v="Chris Copeland"/>
        <s v="Chris Douglas-Roberts"/>
        <s v="Chris Duhon"/>
        <s v="Chris Hunter"/>
        <s v="Chris Johnson"/>
        <s v="Chris Kaman"/>
        <s v="Chris McCullough"/>
        <s v="Chris Mihm"/>
        <s v="Chris Paul"/>
        <s v="Chris Quinn"/>
        <s v="Chris Richard"/>
        <s v="Chris Singleton"/>
        <s v="Chris Smith"/>
        <s v="Chris Webber"/>
        <s v="Chris Wilcox"/>
        <s v="Chris Wright"/>
        <s v="Christian Eyenga"/>
        <s v="Christian Wood"/>
        <s v="Chuck Hayes"/>
        <s v="Chucky Atkins"/>
        <s v="Cleanthony Early"/>
        <s v="Cliff Alexander"/>
        <s v="Clint Capela"/>
        <s v="Coby Karl"/>
        <s v="Cody Zeller"/>
        <s v="Cole Aldrich"/>
        <s v="Corey Brewer"/>
        <s v="Corey Maggette"/>
        <s v="Cory Higgins"/>
        <s v="Cory Jefferson"/>
        <s v="Cory Joseph"/>
        <s v="Coty Clarke"/>
        <s v="Courtney Fortson"/>
        <s v="Courtney Lee"/>
        <s v="Courtney Sims"/>
        <s v="Craig Brackins"/>
        <s v="Craig Smith"/>
        <s v="Cristiano Felicio"/>
        <s v="Cuttino Mobley"/>
        <s v="D.J. Augustin"/>
        <s v="D.J. Kennedy"/>
        <s v="D.J. Stephens"/>
        <s v="D.J. Strawberry"/>
        <s v="D.J. White"/>
        <s v="D'Angelo Russell"/>
        <s v="Daequan Cook"/>
        <s v="Dahntay Jones"/>
        <s v="DaJuan Summers"/>
        <s v="Damian Jones"/>
        <s v="Damian Lillard"/>
        <s v="Damien Inglis"/>
        <s v="Damien Wilkins"/>
        <s v="Damion James"/>
        <s v="Damjan Rudez"/>
        <s v="Damon Jones"/>
        <s v="Damon Stoudamire"/>
        <s v="Dan Dickau"/>
        <s v="Dan Gadzuric"/>
        <s v="Daniel Gibson"/>
        <s v="Daniel Ochefu"/>
        <s v="Daniel Orton"/>
        <s v="Danilo Gallinari"/>
        <s v="Danny Granger"/>
        <s v="Danny Green"/>
        <s v="Dante Cunningham"/>
        <s v="Dante Exum"/>
        <s v="Danuel House"/>
        <s v="Darington Hobson"/>
        <s v="Dario Saric"/>
        <s v="Darius Johnson-Odom"/>
        <s v="Darius Miles"/>
        <s v="Darius Miller"/>
        <s v="Darius Morris"/>
        <s v="Darius Songaila"/>
        <s v="Darius Washington"/>
        <s v="Darko Milicic"/>
        <s v="Darnell Jackson"/>
        <s v="Darrell Armstrong"/>
        <s v="Darrell Arthur"/>
        <s v="Darren Collison"/>
        <s v="Darrick Martin"/>
        <s v="Darrun Hilliard"/>
        <s v="Darryl Watkins"/>
        <s v="David Andersen"/>
        <s v="David Harrison"/>
        <s v="David Lee"/>
        <s v="David Nwaba"/>
        <s v="David Stockton"/>
        <s v="David Wear"/>
        <s v="David West"/>
        <s v="Davis Bertans"/>
        <s v="DeAndre Jordan"/>
        <s v="DeAndre Liggins"/>
        <s v="DeAndre' Bembry"/>
        <s v="Dee Brown"/>
        <s v="Dejounte Murray"/>
        <s v="DeJuan Blair"/>
        <s v="Delon Wright"/>
        <s v="Delonte West"/>
        <s v="DeMar DeRozan"/>
        <s v="DeMarcus Cousins"/>
        <s v="DeMarcus Nelson"/>
        <s v="DeMarre Carroll"/>
        <s v="Demetris Nichols"/>
        <s v="Demetrius Jackson"/>
        <s v="Dennis Horner"/>
        <s v="Dennis Schroder"/>
        <s v="Denzel Valentine"/>
        <s v="DeQuan Jones"/>
        <s v="Derek Anderson"/>
        <s v="Derek Fisher"/>
        <s v="DerMarr Johnson"/>
        <s v="Deron Williams"/>
        <s v="Derrick Brown"/>
        <s v="Derrick Byars"/>
        <s v="Derrick Caracter"/>
        <s v="Derrick Favors"/>
        <s v="Derrick Jones"/>
        <s v="Derrick Rose"/>
        <s v="Derrick Williams"/>
        <s v="DeSagana Diop"/>
        <s v="DeShawn Stevenson"/>
        <s v="Desmon Farmer"/>
        <s v="Desmond Mason"/>
        <s v="Devean George"/>
        <s v="Devin Booker"/>
        <s v="Devin Brown"/>
        <s v="Devin Ebanks"/>
        <s v="Devin Harris"/>
        <s v="Devyn Marble"/>
        <s v="Dewayne Dedmon"/>
        <s v="Dexter Pittman"/>
        <s v="Deyonta Davis"/>
        <s v="Diamond Stone"/>
        <s v="Diante Garrett"/>
        <s v="Didier Ilunga-Mbenga"/>
        <s v="Dikembe Mutombo*"/>
        <s v="Dion Waiters"/>
        <s v="Dionte Christmas"/>
        <s v="Dirk Nowitzki"/>
        <s v="Domantas Sabonis"/>
        <s v="Dominic McGuire"/>
        <s v="Dominique Jones"/>
        <s v="Donald Sloan"/>
        <s v="Donatas Motiejunas"/>
        <s v="Donte Greene"/>
        <s v="Dontell Jefferson"/>
        <s v="Donyell Marshall"/>
        <s v="Dorell Wright"/>
        <s v="Dorian Finney-Smith"/>
        <s v="Doron Lamb"/>
        <s v="Doug McDermott"/>
        <s v="Dragan Bender"/>
        <s v="Draymond Green"/>
        <s v="Drew Gooden"/>
        <s v="Drew Gordon"/>
        <s v="Duje Dukan"/>
        <s v="Dwayne Jones"/>
        <s v="Dwight Buycks"/>
        <s v="Dwight Howard"/>
        <s v="Dwight Powell"/>
        <s v="Dwyane Wade"/>
        <s v="E'Twaun Moore"/>
        <s v="Earl Barron"/>
        <s v="Earl Boykins"/>
        <s v="Earl Clark"/>
        <s v="Earl Watson"/>
        <s v="Ed Davis"/>
        <s v="Eddie Gill"/>
        <s v="Eddie House"/>
        <s v="Eddie Jones"/>
        <s v="Eddy Curry"/>
        <s v="Eduardo Najera"/>
        <s v="Edwin Ubiles"/>
        <s v="Edy Tavares"/>
        <s v="Ekpe Udoh"/>
        <s v="Elfrid Payton"/>
        <s v="Elias Harris"/>
        <s v="Elijah Millsap"/>
        <s v="Elliot Williams"/>
        <s v="Elton Brand"/>
        <s v="Emeka Okafor"/>
        <s v="Emmanuel Mudiay"/>
        <s v="Enes Kanter"/>
        <s v="Eric Bledsoe"/>
        <s v="Eric Dawson"/>
        <s v="Eric Gordon"/>
        <s v="Eric Maynor"/>
        <s v="Eric Moreland"/>
        <s v="Eric Piatkowski"/>
        <s v="Eric Snow"/>
        <s v="Erick Dampier"/>
        <s v="Erick Green"/>
        <s v="Erik Murphy"/>
        <s v="Ersan Ilyasova"/>
        <s v="Etan Thomas"/>
        <s v="Eugene Jeter"/>
        <s v="Evan Fournier"/>
        <s v="Evan Turner"/>
        <s v="Fab Melo"/>
        <s v="Fabricio Oberto"/>
        <s v="Festus Ezeli"/>
        <s v="Francisco Elson"/>
        <s v="Francisco Garcia"/>
        <s v="Frank Kaminsky"/>
        <s v="Fred Jones"/>
        <s v="Fred VanVleet"/>
        <s v="Furkan Aldemir"/>
        <s v="Gabe Pruitt"/>
        <s v="Gal Mekel"/>
        <s v="Gani Lawal"/>
        <s v="Garret Siler"/>
        <s v="Garrett Temple"/>
        <s v="Gary Forbes"/>
        <s v="Gary Harris"/>
        <s v="Gary Neal"/>
        <s v="Gary Payton"/>
        <s v="George Hill"/>
        <s v="Georges Niang"/>
        <s v="Georgios Papagiannis"/>
        <s v="Gerald Green"/>
        <s v="Gerald Henderson"/>
        <s v="Gerald Wallace"/>
        <s v="Giannis Antetokounmpo"/>
        <s v="Gilbert Arenas"/>
        <s v="Glen Davis"/>
        <s v="Glen Rice"/>
        <s v="Glenn Robinson"/>
        <s v="Goran Dragic"/>
        <s v="Gordan Giricek"/>
        <s v="Gordon Hayward"/>
        <s v="Gorgui Dieng"/>
        <s v="Grant Hill"/>
        <s v="Grant Jerrett"/>
        <s v="Greg Buckner"/>
        <s v="Greg Monroe"/>
        <s v="Greg Oden"/>
        <s v="Greg Smith"/>
        <s v="Greg Stiemsma"/>
        <s v="Greivis Vasquez"/>
        <s v="Guillermo Diaz"/>
        <s v="Gustavo Ayon"/>
        <s v="Hakim Warrick"/>
        <s v="Hamady N'Diaye"/>
        <s v="Hamed Haddadi"/>
        <s v="Harrison Barnes"/>
        <s v="Hasheem Thabeet"/>
        <s v="Hassan Adams"/>
        <s v="Hassan Whiteside"/>
        <s v="Hedo Turkoglu"/>
        <s v="Henry Ellenson"/>
        <s v="Henry Sims"/>
        <s v="Henry Walker"/>
        <s v="Hilton Armstrong"/>
        <s v="Hollis Thompson"/>
        <s v="Ian Clark"/>
        <s v="Ian Mahinmi"/>
        <s v="Ike Diogu"/>
        <s v="Iman Shumpert"/>
        <s v="Ime Udoka"/>
        <s v="Ira Newble"/>
        <s v="Isaiah Canaan"/>
        <s v="Isaiah Taylor"/>
        <s v="Isaiah Thomas"/>
        <s v="Isaiah Whitehead"/>
        <s v="Ish Smith"/>
        <s v="Ivan Johnson"/>
        <s v="Ivica Zubac"/>
        <s v="J.J. Barea"/>
        <s v="J.J. Hickson"/>
        <s v="J.J. O'Brien"/>
        <s v="J.J. Redick"/>
        <s v="J.R. Giddens"/>
        <s v="J.R. Smith"/>
        <s v="Jabari Brown"/>
        <s v="Jabari Parker"/>
        <s v="Jack Cooley"/>
        <s v="Jacque Vaughn"/>
        <s v="Jae Crowder"/>
        <s v="Jahlil Okafor"/>
        <s v="JaJuan Johnson"/>
        <s v="JaKarr Sampson"/>
        <s v="Jake Layman"/>
        <s v="Jake Voskuhl"/>
        <s v="Jakob Poeltl"/>
        <s v="Jamaal Franklin"/>
        <s v="Jamaal Magloire"/>
        <s v="Jamaal Tinsley"/>
        <s v="Jamal Crawford"/>
        <s v="Jamal Murray"/>
        <s v="Jamario Moon"/>
        <s v="Jameer Nelson"/>
        <s v="James Anderson"/>
        <s v="James Augustine"/>
        <s v="James Ennis"/>
        <s v="James Harden"/>
        <s v="James Johnson"/>
        <s v="James Jones"/>
        <s v="James Michael"/>
        <s v="James Nunnally"/>
        <s v="James Posey"/>
        <s v="James Singleton"/>
        <s v="James Southerland"/>
        <s v="James White"/>
        <s v="James Young"/>
        <s v="JamesOn Curry"/>
        <s v="JaMychal Green"/>
        <s v="Jan Vesely"/>
        <s v="Jannero Pargo"/>
        <s v="Jared Cunningham"/>
        <s v="Jared Dudley"/>
        <s v="Jared Jeffries"/>
        <s v="Jared Sullinger"/>
        <s v="Jarell Eddie"/>
        <s v="Jarell Martin"/>
        <s v="Jarnell Stokes"/>
        <s v="Jarrett Jack"/>
        <s v="Jarrod Uthoff"/>
        <s v="Jarron Collins"/>
        <s v="Jarvis Hayes"/>
        <s v="Jarvis Varnado"/>
        <s v="Jason Collins"/>
        <s v="Jason Hart"/>
        <s v="Jason Kapono"/>
        <s v="Jason Kidd"/>
        <s v="Jason Maxiell"/>
        <s v="Jason Richardson"/>
        <s v="Jason Smith"/>
        <s v="Jason Terry"/>
        <s v="Jason Thompson"/>
        <s v="Jason Williams"/>
        <s v="JaVale McGee"/>
        <s v="Javaris Crittenton"/>
        <s v="Jawad Williams"/>
        <s v="Jaylen Brown"/>
        <s v="Jeff Adrien"/>
        <s v="Jeff Ayres"/>
        <s v="Jeff Foote"/>
        <s v="Jeff Foster"/>
        <s v="Jeff Green"/>
        <s v="Jeff McInnis"/>
        <s v="Jeff Teague"/>
        <s v="Jeff Withey"/>
        <s v="Jeffery Taylor"/>
        <s v="Jelani McCoy"/>
        <s v="Jerami Grant"/>
        <s v="Jerel McNeal"/>
        <s v="Jeremy Evans"/>
        <s v="Jeremy Lamb"/>
        <s v="Jeremy Lin"/>
        <s v="Jeremy Pargo"/>
        <s v="Jeremy Richardson"/>
        <s v="Jeremy Tyler"/>
        <s v="Jerian Grant"/>
        <s v="Jermaine O'Neal"/>
        <s v="Jermaine Taylor"/>
        <s v="Jermareo Davidson"/>
        <s v="Jerome Dyson"/>
        <s v="Jerome James"/>
        <s v="Jerome Jordan"/>
        <s v="Jerrelle Benimon"/>
        <s v="Jerry Smith"/>
        <s v="Jerry Stackhouse"/>
        <s v="Jerryd Bayless"/>
        <s v="Jimmer Fredette"/>
        <s v="Jimmy Butler"/>
        <s v="Joakim Noah"/>
        <s v="Jodie Meeks"/>
        <s v="Joe Alexander"/>
        <s v="Joe Crawford"/>
        <s v="Joe Harris"/>
        <s v="Joe Ingles"/>
        <s v="Joe Johnson"/>
        <s v="Joe Smith"/>
        <s v="Joe Young"/>
        <s v="Joel Anthony"/>
        <s v="Joel Bolomboy"/>
        <s v="Joel Embiid"/>
        <s v="Joel Freeland"/>
        <s v="Joel Przybilla"/>
        <s v="Joey Dorsey"/>
        <s v="Joey Graham"/>
        <s v="Joffrey Lauvergne"/>
        <s v="Johan Petro"/>
        <s v="John Henson"/>
        <s v="John Jenkins"/>
        <s v="John Lucas"/>
        <s v="John Salmons"/>
        <s v="John Wall"/>
        <s v="Johnny O'Bryant"/>
        <s v="Jon Brockman"/>
        <s v="Jon Leuer"/>
        <s v="Jonas Jerebko"/>
        <s v="Jonas Valanciunas"/>
        <s v="Jonathan Bender"/>
        <s v="Jonathan Gibson"/>
        <s v="Jonathon Simmons"/>
        <s v="Jonny Flynn"/>
        <s v="Jordan Adams"/>
        <s v="Jordan Clarkson"/>
        <s v="Jordan Crawford"/>
        <s v="Jordan Farmar"/>
        <s v="Jordan Hamilton"/>
        <s v="Jordan Hill"/>
        <s v="Jordan McRae"/>
        <s v="Jordan Mickey"/>
        <s v="Jordan Williams"/>
        <s v="Jorge Garbajosa"/>
        <s v="Jorge Gutierrez"/>
        <s v="Jose Calderon"/>
        <s v="Josh Akognon"/>
        <s v="Josh Boone"/>
        <s v="Josh Childress"/>
        <s v="Josh Davis"/>
        <s v="Josh Harrellson"/>
        <s v="Josh Howard"/>
        <s v="Josh Huestis"/>
        <s v="Josh McRoberts"/>
        <s v="Josh Powell"/>
        <s v="Josh Richardson"/>
        <s v="Josh Selby"/>
        <s v="Josh Smith"/>
        <s v="Jrue Holiday"/>
        <s v="Juan Carlos"/>
        <s v="Juan Dixon"/>
        <s v="Juan Hernangomez"/>
        <s v="Julian Wright"/>
        <s v="Julius Randle"/>
        <s v="Julyan Stone"/>
        <s v="Justin Anderson"/>
        <s v="Justin Dentmon"/>
        <s v="Justin Hamilton"/>
        <s v="Justin Harper"/>
        <s v="Justin Holiday"/>
        <s v="Justin Williams"/>
        <s v="Justise Winslow"/>
        <s v="Jusuf Nurkic"/>
        <s v="Juwan Howard"/>
        <s v="K.J. McDaniels"/>
        <s v="Kalin Lucas"/>
        <s v="Kaniel Dickens"/>
        <s v="Kareem Rush"/>
        <s v="Karl-Anthony Towns"/>
        <s v="Kasib Powell"/>
        <s v="Kawhi Leonard"/>
        <s v="Kay Felder"/>
        <s v="Keith Appling"/>
        <s v="Keith Benson"/>
        <s v="Keith Bogans"/>
        <s v="Keith Langford"/>
        <s v="Kelenna Azubuike"/>
        <s v="Kelly Olynyk"/>
        <s v="Kelly Oubre"/>
        <s v="Kemba Walker"/>
        <s v="Kendall Marshall"/>
        <s v="Kendrick Perkins"/>
        <s v="Kenneth Faried"/>
        <s v="Kenny Thomas"/>
        <s v="Kent Bazemore"/>
        <s v="Kentavious Caldwell-Pope"/>
        <s v="Kenyon Martin"/>
        <s v="Kevin Durant"/>
        <s v="Kevin Garnett"/>
        <s v="Kevin Jones"/>
        <s v="Kevin Love"/>
        <s v="Kevin Martin"/>
        <s v="Kevin Murphy"/>
        <s v="Kevin Ollie"/>
        <s v="Kevin Seraphin"/>
        <s v="Kevon Looney"/>
        <s v="Keyon Dooling"/>
        <s v="Khris Middleton"/>
        <s v="Kim English"/>
        <s v="Kirk Hinrich"/>
        <s v="Kirk Snyder"/>
        <s v="Klay Thompson"/>
        <s v="Kobe Bryant"/>
        <s v="Kosta Koufos"/>
        <s v="Kosta Perovic"/>
        <s v="Kostas Papanikolaou"/>
        <s v="Kris Dunn"/>
        <s v="Kris Humphries"/>
        <s v="Kris Joseph"/>
        <s v="Kristaps Porzingis"/>
        <s v="Kurt Thomas"/>
        <s v="Kwame Brown"/>
        <s v="Kyle Anderson"/>
        <s v="Kyle Korver"/>
        <s v="Kyle Lowry"/>
        <s v="Kyle O'Quinn"/>
        <s v="Kyle Singler"/>
        <s v="Kyle Weaver"/>
        <s v="Kyle Wiltjer"/>
        <s v="Kyrie Irving"/>
        <s v="Kyrylo Fesenko"/>
        <s v="Lamar Odom"/>
        <s v="Lamar Patterson"/>
        <s v="LaMarcus Aldridge"/>
        <s v="Lance Allred"/>
        <s v="Lance Stephenson"/>
        <s v="Lance Thomas"/>
        <s v="Landry Fields"/>
        <s v="Langston Galloway"/>
        <s v="Larry Drew"/>
        <s v="Larry Hughes"/>
        <s v="Larry Nance"/>
        <s v="Larry Owens"/>
        <s v="Larry Sanders"/>
        <s v="Lavoy Allen"/>
        <s v="Lazar Hayward"/>
        <s v="Leandro Barbosa"/>
        <s v="LeBron James"/>
        <s v="Leon Powe"/>
        <s v="Lester Hudson"/>
        <s v="Linas Kleiza"/>
        <s v="Lindsey Hunter"/>
        <s v="Linton Johnson"/>
        <s v="Loren Woods"/>
        <s v="Lorenzen Wright"/>
        <s v="Lorenzo Brown"/>
        <s v="Lou Amundson"/>
        <s v="Lou Williams"/>
        <s v="Luc Mbah"/>
        <s v="Lucas Nogueira"/>
        <s v="Luigi Datome"/>
        <s v="Luis Montero"/>
        <s v="Luis Scola"/>
        <s v="Luke Babbitt"/>
        <s v="Luke Harangody"/>
        <s v="Luke Jackson"/>
        <s v="Luke Ridnour"/>
        <s v="Luke Walton"/>
        <s v="Luke Zeller"/>
        <s v="Luol Deng"/>
        <s v="Luther Head"/>
        <s v="Maalik Wayns"/>
        <s v="Maceo Baston"/>
        <s v="Malachi Richardson"/>
        <s v="Malcolm Brogdon"/>
        <s v="Malcolm Delaney"/>
        <s v="Malcolm Lee"/>
        <s v="Malcolm Thomas"/>
        <s v="Malik Allen"/>
        <s v="Malik Beasley"/>
        <s v="Malik Hairston"/>
        <s v="Malik Rose"/>
        <s v="Manny Harris"/>
        <s v="Manu Ginobili"/>
        <s v="Marc Gasol"/>
        <s v="Marcelo Huertas"/>
        <s v="Marcin Gortat"/>
        <s v="Marco Belinelli"/>
        <s v="Marcus Banks"/>
        <s v="Marcus Camby"/>
        <s v="Marcus Cousin"/>
        <s v="Marcus Georges-Hunt"/>
        <s v="Marcus Haislip"/>
        <s v="Marcus Landry"/>
        <s v="Marcus Morris"/>
        <s v="Marcus Smart"/>
        <s v="Marcus Thornton"/>
        <s v="Marcus Vinicius"/>
        <s v="Marcus Williams"/>
        <s v="Mardy Collins"/>
        <s v="Mario Chalmers"/>
        <s v="Mario Hezonja"/>
        <s v="Mario West"/>
        <s v="Mark Blount"/>
        <s v="Mark Madsen"/>
        <s v="Markel Brown"/>
        <s v="Markieff Morris"/>
        <s v="Marko Jaric"/>
        <s v="Marquese Chriss"/>
        <s v="Marquis Daniels"/>
        <s v="Marquis Teague"/>
        <s v="Marreese Speights"/>
        <s v="Marshall Plumlee"/>
        <s v="MarShon Brooks"/>
        <s v="Martell Webster"/>
        <s v="Marvin Williams"/>
        <s v="Mason Plumlee"/>
        <s v="Matt Barnes"/>
        <s v="Matt Bonner"/>
        <s v="Matt Carroll"/>
        <s v="Matt Harpring"/>
        <s v="Matthew Dellavedova"/>
        <s v="Maurice Ager"/>
        <s v="Maurice Evans"/>
        <s v="Maurice Harkless"/>
        <s v="Maurice Ndour"/>
        <s v="Mehmet Okur"/>
        <s v="Melvin Ely"/>
        <s v="Metta World"/>
        <s v="Meyers Leonard"/>
        <s v="Michael Beasley"/>
        <s v="Michael Carter-Williams"/>
        <s v="Michael Doleac"/>
        <s v="Michael Finley"/>
        <s v="Michael Gbinije"/>
        <s v="Michael Kidd-Gilchrist"/>
        <s v="Michael Redd"/>
        <s v="Michael Ruffin"/>
        <s v="Mickael Gelabale"/>
        <s v="Mickael Pietrus"/>
        <s v="Mickell Gladness"/>
        <s v="Mike Bibby"/>
        <s v="Mike Conley"/>
        <s v="Mike Dunleavy"/>
        <s v="Mike Harris"/>
        <s v="Mike James"/>
        <s v="Mike Miller"/>
        <s v="Mike Muscala"/>
        <s v="Mike Scott"/>
        <s v="Mike Taylor"/>
        <s v="Mike Tobey"/>
        <s v="Mike Wilks"/>
        <s v="Mikki Moore"/>
        <s v="Miles Plumlee"/>
        <s v="Mindaugas Kuzminskas"/>
        <s v="Miroslav Raduljica"/>
        <s v="Mirza Teletovic"/>
        <s v="Mitch McGary"/>
        <s v="Mo Williams"/>
        <s v="Monta Ellis"/>
        <s v="Montrezl Harrell"/>
        <s v="Morris Almond"/>
        <s v="Morris Peterson"/>
        <s v="Mouhamed Sene"/>
        <s v="Mustafa Shakur"/>
        <s v="Mychel Thompson"/>
        <s v="Myles Turner"/>
        <s v="Nando De"/>
        <s v="Nate Robinson"/>
        <s v="Nate Wolters"/>
        <s v="Nathan Jawai"/>
        <s v="Nazr Mohammed"/>
        <s v="Nemanja Bjelica"/>
        <s v="Nemanja Nedovic"/>
        <s v="Nenad Krstic"/>
        <s v="Nene Hilario"/>
        <s v="Nerlens Noel"/>
        <s v="Nick Calathes"/>
        <s v="Nick Collison"/>
        <s v="Nick Fazekas"/>
        <s v="Nick Johnson"/>
        <s v="Nick Young"/>
        <s v="Nicolas Batum"/>
        <s v="Nicolas Brussino"/>
        <s v="Nicolas Laprovittola"/>
        <s v="Nik Stauskas"/>
        <s v="Nikola Jokic"/>
        <s v="Nikola Mirotic"/>
        <s v="Nikola Pekovic"/>
        <s v="Nikola Vucevic"/>
        <s v="Noah Vonleh"/>
        <s v="Nolan Smith"/>
        <s v="Norman Powell"/>
        <s v="Norris Cole"/>
        <s v="O.J. Mayo"/>
        <s v="Ognjen Kuzmic"/>
        <s v="Okaro White"/>
        <s v="Oleksiy Pecherov"/>
        <s v="Oliver Lafayette"/>
        <s v="Omer Asik"/>
        <s v="Omri Casspi"/>
        <s v="Orien Greene"/>
        <s v="Orlando Johnson"/>
        <s v="Othella Harrington"/>
        <s v="Othello Hunter"/>
        <s v="Othyus Jeffers"/>
        <s v="Otto Porter"/>
        <s v="P.J. Brown"/>
        <s v="P.J. Hairston"/>
        <s v="P.J. Tucker"/>
        <s v="Pablo Prigioni"/>
        <s v="Pape Sy"/>
        <s v="Pascal Siakam"/>
        <s v="Pat Connaughton"/>
        <s v="Pat Garrity"/>
        <s v="Patricio Garino"/>
        <s v="Patrick Beverley"/>
        <s v="Patrick Christopher"/>
        <s v="Patrick Ewing"/>
        <s v="Patrick McCaw"/>
        <s v="Patrick O'Bryant"/>
        <s v="Patrick Patterson"/>
        <s v="Patty Mills"/>
        <s v="Pau Gasol"/>
        <s v="Paul Davis"/>
        <s v="Paul George"/>
        <s v="Paul Millsap"/>
        <s v="Paul Pierce"/>
        <s v="Paul Zipser"/>
        <s v="Peja Stojakovic"/>
        <s v="Pero Antic"/>
        <s v="Perry Jones"/>
        <s v="Peyton Siva"/>
        <s v="Phil Pressey"/>
        <s v="Pierre Jackson"/>
        <s v="Pops Mensah-Bonsu"/>
        <s v="Primoz Brezec"/>
        <s v="Quentin Richardson"/>
        <s v="Quincy Acy"/>
        <s v="Quincy Douby"/>
        <s v="Quincy Miller"/>
        <s v="Quincy Pondexter"/>
        <s v="Quinn Cook"/>
        <s v="Quinton Ross"/>
        <s v="R.J. Hunter"/>
        <s v="Raef LaFrentz"/>
        <s v="Rafer Alston"/>
        <s v="Raja Bell"/>
        <s v="Rajon Rondo"/>
        <s v="Rakeem Christmas"/>
        <s v="Ramon Sessions"/>
        <s v="Randolph Morris"/>
        <s v="Randy Foye"/>
        <s v="Rashad McCants"/>
        <s v="Rashad Vaughn"/>
        <s v="Rashard Lewis"/>
        <s v="Rasheed Wallace"/>
        <s v="Rasho Nesterovic"/>
        <s v="Rasual Butler"/>
        <s v="Raul Neto"/>
        <s v="Ray Allen"/>
        <s v="Ray McCallum"/>
        <s v="Raymond Felton"/>
        <s v="Reggie Bullock"/>
        <s v="Reggie Evans"/>
        <s v="Reggie Jackson"/>
        <s v="Reggie Williams"/>
        <s v="Renaldo Balkman"/>
        <s v="Richard Hamilton"/>
        <s v="Richard Jefferson"/>
        <s v="Richaun Holmes"/>
        <s v="Richie Frahm"/>
        <s v="Ricky Davis"/>
        <s v="Ricky Ledo"/>
        <s v="Ricky Rubio"/>
        <s v="Rob Kurz"/>
        <s v="Robbie Hummel"/>
        <s v="Robert Covington"/>
        <s v="Robert Horry"/>
        <s v="Robert Sacre"/>
        <s v="Robert Swift"/>
        <s v="Robin Lopez"/>
        <s v="Rodney Carney"/>
        <s v="Rodney Hood"/>
        <s v="Rodney McGruder"/>
        <s v="Rodney Stuckey"/>
        <s v="Rodrigue Beaubois"/>
        <s v="Roger Mason"/>
        <s v="Roko Ukic"/>
        <s v="Ron Baker"/>
        <s v="Ronald Dupree"/>
        <s v="Ronald Murray"/>
        <s v="Rondae Hollis-Jefferson"/>
        <s v="Ronnie Brewer"/>
        <s v="Ronnie Price"/>
        <s v="Ronny Turiaf"/>
        <s v="Roy Hibbert"/>
        <s v="Royal Ivey"/>
        <s v="Royce White"/>
        <s v="Ruben Patterson"/>
        <s v="Rudy Fernandez"/>
        <s v="Rudy Gay"/>
        <s v="Rudy Gobert"/>
        <s v="Russ Smith"/>
        <s v="Russell Westbrook"/>
        <s v="Ryan Anderson"/>
        <s v="Ryan Bowen"/>
        <s v="Ryan Gomes"/>
        <s v="Ryan Hollins"/>
        <s v="Ryan Kelly"/>
        <s v="Ryan Reid"/>
        <s v="Salah Mejri"/>
        <s v="Salim Stoudamire"/>
        <s v="Sam Cassell"/>
        <s v="Sam Dekker"/>
        <s v="Sam Young"/>
        <s v="Samardo Samuels"/>
        <s v="Samuel Dalembert"/>
        <s v="Sasha Kaun"/>
        <s v="Sasha Pavlovic"/>
        <s v="Sasha Vujacic"/>
        <s v="Scot Pollard"/>
        <s v="Scott Machado"/>
        <s v="Scotty Hopson"/>
        <s v="Sean Kilpatrick"/>
        <s v="Sean Marks"/>
        <s v="Sean May"/>
        <s v="Sean Singletary"/>
        <s v="Sean Williams"/>
        <s v="Sebastian Telfair"/>
        <s v="Semaj Christon"/>
        <s v="Semih Erden"/>
        <s v="Serge Ibaka"/>
        <s v="Sergey Karasev"/>
        <s v="Sergio Rodriguez"/>
        <s v="Seth Curry"/>
        <s v="Shabazz Muhammad"/>
        <s v="Shabazz Napier"/>
        <s v="Shane Battier"/>
        <s v="Shane Edwards"/>
        <s v="Shane Larkin"/>
        <s v="Shannon Brown"/>
        <s v="Shaquille O'Neal*"/>
        <s v="Shareef Abdur-Rahim"/>
        <s v="Shaun Livingston"/>
        <s v="Shavlik Randolph"/>
        <s v="Shawn Long"/>
        <s v="Shawn Marion"/>
        <s v="Shawne Williams"/>
        <s v="Shayne Whittington"/>
        <s v="Shelden Williams"/>
        <s v="Sheldon McClellan"/>
        <s v="Shelvin Mack"/>
        <s v="Sherron Collins"/>
        <s v="Sim Bhullar"/>
        <s v="Skal Labissiere"/>
        <s v="Smush Parker"/>
        <s v="Solomon Alabi"/>
        <s v="Solomon Hill"/>
        <s v="Solomon Jones"/>
        <s v="Sonny Weems"/>
        <s v="Speedy Claxton"/>
        <s v="Spencer Dinwiddie"/>
        <s v="Spencer Hawes"/>
        <s v="Stanley Johnson"/>
        <s v="Stephane Lasme"/>
        <s v="Stephen Curry"/>
        <s v="Stephen Graham"/>
        <s v="Stephen Jackson"/>
        <s v="Stephen Zimmerman"/>
        <s v="Stephon Marbury"/>
        <s v="Steve Blake"/>
        <s v="Steve Francis"/>
        <s v="Steve Nash"/>
        <s v="Steve Novak"/>
        <s v="Steven Adams"/>
        <s v="Steven Hill"/>
        <s v="Steven Hunter"/>
        <s v="Stromile Swift"/>
        <s v="Sun Yue"/>
        <s v="Sundiata Gaines"/>
        <s v="T.J. Ford"/>
        <s v="T.J. McConnell"/>
        <s v="T.J. Warren"/>
        <s v="Taj Gibson"/>
        <s v="Tarence Kinsey"/>
        <s v="Tarik Black"/>
        <s v="Taurean Green"/>
        <s v="Taurean Waller-Prince"/>
        <s v="Taylor Griffin"/>
        <s v="Tayshaun Prince"/>
        <s v="Terrel Harris"/>
        <s v="Terrence Jones"/>
        <s v="Terrence Ross"/>
        <s v="Terrence Williams"/>
        <s v="Terry Rozier"/>
        <s v="Thabo Sefolosha"/>
        <s v="Thaddeus Young"/>
        <s v="Thanasis Antetokounmpo"/>
        <s v="Theo Ratliff"/>
        <s v="Thomas Gardner"/>
        <s v="Thomas Robinson"/>
        <s v="Thon Maker"/>
        <s v="Tiago Splitter"/>
        <s v="Tibor Pleiss"/>
        <s v="Tim Duncan"/>
        <s v="Tim Frazier"/>
        <s v="Tim Hardaway"/>
        <s v="Tim Ohlbrecht"/>
        <s v="Tim Quarterman"/>
        <s v="Tim Thomas"/>
        <s v="Timofey Mozgov"/>
        <s v="Timothe Luwawu-Cabarrot"/>
        <s v="Tobias Harris"/>
        <s v="Tomas Satoransky"/>
        <s v="Toney Douglas"/>
        <s v="Tony Allen"/>
        <s v="Tony Battie"/>
        <s v="Tony Mitchell"/>
        <s v="Tony Parker"/>
        <s v="Tony Snell"/>
        <s v="Tony Wroten"/>
        <s v="Tornike Shengelia"/>
        <s v="Toure' Murry"/>
        <s v="Tracy McGrady"/>
        <s v="Travis Diener"/>
        <s v="Travis Leslie"/>
        <s v="Travis Outlaw"/>
        <s v="Travis Wear"/>
        <s v="Trenton Hassell"/>
        <s v="Treveon Graham"/>
        <s v="Trevor Ariza"/>
        <s v="Trevor Booker"/>
        <s v="Trey Burke"/>
        <s v="Trey Gilder"/>
        <s v="Trey Johnson"/>
        <s v="Trey Lyles"/>
        <s v="Trey Thompkins"/>
        <s v="Tristan Thompson"/>
        <s v="Troy Daniels"/>
        <s v="Troy Hudson"/>
        <s v="Troy Murphy"/>
        <s v="Troy Williams"/>
        <s v="Ty Lawson"/>
        <s v="Tyler Ennis"/>
        <s v="Tyler Hansbrough"/>
        <s v="Tyler Honeycutt"/>
        <s v="Tyler Johnson"/>
        <s v="Tyler Ulis"/>
        <s v="Tyler Zeller"/>
        <s v="Tyreke Evans"/>
        <s v="Tyronn Lue"/>
        <s v="Tyrus Thomas"/>
        <s v="Tyshawn Taylor"/>
        <s v="Tyson Chandler"/>
        <s v="Tyus Jones"/>
        <s v="Udonis Haslem"/>
        <s v="Vander Blue"/>
        <s v="Vernon Macklin"/>
        <s v="Viacheslav Kravtsov"/>
        <s v="Victor Claver"/>
        <s v="Victor Oladipo"/>
        <s v="Viktor Khryapa"/>
        <s v="Vince Carter"/>
        <s v="Vitor Faverani"/>
        <s v="Vladimir Radmanovic"/>
        <s v="Von Wafer"/>
        <s v="Wade Baldwin"/>
        <s v="Walker Russell"/>
        <s v="Wally Szczerbiak"/>
        <s v="Walter Herrmann"/>
        <s v="Walter Sharpe"/>
        <s v="Walter Tavares"/>
        <s v="Wayne Ellington"/>
        <s v="Wayne Selden"/>
        <s v="Wesley Johnson"/>
        <s v="Wesley Matthews"/>
        <s v="Will Barton"/>
        <s v="Will Bynum"/>
        <s v="Will Cherry"/>
        <s v="Will Conroy"/>
        <s v="Will Solomon"/>
        <s v="Willie Cauley-Stein"/>
        <s v="Willie Green"/>
        <s v="Willie Reed"/>
        <s v="Willie Warren"/>
        <s v="Willy Hernangomez"/>
        <s v="Wilson Chandler"/>
        <s v="Xavier Henry"/>
        <s v="Xavier Munford"/>
        <s v="Xavier Silas"/>
        <s v="Yakhouba Diawara"/>
        <s v="Yao Ming*"/>
        <s v="Yi Jianlian"/>
        <s v="Yogi Ferrell"/>
        <s v="Zabian Dowdell"/>
        <s v="Zach LaVine"/>
        <s v="Zach Randolph"/>
        <s v="Zaza Pachulia"/>
        <s v="Zoran Dragic"/>
        <s v="Zydrunas Ilgauskas"/>
      </sharedItems>
    </cacheField>
    <cacheField name="Pos" numFmtId="0">
      <sharedItems count="15">
        <s v="C"/>
        <s v="C-PF"/>
        <s v="C-SF"/>
        <s v="PF"/>
        <s v="PF-C"/>
        <s v="PF-SF"/>
        <s v="PG"/>
        <s v="PG-SG"/>
        <s v="SF"/>
        <s v="SF-PF"/>
        <s v="SF-SG"/>
        <s v="SG"/>
        <s v="SG-PF"/>
        <s v="SG-PG"/>
        <s v="SG-SF"/>
      </sharedItems>
    </cacheField>
    <cacheField name="Age" numFmtId="0">
      <sharedItems containsSemiMixedTypes="0" containsString="0" containsNumber="1" containsInteger="1" minValue="19" maxValue="42" count="24">
        <n v="19"/>
        <n v="20"/>
        <n v="21"/>
        <n v="22"/>
        <n v="23"/>
        <n v="24"/>
        <n v="25"/>
        <n v="26"/>
        <n v="27"/>
        <n v="28"/>
        <n v="29"/>
        <n v="30"/>
        <n v="31"/>
        <n v="32"/>
        <n v="33"/>
        <n v="34"/>
        <n v="35"/>
        <n v="36"/>
        <n v="37"/>
        <n v="38"/>
        <n v="39"/>
        <n v="40"/>
        <n v="41"/>
        <n v="42"/>
      </sharedItems>
    </cacheField>
    <cacheField name="Tm" numFmtId="0">
      <sharedItems count="35">
        <s v="ATL"/>
        <s v="BOS"/>
        <s v="BRK"/>
        <s v="CHA"/>
        <s v="CHI"/>
        <s v="CHO"/>
        <s v="CLE"/>
        <s v="DAL"/>
        <s v="DEN"/>
        <s v="DET"/>
        <s v="GSW"/>
        <s v="HOU"/>
        <s v="IND"/>
        <s v="LAC"/>
        <s v="LAL"/>
        <s v="MEM"/>
        <s v="MIA"/>
        <s v="MIL"/>
        <s v="MIN"/>
        <s v="NJN"/>
        <s v="NOH"/>
        <s v="NOP"/>
        <s v="NYK"/>
        <s v="OKC"/>
        <s v="ORL"/>
        <s v="PHI"/>
        <s v="PHO"/>
        <s v="POR"/>
        <s v="SAC"/>
        <s v="SAS"/>
        <s v="SEA"/>
        <s v="TOR"/>
        <s v="TOT"/>
        <s v="UTA"/>
        <s v="WAS"/>
      </sharedItems>
    </cacheField>
    <cacheField name="G" numFmtId="0">
      <sharedItems containsSemiMixedTypes="0" containsString="0" containsNumber="1" containsInteger="1" minValue="1" maxValue="83" count="8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sharedItems>
    </cacheField>
    <cacheField name="GS" numFmtId="0">
      <sharedItems containsSemiMixedTypes="0" containsString="0" containsNumber="1" containsInteger="1" minValue="0" maxValue="82" count="8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sharedItems>
    </cacheField>
    <cacheField name="MP" numFmtId="0">
      <sharedItems containsSemiMixedTypes="0" containsString="0" containsNumber="1" containsInteger="1" minValue="0" maxValue="3424" count="2338">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50"/>
        <n v="51"/>
        <n v="52"/>
        <n v="53"/>
        <n v="54"/>
        <n v="55"/>
        <n v="56"/>
        <n v="57"/>
        <n v="58"/>
        <n v="59"/>
        <n v="61"/>
        <n v="62"/>
        <n v="63"/>
        <n v="64"/>
        <n v="65"/>
        <n v="66"/>
        <n v="67"/>
        <n v="68"/>
        <n v="69"/>
        <n v="70"/>
        <n v="71"/>
        <n v="72"/>
        <n v="73"/>
        <n v="74"/>
        <n v="75"/>
        <n v="76"/>
        <n v="77"/>
        <n v="78"/>
        <n v="79"/>
        <n v="80"/>
        <n v="82"/>
        <n v="83"/>
        <n v="84"/>
        <n v="85"/>
        <n v="86"/>
        <n v="87"/>
        <n v="88"/>
        <n v="89"/>
        <n v="90"/>
        <n v="91"/>
        <n v="92"/>
        <n v="93"/>
        <n v="94"/>
        <n v="95"/>
        <n v="96"/>
        <n v="97"/>
        <n v="98"/>
        <n v="99"/>
        <n v="100"/>
        <n v="101"/>
        <n v="102"/>
        <n v="103"/>
        <n v="104"/>
        <n v="105"/>
        <n v="106"/>
        <n v="107"/>
        <n v="108"/>
        <n v="109"/>
        <n v="110"/>
        <n v="111"/>
        <n v="112"/>
        <n v="113"/>
        <n v="114"/>
        <n v="115"/>
        <n v="116"/>
        <n v="118"/>
        <n v="119"/>
        <n v="120"/>
        <n v="121"/>
        <n v="122"/>
        <n v="123"/>
        <n v="124"/>
        <n v="125"/>
        <n v="126"/>
        <n v="128"/>
        <n v="130"/>
        <n v="131"/>
        <n v="132"/>
        <n v="134"/>
        <n v="135"/>
        <n v="136"/>
        <n v="137"/>
        <n v="138"/>
        <n v="139"/>
        <n v="141"/>
        <n v="142"/>
        <n v="143"/>
        <n v="144"/>
        <n v="145"/>
        <n v="146"/>
        <n v="147"/>
        <n v="148"/>
        <n v="149"/>
        <n v="151"/>
        <n v="154"/>
        <n v="155"/>
        <n v="156"/>
        <n v="157"/>
        <n v="158"/>
        <n v="159"/>
        <n v="160"/>
        <n v="161"/>
        <n v="162"/>
        <n v="163"/>
        <n v="164"/>
        <n v="165"/>
        <n v="166"/>
        <n v="167"/>
        <n v="168"/>
        <n v="169"/>
        <n v="170"/>
        <n v="171"/>
        <n v="172"/>
        <n v="173"/>
        <n v="174"/>
        <n v="175"/>
        <n v="176"/>
        <n v="177"/>
        <n v="178"/>
        <n v="179"/>
        <n v="180"/>
        <n v="181"/>
        <n v="182"/>
        <n v="184"/>
        <n v="185"/>
        <n v="186"/>
        <n v="187"/>
        <n v="188"/>
        <n v="189"/>
        <n v="190"/>
        <n v="191"/>
        <n v="192"/>
        <n v="194"/>
        <n v="195"/>
        <n v="196"/>
        <n v="197"/>
        <n v="198"/>
        <n v="199"/>
        <n v="200"/>
        <n v="201"/>
        <n v="202"/>
        <n v="203"/>
        <n v="204"/>
        <n v="205"/>
        <n v="206"/>
        <n v="207"/>
        <n v="208"/>
        <n v="209"/>
        <n v="211"/>
        <n v="212"/>
        <n v="214"/>
        <n v="215"/>
        <n v="216"/>
        <n v="217"/>
        <n v="218"/>
        <n v="219"/>
        <n v="220"/>
        <n v="221"/>
        <n v="223"/>
        <n v="224"/>
        <n v="225"/>
        <n v="226"/>
        <n v="227"/>
        <n v="228"/>
        <n v="229"/>
        <n v="230"/>
        <n v="231"/>
        <n v="232"/>
        <n v="233"/>
        <n v="234"/>
        <n v="235"/>
        <n v="236"/>
        <n v="237"/>
        <n v="238"/>
        <n v="239"/>
        <n v="240"/>
        <n v="241"/>
        <n v="242"/>
        <n v="243"/>
        <n v="244"/>
        <n v="247"/>
        <n v="248"/>
        <n v="249"/>
        <n v="250"/>
        <n v="251"/>
        <n v="252"/>
        <n v="255"/>
        <n v="256"/>
        <n v="257"/>
        <n v="258"/>
        <n v="259"/>
        <n v="260"/>
        <n v="261"/>
        <n v="262"/>
        <n v="263"/>
        <n v="264"/>
        <n v="265"/>
        <n v="266"/>
        <n v="267"/>
        <n v="268"/>
        <n v="269"/>
        <n v="270"/>
        <n v="271"/>
        <n v="272"/>
        <n v="273"/>
        <n v="274"/>
        <n v="276"/>
        <n v="277"/>
        <n v="278"/>
        <n v="279"/>
        <n v="280"/>
        <n v="281"/>
        <n v="282"/>
        <n v="283"/>
        <n v="284"/>
        <n v="285"/>
        <n v="286"/>
        <n v="287"/>
        <n v="288"/>
        <n v="289"/>
        <n v="290"/>
        <n v="291"/>
        <n v="292"/>
        <n v="293"/>
        <n v="294"/>
        <n v="295"/>
        <n v="296"/>
        <n v="297"/>
        <n v="298"/>
        <n v="299"/>
        <n v="300"/>
        <n v="301"/>
        <n v="303"/>
        <n v="304"/>
        <n v="305"/>
        <n v="306"/>
        <n v="307"/>
        <n v="308"/>
        <n v="309"/>
        <n v="310"/>
        <n v="311"/>
        <n v="313"/>
        <n v="314"/>
        <n v="315"/>
        <n v="316"/>
        <n v="317"/>
        <n v="318"/>
        <n v="319"/>
        <n v="320"/>
        <n v="321"/>
        <n v="322"/>
        <n v="324"/>
        <n v="325"/>
        <n v="326"/>
        <n v="327"/>
        <n v="328"/>
        <n v="329"/>
        <n v="330"/>
        <n v="331"/>
        <n v="332"/>
        <n v="333"/>
        <n v="334"/>
        <n v="335"/>
        <n v="336"/>
        <n v="338"/>
        <n v="339"/>
        <n v="340"/>
        <n v="341"/>
        <n v="342"/>
        <n v="343"/>
        <n v="344"/>
        <n v="345"/>
        <n v="346"/>
        <n v="348"/>
        <n v="350"/>
        <n v="352"/>
        <n v="353"/>
        <n v="354"/>
        <n v="355"/>
        <n v="357"/>
        <n v="358"/>
        <n v="359"/>
        <n v="360"/>
        <n v="361"/>
        <n v="362"/>
        <n v="363"/>
        <n v="364"/>
        <n v="365"/>
        <n v="366"/>
        <n v="368"/>
        <n v="369"/>
        <n v="370"/>
        <n v="371"/>
        <n v="372"/>
        <n v="373"/>
        <n v="374"/>
        <n v="375"/>
        <n v="376"/>
        <n v="377"/>
        <n v="378"/>
        <n v="379"/>
        <n v="380"/>
        <n v="381"/>
        <n v="383"/>
        <n v="384"/>
        <n v="385"/>
        <n v="386"/>
        <n v="387"/>
        <n v="388"/>
        <n v="389"/>
        <n v="390"/>
        <n v="391"/>
        <n v="392"/>
        <n v="393"/>
        <n v="394"/>
        <n v="395"/>
        <n v="396"/>
        <n v="397"/>
        <n v="398"/>
        <n v="399"/>
        <n v="400"/>
        <n v="401"/>
        <n v="402"/>
        <n v="403"/>
        <n v="405"/>
        <n v="406"/>
        <n v="407"/>
        <n v="408"/>
        <n v="409"/>
        <n v="410"/>
        <n v="411"/>
        <n v="412"/>
        <n v="413"/>
        <n v="414"/>
        <n v="416"/>
        <n v="417"/>
        <n v="418"/>
        <n v="419"/>
        <n v="422"/>
        <n v="423"/>
        <n v="424"/>
        <n v="425"/>
        <n v="426"/>
        <n v="428"/>
        <n v="429"/>
        <n v="430"/>
        <n v="431"/>
        <n v="432"/>
        <n v="434"/>
        <n v="435"/>
        <n v="436"/>
        <n v="437"/>
        <n v="438"/>
        <n v="440"/>
        <n v="441"/>
        <n v="442"/>
        <n v="443"/>
        <n v="444"/>
        <n v="446"/>
        <n v="447"/>
        <n v="449"/>
        <n v="450"/>
        <n v="453"/>
        <n v="454"/>
        <n v="455"/>
        <n v="456"/>
        <n v="457"/>
        <n v="458"/>
        <n v="460"/>
        <n v="461"/>
        <n v="462"/>
        <n v="463"/>
        <n v="464"/>
        <n v="465"/>
        <n v="466"/>
        <n v="467"/>
        <n v="469"/>
        <n v="470"/>
        <n v="471"/>
        <n v="472"/>
        <n v="473"/>
        <n v="475"/>
        <n v="476"/>
        <n v="477"/>
        <n v="479"/>
        <n v="480"/>
        <n v="481"/>
        <n v="482"/>
        <n v="483"/>
        <n v="484"/>
        <n v="485"/>
        <n v="486"/>
        <n v="488"/>
        <n v="489"/>
        <n v="491"/>
        <n v="492"/>
        <n v="493"/>
        <n v="494"/>
        <n v="495"/>
        <n v="496"/>
        <n v="498"/>
        <n v="499"/>
        <n v="500"/>
        <n v="501"/>
        <n v="502"/>
        <n v="503"/>
        <n v="504"/>
        <n v="505"/>
        <n v="507"/>
        <n v="508"/>
        <n v="509"/>
        <n v="510"/>
        <n v="511"/>
        <n v="512"/>
        <n v="513"/>
        <n v="514"/>
        <n v="515"/>
        <n v="516"/>
        <n v="517"/>
        <n v="519"/>
        <n v="520"/>
        <n v="521"/>
        <n v="522"/>
        <n v="524"/>
        <n v="525"/>
        <n v="526"/>
        <n v="527"/>
        <n v="528"/>
        <n v="529"/>
        <n v="531"/>
        <n v="532"/>
        <n v="533"/>
        <n v="534"/>
        <n v="535"/>
        <n v="537"/>
        <n v="538"/>
        <n v="539"/>
        <n v="540"/>
        <n v="541"/>
        <n v="542"/>
        <n v="544"/>
        <n v="545"/>
        <n v="546"/>
        <n v="547"/>
        <n v="549"/>
        <n v="550"/>
        <n v="551"/>
        <n v="553"/>
        <n v="554"/>
        <n v="555"/>
        <n v="556"/>
        <n v="557"/>
        <n v="558"/>
        <n v="559"/>
        <n v="560"/>
        <n v="562"/>
        <n v="565"/>
        <n v="566"/>
        <n v="568"/>
        <n v="569"/>
        <n v="570"/>
        <n v="573"/>
        <n v="574"/>
        <n v="575"/>
        <n v="576"/>
        <n v="577"/>
        <n v="578"/>
        <n v="579"/>
        <n v="581"/>
        <n v="582"/>
        <n v="583"/>
        <n v="584"/>
        <n v="585"/>
        <n v="586"/>
        <n v="588"/>
        <n v="589"/>
        <n v="590"/>
        <n v="591"/>
        <n v="592"/>
        <n v="593"/>
        <n v="595"/>
        <n v="596"/>
        <n v="597"/>
        <n v="598"/>
        <n v="599"/>
        <n v="600"/>
        <n v="601"/>
        <n v="603"/>
        <n v="605"/>
        <n v="606"/>
        <n v="607"/>
        <n v="608"/>
        <n v="609"/>
        <n v="610"/>
        <n v="612"/>
        <n v="613"/>
        <n v="614"/>
        <n v="615"/>
        <n v="616"/>
        <n v="617"/>
        <n v="618"/>
        <n v="619"/>
        <n v="620"/>
        <n v="621"/>
        <n v="624"/>
        <n v="625"/>
        <n v="626"/>
        <n v="628"/>
        <n v="629"/>
        <n v="630"/>
        <n v="631"/>
        <n v="632"/>
        <n v="633"/>
        <n v="634"/>
        <n v="635"/>
        <n v="636"/>
        <n v="638"/>
        <n v="639"/>
        <n v="640"/>
        <n v="641"/>
        <n v="642"/>
        <n v="643"/>
        <n v="644"/>
        <n v="646"/>
        <n v="647"/>
        <n v="648"/>
        <n v="650"/>
        <n v="653"/>
        <n v="654"/>
        <n v="655"/>
        <n v="656"/>
        <n v="657"/>
        <n v="658"/>
        <n v="659"/>
        <n v="660"/>
        <n v="662"/>
        <n v="663"/>
        <n v="664"/>
        <n v="665"/>
        <n v="666"/>
        <n v="668"/>
        <n v="669"/>
        <n v="671"/>
        <n v="672"/>
        <n v="673"/>
        <n v="674"/>
        <n v="675"/>
        <n v="676"/>
        <n v="677"/>
        <n v="678"/>
        <n v="679"/>
        <n v="681"/>
        <n v="682"/>
        <n v="683"/>
        <n v="684"/>
        <n v="685"/>
        <n v="687"/>
        <n v="688"/>
        <n v="689"/>
        <n v="690"/>
        <n v="691"/>
        <n v="692"/>
        <n v="693"/>
        <n v="694"/>
        <n v="695"/>
        <n v="696"/>
        <n v="697"/>
        <n v="698"/>
        <n v="699"/>
        <n v="700"/>
        <n v="701"/>
        <n v="702"/>
        <n v="703"/>
        <n v="705"/>
        <n v="707"/>
        <n v="708"/>
        <n v="709"/>
        <n v="710"/>
        <n v="711"/>
        <n v="712"/>
        <n v="713"/>
        <n v="714"/>
        <n v="715"/>
        <n v="716"/>
        <n v="717"/>
        <n v="718"/>
        <n v="719"/>
        <n v="720"/>
        <n v="721"/>
        <n v="723"/>
        <n v="725"/>
        <n v="726"/>
        <n v="727"/>
        <n v="728"/>
        <n v="729"/>
        <n v="730"/>
        <n v="732"/>
        <n v="734"/>
        <n v="735"/>
        <n v="736"/>
        <n v="738"/>
        <n v="739"/>
        <n v="741"/>
        <n v="742"/>
        <n v="746"/>
        <n v="747"/>
        <n v="748"/>
        <n v="749"/>
        <n v="751"/>
        <n v="752"/>
        <n v="753"/>
        <n v="754"/>
        <n v="755"/>
        <n v="757"/>
        <n v="759"/>
        <n v="760"/>
        <n v="761"/>
        <n v="762"/>
        <n v="763"/>
        <n v="764"/>
        <n v="765"/>
        <n v="766"/>
        <n v="767"/>
        <n v="768"/>
        <n v="770"/>
        <n v="771"/>
        <n v="772"/>
        <n v="773"/>
        <n v="774"/>
        <n v="776"/>
        <n v="777"/>
        <n v="779"/>
        <n v="780"/>
        <n v="781"/>
        <n v="782"/>
        <n v="783"/>
        <n v="784"/>
        <n v="785"/>
        <n v="786"/>
        <n v="788"/>
        <n v="789"/>
        <n v="790"/>
        <n v="791"/>
        <n v="792"/>
        <n v="793"/>
        <n v="794"/>
        <n v="795"/>
        <n v="796"/>
        <n v="797"/>
        <n v="798"/>
        <n v="800"/>
        <n v="801"/>
        <n v="803"/>
        <n v="804"/>
        <n v="805"/>
        <n v="806"/>
        <n v="807"/>
        <n v="808"/>
        <n v="809"/>
        <n v="810"/>
        <n v="811"/>
        <n v="812"/>
        <n v="813"/>
        <n v="815"/>
        <n v="816"/>
        <n v="818"/>
        <n v="820"/>
        <n v="821"/>
        <n v="822"/>
        <n v="823"/>
        <n v="824"/>
        <n v="825"/>
        <n v="827"/>
        <n v="828"/>
        <n v="829"/>
        <n v="830"/>
        <n v="831"/>
        <n v="832"/>
        <n v="833"/>
        <n v="835"/>
        <n v="837"/>
        <n v="838"/>
        <n v="839"/>
        <n v="841"/>
        <n v="842"/>
        <n v="843"/>
        <n v="844"/>
        <n v="845"/>
        <n v="846"/>
        <n v="847"/>
        <n v="850"/>
        <n v="851"/>
        <n v="853"/>
        <n v="854"/>
        <n v="855"/>
        <n v="857"/>
        <n v="858"/>
        <n v="859"/>
        <n v="860"/>
        <n v="861"/>
        <n v="862"/>
        <n v="863"/>
        <n v="864"/>
        <n v="865"/>
        <n v="866"/>
        <n v="867"/>
        <n v="868"/>
        <n v="869"/>
        <n v="870"/>
        <n v="871"/>
        <n v="872"/>
        <n v="873"/>
        <n v="874"/>
        <n v="875"/>
        <n v="876"/>
        <n v="877"/>
        <n v="878"/>
        <n v="880"/>
        <n v="881"/>
        <n v="882"/>
        <n v="883"/>
        <n v="884"/>
        <n v="886"/>
        <n v="887"/>
        <n v="889"/>
        <n v="890"/>
        <n v="891"/>
        <n v="892"/>
        <n v="893"/>
        <n v="894"/>
        <n v="895"/>
        <n v="897"/>
        <n v="899"/>
        <n v="900"/>
        <n v="901"/>
        <n v="902"/>
        <n v="903"/>
        <n v="904"/>
        <n v="905"/>
        <n v="908"/>
        <n v="909"/>
        <n v="911"/>
        <n v="912"/>
        <n v="913"/>
        <n v="914"/>
        <n v="915"/>
        <n v="916"/>
        <n v="917"/>
        <n v="918"/>
        <n v="919"/>
        <n v="920"/>
        <n v="921"/>
        <n v="922"/>
        <n v="924"/>
        <n v="925"/>
        <n v="926"/>
        <n v="929"/>
        <n v="930"/>
        <n v="931"/>
        <n v="933"/>
        <n v="934"/>
        <n v="935"/>
        <n v="936"/>
        <n v="937"/>
        <n v="938"/>
        <n v="939"/>
        <n v="940"/>
        <n v="941"/>
        <n v="944"/>
        <n v="947"/>
        <n v="951"/>
        <n v="952"/>
        <n v="953"/>
        <n v="955"/>
        <n v="956"/>
        <n v="957"/>
        <n v="958"/>
        <n v="959"/>
        <n v="960"/>
        <n v="961"/>
        <n v="962"/>
        <n v="963"/>
        <n v="967"/>
        <n v="968"/>
        <n v="970"/>
        <n v="971"/>
        <n v="973"/>
        <n v="976"/>
        <n v="977"/>
        <n v="978"/>
        <n v="980"/>
        <n v="981"/>
        <n v="982"/>
        <n v="983"/>
        <n v="984"/>
        <n v="986"/>
        <n v="987"/>
        <n v="988"/>
        <n v="989"/>
        <n v="991"/>
        <n v="992"/>
        <n v="993"/>
        <n v="994"/>
        <n v="995"/>
        <n v="996"/>
        <n v="997"/>
        <n v="998"/>
        <n v="999"/>
        <n v="1000"/>
        <n v="1001"/>
        <n v="1002"/>
        <n v="1003"/>
        <n v="1005"/>
        <n v="1006"/>
        <n v="1007"/>
        <n v="1008"/>
        <n v="1009"/>
        <n v="1012"/>
        <n v="1013"/>
        <n v="1015"/>
        <n v="1016"/>
        <n v="1019"/>
        <n v="1020"/>
        <n v="1021"/>
        <n v="1027"/>
        <n v="1028"/>
        <n v="1029"/>
        <n v="1030"/>
        <n v="1031"/>
        <n v="1032"/>
        <n v="1033"/>
        <n v="1034"/>
        <n v="1035"/>
        <n v="1036"/>
        <n v="1037"/>
        <n v="1039"/>
        <n v="1040"/>
        <n v="1041"/>
        <n v="1042"/>
        <n v="1044"/>
        <n v="1045"/>
        <n v="1047"/>
        <n v="1048"/>
        <n v="1049"/>
        <n v="1051"/>
        <n v="1052"/>
        <n v="1053"/>
        <n v="1054"/>
        <n v="1055"/>
        <n v="1056"/>
        <n v="1057"/>
        <n v="1058"/>
        <n v="1059"/>
        <n v="1060"/>
        <n v="1061"/>
        <n v="1063"/>
        <n v="1064"/>
        <n v="1065"/>
        <n v="1068"/>
        <n v="1070"/>
        <n v="1072"/>
        <n v="1074"/>
        <n v="1075"/>
        <n v="1077"/>
        <n v="1078"/>
        <n v="1079"/>
        <n v="1080"/>
        <n v="1081"/>
        <n v="1083"/>
        <n v="1085"/>
        <n v="1087"/>
        <n v="1088"/>
        <n v="1089"/>
        <n v="1090"/>
        <n v="1091"/>
        <n v="1092"/>
        <n v="1094"/>
        <n v="1095"/>
        <n v="1096"/>
        <n v="1098"/>
        <n v="1101"/>
        <n v="1102"/>
        <n v="1103"/>
        <n v="1104"/>
        <n v="1106"/>
        <n v="1107"/>
        <n v="1108"/>
        <n v="1109"/>
        <n v="1110"/>
        <n v="1111"/>
        <n v="1112"/>
        <n v="1114"/>
        <n v="1115"/>
        <n v="1117"/>
        <n v="1118"/>
        <n v="1119"/>
        <n v="1120"/>
        <n v="1121"/>
        <n v="1122"/>
        <n v="1123"/>
        <n v="1124"/>
        <n v="1125"/>
        <n v="1127"/>
        <n v="1129"/>
        <n v="1131"/>
        <n v="1132"/>
        <n v="1133"/>
        <n v="1134"/>
        <n v="1135"/>
        <n v="1137"/>
        <n v="1138"/>
        <n v="1139"/>
        <n v="1140"/>
        <n v="1141"/>
        <n v="1142"/>
        <n v="1143"/>
        <n v="1145"/>
        <n v="1146"/>
        <n v="1148"/>
        <n v="1149"/>
        <n v="1151"/>
        <n v="1155"/>
        <n v="1156"/>
        <n v="1157"/>
        <n v="1158"/>
        <n v="1159"/>
        <n v="1160"/>
        <n v="1161"/>
        <n v="1162"/>
        <n v="1163"/>
        <n v="1164"/>
        <n v="1166"/>
        <n v="1168"/>
        <n v="1169"/>
        <n v="1170"/>
        <n v="1172"/>
        <n v="1173"/>
        <n v="1174"/>
        <n v="1175"/>
        <n v="1176"/>
        <n v="1177"/>
        <n v="1178"/>
        <n v="1181"/>
        <n v="1182"/>
        <n v="1183"/>
        <n v="1185"/>
        <n v="1186"/>
        <n v="1187"/>
        <n v="1188"/>
        <n v="1189"/>
        <n v="1190"/>
        <n v="1191"/>
        <n v="1192"/>
        <n v="1193"/>
        <n v="1194"/>
        <n v="1196"/>
        <n v="1197"/>
        <n v="1198"/>
        <n v="1199"/>
        <n v="1200"/>
        <n v="1202"/>
        <n v="1203"/>
        <n v="1205"/>
        <n v="1206"/>
        <n v="1207"/>
        <n v="1209"/>
        <n v="1211"/>
        <n v="1212"/>
        <n v="1214"/>
        <n v="1217"/>
        <n v="1218"/>
        <n v="1219"/>
        <n v="1220"/>
        <n v="1221"/>
        <n v="1222"/>
        <n v="1223"/>
        <n v="1225"/>
        <n v="1226"/>
        <n v="1227"/>
        <n v="1228"/>
        <n v="1229"/>
        <n v="1230"/>
        <n v="1231"/>
        <n v="1232"/>
        <n v="1233"/>
        <n v="1234"/>
        <n v="1235"/>
        <n v="1237"/>
        <n v="1238"/>
        <n v="1239"/>
        <n v="1240"/>
        <n v="1241"/>
        <n v="1243"/>
        <n v="1244"/>
        <n v="1245"/>
        <n v="1247"/>
        <n v="1248"/>
        <n v="1249"/>
        <n v="1250"/>
        <n v="1253"/>
        <n v="1254"/>
        <n v="1255"/>
        <n v="1257"/>
        <n v="1258"/>
        <n v="1259"/>
        <n v="1260"/>
        <n v="1261"/>
        <n v="1262"/>
        <n v="1263"/>
        <n v="1264"/>
        <n v="1265"/>
        <n v="1266"/>
        <n v="1267"/>
        <n v="1268"/>
        <n v="1269"/>
        <n v="1270"/>
        <n v="1271"/>
        <n v="1272"/>
        <n v="1274"/>
        <n v="1275"/>
        <n v="1276"/>
        <n v="1278"/>
        <n v="1279"/>
        <n v="1280"/>
        <n v="1281"/>
        <n v="1283"/>
        <n v="1284"/>
        <n v="1286"/>
        <n v="1287"/>
        <n v="1289"/>
        <n v="1290"/>
        <n v="1291"/>
        <n v="1293"/>
        <n v="1295"/>
        <n v="1296"/>
        <n v="1298"/>
        <n v="1299"/>
        <n v="1300"/>
        <n v="1301"/>
        <n v="1302"/>
        <n v="1303"/>
        <n v="1304"/>
        <n v="1307"/>
        <n v="1309"/>
        <n v="1310"/>
        <n v="1312"/>
        <n v="1313"/>
        <n v="1314"/>
        <n v="1316"/>
        <n v="1317"/>
        <n v="1318"/>
        <n v="1319"/>
        <n v="1320"/>
        <n v="1321"/>
        <n v="1322"/>
        <n v="1323"/>
        <n v="1324"/>
        <n v="1325"/>
        <n v="1326"/>
        <n v="1329"/>
        <n v="1330"/>
        <n v="1331"/>
        <n v="1333"/>
        <n v="1334"/>
        <n v="1336"/>
        <n v="1339"/>
        <n v="1340"/>
        <n v="1341"/>
        <n v="1342"/>
        <n v="1345"/>
        <n v="1346"/>
        <n v="1348"/>
        <n v="1349"/>
        <n v="1350"/>
        <n v="1351"/>
        <n v="1352"/>
        <n v="1353"/>
        <n v="1356"/>
        <n v="1362"/>
        <n v="1363"/>
        <n v="1364"/>
        <n v="1365"/>
        <n v="1366"/>
        <n v="1367"/>
        <n v="1368"/>
        <n v="1370"/>
        <n v="1371"/>
        <n v="1372"/>
        <n v="1373"/>
        <n v="1374"/>
        <n v="1375"/>
        <n v="1376"/>
        <n v="1377"/>
        <n v="1378"/>
        <n v="1379"/>
        <n v="1380"/>
        <n v="1381"/>
        <n v="1382"/>
        <n v="1383"/>
        <n v="1384"/>
        <n v="1386"/>
        <n v="1387"/>
        <n v="1388"/>
        <n v="1389"/>
        <n v="1391"/>
        <n v="1392"/>
        <n v="1393"/>
        <n v="1395"/>
        <n v="1396"/>
        <n v="1397"/>
        <n v="1398"/>
        <n v="1399"/>
        <n v="1400"/>
        <n v="1401"/>
        <n v="1402"/>
        <n v="1404"/>
        <n v="1406"/>
        <n v="1407"/>
        <n v="1408"/>
        <n v="1410"/>
        <n v="1411"/>
        <n v="1412"/>
        <n v="1413"/>
        <n v="1414"/>
        <n v="1416"/>
        <n v="1418"/>
        <n v="1419"/>
        <n v="1421"/>
        <n v="1422"/>
        <n v="1423"/>
        <n v="1424"/>
        <n v="1426"/>
        <n v="1427"/>
        <n v="1428"/>
        <n v="1431"/>
        <n v="1432"/>
        <n v="1433"/>
        <n v="1435"/>
        <n v="1436"/>
        <n v="1437"/>
        <n v="1440"/>
        <n v="1441"/>
        <n v="1442"/>
        <n v="1443"/>
        <n v="1444"/>
        <n v="1445"/>
        <n v="1446"/>
        <n v="1449"/>
        <n v="1451"/>
        <n v="1452"/>
        <n v="1453"/>
        <n v="1454"/>
        <n v="1455"/>
        <n v="1457"/>
        <n v="1458"/>
        <n v="1459"/>
        <n v="1460"/>
        <n v="1461"/>
        <n v="1462"/>
        <n v="1463"/>
        <n v="1464"/>
        <n v="1465"/>
        <n v="1466"/>
        <n v="1467"/>
        <n v="1468"/>
        <n v="1469"/>
        <n v="1471"/>
        <n v="1472"/>
        <n v="1473"/>
        <n v="1474"/>
        <n v="1476"/>
        <n v="1477"/>
        <n v="1478"/>
        <n v="1479"/>
        <n v="1480"/>
        <n v="1481"/>
        <n v="1482"/>
        <n v="1483"/>
        <n v="1484"/>
        <n v="1486"/>
        <n v="1487"/>
        <n v="1488"/>
        <n v="1490"/>
        <n v="1494"/>
        <n v="1495"/>
        <n v="1496"/>
        <n v="1497"/>
        <n v="1498"/>
        <n v="1499"/>
        <n v="1500"/>
        <n v="1501"/>
        <n v="1502"/>
        <n v="1503"/>
        <n v="1504"/>
        <n v="1505"/>
        <n v="1506"/>
        <n v="1507"/>
        <n v="1508"/>
        <n v="1510"/>
        <n v="1513"/>
        <n v="1515"/>
        <n v="1516"/>
        <n v="1518"/>
        <n v="1520"/>
        <n v="1521"/>
        <n v="1522"/>
        <n v="1524"/>
        <n v="1525"/>
        <n v="1527"/>
        <n v="1529"/>
        <n v="1530"/>
        <n v="1531"/>
        <n v="1533"/>
        <n v="1534"/>
        <n v="1535"/>
        <n v="1536"/>
        <n v="1537"/>
        <n v="1538"/>
        <n v="1540"/>
        <n v="1541"/>
        <n v="1542"/>
        <n v="1543"/>
        <n v="1544"/>
        <n v="1545"/>
        <n v="1546"/>
        <n v="1547"/>
        <n v="1549"/>
        <n v="1550"/>
        <n v="1551"/>
        <n v="1552"/>
        <n v="1553"/>
        <n v="1554"/>
        <n v="1555"/>
        <n v="1556"/>
        <n v="1557"/>
        <n v="1558"/>
        <n v="1559"/>
        <n v="1560"/>
        <n v="1561"/>
        <n v="1562"/>
        <n v="1563"/>
        <n v="1564"/>
        <n v="1565"/>
        <n v="1566"/>
        <n v="1567"/>
        <n v="1568"/>
        <n v="1571"/>
        <n v="1573"/>
        <n v="1574"/>
        <n v="1575"/>
        <n v="1576"/>
        <n v="1577"/>
        <n v="1579"/>
        <n v="1580"/>
        <n v="1581"/>
        <n v="1583"/>
        <n v="1584"/>
        <n v="1585"/>
        <n v="1587"/>
        <n v="1588"/>
        <n v="1589"/>
        <n v="1590"/>
        <n v="1591"/>
        <n v="1593"/>
        <n v="1596"/>
        <n v="1597"/>
        <n v="1599"/>
        <n v="1600"/>
        <n v="1602"/>
        <n v="1605"/>
        <n v="1606"/>
        <n v="1608"/>
        <n v="1609"/>
        <n v="1610"/>
        <n v="1611"/>
        <n v="1613"/>
        <n v="1614"/>
        <n v="1615"/>
        <n v="1616"/>
        <n v="1617"/>
        <n v="1618"/>
        <n v="1620"/>
        <n v="1621"/>
        <n v="1623"/>
        <n v="1625"/>
        <n v="1626"/>
        <n v="1627"/>
        <n v="1628"/>
        <n v="1629"/>
        <n v="1630"/>
        <n v="1631"/>
        <n v="1632"/>
        <n v="1633"/>
        <n v="1634"/>
        <n v="1635"/>
        <n v="1636"/>
        <n v="1637"/>
        <n v="1638"/>
        <n v="1639"/>
        <n v="1640"/>
        <n v="1641"/>
        <n v="1642"/>
        <n v="1643"/>
        <n v="1644"/>
        <n v="1646"/>
        <n v="1647"/>
        <n v="1648"/>
        <n v="1649"/>
        <n v="1650"/>
        <n v="1651"/>
        <n v="1652"/>
        <n v="1653"/>
        <n v="1654"/>
        <n v="1655"/>
        <n v="1656"/>
        <n v="1657"/>
        <n v="1658"/>
        <n v="1659"/>
        <n v="1660"/>
        <n v="1661"/>
        <n v="1662"/>
        <n v="1663"/>
        <n v="1664"/>
        <n v="1665"/>
        <n v="1666"/>
        <n v="1667"/>
        <n v="1669"/>
        <n v="1672"/>
        <n v="1673"/>
        <n v="1674"/>
        <n v="1675"/>
        <n v="1679"/>
        <n v="1681"/>
        <n v="1682"/>
        <n v="1683"/>
        <n v="1684"/>
        <n v="1685"/>
        <n v="1686"/>
        <n v="1687"/>
        <n v="1689"/>
        <n v="1690"/>
        <n v="1691"/>
        <n v="1692"/>
        <n v="1693"/>
        <n v="1694"/>
        <n v="1695"/>
        <n v="1696"/>
        <n v="1697"/>
        <n v="1700"/>
        <n v="1702"/>
        <n v="1703"/>
        <n v="1705"/>
        <n v="1706"/>
        <n v="1707"/>
        <n v="1708"/>
        <n v="1709"/>
        <n v="1712"/>
        <n v="1713"/>
        <n v="1714"/>
        <n v="1717"/>
        <n v="1718"/>
        <n v="1720"/>
        <n v="1721"/>
        <n v="1722"/>
        <n v="1723"/>
        <n v="1725"/>
        <n v="1726"/>
        <n v="1727"/>
        <n v="1728"/>
        <n v="1729"/>
        <n v="1730"/>
        <n v="1731"/>
        <n v="1732"/>
        <n v="1733"/>
        <n v="1734"/>
        <n v="1735"/>
        <n v="1736"/>
        <n v="1738"/>
        <n v="1739"/>
        <n v="1741"/>
        <n v="1742"/>
        <n v="1743"/>
        <n v="1744"/>
        <n v="1745"/>
        <n v="1747"/>
        <n v="1748"/>
        <n v="1749"/>
        <n v="1750"/>
        <n v="1751"/>
        <n v="1752"/>
        <n v="1753"/>
        <n v="1754"/>
        <n v="1755"/>
        <n v="1756"/>
        <n v="1757"/>
        <n v="1758"/>
        <n v="1759"/>
        <n v="1761"/>
        <n v="1762"/>
        <n v="1764"/>
        <n v="1765"/>
        <n v="1767"/>
        <n v="1768"/>
        <n v="1769"/>
        <n v="1770"/>
        <n v="1771"/>
        <n v="1772"/>
        <n v="1773"/>
        <n v="1774"/>
        <n v="1775"/>
        <n v="1776"/>
        <n v="1777"/>
        <n v="1778"/>
        <n v="1779"/>
        <n v="1780"/>
        <n v="1781"/>
        <n v="1782"/>
        <n v="1783"/>
        <n v="1785"/>
        <n v="1786"/>
        <n v="1787"/>
        <n v="1788"/>
        <n v="1789"/>
        <n v="1791"/>
        <n v="1792"/>
        <n v="1793"/>
        <n v="1794"/>
        <n v="1795"/>
        <n v="1796"/>
        <n v="1797"/>
        <n v="1798"/>
        <n v="1799"/>
        <n v="1800"/>
        <n v="1802"/>
        <n v="1803"/>
        <n v="1804"/>
        <n v="1805"/>
        <n v="1806"/>
        <n v="1807"/>
        <n v="1808"/>
        <n v="1809"/>
        <n v="1810"/>
        <n v="1811"/>
        <n v="1812"/>
        <n v="1816"/>
        <n v="1817"/>
        <n v="1819"/>
        <n v="1820"/>
        <n v="1821"/>
        <n v="1823"/>
        <n v="1824"/>
        <n v="1825"/>
        <n v="1827"/>
        <n v="1828"/>
        <n v="1829"/>
        <n v="1831"/>
        <n v="1832"/>
        <n v="1833"/>
        <n v="1834"/>
        <n v="1835"/>
        <n v="1836"/>
        <n v="1837"/>
        <n v="1838"/>
        <n v="1839"/>
        <n v="1840"/>
        <n v="1841"/>
        <n v="1842"/>
        <n v="1843"/>
        <n v="1846"/>
        <n v="1848"/>
        <n v="1850"/>
        <n v="1853"/>
        <n v="1854"/>
        <n v="1855"/>
        <n v="1856"/>
        <n v="1859"/>
        <n v="1860"/>
        <n v="1861"/>
        <n v="1862"/>
        <n v="1863"/>
        <n v="1864"/>
        <n v="1865"/>
        <n v="1866"/>
        <n v="1867"/>
        <n v="1868"/>
        <n v="1869"/>
        <n v="1870"/>
        <n v="1871"/>
        <n v="1872"/>
        <n v="1874"/>
        <n v="1875"/>
        <n v="1876"/>
        <n v="1878"/>
        <n v="1879"/>
        <n v="1880"/>
        <n v="1881"/>
        <n v="1882"/>
        <n v="1883"/>
        <n v="1884"/>
        <n v="1885"/>
        <n v="1886"/>
        <n v="1888"/>
        <n v="1889"/>
        <n v="1892"/>
        <n v="1894"/>
        <n v="1895"/>
        <n v="1897"/>
        <n v="1898"/>
        <n v="1902"/>
        <n v="1903"/>
        <n v="1904"/>
        <n v="1906"/>
        <n v="1907"/>
        <n v="1908"/>
        <n v="1910"/>
        <n v="1912"/>
        <n v="1914"/>
        <n v="1915"/>
        <n v="1916"/>
        <n v="1919"/>
        <n v="1921"/>
        <n v="1923"/>
        <n v="1925"/>
        <n v="1926"/>
        <n v="1927"/>
        <n v="1928"/>
        <n v="1929"/>
        <n v="1931"/>
        <n v="1932"/>
        <n v="1933"/>
        <n v="1936"/>
        <n v="1937"/>
        <n v="1938"/>
        <n v="1939"/>
        <n v="1940"/>
        <n v="1941"/>
        <n v="1943"/>
        <n v="1944"/>
        <n v="1945"/>
        <n v="1946"/>
        <n v="1947"/>
        <n v="1948"/>
        <n v="1950"/>
        <n v="1951"/>
        <n v="1952"/>
        <n v="1953"/>
        <n v="1954"/>
        <n v="1955"/>
        <n v="1956"/>
        <n v="1957"/>
        <n v="1958"/>
        <n v="1959"/>
        <n v="1960"/>
        <n v="1961"/>
        <n v="1962"/>
        <n v="1963"/>
        <n v="1964"/>
        <n v="1965"/>
        <n v="1966"/>
        <n v="1967"/>
        <n v="1968"/>
        <n v="1969"/>
        <n v="1970"/>
        <n v="1971"/>
        <n v="1972"/>
        <n v="1973"/>
        <n v="1974"/>
        <n v="1975"/>
        <n v="1977"/>
        <n v="1979"/>
        <n v="1980"/>
        <n v="1982"/>
        <n v="1983"/>
        <n v="1984"/>
        <n v="1986"/>
        <n v="1989"/>
        <n v="1991"/>
        <n v="1992"/>
        <n v="1993"/>
        <n v="1994"/>
        <n v="1997"/>
        <n v="1998"/>
        <n v="1999"/>
        <n v="2000"/>
        <n v="2003"/>
        <n v="2004"/>
        <n v="2005"/>
        <n v="2007"/>
        <n v="2008"/>
        <n v="2009"/>
        <n v="2010"/>
        <n v="2012"/>
        <n v="2013"/>
        <n v="2014"/>
        <n v="2015"/>
        <n v="2016"/>
        <n v="2017"/>
        <n v="2018"/>
        <n v="2020"/>
        <n v="2021"/>
        <n v="2022"/>
        <n v="2024"/>
        <n v="2025"/>
        <n v="2027"/>
        <n v="2028"/>
        <n v="2029"/>
        <n v="2031"/>
        <n v="2032"/>
        <n v="2033"/>
        <n v="2034"/>
        <n v="2035"/>
        <n v="2036"/>
        <n v="2037"/>
        <n v="2038"/>
        <n v="2040"/>
        <n v="2041"/>
        <n v="2042"/>
        <n v="2043"/>
        <n v="2044"/>
        <n v="2045"/>
        <n v="2046"/>
        <n v="2047"/>
        <n v="2048"/>
        <n v="2049"/>
        <n v="2051"/>
        <n v="2052"/>
        <n v="2054"/>
        <n v="2057"/>
        <n v="2058"/>
        <n v="2059"/>
        <n v="2060"/>
        <n v="2061"/>
        <n v="2062"/>
        <n v="2063"/>
        <n v="2066"/>
        <n v="2067"/>
        <n v="2068"/>
        <n v="2069"/>
        <n v="2070"/>
        <n v="2072"/>
        <n v="2074"/>
        <n v="2075"/>
        <n v="2076"/>
        <n v="2078"/>
        <n v="2079"/>
        <n v="2080"/>
        <n v="2081"/>
        <n v="2082"/>
        <n v="2083"/>
        <n v="2084"/>
        <n v="2085"/>
        <n v="2086"/>
        <n v="2087"/>
        <n v="2088"/>
        <n v="2089"/>
        <n v="2091"/>
        <n v="2092"/>
        <n v="2093"/>
        <n v="2094"/>
        <n v="2095"/>
        <n v="2096"/>
        <n v="2097"/>
        <n v="2098"/>
        <n v="2100"/>
        <n v="2101"/>
        <n v="2102"/>
        <n v="2103"/>
        <n v="2104"/>
        <n v="2105"/>
        <n v="2106"/>
        <n v="2107"/>
        <n v="2108"/>
        <n v="2109"/>
        <n v="2111"/>
        <n v="2112"/>
        <n v="2114"/>
        <n v="2115"/>
        <n v="2116"/>
        <n v="2117"/>
        <n v="2119"/>
        <n v="2120"/>
        <n v="2121"/>
        <n v="2122"/>
        <n v="2123"/>
        <n v="2124"/>
        <n v="2125"/>
        <n v="2126"/>
        <n v="2127"/>
        <n v="2128"/>
        <n v="2129"/>
        <n v="2131"/>
        <n v="2132"/>
        <n v="2133"/>
        <n v="2134"/>
        <n v="2135"/>
        <n v="2136"/>
        <n v="2137"/>
        <n v="2138"/>
        <n v="2140"/>
        <n v="2141"/>
        <n v="2142"/>
        <n v="2145"/>
        <n v="2148"/>
        <n v="2149"/>
        <n v="2150"/>
        <n v="2151"/>
        <n v="2152"/>
        <n v="2153"/>
        <n v="2154"/>
        <n v="2156"/>
        <n v="2157"/>
        <n v="2158"/>
        <n v="2159"/>
        <n v="2160"/>
        <n v="2161"/>
        <n v="2162"/>
        <n v="2163"/>
        <n v="2164"/>
        <n v="2166"/>
        <n v="2168"/>
        <n v="2169"/>
        <n v="2170"/>
        <n v="2171"/>
        <n v="2172"/>
        <n v="2173"/>
        <n v="2174"/>
        <n v="2175"/>
        <n v="2176"/>
        <n v="2177"/>
        <n v="2178"/>
        <n v="2179"/>
        <n v="2181"/>
        <n v="2183"/>
        <n v="2184"/>
        <n v="2186"/>
        <n v="2187"/>
        <n v="2188"/>
        <n v="2189"/>
        <n v="2190"/>
        <n v="2192"/>
        <n v="2193"/>
        <n v="2194"/>
        <n v="2195"/>
        <n v="2196"/>
        <n v="2197"/>
        <n v="2198"/>
        <n v="2199"/>
        <n v="2200"/>
        <n v="2201"/>
        <n v="2204"/>
        <n v="2205"/>
        <n v="2206"/>
        <n v="2208"/>
        <n v="2209"/>
        <n v="2210"/>
        <n v="2213"/>
        <n v="2214"/>
        <n v="2216"/>
        <n v="2217"/>
        <n v="2219"/>
        <n v="2220"/>
        <n v="2221"/>
        <n v="2222"/>
        <n v="2223"/>
        <n v="2225"/>
        <n v="2227"/>
        <n v="2228"/>
        <n v="2229"/>
        <n v="2230"/>
        <n v="2232"/>
        <n v="2233"/>
        <n v="2234"/>
        <n v="2236"/>
        <n v="2237"/>
        <n v="2239"/>
        <n v="2240"/>
        <n v="2241"/>
        <n v="2242"/>
        <n v="2243"/>
        <n v="2244"/>
        <n v="2245"/>
        <n v="2246"/>
        <n v="2248"/>
        <n v="2249"/>
        <n v="2252"/>
        <n v="2253"/>
        <n v="2254"/>
        <n v="2255"/>
        <n v="2256"/>
        <n v="2258"/>
        <n v="2259"/>
        <n v="2260"/>
        <n v="2261"/>
        <n v="2262"/>
        <n v="2266"/>
        <n v="2268"/>
        <n v="2269"/>
        <n v="2270"/>
        <n v="2271"/>
        <n v="2272"/>
        <n v="2274"/>
        <n v="2276"/>
        <n v="2277"/>
        <n v="2278"/>
        <n v="2279"/>
        <n v="2280"/>
        <n v="2282"/>
        <n v="2285"/>
        <n v="2286"/>
        <n v="2287"/>
        <n v="2288"/>
        <n v="2289"/>
        <n v="2290"/>
        <n v="2291"/>
        <n v="2292"/>
        <n v="2293"/>
        <n v="2294"/>
        <n v="2295"/>
        <n v="2297"/>
        <n v="2298"/>
        <n v="2299"/>
        <n v="2300"/>
        <n v="2302"/>
        <n v="2303"/>
        <n v="2304"/>
        <n v="2306"/>
        <n v="2307"/>
        <n v="2308"/>
        <n v="2309"/>
        <n v="2310"/>
        <n v="2311"/>
        <n v="2312"/>
        <n v="2313"/>
        <n v="2314"/>
        <n v="2315"/>
        <n v="2316"/>
        <n v="2318"/>
        <n v="2319"/>
        <n v="2320"/>
        <n v="2322"/>
        <n v="2323"/>
        <n v="2324"/>
        <n v="2325"/>
        <n v="2326"/>
        <n v="2328"/>
        <n v="2329"/>
        <n v="2330"/>
        <n v="2331"/>
        <n v="2333"/>
        <n v="2334"/>
        <n v="2335"/>
        <n v="2336"/>
        <n v="2337"/>
        <n v="2338"/>
        <n v="2339"/>
        <n v="2341"/>
        <n v="2343"/>
        <n v="2344"/>
        <n v="2346"/>
        <n v="2348"/>
        <n v="2349"/>
        <n v="2351"/>
        <n v="2353"/>
        <n v="2354"/>
        <n v="2355"/>
        <n v="2356"/>
        <n v="2357"/>
        <n v="2358"/>
        <n v="2359"/>
        <n v="2360"/>
        <n v="2361"/>
        <n v="2362"/>
        <n v="2363"/>
        <n v="2364"/>
        <n v="2365"/>
        <n v="2368"/>
        <n v="2369"/>
        <n v="2370"/>
        <n v="2371"/>
        <n v="2372"/>
        <n v="2374"/>
        <n v="2375"/>
        <n v="2376"/>
        <n v="2378"/>
        <n v="2379"/>
        <n v="2380"/>
        <n v="2381"/>
        <n v="2383"/>
        <n v="2385"/>
        <n v="2386"/>
        <n v="2389"/>
        <n v="2390"/>
        <n v="2391"/>
        <n v="2392"/>
        <n v="2394"/>
        <n v="2396"/>
        <n v="2397"/>
        <n v="2399"/>
        <n v="2400"/>
        <n v="2401"/>
        <n v="2403"/>
        <n v="2405"/>
        <n v="2406"/>
        <n v="2407"/>
        <n v="2408"/>
        <n v="2409"/>
        <n v="2410"/>
        <n v="2411"/>
        <n v="2412"/>
        <n v="2414"/>
        <n v="2418"/>
        <n v="2419"/>
        <n v="2420"/>
        <n v="2421"/>
        <n v="2422"/>
        <n v="2424"/>
        <n v="2425"/>
        <n v="2426"/>
        <n v="2427"/>
        <n v="2428"/>
        <n v="2430"/>
        <n v="2434"/>
        <n v="2435"/>
        <n v="2438"/>
        <n v="2439"/>
        <n v="2440"/>
        <n v="2441"/>
        <n v="2445"/>
        <n v="2446"/>
        <n v="2447"/>
        <n v="2448"/>
        <n v="2451"/>
        <n v="2452"/>
        <n v="2453"/>
        <n v="2454"/>
        <n v="2455"/>
        <n v="2456"/>
        <n v="2457"/>
        <n v="2459"/>
        <n v="2460"/>
        <n v="2461"/>
        <n v="2463"/>
        <n v="2464"/>
        <n v="2465"/>
        <n v="2468"/>
        <n v="2469"/>
        <n v="2470"/>
        <n v="2471"/>
        <n v="2472"/>
        <n v="2474"/>
        <n v="2477"/>
        <n v="2479"/>
        <n v="2481"/>
        <n v="2482"/>
        <n v="2484"/>
        <n v="2485"/>
        <n v="2486"/>
        <n v="2487"/>
        <n v="2488"/>
        <n v="2489"/>
        <n v="2490"/>
        <n v="2491"/>
        <n v="2493"/>
        <n v="2494"/>
        <n v="2495"/>
        <n v="2496"/>
        <n v="2497"/>
        <n v="2498"/>
        <n v="2499"/>
        <n v="2500"/>
        <n v="2501"/>
        <n v="2502"/>
        <n v="2503"/>
        <n v="2504"/>
        <n v="2505"/>
        <n v="2508"/>
        <n v="2510"/>
        <n v="2512"/>
        <n v="2513"/>
        <n v="2516"/>
        <n v="2517"/>
        <n v="2520"/>
        <n v="2521"/>
        <n v="2522"/>
        <n v="2523"/>
        <n v="2524"/>
        <n v="2525"/>
        <n v="2526"/>
        <n v="2527"/>
        <n v="2528"/>
        <n v="2529"/>
        <n v="2530"/>
        <n v="2531"/>
        <n v="2532"/>
        <n v="2536"/>
        <n v="2537"/>
        <n v="2538"/>
        <n v="2540"/>
        <n v="2541"/>
        <n v="2542"/>
        <n v="2546"/>
        <n v="2552"/>
        <n v="2553"/>
        <n v="2554"/>
        <n v="2556"/>
        <n v="2559"/>
        <n v="2560"/>
        <n v="2562"/>
        <n v="2563"/>
        <n v="2564"/>
        <n v="2565"/>
        <n v="2566"/>
        <n v="2567"/>
        <n v="2569"/>
        <n v="2570"/>
        <n v="2573"/>
        <n v="2575"/>
        <n v="2578"/>
        <n v="2579"/>
        <n v="2580"/>
        <n v="2581"/>
        <n v="2584"/>
        <n v="2585"/>
        <n v="2586"/>
        <n v="2587"/>
        <n v="2589"/>
        <n v="2591"/>
        <n v="2594"/>
        <n v="2598"/>
        <n v="2600"/>
        <n v="2603"/>
        <n v="2605"/>
        <n v="2606"/>
        <n v="2607"/>
        <n v="2608"/>
        <n v="2609"/>
        <n v="2611"/>
        <n v="2613"/>
        <n v="2614"/>
        <n v="2617"/>
        <n v="2618"/>
        <n v="2619"/>
        <n v="2620"/>
        <n v="2624"/>
        <n v="2626"/>
        <n v="2627"/>
        <n v="2628"/>
        <n v="2629"/>
        <n v="2631"/>
        <n v="2634"/>
        <n v="2637"/>
        <n v="2638"/>
        <n v="2639"/>
        <n v="2640"/>
        <n v="2642"/>
        <n v="2643"/>
        <n v="2644"/>
        <n v="2645"/>
        <n v="2646"/>
        <n v="2647"/>
        <n v="2649"/>
        <n v="2650"/>
        <n v="2651"/>
        <n v="2653"/>
        <n v="2654"/>
        <n v="2655"/>
        <n v="2657"/>
        <n v="2660"/>
        <n v="2665"/>
        <n v="2666"/>
        <n v="2668"/>
        <n v="2669"/>
        <n v="2670"/>
        <n v="2671"/>
        <n v="2673"/>
        <n v="2676"/>
        <n v="2677"/>
        <n v="2678"/>
        <n v="2681"/>
        <n v="2683"/>
        <n v="2684"/>
        <n v="2685"/>
        <n v="2687"/>
        <n v="2689"/>
        <n v="2690"/>
        <n v="2691"/>
        <n v="2693"/>
        <n v="2694"/>
        <n v="2699"/>
        <n v="2700"/>
        <n v="2702"/>
        <n v="2703"/>
        <n v="2704"/>
        <n v="2705"/>
        <n v="2708"/>
        <n v="2709"/>
        <n v="2711"/>
        <n v="2715"/>
        <n v="2716"/>
        <n v="2718"/>
        <n v="2720"/>
        <n v="2722"/>
        <n v="2723"/>
        <n v="2724"/>
        <n v="2728"/>
        <n v="2730"/>
        <n v="2734"/>
        <n v="2735"/>
        <n v="2737"/>
        <n v="2739"/>
        <n v="2740"/>
        <n v="2744"/>
        <n v="2747"/>
        <n v="2750"/>
        <n v="2751"/>
        <n v="2752"/>
        <n v="2754"/>
        <n v="2755"/>
        <n v="2756"/>
        <n v="2757"/>
        <n v="2758"/>
        <n v="2763"/>
        <n v="2765"/>
        <n v="2768"/>
        <n v="2769"/>
        <n v="2773"/>
        <n v="2774"/>
        <n v="2777"/>
        <n v="2778"/>
        <n v="2779"/>
        <n v="2780"/>
        <n v="2783"/>
        <n v="2784"/>
        <n v="2789"/>
        <n v="2790"/>
        <n v="2791"/>
        <n v="2792"/>
        <n v="2794"/>
        <n v="2795"/>
        <n v="2796"/>
        <n v="2797"/>
        <n v="2799"/>
        <n v="2800"/>
        <n v="2802"/>
        <n v="2803"/>
        <n v="2804"/>
        <n v="2805"/>
        <n v="2806"/>
        <n v="2807"/>
        <n v="2808"/>
        <n v="2809"/>
        <n v="2813"/>
        <n v="2815"/>
        <n v="2819"/>
        <n v="2820"/>
        <n v="2821"/>
        <n v="2823"/>
        <n v="2824"/>
        <n v="2827"/>
        <n v="2834"/>
        <n v="2835"/>
        <n v="2836"/>
        <n v="2837"/>
        <n v="2838"/>
        <n v="2842"/>
        <n v="2843"/>
        <n v="2845"/>
        <n v="2846"/>
        <n v="2847"/>
        <n v="2851"/>
        <n v="2852"/>
        <n v="2855"/>
        <n v="2856"/>
        <n v="2857"/>
        <n v="2859"/>
        <n v="2861"/>
        <n v="2862"/>
        <n v="2863"/>
        <n v="2868"/>
        <n v="2870"/>
        <n v="2871"/>
        <n v="2872"/>
        <n v="2873"/>
        <n v="2874"/>
        <n v="2876"/>
        <n v="2877"/>
        <n v="2880"/>
        <n v="2881"/>
        <n v="2885"/>
        <n v="2886"/>
        <n v="2889"/>
        <n v="2890"/>
        <n v="2892"/>
        <n v="2893"/>
        <n v="2896"/>
        <n v="2897"/>
        <n v="2898"/>
        <n v="2901"/>
        <n v="2902"/>
        <n v="2903"/>
        <n v="2906"/>
        <n v="2907"/>
        <n v="2913"/>
        <n v="2919"/>
        <n v="2921"/>
        <n v="2922"/>
        <n v="2925"/>
        <n v="2926"/>
        <n v="2928"/>
        <n v="2930"/>
        <n v="2935"/>
        <n v="2936"/>
        <n v="2937"/>
        <n v="2939"/>
        <n v="2940"/>
        <n v="2945"/>
        <n v="2946"/>
        <n v="2947"/>
        <n v="2949"/>
        <n v="2953"/>
        <n v="2956"/>
        <n v="2959"/>
        <n v="2960"/>
        <n v="2963"/>
        <n v="2966"/>
        <n v="2969"/>
        <n v="2972"/>
        <n v="2976"/>
        <n v="2980"/>
        <n v="2981"/>
        <n v="2982"/>
        <n v="2983"/>
        <n v="2985"/>
        <n v="2999"/>
        <n v="3000"/>
        <n v="3002"/>
        <n v="3004"/>
        <n v="3006"/>
        <n v="3013"/>
        <n v="3016"/>
        <n v="3017"/>
        <n v="3019"/>
        <n v="3023"/>
        <n v="3026"/>
        <n v="3027"/>
        <n v="3030"/>
        <n v="3035"/>
        <n v="3037"/>
        <n v="3038"/>
        <n v="3039"/>
        <n v="3043"/>
        <n v="3048"/>
        <n v="3050"/>
        <n v="3051"/>
        <n v="3054"/>
        <n v="3057"/>
        <n v="3059"/>
        <n v="3061"/>
        <n v="3063"/>
        <n v="3071"/>
        <n v="3076"/>
        <n v="3086"/>
        <n v="3088"/>
        <n v="3096"/>
        <n v="3112"/>
        <n v="3113"/>
        <n v="3119"/>
        <n v="3120"/>
        <n v="3122"/>
        <n v="3124"/>
        <n v="3125"/>
        <n v="3129"/>
        <n v="3147"/>
        <n v="3149"/>
        <n v="3167"/>
        <n v="3175"/>
        <n v="3190"/>
        <n v="3192"/>
        <n v="3193"/>
        <n v="3196"/>
        <n v="3200"/>
        <n v="3208"/>
        <n v="3211"/>
        <n v="3227"/>
        <n v="3239"/>
        <n v="3242"/>
        <n v="3269"/>
        <n v="3343"/>
        <n v="3424"/>
      </sharedItems>
    </cacheField>
    <cacheField name="FG" numFmtId="0">
      <sharedItems containsSemiMixedTypes="0" containsString="0" containsNumber="1" containsInteger="1" minValue="0" maxValue="854" count="674">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90"/>
        <n v="491"/>
        <n v="492"/>
        <n v="493"/>
        <n v="494"/>
        <n v="495"/>
        <n v="496"/>
        <n v="497"/>
        <n v="498"/>
        <n v="499"/>
        <n v="500"/>
        <n v="501"/>
        <n v="502"/>
        <n v="504"/>
        <n v="505"/>
        <n v="506"/>
        <n v="507"/>
        <n v="508"/>
        <n v="509"/>
        <n v="510"/>
        <n v="511"/>
        <n v="512"/>
        <n v="513"/>
        <n v="514"/>
        <n v="515"/>
        <n v="516"/>
        <n v="517"/>
        <n v="518"/>
        <n v="519"/>
        <n v="521"/>
        <n v="522"/>
        <n v="524"/>
        <n v="525"/>
        <n v="526"/>
        <n v="527"/>
        <n v="528"/>
        <n v="529"/>
        <n v="530"/>
        <n v="531"/>
        <n v="532"/>
        <n v="533"/>
        <n v="534"/>
        <n v="535"/>
        <n v="536"/>
        <n v="537"/>
        <n v="539"/>
        <n v="540"/>
        <n v="541"/>
        <n v="542"/>
        <n v="544"/>
        <n v="545"/>
        <n v="548"/>
        <n v="549"/>
        <n v="550"/>
        <n v="551"/>
        <n v="552"/>
        <n v="553"/>
        <n v="555"/>
        <n v="556"/>
        <n v="558"/>
        <n v="559"/>
        <n v="560"/>
        <n v="561"/>
        <n v="562"/>
        <n v="563"/>
        <n v="566"/>
        <n v="567"/>
        <n v="568"/>
        <n v="569"/>
        <n v="570"/>
        <n v="571"/>
        <n v="572"/>
        <n v="574"/>
        <n v="575"/>
        <n v="576"/>
        <n v="577"/>
        <n v="578"/>
        <n v="579"/>
        <n v="582"/>
        <n v="583"/>
        <n v="585"/>
        <n v="587"/>
        <n v="588"/>
        <n v="589"/>
        <n v="590"/>
        <n v="591"/>
        <n v="592"/>
        <n v="593"/>
        <n v="594"/>
        <n v="597"/>
        <n v="598"/>
        <n v="599"/>
        <n v="600"/>
        <n v="601"/>
        <n v="602"/>
        <n v="604"/>
        <n v="605"/>
        <n v="606"/>
        <n v="610"/>
        <n v="611"/>
        <n v="614"/>
        <n v="615"/>
        <n v="617"/>
        <n v="618"/>
        <n v="619"/>
        <n v="620"/>
        <n v="621"/>
        <n v="622"/>
        <n v="624"/>
        <n v="625"/>
        <n v="626"/>
        <n v="627"/>
        <n v="629"/>
        <n v="630"/>
        <n v="631"/>
        <n v="633"/>
        <n v="635"/>
        <n v="636"/>
        <n v="637"/>
        <n v="638"/>
        <n v="639"/>
        <n v="641"/>
        <n v="642"/>
        <n v="643"/>
        <n v="644"/>
        <n v="647"/>
        <n v="648"/>
        <n v="650"/>
        <n v="651"/>
        <n v="652"/>
        <n v="653"/>
        <n v="654"/>
        <n v="656"/>
        <n v="659"/>
        <n v="661"/>
        <n v="669"/>
        <n v="671"/>
        <n v="672"/>
        <n v="673"/>
        <n v="674"/>
        <n v="675"/>
        <n v="682"/>
        <n v="684"/>
        <n v="686"/>
        <n v="688"/>
        <n v="692"/>
        <n v="696"/>
        <n v="698"/>
        <n v="700"/>
        <n v="704"/>
        <n v="707"/>
        <n v="709"/>
        <n v="710"/>
        <n v="711"/>
        <n v="712"/>
        <n v="714"/>
        <n v="716"/>
        <n v="718"/>
        <n v="719"/>
        <n v="720"/>
        <n v="721"/>
        <n v="726"/>
        <n v="728"/>
        <n v="731"/>
        <n v="736"/>
        <n v="737"/>
        <n v="738"/>
        <n v="740"/>
        <n v="743"/>
        <n v="744"/>
        <n v="758"/>
        <n v="765"/>
        <n v="767"/>
        <n v="768"/>
        <n v="770"/>
        <n v="774"/>
        <n v="775"/>
        <n v="789"/>
        <n v="794"/>
        <n v="800"/>
        <n v="802"/>
        <n v="805"/>
        <n v="824"/>
        <n v="849"/>
        <n v="854"/>
      </sharedItems>
    </cacheField>
    <cacheField name="FGA" numFmtId="0">
      <sharedItems containsSemiMixedTypes="0" containsString="0" containsNumber="1" containsInteger="1" minValue="0" maxValue="1941" count="1236">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9"/>
        <n v="470"/>
        <n v="471"/>
        <n v="472"/>
        <n v="473"/>
        <n v="474"/>
        <n v="475"/>
        <n v="476"/>
        <n v="477"/>
        <n v="478"/>
        <n v="479"/>
        <n v="480"/>
        <n v="481"/>
        <n v="482"/>
        <n v="483"/>
        <n v="484"/>
        <n v="485"/>
        <n v="486"/>
        <n v="487"/>
        <n v="488"/>
        <n v="489"/>
        <n v="490"/>
        <n v="491"/>
        <n v="492"/>
        <n v="493"/>
        <n v="494"/>
        <n v="495"/>
        <n v="496"/>
        <n v="497"/>
        <n v="498"/>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5"/>
        <n v="556"/>
        <n v="557"/>
        <n v="558"/>
        <n v="559"/>
        <n v="560"/>
        <n v="561"/>
        <n v="562"/>
        <n v="563"/>
        <n v="564"/>
        <n v="565"/>
        <n v="566"/>
        <n v="567"/>
        <n v="568"/>
        <n v="569"/>
        <n v="570"/>
        <n v="571"/>
        <n v="572"/>
        <n v="573"/>
        <n v="575"/>
        <n v="576"/>
        <n v="577"/>
        <n v="578"/>
        <n v="579"/>
        <n v="580"/>
        <n v="581"/>
        <n v="582"/>
        <n v="583"/>
        <n v="584"/>
        <n v="585"/>
        <n v="586"/>
        <n v="587"/>
        <n v="588"/>
        <n v="589"/>
        <n v="590"/>
        <n v="591"/>
        <n v="592"/>
        <n v="593"/>
        <n v="594"/>
        <n v="595"/>
        <n v="596"/>
        <n v="597"/>
        <n v="598"/>
        <n v="599"/>
        <n v="600"/>
        <n v="601"/>
        <n v="602"/>
        <n v="603"/>
        <n v="604"/>
        <n v="605"/>
        <n v="606"/>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6"/>
        <n v="687"/>
        <n v="688"/>
        <n v="689"/>
        <n v="690"/>
        <n v="691"/>
        <n v="693"/>
        <n v="694"/>
        <n v="695"/>
        <n v="696"/>
        <n v="697"/>
        <n v="698"/>
        <n v="699"/>
        <n v="700"/>
        <n v="701"/>
        <n v="702"/>
        <n v="703"/>
        <n v="704"/>
        <n v="705"/>
        <n v="706"/>
        <n v="707"/>
        <n v="708"/>
        <n v="709"/>
        <n v="710"/>
        <n v="711"/>
        <n v="712"/>
        <n v="713"/>
        <n v="714"/>
        <n v="716"/>
        <n v="717"/>
        <n v="718"/>
        <n v="719"/>
        <n v="720"/>
        <n v="721"/>
        <n v="722"/>
        <n v="723"/>
        <n v="724"/>
        <n v="725"/>
        <n v="726"/>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80"/>
        <n v="781"/>
        <n v="782"/>
        <n v="783"/>
        <n v="784"/>
        <n v="785"/>
        <n v="786"/>
        <n v="787"/>
        <n v="788"/>
        <n v="789"/>
        <n v="791"/>
        <n v="793"/>
        <n v="794"/>
        <n v="795"/>
        <n v="796"/>
        <n v="797"/>
        <n v="798"/>
        <n v="799"/>
        <n v="800"/>
        <n v="801"/>
        <n v="802"/>
        <n v="803"/>
        <n v="805"/>
        <n v="806"/>
        <n v="807"/>
        <n v="808"/>
        <n v="809"/>
        <n v="811"/>
        <n v="813"/>
        <n v="814"/>
        <n v="815"/>
        <n v="817"/>
        <n v="819"/>
        <n v="820"/>
        <n v="822"/>
        <n v="824"/>
        <n v="825"/>
        <n v="827"/>
        <n v="828"/>
        <n v="829"/>
        <n v="830"/>
        <n v="831"/>
        <n v="832"/>
        <n v="833"/>
        <n v="834"/>
        <n v="835"/>
        <n v="837"/>
        <n v="838"/>
        <n v="839"/>
        <n v="840"/>
        <n v="841"/>
        <n v="842"/>
        <n v="844"/>
        <n v="845"/>
        <n v="846"/>
        <n v="847"/>
        <n v="849"/>
        <n v="850"/>
        <n v="851"/>
        <n v="852"/>
        <n v="853"/>
        <n v="854"/>
        <n v="855"/>
        <n v="856"/>
        <n v="857"/>
        <n v="858"/>
        <n v="859"/>
        <n v="860"/>
        <n v="861"/>
        <n v="865"/>
        <n v="867"/>
        <n v="869"/>
        <n v="870"/>
        <n v="871"/>
        <n v="872"/>
        <n v="873"/>
        <n v="874"/>
        <n v="875"/>
        <n v="876"/>
        <n v="877"/>
        <n v="878"/>
        <n v="879"/>
        <n v="880"/>
        <n v="882"/>
        <n v="883"/>
        <n v="884"/>
        <n v="885"/>
        <n v="886"/>
        <n v="887"/>
        <n v="888"/>
        <n v="889"/>
        <n v="890"/>
        <n v="891"/>
        <n v="892"/>
        <n v="893"/>
        <n v="894"/>
        <n v="895"/>
        <n v="896"/>
        <n v="897"/>
        <n v="898"/>
        <n v="899"/>
        <n v="900"/>
        <n v="901"/>
        <n v="903"/>
        <n v="904"/>
        <n v="905"/>
        <n v="906"/>
        <n v="907"/>
        <n v="908"/>
        <n v="909"/>
        <n v="910"/>
        <n v="911"/>
        <n v="912"/>
        <n v="913"/>
        <n v="914"/>
        <n v="915"/>
        <n v="916"/>
        <n v="917"/>
        <n v="918"/>
        <n v="919"/>
        <n v="921"/>
        <n v="922"/>
        <n v="923"/>
        <n v="924"/>
        <n v="926"/>
        <n v="927"/>
        <n v="928"/>
        <n v="929"/>
        <n v="930"/>
        <n v="931"/>
        <n v="932"/>
        <n v="933"/>
        <n v="935"/>
        <n v="936"/>
        <n v="937"/>
        <n v="938"/>
        <n v="939"/>
        <n v="940"/>
        <n v="941"/>
        <n v="943"/>
        <n v="944"/>
        <n v="945"/>
        <n v="946"/>
        <n v="949"/>
        <n v="950"/>
        <n v="951"/>
        <n v="952"/>
        <n v="953"/>
        <n v="955"/>
        <n v="956"/>
        <n v="957"/>
        <n v="958"/>
        <n v="959"/>
        <n v="960"/>
        <n v="961"/>
        <n v="962"/>
        <n v="963"/>
        <n v="964"/>
        <n v="965"/>
        <n v="967"/>
        <n v="968"/>
        <n v="970"/>
        <n v="971"/>
        <n v="972"/>
        <n v="973"/>
        <n v="974"/>
        <n v="975"/>
        <n v="976"/>
        <n v="977"/>
        <n v="978"/>
        <n v="979"/>
        <n v="980"/>
        <n v="981"/>
        <n v="982"/>
        <n v="983"/>
        <n v="984"/>
        <n v="985"/>
        <n v="986"/>
        <n v="987"/>
        <n v="988"/>
        <n v="990"/>
        <n v="991"/>
        <n v="993"/>
        <n v="995"/>
        <n v="996"/>
        <n v="997"/>
        <n v="998"/>
        <n v="999"/>
        <n v="1000"/>
        <n v="1001"/>
        <n v="1002"/>
        <n v="1004"/>
        <n v="1005"/>
        <n v="1006"/>
        <n v="1007"/>
        <n v="1008"/>
        <n v="1009"/>
        <n v="1010"/>
        <n v="1011"/>
        <n v="1012"/>
        <n v="1013"/>
        <n v="1014"/>
        <n v="1015"/>
        <n v="1016"/>
        <n v="1018"/>
        <n v="1019"/>
        <n v="1020"/>
        <n v="1021"/>
        <n v="1022"/>
        <n v="1023"/>
        <n v="1024"/>
        <n v="1025"/>
        <n v="1026"/>
        <n v="1027"/>
        <n v="1028"/>
        <n v="1030"/>
        <n v="1031"/>
        <n v="1032"/>
        <n v="1033"/>
        <n v="1034"/>
        <n v="1035"/>
        <n v="1036"/>
        <n v="1037"/>
        <n v="1038"/>
        <n v="1039"/>
        <n v="1040"/>
        <n v="1041"/>
        <n v="1043"/>
        <n v="1044"/>
        <n v="1045"/>
        <n v="1046"/>
        <n v="1047"/>
        <n v="1048"/>
        <n v="1049"/>
        <n v="1051"/>
        <n v="1052"/>
        <n v="1053"/>
        <n v="1054"/>
        <n v="1056"/>
        <n v="1058"/>
        <n v="1059"/>
        <n v="1060"/>
        <n v="1062"/>
        <n v="1063"/>
        <n v="1066"/>
        <n v="1067"/>
        <n v="1068"/>
        <n v="1069"/>
        <n v="1070"/>
        <n v="1071"/>
        <n v="1072"/>
        <n v="1080"/>
        <n v="1082"/>
        <n v="1083"/>
        <n v="1084"/>
        <n v="1085"/>
        <n v="1086"/>
        <n v="1087"/>
        <n v="1089"/>
        <n v="1090"/>
        <n v="1091"/>
        <n v="1092"/>
        <n v="1093"/>
        <n v="1094"/>
        <n v="1095"/>
        <n v="1096"/>
        <n v="1098"/>
        <n v="1100"/>
        <n v="1101"/>
        <n v="1105"/>
        <n v="1107"/>
        <n v="1109"/>
        <n v="1112"/>
        <n v="1113"/>
        <n v="1114"/>
        <n v="1115"/>
        <n v="1116"/>
        <n v="1117"/>
        <n v="1120"/>
        <n v="1121"/>
        <n v="1124"/>
        <n v="1125"/>
        <n v="1126"/>
        <n v="1129"/>
        <n v="1133"/>
        <n v="1135"/>
        <n v="1136"/>
        <n v="1137"/>
        <n v="1139"/>
        <n v="1140"/>
        <n v="1142"/>
        <n v="1143"/>
        <n v="1144"/>
        <n v="1146"/>
        <n v="1147"/>
        <n v="1149"/>
        <n v="1153"/>
        <n v="1154"/>
        <n v="1155"/>
        <n v="1156"/>
        <n v="1157"/>
        <n v="1158"/>
        <n v="1160"/>
        <n v="1161"/>
        <n v="1165"/>
        <n v="1166"/>
        <n v="1168"/>
        <n v="1169"/>
        <n v="1170"/>
        <n v="1171"/>
        <n v="1172"/>
        <n v="1173"/>
        <n v="1176"/>
        <n v="1178"/>
        <n v="1179"/>
        <n v="1181"/>
        <n v="1182"/>
        <n v="1183"/>
        <n v="1188"/>
        <n v="1191"/>
        <n v="1198"/>
        <n v="1199"/>
        <n v="1202"/>
        <n v="1204"/>
        <n v="1205"/>
        <n v="1206"/>
        <n v="1207"/>
        <n v="1208"/>
        <n v="1211"/>
        <n v="1212"/>
        <n v="1215"/>
        <n v="1216"/>
        <n v="1219"/>
        <n v="1222"/>
        <n v="1226"/>
        <n v="1227"/>
        <n v="1231"/>
        <n v="1233"/>
        <n v="1235"/>
        <n v="1236"/>
        <n v="1237"/>
        <n v="1243"/>
        <n v="1244"/>
        <n v="1246"/>
        <n v="1247"/>
        <n v="1249"/>
        <n v="1252"/>
        <n v="1253"/>
        <n v="1255"/>
        <n v="1258"/>
        <n v="1259"/>
        <n v="1260"/>
        <n v="1262"/>
        <n v="1263"/>
        <n v="1264"/>
        <n v="1266"/>
        <n v="1267"/>
        <n v="1273"/>
        <n v="1277"/>
        <n v="1278"/>
        <n v="1279"/>
        <n v="1280"/>
        <n v="1283"/>
        <n v="1287"/>
        <n v="1288"/>
        <n v="1291"/>
        <n v="1292"/>
        <n v="1294"/>
        <n v="1297"/>
        <n v="1299"/>
        <n v="1304"/>
        <n v="1305"/>
        <n v="1307"/>
        <n v="1309"/>
        <n v="1311"/>
        <n v="1314"/>
        <n v="1315"/>
        <n v="1318"/>
        <n v="1319"/>
        <n v="1322"/>
        <n v="1328"/>
        <n v="1331"/>
        <n v="1332"/>
        <n v="1336"/>
        <n v="1337"/>
        <n v="1341"/>
        <n v="1344"/>
        <n v="1345"/>
        <n v="1349"/>
        <n v="1353"/>
        <n v="1354"/>
        <n v="1355"/>
        <n v="1359"/>
        <n v="1360"/>
        <n v="1362"/>
        <n v="1366"/>
        <n v="1373"/>
        <n v="1376"/>
        <n v="1377"/>
        <n v="1381"/>
        <n v="1382"/>
        <n v="1383"/>
        <n v="1384"/>
        <n v="1386"/>
        <n v="1388"/>
        <n v="1389"/>
        <n v="1390"/>
        <n v="1391"/>
        <n v="1406"/>
        <n v="1407"/>
        <n v="1415"/>
        <n v="1416"/>
        <n v="1417"/>
        <n v="1418"/>
        <n v="1420"/>
        <n v="1421"/>
        <n v="1423"/>
        <n v="1431"/>
        <n v="1433"/>
        <n v="1435"/>
        <n v="1436"/>
        <n v="1441"/>
        <n v="1443"/>
        <n v="1444"/>
        <n v="1449"/>
        <n v="1468"/>
        <n v="1470"/>
        <n v="1471"/>
        <n v="1473"/>
        <n v="1474"/>
        <n v="1479"/>
        <n v="1481"/>
        <n v="1482"/>
        <n v="1485"/>
        <n v="1488"/>
        <n v="1489"/>
        <n v="1496"/>
        <n v="1497"/>
        <n v="1502"/>
        <n v="1503"/>
        <n v="1511"/>
        <n v="1526"/>
        <n v="1527"/>
        <n v="1528"/>
        <n v="1533"/>
        <n v="1535"/>
        <n v="1538"/>
        <n v="1545"/>
        <n v="1556"/>
        <n v="1569"/>
        <n v="1570"/>
        <n v="1595"/>
        <n v="1597"/>
        <n v="1598"/>
        <n v="1611"/>
        <n v="1613"/>
        <n v="1616"/>
        <n v="1617"/>
        <n v="1639"/>
        <n v="1642"/>
        <n v="1643"/>
        <n v="1668"/>
        <n v="1688"/>
        <n v="1690"/>
        <n v="1712"/>
        <n v="1739"/>
        <n v="1941"/>
      </sharedItems>
    </cacheField>
    <cacheField name="FG%" numFmtId="0">
      <sharedItems containsString="0" containsBlank="1" containsNumber="1" minValue="0" maxValue="1" count="408">
        <n v="0"/>
        <n v="0.083"/>
        <n v="0.091"/>
        <n v="0.1"/>
        <n v="0.125"/>
        <n v="0.143"/>
        <n v="0.148"/>
        <n v="0.15"/>
        <n v="0.154"/>
        <n v="0.158"/>
        <n v="0.167"/>
        <n v="0.188"/>
        <n v="0.2"/>
        <n v="0.204"/>
        <n v="0.205"/>
        <n v="0.214"/>
        <n v="0.222"/>
        <n v="0.227"/>
        <n v="0.231"/>
        <n v="0.233"/>
        <n v="0.235"/>
        <n v="0.237"/>
        <n v="0.238"/>
        <n v="0.24"/>
        <n v="0.25"/>
        <n v="0.255"/>
        <n v="0.257"/>
        <n v="0.258"/>
        <n v="0.261"/>
        <n v="0.263"/>
        <n v="0.264"/>
        <n v="0.265"/>
        <n v="0.267"/>
        <n v="0.269"/>
        <n v="0.27"/>
        <n v="0.273"/>
        <n v="0.274"/>
        <n v="0.278"/>
        <n v="0.279"/>
        <n v="0.28"/>
        <n v="0.282"/>
        <n v="0.283"/>
        <n v="0.285"/>
        <n v="0.286"/>
        <n v="0.288"/>
        <n v="0.29"/>
        <n v="0.292"/>
        <n v="0.294"/>
        <n v="0.295"/>
        <n v="0.296"/>
        <n v="0.297"/>
        <n v="0.3"/>
        <n v="0.301"/>
        <n v="0.302"/>
        <n v="0.304"/>
        <n v="0.305"/>
        <n v="0.306"/>
        <n v="0.307"/>
        <n v="0.308"/>
        <n v="0.309"/>
        <n v="0.31"/>
        <n v="0.311"/>
        <n v="0.312"/>
        <n v="0.313"/>
        <n v="0.314"/>
        <n v="0.315"/>
        <n v="0.316"/>
        <n v="0.317"/>
        <n v="0.318"/>
        <n v="0.319"/>
        <n v="0.32"/>
        <n v="0.321"/>
        <n v="0.322"/>
        <n v="0.323"/>
        <n v="0.324"/>
        <n v="0.325"/>
        <n v="0.326"/>
        <n v="0.327"/>
        <n v="0.328"/>
        <n v="0.329"/>
        <n v="0.331"/>
        <n v="0.332"/>
        <n v="0.333"/>
        <n v="0.336"/>
        <n v="0.337"/>
        <n v="0.338"/>
        <n v="0.339"/>
        <n v="0.34"/>
        <n v="0.341"/>
        <n v="0.342"/>
        <n v="0.343"/>
        <n v="0.344"/>
        <n v="0.345"/>
        <n v="0.346"/>
        <n v="0.347"/>
        <n v="0.348"/>
        <n v="0.349"/>
        <n v="0.35"/>
        <n v="0.351"/>
        <n v="0.352"/>
        <n v="0.353"/>
        <n v="0.354"/>
        <n v="0.355"/>
        <n v="0.356"/>
        <n v="0.357"/>
        <n v="0.358"/>
        <n v="0.359"/>
        <n v="0.36"/>
        <n v="0.361"/>
        <n v="0.362"/>
        <n v="0.363"/>
        <n v="0.364"/>
        <n v="0.365"/>
        <n v="0.366"/>
        <n v="0.367"/>
        <n v="0.368"/>
        <n v="0.369"/>
        <n v="0.37"/>
        <n v="0.371"/>
        <n v="0.372"/>
        <n v="0.373"/>
        <n v="0.374"/>
        <n v="0.375"/>
        <n v="0.376"/>
        <n v="0.377"/>
        <n v="0.378"/>
        <n v="0.379"/>
        <n v="0.38"/>
        <n v="0.381"/>
        <n v="0.382"/>
        <n v="0.383"/>
        <n v="0.384"/>
        <n v="0.385"/>
        <n v="0.386"/>
        <n v="0.387"/>
        <n v="0.388"/>
        <n v="0.389"/>
        <n v="0.39"/>
        <n v="0.391"/>
        <n v="0.392"/>
        <n v="0.393"/>
        <n v="0.394"/>
        <n v="0.395"/>
        <n v="0.396"/>
        <n v="0.397"/>
        <n v="0.398"/>
        <n v="0.399"/>
        <n v="0.4"/>
        <n v="0.401"/>
        <n v="0.402"/>
        <n v="0.403"/>
        <n v="0.404"/>
        <n v="0.405"/>
        <n v="0.406"/>
        <n v="0.407"/>
        <n v="0.408"/>
        <n v="0.409"/>
        <n v="0.41"/>
        <n v="0.411"/>
        <n v="0.412"/>
        <n v="0.413"/>
        <n v="0.414"/>
        <n v="0.415"/>
        <n v="0.416"/>
        <n v="0.417"/>
        <n v="0.418"/>
        <n v="0.419"/>
        <n v="0.42"/>
        <n v="0.421"/>
        <n v="0.422"/>
        <n v="0.423"/>
        <n v="0.424"/>
        <n v="0.425"/>
        <n v="0.426"/>
        <n v="0.427"/>
        <n v="0.428"/>
        <n v="0.429"/>
        <n v="0.43"/>
        <n v="0.431"/>
        <n v="0.432"/>
        <n v="0.433"/>
        <n v="0.434"/>
        <n v="0.435"/>
        <n v="0.436"/>
        <n v="0.437"/>
        <n v="0.438"/>
        <n v="0.439"/>
        <n v="0.44"/>
        <n v="0.441"/>
        <n v="0.442"/>
        <n v="0.443"/>
        <n v="0.444"/>
        <n v="0.445"/>
        <n v="0.446"/>
        <n v="0.447"/>
        <n v="0.448"/>
        <n v="0.449"/>
        <n v="0.45"/>
        <n v="0.451"/>
        <n v="0.452"/>
        <n v="0.453"/>
        <n v="0.454"/>
        <n v="0.455"/>
        <n v="0.456"/>
        <n v="0.457"/>
        <n v="0.458"/>
        <n v="0.459"/>
        <n v="0.46"/>
        <n v="0.461"/>
        <n v="0.462"/>
        <n v="0.463"/>
        <n v="0.464"/>
        <n v="0.465"/>
        <n v="0.466"/>
        <n v="0.467"/>
        <n v="0.468"/>
        <n v="0.469"/>
        <n v="0.47"/>
        <n v="0.471"/>
        <n v="0.472"/>
        <n v="0.473"/>
        <n v="0.474"/>
        <n v="0.475"/>
        <n v="0.476"/>
        <n v="0.477"/>
        <n v="0.478"/>
        <n v="0.479"/>
        <n v="0.48"/>
        <n v="0.481"/>
        <n v="0.482"/>
        <n v="0.483"/>
        <n v="0.484"/>
        <n v="0.485"/>
        <n v="0.486"/>
        <n v="0.487"/>
        <n v="0.488"/>
        <n v="0.489"/>
        <n v="0.49"/>
        <n v="0.491"/>
        <n v="0.492"/>
        <n v="0.493"/>
        <n v="0.494"/>
        <n v="0.495"/>
        <n v="0.496"/>
        <n v="0.497"/>
        <n v="0.498"/>
        <n v="0.499"/>
        <n v="0.5"/>
        <n v="0.501"/>
        <n v="0.502"/>
        <n v="0.503"/>
        <n v="0.504"/>
        <n v="0.505"/>
        <n v="0.506"/>
        <n v="0.507"/>
        <n v="0.508"/>
        <n v="0.509"/>
        <n v="0.51"/>
        <n v="0.511"/>
        <n v="0.512"/>
        <n v="0.513"/>
        <n v="0.514"/>
        <n v="0.515"/>
        <n v="0.516"/>
        <n v="0.517"/>
        <n v="0.518"/>
        <n v="0.519"/>
        <n v="0.52"/>
        <n v="0.521"/>
        <n v="0.522"/>
        <n v="0.523"/>
        <n v="0.524"/>
        <n v="0.525"/>
        <n v="0.526"/>
        <n v="0.527"/>
        <n v="0.528"/>
        <n v="0.529"/>
        <n v="0.53"/>
        <n v="0.531"/>
        <n v="0.532"/>
        <n v="0.533"/>
        <n v="0.534"/>
        <n v="0.535"/>
        <n v="0.536"/>
        <n v="0.537"/>
        <n v="0.538"/>
        <n v="0.539"/>
        <n v="0.54"/>
        <n v="0.541"/>
        <n v="0.542"/>
        <n v="0.543"/>
        <n v="0.544"/>
        <n v="0.545"/>
        <n v="0.546"/>
        <n v="0.547"/>
        <n v="0.548"/>
        <n v="0.549"/>
        <n v="0.55"/>
        <n v="0.551"/>
        <n v="0.552"/>
        <n v="0.553"/>
        <n v="0.554"/>
        <n v="0.555"/>
        <n v="0.556"/>
        <n v="0.557"/>
        <n v="0.558"/>
        <n v="0.559"/>
        <n v="0.56"/>
        <n v="0.561"/>
        <n v="0.562"/>
        <n v="0.563"/>
        <n v="0.564"/>
        <n v="0.565"/>
        <n v="0.566"/>
        <n v="0.567"/>
        <n v="0.568"/>
        <n v="0.569"/>
        <n v="0.57"/>
        <n v="0.571"/>
        <n v="0.572"/>
        <n v="0.573"/>
        <n v="0.574"/>
        <n v="0.575"/>
        <n v="0.576"/>
        <n v="0.577"/>
        <n v="0.578"/>
        <n v="0.579"/>
        <n v="0.58"/>
        <n v="0.581"/>
        <n v="0.582"/>
        <n v="0.583"/>
        <n v="0.584"/>
        <n v="0.585"/>
        <n v="0.586"/>
        <n v="0.587"/>
        <n v="0.588"/>
        <n v="0.589"/>
        <n v="0.59"/>
        <n v="0.591"/>
        <n v="0.593"/>
        <n v="0.595"/>
        <n v="0.596"/>
        <n v="0.597"/>
        <n v="0.598"/>
        <n v="0.599"/>
        <n v="0.6"/>
        <n v="0.601"/>
        <n v="0.602"/>
        <n v="0.603"/>
        <n v="0.604"/>
        <n v="0.605"/>
        <n v="0.606"/>
        <n v="0.608"/>
        <n v="0.609"/>
        <n v="0.61"/>
        <n v="0.611"/>
        <n v="0.612"/>
        <n v="0.613"/>
        <n v="0.614"/>
        <n v="0.615"/>
        <n v="0.616"/>
        <n v="0.617"/>
        <n v="0.618"/>
        <n v="0.62"/>
        <n v="0.621"/>
        <n v="0.622"/>
        <n v="0.623"/>
        <n v="0.624"/>
        <n v="0.625"/>
        <n v="0.626"/>
        <n v="0.627"/>
        <n v="0.628"/>
        <n v="0.632"/>
        <n v="0.633"/>
        <n v="0.636"/>
        <n v="0.638"/>
        <n v="0.64"/>
        <n v="0.642"/>
        <n v="0.643"/>
        <n v="0.644"/>
        <n v="0.646"/>
        <n v="0.65"/>
        <n v="0.652"/>
        <n v="0.654"/>
        <n v="0.659"/>
        <n v="0.66"/>
        <n v="0.661"/>
        <n v="0.662"/>
        <n v="0.666"/>
        <n v="0.667"/>
        <n v="0.671"/>
        <n v="0.673"/>
        <n v="0.676"/>
        <n v="0.677"/>
        <n v="0.679"/>
        <n v="0.68"/>
        <n v="0.686"/>
        <n v="0.703"/>
        <n v="0.71"/>
        <n v="0.714"/>
        <n v="0.717"/>
        <n v="0.719"/>
        <n v="0.736"/>
        <n v="0.75"/>
        <n v="0.8"/>
        <n v="0.857"/>
        <n v="1"/>
        <m/>
      </sharedItems>
    </cacheField>
    <cacheField name="3P" numFmtId="0">
      <sharedItems containsSemiMixedTypes="0" containsString="0" containsNumber="1" containsInteger="1" minValue="0" maxValue="402" count="226">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6"/>
        <n v="177"/>
        <n v="178"/>
        <n v="179"/>
        <n v="180"/>
        <n v="181"/>
        <n v="182"/>
        <n v="183"/>
        <n v="185"/>
        <n v="186"/>
        <n v="189"/>
        <n v="190"/>
        <n v="191"/>
        <n v="192"/>
        <n v="193"/>
        <n v="194"/>
        <n v="195"/>
        <n v="196"/>
        <n v="197"/>
        <n v="199"/>
        <n v="200"/>
        <n v="201"/>
        <n v="204"/>
        <n v="208"/>
        <n v="209"/>
        <n v="210"/>
        <n v="211"/>
        <n v="212"/>
        <n v="213"/>
        <n v="214"/>
        <n v="218"/>
        <n v="220"/>
        <n v="221"/>
        <n v="223"/>
        <n v="226"/>
        <n v="229"/>
        <n v="231"/>
        <n v="236"/>
        <n v="239"/>
        <n v="240"/>
        <n v="243"/>
        <n v="245"/>
        <n v="246"/>
        <n v="261"/>
        <n v="262"/>
        <n v="268"/>
        <n v="272"/>
        <n v="276"/>
        <n v="286"/>
        <n v="324"/>
        <n v="402"/>
      </sharedItems>
    </cacheField>
    <cacheField name="3PA" numFmtId="0">
      <sharedItems containsSemiMixedTypes="0" containsString="0" containsNumber="1" containsInteger="1" minValue="0" maxValue="886" count="498">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6"/>
        <n v="347"/>
        <n v="348"/>
        <n v="349"/>
        <n v="350"/>
        <n v="351"/>
        <n v="352"/>
        <n v="353"/>
        <n v="354"/>
        <n v="355"/>
        <n v="356"/>
        <n v="357"/>
        <n v="358"/>
        <n v="359"/>
        <n v="360"/>
        <n v="361"/>
        <n v="362"/>
        <n v="363"/>
        <n v="364"/>
        <n v="365"/>
        <n v="369"/>
        <n v="370"/>
        <n v="371"/>
        <n v="372"/>
        <n v="373"/>
        <n v="374"/>
        <n v="376"/>
        <n v="377"/>
        <n v="378"/>
        <n v="379"/>
        <n v="380"/>
        <n v="381"/>
        <n v="382"/>
        <n v="383"/>
        <n v="384"/>
        <n v="385"/>
        <n v="386"/>
        <n v="387"/>
        <n v="388"/>
        <n v="389"/>
        <n v="390"/>
        <n v="391"/>
        <n v="392"/>
        <n v="393"/>
        <n v="394"/>
        <n v="395"/>
        <n v="396"/>
        <n v="397"/>
        <n v="398"/>
        <n v="399"/>
        <n v="400"/>
        <n v="402"/>
        <n v="404"/>
        <n v="405"/>
        <n v="406"/>
        <n v="407"/>
        <n v="408"/>
        <n v="409"/>
        <n v="410"/>
        <n v="412"/>
        <n v="413"/>
        <n v="414"/>
        <n v="415"/>
        <n v="417"/>
        <n v="419"/>
        <n v="420"/>
        <n v="421"/>
        <n v="422"/>
        <n v="423"/>
        <n v="425"/>
        <n v="426"/>
        <n v="427"/>
        <n v="428"/>
        <n v="432"/>
        <n v="434"/>
        <n v="436"/>
        <n v="437"/>
        <n v="438"/>
        <n v="439"/>
        <n v="440"/>
        <n v="441"/>
        <n v="442"/>
        <n v="444"/>
        <n v="445"/>
        <n v="446"/>
        <n v="447"/>
        <n v="449"/>
        <n v="450"/>
        <n v="451"/>
        <n v="452"/>
        <n v="453"/>
        <n v="456"/>
        <n v="457"/>
        <n v="458"/>
        <n v="459"/>
        <n v="460"/>
        <n v="461"/>
        <n v="465"/>
        <n v="467"/>
        <n v="468"/>
        <n v="469"/>
        <n v="470"/>
        <n v="472"/>
        <n v="479"/>
        <n v="480"/>
        <n v="481"/>
        <n v="482"/>
        <n v="483"/>
        <n v="485"/>
        <n v="486"/>
        <n v="488"/>
        <n v="490"/>
        <n v="491"/>
        <n v="494"/>
        <n v="496"/>
        <n v="498"/>
        <n v="499"/>
        <n v="500"/>
        <n v="501"/>
        <n v="503"/>
        <n v="505"/>
        <n v="506"/>
        <n v="510"/>
        <n v="511"/>
        <n v="516"/>
        <n v="524"/>
        <n v="525"/>
        <n v="526"/>
        <n v="535"/>
        <n v="545"/>
        <n v="547"/>
        <n v="552"/>
        <n v="553"/>
        <n v="554"/>
        <n v="555"/>
        <n v="557"/>
        <n v="566"/>
        <n v="572"/>
        <n v="578"/>
        <n v="583"/>
        <n v="599"/>
        <n v="600"/>
        <n v="602"/>
        <n v="610"/>
        <n v="615"/>
        <n v="646"/>
        <n v="647"/>
        <n v="650"/>
        <n v="657"/>
        <n v="661"/>
        <n v="756"/>
        <n v="789"/>
        <n v="886"/>
      </sharedItems>
    </cacheField>
    <cacheField name="3P%" numFmtId="0">
      <sharedItems containsString="0" containsBlank="1" containsNumber="1" minValue="0" maxValue="1" count="344">
        <n v="0"/>
        <n v="0.042"/>
        <n v="0.043"/>
        <n v="0.056"/>
        <n v="0.059"/>
        <n v="0.063"/>
        <n v="0.067"/>
        <n v="0.071"/>
        <n v="0.077"/>
        <n v="0.08"/>
        <n v="0.083"/>
        <n v="0.087"/>
        <n v="0.088"/>
        <n v="0.091"/>
        <n v="0.095"/>
        <n v="0.096"/>
        <n v="0.1"/>
        <n v="0.105"/>
        <n v="0.108"/>
        <n v="0.111"/>
        <n v="0.118"/>
        <n v="0.125"/>
        <n v="0.132"/>
        <n v="0.133"/>
        <n v="0.135"/>
        <n v="0.136"/>
        <n v="0.138"/>
        <n v="0.139"/>
        <n v="0.143"/>
        <n v="0.148"/>
        <n v="0.15"/>
        <n v="0.152"/>
        <n v="0.154"/>
        <n v="0.158"/>
        <n v="0.159"/>
        <n v="0.16"/>
        <n v="0.161"/>
        <n v="0.167"/>
        <n v="0.171"/>
        <n v="0.174"/>
        <n v="0.176"/>
        <n v="0.177"/>
        <n v="0.179"/>
        <n v="0.182"/>
        <n v="0.185"/>
        <n v="0.186"/>
        <n v="0.188"/>
        <n v="0.189"/>
        <n v="0.19"/>
        <n v="0.191"/>
        <n v="0.192"/>
        <n v="0.194"/>
        <n v="0.195"/>
        <n v="0.196"/>
        <n v="0.2"/>
        <n v="0.202"/>
        <n v="0.204"/>
        <n v="0.205"/>
        <n v="0.206"/>
        <n v="0.207"/>
        <n v="0.208"/>
        <n v="0.209"/>
        <n v="0.21"/>
        <n v="0.211"/>
        <n v="0.212"/>
        <n v="0.213"/>
        <n v="0.214"/>
        <n v="0.216"/>
        <n v="0.217"/>
        <n v="0.218"/>
        <n v="0.219"/>
        <n v="0.22"/>
        <n v="0.221"/>
        <n v="0.222"/>
        <n v="0.223"/>
        <n v="0.224"/>
        <n v="0.226"/>
        <n v="0.227"/>
        <n v="0.228"/>
        <n v="0.229"/>
        <n v="0.23"/>
        <n v="0.231"/>
        <n v="0.232"/>
        <n v="0.233"/>
        <n v="0.234"/>
        <n v="0.235"/>
        <n v="0.236"/>
        <n v="0.237"/>
        <n v="0.238"/>
        <n v="0.239"/>
        <n v="0.24"/>
        <n v="0.241"/>
        <n v="0.242"/>
        <n v="0.243"/>
        <n v="0.244"/>
        <n v="0.245"/>
        <n v="0.246"/>
        <n v="0.247"/>
        <n v="0.248"/>
        <n v="0.25"/>
        <n v="0.252"/>
        <n v="0.253"/>
        <n v="0.254"/>
        <n v="0.255"/>
        <n v="0.256"/>
        <n v="0.257"/>
        <n v="0.258"/>
        <n v="0.259"/>
        <n v="0.26"/>
        <n v="0.261"/>
        <n v="0.262"/>
        <n v="0.263"/>
        <n v="0.264"/>
        <n v="0.265"/>
        <n v="0.266"/>
        <n v="0.267"/>
        <n v="0.268"/>
        <n v="0.269"/>
        <n v="0.27"/>
        <n v="0.271"/>
        <n v="0.272"/>
        <n v="0.273"/>
        <n v="0.274"/>
        <n v="0.275"/>
        <n v="0.276"/>
        <n v="0.277"/>
        <n v="0.278"/>
        <n v="0.279"/>
        <n v="0.28"/>
        <n v="0.281"/>
        <n v="0.282"/>
        <n v="0.283"/>
        <n v="0.284"/>
        <n v="0.285"/>
        <n v="0.286"/>
        <n v="0.287"/>
        <n v="0.288"/>
        <n v="0.289"/>
        <n v="0.29"/>
        <n v="0.291"/>
        <n v="0.292"/>
        <n v="0.293"/>
        <n v="0.294"/>
        <n v="0.295"/>
        <n v="0.296"/>
        <n v="0.297"/>
        <n v="0.298"/>
        <n v="0.299"/>
        <n v="0.3"/>
        <n v="0.301"/>
        <n v="0.302"/>
        <n v="0.303"/>
        <n v="0.304"/>
        <n v="0.305"/>
        <n v="0.306"/>
        <n v="0.307"/>
        <n v="0.308"/>
        <n v="0.309"/>
        <n v="0.31"/>
        <n v="0.311"/>
        <n v="0.312"/>
        <n v="0.313"/>
        <n v="0.314"/>
        <n v="0.315"/>
        <n v="0.316"/>
        <n v="0.317"/>
        <n v="0.318"/>
        <n v="0.319"/>
        <n v="0.32"/>
        <n v="0.321"/>
        <n v="0.322"/>
        <n v="0.323"/>
        <n v="0.324"/>
        <n v="0.325"/>
        <n v="0.326"/>
        <n v="0.327"/>
        <n v="0.328"/>
        <n v="0.329"/>
        <n v="0.33"/>
        <n v="0.331"/>
        <n v="0.332"/>
        <n v="0.333"/>
        <n v="0.334"/>
        <n v="0.335"/>
        <n v="0.336"/>
        <n v="0.337"/>
        <n v="0.338"/>
        <n v="0.339"/>
        <n v="0.34"/>
        <n v="0.341"/>
        <n v="0.342"/>
        <n v="0.343"/>
        <n v="0.344"/>
        <n v="0.345"/>
        <n v="0.346"/>
        <n v="0.347"/>
        <n v="0.348"/>
        <n v="0.349"/>
        <n v="0.35"/>
        <n v="0.351"/>
        <n v="0.352"/>
        <n v="0.353"/>
        <n v="0.354"/>
        <n v="0.355"/>
        <n v="0.356"/>
        <n v="0.357"/>
        <n v="0.358"/>
        <n v="0.359"/>
        <n v="0.36"/>
        <n v="0.361"/>
        <n v="0.362"/>
        <n v="0.363"/>
        <n v="0.364"/>
        <n v="0.365"/>
        <n v="0.366"/>
        <n v="0.367"/>
        <n v="0.368"/>
        <n v="0.369"/>
        <n v="0.37"/>
        <n v="0.371"/>
        <n v="0.372"/>
        <n v="0.373"/>
        <n v="0.374"/>
        <n v="0.375"/>
        <n v="0.376"/>
        <n v="0.377"/>
        <n v="0.378"/>
        <n v="0.379"/>
        <n v="0.38"/>
        <n v="0.381"/>
        <n v="0.382"/>
        <n v="0.383"/>
        <n v="0.384"/>
        <n v="0.385"/>
        <n v="0.386"/>
        <n v="0.387"/>
        <n v="0.388"/>
        <n v="0.389"/>
        <n v="0.39"/>
        <n v="0.391"/>
        <n v="0.392"/>
        <n v="0.393"/>
        <n v="0.394"/>
        <n v="0.395"/>
        <n v="0.396"/>
        <n v="0.397"/>
        <n v="0.398"/>
        <n v="0.399"/>
        <n v="0.4"/>
        <n v="0.401"/>
        <n v="0.402"/>
        <n v="0.403"/>
        <n v="0.404"/>
        <n v="0.405"/>
        <n v="0.406"/>
        <n v="0.407"/>
        <n v="0.408"/>
        <n v="0.409"/>
        <n v="0.41"/>
        <n v="0.411"/>
        <n v="0.412"/>
        <n v="0.413"/>
        <n v="0.414"/>
        <n v="0.415"/>
        <n v="0.416"/>
        <n v="0.417"/>
        <n v="0.418"/>
        <n v="0.419"/>
        <n v="0.42"/>
        <n v="0.421"/>
        <n v="0.422"/>
        <n v="0.423"/>
        <n v="0.424"/>
        <n v="0.425"/>
        <n v="0.426"/>
        <n v="0.427"/>
        <n v="0.428"/>
        <n v="0.429"/>
        <n v="0.43"/>
        <n v="0.431"/>
        <n v="0.432"/>
        <n v="0.433"/>
        <n v="0.434"/>
        <n v="0.435"/>
        <n v="0.436"/>
        <n v="0.437"/>
        <n v="0.438"/>
        <n v="0.439"/>
        <n v="0.44"/>
        <n v="0.441"/>
        <n v="0.442"/>
        <n v="0.443"/>
        <n v="0.444"/>
        <n v="0.446"/>
        <n v="0.447"/>
        <n v="0.448"/>
        <n v="0.449"/>
        <n v="0.45"/>
        <n v="0.451"/>
        <n v="0.452"/>
        <n v="0.453"/>
        <n v="0.454"/>
        <n v="0.455"/>
        <n v="0.456"/>
        <n v="0.457"/>
        <n v="0.458"/>
        <n v="0.459"/>
        <n v="0.461"/>
        <n v="0.462"/>
        <n v="0.463"/>
        <n v="0.464"/>
        <n v="0.467"/>
        <n v="0.469"/>
        <n v="0.47"/>
        <n v="0.472"/>
        <n v="0.473"/>
        <n v="0.474"/>
        <n v="0.475"/>
        <n v="0.476"/>
        <n v="0.477"/>
        <n v="0.478"/>
        <n v="0.479"/>
        <n v="0.48"/>
        <n v="0.483"/>
        <n v="0.484"/>
        <n v="0.492"/>
        <n v="0.5"/>
        <n v="0.513"/>
        <n v="0.515"/>
        <n v="0.519"/>
        <n v="0.52"/>
        <n v="0.524"/>
        <n v="0.536"/>
        <n v="0.538"/>
        <n v="0.545"/>
        <n v="0.565"/>
        <n v="0.6"/>
        <n v="0.636"/>
        <n v="0.647"/>
        <n v="0.667"/>
        <n v="0.75"/>
        <n v="0.778"/>
        <n v="1"/>
        <m/>
      </sharedItems>
    </cacheField>
    <cacheField name="FT" numFmtId="0">
      <sharedItems containsSemiMixedTypes="0" containsString="0" containsNumber="1" containsInteger="1" minValue="0" maxValue="756" count="45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4"/>
        <n v="265"/>
        <n v="266"/>
        <n v="267"/>
        <n v="268"/>
        <n v="269"/>
        <n v="270"/>
        <n v="271"/>
        <n v="272"/>
        <n v="273"/>
        <n v="274"/>
        <n v="275"/>
        <n v="276"/>
        <n v="277"/>
        <n v="278"/>
        <n v="279"/>
        <n v="281"/>
        <n v="282"/>
        <n v="283"/>
        <n v="284"/>
        <n v="285"/>
        <n v="286"/>
        <n v="287"/>
        <n v="288"/>
        <n v="289"/>
        <n v="290"/>
        <n v="291"/>
        <n v="292"/>
        <n v="293"/>
        <n v="294"/>
        <n v="295"/>
        <n v="296"/>
        <n v="297"/>
        <n v="298"/>
        <n v="299"/>
        <n v="300"/>
        <n v="301"/>
        <n v="302"/>
        <n v="303"/>
        <n v="304"/>
        <n v="306"/>
        <n v="308"/>
        <n v="309"/>
        <n v="311"/>
        <n v="312"/>
        <n v="313"/>
        <n v="314"/>
        <n v="315"/>
        <n v="316"/>
        <n v="317"/>
        <n v="318"/>
        <n v="320"/>
        <n v="322"/>
        <n v="323"/>
        <n v="324"/>
        <n v="325"/>
        <n v="326"/>
        <n v="327"/>
        <n v="329"/>
        <n v="330"/>
        <n v="332"/>
        <n v="333"/>
        <n v="334"/>
        <n v="335"/>
        <n v="336"/>
        <n v="337"/>
        <n v="338"/>
        <n v="339"/>
        <n v="340"/>
        <n v="341"/>
        <n v="342"/>
        <n v="343"/>
        <n v="344"/>
        <n v="345"/>
        <n v="346"/>
        <n v="348"/>
        <n v="349"/>
        <n v="350"/>
        <n v="351"/>
        <n v="352"/>
        <n v="353"/>
        <n v="354"/>
        <n v="355"/>
        <n v="356"/>
        <n v="357"/>
        <n v="358"/>
        <n v="359"/>
        <n v="360"/>
        <n v="361"/>
        <n v="362"/>
        <n v="363"/>
        <n v="365"/>
        <n v="367"/>
        <n v="369"/>
        <n v="371"/>
        <n v="375"/>
        <n v="377"/>
        <n v="379"/>
        <n v="380"/>
        <n v="381"/>
        <n v="384"/>
        <n v="385"/>
        <n v="386"/>
        <n v="387"/>
        <n v="388"/>
        <n v="391"/>
        <n v="393"/>
        <n v="395"/>
        <n v="398"/>
        <n v="401"/>
        <n v="402"/>
        <n v="403"/>
        <n v="404"/>
        <n v="409"/>
        <n v="412"/>
        <n v="414"/>
        <n v="416"/>
        <n v="417"/>
        <n v="418"/>
        <n v="422"/>
        <n v="423"/>
        <n v="424"/>
        <n v="425"/>
        <n v="430"/>
        <n v="431"/>
        <n v="432"/>
        <n v="439"/>
        <n v="446"/>
        <n v="447"/>
        <n v="452"/>
        <n v="454"/>
        <n v="455"/>
        <n v="457"/>
        <n v="459"/>
        <n v="460"/>
        <n v="464"/>
        <n v="465"/>
        <n v="466"/>
        <n v="469"/>
        <n v="470"/>
        <n v="471"/>
        <n v="472"/>
        <n v="473"/>
        <n v="474"/>
        <n v="476"/>
        <n v="478"/>
        <n v="482"/>
        <n v="483"/>
        <n v="485"/>
        <n v="487"/>
        <n v="488"/>
        <n v="494"/>
        <n v="496"/>
        <n v="502"/>
        <n v="503"/>
        <n v="504"/>
        <n v="507"/>
        <n v="508"/>
        <n v="517"/>
        <n v="519"/>
        <n v="520"/>
        <n v="525"/>
        <n v="529"/>
        <n v="531"/>
        <n v="534"/>
        <n v="536"/>
        <n v="542"/>
        <n v="545"/>
        <n v="546"/>
        <n v="549"/>
        <n v="553"/>
        <n v="555"/>
        <n v="556"/>
        <n v="576"/>
        <n v="585"/>
        <n v="590"/>
        <n v="593"/>
        <n v="594"/>
        <n v="623"/>
        <n v="645"/>
        <n v="674"/>
        <n v="679"/>
        <n v="703"/>
        <n v="710"/>
        <n v="715"/>
        <n v="720"/>
        <n v="746"/>
        <n v="756"/>
      </sharedItems>
    </cacheField>
    <cacheField name="FTA" numFmtId="0">
      <sharedItems containsSemiMixedTypes="0" containsString="0" containsNumber="1" containsInteger="1" minValue="0" maxValue="916" count="537">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2"/>
        <n v="343"/>
        <n v="344"/>
        <n v="345"/>
        <n v="347"/>
        <n v="348"/>
        <n v="350"/>
        <n v="352"/>
        <n v="353"/>
        <n v="354"/>
        <n v="355"/>
        <n v="356"/>
        <n v="358"/>
        <n v="359"/>
        <n v="360"/>
        <n v="362"/>
        <n v="363"/>
        <n v="364"/>
        <n v="365"/>
        <n v="366"/>
        <n v="367"/>
        <n v="368"/>
        <n v="369"/>
        <n v="370"/>
        <n v="371"/>
        <n v="373"/>
        <n v="374"/>
        <n v="375"/>
        <n v="376"/>
        <n v="377"/>
        <n v="378"/>
        <n v="379"/>
        <n v="381"/>
        <n v="382"/>
        <n v="384"/>
        <n v="385"/>
        <n v="386"/>
        <n v="387"/>
        <n v="388"/>
        <n v="389"/>
        <n v="390"/>
        <n v="391"/>
        <n v="392"/>
        <n v="393"/>
        <n v="394"/>
        <n v="395"/>
        <n v="396"/>
        <n v="398"/>
        <n v="400"/>
        <n v="402"/>
        <n v="403"/>
        <n v="404"/>
        <n v="405"/>
        <n v="406"/>
        <n v="407"/>
        <n v="408"/>
        <n v="409"/>
        <n v="410"/>
        <n v="411"/>
        <n v="412"/>
        <n v="413"/>
        <n v="415"/>
        <n v="416"/>
        <n v="417"/>
        <n v="418"/>
        <n v="419"/>
        <n v="421"/>
        <n v="422"/>
        <n v="423"/>
        <n v="424"/>
        <n v="425"/>
        <n v="426"/>
        <n v="427"/>
        <n v="428"/>
        <n v="429"/>
        <n v="430"/>
        <n v="431"/>
        <n v="432"/>
        <n v="433"/>
        <n v="434"/>
        <n v="437"/>
        <n v="438"/>
        <n v="439"/>
        <n v="440"/>
        <n v="441"/>
        <n v="442"/>
        <n v="443"/>
        <n v="444"/>
        <n v="448"/>
        <n v="449"/>
        <n v="451"/>
        <n v="452"/>
        <n v="454"/>
        <n v="457"/>
        <n v="458"/>
        <n v="460"/>
        <n v="461"/>
        <n v="462"/>
        <n v="463"/>
        <n v="464"/>
        <n v="465"/>
        <n v="466"/>
        <n v="467"/>
        <n v="468"/>
        <n v="469"/>
        <n v="471"/>
        <n v="474"/>
        <n v="475"/>
        <n v="476"/>
        <n v="477"/>
        <n v="483"/>
        <n v="485"/>
        <n v="489"/>
        <n v="490"/>
        <n v="491"/>
        <n v="498"/>
        <n v="499"/>
        <n v="501"/>
        <n v="502"/>
        <n v="505"/>
        <n v="506"/>
        <n v="509"/>
        <n v="512"/>
        <n v="518"/>
        <n v="519"/>
        <n v="521"/>
        <n v="524"/>
        <n v="527"/>
        <n v="528"/>
        <n v="531"/>
        <n v="533"/>
        <n v="535"/>
        <n v="541"/>
        <n v="542"/>
        <n v="544"/>
        <n v="545"/>
        <n v="551"/>
        <n v="553"/>
        <n v="555"/>
        <n v="559"/>
        <n v="564"/>
        <n v="565"/>
        <n v="572"/>
        <n v="573"/>
        <n v="575"/>
        <n v="578"/>
        <n v="583"/>
        <n v="585"/>
        <n v="586"/>
        <n v="590"/>
        <n v="595"/>
        <n v="597"/>
        <n v="605"/>
        <n v="612"/>
        <n v="617"/>
        <n v="619"/>
        <n v="626"/>
        <n v="630"/>
        <n v="631"/>
        <n v="632"/>
        <n v="633"/>
        <n v="638"/>
        <n v="647"/>
        <n v="649"/>
        <n v="652"/>
        <n v="653"/>
        <n v="654"/>
        <n v="663"/>
        <n v="665"/>
        <n v="669"/>
        <n v="670"/>
        <n v="674"/>
        <n v="675"/>
        <n v="676"/>
        <n v="679"/>
        <n v="681"/>
        <n v="691"/>
        <n v="695"/>
        <n v="702"/>
        <n v="721"/>
        <n v="742"/>
        <n v="750"/>
        <n v="762"/>
        <n v="771"/>
        <n v="773"/>
        <n v="792"/>
        <n v="797"/>
        <n v="805"/>
        <n v="816"/>
        <n v="824"/>
        <n v="837"/>
        <n v="840"/>
        <n v="849"/>
        <n v="881"/>
        <n v="897"/>
        <n v="916"/>
      </sharedItems>
    </cacheField>
    <cacheField name="FT%" numFmtId="0">
      <sharedItems containsString="0" containsBlank="1" containsNumber="1" minValue="0" maxValue="1" count="537">
        <n v="0"/>
        <n v="0.111"/>
        <n v="0.125"/>
        <n v="0.16"/>
        <n v="0.167"/>
        <n v="0.174"/>
        <n v="0.2"/>
        <n v="0.222"/>
        <n v="0.25"/>
        <n v="0.259"/>
        <n v="0.273"/>
        <n v="0.286"/>
        <n v="0.289"/>
        <n v="0.297"/>
        <n v="0.3"/>
        <n v="0.304"/>
        <n v="0.308"/>
        <n v="0.313"/>
        <n v="0.323"/>
        <n v="0.328"/>
        <n v="0.333"/>
        <n v="0.337"/>
        <n v="0.339"/>
        <n v="0.34"/>
        <n v="0.344"/>
        <n v="0.355"/>
        <n v="0.356"/>
        <n v="0.357"/>
        <n v="0.362"/>
        <n v="0.364"/>
        <n v="0.365"/>
        <n v="0.368"/>
        <n v="0.37"/>
        <n v="0.371"/>
        <n v="0.375"/>
        <n v="0.376"/>
        <n v="0.379"/>
        <n v="0.385"/>
        <n v="0.386"/>
        <n v="0.389"/>
        <n v="0.391"/>
        <n v="0.397"/>
        <n v="0.4"/>
        <n v="0.406"/>
        <n v="0.407"/>
        <n v="0.408"/>
        <n v="0.41"/>
        <n v="0.412"/>
        <n v="0.414"/>
        <n v="0.417"/>
        <n v="0.418"/>
        <n v="0.42"/>
        <n v="0.421"/>
        <n v="0.422"/>
        <n v="0.423"/>
        <n v="0.425"/>
        <n v="0.426"/>
        <n v="0.427"/>
        <n v="0.428"/>
        <n v="0.429"/>
        <n v="0.43"/>
        <n v="0.431"/>
        <n v="0.432"/>
        <n v="0.436"/>
        <n v="0.438"/>
        <n v="0.44"/>
        <n v="0.441"/>
        <n v="0.442"/>
        <n v="0.444"/>
        <n v="0.447"/>
        <n v="0.449"/>
        <n v="0.45"/>
        <n v="0.452"/>
        <n v="0.453"/>
        <n v="0.455"/>
        <n v="0.456"/>
        <n v="0.458"/>
        <n v="0.459"/>
        <n v="0.461"/>
        <n v="0.462"/>
        <n v="0.463"/>
        <n v="0.464"/>
        <n v="0.465"/>
        <n v="0.467"/>
        <n v="0.469"/>
        <n v="0.47"/>
        <n v="0.471"/>
        <n v="0.473"/>
        <n v="0.474"/>
        <n v="0.476"/>
        <n v="0.477"/>
        <n v="0.478"/>
        <n v="0.479"/>
        <n v="0.48"/>
        <n v="0.481"/>
        <n v="0.482"/>
        <n v="0.483"/>
        <n v="0.484"/>
        <n v="0.485"/>
        <n v="0.487"/>
        <n v="0.489"/>
        <n v="0.491"/>
        <n v="0.492"/>
        <n v="0.495"/>
        <n v="0.496"/>
        <n v="0.498"/>
        <n v="0.5"/>
        <n v="0.502"/>
        <n v="0.503"/>
        <n v="0.505"/>
        <n v="0.506"/>
        <n v="0.507"/>
        <n v="0.509"/>
        <n v="0.51"/>
        <n v="0.512"/>
        <n v="0.513"/>
        <n v="0.514"/>
        <n v="0.515"/>
        <n v="0.516"/>
        <n v="0.517"/>
        <n v="0.519"/>
        <n v="0.52"/>
        <n v="0.521"/>
        <n v="0.522"/>
        <n v="0.523"/>
        <n v="0.524"/>
        <n v="0.525"/>
        <n v="0.526"/>
        <n v="0.527"/>
        <n v="0.528"/>
        <n v="0.529"/>
        <n v="0.53"/>
        <n v="0.531"/>
        <n v="0.532"/>
        <n v="0.533"/>
        <n v="0.534"/>
        <n v="0.535"/>
        <n v="0.536"/>
        <n v="0.537"/>
        <n v="0.538"/>
        <n v="0.541"/>
        <n v="0.542"/>
        <n v="0.543"/>
        <n v="0.544"/>
        <n v="0.545"/>
        <n v="0.546"/>
        <n v="0.547"/>
        <n v="0.548"/>
        <n v="0.55"/>
        <n v="0.551"/>
        <n v="0.552"/>
        <n v="0.553"/>
        <n v="0.554"/>
        <n v="0.555"/>
        <n v="0.556"/>
        <n v="0.557"/>
        <n v="0.558"/>
        <n v="0.559"/>
        <n v="0.56"/>
        <n v="0.561"/>
        <n v="0.562"/>
        <n v="0.563"/>
        <n v="0.564"/>
        <n v="0.565"/>
        <n v="0.566"/>
        <n v="0.567"/>
        <n v="0.568"/>
        <n v="0.569"/>
        <n v="0.57"/>
        <n v="0.571"/>
        <n v="0.573"/>
        <n v="0.574"/>
        <n v="0.575"/>
        <n v="0.576"/>
        <n v="0.577"/>
        <n v="0.578"/>
        <n v="0.579"/>
        <n v="0.58"/>
        <n v="0.581"/>
        <n v="0.582"/>
        <n v="0.583"/>
        <n v="0.584"/>
        <n v="0.585"/>
        <n v="0.586"/>
        <n v="0.587"/>
        <n v="0.588"/>
        <n v="0.589"/>
        <n v="0.59"/>
        <n v="0.591"/>
        <n v="0.592"/>
        <n v="0.593"/>
        <n v="0.594"/>
        <n v="0.595"/>
        <n v="0.596"/>
        <n v="0.597"/>
        <n v="0.598"/>
        <n v="0.6"/>
        <n v="0.602"/>
        <n v="0.603"/>
        <n v="0.604"/>
        <n v="0.605"/>
        <n v="0.606"/>
        <n v="0.607"/>
        <n v="0.608"/>
        <n v="0.609"/>
        <n v="0.61"/>
        <n v="0.611"/>
        <n v="0.612"/>
        <n v="0.613"/>
        <n v="0.614"/>
        <n v="0.615"/>
        <n v="0.616"/>
        <n v="0.617"/>
        <n v="0.618"/>
        <n v="0.619"/>
        <n v="0.62"/>
        <n v="0.621"/>
        <n v="0.622"/>
        <n v="0.623"/>
        <n v="0.624"/>
        <n v="0.625"/>
        <n v="0.626"/>
        <n v="0.627"/>
        <n v="0.628"/>
        <n v="0.629"/>
        <n v="0.63"/>
        <n v="0.631"/>
        <n v="0.632"/>
        <n v="0.633"/>
        <n v="0.634"/>
        <n v="0.635"/>
        <n v="0.636"/>
        <n v="0.637"/>
        <n v="0.638"/>
        <n v="0.639"/>
        <n v="0.64"/>
        <n v="0.641"/>
        <n v="0.642"/>
        <n v="0.643"/>
        <n v="0.644"/>
        <n v="0.645"/>
        <n v="0.646"/>
        <n v="0.647"/>
        <n v="0.648"/>
        <n v="0.649"/>
        <n v="0.65"/>
        <n v="0.651"/>
        <n v="0.652"/>
        <n v="0.653"/>
        <n v="0.654"/>
        <n v="0.655"/>
        <n v="0.656"/>
        <n v="0.657"/>
        <n v="0.658"/>
        <n v="0.659"/>
        <n v="0.66"/>
        <n v="0.661"/>
        <n v="0.662"/>
        <n v="0.663"/>
        <n v="0.664"/>
        <n v="0.665"/>
        <n v="0.667"/>
        <n v="0.668"/>
        <n v="0.669"/>
        <n v="0.67"/>
        <n v="0.671"/>
        <n v="0.672"/>
        <n v="0.673"/>
        <n v="0.674"/>
        <n v="0.675"/>
        <n v="0.676"/>
        <n v="0.677"/>
        <n v="0.678"/>
        <n v="0.679"/>
        <n v="0.68"/>
        <n v="0.681"/>
        <n v="0.682"/>
        <n v="0.683"/>
        <n v="0.684"/>
        <n v="0.685"/>
        <n v="0.686"/>
        <n v="0.687"/>
        <n v="0.688"/>
        <n v="0.689"/>
        <n v="0.69"/>
        <n v="0.691"/>
        <n v="0.692"/>
        <n v="0.693"/>
        <n v="0.694"/>
        <n v="0.695"/>
        <n v="0.696"/>
        <n v="0.697"/>
        <n v="0.698"/>
        <n v="0.699"/>
        <n v="0.7"/>
        <n v="0.701"/>
        <n v="0.702"/>
        <n v="0.703"/>
        <n v="0.704"/>
        <n v="0.705"/>
        <n v="0.706"/>
        <n v="0.707"/>
        <n v="0.708"/>
        <n v="0.709"/>
        <n v="0.71"/>
        <n v="0.711"/>
        <n v="0.712"/>
        <n v="0.713"/>
        <n v="0.714"/>
        <n v="0.715"/>
        <n v="0.716"/>
        <n v="0.717"/>
        <n v="0.718"/>
        <n v="0.719"/>
        <n v="0.72"/>
        <n v="0.721"/>
        <n v="0.722"/>
        <n v="0.723"/>
        <n v="0.724"/>
        <n v="0.725"/>
        <n v="0.726"/>
        <n v="0.727"/>
        <n v="0.728"/>
        <n v="0.729"/>
        <n v="0.73"/>
        <n v="0.731"/>
        <n v="0.732"/>
        <n v="0.733"/>
        <n v="0.734"/>
        <n v="0.735"/>
        <n v="0.736"/>
        <n v="0.737"/>
        <n v="0.738"/>
        <n v="0.739"/>
        <n v="0.74"/>
        <n v="0.741"/>
        <n v="0.742"/>
        <n v="0.743"/>
        <n v="0.744"/>
        <n v="0.745"/>
        <n v="0.746"/>
        <n v="0.747"/>
        <n v="0.748"/>
        <n v="0.749"/>
        <n v="0.75"/>
        <n v="0.751"/>
        <n v="0.752"/>
        <n v="0.753"/>
        <n v="0.754"/>
        <n v="0.755"/>
        <n v="0.756"/>
        <n v="0.757"/>
        <n v="0.758"/>
        <n v="0.759"/>
        <n v="0.76"/>
        <n v="0.761"/>
        <n v="0.762"/>
        <n v="0.763"/>
        <n v="0.764"/>
        <n v="0.765"/>
        <n v="0.766"/>
        <n v="0.767"/>
        <n v="0.768"/>
        <n v="0.769"/>
        <n v="0.77"/>
        <n v="0.771"/>
        <n v="0.772"/>
        <n v="0.773"/>
        <n v="0.774"/>
        <n v="0.775"/>
        <n v="0.776"/>
        <n v="0.777"/>
        <n v="0.778"/>
        <n v="0.779"/>
        <n v="0.78"/>
        <n v="0.781"/>
        <n v="0.782"/>
        <n v="0.783"/>
        <n v="0.784"/>
        <n v="0.785"/>
        <n v="0.786"/>
        <n v="0.787"/>
        <n v="0.788"/>
        <n v="0.789"/>
        <n v="0.79"/>
        <n v="0.791"/>
        <n v="0.792"/>
        <n v="0.793"/>
        <n v="0.794"/>
        <n v="0.795"/>
        <n v="0.796"/>
        <n v="0.797"/>
        <n v="0.798"/>
        <n v="0.799"/>
        <n v="0.8"/>
        <n v="0.801"/>
        <n v="0.802"/>
        <n v="0.803"/>
        <n v="0.804"/>
        <n v="0.805"/>
        <n v="0.806"/>
        <n v="0.807"/>
        <n v="0.808"/>
        <n v="0.809"/>
        <n v="0.81"/>
        <n v="0.811"/>
        <n v="0.812"/>
        <n v="0.813"/>
        <n v="0.814"/>
        <n v="0.815"/>
        <n v="0.816"/>
        <n v="0.817"/>
        <n v="0.818"/>
        <n v="0.819"/>
        <n v="0.82"/>
        <n v="0.821"/>
        <n v="0.822"/>
        <n v="0.823"/>
        <n v="0.824"/>
        <n v="0.825"/>
        <n v="0.826"/>
        <n v="0.827"/>
        <n v="0.828"/>
        <n v="0.829"/>
        <n v="0.83"/>
        <n v="0.831"/>
        <n v="0.832"/>
        <n v="0.833"/>
        <n v="0.834"/>
        <n v="0.835"/>
        <n v="0.836"/>
        <n v="0.837"/>
        <n v="0.838"/>
        <n v="0.839"/>
        <n v="0.84"/>
        <n v="0.841"/>
        <n v="0.842"/>
        <n v="0.843"/>
        <n v="0.844"/>
        <n v="0.845"/>
        <n v="0.846"/>
        <n v="0.847"/>
        <n v="0.848"/>
        <n v="0.849"/>
        <n v="0.85"/>
        <n v="0.851"/>
        <n v="0.852"/>
        <n v="0.853"/>
        <n v="0.854"/>
        <n v="0.855"/>
        <n v="0.856"/>
        <n v="0.857"/>
        <n v="0.858"/>
        <n v="0.859"/>
        <n v="0.86"/>
        <n v="0.861"/>
        <n v="0.862"/>
        <n v="0.863"/>
        <n v="0.864"/>
        <n v="0.865"/>
        <n v="0.866"/>
        <n v="0.867"/>
        <n v="0.868"/>
        <n v="0.869"/>
        <n v="0.87"/>
        <n v="0.871"/>
        <n v="0.872"/>
        <n v="0.873"/>
        <n v="0.874"/>
        <n v="0.875"/>
        <n v="0.876"/>
        <n v="0.877"/>
        <n v="0.878"/>
        <n v="0.879"/>
        <n v="0.88"/>
        <n v="0.881"/>
        <n v="0.882"/>
        <n v="0.883"/>
        <n v="0.884"/>
        <n v="0.885"/>
        <n v="0.886"/>
        <n v="0.887"/>
        <n v="0.888"/>
        <n v="0.889"/>
        <n v="0.89"/>
        <n v="0.891"/>
        <n v="0.892"/>
        <n v="0.893"/>
        <n v="0.894"/>
        <n v="0.895"/>
        <n v="0.896"/>
        <n v="0.897"/>
        <n v="0.898"/>
        <n v="0.899"/>
        <n v="0.9"/>
        <n v="0.901"/>
        <n v="0.902"/>
        <n v="0.903"/>
        <n v="0.904"/>
        <n v="0.905"/>
        <n v="0.906"/>
        <n v="0.907"/>
        <n v="0.908"/>
        <n v="0.909"/>
        <n v="0.91"/>
        <n v="0.911"/>
        <n v="0.912"/>
        <n v="0.913"/>
        <n v="0.914"/>
        <n v="0.915"/>
        <n v="0.916"/>
        <n v="0.917"/>
        <n v="0.918"/>
        <n v="0.919"/>
        <n v="0.92"/>
        <n v="0.921"/>
        <n v="0.922"/>
        <n v="0.923"/>
        <n v="0.926"/>
        <n v="0.927"/>
        <n v="0.929"/>
        <n v="0.931"/>
        <n v="0.933"/>
        <n v="0.934"/>
        <n v="0.938"/>
        <n v="0.94"/>
        <n v="0.941"/>
        <n v="0.944"/>
        <n v="0.95"/>
        <n v="0.952"/>
        <n v="0.953"/>
        <n v="0.956"/>
        <n v="0.963"/>
        <n v="0.968"/>
        <n v="0.981"/>
        <n v="1"/>
        <m/>
      </sharedItems>
    </cacheField>
    <cacheField name="ORB" numFmtId="0">
      <sharedItems containsSemiMixedTypes="0" containsString="0" containsNumber="1" containsInteger="1" minValue="0" maxValue="440" count="288">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10"/>
        <n v="211"/>
        <n v="212"/>
        <n v="213"/>
        <n v="214"/>
        <n v="215"/>
        <n v="216"/>
        <n v="217"/>
        <n v="218"/>
        <n v="219"/>
        <n v="220"/>
        <n v="221"/>
        <n v="222"/>
        <n v="223"/>
        <n v="224"/>
        <n v="225"/>
        <n v="226"/>
        <n v="227"/>
        <n v="228"/>
        <n v="229"/>
        <n v="230"/>
        <n v="231"/>
        <n v="233"/>
        <n v="234"/>
        <n v="235"/>
        <n v="236"/>
        <n v="237"/>
        <n v="238"/>
        <n v="239"/>
        <n v="241"/>
        <n v="242"/>
        <n v="243"/>
        <n v="244"/>
        <n v="245"/>
        <n v="248"/>
        <n v="249"/>
        <n v="251"/>
        <n v="254"/>
        <n v="255"/>
        <n v="256"/>
        <n v="260"/>
        <n v="262"/>
        <n v="263"/>
        <n v="264"/>
        <n v="265"/>
        <n v="266"/>
        <n v="267"/>
        <n v="268"/>
        <n v="269"/>
        <n v="270"/>
        <n v="273"/>
        <n v="274"/>
        <n v="275"/>
        <n v="277"/>
        <n v="278"/>
        <n v="279"/>
        <n v="282"/>
        <n v="284"/>
        <n v="287"/>
        <n v="293"/>
        <n v="294"/>
        <n v="296"/>
        <n v="297"/>
        <n v="304"/>
        <n v="306"/>
        <n v="308"/>
        <n v="309"/>
        <n v="310"/>
        <n v="314"/>
        <n v="322"/>
        <n v="326"/>
        <n v="330"/>
        <n v="331"/>
        <n v="336"/>
        <n v="345"/>
        <n v="395"/>
        <n v="397"/>
        <n v="437"/>
        <n v="440"/>
      </sharedItems>
    </cacheField>
    <cacheField name="DRB" numFmtId="0">
      <sharedItems containsSemiMixedTypes="0" containsString="0" containsNumber="1" containsInteger="1" minValue="0" maxValue="882" count="586">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1"/>
        <n v="392"/>
        <n v="393"/>
        <n v="394"/>
        <n v="395"/>
        <n v="396"/>
        <n v="397"/>
        <n v="398"/>
        <n v="399"/>
        <n v="400"/>
        <n v="401"/>
        <n v="402"/>
        <n v="403"/>
        <n v="404"/>
        <n v="405"/>
        <n v="407"/>
        <n v="408"/>
        <n v="409"/>
        <n v="410"/>
        <n v="411"/>
        <n v="412"/>
        <n v="413"/>
        <n v="414"/>
        <n v="415"/>
        <n v="416"/>
        <n v="417"/>
        <n v="418"/>
        <n v="419"/>
        <n v="422"/>
        <n v="423"/>
        <n v="424"/>
        <n v="426"/>
        <n v="427"/>
        <n v="428"/>
        <n v="429"/>
        <n v="431"/>
        <n v="432"/>
        <n v="433"/>
        <n v="434"/>
        <n v="435"/>
        <n v="436"/>
        <n v="437"/>
        <n v="438"/>
        <n v="439"/>
        <n v="440"/>
        <n v="441"/>
        <n v="442"/>
        <n v="445"/>
        <n v="446"/>
        <n v="447"/>
        <n v="448"/>
        <n v="449"/>
        <n v="450"/>
        <n v="452"/>
        <n v="454"/>
        <n v="455"/>
        <n v="456"/>
        <n v="458"/>
        <n v="459"/>
        <n v="460"/>
        <n v="461"/>
        <n v="462"/>
        <n v="463"/>
        <n v="466"/>
        <n v="467"/>
        <n v="469"/>
        <n v="470"/>
        <n v="473"/>
        <n v="474"/>
        <n v="475"/>
        <n v="476"/>
        <n v="477"/>
        <n v="478"/>
        <n v="479"/>
        <n v="481"/>
        <n v="482"/>
        <n v="483"/>
        <n v="484"/>
        <n v="485"/>
        <n v="486"/>
        <n v="487"/>
        <n v="488"/>
        <n v="489"/>
        <n v="491"/>
        <n v="493"/>
        <n v="495"/>
        <n v="496"/>
        <n v="497"/>
        <n v="499"/>
        <n v="500"/>
        <n v="501"/>
        <n v="502"/>
        <n v="504"/>
        <n v="506"/>
        <n v="507"/>
        <n v="508"/>
        <n v="509"/>
        <n v="510"/>
        <n v="513"/>
        <n v="514"/>
        <n v="515"/>
        <n v="517"/>
        <n v="518"/>
        <n v="519"/>
        <n v="520"/>
        <n v="521"/>
        <n v="522"/>
        <n v="523"/>
        <n v="524"/>
        <n v="525"/>
        <n v="526"/>
        <n v="529"/>
        <n v="530"/>
        <n v="533"/>
        <n v="534"/>
        <n v="535"/>
        <n v="536"/>
        <n v="537"/>
        <n v="538"/>
        <n v="540"/>
        <n v="541"/>
        <n v="543"/>
        <n v="544"/>
        <n v="545"/>
        <n v="546"/>
        <n v="548"/>
        <n v="549"/>
        <n v="552"/>
        <n v="554"/>
        <n v="556"/>
        <n v="557"/>
        <n v="558"/>
        <n v="559"/>
        <n v="562"/>
        <n v="563"/>
        <n v="564"/>
        <n v="565"/>
        <n v="567"/>
        <n v="568"/>
        <n v="570"/>
        <n v="572"/>
        <n v="585"/>
        <n v="588"/>
        <n v="589"/>
        <n v="591"/>
        <n v="593"/>
        <n v="594"/>
        <n v="596"/>
        <n v="597"/>
        <n v="599"/>
        <n v="603"/>
        <n v="606"/>
        <n v="608"/>
        <n v="611"/>
        <n v="612"/>
        <n v="613"/>
        <n v="618"/>
        <n v="620"/>
        <n v="621"/>
        <n v="622"/>
        <n v="627"/>
        <n v="628"/>
        <n v="629"/>
        <n v="631"/>
        <n v="635"/>
        <n v="636"/>
        <n v="638"/>
        <n v="644"/>
        <n v="647"/>
        <n v="657"/>
        <n v="667"/>
        <n v="668"/>
        <n v="681"/>
        <n v="693"/>
        <n v="694"/>
        <n v="695"/>
        <n v="699"/>
        <n v="711"/>
        <n v="712"/>
        <n v="715"/>
        <n v="719"/>
        <n v="721"/>
        <n v="727"/>
        <n v="739"/>
        <n v="757"/>
        <n v="771"/>
        <n v="782"/>
        <n v="783"/>
        <n v="789"/>
        <n v="792"/>
        <n v="795"/>
        <n v="798"/>
        <n v="803"/>
        <n v="807"/>
        <n v="817"/>
        <n v="829"/>
        <n v="882"/>
      </sharedItems>
    </cacheField>
    <cacheField name="TRB" numFmtId="0">
      <sharedItems containsSemiMixedTypes="0" containsString="0" containsNumber="1" containsInteger="1" minValue="0" maxValue="1226" count="75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4"/>
        <n v="415"/>
        <n v="416"/>
        <n v="417"/>
        <n v="418"/>
        <n v="419"/>
        <n v="420"/>
        <n v="421"/>
        <n v="423"/>
        <n v="424"/>
        <n v="425"/>
        <n v="426"/>
        <n v="427"/>
        <n v="428"/>
        <n v="429"/>
        <n v="430"/>
        <n v="431"/>
        <n v="432"/>
        <n v="433"/>
        <n v="434"/>
        <n v="435"/>
        <n v="436"/>
        <n v="437"/>
        <n v="438"/>
        <n v="439"/>
        <n v="440"/>
        <n v="441"/>
        <n v="442"/>
        <n v="443"/>
        <n v="445"/>
        <n v="446"/>
        <n v="447"/>
        <n v="449"/>
        <n v="450"/>
        <n v="451"/>
        <n v="452"/>
        <n v="453"/>
        <n v="454"/>
        <n v="455"/>
        <n v="456"/>
        <n v="457"/>
        <n v="458"/>
        <n v="459"/>
        <n v="460"/>
        <n v="461"/>
        <n v="462"/>
        <n v="464"/>
        <n v="465"/>
        <n v="466"/>
        <n v="467"/>
        <n v="468"/>
        <n v="470"/>
        <n v="471"/>
        <n v="472"/>
        <n v="474"/>
        <n v="475"/>
        <n v="476"/>
        <n v="477"/>
        <n v="478"/>
        <n v="480"/>
        <n v="481"/>
        <n v="482"/>
        <n v="483"/>
        <n v="484"/>
        <n v="485"/>
        <n v="486"/>
        <n v="487"/>
        <n v="488"/>
        <n v="489"/>
        <n v="490"/>
        <n v="492"/>
        <n v="493"/>
        <n v="494"/>
        <n v="495"/>
        <n v="496"/>
        <n v="497"/>
        <n v="498"/>
        <n v="499"/>
        <n v="500"/>
        <n v="501"/>
        <n v="502"/>
        <n v="503"/>
        <n v="504"/>
        <n v="505"/>
        <n v="506"/>
        <n v="507"/>
        <n v="508"/>
        <n v="509"/>
        <n v="510"/>
        <n v="511"/>
        <n v="512"/>
        <n v="513"/>
        <n v="515"/>
        <n v="516"/>
        <n v="517"/>
        <n v="519"/>
        <n v="520"/>
        <n v="521"/>
        <n v="522"/>
        <n v="523"/>
        <n v="524"/>
        <n v="525"/>
        <n v="526"/>
        <n v="527"/>
        <n v="528"/>
        <n v="529"/>
        <n v="530"/>
        <n v="532"/>
        <n v="533"/>
        <n v="535"/>
        <n v="538"/>
        <n v="539"/>
        <n v="540"/>
        <n v="541"/>
        <n v="542"/>
        <n v="543"/>
        <n v="544"/>
        <n v="545"/>
        <n v="546"/>
        <n v="547"/>
        <n v="548"/>
        <n v="549"/>
        <n v="551"/>
        <n v="553"/>
        <n v="554"/>
        <n v="555"/>
        <n v="556"/>
        <n v="557"/>
        <n v="558"/>
        <n v="559"/>
        <n v="560"/>
        <n v="562"/>
        <n v="563"/>
        <n v="564"/>
        <n v="565"/>
        <n v="567"/>
        <n v="569"/>
        <n v="570"/>
        <n v="571"/>
        <n v="572"/>
        <n v="573"/>
        <n v="575"/>
        <n v="576"/>
        <n v="578"/>
        <n v="579"/>
        <n v="580"/>
        <n v="581"/>
        <n v="582"/>
        <n v="583"/>
        <n v="585"/>
        <n v="587"/>
        <n v="589"/>
        <n v="590"/>
        <n v="591"/>
        <n v="592"/>
        <n v="594"/>
        <n v="595"/>
        <n v="596"/>
        <n v="597"/>
        <n v="598"/>
        <n v="599"/>
        <n v="600"/>
        <n v="601"/>
        <n v="602"/>
        <n v="603"/>
        <n v="604"/>
        <n v="605"/>
        <n v="606"/>
        <n v="607"/>
        <n v="609"/>
        <n v="610"/>
        <n v="611"/>
        <n v="612"/>
        <n v="613"/>
        <n v="615"/>
        <n v="617"/>
        <n v="618"/>
        <n v="619"/>
        <n v="620"/>
        <n v="622"/>
        <n v="623"/>
        <n v="624"/>
        <n v="626"/>
        <n v="627"/>
        <n v="628"/>
        <n v="629"/>
        <n v="630"/>
        <n v="631"/>
        <n v="632"/>
        <n v="633"/>
        <n v="634"/>
        <n v="636"/>
        <n v="637"/>
        <n v="639"/>
        <n v="640"/>
        <n v="641"/>
        <n v="643"/>
        <n v="646"/>
        <n v="647"/>
        <n v="649"/>
        <n v="654"/>
        <n v="655"/>
        <n v="656"/>
        <n v="657"/>
        <n v="658"/>
        <n v="659"/>
        <n v="660"/>
        <n v="662"/>
        <n v="664"/>
        <n v="665"/>
        <n v="666"/>
        <n v="667"/>
        <n v="668"/>
        <n v="670"/>
        <n v="671"/>
        <n v="672"/>
        <n v="673"/>
        <n v="675"/>
        <n v="676"/>
        <n v="678"/>
        <n v="681"/>
        <n v="682"/>
        <n v="684"/>
        <n v="686"/>
        <n v="690"/>
        <n v="692"/>
        <n v="693"/>
        <n v="695"/>
        <n v="696"/>
        <n v="699"/>
        <n v="700"/>
        <n v="701"/>
        <n v="703"/>
        <n v="704"/>
        <n v="705"/>
        <n v="709"/>
        <n v="710"/>
        <n v="711"/>
        <n v="714"/>
        <n v="715"/>
        <n v="716"/>
        <n v="717"/>
        <n v="718"/>
        <n v="719"/>
        <n v="720"/>
        <n v="721"/>
        <n v="724"/>
        <n v="726"/>
        <n v="730"/>
        <n v="731"/>
        <n v="732"/>
        <n v="733"/>
        <n v="734"/>
        <n v="737"/>
        <n v="738"/>
        <n v="741"/>
        <n v="742"/>
        <n v="744"/>
        <n v="746"/>
        <n v="747"/>
        <n v="748"/>
        <n v="754"/>
        <n v="757"/>
        <n v="759"/>
        <n v="760"/>
        <n v="761"/>
        <n v="762"/>
        <n v="763"/>
        <n v="765"/>
        <n v="767"/>
        <n v="769"/>
        <n v="771"/>
        <n v="773"/>
        <n v="775"/>
        <n v="777"/>
        <n v="779"/>
        <n v="780"/>
        <n v="784"/>
        <n v="785"/>
        <n v="788"/>
        <n v="792"/>
        <n v="793"/>
        <n v="794"/>
        <n v="795"/>
        <n v="797"/>
        <n v="799"/>
        <n v="800"/>
        <n v="802"/>
        <n v="806"/>
        <n v="810"/>
        <n v="819"/>
        <n v="827"/>
        <n v="828"/>
        <n v="829"/>
        <n v="831"/>
        <n v="835"/>
        <n v="836"/>
        <n v="844"/>
        <n v="849"/>
        <n v="854"/>
        <n v="858"/>
        <n v="861"/>
        <n v="864"/>
        <n v="865"/>
        <n v="866"/>
        <n v="871"/>
        <n v="874"/>
        <n v="876"/>
        <n v="881"/>
        <n v="886"/>
        <n v="888"/>
        <n v="900"/>
        <n v="911"/>
        <n v="914"/>
        <n v="917"/>
        <n v="919"/>
        <n v="928"/>
        <n v="940"/>
        <n v="945"/>
        <n v="949"/>
        <n v="950"/>
        <n v="951"/>
        <n v="956"/>
        <n v="963"/>
        <n v="989"/>
        <n v="1007"/>
        <n v="1035"/>
        <n v="1037"/>
        <n v="1059"/>
        <n v="1071"/>
        <n v="1082"/>
        <n v="1088"/>
        <n v="1093"/>
        <n v="1098"/>
        <n v="1104"/>
        <n v="1112"/>
        <n v="1114"/>
        <n v="1116"/>
        <n v="1161"/>
        <n v="1198"/>
        <n v="1226"/>
      </sharedItems>
    </cacheField>
    <cacheField name="AST" numFmtId="0">
      <sharedItems containsSemiMixedTypes="0" containsString="0" containsNumber="1" containsInteger="1" minValue="0" maxValue="925" count="539">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5"/>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7"/>
        <n v="309"/>
        <n v="310"/>
        <n v="311"/>
        <n v="312"/>
        <n v="313"/>
        <n v="314"/>
        <n v="315"/>
        <n v="316"/>
        <n v="317"/>
        <n v="318"/>
        <n v="319"/>
        <n v="321"/>
        <n v="323"/>
        <n v="324"/>
        <n v="325"/>
        <n v="326"/>
        <n v="327"/>
        <n v="328"/>
        <n v="329"/>
        <n v="330"/>
        <n v="331"/>
        <n v="332"/>
        <n v="333"/>
        <n v="334"/>
        <n v="335"/>
        <n v="336"/>
        <n v="337"/>
        <n v="338"/>
        <n v="339"/>
        <n v="340"/>
        <n v="341"/>
        <n v="342"/>
        <n v="343"/>
        <n v="344"/>
        <n v="345"/>
        <n v="346"/>
        <n v="348"/>
        <n v="349"/>
        <n v="350"/>
        <n v="351"/>
        <n v="352"/>
        <n v="353"/>
        <n v="354"/>
        <n v="355"/>
        <n v="356"/>
        <n v="357"/>
        <n v="358"/>
        <n v="359"/>
        <n v="360"/>
        <n v="361"/>
        <n v="362"/>
        <n v="363"/>
        <n v="364"/>
        <n v="365"/>
        <n v="367"/>
        <n v="368"/>
        <n v="369"/>
        <n v="370"/>
        <n v="372"/>
        <n v="373"/>
        <n v="374"/>
        <n v="375"/>
        <n v="376"/>
        <n v="377"/>
        <n v="378"/>
        <n v="379"/>
        <n v="380"/>
        <n v="381"/>
        <n v="383"/>
        <n v="384"/>
        <n v="385"/>
        <n v="386"/>
        <n v="387"/>
        <n v="388"/>
        <n v="389"/>
        <n v="390"/>
        <n v="391"/>
        <n v="392"/>
        <n v="393"/>
        <n v="395"/>
        <n v="396"/>
        <n v="398"/>
        <n v="399"/>
        <n v="400"/>
        <n v="401"/>
        <n v="403"/>
        <n v="404"/>
        <n v="406"/>
        <n v="409"/>
        <n v="411"/>
        <n v="413"/>
        <n v="414"/>
        <n v="415"/>
        <n v="417"/>
        <n v="418"/>
        <n v="419"/>
        <n v="420"/>
        <n v="421"/>
        <n v="422"/>
        <n v="423"/>
        <n v="424"/>
        <n v="425"/>
        <n v="430"/>
        <n v="431"/>
        <n v="432"/>
        <n v="433"/>
        <n v="434"/>
        <n v="435"/>
        <n v="439"/>
        <n v="441"/>
        <n v="442"/>
        <n v="445"/>
        <n v="446"/>
        <n v="447"/>
        <n v="448"/>
        <n v="449"/>
        <n v="450"/>
        <n v="452"/>
        <n v="454"/>
        <n v="455"/>
        <n v="456"/>
        <n v="457"/>
        <n v="461"/>
        <n v="462"/>
        <n v="463"/>
        <n v="468"/>
        <n v="469"/>
        <n v="470"/>
        <n v="471"/>
        <n v="472"/>
        <n v="473"/>
        <n v="474"/>
        <n v="476"/>
        <n v="477"/>
        <n v="480"/>
        <n v="481"/>
        <n v="484"/>
        <n v="487"/>
        <n v="488"/>
        <n v="492"/>
        <n v="493"/>
        <n v="494"/>
        <n v="496"/>
        <n v="497"/>
        <n v="498"/>
        <n v="499"/>
        <n v="500"/>
        <n v="501"/>
        <n v="502"/>
        <n v="503"/>
        <n v="506"/>
        <n v="507"/>
        <n v="509"/>
        <n v="511"/>
        <n v="512"/>
        <n v="513"/>
        <n v="514"/>
        <n v="518"/>
        <n v="521"/>
        <n v="523"/>
        <n v="527"/>
        <n v="528"/>
        <n v="529"/>
        <n v="530"/>
        <n v="531"/>
        <n v="533"/>
        <n v="534"/>
        <n v="538"/>
        <n v="539"/>
        <n v="543"/>
        <n v="551"/>
        <n v="553"/>
        <n v="554"/>
        <n v="563"/>
        <n v="565"/>
        <n v="566"/>
        <n v="569"/>
        <n v="574"/>
        <n v="579"/>
        <n v="583"/>
        <n v="586"/>
        <n v="587"/>
        <n v="589"/>
        <n v="598"/>
        <n v="604"/>
        <n v="605"/>
        <n v="607"/>
        <n v="609"/>
        <n v="612"/>
        <n v="619"/>
        <n v="620"/>
        <n v="623"/>
        <n v="625"/>
        <n v="639"/>
        <n v="646"/>
        <n v="651"/>
        <n v="652"/>
        <n v="655"/>
        <n v="658"/>
        <n v="659"/>
        <n v="663"/>
        <n v="664"/>
        <n v="666"/>
        <n v="667"/>
        <n v="670"/>
        <n v="678"/>
        <n v="682"/>
        <n v="702"/>
        <n v="704"/>
        <n v="717"/>
        <n v="720"/>
        <n v="721"/>
        <n v="724"/>
        <n v="725"/>
        <n v="738"/>
        <n v="760"/>
        <n v="782"/>
        <n v="789"/>
        <n v="792"/>
        <n v="794"/>
        <n v="798"/>
        <n v="806"/>
        <n v="831"/>
        <n v="834"/>
        <n v="838"/>
        <n v="839"/>
        <n v="840"/>
        <n v="855"/>
        <n v="861"/>
        <n v="862"/>
        <n v="892"/>
        <n v="898"/>
        <n v="906"/>
        <n v="925"/>
      </sharedItems>
    </cacheField>
    <cacheField name="STL" numFmtId="0">
      <sharedItems containsSemiMixedTypes="0" containsString="0" containsNumber="1" containsInteger="1" minValue="0" maxValue="217" count="17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6"/>
        <n v="137"/>
        <n v="138"/>
        <n v="139"/>
        <n v="140"/>
        <n v="141"/>
        <n v="142"/>
        <n v="143"/>
        <n v="144"/>
        <n v="145"/>
        <n v="147"/>
        <n v="148"/>
        <n v="149"/>
        <n v="150"/>
        <n v="151"/>
        <n v="152"/>
        <n v="153"/>
        <n v="154"/>
        <n v="155"/>
        <n v="156"/>
        <n v="157"/>
        <n v="158"/>
        <n v="160"/>
        <n v="162"/>
        <n v="163"/>
        <n v="167"/>
        <n v="168"/>
        <n v="169"/>
        <n v="171"/>
        <n v="173"/>
        <n v="174"/>
        <n v="188"/>
        <n v="189"/>
        <n v="191"/>
        <n v="216"/>
        <n v="217"/>
      </sharedItems>
    </cacheField>
    <cacheField name="BLK" numFmtId="0">
      <sharedItems containsSemiMixedTypes="0" containsString="0" containsNumber="1" containsInteger="1" minValue="0" maxValue="285" count="18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8"/>
        <n v="109"/>
        <n v="110"/>
        <n v="111"/>
        <n v="112"/>
        <n v="113"/>
        <n v="114"/>
        <n v="115"/>
        <n v="116"/>
        <n v="117"/>
        <n v="119"/>
        <n v="120"/>
        <n v="121"/>
        <n v="123"/>
        <n v="124"/>
        <n v="125"/>
        <n v="126"/>
        <n v="127"/>
        <n v="128"/>
        <n v="129"/>
        <n v="130"/>
        <n v="131"/>
        <n v="132"/>
        <n v="133"/>
        <n v="134"/>
        <n v="135"/>
        <n v="136"/>
        <n v="138"/>
        <n v="139"/>
        <n v="140"/>
        <n v="141"/>
        <n v="142"/>
        <n v="143"/>
        <n v="146"/>
        <n v="147"/>
        <n v="148"/>
        <n v="150"/>
        <n v="151"/>
        <n v="152"/>
        <n v="153"/>
        <n v="154"/>
        <n v="155"/>
        <n v="157"/>
        <n v="158"/>
        <n v="161"/>
        <n v="163"/>
        <n v="167"/>
        <n v="168"/>
        <n v="172"/>
        <n v="173"/>
        <n v="175"/>
        <n v="176"/>
        <n v="177"/>
        <n v="182"/>
        <n v="183"/>
        <n v="186"/>
        <n v="189"/>
        <n v="192"/>
        <n v="193"/>
        <n v="198"/>
        <n v="200"/>
        <n v="201"/>
        <n v="203"/>
        <n v="206"/>
        <n v="214"/>
        <n v="219"/>
        <n v="227"/>
        <n v="228"/>
        <n v="231"/>
        <n v="241"/>
        <n v="242"/>
        <n v="269"/>
        <n v="285"/>
      </sharedItems>
    </cacheField>
    <cacheField name="TOV" numFmtId="0">
      <sharedItems containsSemiMixedTypes="0" containsString="0" containsNumber="1" containsInteger="1" minValue="0" maxValue="464" count="29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8"/>
        <n v="229"/>
        <n v="230"/>
        <n v="231"/>
        <n v="232"/>
        <n v="233"/>
        <n v="234"/>
        <n v="236"/>
        <n v="237"/>
        <n v="239"/>
        <n v="240"/>
        <n v="241"/>
        <n v="242"/>
        <n v="243"/>
        <n v="244"/>
        <n v="245"/>
        <n v="246"/>
        <n v="247"/>
        <n v="248"/>
        <n v="249"/>
        <n v="250"/>
        <n v="251"/>
        <n v="252"/>
        <n v="253"/>
        <n v="254"/>
        <n v="255"/>
        <n v="256"/>
        <n v="257"/>
        <n v="258"/>
        <n v="259"/>
        <n v="261"/>
        <n v="262"/>
        <n v="263"/>
        <n v="264"/>
        <n v="265"/>
        <n v="266"/>
        <n v="268"/>
        <n v="269"/>
        <n v="270"/>
        <n v="271"/>
        <n v="272"/>
        <n v="273"/>
        <n v="274"/>
        <n v="278"/>
        <n v="279"/>
        <n v="280"/>
        <n v="284"/>
        <n v="285"/>
        <n v="287"/>
        <n v="292"/>
        <n v="293"/>
        <n v="294"/>
        <n v="295"/>
        <n v="303"/>
        <n v="304"/>
        <n v="316"/>
        <n v="318"/>
        <n v="321"/>
        <n v="323"/>
        <n v="342"/>
        <n v="374"/>
        <n v="438"/>
        <n v="464"/>
      </sharedItems>
    </cacheField>
    <cacheField name="PF" numFmtId="0">
      <sharedItems containsSemiMixedTypes="0" containsString="0" containsNumber="1" containsInteger="1" minValue="0" maxValue="332" count="288">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60"/>
        <n v="261"/>
        <n v="262"/>
        <n v="263"/>
        <n v="264"/>
        <n v="265"/>
        <n v="266"/>
        <n v="267"/>
        <n v="269"/>
        <n v="270"/>
        <n v="271"/>
        <n v="272"/>
        <n v="273"/>
        <n v="274"/>
        <n v="278"/>
        <n v="279"/>
        <n v="281"/>
        <n v="282"/>
        <n v="285"/>
        <n v="287"/>
        <n v="288"/>
        <n v="290"/>
        <n v="291"/>
        <n v="293"/>
        <n v="294"/>
        <n v="301"/>
        <n v="310"/>
        <n v="314"/>
        <n v="332"/>
      </sharedItems>
    </cacheField>
    <cacheField name="PTS" numFmtId="0">
      <sharedItems containsSemiMixedTypes="0" containsString="0" containsNumber="1" containsInteger="1" minValue="0" maxValue="2593" count="1426">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8"/>
        <n v="409"/>
        <n v="410"/>
        <n v="411"/>
        <n v="412"/>
        <n v="413"/>
        <n v="414"/>
        <n v="415"/>
        <n v="416"/>
        <n v="417"/>
        <n v="418"/>
        <n v="419"/>
        <n v="420"/>
        <n v="421"/>
        <n v="422"/>
        <n v="423"/>
        <n v="424"/>
        <n v="425"/>
        <n v="426"/>
        <n v="427"/>
        <n v="428"/>
        <n v="429"/>
        <n v="430"/>
        <n v="432"/>
        <n v="433"/>
        <n v="434"/>
        <n v="435"/>
        <n v="436"/>
        <n v="437"/>
        <n v="438"/>
        <n v="439"/>
        <n v="440"/>
        <n v="441"/>
        <n v="442"/>
        <n v="443"/>
        <n v="444"/>
        <n v="445"/>
        <n v="446"/>
        <n v="447"/>
        <n v="448"/>
        <n v="449"/>
        <n v="450"/>
        <n v="451"/>
        <n v="452"/>
        <n v="453"/>
        <n v="454"/>
        <n v="455"/>
        <n v="456"/>
        <n v="457"/>
        <n v="458"/>
        <n v="459"/>
        <n v="460"/>
        <n v="461"/>
        <n v="462"/>
        <n v="463"/>
        <n v="464"/>
        <n v="465"/>
        <n v="467"/>
        <n v="468"/>
        <n v="469"/>
        <n v="470"/>
        <n v="471"/>
        <n v="472"/>
        <n v="473"/>
        <n v="474"/>
        <n v="475"/>
        <n v="476"/>
        <n v="477"/>
        <n v="478"/>
        <n v="479"/>
        <n v="480"/>
        <n v="481"/>
        <n v="482"/>
        <n v="483"/>
        <n v="484"/>
        <n v="485"/>
        <n v="486"/>
        <n v="487"/>
        <n v="488"/>
        <n v="489"/>
        <n v="490"/>
        <n v="491"/>
        <n v="492"/>
        <n v="493"/>
        <n v="494"/>
        <n v="495"/>
        <n v="496"/>
        <n v="497"/>
        <n v="498"/>
        <n v="499"/>
        <n v="501"/>
        <n v="502"/>
        <n v="503"/>
        <n v="504"/>
        <n v="505"/>
        <n v="506"/>
        <n v="507"/>
        <n v="508"/>
        <n v="509"/>
        <n v="510"/>
        <n v="511"/>
        <n v="512"/>
        <n v="513"/>
        <n v="514"/>
        <n v="515"/>
        <n v="516"/>
        <n v="517"/>
        <n v="518"/>
        <n v="520"/>
        <n v="521"/>
        <n v="522"/>
        <n v="523"/>
        <n v="524"/>
        <n v="525"/>
        <n v="526"/>
        <n v="527"/>
        <n v="528"/>
        <n v="529"/>
        <n v="530"/>
        <n v="531"/>
        <n v="532"/>
        <n v="533"/>
        <n v="534"/>
        <n v="535"/>
        <n v="537"/>
        <n v="538"/>
        <n v="539"/>
        <n v="540"/>
        <n v="541"/>
        <n v="542"/>
        <n v="543"/>
        <n v="544"/>
        <n v="545"/>
        <n v="546"/>
        <n v="547"/>
        <n v="548"/>
        <n v="549"/>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3"/>
        <n v="604"/>
        <n v="605"/>
        <n v="606"/>
        <n v="607"/>
        <n v="608"/>
        <n v="609"/>
        <n v="610"/>
        <n v="611"/>
        <n v="612"/>
        <n v="613"/>
        <n v="614"/>
        <n v="615"/>
        <n v="616"/>
        <n v="617"/>
        <n v="618"/>
        <n v="619"/>
        <n v="620"/>
        <n v="621"/>
        <n v="622"/>
        <n v="623"/>
        <n v="624"/>
        <n v="625"/>
        <n v="626"/>
        <n v="627"/>
        <n v="628"/>
        <n v="629"/>
        <n v="630"/>
        <n v="632"/>
        <n v="634"/>
        <n v="635"/>
        <n v="636"/>
        <n v="638"/>
        <n v="639"/>
        <n v="640"/>
        <n v="641"/>
        <n v="643"/>
        <n v="644"/>
        <n v="645"/>
        <n v="646"/>
        <n v="647"/>
        <n v="648"/>
        <n v="650"/>
        <n v="651"/>
        <n v="652"/>
        <n v="653"/>
        <n v="654"/>
        <n v="655"/>
        <n v="656"/>
        <n v="657"/>
        <n v="658"/>
        <n v="659"/>
        <n v="660"/>
        <n v="661"/>
        <n v="662"/>
        <n v="663"/>
        <n v="664"/>
        <n v="665"/>
        <n v="666"/>
        <n v="667"/>
        <n v="668"/>
        <n v="669"/>
        <n v="670"/>
        <n v="672"/>
        <n v="673"/>
        <n v="674"/>
        <n v="675"/>
        <n v="676"/>
        <n v="677"/>
        <n v="678"/>
        <n v="679"/>
        <n v="680"/>
        <n v="681"/>
        <n v="682"/>
        <n v="683"/>
        <n v="684"/>
        <n v="685"/>
        <n v="686"/>
        <n v="687"/>
        <n v="688"/>
        <n v="689"/>
        <n v="690"/>
        <n v="691"/>
        <n v="692"/>
        <n v="693"/>
        <n v="694"/>
        <n v="695"/>
        <n v="696"/>
        <n v="697"/>
        <n v="698"/>
        <n v="699"/>
        <n v="700"/>
        <n v="701"/>
        <n v="702"/>
        <n v="703"/>
        <n v="704"/>
        <n v="705"/>
        <n v="708"/>
        <n v="709"/>
        <n v="710"/>
        <n v="711"/>
        <n v="712"/>
        <n v="713"/>
        <n v="714"/>
        <n v="715"/>
        <n v="716"/>
        <n v="717"/>
        <n v="719"/>
        <n v="720"/>
        <n v="721"/>
        <n v="722"/>
        <n v="723"/>
        <n v="724"/>
        <n v="725"/>
        <n v="727"/>
        <n v="729"/>
        <n v="730"/>
        <n v="731"/>
        <n v="733"/>
        <n v="734"/>
        <n v="735"/>
        <n v="737"/>
        <n v="738"/>
        <n v="739"/>
        <n v="740"/>
        <n v="741"/>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8"/>
        <n v="790"/>
        <n v="791"/>
        <n v="792"/>
        <n v="794"/>
        <n v="795"/>
        <n v="796"/>
        <n v="797"/>
        <n v="798"/>
        <n v="799"/>
        <n v="800"/>
        <n v="801"/>
        <n v="802"/>
        <n v="803"/>
        <n v="804"/>
        <n v="805"/>
        <n v="806"/>
        <n v="807"/>
        <n v="808"/>
        <n v="810"/>
        <n v="811"/>
        <n v="812"/>
        <n v="813"/>
        <n v="814"/>
        <n v="815"/>
        <n v="816"/>
        <n v="817"/>
        <n v="818"/>
        <n v="820"/>
        <n v="821"/>
        <n v="822"/>
        <n v="823"/>
        <n v="824"/>
        <n v="825"/>
        <n v="826"/>
        <n v="827"/>
        <n v="828"/>
        <n v="829"/>
        <n v="830"/>
        <n v="831"/>
        <n v="832"/>
        <n v="833"/>
        <n v="834"/>
        <n v="835"/>
        <n v="836"/>
        <n v="837"/>
        <n v="838"/>
        <n v="839"/>
        <n v="840"/>
        <n v="841"/>
        <n v="842"/>
        <n v="843"/>
        <n v="844"/>
        <n v="845"/>
        <n v="846"/>
        <n v="847"/>
        <n v="848"/>
        <n v="849"/>
        <n v="850"/>
        <n v="851"/>
        <n v="852"/>
        <n v="854"/>
        <n v="855"/>
        <n v="856"/>
        <n v="857"/>
        <n v="858"/>
        <n v="859"/>
        <n v="861"/>
        <n v="862"/>
        <n v="863"/>
        <n v="864"/>
        <n v="866"/>
        <n v="867"/>
        <n v="868"/>
        <n v="869"/>
        <n v="871"/>
        <n v="872"/>
        <n v="873"/>
        <n v="874"/>
        <n v="876"/>
        <n v="877"/>
        <n v="878"/>
        <n v="879"/>
        <n v="880"/>
        <n v="882"/>
        <n v="883"/>
        <n v="884"/>
        <n v="885"/>
        <n v="886"/>
        <n v="887"/>
        <n v="889"/>
        <n v="890"/>
        <n v="891"/>
        <n v="892"/>
        <n v="893"/>
        <n v="894"/>
        <n v="895"/>
        <n v="896"/>
        <n v="898"/>
        <n v="899"/>
        <n v="900"/>
        <n v="903"/>
        <n v="904"/>
        <n v="905"/>
        <n v="906"/>
        <n v="907"/>
        <n v="908"/>
        <n v="909"/>
        <n v="910"/>
        <n v="911"/>
        <n v="912"/>
        <n v="913"/>
        <n v="914"/>
        <n v="915"/>
        <n v="916"/>
        <n v="917"/>
        <n v="918"/>
        <n v="919"/>
        <n v="920"/>
        <n v="921"/>
        <n v="922"/>
        <n v="923"/>
        <n v="924"/>
        <n v="925"/>
        <n v="926"/>
        <n v="928"/>
        <n v="929"/>
        <n v="930"/>
        <n v="931"/>
        <n v="932"/>
        <n v="933"/>
        <n v="936"/>
        <n v="937"/>
        <n v="938"/>
        <n v="939"/>
        <n v="940"/>
        <n v="942"/>
        <n v="943"/>
        <n v="944"/>
        <n v="945"/>
        <n v="946"/>
        <n v="947"/>
        <n v="948"/>
        <n v="950"/>
        <n v="951"/>
        <n v="952"/>
        <n v="953"/>
        <n v="954"/>
        <n v="955"/>
        <n v="956"/>
        <n v="957"/>
        <n v="958"/>
        <n v="959"/>
        <n v="961"/>
        <n v="962"/>
        <n v="963"/>
        <n v="964"/>
        <n v="965"/>
        <n v="966"/>
        <n v="967"/>
        <n v="968"/>
        <n v="969"/>
        <n v="970"/>
        <n v="971"/>
        <n v="972"/>
        <n v="973"/>
        <n v="974"/>
        <n v="975"/>
        <n v="976"/>
        <n v="977"/>
        <n v="979"/>
        <n v="980"/>
        <n v="982"/>
        <n v="983"/>
        <n v="984"/>
        <n v="985"/>
        <n v="986"/>
        <n v="987"/>
        <n v="988"/>
        <n v="990"/>
        <n v="991"/>
        <n v="992"/>
        <n v="993"/>
        <n v="994"/>
        <n v="995"/>
        <n v="996"/>
        <n v="997"/>
        <n v="998"/>
        <n v="999"/>
        <n v="1000"/>
        <n v="1001"/>
        <n v="1002"/>
        <n v="1004"/>
        <n v="1005"/>
        <n v="1007"/>
        <n v="1008"/>
        <n v="1010"/>
        <n v="1011"/>
        <n v="1012"/>
        <n v="1013"/>
        <n v="1015"/>
        <n v="1016"/>
        <n v="1017"/>
        <n v="1018"/>
        <n v="1019"/>
        <n v="1021"/>
        <n v="1022"/>
        <n v="1023"/>
        <n v="1024"/>
        <n v="1025"/>
        <n v="1027"/>
        <n v="1028"/>
        <n v="1029"/>
        <n v="1030"/>
        <n v="1033"/>
        <n v="1034"/>
        <n v="1035"/>
        <n v="1036"/>
        <n v="1037"/>
        <n v="1038"/>
        <n v="1039"/>
        <n v="1040"/>
        <n v="1041"/>
        <n v="1042"/>
        <n v="1043"/>
        <n v="1044"/>
        <n v="1045"/>
        <n v="1046"/>
        <n v="1047"/>
        <n v="1048"/>
        <n v="1050"/>
        <n v="1053"/>
        <n v="1054"/>
        <n v="1055"/>
        <n v="1056"/>
        <n v="1057"/>
        <n v="1058"/>
        <n v="1061"/>
        <n v="1063"/>
        <n v="1066"/>
        <n v="1067"/>
        <n v="1068"/>
        <n v="1069"/>
        <n v="1070"/>
        <n v="1071"/>
        <n v="1072"/>
        <n v="1073"/>
        <n v="1074"/>
        <n v="1075"/>
        <n v="1076"/>
        <n v="1077"/>
        <n v="1079"/>
        <n v="1080"/>
        <n v="1081"/>
        <n v="1082"/>
        <n v="1083"/>
        <n v="1085"/>
        <n v="1086"/>
        <n v="1088"/>
        <n v="1089"/>
        <n v="1090"/>
        <n v="1091"/>
        <n v="1092"/>
        <n v="1094"/>
        <n v="1095"/>
        <n v="1096"/>
        <n v="1098"/>
        <n v="1100"/>
        <n v="1101"/>
        <n v="1102"/>
        <n v="1104"/>
        <n v="1105"/>
        <n v="1106"/>
        <n v="1107"/>
        <n v="1110"/>
        <n v="1111"/>
        <n v="1113"/>
        <n v="1114"/>
        <n v="1115"/>
        <n v="1116"/>
        <n v="1117"/>
        <n v="1118"/>
        <n v="1119"/>
        <n v="1120"/>
        <n v="1121"/>
        <n v="1123"/>
        <n v="1124"/>
        <n v="1127"/>
        <n v="1129"/>
        <n v="1130"/>
        <n v="1131"/>
        <n v="1133"/>
        <n v="1134"/>
        <n v="1135"/>
        <n v="1137"/>
        <n v="1139"/>
        <n v="1140"/>
        <n v="1142"/>
        <n v="1143"/>
        <n v="1144"/>
        <n v="1145"/>
        <n v="1146"/>
        <n v="1147"/>
        <n v="1148"/>
        <n v="1149"/>
        <n v="1150"/>
        <n v="1153"/>
        <n v="1154"/>
        <n v="1155"/>
        <n v="1156"/>
        <n v="1159"/>
        <n v="1160"/>
        <n v="1161"/>
        <n v="1162"/>
        <n v="1163"/>
        <n v="1164"/>
        <n v="1166"/>
        <n v="1167"/>
        <n v="1168"/>
        <n v="1169"/>
        <n v="1170"/>
        <n v="1173"/>
        <n v="1176"/>
        <n v="1177"/>
        <n v="1178"/>
        <n v="1180"/>
        <n v="1181"/>
        <n v="1182"/>
        <n v="1184"/>
        <n v="1185"/>
        <n v="1186"/>
        <n v="1187"/>
        <n v="1189"/>
        <n v="1190"/>
        <n v="1191"/>
        <n v="1194"/>
        <n v="1196"/>
        <n v="1200"/>
        <n v="1202"/>
        <n v="1203"/>
        <n v="1204"/>
        <n v="1205"/>
        <n v="1206"/>
        <n v="1208"/>
        <n v="1209"/>
        <n v="1210"/>
        <n v="1212"/>
        <n v="1213"/>
        <n v="1215"/>
        <n v="1216"/>
        <n v="1217"/>
        <n v="1218"/>
        <n v="1221"/>
        <n v="1223"/>
        <n v="1225"/>
        <n v="1226"/>
        <n v="1227"/>
        <n v="1228"/>
        <n v="1230"/>
        <n v="1232"/>
        <n v="1233"/>
        <n v="1234"/>
        <n v="1235"/>
        <n v="1236"/>
        <n v="1237"/>
        <n v="1239"/>
        <n v="1240"/>
        <n v="1241"/>
        <n v="1242"/>
        <n v="1243"/>
        <n v="1244"/>
        <n v="1245"/>
        <n v="1246"/>
        <n v="1247"/>
        <n v="1248"/>
        <n v="1249"/>
        <n v="1250"/>
        <n v="1252"/>
        <n v="1254"/>
        <n v="1255"/>
        <n v="1256"/>
        <n v="1257"/>
        <n v="1258"/>
        <n v="1260"/>
        <n v="1263"/>
        <n v="1264"/>
        <n v="1268"/>
        <n v="1269"/>
        <n v="1270"/>
        <n v="1272"/>
        <n v="1273"/>
        <n v="1274"/>
        <n v="1275"/>
        <n v="1276"/>
        <n v="1277"/>
        <n v="1280"/>
        <n v="1281"/>
        <n v="1282"/>
        <n v="1283"/>
        <n v="1289"/>
        <n v="1290"/>
        <n v="1291"/>
        <n v="1292"/>
        <n v="1293"/>
        <n v="1294"/>
        <n v="1295"/>
        <n v="1296"/>
        <n v="1297"/>
        <n v="1298"/>
        <n v="1300"/>
        <n v="1301"/>
        <n v="1304"/>
        <n v="1309"/>
        <n v="1312"/>
        <n v="1313"/>
        <n v="1314"/>
        <n v="1315"/>
        <n v="1316"/>
        <n v="1321"/>
        <n v="1322"/>
        <n v="1324"/>
        <n v="1325"/>
        <n v="1327"/>
        <n v="1328"/>
        <n v="1329"/>
        <n v="1330"/>
        <n v="1331"/>
        <n v="1333"/>
        <n v="1336"/>
        <n v="1337"/>
        <n v="1341"/>
        <n v="1342"/>
        <n v="1343"/>
        <n v="1344"/>
        <n v="1350"/>
        <n v="1352"/>
        <n v="1359"/>
        <n v="1361"/>
        <n v="1366"/>
        <n v="1368"/>
        <n v="1371"/>
        <n v="1372"/>
        <n v="1373"/>
        <n v="1376"/>
        <n v="1377"/>
        <n v="1382"/>
        <n v="1383"/>
        <n v="1385"/>
        <n v="1386"/>
        <n v="1387"/>
        <n v="1390"/>
        <n v="1391"/>
        <n v="1392"/>
        <n v="1393"/>
        <n v="1394"/>
        <n v="1395"/>
        <n v="1397"/>
        <n v="1398"/>
        <n v="1399"/>
        <n v="1400"/>
        <n v="1401"/>
        <n v="1408"/>
        <n v="1409"/>
        <n v="1410"/>
        <n v="1413"/>
        <n v="1414"/>
        <n v="1415"/>
        <n v="1416"/>
        <n v="1417"/>
        <n v="1419"/>
        <n v="1421"/>
        <n v="1425"/>
        <n v="1427"/>
        <n v="1428"/>
        <n v="1430"/>
        <n v="1432"/>
        <n v="1434"/>
        <n v="1437"/>
        <n v="1438"/>
        <n v="1440"/>
        <n v="1442"/>
        <n v="1443"/>
        <n v="1446"/>
        <n v="1447"/>
        <n v="1450"/>
        <n v="1455"/>
        <n v="1457"/>
        <n v="1459"/>
        <n v="1463"/>
        <n v="1465"/>
        <n v="1466"/>
        <n v="1469"/>
        <n v="1470"/>
        <n v="1476"/>
        <n v="1478"/>
        <n v="1481"/>
        <n v="1483"/>
        <n v="1485"/>
        <n v="1488"/>
        <n v="1489"/>
        <n v="1493"/>
        <n v="1496"/>
        <n v="1497"/>
        <n v="1501"/>
        <n v="1503"/>
        <n v="1504"/>
        <n v="1508"/>
        <n v="1511"/>
        <n v="1513"/>
        <n v="1514"/>
        <n v="1516"/>
        <n v="1518"/>
        <n v="1519"/>
        <n v="1523"/>
        <n v="1528"/>
        <n v="1531"/>
        <n v="1539"/>
        <n v="1541"/>
        <n v="1542"/>
        <n v="1545"/>
        <n v="1547"/>
        <n v="1555"/>
        <n v="1558"/>
        <n v="1560"/>
        <n v="1562"/>
        <n v="1564"/>
        <n v="1565"/>
        <n v="1567"/>
        <n v="1570"/>
        <n v="1573"/>
        <n v="1577"/>
        <n v="1578"/>
        <n v="1581"/>
        <n v="1583"/>
        <n v="1593"/>
        <n v="1594"/>
        <n v="1601"/>
        <n v="1602"/>
        <n v="1603"/>
        <n v="1604"/>
        <n v="1607"/>
        <n v="1614"/>
        <n v="1616"/>
        <n v="1619"/>
        <n v="1622"/>
        <n v="1624"/>
        <n v="1628"/>
        <n v="1630"/>
        <n v="1631"/>
        <n v="1632"/>
        <n v="1634"/>
        <n v="1636"/>
        <n v="1640"/>
        <n v="1645"/>
        <n v="1656"/>
        <n v="1658"/>
        <n v="1659"/>
        <n v="1661"/>
        <n v="1662"/>
        <n v="1666"/>
        <n v="1667"/>
        <n v="1668"/>
        <n v="1673"/>
        <n v="1675"/>
        <n v="1678"/>
        <n v="1681"/>
        <n v="1683"/>
        <n v="1684"/>
        <n v="1688"/>
        <n v="1689"/>
        <n v="1695"/>
        <n v="1699"/>
        <n v="1708"/>
        <n v="1720"/>
        <n v="1726"/>
        <n v="1728"/>
        <n v="1735"/>
        <n v="1737"/>
        <n v="1742"/>
        <n v="1743"/>
        <n v="1746"/>
        <n v="1748"/>
        <n v="1765"/>
        <n v="1769"/>
        <n v="1771"/>
        <n v="1775"/>
        <n v="1779"/>
        <n v="1781"/>
        <n v="1784"/>
        <n v="1786"/>
        <n v="1788"/>
        <n v="1791"/>
        <n v="1793"/>
        <n v="1801"/>
        <n v="1805"/>
        <n v="1816"/>
        <n v="1817"/>
        <n v="1823"/>
        <n v="1830"/>
        <n v="1832"/>
        <n v="1837"/>
        <n v="1845"/>
        <n v="1850"/>
        <n v="1851"/>
        <n v="1857"/>
        <n v="1871"/>
        <n v="1873"/>
        <n v="1874"/>
        <n v="1876"/>
        <n v="1878"/>
        <n v="1879"/>
        <n v="1886"/>
        <n v="1888"/>
        <n v="1896"/>
        <n v="1900"/>
        <n v="1903"/>
        <n v="1920"/>
        <n v="1929"/>
        <n v="1930"/>
        <n v="1933"/>
        <n v="1941"/>
        <n v="1942"/>
        <n v="1943"/>
        <n v="1954"/>
        <n v="1970"/>
        <n v="1971"/>
        <n v="1978"/>
        <n v="1989"/>
        <n v="1999"/>
        <n v="2010"/>
        <n v="2020"/>
        <n v="2023"/>
        <n v="2024"/>
        <n v="2026"/>
        <n v="2027"/>
        <n v="2029"/>
        <n v="2036"/>
        <n v="2045"/>
        <n v="2061"/>
        <n v="2078"/>
        <n v="2089"/>
        <n v="2094"/>
        <n v="2099"/>
        <n v="2111"/>
        <n v="2112"/>
        <n v="2133"/>
        <n v="2161"/>
        <n v="2164"/>
        <n v="2199"/>
        <n v="2201"/>
        <n v="2217"/>
        <n v="2250"/>
        <n v="2258"/>
        <n v="2280"/>
        <n v="2304"/>
        <n v="2323"/>
        <n v="2356"/>
        <n v="2375"/>
        <n v="2376"/>
        <n v="2386"/>
        <n v="2472"/>
        <n v="2558"/>
        <n v="2593"/>
      </sharedItems>
    </cacheField>
    <cacheField name="PER" numFmtId="0">
      <sharedItems containsString="0" containsBlank="1" containsNumber="1" minValue="-30.2" maxValue="129.1" count="356">
        <n v="-30.2"/>
        <n v="-23"/>
        <n v="-19.7"/>
        <n v="-19.4"/>
        <n v="-17.9"/>
        <n v="-17.6"/>
        <n v="-16.5"/>
        <n v="-15.2"/>
        <n v="-14.6"/>
        <n v="-13.1"/>
        <n v="-11.4"/>
        <n v="-9.3"/>
        <n v="-9.2"/>
        <n v="-9.1"/>
        <n v="-8.8"/>
        <n v="-8.6"/>
        <n v="-8.4"/>
        <n v="-8.3"/>
        <n v="-7.7"/>
        <n v="-7.6"/>
        <n v="-7.5"/>
        <n v="-7.3"/>
        <n v="-6.7"/>
        <n v="-6.5"/>
        <n v="-6.4"/>
        <n v="-6.1"/>
        <n v="-5.7"/>
        <n v="-5.5"/>
        <n v="-5.1"/>
        <n v="-5"/>
        <n v="-4.8"/>
        <n v="-4.5"/>
        <n v="-4.3"/>
        <n v="-3.9"/>
        <n v="-3.8"/>
        <n v="-3.7"/>
        <n v="-3.6"/>
        <n v="-3.4"/>
        <n v="-3.3"/>
        <n v="-3.2"/>
        <n v="-2.9"/>
        <n v="-2.7"/>
        <n v="-2.6"/>
        <n v="-2.4"/>
        <n v="-2.2"/>
        <n v="-2.1"/>
        <n v="-1.9"/>
        <n v="-1.8"/>
        <n v="-1.7"/>
        <n v="-1.5"/>
        <n v="-1.2"/>
        <n v="-1"/>
        <n v="-0.9"/>
        <n v="-0.7"/>
        <n v="-0.2"/>
        <n v="-0.1"/>
        <n v="0"/>
        <n v="0.1"/>
        <n v="0.2"/>
        <n v="0.3"/>
        <n v="0.4"/>
        <n v="0.5"/>
        <n v="0.6"/>
        <n v="0.7"/>
        <n v="0.8"/>
        <n v="0.9"/>
        <n v="1"/>
        <n v="1.1"/>
        <n v="1.2"/>
        <n v="1.3"/>
        <n v="1.4"/>
        <n v="1.5"/>
        <n v="1.6"/>
        <n v="1.7"/>
        <n v="1.8"/>
        <n v="1.9"/>
        <n v="2"/>
        <n v="2.1"/>
        <n v="2.2"/>
        <n v="2.3"/>
        <n v="2.4"/>
        <n v="2.5"/>
        <n v="2.6"/>
        <n v="2.7"/>
        <n v="2.8"/>
        <n v="2.9"/>
        <n v="3"/>
        <n v="3.1"/>
        <n v="3.2"/>
        <n v="3.3"/>
        <n v="3.4"/>
        <n v="3.5"/>
        <n v="3.6"/>
        <n v="3.7"/>
        <n v="3.8"/>
        <n v="3.9"/>
        <n v="4"/>
        <n v="4.1"/>
        <n v="4.2"/>
        <n v="4.3"/>
        <n v="4.4"/>
        <n v="4.5"/>
        <n v="4.6"/>
        <n v="4.7"/>
        <n v="4.8"/>
        <n v="4.9"/>
        <n v="5"/>
        <n v="5.1"/>
        <n v="5.2"/>
        <n v="5.3"/>
        <n v="5.4"/>
        <n v="5.5"/>
        <n v="5.6"/>
        <n v="5.7"/>
        <n v="5.8"/>
        <n v="5.9"/>
        <n v="6"/>
        <n v="6.1"/>
        <n v="6.2"/>
        <n v="6.3"/>
        <n v="6.4"/>
        <n v="6.5"/>
        <n v="6.6"/>
        <n v="6.7"/>
        <n v="6.8"/>
        <n v="6.9"/>
        <n v="7"/>
        <n v="7.1"/>
        <n v="7.2"/>
        <n v="7.3"/>
        <n v="7.4"/>
        <n v="7.5"/>
        <n v="7.6"/>
        <n v="7.7"/>
        <n v="7.8"/>
        <n v="7.9"/>
        <n v="8"/>
        <n v="8.1"/>
        <n v="8.2"/>
        <n v="8.3"/>
        <n v="8.4"/>
        <n v="8.5"/>
        <n v="8.6"/>
        <n v="8.7"/>
        <n v="8.8"/>
        <n v="8.9"/>
        <n v="9"/>
        <n v="9.1"/>
        <n v="9.2"/>
        <n v="9.3"/>
        <n v="9.4"/>
        <n v="9.5"/>
        <n v="9.6"/>
        <n v="9.7"/>
        <n v="9.8"/>
        <n v="9.9"/>
        <n v="10"/>
        <n v="10.1"/>
        <n v="10.2"/>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
        <n v="16.2"/>
        <n v="16.3"/>
        <n v="16.4"/>
        <n v="16.5"/>
        <n v="16.6"/>
        <n v="16.7"/>
        <n v="16.8"/>
        <n v="16.9"/>
        <n v="17"/>
        <n v="17.1"/>
        <n v="17.2"/>
        <n v="17.3"/>
        <n v="17.4"/>
        <n v="17.5"/>
        <n v="17.6"/>
        <n v="17.7"/>
        <n v="17.8"/>
        <n v="17.9"/>
        <n v="18"/>
        <n v="18.1"/>
        <n v="18.2"/>
        <n v="18.3"/>
        <n v="18.4"/>
        <n v="18.5"/>
        <n v="18.6"/>
        <n v="18.7"/>
        <n v="18.8"/>
        <n v="18.9"/>
        <n v="19"/>
        <n v="19.1"/>
        <n v="19.2"/>
        <n v="19.3"/>
        <n v="19.4"/>
        <n v="19.5"/>
        <n v="19.6"/>
        <n v="19.7"/>
        <n v="19.8"/>
        <n v="19.9"/>
        <n v="20"/>
        <n v="20.1"/>
        <n v="20.2"/>
        <n v="20.3"/>
        <n v="20.4"/>
        <n v="20.5"/>
        <n v="20.6"/>
        <n v="20.7"/>
        <n v="20.8"/>
        <n v="20.9"/>
        <n v="21"/>
        <n v="21.1"/>
        <n v="21.2"/>
        <n v="21.3"/>
        <n v="21.4"/>
        <n v="21.5"/>
        <n v="21.6"/>
        <n v="21.7"/>
        <n v="21.8"/>
        <n v="21.9"/>
        <n v="22"/>
        <n v="22.1"/>
        <n v="22.2"/>
        <n v="22.3"/>
        <n v="22.4"/>
        <n v="22.5"/>
        <n v="22.6"/>
        <n v="22.7"/>
        <n v="22.8"/>
        <n v="22.9"/>
        <n v="23"/>
        <n v="23.1"/>
        <n v="23.2"/>
        <n v="23.3"/>
        <n v="23.4"/>
        <n v="23.5"/>
        <n v="23.6"/>
        <n v="23.7"/>
        <n v="23.8"/>
        <n v="23.9"/>
        <n v="24"/>
        <n v="24.1"/>
        <n v="24.2"/>
        <n v="24.3"/>
        <n v="24.4"/>
        <n v="24.6"/>
        <n v="24.7"/>
        <n v="24.8"/>
        <n v="25"/>
        <n v="25.1"/>
        <n v="25.2"/>
        <n v="25.3"/>
        <n v="25.4"/>
        <n v="25.6"/>
        <n v="25.7"/>
        <n v="25.9"/>
        <n v="26"/>
        <n v="26.1"/>
        <n v="26.2"/>
        <n v="26.3"/>
        <n v="26.4"/>
        <n v="26.5"/>
        <n v="26.7"/>
        <n v="26.9"/>
        <n v="27"/>
        <n v="27.3"/>
        <n v="27.5"/>
        <n v="27.6"/>
        <n v="27.7"/>
        <n v="28"/>
        <n v="28.2"/>
        <n v="28.3"/>
        <n v="29.1"/>
        <n v="29.2"/>
        <n v="29.3"/>
        <n v="29.6"/>
        <n v="29.8"/>
        <n v="30"/>
        <n v="30.4"/>
        <n v="30.6"/>
        <n v="30.7"/>
        <n v="30.8"/>
        <n v="30.9"/>
        <n v="31.1"/>
        <n v="31.3"/>
        <n v="31.4"/>
        <n v="31.5"/>
        <n v="31.6"/>
        <n v="31.7"/>
        <n v="32"/>
        <n v="32.9"/>
        <n v="33"/>
        <n v="33.3"/>
        <n v="35.3"/>
        <n v="40.8"/>
        <n v="44.3"/>
        <n v="45.3"/>
        <n v="88.3"/>
        <n v="129.1"/>
        <m/>
      </sharedItems>
    </cacheField>
    <cacheField name="TS%" numFmtId="0">
      <sharedItems containsString="0" containsBlank="1" containsNumber="1" minValue="0" maxValue="1.064" count="424">
        <n v="0"/>
        <n v="0.051"/>
        <n v="0.102"/>
        <n v="0.125"/>
        <n v="0.129"/>
        <n v="0.143"/>
        <n v="0.145"/>
        <n v="0.15"/>
        <n v="0.154"/>
        <n v="0.184"/>
        <n v="0.185"/>
        <n v="0.189"/>
        <n v="0.19"/>
        <n v="0.205"/>
        <n v="0.21"/>
        <n v="0.214"/>
        <n v="0.217"/>
        <n v="0.22"/>
        <n v="0.222"/>
        <n v="0.225"/>
        <n v="0.228"/>
        <n v="0.231"/>
        <n v="0.237"/>
        <n v="0.239"/>
        <n v="0.25"/>
        <n v="0.251"/>
        <n v="0.254"/>
        <n v="0.255"/>
        <n v="0.257"/>
        <n v="0.258"/>
        <n v="0.262"/>
        <n v="0.268"/>
        <n v="0.27"/>
        <n v="0.272"/>
        <n v="0.273"/>
        <n v="0.276"/>
        <n v="0.277"/>
        <n v="0.279"/>
        <n v="0.285"/>
        <n v="0.286"/>
        <n v="0.288"/>
        <n v="0.292"/>
        <n v="0.296"/>
        <n v="0.298"/>
        <n v="0.3"/>
        <n v="0.303"/>
        <n v="0.304"/>
        <n v="0.305"/>
        <n v="0.306"/>
        <n v="0.307"/>
        <n v="0.309"/>
        <n v="0.312"/>
        <n v="0.317"/>
        <n v="0.318"/>
        <n v="0.32"/>
        <n v="0.325"/>
        <n v="0.326"/>
        <n v="0.329"/>
        <n v="0.332"/>
        <n v="0.333"/>
        <n v="0.334"/>
        <n v="0.335"/>
        <n v="0.336"/>
        <n v="0.337"/>
        <n v="0.338"/>
        <n v="0.339"/>
        <n v="0.34"/>
        <n v="0.341"/>
        <n v="0.342"/>
        <n v="0.343"/>
        <n v="0.345"/>
        <n v="0.346"/>
        <n v="0.347"/>
        <n v="0.348"/>
        <n v="0.349"/>
        <n v="0.35"/>
        <n v="0.352"/>
        <n v="0.354"/>
        <n v="0.357"/>
        <n v="0.358"/>
        <n v="0.359"/>
        <n v="0.36"/>
        <n v="0.361"/>
        <n v="0.362"/>
        <n v="0.363"/>
        <n v="0.364"/>
        <n v="0.365"/>
        <n v="0.366"/>
        <n v="0.367"/>
        <n v="0.368"/>
        <n v="0.371"/>
        <n v="0.372"/>
        <n v="0.373"/>
        <n v="0.374"/>
        <n v="0.375"/>
        <n v="0.376"/>
        <n v="0.377"/>
        <n v="0.378"/>
        <n v="0.379"/>
        <n v="0.38"/>
        <n v="0.381"/>
        <n v="0.382"/>
        <n v="0.383"/>
        <n v="0.384"/>
        <n v="0.387"/>
        <n v="0.388"/>
        <n v="0.389"/>
        <n v="0.39"/>
        <n v="0.391"/>
        <n v="0.392"/>
        <n v="0.393"/>
        <n v="0.394"/>
        <n v="0.395"/>
        <n v="0.396"/>
        <n v="0.397"/>
        <n v="0.398"/>
        <n v="0.399"/>
        <n v="0.4"/>
        <n v="0.401"/>
        <n v="0.402"/>
        <n v="0.403"/>
        <n v="0.404"/>
        <n v="0.405"/>
        <n v="0.406"/>
        <n v="0.407"/>
        <n v="0.408"/>
        <n v="0.409"/>
        <n v="0.41"/>
        <n v="0.411"/>
        <n v="0.412"/>
        <n v="0.413"/>
        <n v="0.414"/>
        <n v="0.415"/>
        <n v="0.416"/>
        <n v="0.417"/>
        <n v="0.418"/>
        <n v="0.419"/>
        <n v="0.42"/>
        <n v="0.422"/>
        <n v="0.423"/>
        <n v="0.424"/>
        <n v="0.425"/>
        <n v="0.426"/>
        <n v="0.427"/>
        <n v="0.428"/>
        <n v="0.429"/>
        <n v="0.43"/>
        <n v="0.431"/>
        <n v="0.432"/>
        <n v="0.433"/>
        <n v="0.434"/>
        <n v="0.435"/>
        <n v="0.436"/>
        <n v="0.437"/>
        <n v="0.438"/>
        <n v="0.439"/>
        <n v="0.44"/>
        <n v="0.441"/>
        <n v="0.442"/>
        <n v="0.443"/>
        <n v="0.444"/>
        <n v="0.445"/>
        <n v="0.446"/>
        <n v="0.447"/>
        <n v="0.448"/>
        <n v="0.449"/>
        <n v="0.45"/>
        <n v="0.451"/>
        <n v="0.452"/>
        <n v="0.453"/>
        <n v="0.454"/>
        <n v="0.455"/>
        <n v="0.456"/>
        <n v="0.457"/>
        <n v="0.458"/>
        <n v="0.459"/>
        <n v="0.46"/>
        <n v="0.461"/>
        <n v="0.462"/>
        <n v="0.463"/>
        <n v="0.464"/>
        <n v="0.465"/>
        <n v="0.466"/>
        <n v="0.467"/>
        <n v="0.468"/>
        <n v="0.469"/>
        <n v="0.47"/>
        <n v="0.471"/>
        <n v="0.472"/>
        <n v="0.473"/>
        <n v="0.474"/>
        <n v="0.475"/>
        <n v="0.476"/>
        <n v="0.477"/>
        <n v="0.478"/>
        <n v="0.479"/>
        <n v="0.48"/>
        <n v="0.481"/>
        <n v="0.482"/>
        <n v="0.483"/>
        <n v="0.484"/>
        <n v="0.485"/>
        <n v="0.486"/>
        <n v="0.487"/>
        <n v="0.488"/>
        <n v="0.489"/>
        <n v="0.49"/>
        <n v="0.491"/>
        <n v="0.492"/>
        <n v="0.493"/>
        <n v="0.494"/>
        <n v="0.495"/>
        <n v="0.496"/>
        <n v="0.497"/>
        <n v="0.498"/>
        <n v="0.499"/>
        <n v="0.5"/>
        <n v="0.501"/>
        <n v="0.502"/>
        <n v="0.503"/>
        <n v="0.504"/>
        <n v="0.505"/>
        <n v="0.506"/>
        <n v="0.507"/>
        <n v="0.508"/>
        <n v="0.509"/>
        <n v="0.51"/>
        <n v="0.511"/>
        <n v="0.512"/>
        <n v="0.513"/>
        <n v="0.514"/>
        <n v="0.515"/>
        <n v="0.516"/>
        <n v="0.517"/>
        <n v="0.518"/>
        <n v="0.519"/>
        <n v="0.52"/>
        <n v="0.521"/>
        <n v="0.522"/>
        <n v="0.523"/>
        <n v="0.524"/>
        <n v="0.525"/>
        <n v="0.526"/>
        <n v="0.527"/>
        <n v="0.528"/>
        <n v="0.529"/>
        <n v="0.53"/>
        <n v="0.531"/>
        <n v="0.532"/>
        <n v="0.533"/>
        <n v="0.534"/>
        <n v="0.535"/>
        <n v="0.536"/>
        <n v="0.537"/>
        <n v="0.538"/>
        <n v="0.539"/>
        <n v="0.54"/>
        <n v="0.541"/>
        <n v="0.542"/>
        <n v="0.543"/>
        <n v="0.544"/>
        <n v="0.545"/>
        <n v="0.546"/>
        <n v="0.547"/>
        <n v="0.548"/>
        <n v="0.549"/>
        <n v="0.55"/>
        <n v="0.551"/>
        <n v="0.552"/>
        <n v="0.553"/>
        <n v="0.554"/>
        <n v="0.555"/>
        <n v="0.556"/>
        <n v="0.557"/>
        <n v="0.558"/>
        <n v="0.559"/>
        <n v="0.56"/>
        <n v="0.561"/>
        <n v="0.562"/>
        <n v="0.563"/>
        <n v="0.564"/>
        <n v="0.565"/>
        <n v="0.566"/>
        <n v="0.567"/>
        <n v="0.568"/>
        <n v="0.569"/>
        <n v="0.57"/>
        <n v="0.571"/>
        <n v="0.572"/>
        <n v="0.573"/>
        <n v="0.574"/>
        <n v="0.575"/>
        <n v="0.576"/>
        <n v="0.577"/>
        <n v="0.578"/>
        <n v="0.579"/>
        <n v="0.58"/>
        <n v="0.581"/>
        <n v="0.582"/>
        <n v="0.583"/>
        <n v="0.584"/>
        <n v="0.585"/>
        <n v="0.586"/>
        <n v="0.587"/>
        <n v="0.588"/>
        <n v="0.589"/>
        <n v="0.59"/>
        <n v="0.591"/>
        <n v="0.592"/>
        <n v="0.593"/>
        <n v="0.594"/>
        <n v="0.595"/>
        <n v="0.596"/>
        <n v="0.597"/>
        <n v="0.598"/>
        <n v="0.599"/>
        <n v="0.6"/>
        <n v="0.601"/>
        <n v="0.602"/>
        <n v="0.603"/>
        <n v="0.604"/>
        <n v="0.605"/>
        <n v="0.606"/>
        <n v="0.607"/>
        <n v="0.608"/>
        <n v="0.609"/>
        <n v="0.61"/>
        <n v="0.611"/>
        <n v="0.612"/>
        <n v="0.613"/>
        <n v="0.614"/>
        <n v="0.615"/>
        <n v="0.616"/>
        <n v="0.617"/>
        <n v="0.618"/>
        <n v="0.619"/>
        <n v="0.62"/>
        <n v="0.621"/>
        <n v="0.622"/>
        <n v="0.623"/>
        <n v="0.624"/>
        <n v="0.625"/>
        <n v="0.626"/>
        <n v="0.627"/>
        <n v="0.628"/>
        <n v="0.629"/>
        <n v="0.63"/>
        <n v="0.631"/>
        <n v="0.632"/>
        <n v="0.633"/>
        <n v="0.634"/>
        <n v="0.635"/>
        <n v="0.636"/>
        <n v="0.637"/>
        <n v="0.638"/>
        <n v="0.639"/>
        <n v="0.64"/>
        <n v="0.641"/>
        <n v="0.642"/>
        <n v="0.643"/>
        <n v="0.644"/>
        <n v="0.645"/>
        <n v="0.646"/>
        <n v="0.647"/>
        <n v="0.648"/>
        <n v="0.649"/>
        <n v="0.65"/>
        <n v="0.651"/>
        <n v="0.652"/>
        <n v="0.653"/>
        <n v="0.654"/>
        <n v="0.655"/>
        <n v="0.656"/>
        <n v="0.657"/>
        <n v="0.658"/>
        <n v="0.659"/>
        <n v="0.66"/>
        <n v="0.662"/>
        <n v="0.663"/>
        <n v="0.664"/>
        <n v="0.666"/>
        <n v="0.667"/>
        <n v="0.668"/>
        <n v="0.669"/>
        <n v="0.67"/>
        <n v="0.671"/>
        <n v="0.672"/>
        <n v="0.673"/>
        <n v="0.674"/>
        <n v="0.677"/>
        <n v="0.678"/>
        <n v="0.68"/>
        <n v="0.681"/>
        <n v="0.682"/>
        <n v="0.683"/>
        <n v="0.684"/>
        <n v="0.694"/>
        <n v="0.695"/>
        <n v="0.697"/>
        <n v="0.699"/>
        <n v="0.7"/>
        <n v="0.703"/>
        <n v="0.705"/>
        <n v="0.708"/>
        <n v="0.717"/>
        <n v="0.722"/>
        <n v="0.725"/>
        <n v="0.727"/>
        <n v="0.73"/>
        <n v="0.737"/>
        <n v="0.746"/>
        <n v="0.75"/>
        <n v="0.753"/>
        <n v="0.771"/>
        <n v="0.773"/>
        <n v="0.778"/>
        <n v="0.798"/>
        <n v="0.799"/>
        <n v="0.8"/>
        <n v="0.82"/>
        <n v="0.931"/>
        <n v="1"/>
        <n v="1.064"/>
        <m/>
      </sharedItems>
    </cacheField>
    <cacheField name="WS" numFmtId="0">
      <sharedItems containsSemiMixedTypes="0" containsString="0" containsNumber="1" minValue="-2.1" maxValue="20.3" count="173">
        <n v="-2.1"/>
        <n v="-1.5"/>
        <n v="-1.3"/>
        <n v="-1.2"/>
        <n v="-1.1"/>
        <n v="-1"/>
        <n v="-0.9"/>
        <n v="-0.8"/>
        <n v="-0.7"/>
        <n v="-0.6"/>
        <n v="-0.5"/>
        <n v="-0.4"/>
        <n v="-0.3"/>
        <n v="-0.2"/>
        <n v="-0.1"/>
        <n v="0"/>
        <n v="0.1"/>
        <n v="0.2"/>
        <n v="0.3"/>
        <n v="0.4"/>
        <n v="0.5"/>
        <n v="0.6"/>
        <n v="0.7"/>
        <n v="0.8"/>
        <n v="0.9"/>
        <n v="1"/>
        <n v="1.1"/>
        <n v="1.2"/>
        <n v="1.3"/>
        <n v="1.4"/>
        <n v="1.5"/>
        <n v="1.6"/>
        <n v="1.7"/>
        <n v="1.8"/>
        <n v="1.9"/>
        <n v="2"/>
        <n v="2.1"/>
        <n v="2.2"/>
        <n v="2.3"/>
        <n v="2.4"/>
        <n v="2.5"/>
        <n v="2.6"/>
        <n v="2.7"/>
        <n v="2.8"/>
        <n v="2.9"/>
        <n v="3"/>
        <n v="3.1"/>
        <n v="3.2"/>
        <n v="3.3"/>
        <n v="3.4"/>
        <n v="3.5"/>
        <n v="3.6"/>
        <n v="3.7"/>
        <n v="3.8"/>
        <n v="3.9"/>
        <n v="4"/>
        <n v="4.1"/>
        <n v="4.2"/>
        <n v="4.3"/>
        <n v="4.4"/>
        <n v="4.5"/>
        <n v="4.6"/>
        <n v="4.7"/>
        <n v="4.8"/>
        <n v="4.9"/>
        <n v="5"/>
        <n v="5.1"/>
        <n v="5.2"/>
        <n v="5.3"/>
        <n v="5.4"/>
        <n v="5.5"/>
        <n v="5.6"/>
        <n v="5.7"/>
        <n v="5.8"/>
        <n v="5.9"/>
        <n v="6"/>
        <n v="6.1"/>
        <n v="6.2"/>
        <n v="6.3"/>
        <n v="6.4"/>
        <n v="6.5"/>
        <n v="6.6"/>
        <n v="6.7"/>
        <n v="6.8"/>
        <n v="6.9"/>
        <n v="7"/>
        <n v="7.1"/>
        <n v="7.2"/>
        <n v="7.3"/>
        <n v="7.4"/>
        <n v="7.5"/>
        <n v="7.6"/>
        <n v="7.7"/>
        <n v="7.8"/>
        <n v="7.9"/>
        <n v="8"/>
        <n v="8.1"/>
        <n v="8.2"/>
        <n v="8.3"/>
        <n v="8.4"/>
        <n v="8.5"/>
        <n v="8.6"/>
        <n v="8.7"/>
        <n v="8.8"/>
        <n v="8.9"/>
        <n v="9"/>
        <n v="9.1"/>
        <n v="9.2"/>
        <n v="9.3"/>
        <n v="9.4"/>
        <n v="9.5"/>
        <n v="9.6"/>
        <n v="9.7"/>
        <n v="9.8"/>
        <n v="9.9"/>
        <n v="10"/>
        <n v="10.1"/>
        <n v="10.2"/>
        <n v="10.3"/>
        <n v="10.4"/>
        <n v="10.5"/>
        <n v="10.6"/>
        <n v="10.7"/>
        <n v="10.8"/>
        <n v="10.9"/>
        <n v="11"/>
        <n v="11.1"/>
        <n v="11.2"/>
        <n v="11.3"/>
        <n v="11.4"/>
        <n v="11.5"/>
        <n v="11.6"/>
        <n v="11.7"/>
        <n v="11.8"/>
        <n v="12"/>
        <n v="12.2"/>
        <n v="12.3"/>
        <n v="12.4"/>
        <n v="12.6"/>
        <n v="12.7"/>
        <n v="12.8"/>
        <n v="12.9"/>
        <n v="13"/>
        <n v="13.1"/>
        <n v="13.2"/>
        <n v="13.3"/>
        <n v="13.4"/>
        <n v="13.5"/>
        <n v="13.6"/>
        <n v="13.7"/>
        <n v="13.8"/>
        <n v="13.9"/>
        <n v="14"/>
        <n v="14.3"/>
        <n v="14.4"/>
        <n v="14.5"/>
        <n v="14.6"/>
        <n v="14.7"/>
        <n v="15"/>
        <n v="15.2"/>
        <n v="15.6"/>
        <n v="15.7"/>
        <n v="15.9"/>
        <n v="16.1"/>
        <n v="16.4"/>
        <n v="17.8"/>
        <n v="17.9"/>
        <n v="18.3"/>
        <n v="18.5"/>
        <n v="18.9"/>
        <n v="19.2"/>
        <n v="19.3"/>
        <n v="20.3"/>
      </sharedItems>
    </cacheField>
    <cacheField name="PPG" numFmtId="0">
      <sharedItems containsSemiMixedTypes="0" containsString="0" containsNumber="1" minValue="0" maxValue="32.0123456790124" count="3757">
        <n v="0"/>
        <n v="0.133333333333333"/>
        <n v="0.166666666666667"/>
        <n v="0.2"/>
        <n v="0.25"/>
        <n v="0.285714285714286"/>
        <n v="0.291666666666667"/>
        <n v="0.315789473684211"/>
        <n v="0.333333333333333"/>
        <n v="0.4"/>
        <n v="0.428571428571429"/>
        <n v="0.444444444444444"/>
        <n v="0.45"/>
        <n v="0.452830188679245"/>
        <n v="0.5"/>
        <n v="0.545454545454545"/>
        <n v="0.555555555555556"/>
        <n v="0.571428571428571"/>
        <n v="0.6"/>
        <n v="0.615384615384615"/>
        <n v="0.625"/>
        <n v="0.636363636363636"/>
        <n v="0.666666666666667"/>
        <n v="0.678571428571429"/>
        <n v="0.7"/>
        <n v="0.714285714285714"/>
        <n v="0.727272727272727"/>
        <n v="0.745098039215686"/>
        <n v="0.75"/>
        <n v="0.769230769230769"/>
        <n v="0.774193548387097"/>
        <n v="0.782608695652174"/>
        <n v="0.8"/>
        <n v="0.811320754716981"/>
        <n v="0.821428571428571"/>
        <n v="0.823529411764706"/>
        <n v="0.833333333333333"/>
        <n v="0.846153846153846"/>
        <n v="0.848484848484849"/>
        <n v="0.85"/>
        <n v="0.857142857142857"/>
        <n v="0.875"/>
        <n v="0.878787878787879"/>
        <n v="0.882352941176471"/>
        <n v="0.888888888888889"/>
        <n v="0.9"/>
        <n v="0.904761904761905"/>
        <n v="0.909090909090909"/>
        <n v="0.91304347826087"/>
        <n v="0.916666666666667"/>
        <n v="0.92"/>
        <n v="0.921052631578947"/>
        <n v="0.921875"/>
        <n v="0.928571428571429"/>
        <n v="0.933333333333333"/>
        <n v="0.947368421052632"/>
        <n v="0.954545454545455"/>
        <n v="0.977272727272727"/>
        <n v="1"/>
        <n v="1.04761904761905"/>
        <n v="1.05714285714286"/>
        <n v="1.05882352941176"/>
        <n v="1.07142857142857"/>
        <n v="1.07692307692308"/>
        <n v="1.07894736842105"/>
        <n v="1.08333333333333"/>
        <n v="1.09375"/>
        <n v="1.11111111111111"/>
        <n v="1.11538461538462"/>
        <n v="1.125"/>
        <n v="1.12765957446809"/>
        <n v="1.13636363636364"/>
        <n v="1.14"/>
        <n v="1.14285714285714"/>
        <n v="1.14814814814815"/>
        <n v="1.15789473684211"/>
        <n v="1.16666666666667"/>
        <n v="1.17391304347826"/>
        <n v="1.18518518518519"/>
        <n v="1.1875"/>
        <n v="1.2"/>
        <n v="1.20588235294118"/>
        <n v="1.21052631578947"/>
        <n v="1.25"/>
        <n v="1.26315789473684"/>
        <n v="1.27272727272727"/>
        <n v="1.27777777777778"/>
        <n v="1.28169014084507"/>
        <n v="1.28571428571429"/>
        <n v="1.3"/>
        <n v="1.3125"/>
        <n v="1.31578947368421"/>
        <n v="1.32"/>
        <n v="1.32857142857143"/>
        <n v="1.33333333333333"/>
        <n v="1.34042553191489"/>
        <n v="1.34375"/>
        <n v="1.35294117647059"/>
        <n v="1.37096774193548"/>
        <n v="1.375"/>
        <n v="1.39130434782609"/>
        <n v="1.39285714285714"/>
        <n v="1.4"/>
        <n v="1.40322580645161"/>
        <n v="1.42307692307692"/>
        <n v="1.42857142857143"/>
        <n v="1.4390243902439"/>
        <n v="1.44444444444444"/>
        <n v="1.45614035087719"/>
        <n v="1.45833333333333"/>
        <n v="1.47222222222222"/>
        <n v="1.47368421052632"/>
        <n v="1.47826086956522"/>
        <n v="1.48717948717949"/>
        <n v="1.5"/>
        <n v="1.51851851851852"/>
        <n v="1.52"/>
        <n v="1.53333333333333"/>
        <n v="1.53846153846154"/>
        <n v="1.54545454545455"/>
        <n v="1.55"/>
        <n v="1.55172413793103"/>
        <n v="1.55555555555556"/>
        <n v="1.5625"/>
        <n v="1.56521739130435"/>
        <n v="1.57142857142857"/>
        <n v="1.57692307692308"/>
        <n v="1.57894736842105"/>
        <n v="1.58333333333333"/>
        <n v="1.58620689655172"/>
        <n v="1.58823529411765"/>
        <n v="1.59090909090909"/>
        <n v="1.59459459459459"/>
        <n v="1.6"/>
        <n v="1.61111111111111"/>
        <n v="1.625"/>
        <n v="1.63636363636364"/>
        <n v="1.64"/>
        <n v="1.65"/>
        <n v="1.6551724137931"/>
        <n v="1.66666666666667"/>
        <n v="1.67741935483871"/>
        <n v="1.67857142857143"/>
        <n v="1.68085106382979"/>
        <n v="1.68181818181818"/>
        <n v="1.68421052631579"/>
        <n v="1.68518518518519"/>
        <n v="1.68571428571429"/>
        <n v="1.6875"/>
        <n v="1.69354838709677"/>
        <n v="1.7"/>
        <n v="1.71428571428571"/>
        <n v="1.72222222222222"/>
        <n v="1.72413793103448"/>
        <n v="1.72727272727273"/>
        <n v="1.73584905660377"/>
        <n v="1.75"/>
        <n v="1.75675675675676"/>
        <n v="1.76"/>
        <n v="1.76190476190476"/>
        <n v="1.76470588235294"/>
        <n v="1.76923076923077"/>
        <n v="1.77272727272727"/>
        <n v="1.77551020408163"/>
        <n v="1.77777777777778"/>
        <n v="1.79310344827586"/>
        <n v="1.8"/>
        <n v="1.80645161290323"/>
        <n v="1.81818181818182"/>
        <n v="1.82222222222222"/>
        <n v="1.82352941176471"/>
        <n v="1.83333333333333"/>
        <n v="1.83870967741935"/>
        <n v="1.84"/>
        <n v="1.84210526315789"/>
        <n v="1.84615384615385"/>
        <n v="1.85"/>
        <n v="1.85714285714286"/>
        <n v="1.86153846153846"/>
        <n v="1.86363636363636"/>
        <n v="1.86666666666667"/>
        <n v="1.875"/>
        <n v="1.88135593220339"/>
        <n v="1.88461538461538"/>
        <n v="1.88888888888889"/>
        <n v="1.89189189189189"/>
        <n v="1.9"/>
        <n v="1.90243902439024"/>
        <n v="1.9047619047619"/>
        <n v="1.90909090909091"/>
        <n v="1.91666666666667"/>
        <n v="1.92156862745098"/>
        <n v="1.92307692307692"/>
        <n v="1.93103448275862"/>
        <n v="1.93478260869565"/>
        <n v="1.9375"/>
        <n v="1.94117647058824"/>
        <n v="1.94444444444444"/>
        <n v="1.94736842105263"/>
        <n v="1.94871794871795"/>
        <n v="1.95"/>
        <n v="1.95238095238095"/>
        <n v="1.95833333333333"/>
        <n v="1.95918367346939"/>
        <n v="1.96153846153846"/>
        <n v="1.97560975609756"/>
        <n v="1.97619047619048"/>
        <n v="1.97826086956522"/>
        <n v="1.97872340425532"/>
        <n v="2"/>
        <n v="2.01639344262295"/>
        <n v="2.0188679245283"/>
        <n v="2.02702702702703"/>
        <n v="2.03448275862069"/>
        <n v="2.03571428571429"/>
        <n v="2.03703703703704"/>
        <n v="2.04"/>
        <n v="2.04761904761905"/>
        <n v="2.05263157894737"/>
        <n v="2.05555555555556"/>
        <n v="2.05882352941176"/>
        <n v="2.06060606060606"/>
        <n v="2.0625"/>
        <n v="2.07894736842105"/>
        <n v="2.08333333333333"/>
        <n v="2.08474576271186"/>
        <n v="2.08571428571429"/>
        <n v="2.08823529411765"/>
        <n v="2.09090909090909"/>
        <n v="2.09259259259259"/>
        <n v="2.09615384615385"/>
        <n v="2.10344827586207"/>
        <n v="2.10526315789474"/>
        <n v="2.1063829787234"/>
        <n v="2.10810810810811"/>
        <n v="2.11111111111111"/>
        <n v="2.11363636363636"/>
        <n v="2.125"/>
        <n v="2.12903225806452"/>
        <n v="2.13333333333333"/>
        <n v="2.13793103448276"/>
        <n v="2.13888888888889"/>
        <n v="2.14285714285714"/>
        <n v="2.15094339622642"/>
        <n v="2.15151515151515"/>
        <n v="2.15384615384615"/>
        <n v="2.15625"/>
        <n v="2.15873015873016"/>
        <n v="2.16"/>
        <n v="2.16129032258065"/>
        <n v="2.16393442622951"/>
        <n v="2.16666666666667"/>
        <n v="2.17241379310345"/>
        <n v="2.18181818181818"/>
        <n v="2.18421052631579"/>
        <n v="2.19230769230769"/>
        <n v="2.19298245614035"/>
        <n v="2.2"/>
        <n v="2.21212121212121"/>
        <n v="2.21428571428571"/>
        <n v="2.21538461538462"/>
        <n v="2.22222222222222"/>
        <n v="2.2258064516129"/>
        <n v="2.22727272727273"/>
        <n v="2.22857142857143"/>
        <n v="2.23076923076923"/>
        <n v="2.23684210526316"/>
        <n v="2.23809523809524"/>
        <n v="2.24"/>
        <n v="2.24137931034483"/>
        <n v="2.24242424242424"/>
        <n v="2.25"/>
        <n v="2.25806451612903"/>
        <n v="2.26666666666667"/>
        <n v="2.26829268292683"/>
        <n v="2.26923076923077"/>
        <n v="2.27272727272727"/>
        <n v="2.28"/>
        <n v="2.28571428571429"/>
        <n v="2.29032258064516"/>
        <n v="2.29166666666667"/>
        <n v="2.3"/>
        <n v="2.30769230769231"/>
        <n v="2.31111111111111"/>
        <n v="2.31147540983607"/>
        <n v="2.3125"/>
        <n v="2.31578947368421"/>
        <n v="2.31818181818182"/>
        <n v="2.32"/>
        <n v="2.33333333333333"/>
        <n v="2.3448275862069"/>
        <n v="2.34883720930233"/>
        <n v="2.35294117647059"/>
        <n v="2.35483870967742"/>
        <n v="2.35714285714286"/>
        <n v="2.36363636363636"/>
        <n v="2.36538461538462"/>
        <n v="2.36666666666667"/>
        <n v="2.36842105263158"/>
        <n v="2.375"/>
        <n v="2.37931034482759"/>
        <n v="2.38709677419355"/>
        <n v="2.38888888888889"/>
        <n v="2.4"/>
        <n v="2.40540540540541"/>
        <n v="2.41666666666667"/>
        <n v="2.41935483870968"/>
        <n v="2.42105263157895"/>
        <n v="2.42307692307692"/>
        <n v="2.42424242424242"/>
        <n v="2.425"/>
        <n v="2.42857142857143"/>
        <n v="2.43243243243243"/>
        <n v="2.4375"/>
        <n v="2.43859649122807"/>
        <n v="2.44117647058824"/>
        <n v="2.44444444444444"/>
        <n v="2.44871794871795"/>
        <n v="2.45"/>
        <n v="2.45098039215686"/>
        <n v="2.45161290322581"/>
        <n v="2.45454545454545"/>
        <n v="2.45762711864407"/>
        <n v="2.45945945945946"/>
        <n v="2.46"/>
        <n v="2.46031746031746"/>
        <n v="2.46153846153846"/>
        <n v="2.46666666666667"/>
        <n v="2.47058823529412"/>
        <n v="2.47826086956522"/>
        <n v="2.48"/>
        <n v="2.48148148148148"/>
        <n v="2.48717948717949"/>
        <n v="2.48837209302326"/>
        <n v="2.48888888888889"/>
        <n v="2.5"/>
        <n v="2.50980392156863"/>
        <n v="2.51111111111111"/>
        <n v="2.51282051282051"/>
        <n v="2.52380952380952"/>
        <n v="2.52542372881356"/>
        <n v="2.52631578947368"/>
        <n v="2.53125"/>
        <n v="2.53333333333333"/>
        <n v="2.53846153846154"/>
        <n v="2.54545454545455"/>
        <n v="2.54716981132076"/>
        <n v="2.56603773584906"/>
        <n v="2.57692307692308"/>
        <n v="2.58139534883721"/>
        <n v="2.58333333333333"/>
        <n v="2.58928571428571"/>
        <n v="2.58974358974359"/>
        <n v="2.5952380952381"/>
        <n v="2.6"/>
        <n v="2.60377358490566"/>
        <n v="2.60606060606061"/>
        <n v="2.60714285714286"/>
        <n v="2.61111111111111"/>
        <n v="2.61224489795918"/>
        <n v="2.62068965517241"/>
        <n v="2.625"/>
        <n v="2.62745098039216"/>
        <n v="2.62790697674419"/>
        <n v="2.62962962962963"/>
        <n v="2.63157894736842"/>
        <n v="2.63333333333333"/>
        <n v="2.63414634146341"/>
        <n v="2.63492063492064"/>
        <n v="2.63636363636364"/>
        <n v="2.64102564102564"/>
        <n v="2.64285714285714"/>
        <n v="2.64516129032258"/>
        <n v="2.64705882352941"/>
        <n v="2.64864864864865"/>
        <n v="2.65"/>
        <n v="2.65217391304348"/>
        <n v="2.6551724137931"/>
        <n v="2.65789473684211"/>
        <n v="2.66071428571429"/>
        <n v="2.66666666666667"/>
        <n v="2.67441860465116"/>
        <n v="2.675"/>
        <n v="2.67567567567568"/>
        <n v="2.67924528301887"/>
        <n v="2.68253968253968"/>
        <n v="2.68627450980392"/>
        <n v="2.6875"/>
        <n v="2.69230769230769"/>
        <n v="2.69444444444444"/>
        <n v="2.69565217391304"/>
        <n v="2.7"/>
        <n v="2.70175438596491"/>
        <n v="2.71428571428571"/>
        <n v="2.72"/>
        <n v="2.725"/>
        <n v="2.72727272727273"/>
        <n v="2.73333333333333"/>
        <n v="2.73529411764706"/>
        <n v="2.73684210526316"/>
        <n v="2.73846153846154"/>
        <n v="2.73913043478261"/>
        <n v="2.74193548387097"/>
        <n v="2.74509803921569"/>
        <n v="2.75"/>
        <n v="2.76"/>
        <n v="2.76119402985075"/>
        <n v="2.76785714285714"/>
        <n v="2.76923076923077"/>
        <n v="2.77777777777778"/>
        <n v="2.79268292682927"/>
        <n v="2.79591836734694"/>
        <n v="2.8"/>
        <n v="2.80952380952381"/>
        <n v="2.8125"/>
        <n v="2.81481481481482"/>
        <n v="2.82352941176471"/>
        <n v="2.82692307692308"/>
        <n v="2.83333333333333"/>
        <n v="2.84"/>
        <n v="2.84615384615385"/>
        <n v="2.84782608695652"/>
        <n v="2.84848484848485"/>
        <n v="2.85"/>
        <n v="2.85185185185185"/>
        <n v="2.85365853658537"/>
        <n v="2.85714285714286"/>
        <n v="2.859375"/>
        <n v="2.86075949367089"/>
        <n v="2.86274509803922"/>
        <n v="2.86363636363636"/>
        <n v="2.86666666666667"/>
        <n v="2.87012987012987"/>
        <n v="2.87341772151899"/>
        <n v="2.87878787878788"/>
        <n v="2.88"/>
        <n v="2.88311688311688"/>
        <n v="2.88461538461538"/>
        <n v="2.89090909090909"/>
        <n v="2.89130434782609"/>
        <n v="2.89189189189189"/>
        <n v="2.89473684210526"/>
        <n v="2.9"/>
        <n v="2.9016393442623"/>
        <n v="2.90196078431373"/>
        <n v="2.90243902439024"/>
        <n v="2.90625"/>
        <n v="2.90909090909091"/>
        <n v="2.91304347826087"/>
        <n v="2.91666666666667"/>
        <n v="2.91780821917808"/>
        <n v="2.92592592592593"/>
        <n v="2.92727272727273"/>
        <n v="2.92857142857143"/>
        <n v="2.94117647058824"/>
        <n v="2.94366197183099"/>
        <n v="2.94444444444444"/>
        <n v="2.94545454545455"/>
        <n v="2.94642857142857"/>
        <n v="2.95238095238095"/>
        <n v="2.95454545454545"/>
        <n v="2.95652173913043"/>
        <n v="2.96"/>
        <n v="2.96875"/>
        <n v="2.96969696969697"/>
        <n v="2.97183098591549"/>
        <n v="2.97826086956522"/>
        <n v="2.97916666666667"/>
        <n v="2.98"/>
        <n v="2.98181818181818"/>
        <n v="2.98333333333333"/>
        <n v="2.98412698412698"/>
        <n v="3"/>
        <n v="3.0188679245283"/>
        <n v="3.02564102564103"/>
        <n v="3.02631578947368"/>
        <n v="3.02777777777778"/>
        <n v="3.02857142857143"/>
        <n v="3.03030303030303"/>
        <n v="3.03125"/>
        <n v="3.03448275862069"/>
        <n v="3.0377358490566"/>
        <n v="3.04347826086957"/>
        <n v="3.04545454545455"/>
        <n v="3.05555555555556"/>
        <n v="3.05882352941176"/>
        <n v="3.0625"/>
        <n v="3.07142857142857"/>
        <n v="3.07692307692308"/>
        <n v="3.08"/>
        <n v="3.08333333333333"/>
        <n v="3.08695652173913"/>
        <n v="3.08928571428571"/>
        <n v="3.1"/>
        <n v="3.10344827586207"/>
        <n v="3.10526315789474"/>
        <n v="3.10606060606061"/>
        <n v="3.11111111111111"/>
        <n v="3.11428571428571"/>
        <n v="3.12765957446809"/>
        <n v="3.12903225806452"/>
        <n v="3.13333333333333"/>
        <n v="3.13636363636364"/>
        <n v="3.13953488372093"/>
        <n v="3.14285714285714"/>
        <n v="3.14634146341463"/>
        <n v="3.15"/>
        <n v="3.15217391304348"/>
        <n v="3.15686274509804"/>
        <n v="3.15789473684211"/>
        <n v="3.16666666666667"/>
        <n v="3.16949152542373"/>
        <n v="3.17241379310345"/>
        <n v="3.17777777777778"/>
        <n v="3.17948717948718"/>
        <n v="3.18367346938776"/>
        <n v="3.18421052631579"/>
        <n v="3.18518518518519"/>
        <n v="3.1864406779661"/>
        <n v="3.19047619047619"/>
        <n v="3.2"/>
        <n v="3.20588235294118"/>
        <n v="3.20689655172414"/>
        <n v="3.20754716981132"/>
        <n v="3.21052631578947"/>
        <n v="3.2112676056338"/>
        <n v="3.21212121212121"/>
        <n v="3.21428571428571"/>
        <n v="3.21666666666667"/>
        <n v="3.22222222222222"/>
        <n v="3.22950819672131"/>
        <n v="3.23529411764706"/>
        <n v="3.24"/>
        <n v="3.25"/>
        <n v="3.25641025641026"/>
        <n v="3.25714285714286"/>
        <n v="3.26086956521739"/>
        <n v="3.26315789473684"/>
        <n v="3.27083333333333"/>
        <n v="3.27160493827161"/>
        <n v="3.27586206896552"/>
        <n v="3.27659574468085"/>
        <n v="3.27777777777778"/>
        <n v="3.28767123287671"/>
        <n v="3.29411764705882"/>
        <n v="3.2962962962963"/>
        <n v="3.2972972972973"/>
        <n v="3.3"/>
        <n v="3.30612244897959"/>
        <n v="3.30769230769231"/>
        <n v="3.3125"/>
        <n v="3.31645569620253"/>
        <n v="3.31818181818182"/>
        <n v="3.31914893617021"/>
        <n v="3.32"/>
        <n v="3.32432432432432"/>
        <n v="3.32786885245902"/>
        <n v="3.33333333333333"/>
        <n v="3.33898305084746"/>
        <n v="3.33928571428571"/>
        <n v="3.34146341463415"/>
        <n v="3.34615384615385"/>
        <n v="3.34782608695652"/>
        <n v="3.35"/>
        <n v="3.35135135135135"/>
        <n v="3.35593220338983"/>
        <n v="3.35897435897436"/>
        <n v="3.36363636363636"/>
        <n v="3.375"/>
        <n v="3.38095238095238"/>
        <n v="3.38461538461538"/>
        <n v="3.38709677419355"/>
        <n v="3.38888888888889"/>
        <n v="3.38983050847458"/>
        <n v="3.39285714285714"/>
        <n v="3.3953488372093"/>
        <n v="3.39705882352941"/>
        <n v="3.4"/>
        <n v="3.40298507462687"/>
        <n v="3.40322580645161"/>
        <n v="3.41025641025641"/>
        <n v="3.41304347826087"/>
        <n v="3.41509433962264"/>
        <n v="3.41666666666667"/>
        <n v="3.41818181818182"/>
        <n v="3.41860465116279"/>
        <n v="3.42105263157895"/>
        <n v="3.421875"/>
        <n v="3.42857142857143"/>
        <n v="3.43333333333333"/>
        <n v="3.4390243902439"/>
        <n v="3.44"/>
        <n v="3.44615384615385"/>
        <n v="3.45454545454545"/>
        <n v="3.46153846153846"/>
        <n v="3.46341463414634"/>
        <n v="3.46666666666667"/>
        <n v="3.46969696969697"/>
        <n v="3.48"/>
        <n v="3.48333333333333"/>
        <n v="3.48387096774194"/>
        <n v="3.48717948717949"/>
        <n v="3.48979591836735"/>
        <n v="3.49019607843137"/>
        <n v="3.49295774647887"/>
        <n v="3.5"/>
        <n v="3.50980392156863"/>
        <n v="3.51111111111111"/>
        <n v="3.52083333333333"/>
        <n v="3.52173913043478"/>
        <n v="3.52564102564103"/>
        <n v="3.52941176470588"/>
        <n v="3.53246753246753"/>
        <n v="3.53571428571429"/>
        <n v="3.53846153846154"/>
        <n v="3.54"/>
        <n v="3.54098360655738"/>
        <n v="3.54166666666667"/>
        <n v="3.54545454545455"/>
        <n v="3.546875"/>
        <n v="3.54716981132076"/>
        <n v="3.55"/>
        <n v="3.55555555555556"/>
        <n v="3.55714285714286"/>
        <n v="3.56"/>
        <n v="3.5609756097561"/>
        <n v="3.56410256410256"/>
        <n v="3.56451612903226"/>
        <n v="3.56521739130435"/>
        <n v="3.57142857142857"/>
        <n v="3.57575757575758"/>
        <n v="3.57692307692308"/>
        <n v="3.58823529411765"/>
        <n v="3.58974358974359"/>
        <n v="3.59090909090909"/>
        <n v="3.59375"/>
        <n v="3.6"/>
        <n v="3.60377358490566"/>
        <n v="3.61538461538462"/>
        <n v="3.61728395061728"/>
        <n v="3.61764705882353"/>
        <n v="3.61904761904762"/>
        <n v="3.62222222222222"/>
        <n v="3.6231884057971"/>
        <n v="3.625"/>
        <n v="3.62745098039216"/>
        <n v="3.62820512820513"/>
        <n v="3.63157894736842"/>
        <n v="3.63265306122449"/>
        <n v="3.63636363636364"/>
        <n v="3.63888888888889"/>
        <n v="3.64285714285714"/>
        <n v="3.64705882352941"/>
        <n v="3.64814814814815"/>
        <n v="3.64864864864865"/>
        <n v="3.65"/>
        <n v="3.66"/>
        <n v="3.66037735849057"/>
        <n v="3.66101694915254"/>
        <n v="3.66666666666667"/>
        <n v="3.67647058823529"/>
        <n v="3.68"/>
        <n v="3.68493150684932"/>
        <n v="3.6875"/>
        <n v="3.69090909090909"/>
        <n v="3.69230769230769"/>
        <n v="3.6984126984127"/>
        <n v="3.7"/>
        <n v="3.70212765957447"/>
        <n v="3.7027027027027"/>
        <n v="3.70422535211268"/>
        <n v="3.70588235294118"/>
        <n v="3.70833333333333"/>
        <n v="3.70909090909091"/>
        <n v="3.71428571428571"/>
        <n v="3.72222222222222"/>
        <n v="3.72413793103448"/>
        <n v="3.72549019607843"/>
        <n v="3.72857142857143"/>
        <n v="3.73076923076923"/>
        <n v="3.73170731707317"/>
        <n v="3.73469387755102"/>
        <n v="3.73770491803279"/>
        <n v="3.74193548387097"/>
        <n v="3.74468085106383"/>
        <n v="3.74545454545455"/>
        <n v="3.74603174603175"/>
        <n v="3.75"/>
        <n v="3.75609756097561"/>
        <n v="3.75641025641026"/>
        <n v="3.76"/>
        <n v="3.76086956521739"/>
        <n v="3.76190476190476"/>
        <n v="3.76595744680851"/>
        <n v="3.76923076923077"/>
        <n v="3.77083333333333"/>
        <n v="3.77272727272727"/>
        <n v="3.77551020408163"/>
        <n v="3.78181818181818"/>
        <n v="3.78571428571429"/>
        <n v="3.78723404255319"/>
        <n v="3.78947368421053"/>
        <n v="3.79365079365079"/>
        <n v="3.79411764705882"/>
        <n v="3.79545454545455"/>
        <n v="3.79661016949153"/>
        <n v="3.8"/>
        <n v="3.80882352941176"/>
        <n v="3.80952380952381"/>
        <n v="3.81081081081081"/>
        <n v="3.81481481481482"/>
        <n v="3.81632653061225"/>
        <n v="3.81818181818182"/>
        <n v="3.82051282051282"/>
        <n v="3.82608695652174"/>
        <n v="3.83333333333333"/>
        <n v="3.83673469387755"/>
        <n v="3.85714285714286"/>
        <n v="3.86486486486487"/>
        <n v="3.86666666666667"/>
        <n v="3.8695652173913"/>
        <n v="3.875"/>
        <n v="3.88"/>
        <n v="3.88095238095238"/>
        <n v="3.88461538461538"/>
        <n v="3.88888888888889"/>
        <n v="3.89583333333333"/>
        <n v="3.89705882352941"/>
        <n v="3.89795918367347"/>
        <n v="3.9"/>
        <n v="3.90196078431373"/>
        <n v="3.90909090909091"/>
        <n v="3.91228070175439"/>
        <n v="3.91891891891892"/>
        <n v="3.92307692307692"/>
        <n v="3.925"/>
        <n v="3.92857142857143"/>
        <n v="3.93103448275862"/>
        <n v="3.93181818181818"/>
        <n v="3.93548387096774"/>
        <n v="3.93846153846154"/>
        <n v="3.93877551020408"/>
        <n v="3.94285714285714"/>
        <n v="3.94736842105263"/>
        <n v="3.95"/>
        <n v="3.95161290322581"/>
        <n v="3.95238095238095"/>
        <n v="3.95454545454545"/>
        <n v="3.95588235294118"/>
        <n v="3.95652173913043"/>
        <n v="3.96078431372549"/>
        <n v="3.96296296296296"/>
        <n v="3.96491228070175"/>
        <n v="3.96551724137931"/>
        <n v="3.96774193548387"/>
        <n v="3.96825396825397"/>
        <n v="3.96923076923077"/>
        <n v="3.97183098591549"/>
        <n v="3.97297297297297"/>
        <n v="3.97368421052632"/>
        <n v="3.97560975609756"/>
        <n v="3.98039215686275"/>
        <n v="3.98076923076923"/>
        <n v="3.984375"/>
        <n v="4"/>
        <n v="4.01587301587302"/>
        <n v="4.01923076923077"/>
        <n v="4.01960784313726"/>
        <n v="4.02222222222222"/>
        <n v="4.02325581395349"/>
        <n v="4.02439024390244"/>
        <n v="4.025"/>
        <n v="4.02739726027397"/>
        <n v="4.0379746835443"/>
        <n v="4.03947368421053"/>
        <n v="4.04"/>
        <n v="4.04109589041096"/>
        <n v="4.04166666666667"/>
        <n v="4.04477611940299"/>
        <n v="4.04878048780488"/>
        <n v="4.05263157894737"/>
        <n v="4.05405405405405"/>
        <n v="4.05555555555556"/>
        <n v="4.05769230769231"/>
        <n v="4.06349206349206"/>
        <n v="4.06896551724138"/>
        <n v="4.07017543859649"/>
        <n v="4.07692307692308"/>
        <n v="4.07843137254902"/>
        <n v="4.08064516129032"/>
        <n v="4.08219178082192"/>
        <n v="4.08955223880597"/>
        <n v="4.0921052631579"/>
        <n v="4.1"/>
        <n v="4.10344827586207"/>
        <n v="4.10606060606061"/>
        <n v="4.11290322580645"/>
        <n v="4.11320754716981"/>
        <n v="4.11538461538462"/>
        <n v="4.11764705882353"/>
        <n v="4.11904761904762"/>
        <n v="4.1219512195122"/>
        <n v="4.125"/>
        <n v="4.12903225806452"/>
        <n v="4.13333333333333"/>
        <n v="4.13461538461539"/>
        <n v="4.13513513513514"/>
        <n v="4.13636363636364"/>
        <n v="4.13953488372093"/>
        <n v="4.14814814814815"/>
        <n v="4.14864864864865"/>
        <n v="4.15789473684211"/>
        <n v="4.15909090909091"/>
        <n v="4.16129032258065"/>
        <n v="4.16279069767442"/>
        <n v="4.16363636363636"/>
        <n v="4.16666666666667"/>
        <n v="4.16949152542373"/>
        <n v="4.171875"/>
        <n v="4.17283950617284"/>
        <n v="4.17307692307692"/>
        <n v="4.17460317460318"/>
        <n v="4.18055555555556"/>
        <n v="4.1875"/>
        <n v="4.18965517241379"/>
        <n v="4.19148936170213"/>
        <n v="4.19354838709677"/>
        <n v="4.19607843137255"/>
        <n v="4.19642857142857"/>
        <n v="4.2"/>
        <n v="4.2027027027027"/>
        <n v="4.20408163265306"/>
        <n v="4.20588235294118"/>
        <n v="4.20689655172414"/>
        <n v="4.20833333333333"/>
        <n v="4.20967741935484"/>
        <n v="4.21428571428571"/>
        <n v="4.2156862745098"/>
        <n v="4.21621621621622"/>
        <n v="4.21875"/>
        <n v="4.22222222222222"/>
        <n v="4.22368421052632"/>
        <n v="4.225"/>
        <n v="4.22857142857143"/>
        <n v="4.23076923076923"/>
        <n v="4.23255813953488"/>
        <n v="4.234375"/>
        <n v="4.23529411764706"/>
        <n v="4.23611111111111"/>
        <n v="4.23728813559322"/>
        <n v="4.24390243902439"/>
        <n v="4.24590163934426"/>
        <n v="4.25"/>
        <n v="4.25490196078431"/>
        <n v="4.25925925925926"/>
        <n v="4.26190476190476"/>
        <n v="4.26470588235294"/>
        <n v="4.26923076923077"/>
        <n v="4.27586206896552"/>
        <n v="4.27906976744186"/>
        <n v="4.28125"/>
        <n v="4.28205128205128"/>
        <n v="4.2875"/>
        <n v="4.29508196721312"/>
        <n v="4.2987012987013"/>
        <n v="4.30188679245283"/>
        <n v="4.3030303030303"/>
        <n v="4.30508474576271"/>
        <n v="4.30769230769231"/>
        <n v="4.3134328358209"/>
        <n v="4.32098765432099"/>
        <n v="4.32203389830509"/>
        <n v="4.32394366197183"/>
        <n v="4.33333333333333"/>
        <n v="4.33870967741936"/>
        <n v="4.34090909090909"/>
        <n v="4.34177215189873"/>
        <n v="4.3421052631579"/>
        <n v="4.34426229508197"/>
        <n v="4.34615384615385"/>
        <n v="4.34782608695652"/>
        <n v="4.35135135135135"/>
        <n v="4.35185185185185"/>
        <n v="4.35897435897436"/>
        <n v="4.36585365853659"/>
        <n v="4.36842105263158"/>
        <n v="4.36956521739131"/>
        <n v="4.36986301369863"/>
        <n v="4.375"/>
        <n v="4.37804878048781"/>
        <n v="4.37837837837838"/>
        <n v="4.37931034482759"/>
        <n v="4.38271604938272"/>
        <n v="4.3859649122807"/>
        <n v="4.38888888888889"/>
        <n v="4.39130434782609"/>
        <n v="4.39240506329114"/>
        <n v="4.39655172413793"/>
        <n v="4.3968253968254"/>
        <n v="4.4"/>
        <n v="4.4025974025974"/>
        <n v="4.41176470588235"/>
        <n v="4.41772151898734"/>
        <n v="4.41891891891892"/>
        <n v="4.42307692307692"/>
        <n v="4.42857142857143"/>
        <n v="4.43243243243243"/>
        <n v="4.43859649122807"/>
        <n v="4.44186046511628"/>
        <n v="4.44444444444445"/>
        <n v="4.45"/>
        <n v="4.45205479452055"/>
        <n v="4.45614035087719"/>
        <n v="4.45833333333333"/>
        <n v="4.46153846153846"/>
        <n v="4.46296296296296"/>
        <n v="4.46666666666667"/>
        <n v="4.46875"/>
        <n v="4.47058823529412"/>
        <n v="4.47169811320755"/>
        <n v="4.47272727272727"/>
        <n v="4.47368421052632"/>
        <n v="4.47457627118644"/>
        <n v="4.47727272727273"/>
        <n v="4.47826086956522"/>
        <n v="4.47916666666667"/>
        <n v="4.48148148148148"/>
        <n v="4.48717948717949"/>
        <n v="4.48979591836735"/>
        <n v="4.49090909090909"/>
        <n v="4.49350649350649"/>
        <n v="4.5"/>
        <n v="4.50632911392405"/>
        <n v="4.50793650793651"/>
        <n v="4.50943396226415"/>
        <n v="4.51724137931035"/>
        <n v="4.52"/>
        <n v="4.52238805970149"/>
        <n v="4.52439024390244"/>
        <n v="4.53225806451613"/>
        <n v="4.53333333333333"/>
        <n v="4.53623188405797"/>
        <n v="4.5375"/>
        <n v="4.53968253968254"/>
        <n v="4.54285714285714"/>
        <n v="4.546875"/>
        <n v="4.54838709677419"/>
        <n v="4.55555555555556"/>
        <n v="4.5625"/>
        <n v="4.56410256410256"/>
        <n v="4.56756756756757"/>
        <n v="4.575"/>
        <n v="4.58139534883721"/>
        <n v="4.58208955223881"/>
        <n v="4.58333333333333"/>
        <n v="4.58928571428571"/>
        <n v="4.59090909090909"/>
        <n v="4.59574468085106"/>
        <n v="4.6"/>
        <n v="4.60416666666667"/>
        <n v="4.60606060606061"/>
        <n v="4.60869565217391"/>
        <n v="4.61290322580645"/>
        <n v="4.62068965517241"/>
        <n v="4.62121212121212"/>
        <n v="4.625"/>
        <n v="4.63013698630137"/>
        <n v="4.63333333333333"/>
        <n v="4.63380281690141"/>
        <n v="4.63636363636364"/>
        <n v="4.63888888888889"/>
        <n v="4.64102564102564"/>
        <n v="4.64285714285714"/>
        <n v="4.64705882352941"/>
        <n v="4.65625"/>
        <n v="4.65909090909091"/>
        <n v="4.66153846153846"/>
        <n v="4.66666666666667"/>
        <n v="4.68333333333333"/>
        <n v="4.68421052631579"/>
        <n v="4.68965517241379"/>
        <n v="4.69117647058824"/>
        <n v="4.69491525423729"/>
        <n v="4.69620253164557"/>
        <n v="4.69811320754717"/>
        <n v="4.7"/>
        <n v="4.7037037037037"/>
        <n v="4.70422535211268"/>
        <n v="4.70588235294118"/>
        <n v="4.70833333333333"/>
        <n v="4.71186440677966"/>
        <n v="4.71604938271605"/>
        <n v="4.72"/>
        <n v="4.72340425531915"/>
        <n v="4.73170731707317"/>
        <n v="4.73469387755102"/>
        <n v="4.73913043478261"/>
        <n v="4.75"/>
        <n v="4.75384615384615"/>
        <n v="4.75714285714286"/>
        <n v="4.75925925925926"/>
        <n v="4.76119402985075"/>
        <n v="4.76271186440678"/>
        <n v="4.76470588235294"/>
        <n v="4.76666666666667"/>
        <n v="4.77551020408163"/>
        <n v="4.77777777777778"/>
        <n v="4.78378378378378"/>
        <n v="4.78461538461538"/>
        <n v="4.78787878787879"/>
        <n v="4.7906976744186"/>
        <n v="4.79268292682927"/>
        <n v="4.79310344827586"/>
        <n v="4.79411764705882"/>
        <n v="4.8"/>
        <n v="4.80645161290323"/>
        <n v="4.80769230769231"/>
        <n v="4.81428571428571"/>
        <n v="4.81818181818182"/>
        <n v="4.825"/>
        <n v="4.82857142857143"/>
        <n v="4.83116883116883"/>
        <n v="4.83333333333333"/>
        <n v="4.83720930232558"/>
        <n v="4.84146341463415"/>
        <n v="4.8421052631579"/>
        <n v="4.84285714285714"/>
        <n v="4.84375"/>
        <n v="4.85"/>
        <n v="4.85245901639344"/>
        <n v="4.85714285714286"/>
        <n v="4.86363636363636"/>
        <n v="4.86440677966102"/>
        <n v="4.86666666666667"/>
        <n v="4.875"/>
        <n v="4.87692307692308"/>
        <n v="4.87804878048781"/>
        <n v="4.87931034482759"/>
        <n v="4.88095238095238"/>
        <n v="4.88524590163934"/>
        <n v="4.88679245283019"/>
        <n v="4.88732394366197"/>
        <n v="4.89795918367347"/>
        <n v="4.90540540540541"/>
        <n v="4.90909090909091"/>
        <n v="4.91666666666667"/>
        <n v="4.91891891891892"/>
        <n v="4.91935483870968"/>
        <n v="4.92307692307692"/>
        <n v="4.925"/>
        <n v="4.92857142857143"/>
        <n v="4.9390243902439"/>
        <n v="4.94117647058824"/>
        <n v="4.94230769230769"/>
        <n v="4.95"/>
        <n v="4.95238095238095"/>
        <n v="4.95384615384615"/>
        <n v="4.95454545454545"/>
        <n v="4.95555555555556"/>
        <n v="4.9622641509434"/>
        <n v="4.96363636363636"/>
        <n v="4.96491228070175"/>
        <n v="4.97435897435897"/>
        <n v="4.9811320754717"/>
        <n v="4.98305084745763"/>
        <n v="5"/>
        <n v="5.0126582278481"/>
        <n v="5.01538461538462"/>
        <n v="5.01639344262295"/>
        <n v="5.02083333333333"/>
        <n v="5.02222222222222"/>
        <n v="5.025"/>
        <n v="5.02564102564103"/>
        <n v="5.02777777777778"/>
        <n v="5.02857142857143"/>
        <n v="5.03030303030303"/>
        <n v="5.03174603174603"/>
        <n v="5.03225806451613"/>
        <n v="5.03508771929825"/>
        <n v="5.03571428571429"/>
        <n v="5.03703703703704"/>
        <n v="5.04166666666667"/>
        <n v="5.04347826086957"/>
        <n v="5.04411764705882"/>
        <n v="5.04545454545455"/>
        <n v="5.04761904761905"/>
        <n v="5.05"/>
        <n v="5.05405405405405"/>
        <n v="5.05797101449275"/>
        <n v="5.05882352941176"/>
        <n v="5.06153846153846"/>
        <n v="5.06451612903226"/>
        <n v="5.06896551724138"/>
        <n v="5.07142857142857"/>
        <n v="5.07594936708861"/>
        <n v="5.08641975308642"/>
        <n v="5.0921052631579"/>
        <n v="5.1"/>
        <n v="5.10526315789474"/>
        <n v="5.11111111111111"/>
        <n v="5.11538461538462"/>
        <n v="5.11764705882353"/>
        <n v="5.11842105263158"/>
        <n v="5.12328767123288"/>
        <n v="5.125"/>
        <n v="5.13333333333333"/>
        <n v="5.13636363636364"/>
        <n v="5.13725490196079"/>
        <n v="5.13793103448276"/>
        <n v="5.13888888888889"/>
        <n v="5.13953488372093"/>
        <n v="5.14516129032258"/>
        <n v="5.14754098360656"/>
        <n v="5.15151515151515"/>
        <n v="5.15714285714286"/>
        <n v="5.16129032258065"/>
        <n v="5.16666666666667"/>
        <n v="5.17021276595745"/>
        <n v="5.17283950617284"/>
        <n v="5.17391304347826"/>
        <n v="5.17460317460318"/>
        <n v="5.17647058823529"/>
        <n v="5.17948717948718"/>
        <n v="5.18181818181818"/>
        <n v="5.1875"/>
        <n v="5.18867924528302"/>
        <n v="5.19047619047619"/>
        <n v="5.19148936170213"/>
        <n v="5.19354838709677"/>
        <n v="5.2"/>
        <n v="5.203125"/>
        <n v="5.20338983050848"/>
        <n v="5.2037037037037"/>
        <n v="5.20634920634921"/>
        <n v="5.20754716981132"/>
        <n v="5.21052631578947"/>
        <n v="5.21621621621622"/>
        <n v="5.22"/>
        <n v="5.22222222222222"/>
        <n v="5.2280701754386"/>
        <n v="5.22916666666667"/>
        <n v="5.23684210526316"/>
        <n v="5.24390243902439"/>
        <n v="5.24691358024691"/>
        <n v="5.25"/>
        <n v="5.25373134328358"/>
        <n v="5.25925925925926"/>
        <n v="5.2625"/>
        <n v="5.26315789473684"/>
        <n v="5.26415094339623"/>
        <n v="5.26666666666667"/>
        <n v="5.26760563380282"/>
        <n v="5.26923076923077"/>
        <n v="5.27659574468085"/>
        <n v="5.27777777777778"/>
        <n v="5.28125"/>
        <n v="5.28205128205128"/>
        <n v="5.28333333333333"/>
        <n v="5.28571428571429"/>
        <n v="5.28947368421053"/>
        <n v="5.29411764705882"/>
        <n v="5.3030303030303"/>
        <n v="5.30434782608696"/>
        <n v="5.30769230769231"/>
        <n v="5.30882352941176"/>
        <n v="5.31111111111111"/>
        <n v="5.3125"/>
        <n v="5.31428571428571"/>
        <n v="5.31578947368421"/>
        <n v="5.31707317073171"/>
        <n v="5.31944444444445"/>
        <n v="5.32307692307692"/>
        <n v="5.32857142857143"/>
        <n v="5.33333333333333"/>
        <n v="5.33870967741936"/>
        <n v="5.33928571428571"/>
        <n v="5.34146341463415"/>
        <n v="5.34246575342466"/>
        <n v="5.34285714285714"/>
        <n v="5.34615384615385"/>
        <n v="5.34782608695652"/>
        <n v="5.35616438356164"/>
        <n v="5.35714285714286"/>
        <n v="5.375"/>
        <n v="5.37704918032787"/>
        <n v="5.37735849056604"/>
        <n v="5.37777777777778"/>
        <n v="5.38461538461539"/>
        <n v="5.38888888888889"/>
        <n v="5.39240506329114"/>
        <n v="5.3972602739726"/>
        <n v="5.4"/>
        <n v="5.40740740740741"/>
        <n v="5.41269841269841"/>
        <n v="5.41772151898734"/>
        <n v="5.41891891891892"/>
        <n v="5.42307692307692"/>
        <n v="5.42857142857143"/>
        <n v="5.43037974683544"/>
        <n v="5.43137254901961"/>
        <n v="5.43181818181818"/>
        <n v="5.43478260869565"/>
        <n v="5.43636363636364"/>
        <n v="5.4375"/>
        <n v="5.4390243902439"/>
        <n v="5.44444444444445"/>
        <n v="5.45454545454545"/>
        <n v="5.45614035087719"/>
        <n v="5.45714285714286"/>
        <n v="5.45901639344262"/>
        <n v="5.46031746031746"/>
        <n v="5.4625"/>
        <n v="5.46341463414634"/>
        <n v="5.46376811594203"/>
        <n v="5.46666666666667"/>
        <n v="5.47058823529412"/>
        <n v="5.47368421052632"/>
        <n v="5.47916666666667"/>
        <n v="5.48275862068966"/>
        <n v="5.48571428571429"/>
        <n v="5.49152542372881"/>
        <n v="5.5"/>
        <n v="5.515625"/>
        <n v="5.52173913043478"/>
        <n v="5.52307692307692"/>
        <n v="5.53061224489796"/>
        <n v="5.53448275862069"/>
        <n v="5.53658536585366"/>
        <n v="5.53968253968254"/>
        <n v="5.54054054054054"/>
        <n v="5.54098360655738"/>
        <n v="5.54545454545455"/>
        <n v="5.54901960784314"/>
        <n v="5.55263157894737"/>
        <n v="5.55555555555556"/>
        <n v="5.55813953488372"/>
        <n v="5.56"/>
        <n v="5.5609756097561"/>
        <n v="5.5625"/>
        <n v="5.56756756756757"/>
        <n v="5.57142857142857"/>
        <n v="5.57333333333333"/>
        <n v="5.57377049180328"/>
        <n v="5.57446808510638"/>
        <n v="5.57627118644068"/>
        <n v="5.58064516129032"/>
        <n v="5.58333333333333"/>
        <n v="5.58823529411765"/>
        <n v="5.6"/>
        <n v="5.6027397260274"/>
        <n v="5.60526315789474"/>
        <n v="5.60869565217391"/>
        <n v="5.61016949152542"/>
        <n v="5.61111111111111"/>
        <n v="5.61538461538462"/>
        <n v="5.625"/>
        <n v="5.62745098039216"/>
        <n v="5.62790697674419"/>
        <n v="5.62962962962963"/>
        <n v="5.63414634146341"/>
        <n v="5.63492063492064"/>
        <n v="5.63636363636364"/>
        <n v="5.6375"/>
        <n v="5.63888888888889"/>
        <n v="5.64"/>
        <n v="5.64197530864198"/>
        <n v="5.64285714285714"/>
        <n v="5.64444444444445"/>
        <n v="5.64705882352941"/>
        <n v="5.65079365079365"/>
        <n v="5.65151515151515"/>
        <n v="5.65217391304348"/>
        <n v="5.66666666666667"/>
        <n v="5.67088607594937"/>
        <n v="5.67142857142857"/>
        <n v="5.675"/>
        <n v="5.67567567567568"/>
        <n v="5.67796610169492"/>
        <n v="5.68181818181818"/>
        <n v="5.68421052631579"/>
        <n v="5.68831168831169"/>
        <n v="5.7"/>
        <n v="5.70212765957447"/>
        <n v="5.7037037037037"/>
        <n v="5.71212121212121"/>
        <n v="5.71428571428571"/>
        <n v="5.71641791044776"/>
        <n v="5.72368421052632"/>
        <n v="5.72413793103448"/>
        <n v="5.72727272727273"/>
        <n v="5.73417721518987"/>
        <n v="5.73972602739726"/>
        <n v="5.75"/>
        <n v="5.75862068965517"/>
        <n v="5.75925925925926"/>
        <n v="5.75949367088608"/>
        <n v="5.7625"/>
        <n v="5.76470588235294"/>
        <n v="5.76923076923077"/>
        <n v="5.78082191780822"/>
        <n v="5.78260869565217"/>
        <n v="5.79220779220779"/>
        <n v="5.79452054794521"/>
        <n v="5.7948717948718"/>
        <n v="5.79710144927536"/>
        <n v="5.8"/>
        <n v="5.80327868852459"/>
        <n v="5.80357142857143"/>
        <n v="5.81012658227848"/>
        <n v="5.8125"/>
        <n v="5.81818181818182"/>
        <n v="5.82051282051282"/>
        <n v="5.82191780821918"/>
        <n v="5.82352941176471"/>
        <n v="5.82539682539683"/>
        <n v="5.83333333333333"/>
        <n v="5.83783783783784"/>
        <n v="5.8421052631579"/>
        <n v="5.84285714285714"/>
        <n v="5.85185185185185"/>
        <n v="5.85294117647059"/>
        <n v="5.85333333333333"/>
        <n v="5.85483870967742"/>
        <n v="5.85714285714286"/>
        <n v="5.86075949367089"/>
        <n v="5.86111111111111"/>
        <n v="5.8641975308642"/>
        <n v="5.87301587301587"/>
        <n v="5.875"/>
        <n v="5.87654320987654"/>
        <n v="5.87878787878788"/>
        <n v="5.88461538461539"/>
        <n v="5.88571428571429"/>
        <n v="5.89285714285714"/>
        <n v="5.89393939393939"/>
        <n v="5.89473684210526"/>
        <n v="5.89705882352941"/>
        <n v="5.8974358974359"/>
        <n v="5.89830508474576"/>
        <n v="5.90277777777778"/>
        <n v="5.90625"/>
        <n v="5.90740740740741"/>
        <n v="5.91025641025641"/>
        <n v="5.91071428571429"/>
        <n v="5.91358024691358"/>
        <n v="5.91666666666667"/>
        <n v="5.9375"/>
        <n v="5.93827160493827"/>
        <n v="5.94444444444445"/>
        <n v="5.94545454545455"/>
        <n v="5.94871794871795"/>
        <n v="5.9493670886076"/>
        <n v="5.95454545454545"/>
        <n v="5.96"/>
        <n v="5.96296296296296"/>
        <n v="5.96341463414634"/>
        <n v="5.96363636363636"/>
        <n v="5.96491228070175"/>
        <n v="5.96610169491525"/>
        <n v="5.96875"/>
        <n v="5.97058823529412"/>
        <n v="5.97333333333333"/>
        <n v="5.97368421052632"/>
        <n v="5.97560975609756"/>
        <n v="5.97826086956522"/>
        <n v="5.98507462686567"/>
        <n v="5.98630136986301"/>
        <n v="5.98701298701299"/>
        <n v="6"/>
        <n v="6.01219512195122"/>
        <n v="6.01351351351351"/>
        <n v="6.01428571428571"/>
        <n v="6.01492537313433"/>
        <n v="6.015625"/>
        <n v="6.01587301587302"/>
        <n v="6.01818181818182"/>
        <n v="6.02631578947368"/>
        <n v="6.02985074626866"/>
        <n v="6.03174603174603"/>
        <n v="6.03636363636364"/>
        <n v="6.04166666666667"/>
        <n v="6.04545454545455"/>
        <n v="6.04615384615385"/>
        <n v="6.05"/>
        <n v="6.05063291139241"/>
        <n v="6.05555555555556"/>
        <n v="6.06172839506173"/>
        <n v="6.06666666666667"/>
        <n v="6.07142857142857"/>
        <n v="6.07246376811594"/>
        <n v="6.07575757575758"/>
        <n v="6.07692307692308"/>
        <n v="6.08"/>
        <n v="6.08571428571429"/>
        <n v="6.08641975308642"/>
        <n v="6.09722222222222"/>
        <n v="6.09803921568627"/>
        <n v="6.1"/>
        <n v="6.10810810810811"/>
        <n v="6.11111111111111"/>
        <n v="6.12328767123288"/>
        <n v="6.125"/>
        <n v="6.12987012987013"/>
        <n v="6.13114754098361"/>
        <n v="6.13235294117647"/>
        <n v="6.13333333333333"/>
        <n v="6.13559322033898"/>
        <n v="6.13793103448276"/>
        <n v="6.140625"/>
        <n v="6.14545454545455"/>
        <n v="6.16326530612245"/>
        <n v="6.16666666666667"/>
        <n v="6.17647058823529"/>
        <n v="6.17948717948718"/>
        <n v="6.18"/>
        <n v="6.18032786885246"/>
        <n v="6.18421052631579"/>
        <n v="6.18666666666667"/>
        <n v="6.1875"/>
        <n v="6.19230769230769"/>
        <n v="6.19718309859155"/>
        <n v="6.2"/>
        <n v="6.2054794520548"/>
        <n v="6.20987654320988"/>
        <n v="6.21212121212121"/>
        <n v="6.21428571428571"/>
        <n v="6.21621621621622"/>
        <n v="6.21739130434783"/>
        <n v="6.22222222222222"/>
        <n v="6.22916666666667"/>
        <n v="6.23170731707317"/>
        <n v="6.23214285714286"/>
        <n v="6.23529411764706"/>
        <n v="6.23684210526316"/>
        <n v="6.24"/>
        <n v="6.24074074074074"/>
        <n v="6.24242424242424"/>
        <n v="6.24390243902439"/>
        <n v="6.24675324675325"/>
        <n v="6.25"/>
        <n v="6.25373134328358"/>
        <n v="6.25641025641026"/>
        <n v="6.26086956521739"/>
        <n v="6.26666666666667"/>
        <n v="6.27659574468085"/>
        <n v="6.27848101265823"/>
        <n v="6.27868852459016"/>
        <n v="6.28125"/>
        <n v="6.28787878787879"/>
        <n v="6.28888888888889"/>
        <n v="6.2962962962963"/>
        <n v="6.296875"/>
        <n v="6.29850746268657"/>
        <n v="6.30769230769231"/>
        <n v="6.31506849315069"/>
        <n v="6.31645569620253"/>
        <n v="6.31818181818182"/>
        <n v="6.32307692307692"/>
        <n v="6.32857142857143"/>
        <n v="6.33333333333333"/>
        <n v="6.33928571428571"/>
        <n v="6.34177215189873"/>
        <n v="6.3421052631579"/>
        <n v="6.34567901234568"/>
        <n v="6.35"/>
        <n v="6.35593220338983"/>
        <n v="6.35714285714286"/>
        <n v="6.36065573770492"/>
        <n v="6.36619718309859"/>
        <n v="6.36666666666667"/>
        <n v="6.36764705882353"/>
        <n v="6.37179487179487"/>
        <n v="6.37804878048781"/>
        <n v="6.38157894736842"/>
        <n v="6.38235294117647"/>
        <n v="6.38461538461539"/>
        <n v="6.38571428571429"/>
        <n v="6.39024390243903"/>
        <n v="6.3921568627451"/>
        <n v="6.3972602739726"/>
        <n v="6.4"/>
        <n v="6.40350877192982"/>
        <n v="6.40506329113924"/>
        <n v="6.425"/>
        <n v="6.42682926829268"/>
        <n v="6.42857142857143"/>
        <n v="6.43037974683544"/>
        <n v="6.43333333333333"/>
        <n v="6.43589743589744"/>
        <n v="6.44155844155844"/>
        <n v="6.44262295081967"/>
        <n v="6.44285714285714"/>
        <n v="6.44444444444445"/>
        <n v="6.44776119402985"/>
        <n v="6.44927536231884"/>
        <n v="6.46"/>
        <n v="6.46428571428571"/>
        <n v="6.46478873239437"/>
        <n v="6.46875"/>
        <n v="6.47169811320755"/>
        <n v="6.49253731343284"/>
        <n v="6.49382716049383"/>
        <n v="6.5"/>
        <n v="6.51470588235294"/>
        <n v="6.51851851851852"/>
        <n v="6.52"/>
        <n v="6.52238805970149"/>
        <n v="6.52307692307692"/>
        <n v="6.52941176470588"/>
        <n v="6.54545454545455"/>
        <n v="6.55072463768116"/>
        <n v="6.55555555555556"/>
        <n v="6.55769230769231"/>
        <n v="6.55882352941176"/>
        <n v="6.56140350877193"/>
        <n v="6.56164383561644"/>
        <n v="6.56716417910448"/>
        <n v="6.57142857142857"/>
        <n v="6.57575757575758"/>
        <n v="6.58227848101266"/>
        <n v="6.58333333333333"/>
        <n v="6.58536585365854"/>
        <n v="6.58571428571429"/>
        <n v="6.58620689655172"/>
        <n v="6.58666666666667"/>
        <n v="6.58823529411765"/>
        <n v="6.59090909090909"/>
        <n v="6.59375"/>
        <n v="6.5945945945946"/>
        <n v="6.6"/>
        <n v="6.6025641025641"/>
        <n v="6.60493827160494"/>
        <n v="6.60759493670886"/>
        <n v="6.60869565217391"/>
        <n v="6.6125"/>
        <n v="6.61290322580645"/>
        <n v="6.61538461538462"/>
        <n v="6.61764705882353"/>
        <n v="6.61971830985916"/>
        <n v="6.62222222222222"/>
        <n v="6.625"/>
        <n v="6.63636363636364"/>
        <n v="6.63888888888889"/>
        <n v="6.64"/>
        <n v="6.64473684210526"/>
        <n v="6.64583333333333"/>
        <n v="6.65384615384615"/>
        <n v="6.65625"/>
        <n v="6.65753424657534"/>
        <n v="6.65957446808511"/>
        <n v="6.66666666666667"/>
        <n v="6.67241379310345"/>
        <n v="6.67692307692308"/>
        <n v="6.68292682926829"/>
        <n v="6.6875"/>
        <n v="6.68918918918919"/>
        <n v="6.68965517241379"/>
        <n v="6.69620253164557"/>
        <n v="6.7012987012987"/>
        <n v="6.703125"/>
        <n v="6.7037037037037"/>
        <n v="6.7125"/>
        <n v="6.71698113207547"/>
        <n v="6.71875"/>
        <n v="6.72307692307692"/>
        <n v="6.72463768115942"/>
        <n v="6.725"/>
        <n v="6.72727272727273"/>
        <n v="6.73170731707317"/>
        <n v="6.73333333333333"/>
        <n v="6.73809523809524"/>
        <n v="6.75"/>
        <n v="6.75714285714286"/>
        <n v="6.75862068965517"/>
        <n v="6.76811594202899"/>
        <n v="6.77215189873418"/>
        <n v="6.77777777777778"/>
        <n v="6.78125"/>
        <n v="6.78205128205128"/>
        <n v="6.78378378378378"/>
        <n v="6.78461538461538"/>
        <n v="6.7875"/>
        <n v="6.7948717948718"/>
        <n v="6.79545454545455"/>
        <n v="6.79661016949153"/>
        <n v="6.8"/>
        <n v="6.80487804878049"/>
        <n v="6.81818181818182"/>
        <n v="6.81944444444445"/>
        <n v="6.82089552238806"/>
        <n v="6.828125"/>
        <n v="6.83018867924528"/>
        <n v="6.83333333333333"/>
        <n v="6.83870967741936"/>
        <n v="6.84415584415584"/>
        <n v="6.8448275862069"/>
        <n v="6.84615384615385"/>
        <n v="6.85714285714286"/>
        <n v="6.8625"/>
        <n v="6.8641975308642"/>
        <n v="6.86792452830189"/>
        <n v="6.87096774193548"/>
        <n v="6.87234042553192"/>
        <n v="6.87272727272727"/>
        <n v="6.87341772151899"/>
        <n v="6.88095238095238"/>
        <n v="6.88235294117647"/>
        <n v="6.88636363636364"/>
        <n v="6.8936170212766"/>
        <n v="6.89393939393939"/>
        <n v="6.90140845070423"/>
        <n v="6.90540540540541"/>
        <n v="6.90625"/>
        <n v="6.90909090909091"/>
        <n v="6.91666666666667"/>
        <n v="6.91836734693878"/>
        <n v="6.92307692307692"/>
        <n v="6.92857142857143"/>
        <n v="6.92957746478873"/>
        <n v="6.93548387096774"/>
        <n v="6.93877551020408"/>
        <n v="6.94444444444445"/>
        <n v="6.94871794871795"/>
        <n v="6.95081967213115"/>
        <n v="6.95238095238095"/>
        <n v="6.95588235294118"/>
        <n v="6.95652173913044"/>
        <n v="6.95744680851064"/>
        <n v="6.96491228070175"/>
        <n v="6.97368421052632"/>
        <n v="6.98648648648649"/>
        <n v="7"/>
        <n v="7.01234567901235"/>
        <n v="7.01492537313433"/>
        <n v="7.01515151515152"/>
        <n v="7.01666666666667"/>
        <n v="7.02597402597403"/>
        <n v="7.03076923076923"/>
        <n v="7.03225806451613"/>
        <n v="7.0375"/>
        <n v="7.03896103896104"/>
        <n v="7.04"/>
        <n v="7.046875"/>
        <n v="7.05714285714286"/>
        <n v="7.05797101449275"/>
        <n v="7.0609756097561"/>
        <n v="7.06153846153846"/>
        <n v="7.0625"/>
        <n v="7.075"/>
        <n v="7.07575757575758"/>
        <n v="7.08333333333333"/>
        <n v="7.08536585365854"/>
        <n v="7.08695652173913"/>
        <n v="7.08928571428571"/>
        <n v="7.09230769230769"/>
        <n v="7.09333333333333"/>
        <n v="7.09375"/>
        <n v="7.09433962264151"/>
        <n v="7.1"/>
        <n v="7.1025641025641"/>
        <n v="7.10606060606061"/>
        <n v="7.10869565217391"/>
        <n v="7.11111111111111"/>
        <n v="7.1125"/>
        <n v="7.11538461538462"/>
        <n v="7.11594202898551"/>
        <n v="7.12162162162162"/>
        <n v="7.12345679012346"/>
        <n v="7.12698412698413"/>
        <n v="7.12903225806452"/>
        <n v="7.13157894736842"/>
        <n v="7.13333333333333"/>
        <n v="7.13698630136986"/>
        <n v="7.1375"/>
        <n v="7.13846153846154"/>
        <n v="7.14516129032258"/>
        <n v="7.14634146341463"/>
        <n v="7.15"/>
        <n v="7.15151515151515"/>
        <n v="7.15789473684211"/>
        <n v="7.15942028985507"/>
        <n v="7.16049382716049"/>
        <n v="7.16129032258065"/>
        <n v="7.16666666666667"/>
        <n v="7.17333333333333"/>
        <n v="7.175"/>
        <n v="7.17721518987342"/>
        <n v="7.17910447761194"/>
        <n v="7.18421052631579"/>
        <n v="7.18571428571429"/>
        <n v="7.18918918918919"/>
        <n v="7.18965517241379"/>
        <n v="7.19230769230769"/>
        <n v="7.19298245614035"/>
        <n v="7.19444444444445"/>
        <n v="7.19512195121951"/>
        <n v="7.19607843137255"/>
        <n v="7.19736842105263"/>
        <n v="7.20338983050848"/>
        <n v="7.20512820512821"/>
        <n v="7.20731707317073"/>
        <n v="7.20967741935484"/>
        <n v="7.20987654320988"/>
        <n v="7.2125"/>
        <n v="7.21428571428571"/>
        <n v="7.2258064516129"/>
        <n v="7.22727272727273"/>
        <n v="7.22857142857143"/>
        <n v="7.22972972972973"/>
        <n v="7.23076923076923"/>
        <n v="7.23880597014925"/>
        <n v="7.24"/>
        <n v="7.24050632911392"/>
        <n v="7.24358974358974"/>
        <n v="7.24390243902439"/>
        <n v="7.24657534246575"/>
        <n v="7.25"/>
        <n v="7.25333333333333"/>
        <n v="7.25423728813559"/>
        <n v="7.25641025641026"/>
        <n v="7.25925925925926"/>
        <n v="7.26666666666667"/>
        <n v="7.26923076923077"/>
        <n v="7.275"/>
        <n v="7.27868852459016"/>
        <n v="7.28571428571429"/>
        <n v="7.28787878787879"/>
        <n v="7.29113924050633"/>
        <n v="7.29166666666667"/>
        <n v="7.29230769230769"/>
        <n v="7.30263157894737"/>
        <n v="7.30379746835443"/>
        <n v="7.30882352941176"/>
        <n v="7.32"/>
        <n v="7.32142857142857"/>
        <n v="7.32203389830509"/>
        <n v="7.325"/>
        <n v="7.32894736842105"/>
        <n v="7.33333333333333"/>
        <n v="7.34090909090909"/>
        <n v="7.34328358208955"/>
        <n v="7.34567901234568"/>
        <n v="7.35064935064935"/>
        <n v="7.36170212765958"/>
        <n v="7.36363636363636"/>
        <n v="7.36486486486487"/>
        <n v="7.37313432835821"/>
        <n v="7.37735849056604"/>
        <n v="7.37878787878788"/>
        <n v="7.38028169014085"/>
        <n v="7.38461538461539"/>
        <n v="7.39705882352941"/>
        <n v="7.3974358974359"/>
        <n v="7.4"/>
        <n v="7.40277777777778"/>
        <n v="7.40625"/>
        <n v="7.41025641025641"/>
        <n v="7.41176470588235"/>
        <n v="7.41269841269841"/>
        <n v="7.42592592592593"/>
        <n v="7.42857142857143"/>
        <n v="7.43137254901961"/>
        <n v="7.4375"/>
        <n v="7.43835616438356"/>
        <n v="7.43859649122807"/>
        <n v="7.44444444444445"/>
        <n v="7.45205479452055"/>
        <n v="7.45833333333333"/>
        <n v="7.46052631578947"/>
        <n v="7.47142857142857"/>
        <n v="7.47368421052632"/>
        <n v="7.47826086956522"/>
        <n v="7.48"/>
        <n v="7.48148148148148"/>
        <n v="7.48275862068966"/>
        <n v="7.48684210526316"/>
        <n v="7.48717948717949"/>
        <n v="7.49275362318841"/>
        <n v="7.49295774647887"/>
        <n v="7.5"/>
        <n v="7.50724637681159"/>
        <n v="7.50847457627119"/>
        <n v="7.51282051282051"/>
        <n v="7.51351351351351"/>
        <n v="7.51428571428571"/>
        <n v="7.52112676056338"/>
        <n v="7.52857142857143"/>
        <n v="7.53061224489796"/>
        <n v="7.53225806451613"/>
        <n v="7.53246753246753"/>
        <n v="7.53658536585366"/>
        <n v="7.53846153846154"/>
        <n v="7.55263157894737"/>
        <n v="7.55555555555556"/>
        <n v="7.55882352941176"/>
        <n v="7.56164383561644"/>
        <n v="7.5625"/>
        <n v="7.5679012345679"/>
        <n v="7.57377049180328"/>
        <n v="7.58441558441558"/>
        <n v="7.58571428571429"/>
        <n v="7.58928571428571"/>
        <n v="7.5921052631579"/>
        <n v="7.59574468085106"/>
        <n v="7.6"/>
        <n v="7.60869565217391"/>
        <n v="7.609375"/>
        <n v="7.60975609756098"/>
        <n v="7.61290322580645"/>
        <n v="7.6219512195122"/>
        <n v="7.62264150943396"/>
        <n v="7.625"/>
        <n v="7.63013698630137"/>
        <n v="7.63414634146341"/>
        <n v="7.63636363636364"/>
        <n v="7.64"/>
        <n v="7.64102564102564"/>
        <n v="7.64705882352941"/>
        <n v="7.64912280701754"/>
        <n v="7.65"/>
        <n v="7.65384615384615"/>
        <n v="7.65625"/>
        <n v="7.65822784810127"/>
        <n v="7.65853658536585"/>
        <n v="7.66666666666667"/>
        <n v="7.67073170731707"/>
        <n v="7.67142857142857"/>
        <n v="7.68055555555556"/>
        <n v="7.68115942028986"/>
        <n v="7.68253968253968"/>
        <n v="7.68571428571429"/>
        <n v="7.69135802469136"/>
        <n v="7.69387755102041"/>
        <n v="7.69565217391304"/>
        <n v="7.69620253164557"/>
        <n v="7.69811320754717"/>
        <n v="7.703125"/>
        <n v="7.70769230769231"/>
        <n v="7.71052631578947"/>
        <n v="7.73015873015873"/>
        <n v="7.73333333333333"/>
        <n v="7.73684210526316"/>
        <n v="7.73913043478261"/>
        <n v="7.74025974025974"/>
        <n v="7.74418604651163"/>
        <n v="7.75"/>
        <n v="7.76363636363636"/>
        <n v="7.76623376623377"/>
        <n v="7.77464788732394"/>
        <n v="7.77777777777778"/>
        <n v="7.77941176470588"/>
        <n v="7.78048780487805"/>
        <n v="7.78378378378378"/>
        <n v="7.78461538461538"/>
        <n v="7.78571428571429"/>
        <n v="7.79268292682927"/>
        <n v="7.79365079365079"/>
        <n v="7.79411764705882"/>
        <n v="7.79710144927536"/>
        <n v="7.8"/>
        <n v="7.80327868852459"/>
        <n v="7.80434782608696"/>
        <n v="7.80597014925373"/>
        <n v="7.80882352941176"/>
        <n v="7.81012658227848"/>
        <n v="7.81333333333333"/>
        <n v="7.81818181818182"/>
        <n v="7.82666666666667"/>
        <n v="7.82926829268293"/>
        <n v="7.83098591549296"/>
        <n v="7.83333333333333"/>
        <n v="7.83544303797468"/>
        <n v="7.84"/>
        <n v="7.84146341463415"/>
        <n v="7.84415584415584"/>
        <n v="7.8448275862069"/>
        <n v="7.84615384615385"/>
        <n v="7.85483870967742"/>
        <n v="7.86486486486487"/>
        <n v="7.87179487179487"/>
        <n v="7.875"/>
        <n v="7.87654320987654"/>
        <n v="7.88135593220339"/>
        <n v="7.88636363636364"/>
        <n v="7.8974358974359"/>
        <n v="7.9016393442623"/>
        <n v="7.90540540540541"/>
        <n v="7.91379310344828"/>
        <n v="7.91428571428572"/>
        <n v="7.91666666666667"/>
        <n v="7.91836734693878"/>
        <n v="7.92063492063492"/>
        <n v="7.921875"/>
        <n v="7.92207792207792"/>
        <n v="7.92307692307692"/>
        <n v="7.92727272727273"/>
        <n v="7.93181818181818"/>
        <n v="7.93333333333333"/>
        <n v="7.9375"/>
        <n v="7.9390243902439"/>
        <n v="7.93939393939394"/>
        <n v="7.94642857142857"/>
        <n v="7.94736842105263"/>
        <n v="7.95"/>
        <n v="7.95121951219512"/>
        <n v="7.953125"/>
        <n v="7.95384615384615"/>
        <n v="7.95588235294118"/>
        <n v="7.96103896103896"/>
        <n v="7.96296296296296"/>
        <n v="7.97014925373134"/>
        <n v="7.97222222222222"/>
        <n v="7.98"/>
        <n v="7.98275862068966"/>
        <n v="8"/>
        <n v="8.02739726027397"/>
        <n v="8.04109589041096"/>
        <n v="8.05"/>
        <n v="8.05882352941176"/>
        <n v="8.0609756097561"/>
        <n v="8.06153846153846"/>
        <n v="8.06944444444445"/>
        <n v="8.075"/>
        <n v="8.07692307692308"/>
        <n v="8.08"/>
        <n v="8.09859154929577"/>
        <n v="8.10606060606061"/>
        <n v="8.10769230769231"/>
        <n v="8.11111111111111"/>
        <n v="8.11290322580645"/>
        <n v="8.11475409836066"/>
        <n v="8.12328767123288"/>
        <n v="8.13333333333333"/>
        <n v="8.13414634146342"/>
        <n v="8.13846153846154"/>
        <n v="8.14285714285714"/>
        <n v="8.14666666666667"/>
        <n v="8.15151515151515"/>
        <n v="8.15277777777778"/>
        <n v="8.16666666666667"/>
        <n v="8.17073170731707"/>
        <n v="8.175"/>
        <n v="8.18421052631579"/>
        <n v="8.1864406779661"/>
        <n v="8.18918918918919"/>
        <n v="8.19607843137255"/>
        <n v="8.20338983050847"/>
        <n v="8.21052631578947"/>
        <n v="8.21153846153846"/>
        <n v="8.21311475409836"/>
        <n v="8.21428571428571"/>
        <n v="8.21875"/>
        <n v="8.21951219512195"/>
        <n v="8.22222222222222"/>
        <n v="8.22368421052632"/>
        <n v="8.22388059701493"/>
        <n v="8.22535211267606"/>
        <n v="8.23076923076923"/>
        <n v="8.23333333333333"/>
        <n v="8.23456790123457"/>
        <n v="8.23529411764706"/>
        <n v="8.24324324324324"/>
        <n v="8.24390243902439"/>
        <n v="8.25454545454545"/>
        <n v="8.27631578947369"/>
        <n v="8.27848101265823"/>
        <n v="8.28"/>
        <n v="8.28169014084507"/>
        <n v="8.28205128205128"/>
        <n v="8.2962962962963"/>
        <n v="8.3013698630137"/>
        <n v="8.3015873015873"/>
        <n v="8.3030303030303"/>
        <n v="8.30379746835443"/>
        <n v="8.30434782608696"/>
        <n v="8.30487804878049"/>
        <n v="8.31147540983607"/>
        <n v="8.31818181818182"/>
        <n v="8.32098765432099"/>
        <n v="8.32911392405063"/>
        <n v="8.33333333333333"/>
        <n v="8.33783783783784"/>
        <n v="8.33846153846154"/>
        <n v="8.35384615384615"/>
        <n v="8.35443037974684"/>
        <n v="8.359375"/>
        <n v="8.3625"/>
        <n v="8.36363636363636"/>
        <n v="8.36585365853659"/>
        <n v="8.36842105263158"/>
        <n v="8.37037037037037"/>
        <n v="8.375"/>
        <n v="8.37704918032787"/>
        <n v="8.38"/>
        <n v="8.38571428571429"/>
        <n v="8.38961038961039"/>
        <n v="8.39130434782609"/>
        <n v="8.39473684210526"/>
        <n v="8.4"/>
        <n v="8.4078947368421"/>
        <n v="8.40845070422535"/>
        <n v="8.41025641025641"/>
        <n v="8.42028985507246"/>
        <n v="8.42424242424242"/>
        <n v="8.42857142857143"/>
        <n v="8.43137254901961"/>
        <n v="8.44262295081967"/>
        <n v="8.44444444444445"/>
        <n v="8.4468085106383"/>
        <n v="8.45121951219512"/>
        <n v="8.45205479452055"/>
        <n v="8.453125"/>
        <n v="8.45679012345679"/>
        <n v="8.46052631578947"/>
        <n v="8.4625"/>
        <n v="8.46268656716418"/>
        <n v="8.46666666666667"/>
        <n v="8.46913580246914"/>
        <n v="8.47435897435897"/>
        <n v="8.475"/>
        <n v="8.48275862068966"/>
        <n v="8.48484848484848"/>
        <n v="8.5"/>
        <n v="8.50617283950617"/>
        <n v="8.51219512195122"/>
        <n v="8.51315789473684"/>
        <n v="8.51351351351351"/>
        <n v="8.515625"/>
        <n v="8.51851851851852"/>
        <n v="8.52380952380952"/>
        <n v="8.52564102564103"/>
        <n v="8.52631578947369"/>
        <n v="8.53086419753086"/>
        <n v="8.5375"/>
        <n v="8.53846153846154"/>
        <n v="8.54320987654321"/>
        <n v="8.55263157894737"/>
        <n v="8.55555555555556"/>
        <n v="8.55737704918033"/>
        <n v="8.5609756097561"/>
        <n v="8.56410256410256"/>
        <n v="8.56578947368421"/>
        <n v="8.5679012345679"/>
        <n v="8.57575757575758"/>
        <n v="8.58064516129032"/>
        <n v="8.58904109589041"/>
        <n v="8.58928571428571"/>
        <n v="8.59154929577465"/>
        <n v="8.5974025974026"/>
        <n v="8.59756097560976"/>
        <n v="8.6"/>
        <n v="8.60655737704918"/>
        <n v="8.61538461538462"/>
        <n v="8.62162162162162"/>
        <n v="8.625"/>
        <n v="8.63513513513514"/>
        <n v="8.63636363636364"/>
        <n v="8.63888888888889"/>
        <n v="8.64516129032258"/>
        <n v="8.64935064935065"/>
        <n v="8.65116279069767"/>
        <n v="8.65384615384615"/>
        <n v="8.65432098765432"/>
        <n v="8.66"/>
        <n v="8.66071428571429"/>
        <n v="8.6625"/>
        <n v="8.66666666666667"/>
        <n v="8.67073170731707"/>
        <n v="8.67142857142857"/>
        <n v="8.67857142857143"/>
        <n v="8.68"/>
        <n v="8.68292682926829"/>
        <n v="8.6875"/>
        <n v="8.7"/>
        <n v="8.7027027027027"/>
        <n v="8.70491803278689"/>
        <n v="8.72131147540984"/>
        <n v="8.72222222222222"/>
        <n v="8.72549019607843"/>
        <n v="8.72727272727273"/>
        <n v="8.73684210526316"/>
        <n v="8.73972602739726"/>
        <n v="8.74074074074074"/>
        <n v="8.74390243902439"/>
        <n v="8.75"/>
        <n v="8.75641025641026"/>
        <n v="8.75757575757576"/>
        <n v="8.76666666666667"/>
        <n v="8.76829268292683"/>
        <n v="8.76923076923077"/>
        <n v="8.77611940298507"/>
        <n v="8.77777777777778"/>
        <n v="8.77966101694915"/>
        <n v="8.78048780487805"/>
        <n v="8.78260869565217"/>
        <n v="8.78787878787879"/>
        <n v="8.8"/>
        <n v="8.80769230769231"/>
        <n v="8.81034482758621"/>
        <n v="8.8169014084507"/>
        <n v="8.82222222222222"/>
        <n v="8.82926829268293"/>
        <n v="8.83333333333333"/>
        <n v="8.83561643835616"/>
        <n v="8.83950617283951"/>
        <n v="8.84"/>
        <n v="8.84146341463415"/>
        <n v="8.8421052631579"/>
        <n v="8.85074626865672"/>
        <n v="8.85245901639344"/>
        <n v="8.85333333333333"/>
        <n v="8.85542168674699"/>
        <n v="8.85714285714286"/>
        <n v="8.85964912280702"/>
        <n v="8.86111111111111"/>
        <n v="8.87837837837838"/>
        <n v="8.89024390243903"/>
        <n v="8.89830508474576"/>
        <n v="8.90566037735849"/>
        <n v="8.90666666666667"/>
        <n v="8.91379310344828"/>
        <n v="8.91463414634146"/>
        <n v="8.92105263157895"/>
        <n v="8.92405063291139"/>
        <n v="8.92424242424242"/>
        <n v="8.92753623188406"/>
        <n v="8.93055555555556"/>
        <n v="8.93548387096774"/>
        <n v="8.94117647058824"/>
        <n v="8.94805194805195"/>
        <n v="8.95833333333333"/>
        <n v="8.96341463414634"/>
        <n v="8.96969696969697"/>
        <n v="8.97435897435897"/>
        <n v="8.9746835443038"/>
        <n v="8.9873417721519"/>
        <n v="9"/>
        <n v="9.01282051282051"/>
        <n v="9.01538461538462"/>
        <n v="9.02469135802469"/>
        <n v="9.02564102564103"/>
        <n v="9.03703703703704"/>
        <n v="9.03846153846154"/>
        <n v="9.04"/>
        <n v="9.05"/>
        <n v="9.05063291139241"/>
        <n v="9.05172413793103"/>
        <n v="9.05263157894737"/>
        <n v="9.05633802816901"/>
        <n v="9.05970149253731"/>
        <n v="9.06849315068493"/>
        <n v="9.07142857142857"/>
        <n v="9.07594936708861"/>
        <n v="9.08333333333333"/>
        <n v="9.08620689655172"/>
        <n v="9.08823529411765"/>
        <n v="9.08955223880597"/>
        <n v="9.0952380952381"/>
        <n v="9.09677419354839"/>
        <n v="9.109375"/>
        <n v="9.1125"/>
        <n v="9.11764705882353"/>
        <n v="9.12328767123288"/>
        <n v="9.125"/>
        <n v="9.12658227848101"/>
        <n v="9.12903225806452"/>
        <n v="9.13114754098361"/>
        <n v="9.13333333333333"/>
        <n v="9.13414634146342"/>
        <n v="9.13513513513514"/>
        <n v="9.13636363636364"/>
        <n v="9.14102564102564"/>
        <n v="9.14285714285714"/>
        <n v="9.14666666666667"/>
        <n v="9.14754098360656"/>
        <n v="9.16"/>
        <n v="9.16129032258065"/>
        <n v="9.16666666666667"/>
        <n v="9.16901408450704"/>
        <n v="9.17283950617284"/>
        <n v="9.17460317460317"/>
        <n v="9.18292682926829"/>
        <n v="9.18421052631579"/>
        <n v="9.19148936170213"/>
        <n v="9.19444444444445"/>
        <n v="9.21052631578947"/>
        <n v="9.21621621621622"/>
        <n v="9.21794871794872"/>
        <n v="9.21951219512195"/>
        <n v="9.22"/>
        <n v="9.225"/>
        <n v="9.22784810126582"/>
        <n v="9.23456790123457"/>
        <n v="9.23728813559322"/>
        <n v="9.2375"/>
        <n v="9.2463768115942"/>
        <n v="9.25"/>
        <n v="9.25333333333333"/>
        <n v="9.2625"/>
        <n v="9.26666666666667"/>
        <n v="9.27868852459016"/>
        <n v="9.29411764705882"/>
        <n v="9.29577464788732"/>
        <n v="9.3"/>
        <n v="9.3030303030303"/>
        <n v="9.30508474576271"/>
        <n v="9.32307692307692"/>
        <n v="9.325"/>
        <n v="9.33333333333333"/>
        <n v="9.34545454545455"/>
        <n v="9.35211267605634"/>
        <n v="9.35802469135803"/>
        <n v="9.36585365853659"/>
        <n v="9.36708860759494"/>
        <n v="9.36842105263158"/>
        <n v="9.375"/>
        <n v="9.37804878048781"/>
        <n v="9.38271604938272"/>
        <n v="9.38461538461539"/>
        <n v="9.3875"/>
        <n v="9.39024390243903"/>
        <n v="9.39130434782609"/>
        <n v="9.39622641509434"/>
        <n v="9.4"/>
        <n v="9.40277777777778"/>
        <n v="9.40740740740741"/>
        <n v="9.41975308641975"/>
        <n v="9.42647058823529"/>
        <n v="9.42857142857143"/>
        <n v="9.4320987654321"/>
        <n v="9.4390243902439"/>
        <n v="9.44155844155844"/>
        <n v="9.44444444444445"/>
        <n v="9.45"/>
        <n v="9.45121951219512"/>
        <n v="9.46153846153846"/>
        <n v="9.46428571428571"/>
        <n v="9.47560975609756"/>
        <n v="9.48051948051948"/>
        <n v="9.48529411764706"/>
        <n v="9.4875"/>
        <n v="9.49382716049383"/>
        <n v="9.5"/>
        <n v="9.50793650793651"/>
        <n v="9.51666666666667"/>
        <n v="9.52"/>
        <n v="9.52439024390244"/>
        <n v="9.53731343283582"/>
        <n v="9.5375"/>
        <n v="9.54237288135593"/>
        <n v="9.546875"/>
        <n v="9.55172413793103"/>
        <n v="9.55555555555556"/>
        <n v="9.5609756097561"/>
        <n v="9.56818181818182"/>
        <n v="9.56896551724138"/>
        <n v="9.58536585365854"/>
        <n v="9.5875"/>
        <n v="9.58823529411765"/>
        <n v="9.58904109589041"/>
        <n v="9.59322033898305"/>
        <n v="9.5945945945946"/>
        <n v="9.59493670886076"/>
        <n v="9.6027397260274"/>
        <n v="9.60294117647059"/>
        <n v="9.60975609756098"/>
        <n v="9.61290322580645"/>
        <n v="9.61643835616438"/>
        <n v="9.62"/>
        <n v="9.62068965517242"/>
        <n v="9.62295081967213"/>
        <n v="9.63291139240506"/>
        <n v="9.64473684210526"/>
        <n v="9.64634146341463"/>
        <n v="9.6530612244898"/>
        <n v="9.6551724137931"/>
        <n v="9.66666666666667"/>
        <n v="9.67213114754098"/>
        <n v="9.6734693877551"/>
        <n v="9.67391304347826"/>
        <n v="9.67901234567901"/>
        <n v="9.68181818181818"/>
        <n v="9.68253968253968"/>
        <n v="9.68354430379747"/>
        <n v="9.69135802469136"/>
        <n v="9.69230769230769"/>
        <n v="9.70731707317073"/>
        <n v="9.70967741935484"/>
        <n v="9.71428571428571"/>
        <n v="9.71951219512195"/>
        <n v="9.7258064516129"/>
        <n v="9.72602739726028"/>
        <n v="9.72727272727273"/>
        <n v="9.72881355932204"/>
        <n v="9.73076923076923"/>
        <n v="9.74324324324324"/>
        <n v="9.75"/>
        <n v="9.75384615384616"/>
        <n v="9.76388888888889"/>
        <n v="9.76923076923077"/>
        <n v="9.77777777777778"/>
        <n v="9.78461538461539"/>
        <n v="9.7875"/>
        <n v="9.7910447761194"/>
        <n v="9.79310344827586"/>
        <n v="9.796875"/>
        <n v="9.8"/>
        <n v="9.80281690140845"/>
        <n v="9.80597014925373"/>
        <n v="9.80701754385965"/>
        <n v="9.80769230769231"/>
        <n v="9.80821917808219"/>
        <n v="9.80851063829787"/>
        <n v="9.83333333333333"/>
        <n v="9.83823529411765"/>
        <n v="9.84"/>
        <n v="9.84146341463415"/>
        <n v="9.84415584415585"/>
        <n v="9.84782608695652"/>
        <n v="9.85074626865672"/>
        <n v="9.85185185185185"/>
        <n v="9.85365853658537"/>
        <n v="9.85915492957746"/>
        <n v="9.86274509803922"/>
        <n v="9.86301369863014"/>
        <n v="9.86666666666667"/>
        <n v="9.86956521739131"/>
        <n v="9.87301587301587"/>
        <n v="9.87804878048781"/>
        <n v="9.88461538461539"/>
        <n v="9.89024390243903"/>
        <n v="9.89041095890411"/>
        <n v="9.8974358974359"/>
        <n v="9.9"/>
        <n v="9.9078947368421"/>
        <n v="9.91463414634146"/>
        <n v="9.92"/>
        <n v="9.92063492063492"/>
        <n v="9.92682926829268"/>
        <n v="9.94029850746269"/>
        <n v="9.94642857142857"/>
        <n v="9.94666666666667"/>
        <n v="9.94827586206897"/>
        <n v="9.95"/>
        <n v="9.95121951219512"/>
        <n v="9.95652173913044"/>
        <n v="9.96825396825397"/>
        <n v="9.97368421052632"/>
        <n v="9.97402597402597"/>
        <n v="9.97560975609756"/>
        <n v="9.98591549295775"/>
        <n v="10"/>
        <n v="10.0135135135135"/>
        <n v="10.037037037037"/>
        <n v="10.038961038961"/>
        <n v="10.0416666666667"/>
        <n v="10.0422535211268"/>
        <n v="10.0434782608696"/>
        <n v="10.046511627907"/>
        <n v="10.0508474576271"/>
        <n v="10.0526315789474"/>
        <n v="10.0555555555556"/>
        <n v="10.0571428571429"/>
        <n v="10.0731707317073"/>
        <n v="10.0789473684211"/>
        <n v="10.0810810810811"/>
        <n v="10.0819672131148"/>
        <n v="10.0853658536585"/>
        <n v="10.089552238806"/>
        <n v="10.0909090909091"/>
        <n v="10.1012658227848"/>
        <n v="10.1038961038961"/>
        <n v="10.1081081081081"/>
        <n v="10.1139240506329"/>
        <n v="10.1194029850746"/>
        <n v="10.12"/>
        <n v="10.1234567901235"/>
        <n v="10.125"/>
        <n v="10.1269841269841"/>
        <n v="10.1341463414634"/>
        <n v="10.1351351351351"/>
        <n v="10.1358024691358"/>
        <n v="10.1410256410256"/>
        <n v="10.1428571428571"/>
        <n v="10.1463414634146"/>
        <n v="10.1538461538462"/>
        <n v="10.1578947368421"/>
        <n v="10.1585365853659"/>
        <n v="10.1625"/>
        <n v="10.1698113207547"/>
        <n v="10.1728395061728"/>
        <n v="10.1805555555556"/>
        <n v="10.1836734693878"/>
        <n v="10.1846153846154"/>
        <n v="10.1875"/>
        <n v="10.1975308641975"/>
        <n v="10.2"/>
        <n v="10.2105263157895"/>
        <n v="10.2125"/>
        <n v="10.219512195122"/>
        <n v="10.2266666666667"/>
        <n v="10.2317073170732"/>
        <n v="10.2321428571429"/>
        <n v="10.2337662337662"/>
        <n v="10.2352941176471"/>
        <n v="10.2361111111111"/>
        <n v="10.2391304347826"/>
        <n v="10.25"/>
        <n v="10.2615384615385"/>
        <n v="10.2682926829268"/>
        <n v="10.2716049382716"/>
        <n v="10.2727272727273"/>
        <n v="10.275"/>
        <n v="10.2763157894737"/>
        <n v="10.2794117647059"/>
        <n v="10.28"/>
        <n v="10.2804878048781"/>
        <n v="10.2857142857143"/>
        <n v="10.2950819672131"/>
        <n v="10.2962962962963"/>
        <n v="10.2978723404255"/>
        <n v="10.3"/>
        <n v="10.3064516129032"/>
        <n v="10.3114754098361"/>
        <n v="10.3125"/>
        <n v="10.3166666666667"/>
        <n v="10.3225806451613"/>
        <n v="10.3292682926829"/>
        <n v="10.3333333333333"/>
        <n v="10.3387096774194"/>
        <n v="10.3456790123457"/>
        <n v="10.3472222222222"/>
        <n v="10.35"/>
        <n v="10.358024691358"/>
        <n v="10.3589743589744"/>
        <n v="10.3648648648649"/>
        <n v="10.3658536585366"/>
        <n v="10.3703703703704"/>
        <n v="10.3766233766234"/>
        <n v="10.3802816901408"/>
        <n v="10.3863636363636"/>
        <n v="10.390243902439"/>
        <n v="10.3950617283951"/>
        <n v="10.4"/>
        <n v="10.4038461538462"/>
        <n v="10.4078947368421"/>
        <n v="10.4102564102564"/>
        <n v="10.4166666666667"/>
        <n v="10.4230769230769"/>
        <n v="10.4310344827586"/>
        <n v="10.4320987654321"/>
        <n v="10.4390243902439"/>
        <n v="10.4393939393939"/>
        <n v="10.4487179487179"/>
        <n v="10.45"/>
        <n v="10.4516129032258"/>
        <n v="10.4576271186441"/>
        <n v="10.4594594594595"/>
        <n v="10.4666666666667"/>
        <n v="10.4716981132075"/>
        <n v="10.4736842105263"/>
        <n v="10.475"/>
        <n v="10.4794520547945"/>
        <n v="10.4821428571429"/>
        <n v="10.5"/>
        <n v="10.5151515151515"/>
        <n v="10.5243902439024"/>
        <n v="10.53125"/>
        <n v="10.5365853658537"/>
        <n v="10.5384615384615"/>
        <n v="10.5405405405405"/>
        <n v="10.5428571428571"/>
        <n v="10.5432098765432"/>
        <n v="10.5526315789474"/>
        <n v="10.5555555555556"/>
        <n v="10.5609756097561"/>
        <n v="10.5671641791045"/>
        <n v="10.5679012345679"/>
        <n v="10.5696202531646"/>
        <n v="10.5714285714286"/>
        <n v="10.5731707317073"/>
        <n v="10.5866666666667"/>
        <n v="10.6"/>
        <n v="10.6029411764706"/>
        <n v="10.609375"/>
        <n v="10.6285714285714"/>
        <n v="10.6341463414634"/>
        <n v="10.6349206349206"/>
        <n v="10.640625"/>
        <n v="10.6415094339623"/>
        <n v="10.6440677966102"/>
        <n v="10.6533333333333"/>
        <n v="10.6551724137931"/>
        <n v="10.6575342465753"/>
        <n v="10.6615384615385"/>
        <n v="10.6666666666667"/>
        <n v="10.6756756756757"/>
        <n v="10.6962025316456"/>
        <n v="10.7125"/>
        <n v="10.72"/>
        <n v="10.7236842105263"/>
        <n v="10.734375"/>
        <n v="10.7435897435897"/>
        <n v="10.7457627118644"/>
        <n v="10.7530864197531"/>
        <n v="10.7560975609756"/>
        <n v="10.7682926829268"/>
        <n v="10.7857142857143"/>
        <n v="10.7901234567901"/>
        <n v="10.8"/>
        <n v="10.8148148148148"/>
        <n v="10.8271604938272"/>
        <n v="10.8292682926829"/>
        <n v="10.84"/>
        <n v="10.8441558441558"/>
        <n v="10.8461538461538"/>
        <n v="10.8481012658228"/>
        <n v="10.8518518518519"/>
        <n v="10.8658536585366"/>
        <n v="10.8679245283019"/>
        <n v="10.8727272727273"/>
        <n v="10.875"/>
        <n v="10.8780487804878"/>
        <n v="10.8783783783784"/>
        <n v="10.8857142857143"/>
        <n v="10.8888888888889"/>
        <n v="10.8987341772152"/>
        <n v="10.9"/>
        <n v="10.9146341463415"/>
        <n v="10.9189189189189"/>
        <n v="10.9240506329114"/>
        <n v="10.9268292682927"/>
        <n v="10.9420289855072"/>
        <n v="10.9459459459459"/>
        <n v="10.9473684210526"/>
        <n v="10.953125"/>
        <n v="10.9538461538462"/>
        <n v="10.9571428571429"/>
        <n v="10.9574468085106"/>
        <n v="10.958904109589"/>
        <n v="10.9636363636364"/>
        <n v="10.9710144927536"/>
        <n v="10.972602739726"/>
        <n v="10.974025974026"/>
        <n v="10.9833333333333"/>
        <n v="10.987012987013"/>
        <n v="10.9875"/>
        <n v="10.9876543209877"/>
        <n v="11"/>
        <n v="11.0133333333333"/>
        <n v="11.0169491525424"/>
        <n v="11.0185185185185"/>
        <n v="11.0365853658537"/>
        <n v="11.05"/>
        <n v="11.0526315789474"/>
        <n v="11.0625"/>
        <n v="11.0731707317073"/>
        <n v="11.0833333333333"/>
        <n v="11.0952380952381"/>
        <n v="11.0958904109589"/>
        <n v="11.0975609756098"/>
        <n v="11.0987654320988"/>
        <n v="11.109756097561"/>
        <n v="11.1285714285714"/>
        <n v="11.1290322580645"/>
        <n v="11.1392405063291"/>
        <n v="11.1466666666667"/>
        <n v="11.1475409836066"/>
        <n v="11.1492537313433"/>
        <n v="11.1604938271605"/>
        <n v="11.1710526315789"/>
        <n v="11.175"/>
        <n v="11.1764705882353"/>
        <n v="11.1794871794872"/>
        <n v="11.1803278688525"/>
        <n v="11.1829268292683"/>
        <n v="11.2"/>
        <n v="11.2153846153846"/>
        <n v="11.2278481012658"/>
        <n v="11.2317073170732"/>
        <n v="11.2363636363636"/>
        <n v="11.2368421052632"/>
        <n v="11.2432432432432"/>
        <n v="11.2439024390244"/>
        <n v="11.2465753424658"/>
        <n v="11.2592592592593"/>
        <n v="11.265625"/>
        <n v="11.2682926829268"/>
        <n v="11.2702702702703"/>
        <n v="11.2741935483871"/>
        <n v="11.2804878048781"/>
        <n v="11.2837837837838"/>
        <n v="11.2926829268293"/>
        <n v="11.3086419753086"/>
        <n v="11.3098591549296"/>
        <n v="11.3125"/>
        <n v="11.3142857142857"/>
        <n v="11.3150684931507"/>
        <n v="11.327868852459"/>
        <n v="11.3292682926829"/>
        <n v="11.3333333333333"/>
        <n v="11.3456790123457"/>
        <n v="11.3461538461538"/>
        <n v="11.3492063492064"/>
        <n v="11.3521126760563"/>
        <n v="11.3536585365854"/>
        <n v="11.36"/>
        <n v="11.3636363636364"/>
        <n v="11.3766233766234"/>
        <n v="11.3793103448276"/>
        <n v="11.3870967741935"/>
        <n v="11.3875"/>
        <n v="11.4"/>
        <n v="11.4078947368421"/>
        <n v="11.4197530864198"/>
        <n v="11.4342105263158"/>
        <n v="11.4512195121951"/>
        <n v="11.4625"/>
        <n v="11.48"/>
        <n v="11.4857142857143"/>
        <n v="11.4933333333333"/>
        <n v="11.5"/>
        <n v="11.5106382978723"/>
        <n v="11.5230769230769"/>
        <n v="11.5254237288136"/>
        <n v="11.5263157894737"/>
        <n v="11.530612244898"/>
        <n v="11.5344827586207"/>
        <n v="11.5365853658537"/>
        <n v="11.537037037037"/>
        <n v="11.5373134328358"/>
        <n v="11.5375"/>
        <n v="11.5538461538462"/>
        <n v="11.5714285714286"/>
        <n v="11.5820895522388"/>
        <n v="11.5975609756098"/>
        <n v="11.6133333333333"/>
        <n v="11.6266666666667"/>
        <n v="11.6285714285714"/>
        <n v="11.6315789473684"/>
        <n v="11.6323529411765"/>
        <n v="11.6341463414634"/>
        <n v="11.6363636363636"/>
        <n v="11.6417910447761"/>
        <n v="11.6428571428571"/>
        <n v="11.6481481481481"/>
        <n v="11.6515151515152"/>
        <n v="11.6533333333333"/>
        <n v="11.6578947368421"/>
        <n v="11.6582278481013"/>
        <n v="11.6585365853659"/>
        <n v="11.6625"/>
        <n v="11.6666666666667"/>
        <n v="11.6707317073171"/>
        <n v="11.679012345679"/>
        <n v="11.6875"/>
        <n v="11.6883116883117"/>
        <n v="11.6923076923077"/>
        <n v="11.6969696969697"/>
        <n v="11.7"/>
        <n v="11.7037037037037"/>
        <n v="11.7142857142857"/>
        <n v="11.7173913043478"/>
        <n v="11.7179487179487"/>
        <n v="11.71875"/>
        <n v="11.719298245614"/>
        <n v="11.719512195122"/>
        <n v="11.7222222222222"/>
        <n v="11.7272727272727"/>
        <n v="11.7307692307692"/>
        <n v="11.734375"/>
        <n v="11.7375"/>
        <n v="11.7407407407407"/>
        <n v="11.7424242424242"/>
        <n v="11.75"/>
        <n v="11.7594936708861"/>
        <n v="11.765625"/>
        <n v="11.7727272727273"/>
        <n v="11.7746478873239"/>
        <n v="11.7826086956522"/>
        <n v="11.7971014492754"/>
        <n v="11.8"/>
        <n v="11.8055555555556"/>
        <n v="11.8157894736842"/>
        <n v="11.8170731707317"/>
        <n v="11.8181818181818"/>
        <n v="11.830985915493"/>
        <n v="11.8333333333333"/>
        <n v="11.8444444444444"/>
        <n v="11.8484848484848"/>
        <n v="11.8533333333333"/>
        <n v="11.8548387096774"/>
        <n v="11.859649122807"/>
        <n v="11.8607594936709"/>
        <n v="11.8620689655172"/>
        <n v="11.8627450980392"/>
        <n v="11.8714285714286"/>
        <n v="11.8769230769231"/>
        <n v="11.8787878787879"/>
        <n v="11.8793103448276"/>
        <n v="11.8815789473684"/>
        <n v="11.8867924528302"/>
        <n v="11.890243902439"/>
        <n v="11.8904109589041"/>
        <n v="11.8974358974359"/>
        <n v="11.9027777777778"/>
        <n v="11.9125"/>
        <n v="11.9152542372881"/>
        <n v="11.9253731343284"/>
        <n v="11.9305555555556"/>
        <n v="11.9358974358974"/>
        <n v="11.9382716049383"/>
        <n v="11.9390243902439"/>
        <n v="11.9444444444444"/>
        <n v="11.9459459459459"/>
        <n v="11.9473684210526"/>
        <n v="11.952380952381"/>
        <n v="11.953125"/>
        <n v="11.9574468085106"/>
        <n v="11.9615384615385"/>
        <n v="11.9625"/>
        <n v="11.9710144927536"/>
        <n v="11.9718309859155"/>
        <n v="11.9733333333333"/>
        <n v="11.9807692307692"/>
        <n v="11.9875"/>
        <n v="12"/>
        <n v="12.0121951219512"/>
        <n v="12.0135135135135"/>
        <n v="12.0142857142857"/>
        <n v="12.0149253731343"/>
        <n v="12.0204081632653"/>
        <n v="12.0263157894737"/>
        <n v="12.0322580645161"/>
        <n v="12.0344827586207"/>
        <n v="12.0375"/>
        <n v="12.0422535211268"/>
        <n v="12.0454545454545"/>
        <n v="12.0483870967742"/>
        <n v="12.0566037735849"/>
        <n v="12.0588235294118"/>
        <n v="12.0731707317073"/>
        <n v="12.0810810810811"/>
        <n v="12.0909090909091"/>
        <n v="12.0980392156863"/>
        <n v="12.1"/>
        <n v="12.1060606060606"/>
        <n v="12.1125"/>
        <n v="12.1184210526316"/>
        <n v="12.1194029850746"/>
        <n v="12.1463414634146"/>
        <n v="12.1466666666667"/>
        <n v="12.1617647058824"/>
        <n v="12.1707317073171"/>
        <n v="12.175"/>
        <n v="12.1914893617021"/>
        <n v="12.2073170731707"/>
        <n v="12.2133333333333"/>
        <n v="12.2151898734177"/>
        <n v="12.2469135802469"/>
        <n v="12.2567567567568"/>
        <n v="12.2631578947368"/>
        <n v="12.2658227848101"/>
        <n v="12.2716049382716"/>
        <n v="12.2911392405063"/>
        <n v="12.2926829268293"/>
        <n v="12.3012048192771"/>
        <n v="12.3090909090909"/>
        <n v="12.3108108108108"/>
        <n v="12.32"/>
        <n v="12.320987654321"/>
        <n v="12.3235294117647"/>
        <n v="12.3375"/>
        <n v="12.3521126760563"/>
        <n v="12.3589743589744"/>
        <n v="12.359375"/>
        <n v="12.3636363636364"/>
        <n v="12.3670886075949"/>
        <n v="12.3734939759036"/>
        <n v="12.375"/>
        <n v="12.3809523809524"/>
        <n v="12.3866666666667"/>
        <n v="12.4025974025974"/>
        <n v="12.40625"/>
        <n v="12.4354838709677"/>
        <n v="12.4406779661017"/>
        <n v="12.4459459459459"/>
        <n v="12.4473684210526"/>
        <n v="12.4516129032258"/>
        <n v="12.4571428571429"/>
        <n v="12.4615384615385"/>
        <n v="12.4626865671642"/>
        <n v="12.4634146341463"/>
        <n v="12.4647887323944"/>
        <n v="12.4875"/>
        <n v="12.5"/>
        <n v="12.5084745762712"/>
        <n v="12.5151515151515"/>
        <n v="12.52"/>
        <n v="12.525641025641"/>
        <n v="12.5308641975309"/>
        <n v="12.5352112676056"/>
        <n v="12.5573770491803"/>
        <n v="12.5652173913043"/>
        <n v="12.5846153846154"/>
        <n v="12.5875"/>
        <n v="12.5909090909091"/>
        <n v="12.5975609756098"/>
        <n v="12.6025641025641"/>
        <n v="12.6133333333333"/>
        <n v="12.6142857142857"/>
        <n v="12.6197183098592"/>
        <n v="12.6212121212121"/>
        <n v="12.6233766233766"/>
        <n v="12.6428571428571"/>
        <n v="12.6451612903226"/>
        <n v="12.6543209876543"/>
        <n v="12.6571428571429"/>
        <n v="12.6585365853659"/>
        <n v="12.6615384615385"/>
        <n v="12.6666666666667"/>
        <n v="12.6753246753247"/>
        <n v="12.6769230769231"/>
        <n v="12.6779661016949"/>
        <n v="12.6805555555556"/>
        <n v="12.7037037037037"/>
        <n v="12.7096774193548"/>
        <n v="12.7142857142857"/>
        <n v="12.716049382716"/>
        <n v="12.719512195122"/>
        <n v="12.72"/>
        <n v="12.7215189873418"/>
        <n v="12.7222222222222"/>
        <n v="12.725"/>
        <n v="12.7272727272727"/>
        <n v="12.7317073170732"/>
        <n v="12.7375"/>
        <n v="12.7428571428571"/>
        <n v="12.7439024390244"/>
        <n v="12.75"/>
        <n v="12.7560975609756"/>
        <n v="12.7575757575758"/>
        <n v="12.7654320987654"/>
        <n v="12.7692307692308"/>
        <n v="12.7792207792208"/>
        <n v="12.7804878048781"/>
        <n v="12.7808219178082"/>
        <n v="12.7857142857143"/>
        <n v="12.7878787878788"/>
        <n v="12.7901234567901"/>
        <n v="12.8"/>
        <n v="12.8026315789474"/>
        <n v="12.8028169014085"/>
        <n v="12.8059701492537"/>
        <n v="12.8205128205128"/>
        <n v="12.8235294117647"/>
        <n v="12.8253968253968"/>
        <n v="12.8271604938272"/>
        <n v="12.8285714285714"/>
        <n v="12.8289473684211"/>
        <n v="12.8307692307692"/>
        <n v="12.8333333333333"/>
        <n v="12.8382352941176"/>
        <n v="12.8395061728395"/>
        <n v="12.84375"/>
        <n v="12.8695652173913"/>
        <n v="12.8923076923077"/>
        <n v="12.8955223880597"/>
        <n v="12.9032258064516"/>
        <n v="12.9130434782609"/>
        <n v="12.9411764705882"/>
        <n v="12.9493670886076"/>
        <n v="12.975"/>
        <n v="13"/>
        <n v="13.0232558139535"/>
        <n v="13.0243902439024"/>
        <n v="13.0289855072464"/>
        <n v="13.0333333333333"/>
        <n v="13.0365853658537"/>
        <n v="13.0416666666667"/>
        <n v="13.0487804878049"/>
        <n v="13.0609756097561"/>
        <n v="13.0769230769231"/>
        <n v="13.0875"/>
        <n v="13.0909090909091"/>
        <n v="13.0945945945946"/>
        <n v="13.0975609756098"/>
        <n v="13.0985915492958"/>
        <n v="13.1034482758621"/>
        <n v="13.1044776119403"/>
        <n v="13.1052631578947"/>
        <n v="13.1063829787234"/>
        <n v="13.1184210526316"/>
        <n v="13.1285714285714"/>
        <n v="13.1428571428571"/>
        <n v="13.1518987341772"/>
        <n v="13.1625"/>
        <n v="13.1707317073171"/>
        <n v="13.1724137931034"/>
        <n v="13.1730769230769"/>
        <n v="13.175"/>
        <n v="13.1756756756757"/>
        <n v="13.1780821917808"/>
        <n v="13.1833333333333"/>
        <n v="13.1851851851852"/>
        <n v="13.1875"/>
        <n v="13.2"/>
        <n v="13.2317073170732"/>
        <n v="13.2345679012346"/>
        <n v="13.2352941176471"/>
        <n v="13.2372881355932"/>
        <n v="13.2586206896552"/>
        <n v="13.2692307692308"/>
        <n v="13.2702702702703"/>
        <n v="13.2716049382716"/>
        <n v="13.2758620689655"/>
        <n v="13.2857142857143"/>
        <n v="13.2876712328767"/>
        <n v="13.2903225806452"/>
        <n v="13.3066666666667"/>
        <n v="13.3088235294118"/>
        <n v="13.3114754098361"/>
        <n v="13.3170731707317"/>
        <n v="13.32"/>
        <n v="13.3414634146341"/>
        <n v="13.3536585365854"/>
        <n v="13.3544303797468"/>
        <n v="13.3548387096774"/>
        <n v="13.3888888888889"/>
        <n v="13.3924050632911"/>
        <n v="13.4047619047619"/>
        <n v="13.4098360655738"/>
        <n v="13.4320987654321"/>
        <n v="13.4375"/>
        <n v="13.4473684210526"/>
        <n v="13.4571428571429"/>
        <n v="13.4666666666667"/>
        <n v="13.4714285714286"/>
        <n v="13.4736842105263"/>
        <n v="13.48"/>
        <n v="13.4897959183673"/>
        <n v="13.4933333333333"/>
        <n v="13.5061728395062"/>
        <n v="13.5068493150685"/>
        <n v="13.5185185185185"/>
        <n v="13.5230769230769"/>
        <n v="13.5263157894737"/>
        <n v="13.5342465753425"/>
        <n v="13.5405405405405"/>
        <n v="13.546875"/>
        <n v="13.5714285714286"/>
        <n v="13.5740740740741"/>
        <n v="13.5952380952381"/>
        <n v="13.5972222222222"/>
        <n v="13.6049382716049"/>
        <n v="13.6393442622951"/>
        <n v="13.641975308642"/>
        <n v="13.6451612903226"/>
        <n v="13.655737704918"/>
        <n v="13.6666666666667"/>
        <n v="13.6785714285714"/>
        <n v="13.6933333333333"/>
        <n v="13.6969696969697"/>
        <n v="13.7"/>
        <n v="13.7037037037037"/>
        <n v="13.7105263157895"/>
        <n v="13.716049382716"/>
        <n v="13.7179487179487"/>
        <n v="13.7213114754098"/>
        <n v="13.7260273972603"/>
        <n v="13.7272727272727"/>
        <n v="13.734693877551"/>
        <n v="13.7368421052632"/>
        <n v="13.7407407407407"/>
        <n v="13.7464788732394"/>
        <n v="13.746835443038"/>
        <n v="13.75"/>
        <n v="13.7586206896552"/>
        <n v="13.7654320987654"/>
        <n v="13.7763157894737"/>
        <n v="13.7804878048781"/>
        <n v="13.7894736842105"/>
        <n v="13.7903225806452"/>
        <n v="13.7931034482759"/>
        <n v="13.8125"/>
        <n v="13.8170731707317"/>
        <n v="13.8208955223881"/>
        <n v="13.825"/>
        <n v="13.8333333333333"/>
        <n v="13.8395061728395"/>
        <n v="13.8414634146341"/>
        <n v="13.8461538461538"/>
        <n v="13.8510638297872"/>
        <n v="13.8518518518519"/>
        <n v="13.8524590163934"/>
        <n v="13.8630136986301"/>
        <n v="13.8641975308642"/>
        <n v="13.864406779661"/>
        <n v="13.875"/>
        <n v="13.8846153846154"/>
        <n v="13.8888888888889"/>
        <n v="13.8958333333333"/>
        <n v="13.8961038961039"/>
        <n v="13.9090909090909"/>
        <n v="13.9102564102564"/>
        <n v="13.9240506329114"/>
        <n v="13.9285714285714"/>
        <n v="13.9411764705882"/>
        <n v="13.95"/>
        <n v="13.9615384615385"/>
        <n v="13.962962962963"/>
        <n v="13.9634146341463"/>
        <n v="13.975"/>
        <n v="13.9756097560976"/>
        <n v="13.9861111111111"/>
        <n v="13.9864864864865"/>
        <n v="13.9868421052632"/>
        <n v="13.987012987013"/>
        <n v="13.9873417721519"/>
        <n v="14"/>
        <n v="14.0243902439024"/>
        <n v="14.027397260274"/>
        <n v="14.03125"/>
        <n v="14.0333333333333"/>
        <n v="14.037037037037"/>
        <n v="14.038961038961"/>
        <n v="14.0526315789474"/>
        <n v="14.0694444444444"/>
        <n v="14.0769230769231"/>
        <n v="14.0789473684211"/>
        <n v="14.0816326530612"/>
        <n v="14.0821917808219"/>
        <n v="14.0875"/>
        <n v="14.0921052631579"/>
        <n v="14.0958904109589"/>
        <n v="14.1025641025641"/>
        <n v="14.1044776119403"/>
        <n v="14.1111111111111"/>
        <n v="14.12"/>
        <n v="14.1230769230769"/>
        <n v="14.125"/>
        <n v="14.1272727272727"/>
        <n v="14.1282051282051"/>
        <n v="14.1375"/>
        <n v="14.1388888888889"/>
        <n v="14.1578947368421"/>
        <n v="14.1707317073171"/>
        <n v="14.1710526315789"/>
        <n v="14.1728395061728"/>
        <n v="14.1764705882353"/>
        <n v="14.1772151898734"/>
        <n v="14.1774193548387"/>
        <n v="14.1829268292683"/>
        <n v="14.1857142857143"/>
        <n v="14.2077922077922"/>
        <n v="14.21875"/>
        <n v="14.2191780821918"/>
        <n v="14.2264150943396"/>
        <n v="14.2280701754386"/>
        <n v="14.2391304347826"/>
        <n v="14.2407407407407"/>
        <n v="14.2413793103448"/>
        <n v="14.2465753424658"/>
        <n v="14.2553191489362"/>
        <n v="14.2602739726027"/>
        <n v="14.2777777777778"/>
        <n v="14.28"/>
        <n v="14.296875"/>
        <n v="14.3235294117647"/>
        <n v="14.328125"/>
        <n v="14.3424657534247"/>
        <n v="14.3461538461538"/>
        <n v="14.3472222222222"/>
        <n v="14.3478260869565"/>
        <n v="14.3529411764706"/>
        <n v="14.3606557377049"/>
        <n v="14.3648648648649"/>
        <n v="14.3658536585366"/>
        <n v="14.3766233766234"/>
        <n v="14.390243902439"/>
        <n v="14.4090909090909"/>
        <n v="14.425"/>
        <n v="14.4303797468354"/>
        <n v="14.4390243902439"/>
        <n v="14.4615384615385"/>
        <n v="14.4683544303797"/>
        <n v="14.4722222222222"/>
        <n v="14.472972972973"/>
        <n v="14.4794520547945"/>
        <n v="14.4814814814815"/>
        <n v="14.5064935064935"/>
        <n v="14.5277777777778"/>
        <n v="14.5394736842105"/>
        <n v="14.5416666666667"/>
        <n v="14.5443037974684"/>
        <n v="14.5466666666667"/>
        <n v="14.5512820512821"/>
        <n v="14.5593220338983"/>
        <n v="14.575"/>
        <n v="14.5833333333333"/>
        <n v="14.5844155844156"/>
        <n v="14.6"/>
        <n v="14.6046511627907"/>
        <n v="14.6086956521739"/>
        <n v="14.6133333333333"/>
        <n v="14.6285714285714"/>
        <n v="14.6363636363636"/>
        <n v="14.6393442622951"/>
        <n v="14.6461538461538"/>
        <n v="14.655737704918"/>
        <n v="14.65625"/>
        <n v="14.6785714285714"/>
        <n v="14.6842105263158"/>
        <n v="14.6896551724138"/>
        <n v="14.6951219512195"/>
        <n v="14.7272727272727"/>
        <n v="14.7307692307692"/>
        <n v="14.7466666666667"/>
        <n v="14.7636363636364"/>
        <n v="14.7647058823529"/>
        <n v="14.78125"/>
        <n v="14.8"/>
        <n v="14.8115942028986"/>
        <n v="14.8125"/>
        <n v="14.8205128205128"/>
        <n v="14.8275862068966"/>
        <n v="14.8289473684211"/>
        <n v="14.8481012658228"/>
        <n v="14.85"/>
        <n v="14.8533333333333"/>
        <n v="14.8732394366197"/>
        <n v="14.8860759493671"/>
        <n v="14.8888888888889"/>
        <n v="14.8923076923077"/>
        <n v="14.9298245614035"/>
        <n v="14.9375"/>
        <n v="14.9428571428571"/>
        <n v="14.9459459459459"/>
        <n v="14.95"/>
        <n v="14.974358974359"/>
        <n v="15"/>
        <n v="15.0151515151515"/>
        <n v="15.0246913580247"/>
        <n v="15.0307692307692"/>
        <n v="15.0344827586207"/>
        <n v="15.0384615384615"/>
        <n v="15.0555555555556"/>
        <n v="15.0588235294118"/>
        <n v="15.0740740740741"/>
        <n v="15.0793650793651"/>
        <n v="15.0909090909091"/>
        <n v="15.0958904109589"/>
        <n v="15.109756097561"/>
        <n v="15.1168831168831"/>
        <n v="15.1216216216216"/>
        <n v="15.1481481481481"/>
        <n v="15.16"/>
        <n v="15.1846153846154"/>
        <n v="15.1971830985916"/>
        <n v="15.1973684210526"/>
        <n v="15.2"/>
        <n v="15.2083333333333"/>
        <n v="15.2096774193548"/>
        <n v="15.2105263157895"/>
        <n v="15.2222222222222"/>
        <n v="15.2317073170732"/>
        <n v="15.24"/>
        <n v="15.2444444444444"/>
        <n v="15.2666666666667"/>
        <n v="15.2698412698413"/>
        <n v="15.2769230769231"/>
        <n v="15.2777777777778"/>
        <n v="15.2926829268293"/>
        <n v="15.2941176470588"/>
        <n v="15.2987012987013"/>
        <n v="15.3035714285714"/>
        <n v="15.3048780487805"/>
        <n v="15.3164556962025"/>
        <n v="15.3170731707317"/>
        <n v="15.3333333333333"/>
        <n v="15.3414634146341"/>
        <n v="15.3432835820896"/>
        <n v="15.3544303797468"/>
        <n v="15.3582089552239"/>
        <n v="15.3703703703704"/>
        <n v="15.3787878787879"/>
        <n v="15.3815789473684"/>
        <n v="15.4090909090909"/>
        <n v="15.4102564102564"/>
        <n v="15.4133333333333"/>
        <n v="15.4146341463415"/>
        <n v="15.4285714285714"/>
        <n v="15.4310344827586"/>
        <n v="15.4375"/>
        <n v="15.4571428571429"/>
        <n v="15.4756097560976"/>
        <n v="15.4868421052632"/>
        <n v="15.4878048780488"/>
        <n v="15.5063291139241"/>
        <n v="15.5066666666667"/>
        <n v="15.5125"/>
        <n v="15.5147058823529"/>
        <n v="15.52"/>
        <n v="15.5227272727273"/>
        <n v="15.525"/>
        <n v="15.530303030303"/>
        <n v="15.5507246376812"/>
        <n v="15.5555555555556"/>
        <n v="15.5714285714286"/>
        <n v="15.6125"/>
        <n v="15.6190476190476"/>
        <n v="15.6451612903226"/>
        <n v="15.6463414634146"/>
        <n v="15.6666666666667"/>
        <n v="15.6756756756757"/>
        <n v="15.6760563380282"/>
        <n v="15.6785714285714"/>
        <n v="15.6835443037975"/>
        <n v="15.7012987012987"/>
        <n v="15.7121212121212"/>
        <n v="15.7323943661972"/>
        <n v="15.7560975609756"/>
        <n v="15.7594936708861"/>
        <n v="15.7682926829268"/>
        <n v="15.7719298245614"/>
        <n v="15.78125"/>
        <n v="15.7833333333333"/>
        <n v="15.7926829268293"/>
        <n v="15.8142857142857"/>
        <n v="15.8260869565217"/>
        <n v="15.8478260869565"/>
        <n v="15.85"/>
        <n v="15.8536585365854"/>
        <n v="15.8695652173913"/>
        <n v="15.9"/>
        <n v="15.9130434782609"/>
        <n v="15.9178082191781"/>
        <n v="15.9253731343284"/>
        <n v="15.9333333333333"/>
        <n v="15.962962962963"/>
        <n v="15.9642857142857"/>
        <n v="16.0138888888889"/>
        <n v="16.0246913580247"/>
        <n v="16.025974025974"/>
        <n v="16.0405405405405"/>
        <n v="16.047619047619"/>
        <n v="16.0512820512821"/>
        <n v="16.0655737704918"/>
        <n v="16.093023255814"/>
        <n v="16.0985915492958"/>
        <n v="16.109756097561"/>
        <n v="16.1111111111111"/>
        <n v="16.1219512195122"/>
        <n v="16.1604938271605"/>
        <n v="16.1746031746032"/>
        <n v="16.1830985915493"/>
        <n v="16.1891891891892"/>
        <n v="16.2051282051282"/>
        <n v="16.2073170731707"/>
        <n v="16.2077922077922"/>
        <n v="16.2151898734177"/>
        <n v="16.2222222222222"/>
        <n v="16.2266666666667"/>
        <n v="16.25"/>
        <n v="16.2545454545455"/>
        <n v="16.2714285714286"/>
        <n v="16.2972972972973"/>
        <n v="16.3"/>
        <n v="16.3030303030303"/>
        <n v="16.3048780487805"/>
        <n v="16.3064516129032"/>
        <n v="16.3461538461538"/>
        <n v="16.3466666666667"/>
        <n v="16.3636363636364"/>
        <n v="16.3717948717949"/>
        <n v="16.3733333333333"/>
        <n v="16.3770491803279"/>
        <n v="16.3780487804878"/>
        <n v="16.3857142857143"/>
        <n v="16.3870967741935"/>
        <n v="16.390243902439"/>
        <n v="16.3913043478261"/>
        <n v="16.4025974025974"/>
        <n v="16.4155844155844"/>
        <n v="16.4328358208955"/>
        <n v="16.4567901234568"/>
        <n v="16.4603174603175"/>
        <n v="16.4794520547945"/>
        <n v="16.4861111111111"/>
        <n v="16.4933333333333"/>
        <n v="16.5063291139241"/>
        <n v="16.5125"/>
        <n v="16.5131578947368"/>
        <n v="16.515625"/>
        <n v="16.5384615384615"/>
        <n v="16.5454545454545"/>
        <n v="16.5576923076923"/>
        <n v="16.5675675675676"/>
        <n v="16.5731707317073"/>
        <n v="16.578125"/>
        <n v="16.5866666666667"/>
        <n v="16.620253164557"/>
        <n v="16.6233766233766"/>
        <n v="16.6438356164384"/>
        <n v="16.6461538461538"/>
        <n v="16.6478873239437"/>
        <n v="16.6486486486487"/>
        <n v="16.6575342465753"/>
        <n v="16.6714285714286"/>
        <n v="16.6764705882353"/>
        <n v="16.6849315068493"/>
        <n v="16.7142857142857"/>
        <n v="16.7260273972603"/>
        <n v="16.7301587301587"/>
        <n v="16.7538461538462"/>
        <n v="16.7777777777778"/>
        <n v="16.7875"/>
        <n v="16.8024691358025"/>
        <n v="16.8051948051948"/>
        <n v="16.8125"/>
        <n v="16.8169014084507"/>
        <n v="16.8333333333333"/>
        <n v="16.8387096774194"/>
        <n v="16.8536585365854"/>
        <n v="16.8548387096774"/>
        <n v="16.875"/>
        <n v="16.9"/>
        <n v="16.9146341463415"/>
        <n v="16.9183673469388"/>
        <n v="16.9259259259259"/>
        <n v="16.9428571428571"/>
        <n v="16.974358974359"/>
        <n v="16.9761904761905"/>
        <n v="16.984126984127"/>
        <n v="17"/>
        <n v="17.0138888888889"/>
        <n v="17.030303030303"/>
        <n v="17.0487804878049"/>
        <n v="17.05"/>
        <n v="17.0526315789474"/>
        <n v="17.0666666666667"/>
        <n v="17.0853658536585"/>
        <n v="17.0987654320988"/>
        <n v="17.1095890410959"/>
        <n v="17.1159420289855"/>
        <n v="17.1176470588235"/>
        <n v="17.1184210526316"/>
        <n v="17.1232876712329"/>
        <n v="17.1617647058824"/>
        <n v="17.1666666666667"/>
        <n v="17.1891891891892"/>
        <n v="17.1951219512195"/>
        <n v="17.2"/>
        <n v="17.2054794520548"/>
        <n v="17.2098765432099"/>
        <n v="17.2272727272727"/>
        <n v="17.2638888888889"/>
        <n v="17.2777777777778"/>
        <n v="17.3018867924528"/>
        <n v="17.3026315789474"/>
        <n v="17.3116883116883"/>
        <n v="17.3387096774194"/>
        <n v="17.35"/>
        <n v="17.3670886075949"/>
        <n v="17.3692307692308"/>
        <n v="17.4125"/>
        <n v="17.4181818181818"/>
        <n v="17.4189189189189"/>
        <n v="17.421875"/>
        <n v="17.4303797468354"/>
        <n v="17.4383561643836"/>
        <n v="17.4390243902439"/>
        <n v="17.4444444444444"/>
        <n v="17.4561403508772"/>
        <n v="17.4605263157895"/>
        <n v="17.4625"/>
        <n v="17.4634146341463"/>
        <n v="17.4814814814815"/>
        <n v="17.4875"/>
        <n v="17.5084745762712"/>
        <n v="17.5094339622642"/>
        <n v="17.5106382978723"/>
        <n v="17.5384615384615"/>
        <n v="17.5432098765432"/>
        <n v="17.5569620253165"/>
        <n v="17.5714285714286"/>
        <n v="17.5806451612903"/>
        <n v="17.5909090909091"/>
        <n v="17.625"/>
        <n v="17.6376811594203"/>
        <n v="17.6575342465753"/>
        <n v="17.7215189873418"/>
        <n v="17.7222222222222"/>
        <n v="17.7254901960784"/>
        <n v="17.7307692307692"/>
        <n v="17.7341772151899"/>
        <n v="17.7439024390244"/>
        <n v="17.7441860465116"/>
        <n v="17.7543859649123"/>
        <n v="17.7631578947368"/>
        <n v="17.7714285714286"/>
        <n v="17.7733333333333"/>
        <n v="17.7826086956522"/>
        <n v="17.8148148148148"/>
        <n v="17.8333333333333"/>
        <n v="17.8589743589744"/>
        <n v="17.875"/>
        <n v="17.8846153846154"/>
        <n v="17.8987341772152"/>
        <n v="17.9305555555556"/>
        <n v="17.9367088607595"/>
        <n v="17.9444444444444"/>
        <n v="17.9459459459459"/>
        <n v="17.9824561403509"/>
        <n v="17.9864864864865"/>
        <n v="18"/>
        <n v="18.03125"/>
        <n v="18.0357142857143"/>
        <n v="18.0379746835443"/>
        <n v="18.0579710144928"/>
        <n v="18.0652173913043"/>
        <n v="18.075"/>
        <n v="18.0983606557377"/>
        <n v="18.109756097561"/>
        <n v="18.1212121212121"/>
        <n v="18.125"/>
        <n v="18.1481481481482"/>
        <n v="18.1518987341772"/>
        <n v="18.1692307692308"/>
        <n v="18.1746031746032"/>
        <n v="18.2133333333333"/>
        <n v="18.2173913043478"/>
        <n v="18.2191780821918"/>
        <n v="18.2222222222222"/>
        <n v="18.2368421052632"/>
        <n v="18.25"/>
        <n v="18.2535211267606"/>
        <n v="18.2666666666667"/>
        <n v="18.2676056338028"/>
        <n v="18.2702702702703"/>
        <n v="18.2835820895522"/>
        <n v="18.2933333333333"/>
        <n v="18.3037974683544"/>
        <n v="18.3076923076923"/>
        <n v="18.3292682926829"/>
        <n v="18.3333333333333"/>
        <n v="18.3703703703704"/>
        <n v="18.4683544303797"/>
        <n v="18.4878048780488"/>
        <n v="18.4897959183673"/>
        <n v="18.5074626865672"/>
        <n v="18.5098039215686"/>
        <n v="18.5263157894737"/>
        <n v="18.5384615384615"/>
        <n v="18.551724137931"/>
        <n v="18.5540540540541"/>
        <n v="18.5555555555556"/>
        <n v="18.5714285714286"/>
        <n v="18.5797101449275"/>
        <n v="18.6274509803922"/>
        <n v="18.6341463414634"/>
        <n v="18.6666666666667"/>
        <n v="18.671052631579"/>
        <n v="18.6753246753247"/>
        <n v="18.6888888888889"/>
        <n v="18.6935483870968"/>
        <n v="18.7121212121212"/>
        <n v="18.7166666666667"/>
        <n v="18.7333333333333"/>
        <n v="18.768115942029"/>
        <n v="18.7727272727273"/>
        <n v="18.7926829268293"/>
        <n v="18.8048780487805"/>
        <n v="18.8166666666667"/>
        <n v="18.830985915493"/>
        <n v="18.8414634146341"/>
        <n v="18.8481012658228"/>
        <n v="18.8641975308642"/>
        <n v="18.8787878787879"/>
        <n v="18.8857142857143"/>
        <n v="18.8875"/>
        <n v="18.8987341772152"/>
        <n v="18.9125"/>
        <n v="18.9148936170213"/>
        <n v="18.9230769230769"/>
        <n v="18.9538461538462"/>
        <n v="18.96"/>
        <n v="19.0243902439024"/>
        <n v="19.0246913580247"/>
        <n v="19.0333333333333"/>
        <n v="19.037037037037"/>
        <n v="19.0405405405405"/>
        <n v="19.0487804878049"/>
        <n v="19.0566037735849"/>
        <n v="19.0731707317073"/>
        <n v="19.0853658536585"/>
        <n v="19.0882352941177"/>
        <n v="19.0909090909091"/>
        <n v="19.1129032258065"/>
        <n v="19.1351351351351"/>
        <n v="19.1803278688525"/>
        <n v="19.1917808219178"/>
        <n v="19.2"/>
        <n v="19.2151898734177"/>
        <n v="19.2317073170732"/>
        <n v="19.25"/>
        <n v="19.2972972972973"/>
        <n v="19.3048780487805"/>
        <n v="19.3333333333333"/>
        <n v="19.3548387096774"/>
        <n v="19.3606557377049"/>
        <n v="19.3846153846154"/>
        <n v="19.4189189189189"/>
        <n v="19.4411764705882"/>
        <n v="19.4516129032258"/>
        <n v="19.474358974359"/>
        <n v="19.4864864864865"/>
        <n v="19.5365853658537"/>
        <n v="19.5405405405405"/>
        <n v="19.5471698113208"/>
        <n v="19.5479452054795"/>
        <n v="19.5540540540541"/>
        <n v="19.5609756097561"/>
        <n v="19.5769230769231"/>
        <n v="19.5875"/>
        <n v="19.5975609756098"/>
        <n v="19.625"/>
        <n v="19.6415094339623"/>
        <n v="19.6623376623377"/>
        <n v="19.6923076923077"/>
        <n v="19.725"/>
        <n v="19.7962962962963"/>
        <n v="19.8142857142857"/>
        <n v="19.8166666666667"/>
        <n v="19.8181818181818"/>
        <n v="19.8780487804878"/>
        <n v="19.8831168831169"/>
        <n v="19.9078947368421"/>
        <n v="19.958904109589"/>
        <n v="19.974358974359"/>
        <n v="20.0153846153846"/>
        <n v="20.0533333333333"/>
        <n v="20.0666666666667"/>
        <n v="20.0821917808219"/>
        <n v="20.0980392156863"/>
        <n v="20.1228070175439"/>
        <n v="20.1232876712329"/>
        <n v="20.1384615384615"/>
        <n v="20.1388888888889"/>
        <n v="20.1481481481482"/>
        <n v="20.1975308641975"/>
        <n v="20.2191780821918"/>
        <n v="20.2258064516129"/>
        <n v="20.2469135802469"/>
        <n v="20.2894736842105"/>
        <n v="20.3"/>
        <n v="20.3150684931507"/>
        <n v="20.3181818181818"/>
        <n v="20.3448275862069"/>
        <n v="20.3472222222222"/>
        <n v="20.3620689655172"/>
        <n v="20.3870967741935"/>
        <n v="20.4024390243902"/>
        <n v="20.4691358024691"/>
        <n v="20.4912280701754"/>
        <n v="20.5072463768116"/>
        <n v="20.52"/>
        <n v="20.5316455696203"/>
        <n v="20.5555555555556"/>
        <n v="20.5569620253165"/>
        <n v="20.5616438356164"/>
        <n v="20.5625"/>
        <n v="20.5652173913043"/>
        <n v="20.5789473684211"/>
        <n v="20.5802469135802"/>
        <n v="20.6111111111111"/>
        <n v="20.6707317073171"/>
        <n v="20.679012345679"/>
        <n v="20.7058823529412"/>
        <n v="20.719512195122"/>
        <n v="20.7272727272727"/>
        <n v="20.728813559322"/>
        <n v="20.7530864197531"/>
        <n v="20.7564102564103"/>
        <n v="20.775"/>
        <n v="20.7761194029851"/>
        <n v="20.8059701492537"/>
        <n v="20.8169014084507"/>
        <n v="20.82"/>
        <n v="20.825"/>
        <n v="20.8518518518519"/>
        <n v="20.8805970149254"/>
        <n v="20.9605263157895"/>
        <n v="20.9756097560976"/>
        <n v="20.9818181818182"/>
        <n v="21.0487804878049"/>
        <n v="21.05"/>
        <n v="21.0588235294118"/>
        <n v="21.0606060606061"/>
        <n v="21.0810810810811"/>
        <n v="21.0864197530864"/>
        <n v="21.0909090909091"/>
        <n v="21.1527777777778"/>
        <n v="21.1818181818182"/>
        <n v="21.2028985507246"/>
        <n v="21.2207792207792"/>
        <n v="21.3026315789474"/>
        <n v="21.304347826087"/>
        <n v="21.3421052631579"/>
        <n v="21.3670886075949"/>
        <n v="21.379746835443"/>
        <n v="21.3962264150943"/>
        <n v="21.4"/>
        <n v="21.4242424242424"/>
        <n v="21.4677419354839"/>
        <n v="21.5076923076923"/>
        <n v="21.5737704918033"/>
        <n v="21.6212121212121"/>
        <n v="21.6451612903226"/>
        <n v="21.6545454545455"/>
        <n v="21.6623376623377"/>
        <n v="21.6875"/>
        <n v="21.6951219512195"/>
        <n v="21.7066666666667"/>
        <n v="21.7125"/>
        <n v="21.7826086956522"/>
        <n v="21.8048780487805"/>
        <n v="21.8356164383562"/>
        <n v="21.8395061728395"/>
        <n v="21.8414634146341"/>
        <n v="21.8461538461538"/>
        <n v="21.8472222222222"/>
        <n v="21.8658536585366"/>
        <n v="21.9253731343284"/>
        <n v="21.9315068493151"/>
        <n v="21.9583333333333"/>
        <n v="21.9818181818182"/>
        <n v="22.0816326530612"/>
        <n v="22.1"/>
        <n v="22.1282051282051"/>
        <n v="22.1375"/>
        <n v="22.2317073170732"/>
        <n v="22.2345679012346"/>
        <n v="22.2678571428571"/>
        <n v="22.3283582089552"/>
        <n v="22.3333333333333"/>
        <n v="22.3428571428571"/>
        <n v="22.4"/>
        <n v="22.4189189189189"/>
        <n v="22.4576271186441"/>
        <n v="22.5"/>
        <n v="22.5625"/>
        <n v="22.6282051282051"/>
        <n v="22.6363636363636"/>
        <n v="22.6463414634146"/>
        <n v="22.6666666666667"/>
        <n v="22.6708860759494"/>
        <n v="22.6753246753247"/>
        <n v="22.7323943661972"/>
        <n v="22.7878787878788"/>
        <n v="22.8333333333333"/>
        <n v="22.8717948717949"/>
        <n v="22.8974358974359"/>
        <n v="22.9"/>
        <n v="22.9625"/>
        <n v="23.027397260274"/>
        <n v="23.1038961038961"/>
        <n v="23.12"/>
        <n v="23.1219512195122"/>
        <n v="23.1358024691358"/>
        <n v="23.1410256410256"/>
        <n v="23.1645569620253"/>
        <n v="23.2073170731707"/>
        <n v="23.231884057971"/>
        <n v="23.3943661971831"/>
        <n v="23.45"/>
        <n v="23.4615384615385"/>
        <n v="23.475"/>
        <n v="23.5731707317073"/>
        <n v="23.5974025974026"/>
        <n v="23.6060606060606"/>
        <n v="23.655737704918"/>
        <n v="23.6666666666667"/>
        <n v="23.75"/>
        <n v="23.8947368421053"/>
        <n v="23.9714285714286"/>
        <n v="24.0128205128205"/>
        <n v="24.0847457627119"/>
        <n v="24.1125"/>
        <n v="24.125"/>
        <n v="24.1451612903226"/>
        <n v="24.15"/>
        <n v="24.2786885245902"/>
        <n v="24.3529411764706"/>
        <n v="24.5882352941177"/>
        <n v="25.0123456790123"/>
        <n v="25.0246913580247"/>
        <n v="25.0533333333333"/>
        <n v="25.0806451612903"/>
        <n v="25.1341463414634"/>
        <n v="25.1772151898734"/>
        <n v="25.2222222222222"/>
        <n v="25.2608695652174"/>
        <n v="25.2631578947368"/>
        <n v="25.2692307692308"/>
        <n v="25.2837837837838"/>
        <n v="25.3037974683544"/>
        <n v="25.3414634146341"/>
        <n v="25.3561643835616"/>
        <n v="25.4074074074074"/>
        <n v="25.484375"/>
        <n v="25.5135135135135"/>
        <n v="25.5394736842105"/>
        <n v="25.5844155844156"/>
        <n v="25.6883116883117"/>
        <n v="25.7910447761194"/>
        <n v="25.8518518518519"/>
        <n v="25.9358974358974"/>
        <n v="26.0363636363636"/>
        <n v="26.1038961038961"/>
        <n v="26.390243902439"/>
        <n v="26.4054054054054"/>
        <n v="26.5584415584416"/>
        <n v="26.7215189873418"/>
        <n v="26.7894736842105"/>
        <n v="26.8414634146341"/>
        <n v="26.8923076923077"/>
        <n v="26.9722222222222"/>
        <n v="26.986301369863"/>
        <n v="26.9866666666667"/>
        <n v="27.1298701298701"/>
        <n v="27.1451612903226"/>
        <n v="27.2972972972973"/>
        <n v="27.3461538461538"/>
        <n v="27.3703703703704"/>
        <n v="27.4285714285714"/>
        <n v="27.7051282051282"/>
        <n v="27.8620689655172"/>
        <n v="27.9866666666667"/>
        <n v="28.030303030303"/>
        <n v="28.1481481481482"/>
        <n v="28.1492537313433"/>
        <n v="28.1594202898551"/>
        <n v="28.1805555555556"/>
        <n v="28.3292682926829"/>
        <n v="28.4444444444444"/>
        <n v="28.6567164179105"/>
        <n v="28.9342105263158"/>
        <n v="28.9756097560976"/>
        <n v="29.0864197530864"/>
        <n v="29.7105263157895"/>
        <n v="30"/>
        <n v="30.0632911392405"/>
        <n v="30.1463414634146"/>
        <n v="30.2025316455696"/>
        <n v="31.5802469135802"/>
        <n v="32.0123456790124"/>
      </sharedItems>
    </cacheField>
    <cacheField name="PrimaryPos" numFmtId="0">
      <sharedItems count="5">
        <s v="C"/>
        <s v="PF"/>
        <s v="PG"/>
        <s v="SF"/>
        <s v="SG"/>
      </sharedItems>
    </cacheField>
    <cacheField name="PlayerSeasonKey" numFmtId="0">
      <sharedItems count="4669">
        <s v="A.J. Hammons|2017"/>
        <s v="A.J. Price|2010"/>
        <s v="A.J. Price|2011"/>
        <s v="A.J. Price|2012"/>
        <s v="A.J. Price|2013"/>
        <s v="A.J. Price|2014"/>
        <s v="A.J. Price|2015"/>
        <s v="Aaron Brooks|2008"/>
        <s v="Aaron Brooks|2009"/>
        <s v="Aaron Brooks|2010"/>
        <s v="Aaron Brooks|2011"/>
        <s v="Aaron Brooks|2013"/>
        <s v="Aaron Brooks|2014"/>
        <s v="Aaron Brooks|2015"/>
        <s v="Aaron Brooks|2016"/>
        <s v="Aaron Brooks|2017"/>
        <s v="Aaron Gordon|2015"/>
        <s v="Aaron Gordon|2016"/>
        <s v="Aaron Gordon|2017"/>
        <s v="Aaron Gray|2008"/>
        <s v="Aaron Gray|2009"/>
        <s v="Aaron Gray|2010"/>
        <s v="Aaron Gray|2011"/>
        <s v="Aaron Gray|2012"/>
        <s v="Aaron Gray|2013"/>
        <s v="Aaron Gray|2014"/>
        <s v="Aaron Harrison|2016"/>
        <s v="Aaron Harrison|2017"/>
        <s v="Aaron Williams|2008"/>
        <s v="Acie Law|2008"/>
        <s v="Acie Law|2009"/>
        <s v="Acie Law|2010"/>
        <s v="Acie Law|2011"/>
        <s v="Adam Morrison|2009"/>
        <s v="Adam Morrison|2010"/>
        <s v="Adonal Foyle|2008"/>
        <s v="Adonal Foyle|2009"/>
        <s v="Adonis Thomas|2014"/>
        <s v="Adreian Payne|2015"/>
        <s v="Adreian Payne|2016"/>
        <s v="Adreian Payne|2017"/>
        <s v="Adrian Griffin|2008"/>
        <s v="Al Harrington|2008"/>
        <s v="Al Harrington|2009"/>
        <s v="Al Harrington|2010"/>
        <s v="Al Harrington|2011"/>
        <s v="Al Harrington|2012"/>
        <s v="Al Harrington|2013"/>
        <s v="Al Harrington|2014"/>
        <s v="Al Horford|2008"/>
        <s v="Al Horford|2009"/>
        <s v="Al Horford|2010"/>
        <s v="Al Horford|2011"/>
        <s v="Al Horford|2012"/>
        <s v="Al Horford|2013"/>
        <s v="Al Horford|2014"/>
        <s v="Al Horford|2015"/>
        <s v="Al Horford|2016"/>
        <s v="Al Horford|2017"/>
        <s v="Al Jefferson|2008"/>
        <s v="Al Jefferson|2009"/>
        <s v="Al Jefferson|2010"/>
        <s v="Al Jefferson|2011"/>
        <s v="Al Jefferson|2012"/>
        <s v="Al Jefferson|2013"/>
        <s v="Al Jefferson|2014"/>
        <s v="Al Jefferson|2015"/>
        <s v="Al Jefferson|2016"/>
        <s v="Al Jefferson|2017"/>
        <s v="Al Thornton|2008"/>
        <s v="Al Thornton|2009"/>
        <s v="Al Thornton|2010"/>
        <s v="Al Thornton|2011"/>
        <s v="Al-Farouq Aminu|2011"/>
        <s v="Al-Farouq Aminu|2012"/>
        <s v="Al-Farouq Aminu|2013"/>
        <s v="Al-Farouq Aminu|2014"/>
        <s v="Al-Farouq Aminu|2015"/>
        <s v="Al-Farouq Aminu|2016"/>
        <s v="Al-Farouq Aminu|2017"/>
        <s v="Alan Anderson|2012"/>
        <s v="Alan Anderson|2013"/>
        <s v="Alan Anderson|2014"/>
        <s v="Alan Anderson|2015"/>
        <s v="Alan Anderson|2016"/>
        <s v="Alan Anderson|2017"/>
        <s v="Alan Williams|2016"/>
        <s v="Alan Williams|2017"/>
        <s v="Alando Tucker|2008"/>
        <s v="Alando Tucker|2009"/>
        <s v="Alando Tucker|2010"/>
        <s v="Alec Burks|2012"/>
        <s v="Alec Burks|2013"/>
        <s v="Alec Burks|2014"/>
        <s v="Alec Burks|2015"/>
        <s v="Alec Burks|2016"/>
        <s v="Alec Burks|2017"/>
        <s v="Alex Abrines|2017"/>
        <s v="Alex Acker|2009"/>
        <s v="Alex Kirk|2015"/>
        <s v="Alex Len|2014"/>
        <s v="Alex Len|2015"/>
        <s v="Alex Len|2016"/>
        <s v="Alex Len|2017"/>
        <s v="Alex Poythress|2017"/>
        <s v="Alex Stepheson|2016"/>
        <s v="Alexander Johnson|2008"/>
        <s v="Alexey Shved|2013"/>
        <s v="Alexey Shved|2014"/>
        <s v="Alexey Shved|2015"/>
        <s v="Alexis Ajinca|2009"/>
        <s v="Alexis Ajinca|2010"/>
        <s v="Alexis Ajinca|2011"/>
        <s v="Alexis Ajinca|2014"/>
        <s v="Alexis Ajinca|2015"/>
        <s v="Alexis Ajinca|2016"/>
        <s v="Alexis Ajinca|2017"/>
        <s v="Allen Crabbe|2014"/>
        <s v="Allen Crabbe|2015"/>
        <s v="Allen Crabbe|2016"/>
        <s v="Allen Crabbe|2017"/>
        <s v="Allen Iverson*|2008"/>
        <s v="Allen Iverson*|2009"/>
        <s v="Allen Iverson*|2010"/>
        <s v="Alonzo Gee|2010"/>
        <s v="Alonzo Gee|2011"/>
        <s v="Alonzo Gee|2012"/>
        <s v="Alonzo Gee|2013"/>
        <s v="Alonzo Gee|2014"/>
        <s v="Alonzo Gee|2015"/>
        <s v="Alonzo Gee|2016"/>
        <s v="Alonzo Gee|2017"/>
        <s v="Alonzo Mourning*|2008"/>
        <s v="Amar'e Stoudemire|2008"/>
        <s v="Amar'e Stoudemire|2009"/>
        <s v="Amar'e Stoudemire|2010"/>
        <s v="Amar'e Stoudemire|2011"/>
        <s v="Amar'e Stoudemire|2012"/>
        <s v="Amar'e Stoudemire|2013"/>
        <s v="Amar'e Stoudemire|2014"/>
        <s v="Amar'e Stoudemire|2015"/>
        <s v="Amar'e Stoudemire|2016"/>
        <s v="Amir Johnson|2008"/>
        <s v="Amir Johnson|2009"/>
        <s v="Amir Johnson|2010"/>
        <s v="Amir Johnson|2011"/>
        <s v="Amir Johnson|2012"/>
        <s v="Amir Johnson|2013"/>
        <s v="Amir Johnson|2014"/>
        <s v="Amir Johnson|2015"/>
        <s v="Amir Johnson|2016"/>
        <s v="Amir Johnson|2017"/>
        <s v="Anderson Varejao|2008"/>
        <s v="Anderson Varejao|2009"/>
        <s v="Anderson Varejao|2010"/>
        <s v="Anderson Varejao|2011"/>
        <s v="Anderson Varejao|2012"/>
        <s v="Anderson Varejao|2013"/>
        <s v="Anderson Varejao|2014"/>
        <s v="Anderson Varejao|2015"/>
        <s v="Anderson Varejao|2016"/>
        <s v="Anderson Varejao|2017"/>
        <s v="Andray Blatche|2008"/>
        <s v="Andray Blatche|2009"/>
        <s v="Andray Blatche|2010"/>
        <s v="Andray Blatche|2011"/>
        <s v="Andray Blatche|2012"/>
        <s v="Andray Blatche|2013"/>
        <s v="Andray Blatche|2014"/>
        <s v="Andre Barrett|2008"/>
        <s v="Andre Brown|2008"/>
        <s v="Andre Brown|2009"/>
        <s v="Andre Dawkins|2015"/>
        <s v="Andre Drummond|2013"/>
        <s v="Andre Drummond|2014"/>
        <s v="Andre Drummond|2015"/>
        <s v="Andre Drummond|2016"/>
        <s v="Andre Drummond|2017"/>
        <s v="Andre Emmett|2012"/>
        <s v="Andre Iguodala|2008"/>
        <s v="Andre Iguodala|2009"/>
        <s v="Andre Iguodala|2010"/>
        <s v="Andre Iguodala|2011"/>
        <s v="Andre Iguodala|2012"/>
        <s v="Andre Iguodala|2013"/>
        <s v="Andre Iguodala|2014"/>
        <s v="Andre Iguodala|2015"/>
        <s v="Andre Iguodala|2016"/>
        <s v="Andre Iguodala|2017"/>
        <s v="Andre Miller|2008"/>
        <s v="Andre Miller|2009"/>
        <s v="Andre Miller|2010"/>
        <s v="Andre Miller|2011"/>
        <s v="Andre Miller|2012"/>
        <s v="Andre Miller|2013"/>
        <s v="Andre Miller|2014"/>
        <s v="Andre Miller|2015"/>
        <s v="Andre Miller|2016"/>
        <s v="Andre Owens|2008"/>
        <s v="Andre Roberson|2014"/>
        <s v="Andre Roberson|2015"/>
        <s v="Andre Roberson|2016"/>
        <s v="Andre Roberson|2017"/>
        <s v="Andrea Bargnani|2008"/>
        <s v="Andrea Bargnani|2009"/>
        <s v="Andrea Bargnani|2010"/>
        <s v="Andrea Bargnani|2011"/>
        <s v="Andrea Bargnani|2012"/>
        <s v="Andrea Bargnani|2013"/>
        <s v="Andrea Bargnani|2014"/>
        <s v="Andrea Bargnani|2015"/>
        <s v="Andrea Bargnani|2016"/>
        <s v="Andrei Kirilenko|2008"/>
        <s v="Andrei Kirilenko|2009"/>
        <s v="Andrei Kirilenko|2010"/>
        <s v="Andrei Kirilenko|2011"/>
        <s v="Andrei Kirilenko|2013"/>
        <s v="Andrei Kirilenko|2014"/>
        <s v="Andrei Kirilenko|2015"/>
        <s v="Andres Nocioni|2008"/>
        <s v="Andres Nocioni|2009"/>
        <s v="Andres Nocioni|2010"/>
        <s v="Andres Nocioni|2011"/>
        <s v="Andres Nocioni|2012"/>
        <s v="Andrew Bogut|2008"/>
        <s v="Andrew Bogut|2009"/>
        <s v="Andrew Bogut|2010"/>
        <s v="Andrew Bogut|2011"/>
        <s v="Andrew Bogut|2012"/>
        <s v="Andrew Bogut|2013"/>
        <s v="Andrew Bogut|2014"/>
        <s v="Andrew Bogut|2015"/>
        <s v="Andrew Bogut|2016"/>
        <s v="Andrew Bogut|2017"/>
        <s v="Andrew Bynum|2008"/>
        <s v="Andrew Bynum|2009"/>
        <s v="Andrew Bynum|2010"/>
        <s v="Andrew Bynum|2011"/>
        <s v="Andrew Bynum|2012"/>
        <s v="Andrew Bynum|2014"/>
        <s v="Andrew Goudelock|2012"/>
        <s v="Andrew Goudelock|2013"/>
        <s v="Andrew Goudelock|2016"/>
        <s v="Andrew Harrison|2017"/>
        <s v="Andrew Nicholson|2013"/>
        <s v="Andrew Nicholson|2014"/>
        <s v="Andrew Nicholson|2015"/>
        <s v="Andrew Nicholson|2016"/>
        <s v="Andrew Nicholson|2017"/>
        <s v="Andrew Wiggins|2015"/>
        <s v="Andrew Wiggins|2016"/>
        <s v="Andrew Wiggins|2017"/>
        <s v="Andris Biedrins|2008"/>
        <s v="Andris Biedrins|2009"/>
        <s v="Andris Biedrins|2010"/>
        <s v="Andris Biedrins|2011"/>
        <s v="Andris Biedrins|2012"/>
        <s v="Andris Biedrins|2013"/>
        <s v="Andris Biedrins|2014"/>
        <s v="Andy Rautins|2011"/>
        <s v="Anfernee Hardaway|2008"/>
        <s v="Antawn Jamison|2008"/>
        <s v="Antawn Jamison|2009"/>
        <s v="Antawn Jamison|2010"/>
        <s v="Antawn Jamison|2011"/>
        <s v="Antawn Jamison|2012"/>
        <s v="Antawn Jamison|2013"/>
        <s v="Antawn Jamison|2014"/>
        <s v="Anthony Bennett|2014"/>
        <s v="Anthony Bennett|2015"/>
        <s v="Anthony Bennett|2016"/>
        <s v="Anthony Bennett|2017"/>
        <s v="Anthony Brown|2016"/>
        <s v="Anthony Brown|2017"/>
        <s v="Anthony Carter|2008"/>
        <s v="Anthony Carter|2009"/>
        <s v="Anthony Carter|2010"/>
        <s v="Anthony Carter|2011"/>
        <s v="Anthony Carter|2012"/>
        <s v="Anthony Davis|2013"/>
        <s v="Anthony Davis|2014"/>
        <s v="Anthony Davis|2015"/>
        <s v="Anthony Davis|2016"/>
        <s v="Anthony Davis|2017"/>
        <s v="Anthony Johnson|2008"/>
        <s v="Anthony Johnson|2009"/>
        <s v="Anthony Johnson|2010"/>
        <s v="Anthony Morrow|2009"/>
        <s v="Anthony Morrow|2010"/>
        <s v="Anthony Morrow|2011"/>
        <s v="Anthony Morrow|2012"/>
        <s v="Anthony Morrow|2013"/>
        <s v="Anthony Morrow|2014"/>
        <s v="Anthony Morrow|2015"/>
        <s v="Anthony Morrow|2016"/>
        <s v="Anthony Morrow|2017"/>
        <s v="Anthony Parker|2008"/>
        <s v="Anthony Parker|2009"/>
        <s v="Anthony Parker|2010"/>
        <s v="Anthony Parker|2011"/>
        <s v="Anthony Parker|2012"/>
        <s v="Anthony Randolph|2009"/>
        <s v="Anthony Randolph|2010"/>
        <s v="Anthony Randolph|2011"/>
        <s v="Anthony Randolph|2012"/>
        <s v="Anthony Randolph|2013"/>
        <s v="Anthony Randolph|2014"/>
        <s v="Anthony Roberson|2009"/>
        <s v="Anthony Tolliver|2009"/>
        <s v="Anthony Tolliver|2010"/>
        <s v="Anthony Tolliver|2011"/>
        <s v="Anthony Tolliver|2012"/>
        <s v="Anthony Tolliver|2013"/>
        <s v="Anthony Tolliver|2014"/>
        <s v="Anthony Tolliver|2015"/>
        <s v="Anthony Tolliver|2016"/>
        <s v="Anthony Tolliver|2017"/>
        <s v="Antoine Walker|2008"/>
        <s v="Antoine Wright|2008"/>
        <s v="Antoine Wright|2009"/>
        <s v="Antoine Wright|2010"/>
        <s v="Antoine Wright|2011"/>
        <s v="Antonio Anderson|2010"/>
        <s v="Antonio Daniels|2008"/>
        <s v="Antonio Daniels|2009"/>
        <s v="Antonio Daniels|2011"/>
        <s v="Antonio McDyess|2008"/>
        <s v="Antonio McDyess|2009"/>
        <s v="Antonio McDyess|2010"/>
        <s v="Antonio McDyess|2011"/>
        <s v="Archie Goodwin|2014"/>
        <s v="Archie Goodwin|2015"/>
        <s v="Archie Goodwin|2016"/>
        <s v="Archie Goodwin|2017"/>
        <s v="Arinze Onuaku|2014"/>
        <s v="Arinze Onuaku|2015"/>
        <s v="Arinze Onuaku|2017"/>
        <s v="Armon Johnson|2011"/>
        <s v="Armon Johnson|2012"/>
        <s v="Arnett Moultrie|2013"/>
        <s v="Arnett Moultrie|2014"/>
        <s v="Aron Baynes|2013"/>
        <s v="Aron Baynes|2014"/>
        <s v="Aron Baynes|2015"/>
        <s v="Aron Baynes|2016"/>
        <s v="Aron Baynes|2017"/>
        <s v="Arron Afflalo|2008"/>
        <s v="Arron Afflalo|2009"/>
        <s v="Arron Afflalo|2010"/>
        <s v="Arron Afflalo|2011"/>
        <s v="Arron Afflalo|2012"/>
        <s v="Arron Afflalo|2013"/>
        <s v="Arron Afflalo|2014"/>
        <s v="Arron Afflalo|2015"/>
        <s v="Arron Afflalo|2016"/>
        <s v="Arron Afflalo|2017"/>
        <s v="Austin Croshere|2008"/>
        <s v="Austin Croshere|2009"/>
        <s v="Austin Daye|2010"/>
        <s v="Austin Daye|2011"/>
        <s v="Austin Daye|2012"/>
        <s v="Austin Daye|2013"/>
        <s v="Austin Daye|2014"/>
        <s v="Austin Daye|2015"/>
        <s v="Austin Rivers|2013"/>
        <s v="Austin Rivers|2014"/>
        <s v="Austin Rivers|2015"/>
        <s v="Austin Rivers|2016"/>
        <s v="Austin Rivers|2017"/>
        <s v="Avery Bradley|2011"/>
        <s v="Avery Bradley|2012"/>
        <s v="Avery Bradley|2013"/>
        <s v="Avery Bradley|2014"/>
        <s v="Avery Bradley|2015"/>
        <s v="Avery Bradley|2016"/>
        <s v="Avery Bradley|2017"/>
        <s v="Awvee Storey|2008"/>
        <s v="Axel Toupane|2016"/>
        <s v="Axel Toupane|2017"/>
        <s v="Baron Davis|2008"/>
        <s v="Baron Davis|2009"/>
        <s v="Baron Davis|2010"/>
        <s v="Baron Davis|2011"/>
        <s v="Baron Davis|2012"/>
        <s v="Ben Bentil|2017"/>
        <s v="Ben Gordon|2008"/>
        <s v="Ben Gordon|2009"/>
        <s v="Ben Gordon|2010"/>
        <s v="Ben Gordon|2011"/>
        <s v="Ben Gordon|2012"/>
        <s v="Ben Gordon|2013"/>
        <s v="Ben Gordon|2014"/>
        <s v="Ben Gordon|2015"/>
        <s v="Ben Hansbrough|2013"/>
        <s v="Ben McLemore|2014"/>
        <s v="Ben McLemore|2015"/>
        <s v="Ben McLemore|2016"/>
        <s v="Ben McLemore|2017"/>
        <s v="Ben Uzoh|2011"/>
        <s v="Ben Uzoh|2012"/>
        <s v="Ben Wallace|2008"/>
        <s v="Ben Wallace|2009"/>
        <s v="Ben Wallace|2010"/>
        <s v="Ben Wallace|2011"/>
        <s v="Ben Wallace|2012"/>
        <s v="Beno Udrih|2008"/>
        <s v="Beno Udrih|2009"/>
        <s v="Beno Udrih|2010"/>
        <s v="Beno Udrih|2011"/>
        <s v="Beno Udrih|2012"/>
        <s v="Beno Udrih|2013"/>
        <s v="Beno Udrih|2014"/>
        <s v="Beno Udrih|2015"/>
        <s v="Beno Udrih|2016"/>
        <s v="Beno Udrih|2017"/>
        <s v="Bernard James|2013"/>
        <s v="Bernard James|2014"/>
        <s v="Bernard James|2015"/>
        <s v="Billy Thomas|2008"/>
        <s v="Bismack Biyombo|2012"/>
        <s v="Bismack Biyombo|2013"/>
        <s v="Bismack Biyombo|2014"/>
        <s v="Bismack Biyombo|2015"/>
        <s v="Bismack Biyombo|2016"/>
        <s v="Bismack Biyombo|2017"/>
        <s v="Blake Ahearn|2008"/>
        <s v="Blake Ahearn|2009"/>
        <s v="Blake Ahearn|2012"/>
        <s v="Blake Griffin|2011"/>
        <s v="Blake Griffin|2012"/>
        <s v="Blake Griffin|2013"/>
        <s v="Blake Griffin|2014"/>
        <s v="Blake Griffin|2015"/>
        <s v="Blake Griffin|2016"/>
        <s v="Blake Griffin|2017"/>
        <s v="Bo Outlaw|2008"/>
        <s v="Boban Marjanovic|2016"/>
        <s v="Boban Marjanovic|2017"/>
        <s v="Bobby Brown|2009"/>
        <s v="Bobby Brown|2010"/>
        <s v="Bobby Brown|2017"/>
        <s v="Bobby Jackson|2008"/>
        <s v="Bobby Jackson|2009"/>
        <s v="Bobby Jones|2008"/>
        <s v="Bobby Portis|2016"/>
        <s v="Bobby Portis|2017"/>
        <s v="Bobby Simmons|2008"/>
        <s v="Bobby Simmons|2009"/>
        <s v="Bobby Simmons|2010"/>
        <s v="Bobby Simmons|2011"/>
        <s v="Bobby Simmons|2012"/>
        <s v="Bojan Bogdanovic|2015"/>
        <s v="Bojan Bogdanovic|2016"/>
        <s v="Bojan Bogdanovic|2017"/>
        <s v="Bonzi Wells|2008"/>
        <s v="Boris Diaw|2008"/>
        <s v="Boris Diaw|2009"/>
        <s v="Boris Diaw|2010"/>
        <s v="Boris Diaw|2011"/>
        <s v="Boris Diaw|2012"/>
        <s v="Boris Diaw|2013"/>
        <s v="Boris Diaw|2014"/>
        <s v="Boris Diaw|2015"/>
        <s v="Boris Diaw|2016"/>
        <s v="Boris Diaw|2017"/>
        <s v="Bostjan Nachbar|2008"/>
        <s v="Brad Miller|2008"/>
        <s v="Brad Miller|2009"/>
        <s v="Brad Miller|2010"/>
        <s v="Brad Miller|2011"/>
        <s v="Brad Miller|2012"/>
        <s v="Bradley Beal|2013"/>
        <s v="Bradley Beal|2014"/>
        <s v="Bradley Beal|2015"/>
        <s v="Bradley Beal|2016"/>
        <s v="Bradley Beal|2017"/>
        <s v="Brandan Wright|2008"/>
        <s v="Brandan Wright|2009"/>
        <s v="Brandan Wright|2011"/>
        <s v="Brandan Wright|2012"/>
        <s v="Brandan Wright|2013"/>
        <s v="Brandan Wright|2014"/>
        <s v="Brandan Wright|2015"/>
        <s v="Brandan Wright|2016"/>
        <s v="Brandan Wright|2017"/>
        <s v="Branden Dawson|2016"/>
        <s v="Brandon Bass|2008"/>
        <s v="Brandon Bass|2009"/>
        <s v="Brandon Bass|2010"/>
        <s v="Brandon Bass|2011"/>
        <s v="Brandon Bass|2012"/>
        <s v="Brandon Bass|2013"/>
        <s v="Brandon Bass|2014"/>
        <s v="Brandon Bass|2015"/>
        <s v="Brandon Bass|2016"/>
        <s v="Brandon Bass|2017"/>
        <s v="Brandon Davies|2014"/>
        <s v="Brandon Davies|2015"/>
        <s v="Brandon Ingram|2017"/>
        <s v="Brandon Jennings|2010"/>
        <s v="Brandon Jennings|2011"/>
        <s v="Brandon Jennings|2012"/>
        <s v="Brandon Jennings|2013"/>
        <s v="Brandon Jennings|2014"/>
        <s v="Brandon Jennings|2015"/>
        <s v="Brandon Jennings|2016"/>
        <s v="Brandon Jennings|2017"/>
        <s v="Brandon Knight|2012"/>
        <s v="Brandon Knight|2013"/>
        <s v="Brandon Knight|2014"/>
        <s v="Brandon Knight|2015"/>
        <s v="Brandon Knight|2016"/>
        <s v="Brandon Knight|2017"/>
        <s v="Brandon Roy|2008"/>
        <s v="Brandon Roy|2009"/>
        <s v="Brandon Roy|2010"/>
        <s v="Brandon Roy|2011"/>
        <s v="Brandon Roy|2013"/>
        <s v="Brandon Rush|2009"/>
        <s v="Brandon Rush|2010"/>
        <s v="Brandon Rush|2011"/>
        <s v="Brandon Rush|2012"/>
        <s v="Brandon Rush|2013"/>
        <s v="Brandon Rush|2014"/>
        <s v="Brandon Rush|2015"/>
        <s v="Brandon Rush|2016"/>
        <s v="Brandon Rush|2017"/>
        <s v="Brendan Haywood|2008"/>
        <s v="Brendan Haywood|2009"/>
        <s v="Brendan Haywood|2010"/>
        <s v="Brendan Haywood|2011"/>
        <s v="Brendan Haywood|2012"/>
        <s v="Brendan Haywood|2013"/>
        <s v="Brendan Haywood|2015"/>
        <s v="Brent Barry|2008"/>
        <s v="Brent Barry|2009"/>
        <s v="Brevin Knight|2008"/>
        <s v="Brevin Knight|2009"/>
        <s v="Brian Cardinal|2008"/>
        <s v="Brian Cardinal|2009"/>
        <s v="Brian Cardinal|2010"/>
        <s v="Brian Cardinal|2011"/>
        <s v="Brian Cardinal|2012"/>
        <s v="Brian Cook|2008"/>
        <s v="Brian Cook|2009"/>
        <s v="Brian Cook|2010"/>
        <s v="Brian Cook|2011"/>
        <s v="Brian Cook|2012"/>
        <s v="Brian Roberts|2013"/>
        <s v="Brian Roberts|2014"/>
        <s v="Brian Roberts|2015"/>
        <s v="Brian Roberts|2016"/>
        <s v="Brian Roberts|2017"/>
        <s v="Brian Scalabrine|2008"/>
        <s v="Brian Scalabrine|2009"/>
        <s v="Brian Scalabrine|2010"/>
        <s v="Brian Scalabrine|2011"/>
        <s v="Brian Scalabrine|2012"/>
        <s v="Brian Skinner|2008"/>
        <s v="Brian Skinner|2009"/>
        <s v="Brian Skinner|2010"/>
        <s v="Brian Skinner|2011"/>
        <s v="Brian Skinner|2012"/>
        <s v="Briante Weber|2016"/>
        <s v="Briante Weber|2017"/>
        <s v="Brice Johnson|2017"/>
        <s v="Brook Lopez|2009"/>
        <s v="Brook Lopez|2010"/>
        <s v="Brook Lopez|2011"/>
        <s v="Brook Lopez|2012"/>
        <s v="Brook Lopez|2013"/>
        <s v="Brook Lopez|2014"/>
        <s v="Brook Lopez|2015"/>
        <s v="Brook Lopez|2016"/>
        <s v="Brook Lopez|2017"/>
        <s v="Bruce Bowen|2008"/>
        <s v="Bruce Bowen|2009"/>
        <s v="Bruno Caboclo|2015"/>
        <s v="Bruno Caboclo|2016"/>
        <s v="Bruno Caboclo|2017"/>
        <s v="Bryce Cotton|2015"/>
        <s v="Bryce Cotton|2016"/>
        <s v="Bryce Dejean-Jones|2016"/>
        <s v="Bryn Forbes|2017"/>
        <s v="Buddy Hield|2017"/>
        <s v="Byron Mullens|2010"/>
        <s v="Byron Mullens|2011"/>
        <s v="Byron Mullens|2012"/>
        <s v="Byron Mullens|2013"/>
        <s v="Byron Mullens|2014"/>
        <s v="C.J. McCollum|2014"/>
        <s v="C.J. McCollum|2015"/>
        <s v="C.J. McCollum|2016"/>
        <s v="C.J. McCollum|2017"/>
        <s v="C.J. Miles|2008"/>
        <s v="C.J. Miles|2009"/>
        <s v="C.J. Miles|2010"/>
        <s v="C.J. Miles|2011"/>
        <s v="C.J. Miles|2012"/>
        <s v="C.J. Miles|2013"/>
        <s v="C.J. Miles|2014"/>
        <s v="C.J. Miles|2015"/>
        <s v="C.J. Miles|2016"/>
        <s v="C.J. Miles|2017"/>
        <s v="C.J. Watson|2008"/>
        <s v="C.J. Watson|2009"/>
        <s v="C.J. Watson|2010"/>
        <s v="C.J. Watson|2011"/>
        <s v="C.J. Watson|2012"/>
        <s v="C.J. Watson|2013"/>
        <s v="C.J. Watson|2014"/>
        <s v="C.J. Watson|2015"/>
        <s v="C.J. Watson|2016"/>
        <s v="C.J. Watson|2017"/>
        <s v="C.J. Wilcox|2015"/>
        <s v="C.J. Wilcox|2016"/>
        <s v="C.J. Wilcox|2017"/>
        <s v="Calvin Booth|2008"/>
        <s v="Calvin Booth|2009"/>
        <s v="Cameron Bairstow|2015"/>
        <s v="Cameron Bairstow|2016"/>
        <s v="Cameron Payne|2016"/>
        <s v="Cameron Payne|2017"/>
        <s v="Caris LeVert|2017"/>
        <s v="Carl Landry|2008"/>
        <s v="Carl Landry|2009"/>
        <s v="Carl Landry|2010"/>
        <s v="Carl Landry|2011"/>
        <s v="Carl Landry|2012"/>
        <s v="Carl Landry|2013"/>
        <s v="Carl Landry|2014"/>
        <s v="Carl Landry|2015"/>
        <s v="Carl Landry|2016"/>
        <s v="Carldell Johnson|2012"/>
        <s v="Carlos Arroyo|2008"/>
        <s v="Carlos Arroyo|2010"/>
        <s v="Carlos Arroyo|2011"/>
        <s v="Carlos Boozer|2008"/>
        <s v="Carlos Boozer|2009"/>
        <s v="Carlos Boozer|2010"/>
        <s v="Carlos Boozer|2011"/>
        <s v="Carlos Boozer|2012"/>
        <s v="Carlos Boozer|2013"/>
        <s v="Carlos Boozer|2014"/>
        <s v="Carlos Boozer|2015"/>
        <s v="Carlos Delfino|2008"/>
        <s v="Carlos Delfino|2010"/>
        <s v="Carlos Delfino|2011"/>
        <s v="Carlos Delfino|2012"/>
        <s v="Carlos Delfino|2013"/>
        <s v="Carmelo Anthony|2008"/>
        <s v="Carmelo Anthony|2009"/>
        <s v="Carmelo Anthony|2010"/>
        <s v="Carmelo Anthony|2011"/>
        <s v="Carmelo Anthony|2012"/>
        <s v="Carmelo Anthony|2013"/>
        <s v="Carmelo Anthony|2014"/>
        <s v="Carmelo Anthony|2015"/>
        <s v="Carmelo Anthony|2016"/>
        <s v="Carmelo Anthony|2017"/>
        <s v="Caron Butler|2008"/>
        <s v="Caron Butler|2009"/>
        <s v="Caron Butler|2010"/>
        <s v="Caron Butler|2011"/>
        <s v="Caron Butler|2012"/>
        <s v="Caron Butler|2013"/>
        <s v="Caron Butler|2014"/>
        <s v="Caron Butler|2015"/>
        <s v="Caron Butler|2016"/>
        <s v="Carrick Felix|2014"/>
        <s v="Cartier Martin|2009"/>
        <s v="Cartier Martin|2010"/>
        <s v="Cartier Martin|2011"/>
        <s v="Cartier Martin|2012"/>
        <s v="Cartier Martin|2013"/>
        <s v="Cartier Martin|2014"/>
        <s v="Cartier Martin|2015"/>
        <s v="Casey Jacobsen|2008"/>
        <s v="Casper Ware|2014"/>
        <s v="Cedric Jackson|2010"/>
        <s v="Cedric Simmons|2008"/>
        <s v="Cedric Simmons|2009"/>
        <s v="Chandler Parsons|2012"/>
        <s v="Chandler Parsons|2013"/>
        <s v="Chandler Parsons|2014"/>
        <s v="Chandler Parsons|2015"/>
        <s v="Chandler Parsons|2016"/>
        <s v="Chandler Parsons|2017"/>
        <s v="Channing Frye|2008"/>
        <s v="Channing Frye|2009"/>
        <s v="Channing Frye|2010"/>
        <s v="Channing Frye|2011"/>
        <s v="Channing Frye|2012"/>
        <s v="Channing Frye|2014"/>
        <s v="Channing Frye|2015"/>
        <s v="Channing Frye|2016"/>
        <s v="Channing Frye|2017"/>
        <s v="Charles Jenkins|2012"/>
        <s v="Charles Jenkins|2013"/>
        <s v="Charlie Bell|2008"/>
        <s v="Charlie Bell|2009"/>
        <s v="Charlie Bell|2010"/>
        <s v="Charlie Bell|2011"/>
        <s v="Charlie Villanueva|2008"/>
        <s v="Charlie Villanueva|2009"/>
        <s v="Charlie Villanueva|2010"/>
        <s v="Charlie Villanueva|2011"/>
        <s v="Charlie Villanueva|2012"/>
        <s v="Charlie Villanueva|2013"/>
        <s v="Charlie Villanueva|2014"/>
        <s v="Charlie Villanueva|2015"/>
        <s v="Charlie Villanueva|2016"/>
        <s v="Chase Budinger|2010"/>
        <s v="Chase Budinger|2011"/>
        <s v="Chase Budinger|2012"/>
        <s v="Chase Budinger|2013"/>
        <s v="Chase Budinger|2014"/>
        <s v="Chase Budinger|2015"/>
        <s v="Chase Budinger|2016"/>
        <s v="Chasson Randle|2017"/>
        <s v="Chauncey Billups|2008"/>
        <s v="Chauncey Billups|2009"/>
        <s v="Chauncey Billups|2010"/>
        <s v="Chauncey Billups|2011"/>
        <s v="Chauncey Billups|2012"/>
        <s v="Chauncey Billups|2013"/>
        <s v="Chauncey Billups|2014"/>
        <s v="Cheick Diallo|2017"/>
        <s v="Cheikh Samb|2008"/>
        <s v="Cheikh Samb|2009"/>
        <s v="Chinanu Onuaku|2017"/>
        <s v="Chris Andersen|2008"/>
        <s v="Chris Andersen|2009"/>
        <s v="Chris Andersen|2010"/>
        <s v="Chris Andersen|2011"/>
        <s v="Chris Andersen|2012"/>
        <s v="Chris Andersen|2013"/>
        <s v="Chris Andersen|2014"/>
        <s v="Chris Andersen|2015"/>
        <s v="Chris Andersen|2016"/>
        <s v="Chris Andersen|2017"/>
        <s v="Chris Babb|2014"/>
        <s v="Chris Bosh|2008"/>
        <s v="Chris Bosh|2009"/>
        <s v="Chris Bosh|2010"/>
        <s v="Chris Bosh|2011"/>
        <s v="Chris Bosh|2012"/>
        <s v="Chris Bosh|2013"/>
        <s v="Chris Bosh|2014"/>
        <s v="Chris Bosh|2015"/>
        <s v="Chris Bosh|2016"/>
        <s v="Chris Copeland|2013"/>
        <s v="Chris Copeland|2014"/>
        <s v="Chris Copeland|2015"/>
        <s v="Chris Copeland|2016"/>
        <s v="Chris Douglas-Roberts|2009"/>
        <s v="Chris Douglas-Roberts|2010"/>
        <s v="Chris Douglas-Roberts|2011"/>
        <s v="Chris Douglas-Roberts|2013"/>
        <s v="Chris Douglas-Roberts|2014"/>
        <s v="Chris Douglas-Roberts|2015"/>
        <s v="Chris Duhon|2008"/>
        <s v="Chris Duhon|2009"/>
        <s v="Chris Duhon|2010"/>
        <s v="Chris Duhon|2011"/>
        <s v="Chris Duhon|2012"/>
        <s v="Chris Duhon|2013"/>
        <s v="Chris Hunter|2010"/>
        <s v="Chris Johnson|2011"/>
        <s v="Chris Johnson|2012"/>
        <s v="Chris Johnson|2013"/>
        <s v="Chris Johnson|2014"/>
        <s v="Chris Johnson|2015"/>
        <s v="Chris Johnson|2016"/>
        <s v="Chris Kaman|2008"/>
        <s v="Chris Kaman|2009"/>
        <s v="Chris Kaman|2010"/>
        <s v="Chris Kaman|2011"/>
        <s v="Chris Kaman|2012"/>
        <s v="Chris Kaman|2013"/>
        <s v="Chris Kaman|2014"/>
        <s v="Chris Kaman|2015"/>
        <s v="Chris Kaman|2016"/>
        <s v="Chris McCullough|2016"/>
        <s v="Chris McCullough|2017"/>
        <s v="Chris Mihm|2008"/>
        <s v="Chris Mihm|2009"/>
        <s v="Chris Paul|2008"/>
        <s v="Chris Paul|2009"/>
        <s v="Chris Paul|2010"/>
        <s v="Chris Paul|2011"/>
        <s v="Chris Paul|2012"/>
        <s v="Chris Paul|2013"/>
        <s v="Chris Paul|2014"/>
        <s v="Chris Paul|2015"/>
        <s v="Chris Paul|2016"/>
        <s v="Chris Paul|2017"/>
        <s v="Chris Quinn|2008"/>
        <s v="Chris Quinn|2009"/>
        <s v="Chris Quinn|2010"/>
        <s v="Chris Quinn|2011"/>
        <s v="Chris Quinn|2013"/>
        <s v="Chris Richard|2008"/>
        <s v="Chris Richard|2010"/>
        <s v="Chris Singleton|2012"/>
        <s v="Chris Singleton|2013"/>
        <s v="Chris Singleton|2014"/>
        <s v="Chris Smith|2014"/>
        <s v="Chris Webber|2008"/>
        <s v="Chris Wilcox|2008"/>
        <s v="Chris Wilcox|2009"/>
        <s v="Chris Wilcox|2010"/>
        <s v="Chris Wilcox|2011"/>
        <s v="Chris Wilcox|2012"/>
        <s v="Chris Wilcox|2013"/>
        <s v="Chris Wright|2012"/>
        <s v="Chris Wright|2013"/>
        <s v="Chris Wright|2014"/>
        <s v="Christian Eyenga|2011"/>
        <s v="Christian Eyenga|2012"/>
        <s v="Christian Wood|2016"/>
        <s v="Christian Wood|2017"/>
        <s v="Chuck Hayes|2008"/>
        <s v="Chuck Hayes|2009"/>
        <s v="Chuck Hayes|2010"/>
        <s v="Chuck Hayes|2011"/>
        <s v="Chuck Hayes|2012"/>
        <s v="Chuck Hayes|2013"/>
        <s v="Chuck Hayes|2014"/>
        <s v="Chuck Hayes|2015"/>
        <s v="Chuck Hayes|2016"/>
        <s v="Chucky Atkins|2008"/>
        <s v="Chucky Atkins|2009"/>
        <s v="Chucky Atkins|2010"/>
        <s v="Cleanthony Early|2015"/>
        <s v="Cleanthony Early|2016"/>
        <s v="Cliff Alexander|2016"/>
        <s v="Clint Capela|2015"/>
        <s v="Clint Capela|2016"/>
        <s v="Clint Capela|2017"/>
        <s v="Coby Karl|2008"/>
        <s v="Coby Karl|2010"/>
        <s v="Cody Zeller|2014"/>
        <s v="Cody Zeller|2015"/>
        <s v="Cody Zeller|2016"/>
        <s v="Cody Zeller|2017"/>
        <s v="Cole Aldrich|2011"/>
        <s v="Cole Aldrich|2012"/>
        <s v="Cole Aldrich|2013"/>
        <s v="Cole Aldrich|2014"/>
        <s v="Cole Aldrich|2015"/>
        <s v="Cole Aldrich|2016"/>
        <s v="Cole Aldrich|2017"/>
        <s v="Corey Brewer|2008"/>
        <s v="Corey Brewer|2009"/>
        <s v="Corey Brewer|2010"/>
        <s v="Corey Brewer|2011"/>
        <s v="Corey Brewer|2012"/>
        <s v="Corey Brewer|2013"/>
        <s v="Corey Brewer|2014"/>
        <s v="Corey Brewer|2015"/>
        <s v="Corey Brewer|2016"/>
        <s v="Corey Brewer|2017"/>
        <s v="Corey Maggette|2008"/>
        <s v="Corey Maggette|2009"/>
        <s v="Corey Maggette|2010"/>
        <s v="Corey Maggette|2011"/>
        <s v="Corey Maggette|2012"/>
        <s v="Corey Maggette|2013"/>
        <s v="Cory Higgins|2012"/>
        <s v="Cory Higgins|2013"/>
        <s v="Cory Jefferson|2015"/>
        <s v="Cory Jefferson|2016"/>
        <s v="Cory Joseph|2012"/>
        <s v="Cory Joseph|2013"/>
        <s v="Cory Joseph|2014"/>
        <s v="Cory Joseph|2015"/>
        <s v="Cory Joseph|2016"/>
        <s v="Cory Joseph|2017"/>
        <s v="Coty Clarke|2016"/>
        <s v="Courtney Fortson|2012"/>
        <s v="Courtney Lee|2009"/>
        <s v="Courtney Lee|2010"/>
        <s v="Courtney Lee|2011"/>
        <s v="Courtney Lee|2012"/>
        <s v="Courtney Lee|2013"/>
        <s v="Courtney Lee|2014"/>
        <s v="Courtney Lee|2015"/>
        <s v="Courtney Lee|2016"/>
        <s v="Courtney Lee|2017"/>
        <s v="Courtney Sims|2008"/>
        <s v="Courtney Sims|2009"/>
        <s v="Craig Brackins|2011"/>
        <s v="Craig Brackins|2012"/>
        <s v="Craig Smith|2008"/>
        <s v="Craig Smith|2009"/>
        <s v="Craig Smith|2010"/>
        <s v="Craig Smith|2011"/>
        <s v="Craig Smith|2012"/>
        <s v="Cristiano Felicio|2016"/>
        <s v="Cristiano Felicio|2017"/>
        <s v="Cuttino Mobley|2008"/>
        <s v="Cuttino Mobley|2009"/>
        <s v="D.J. Augustin|2009"/>
        <s v="D.J. Augustin|2010"/>
        <s v="D.J. Augustin|2011"/>
        <s v="D.J. Augustin|2012"/>
        <s v="D.J. Augustin|2013"/>
        <s v="D.J. Augustin|2014"/>
        <s v="D.J. Augustin|2015"/>
        <s v="D.J. Augustin|2016"/>
        <s v="D.J. Augustin|2017"/>
        <s v="D.J. Kennedy|2012"/>
        <s v="D.J. Stephens|2014"/>
        <s v="D.J. Strawberry|2008"/>
        <s v="D.J. White|2009"/>
        <s v="D.J. White|2010"/>
        <s v="D.J. White|2011"/>
        <s v="D.J. White|2012"/>
        <s v="D.J. White|2013"/>
        <s v="D.J. White|2014"/>
        <s v="D'Angelo Russell|2016"/>
        <s v="D'Angelo Russell|2017"/>
        <s v="Daequan Cook|2008"/>
        <s v="Daequan Cook|2009"/>
        <s v="Daequan Cook|2010"/>
        <s v="Daequan Cook|2011"/>
        <s v="Daequan Cook|2012"/>
        <s v="Daequan Cook|2013"/>
        <s v="Dahntay Jones|2008"/>
        <s v="Dahntay Jones|2009"/>
        <s v="Dahntay Jones|2010"/>
        <s v="Dahntay Jones|2011"/>
        <s v="Dahntay Jones|2012"/>
        <s v="Dahntay Jones|2013"/>
        <s v="Dahntay Jones|2015"/>
        <s v="Dahntay Jones|2016"/>
        <s v="Dahntay Jones|2017"/>
        <s v="DaJuan Summers|2010"/>
        <s v="DaJuan Summers|2011"/>
        <s v="DaJuan Summers|2012"/>
        <s v="DaJuan Summers|2013"/>
        <s v="Damian Jones|2017"/>
        <s v="Damian Lillard|2013"/>
        <s v="Damian Lillard|2014"/>
        <s v="Damian Lillard|2015"/>
        <s v="Damian Lillard|2016"/>
        <s v="Damian Lillard|2017"/>
        <s v="Damien Inglis|2016"/>
        <s v="Damien Wilkins|2008"/>
        <s v="Damien Wilkins|2009"/>
        <s v="Damien Wilkins|2010"/>
        <s v="Damien Wilkins|2011"/>
        <s v="Damien Wilkins|2012"/>
        <s v="Damien Wilkins|2013"/>
        <s v="Damion James|2011"/>
        <s v="Damion James|2012"/>
        <s v="Damion James|2013"/>
        <s v="Damion James|2014"/>
        <s v="Damjan Rudez|2015"/>
        <s v="Damjan Rudez|2016"/>
        <s v="Damjan Rudez|2017"/>
        <s v="Damon Jones|2008"/>
        <s v="Damon Jones|2009"/>
        <s v="Damon Stoudamire|2008"/>
        <s v="Dan Dickau|2008"/>
        <s v="Dan Gadzuric|2008"/>
        <s v="Dan Gadzuric|2009"/>
        <s v="Dan Gadzuric|2010"/>
        <s v="Dan Gadzuric|2011"/>
        <s v="Dan Gadzuric|2012"/>
        <s v="Daniel Gibson|2008"/>
        <s v="Daniel Gibson|2009"/>
        <s v="Daniel Gibson|2010"/>
        <s v="Daniel Gibson|2011"/>
        <s v="Daniel Gibson|2012"/>
        <s v="Daniel Gibson|2013"/>
        <s v="Daniel Ochefu|2017"/>
        <s v="Daniel Orton|2012"/>
        <s v="Daniel Orton|2013"/>
        <s v="Daniel Orton|2014"/>
        <s v="Danilo Gallinari|2009"/>
        <s v="Danilo Gallinari|2010"/>
        <s v="Danilo Gallinari|2011"/>
        <s v="Danilo Gallinari|2012"/>
        <s v="Danilo Gallinari|2013"/>
        <s v="Danilo Gallinari|2015"/>
        <s v="Danilo Gallinari|2016"/>
        <s v="Danilo Gallinari|2017"/>
        <s v="Danny Granger|2008"/>
        <s v="Danny Granger|2009"/>
        <s v="Danny Granger|2010"/>
        <s v="Danny Granger|2011"/>
        <s v="Danny Granger|2012"/>
        <s v="Danny Granger|2013"/>
        <s v="Danny Granger|2014"/>
        <s v="Danny Granger|2015"/>
        <s v="Danny Green|2010"/>
        <s v="Danny Green|2011"/>
        <s v="Danny Green|2012"/>
        <s v="Danny Green|2013"/>
        <s v="Danny Green|2014"/>
        <s v="Danny Green|2015"/>
        <s v="Danny Green|2016"/>
        <s v="Danny Green|2017"/>
        <s v="Dante Cunningham|2010"/>
        <s v="Dante Cunningham|2011"/>
        <s v="Dante Cunningham|2012"/>
        <s v="Dante Cunningham|2013"/>
        <s v="Dante Cunningham|2014"/>
        <s v="Dante Cunningham|2015"/>
        <s v="Dante Cunningham|2016"/>
        <s v="Dante Cunningham|2017"/>
        <s v="Dante Exum|2015"/>
        <s v="Dante Exum|2017"/>
        <s v="Danuel House|2017"/>
        <s v="Darington Hobson|2012"/>
        <s v="Dario Saric|2017"/>
        <s v="Darius Johnson-Odom|2013"/>
        <s v="Darius Johnson-Odom|2014"/>
        <s v="Darius Miles|2009"/>
        <s v="Darius Miller|2013"/>
        <s v="Darius Miller|2014"/>
        <s v="Darius Miller|2015"/>
        <s v="Darius Morris|2012"/>
        <s v="Darius Morris|2013"/>
        <s v="Darius Morris|2014"/>
        <s v="Darius Morris|2015"/>
        <s v="Darius Songaila|2008"/>
        <s v="Darius Songaila|2009"/>
        <s v="Darius Songaila|2010"/>
        <s v="Darius Songaila|2011"/>
        <s v="Darius Washington|2008"/>
        <s v="Darko Milicic|2008"/>
        <s v="Darko Milicic|2009"/>
        <s v="Darko Milicic|2010"/>
        <s v="Darko Milicic|2011"/>
        <s v="Darko Milicic|2012"/>
        <s v="Darko Milicic|2013"/>
        <s v="Darnell Jackson|2009"/>
        <s v="Darnell Jackson|2010"/>
        <s v="Darnell Jackson|2011"/>
        <s v="Darrell Armstrong|2008"/>
        <s v="Darrell Arthur|2009"/>
        <s v="Darrell Arthur|2010"/>
        <s v="Darrell Arthur|2011"/>
        <s v="Darrell Arthur|2013"/>
        <s v="Darrell Arthur|2014"/>
        <s v="Darrell Arthur|2015"/>
        <s v="Darrell Arthur|2016"/>
        <s v="Darrell Arthur|2017"/>
        <s v="Darren Collison|2010"/>
        <s v="Darren Collison|2011"/>
        <s v="Darren Collison|2012"/>
        <s v="Darren Collison|2013"/>
        <s v="Darren Collison|2014"/>
        <s v="Darren Collison|2015"/>
        <s v="Darren Collison|2016"/>
        <s v="Darren Collison|2017"/>
        <s v="Darrick Martin|2008"/>
        <s v="Darrun Hilliard|2016"/>
        <s v="Darrun Hilliard|2017"/>
        <s v="Darryl Watkins|2008"/>
        <s v="Darryl Watkins|2012"/>
        <s v="David Andersen|2010"/>
        <s v="David Andersen|2011"/>
        <s v="David Harrison|2008"/>
        <s v="David Lee|2008"/>
        <s v="David Lee|2009"/>
        <s v="David Lee|2010"/>
        <s v="David Lee|2011"/>
        <s v="David Lee|2012"/>
        <s v="David Lee|2013"/>
        <s v="David Lee|2014"/>
        <s v="David Lee|2015"/>
        <s v="David Lee|2016"/>
        <s v="David Lee|2017"/>
        <s v="David Nwaba|2017"/>
        <s v="David Stockton|2015"/>
        <s v="David Wear|2015"/>
        <s v="David West|2008"/>
        <s v="David West|2009"/>
        <s v="David West|2010"/>
        <s v="David West|2011"/>
        <s v="David West|2012"/>
        <s v="David West|2013"/>
        <s v="David West|2014"/>
        <s v="David West|2015"/>
        <s v="David West|2016"/>
        <s v="David West|2017"/>
        <s v="Davis Bertans|2017"/>
        <s v="DeAndre Jordan|2009"/>
        <s v="DeAndre Jordan|2010"/>
        <s v="DeAndre Jordan|2011"/>
        <s v="DeAndre Jordan|2012"/>
        <s v="DeAndre Jordan|2013"/>
        <s v="DeAndre Jordan|2014"/>
        <s v="DeAndre Jordan|2015"/>
        <s v="DeAndre Jordan|2016"/>
        <s v="DeAndre Jordan|2017"/>
        <s v="DeAndre Liggins|2012"/>
        <s v="DeAndre Liggins|2013"/>
        <s v="DeAndre Liggins|2014"/>
        <s v="DeAndre Liggins|2017"/>
        <s v="DeAndre' Bembry|2017"/>
        <s v="Dee Brown|2009"/>
        <s v="Dejounte Murray|2017"/>
        <s v="DeJuan Blair|2010"/>
        <s v="DeJuan Blair|2011"/>
        <s v="DeJuan Blair|2012"/>
        <s v="DeJuan Blair|2013"/>
        <s v="DeJuan Blair|2014"/>
        <s v="DeJuan Blair|2015"/>
        <s v="DeJuan Blair|2016"/>
        <s v="Delon Wright|2016"/>
        <s v="Delon Wright|2017"/>
        <s v="Delonte West|2008"/>
        <s v="Delonte West|2009"/>
        <s v="Delonte West|2010"/>
        <s v="Delonte West|2011"/>
        <s v="Delonte West|2012"/>
        <s v="DeMar DeRozan|2010"/>
        <s v="DeMar DeRozan|2011"/>
        <s v="DeMar DeRozan|2012"/>
        <s v="DeMar DeRozan|2013"/>
        <s v="DeMar DeRozan|2014"/>
        <s v="DeMar DeRozan|2015"/>
        <s v="DeMar DeRozan|2016"/>
        <s v="DeMar DeRozan|2017"/>
        <s v="DeMarcus Cousins|2011"/>
        <s v="DeMarcus Cousins|2012"/>
        <s v="DeMarcus Cousins|2013"/>
        <s v="DeMarcus Cousins|2014"/>
        <s v="DeMarcus Cousins|2015"/>
        <s v="DeMarcus Cousins|2016"/>
        <s v="DeMarcus Cousins|2017"/>
        <s v="DeMarcus Nelson|2009"/>
        <s v="DeMarre Carroll|2010"/>
        <s v="DeMarre Carroll|2011"/>
        <s v="DeMarre Carroll|2012"/>
        <s v="DeMarre Carroll|2013"/>
        <s v="DeMarre Carroll|2014"/>
        <s v="DeMarre Carroll|2015"/>
        <s v="DeMarre Carroll|2016"/>
        <s v="DeMarre Carroll|2017"/>
        <s v="Demetris Nichols|2008"/>
        <s v="Demetris Nichols|2009"/>
        <s v="Demetrius Jackson|2017"/>
        <s v="Dennis Horner|2012"/>
        <s v="Dennis Schroder|2014"/>
        <s v="Dennis Schroder|2015"/>
        <s v="Dennis Schroder|2016"/>
        <s v="Dennis Schroder|2017"/>
        <s v="Denzel Valentine|2017"/>
        <s v="DeQuan Jones|2013"/>
        <s v="Derek Anderson|2008"/>
        <s v="Derek Fisher|2008"/>
        <s v="Derek Fisher|2009"/>
        <s v="Derek Fisher|2010"/>
        <s v="Derek Fisher|2011"/>
        <s v="Derek Fisher|2012"/>
        <s v="Derek Fisher|2013"/>
        <s v="Derek Fisher|2014"/>
        <s v="DerMarr Johnson|2008"/>
        <s v="Deron Williams|2008"/>
        <s v="Deron Williams|2009"/>
        <s v="Deron Williams|2010"/>
        <s v="Deron Williams|2011"/>
        <s v="Deron Williams|2012"/>
        <s v="Deron Williams|2013"/>
        <s v="Deron Williams|2014"/>
        <s v="Deron Williams|2015"/>
        <s v="Deron Williams|2016"/>
        <s v="Deron Williams|2017"/>
        <s v="Derrick Brown|2010"/>
        <s v="Derrick Brown|2011"/>
        <s v="Derrick Brown|2012"/>
        <s v="Derrick Byars|2012"/>
        <s v="Derrick Caracter|2011"/>
        <s v="Derrick Favors|2011"/>
        <s v="Derrick Favors|2012"/>
        <s v="Derrick Favors|2013"/>
        <s v="Derrick Favors|2014"/>
        <s v="Derrick Favors|2015"/>
        <s v="Derrick Favors|2016"/>
        <s v="Derrick Favors|2017"/>
        <s v="Derrick Jones|2017"/>
        <s v="Derrick Rose|2009"/>
        <s v="Derrick Rose|2010"/>
        <s v="Derrick Rose|2011"/>
        <s v="Derrick Rose|2012"/>
        <s v="Derrick Rose|2014"/>
        <s v="Derrick Rose|2015"/>
        <s v="Derrick Rose|2016"/>
        <s v="Derrick Rose|2017"/>
        <s v="Derrick Williams|2012"/>
        <s v="Derrick Williams|2013"/>
        <s v="Derrick Williams|2014"/>
        <s v="Derrick Williams|2015"/>
        <s v="Derrick Williams|2016"/>
        <s v="Derrick Williams|2017"/>
        <s v="DeSagana Diop|2008"/>
        <s v="DeSagana Diop|2009"/>
        <s v="DeSagana Diop|2010"/>
        <s v="DeSagana Diop|2011"/>
        <s v="DeSagana Diop|2012"/>
        <s v="DeSagana Diop|2013"/>
        <s v="DeShawn Stevenson|2008"/>
        <s v="DeShawn Stevenson|2009"/>
        <s v="DeShawn Stevenson|2010"/>
        <s v="DeShawn Stevenson|2011"/>
        <s v="DeShawn Stevenson|2012"/>
        <s v="DeShawn Stevenson|2013"/>
        <s v="Desmon Farmer|2009"/>
        <s v="Desmond Mason|2008"/>
        <s v="Desmond Mason|2009"/>
        <s v="Desmond Mason|2010"/>
        <s v="Devean George|2008"/>
        <s v="Devean George|2009"/>
        <s v="Devean George|2010"/>
        <s v="Devin Booker|2016"/>
        <s v="Devin Booker|2017"/>
        <s v="Devin Brown|2008"/>
        <s v="Devin Brown|2009"/>
        <s v="Devin Brown|2010"/>
        <s v="Devin Ebanks|2011"/>
        <s v="Devin Ebanks|2012"/>
        <s v="Devin Ebanks|2013"/>
        <s v="Devin Harris|2008"/>
        <s v="Devin Harris|2009"/>
        <s v="Devin Harris|2010"/>
        <s v="Devin Harris|2011"/>
        <s v="Devin Harris|2012"/>
        <s v="Devin Harris|2013"/>
        <s v="Devin Harris|2014"/>
        <s v="Devin Harris|2015"/>
        <s v="Devin Harris|2016"/>
        <s v="Devin Harris|2017"/>
        <s v="Devyn Marble|2015"/>
        <s v="Devyn Marble|2016"/>
        <s v="Dewayne Dedmon|2014"/>
        <s v="Dewayne Dedmon|2015"/>
        <s v="Dewayne Dedmon|2016"/>
        <s v="Dewayne Dedmon|2017"/>
        <s v="Dexter Pittman|2011"/>
        <s v="Dexter Pittman|2012"/>
        <s v="Dexter Pittman|2013"/>
        <s v="Dexter Pittman|2014"/>
        <s v="Deyonta Davis|2017"/>
        <s v="Diamond Stone|2017"/>
        <s v="Diante Garrett|2013"/>
        <s v="Diante Garrett|2014"/>
        <s v="Didier Ilunga-Mbenga|2008"/>
        <s v="Didier Ilunga-Mbenga|2009"/>
        <s v="Didier Ilunga-Mbenga|2010"/>
        <s v="Didier Ilunga-Mbenga|2011"/>
        <s v="Dikembe Mutombo*|2008"/>
        <s v="Dikembe Mutombo*|2009"/>
        <s v="Dion Waiters|2013"/>
        <s v="Dion Waiters|2014"/>
        <s v="Dion Waiters|2015"/>
        <s v="Dion Waiters|2016"/>
        <s v="Dion Waiters|2017"/>
        <s v="Dionte Christmas|2014"/>
        <s v="Dirk Nowitzki|2008"/>
        <s v="Dirk Nowitzki|2009"/>
        <s v="Dirk Nowitzki|2010"/>
        <s v="Dirk Nowitzki|2011"/>
        <s v="Dirk Nowitzki|2012"/>
        <s v="Dirk Nowitzki|2013"/>
        <s v="Dirk Nowitzki|2014"/>
        <s v="Dirk Nowitzki|2015"/>
        <s v="Dirk Nowitzki|2016"/>
        <s v="Dirk Nowitzki|2017"/>
        <s v="Domantas Sabonis|2017"/>
        <s v="Dominic McGuire|2008"/>
        <s v="Dominic McGuire|2009"/>
        <s v="Dominic McGuire|2010"/>
        <s v="Dominic McGuire|2011"/>
        <s v="Dominic McGuire|2012"/>
        <s v="Dominic McGuire|2013"/>
        <s v="Dominique Jones|2011"/>
        <s v="Dominique Jones|2012"/>
        <s v="Dominique Jones|2013"/>
        <s v="Donald Sloan|2012"/>
        <s v="Donald Sloan|2013"/>
        <s v="Donald Sloan|2014"/>
        <s v="Donald Sloan|2015"/>
        <s v="Donald Sloan|2016"/>
        <s v="Donatas Motiejunas|2013"/>
        <s v="Donatas Motiejunas|2014"/>
        <s v="Donatas Motiejunas|2015"/>
        <s v="Donatas Motiejunas|2016"/>
        <s v="Donatas Motiejunas|2017"/>
        <s v="Donte Greene|2009"/>
        <s v="Donte Greene|2010"/>
        <s v="Donte Greene|2011"/>
        <s v="Donte Greene|2012"/>
        <s v="Dontell Jefferson|2009"/>
        <s v="Donyell Marshall|2008"/>
        <s v="Donyell Marshall|2009"/>
        <s v="Dorell Wright|2008"/>
        <s v="Dorell Wright|2009"/>
        <s v="Dorell Wright|2010"/>
        <s v="Dorell Wright|2011"/>
        <s v="Dorell Wright|2012"/>
        <s v="Dorell Wright|2013"/>
        <s v="Dorell Wright|2014"/>
        <s v="Dorell Wright|2015"/>
        <s v="Dorian Finney-Smith|2017"/>
        <s v="Doron Lamb|2013"/>
        <s v="Doron Lamb|2014"/>
        <s v="Doug McDermott|2015"/>
        <s v="Doug McDermott|2016"/>
        <s v="Doug McDermott|2017"/>
        <s v="Dragan Bender|2017"/>
        <s v="Draymond Green|2013"/>
        <s v="Draymond Green|2014"/>
        <s v="Draymond Green|2015"/>
        <s v="Draymond Green|2016"/>
        <s v="Draymond Green|2017"/>
        <s v="Drew Gooden|2008"/>
        <s v="Drew Gooden|2009"/>
        <s v="Drew Gooden|2010"/>
        <s v="Drew Gooden|2011"/>
        <s v="Drew Gooden|2012"/>
        <s v="Drew Gooden|2013"/>
        <s v="Drew Gooden|2014"/>
        <s v="Drew Gooden|2015"/>
        <s v="Drew Gooden|2016"/>
        <s v="Drew Gordon|2015"/>
        <s v="Duje Dukan|2016"/>
        <s v="Dwayne Jones|2008"/>
        <s v="Dwayne Jones|2009"/>
        <s v="Dwayne Jones|2010"/>
        <s v="Dwight Buycks|2014"/>
        <s v="Dwight Buycks|2015"/>
        <s v="Dwight Howard|2008"/>
        <s v="Dwight Howard|2009"/>
        <s v="Dwight Howard|2010"/>
        <s v="Dwight Howard|2011"/>
        <s v="Dwight Howard|2012"/>
        <s v="Dwight Howard|2013"/>
        <s v="Dwight Howard|2014"/>
        <s v="Dwight Howard|2015"/>
        <s v="Dwight Howard|2016"/>
        <s v="Dwight Howard|2017"/>
        <s v="Dwight Powell|2015"/>
        <s v="Dwight Powell|2016"/>
        <s v="Dwight Powell|2017"/>
        <s v="Dwyane Wade|2008"/>
        <s v="Dwyane Wade|2009"/>
        <s v="Dwyane Wade|2010"/>
        <s v="Dwyane Wade|2011"/>
        <s v="Dwyane Wade|2012"/>
        <s v="Dwyane Wade|2013"/>
        <s v="Dwyane Wade|2014"/>
        <s v="Dwyane Wade|2015"/>
        <s v="Dwyane Wade|2016"/>
        <s v="Dwyane Wade|2017"/>
        <s v="E'Twaun Moore|2012"/>
        <s v="E'Twaun Moore|2013"/>
        <s v="E'Twaun Moore|2014"/>
        <s v="E'Twaun Moore|2015"/>
        <s v="E'Twaun Moore|2016"/>
        <s v="E'Twaun Moore|2017"/>
        <s v="Earl Barron|2008"/>
        <s v="Earl Barron|2010"/>
        <s v="Earl Barron|2011"/>
        <s v="Earl Barron|2012"/>
        <s v="Earl Barron|2013"/>
        <s v="Earl Barron|2015"/>
        <s v="Earl Boykins|2008"/>
        <s v="Earl Boykins|2010"/>
        <s v="Earl Boykins|2011"/>
        <s v="Earl Boykins|2012"/>
        <s v="Earl Clark|2010"/>
        <s v="Earl Clark|2011"/>
        <s v="Earl Clark|2012"/>
        <s v="Earl Clark|2013"/>
        <s v="Earl Clark|2014"/>
        <s v="Earl Clark|2015"/>
        <s v="Earl Watson|2008"/>
        <s v="Earl Watson|2009"/>
        <s v="Earl Watson|2010"/>
        <s v="Earl Watson|2011"/>
        <s v="Earl Watson|2012"/>
        <s v="Earl Watson|2013"/>
        <s v="Earl Watson|2014"/>
        <s v="Ed Davis|2011"/>
        <s v="Ed Davis|2012"/>
        <s v="Ed Davis|2013"/>
        <s v="Ed Davis|2014"/>
        <s v="Ed Davis|2015"/>
        <s v="Ed Davis|2016"/>
        <s v="Ed Davis|2017"/>
        <s v="Eddie Gill|2008"/>
        <s v="Eddie Gill|2009"/>
        <s v="Eddie House|2008"/>
        <s v="Eddie House|2009"/>
        <s v="Eddie House|2010"/>
        <s v="Eddie House|2011"/>
        <s v="Eddie Jones|2008"/>
        <s v="Eddy Curry|2008"/>
        <s v="Eddy Curry|2009"/>
        <s v="Eddy Curry|2010"/>
        <s v="Eddy Curry|2012"/>
        <s v="Eddy Curry|2013"/>
        <s v="Eduardo Najera|2008"/>
        <s v="Eduardo Najera|2009"/>
        <s v="Eduardo Najera|2010"/>
        <s v="Eduardo Najera|2011"/>
        <s v="Eduardo Najera|2012"/>
        <s v="Edwin Ubiles|2012"/>
        <s v="Edy Tavares|2017"/>
        <s v="Ekpe Udoh|2011"/>
        <s v="Ekpe Udoh|2012"/>
        <s v="Ekpe Udoh|2013"/>
        <s v="Ekpe Udoh|2014"/>
        <s v="Ekpe Udoh|2015"/>
        <s v="Elfrid Payton|2015"/>
        <s v="Elfrid Payton|2016"/>
        <s v="Elfrid Payton|2017"/>
        <s v="Elias Harris|2014"/>
        <s v="Elijah Millsap|2015"/>
        <s v="Elijah Millsap|2016"/>
        <s v="Elijah Millsap|2017"/>
        <s v="Elliot Williams|2012"/>
        <s v="Elliot Williams|2014"/>
        <s v="Elliot Williams|2015"/>
        <s v="Elliot Williams|2016"/>
        <s v="Elton Brand|2008"/>
        <s v="Elton Brand|2009"/>
        <s v="Elton Brand|2010"/>
        <s v="Elton Brand|2011"/>
        <s v="Elton Brand|2012"/>
        <s v="Elton Brand|2013"/>
        <s v="Elton Brand|2014"/>
        <s v="Elton Brand|2015"/>
        <s v="Elton Brand|2016"/>
        <s v="Emeka Okafor|2008"/>
        <s v="Emeka Okafor|2009"/>
        <s v="Emeka Okafor|2010"/>
        <s v="Emeka Okafor|2011"/>
        <s v="Emeka Okafor|2012"/>
        <s v="Emeka Okafor|2013"/>
        <s v="Emmanuel Mudiay|2016"/>
        <s v="Emmanuel Mudiay|2017"/>
        <s v="Enes Kanter|2012"/>
        <s v="Enes Kanter|2013"/>
        <s v="Enes Kanter|2014"/>
        <s v="Enes Kanter|2015"/>
        <s v="Enes Kanter|2016"/>
        <s v="Enes Kanter|2017"/>
        <s v="Eric Bledsoe|2011"/>
        <s v="Eric Bledsoe|2012"/>
        <s v="Eric Bledsoe|2013"/>
        <s v="Eric Bledsoe|2014"/>
        <s v="Eric Bledsoe|2015"/>
        <s v="Eric Bledsoe|2016"/>
        <s v="Eric Bledsoe|2017"/>
        <s v="Eric Dawson|2012"/>
        <s v="Eric Gordon|2009"/>
        <s v="Eric Gordon|2010"/>
        <s v="Eric Gordon|2011"/>
        <s v="Eric Gordon|2012"/>
        <s v="Eric Gordon|2013"/>
        <s v="Eric Gordon|2014"/>
        <s v="Eric Gordon|2015"/>
        <s v="Eric Gordon|2016"/>
        <s v="Eric Gordon|2017"/>
        <s v="Eric Maynor|2010"/>
        <s v="Eric Maynor|2011"/>
        <s v="Eric Maynor|2012"/>
        <s v="Eric Maynor|2013"/>
        <s v="Eric Maynor|2014"/>
        <s v="Eric Moreland|2015"/>
        <s v="Eric Moreland|2016"/>
        <s v="Eric Piatkowski|2008"/>
        <s v="Eric Snow|2008"/>
        <s v="Erick Dampier|2008"/>
        <s v="Erick Dampier|2009"/>
        <s v="Erick Dampier|2010"/>
        <s v="Erick Dampier|2011"/>
        <s v="Erick Dampier|2012"/>
        <s v="Erick Green|2015"/>
        <s v="Erick Green|2016"/>
        <s v="Erik Murphy|2014"/>
        <s v="Ersan Ilyasova|2010"/>
        <s v="Ersan Ilyasova|2011"/>
        <s v="Ersan Ilyasova|2012"/>
        <s v="Ersan Ilyasova|2013"/>
        <s v="Ersan Ilyasova|2014"/>
        <s v="Ersan Ilyasova|2015"/>
        <s v="Ersan Ilyasova|2016"/>
        <s v="Ersan Ilyasova|2017"/>
        <s v="Etan Thomas|2009"/>
        <s v="Etan Thomas|2010"/>
        <s v="Etan Thomas|2011"/>
        <s v="Eugene Jeter|2011"/>
        <s v="Evan Fournier|2013"/>
        <s v="Evan Fournier|2014"/>
        <s v="Evan Fournier|2015"/>
        <s v="Evan Fournier|2016"/>
        <s v="Evan Fournier|2017"/>
        <s v="Evan Turner|2011"/>
        <s v="Evan Turner|2012"/>
        <s v="Evan Turner|2013"/>
        <s v="Evan Turner|2014"/>
        <s v="Evan Turner|2015"/>
        <s v="Evan Turner|2016"/>
        <s v="Evan Turner|2017"/>
        <s v="Fab Melo|2013"/>
        <s v="Fabricio Oberto|2008"/>
        <s v="Fabricio Oberto|2009"/>
        <s v="Fabricio Oberto|2010"/>
        <s v="Fabricio Oberto|2011"/>
        <s v="Festus Ezeli|2013"/>
        <s v="Festus Ezeli|2015"/>
        <s v="Festus Ezeli|2016"/>
        <s v="Francisco Elson|2008"/>
        <s v="Francisco Elson|2009"/>
        <s v="Francisco Elson|2010"/>
        <s v="Francisco Elson|2011"/>
        <s v="Francisco Elson|2012"/>
        <s v="Francisco Garcia|2008"/>
        <s v="Francisco Garcia|2009"/>
        <s v="Francisco Garcia|2010"/>
        <s v="Francisco Garcia|2011"/>
        <s v="Francisco Garcia|2012"/>
        <s v="Francisco Garcia|2013"/>
        <s v="Francisco Garcia|2014"/>
        <s v="Francisco Garcia|2015"/>
        <s v="Frank Kaminsky|2016"/>
        <s v="Frank Kaminsky|2017"/>
        <s v="Fred Jones|2008"/>
        <s v="Fred Jones|2009"/>
        <s v="Fred VanVleet|2017"/>
        <s v="Furkan Aldemir|2015"/>
        <s v="Gabe Pruitt|2008"/>
        <s v="Gabe Pruitt|2009"/>
        <s v="Gal Mekel|2014"/>
        <s v="Gal Mekel|2015"/>
        <s v="Gani Lawal|2011"/>
        <s v="Garret Siler|2011"/>
        <s v="Garrett Temple|2010"/>
        <s v="Garrett Temple|2011"/>
        <s v="Garrett Temple|2013"/>
        <s v="Garrett Temple|2014"/>
        <s v="Garrett Temple|2015"/>
        <s v="Garrett Temple|2016"/>
        <s v="Garrett Temple|2017"/>
        <s v="Gary Forbes|2011"/>
        <s v="Gary Forbes|2012"/>
        <s v="Gary Harris|2015"/>
        <s v="Gary Harris|2016"/>
        <s v="Gary Harris|2017"/>
        <s v="Gary Neal|2011"/>
        <s v="Gary Neal|2012"/>
        <s v="Gary Neal|2013"/>
        <s v="Gary Neal|2014"/>
        <s v="Gary Neal|2015"/>
        <s v="Gary Neal|2016"/>
        <s v="Gary Neal|2017"/>
        <s v="Gary Payton|2017"/>
        <s v="George Hill|2009"/>
        <s v="George Hill|2010"/>
        <s v="George Hill|2011"/>
        <s v="George Hill|2012"/>
        <s v="George Hill|2013"/>
        <s v="George Hill|2014"/>
        <s v="George Hill|2015"/>
        <s v="George Hill|2016"/>
        <s v="George Hill|2017"/>
        <s v="Georges Niang|2017"/>
        <s v="Georgios Papagiannis|2017"/>
        <s v="Gerald Green|2008"/>
        <s v="Gerald Green|2009"/>
        <s v="Gerald Green|2012"/>
        <s v="Gerald Green|2013"/>
        <s v="Gerald Green|2014"/>
        <s v="Gerald Green|2015"/>
        <s v="Gerald Green|2016"/>
        <s v="Gerald Green|2017"/>
        <s v="Gerald Henderson|2010"/>
        <s v="Gerald Henderson|2011"/>
        <s v="Gerald Henderson|2012"/>
        <s v="Gerald Henderson|2013"/>
        <s v="Gerald Henderson|2014"/>
        <s v="Gerald Henderson|2015"/>
        <s v="Gerald Henderson|2016"/>
        <s v="Gerald Henderson|2017"/>
        <s v="Gerald Wallace|2008"/>
        <s v="Gerald Wallace|2009"/>
        <s v="Gerald Wallace|2010"/>
        <s v="Gerald Wallace|2011"/>
        <s v="Gerald Wallace|2012"/>
        <s v="Gerald Wallace|2013"/>
        <s v="Gerald Wallace|2014"/>
        <s v="Gerald Wallace|2015"/>
        <s v="Giannis Antetokounmpo|2014"/>
        <s v="Giannis Antetokounmpo|2015"/>
        <s v="Giannis Antetokounmpo|2016"/>
        <s v="Giannis Antetokounmpo|2017"/>
        <s v="Gilbert Arenas|2008"/>
        <s v="Gilbert Arenas|2009"/>
        <s v="Gilbert Arenas|2010"/>
        <s v="Gilbert Arenas|2011"/>
        <s v="Gilbert Arenas|2012"/>
        <s v="Glen Davis|2008"/>
        <s v="Glen Davis|2009"/>
        <s v="Glen Davis|2010"/>
        <s v="Glen Davis|2011"/>
        <s v="Glen Davis|2012"/>
        <s v="Glen Davis|2013"/>
        <s v="Glen Davis|2014"/>
        <s v="Glen Davis|2015"/>
        <s v="Glen Rice|2014"/>
        <s v="Glen Rice|2015"/>
        <s v="Glenn Robinson|2015"/>
        <s v="Glenn Robinson|2016"/>
        <s v="Glenn Robinson|2017"/>
        <s v="Goran Dragic|2009"/>
        <s v="Goran Dragic|2010"/>
        <s v="Goran Dragic|2011"/>
        <s v="Goran Dragic|2012"/>
        <s v="Goran Dragic|2013"/>
        <s v="Goran Dragic|2014"/>
        <s v="Goran Dragic|2015"/>
        <s v="Goran Dragic|2016"/>
        <s v="Goran Dragic|2017"/>
        <s v="Gordan Giricek|2008"/>
        <s v="Gordon Hayward|2011"/>
        <s v="Gordon Hayward|2012"/>
        <s v="Gordon Hayward|2013"/>
        <s v="Gordon Hayward|2014"/>
        <s v="Gordon Hayward|2015"/>
        <s v="Gordon Hayward|2016"/>
        <s v="Gordon Hayward|2017"/>
        <s v="Gorgui Dieng|2014"/>
        <s v="Gorgui Dieng|2015"/>
        <s v="Gorgui Dieng|2016"/>
        <s v="Gorgui Dieng|2017"/>
        <s v="Grant Hill|2008"/>
        <s v="Grant Hill|2009"/>
        <s v="Grant Hill|2010"/>
        <s v="Grant Hill|2011"/>
        <s v="Grant Hill|2012"/>
        <s v="Grant Hill|2013"/>
        <s v="Grant Jerrett|2015"/>
        <s v="Greg Buckner|2008"/>
        <s v="Greg Buckner|2009"/>
        <s v="Greg Monroe|2011"/>
        <s v="Greg Monroe|2012"/>
        <s v="Greg Monroe|2013"/>
        <s v="Greg Monroe|2014"/>
        <s v="Greg Monroe|2015"/>
        <s v="Greg Monroe|2016"/>
        <s v="Greg Monroe|2017"/>
        <s v="Greg Oden|2009"/>
        <s v="Greg Oden|2010"/>
        <s v="Greg Oden|2014"/>
        <s v="Greg Smith|2012"/>
        <s v="Greg Smith|2013"/>
        <s v="Greg Smith|2014"/>
        <s v="Greg Smith|2015"/>
        <s v="Greg Smith|2016"/>
        <s v="Greg Stiemsma|2012"/>
        <s v="Greg Stiemsma|2013"/>
        <s v="Greg Stiemsma|2014"/>
        <s v="Greg Stiemsma|2015"/>
        <s v="Greivis Vasquez|2011"/>
        <s v="Greivis Vasquez|2012"/>
        <s v="Greivis Vasquez|2013"/>
        <s v="Greivis Vasquez|2014"/>
        <s v="Greivis Vasquez|2015"/>
        <s v="Greivis Vasquez|2016"/>
        <s v="Greivis Vasquez|2017"/>
        <s v="Guillermo Diaz|2008"/>
        <s v="Gustavo Ayon|2012"/>
        <s v="Gustavo Ayon|2013"/>
        <s v="Gustavo Ayon|2014"/>
        <s v="Hakim Warrick|2008"/>
        <s v="Hakim Warrick|2009"/>
        <s v="Hakim Warrick|2010"/>
        <s v="Hakim Warrick|2011"/>
        <s v="Hakim Warrick|2012"/>
        <s v="Hakim Warrick|2013"/>
        <s v="Hamady N'Diaye|2011"/>
        <s v="Hamady N'Diaye|2012"/>
        <s v="Hamady N'Diaye|2014"/>
        <s v="Hamed Haddadi|2009"/>
        <s v="Hamed Haddadi|2010"/>
        <s v="Hamed Haddadi|2011"/>
        <s v="Hamed Haddadi|2012"/>
        <s v="Hamed Haddadi|2013"/>
        <s v="Harrison Barnes|2013"/>
        <s v="Harrison Barnes|2014"/>
        <s v="Harrison Barnes|2015"/>
        <s v="Harrison Barnes|2016"/>
        <s v="Harrison Barnes|2017"/>
        <s v="Hasheem Thabeet|2010"/>
        <s v="Hasheem Thabeet|2011"/>
        <s v="Hasheem Thabeet|2012"/>
        <s v="Hasheem Thabeet|2013"/>
        <s v="Hasheem Thabeet|2014"/>
        <s v="Hassan Adams|2009"/>
        <s v="Hassan Whiteside|2011"/>
        <s v="Hassan Whiteside|2012"/>
        <s v="Hassan Whiteside|2015"/>
        <s v="Hassan Whiteside|2016"/>
        <s v="Hassan Whiteside|2017"/>
        <s v="Hedo Turkoglu|2008"/>
        <s v="Hedo Turkoglu|2009"/>
        <s v="Hedo Turkoglu|2010"/>
        <s v="Hedo Turkoglu|2011"/>
        <s v="Hedo Turkoglu|2012"/>
        <s v="Hedo Turkoglu|2013"/>
        <s v="Hedo Turkoglu|2014"/>
        <s v="Hedo Turkoglu|2015"/>
        <s v="Henry Ellenson|2017"/>
        <s v="Henry Sims|2013"/>
        <s v="Henry Sims|2014"/>
        <s v="Henry Sims|2015"/>
        <s v="Henry Sims|2016"/>
        <s v="Henry Walker|2009"/>
        <s v="Henry Walker|2010"/>
        <s v="Henry Walker|2011"/>
        <s v="Henry Walker|2012"/>
        <s v="Henry Walker|2015"/>
        <s v="Hilton Armstrong|2008"/>
        <s v="Hilton Armstrong|2009"/>
        <s v="Hilton Armstrong|2010"/>
        <s v="Hilton Armstrong|2011"/>
        <s v="Hilton Armstrong|2014"/>
        <s v="Hollis Thompson|2014"/>
        <s v="Hollis Thompson|2015"/>
        <s v="Hollis Thompson|2016"/>
        <s v="Hollis Thompson|2017"/>
        <s v="Ian Clark|2014"/>
        <s v="Ian Clark|2015"/>
        <s v="Ian Clark|2016"/>
        <s v="Ian Clark|2017"/>
        <s v="Ian Mahinmi|2008"/>
        <s v="Ian Mahinmi|2010"/>
        <s v="Ian Mahinmi|2011"/>
        <s v="Ian Mahinmi|2012"/>
        <s v="Ian Mahinmi|2013"/>
        <s v="Ian Mahinmi|2014"/>
        <s v="Ian Mahinmi|2015"/>
        <s v="Ian Mahinmi|2016"/>
        <s v="Ian Mahinmi|2017"/>
        <s v="Ike Diogu|2008"/>
        <s v="Ike Diogu|2009"/>
        <s v="Ike Diogu|2011"/>
        <s v="Ike Diogu|2012"/>
        <s v="Iman Shumpert|2012"/>
        <s v="Iman Shumpert|2013"/>
        <s v="Iman Shumpert|2014"/>
        <s v="Iman Shumpert|2015"/>
        <s v="Iman Shumpert|2016"/>
        <s v="Iman Shumpert|2017"/>
        <s v="Ime Udoka|2008"/>
        <s v="Ime Udoka|2009"/>
        <s v="Ime Udoka|2010"/>
        <s v="Ime Udoka|2011"/>
        <s v="Ira Newble|2008"/>
        <s v="Isaiah Canaan|2014"/>
        <s v="Isaiah Canaan|2015"/>
        <s v="Isaiah Canaan|2016"/>
        <s v="Isaiah Canaan|2017"/>
        <s v="Isaiah Taylor|2017"/>
        <s v="Isaiah Thomas|2012"/>
        <s v="Isaiah Thomas|2013"/>
        <s v="Isaiah Thomas|2014"/>
        <s v="Isaiah Thomas|2015"/>
        <s v="Isaiah Thomas|2016"/>
        <s v="Isaiah Thomas|2017"/>
        <s v="Isaiah Whitehead|2017"/>
        <s v="Ish Smith|2011"/>
        <s v="Ish Smith|2012"/>
        <s v="Ish Smith|2013"/>
        <s v="Ish Smith|2014"/>
        <s v="Ish Smith|2015"/>
        <s v="Ish Smith|2016"/>
        <s v="Ish Smith|2017"/>
        <s v="Ivan Johnson|2012"/>
        <s v="Ivan Johnson|2013"/>
        <s v="Ivica Zubac|2017"/>
        <s v="J.J. Barea|2008"/>
        <s v="J.J. Barea|2009"/>
        <s v="J.J. Barea|2010"/>
        <s v="J.J. Barea|2011"/>
        <s v="J.J. Barea|2012"/>
        <s v="J.J. Barea|2013"/>
        <s v="J.J. Barea|2014"/>
        <s v="J.J. Barea|2015"/>
        <s v="J.J. Barea|2016"/>
        <s v="J.J. Barea|2017"/>
        <s v="J.J. Hickson|2009"/>
        <s v="J.J. Hickson|2010"/>
        <s v="J.J. Hickson|2011"/>
        <s v="J.J. Hickson|2012"/>
        <s v="J.J. Hickson|2013"/>
        <s v="J.J. Hickson|2014"/>
        <s v="J.J. Hickson|2015"/>
        <s v="J.J. Hickson|2016"/>
        <s v="J.J. O'Brien|2016"/>
        <s v="J.J. Redick|2008"/>
        <s v="J.J. Redick|2009"/>
        <s v="J.J. Redick|2010"/>
        <s v="J.J. Redick|2011"/>
        <s v="J.J. Redick|2012"/>
        <s v="J.J. Redick|2013"/>
        <s v="J.J. Redick|2014"/>
        <s v="J.J. Redick|2015"/>
        <s v="J.J. Redick|2016"/>
        <s v="J.J. Redick|2017"/>
        <s v="J.R. Giddens|2009"/>
        <s v="J.R. Giddens|2010"/>
        <s v="J.R. Smith|2008"/>
        <s v="J.R. Smith|2009"/>
        <s v="J.R. Smith|2010"/>
        <s v="J.R. Smith|2011"/>
        <s v="J.R. Smith|2012"/>
        <s v="J.R. Smith|2013"/>
        <s v="J.R. Smith|2014"/>
        <s v="J.R. Smith|2015"/>
        <s v="J.R. Smith|2016"/>
        <s v="J.R. Smith|2017"/>
        <s v="Jabari Brown|2015"/>
        <s v="Jabari Parker|2015"/>
        <s v="Jabari Parker|2016"/>
        <s v="Jabari Parker|2017"/>
        <s v="Jack Cooley|2015"/>
        <s v="Jacque Vaughn|2008"/>
        <s v="Jacque Vaughn|2009"/>
        <s v="Jae Crowder|2013"/>
        <s v="Jae Crowder|2014"/>
        <s v="Jae Crowder|2015"/>
        <s v="Jae Crowder|2016"/>
        <s v="Jae Crowder|2017"/>
        <s v="Jahlil Okafor|2016"/>
        <s v="Jahlil Okafor|2017"/>
        <s v="JaJuan Johnson|2012"/>
        <s v="JaKarr Sampson|2015"/>
        <s v="JaKarr Sampson|2016"/>
        <s v="Jake Layman|2017"/>
        <s v="Jake Voskuhl|2008"/>
        <s v="Jake Voskuhl|2009"/>
        <s v="Jakob Poeltl|2017"/>
        <s v="Jamaal Franklin|2014"/>
        <s v="Jamaal Franklin|2015"/>
        <s v="Jamaal Magloire|2008"/>
        <s v="Jamaal Magloire|2009"/>
        <s v="Jamaal Magloire|2010"/>
        <s v="Jamaal Magloire|2011"/>
        <s v="Jamaal Magloire|2012"/>
        <s v="Jamaal Tinsley|2008"/>
        <s v="Jamaal Tinsley|2010"/>
        <s v="Jamaal Tinsley|2012"/>
        <s v="Jamaal Tinsley|2013"/>
        <s v="Jamaal Tinsley|2014"/>
        <s v="Jamal Crawford|2008"/>
        <s v="Jamal Crawford|2009"/>
        <s v="Jamal Crawford|2010"/>
        <s v="Jamal Crawford|2011"/>
        <s v="Jamal Crawford|2012"/>
        <s v="Jamal Crawford|2013"/>
        <s v="Jamal Crawford|2014"/>
        <s v="Jamal Crawford|2015"/>
        <s v="Jamal Crawford|2016"/>
        <s v="Jamal Crawford|2017"/>
        <s v="Jamal Murray|2017"/>
        <s v="Jamario Moon|2008"/>
        <s v="Jamario Moon|2009"/>
        <s v="Jamario Moon|2010"/>
        <s v="Jamario Moon|2011"/>
        <s v="Jamario Moon|2012"/>
        <s v="Jameer Nelson|2008"/>
        <s v="Jameer Nelson|2009"/>
        <s v="Jameer Nelson|2010"/>
        <s v="Jameer Nelson|2011"/>
        <s v="Jameer Nelson|2012"/>
        <s v="Jameer Nelson|2013"/>
        <s v="Jameer Nelson|2014"/>
        <s v="Jameer Nelson|2015"/>
        <s v="Jameer Nelson|2016"/>
        <s v="Jameer Nelson|2017"/>
        <s v="James Anderson|2011"/>
        <s v="James Anderson|2012"/>
        <s v="James Anderson|2013"/>
        <s v="James Anderson|2014"/>
        <s v="James Anderson|2016"/>
        <s v="James Augustine|2008"/>
        <s v="James Ennis|2015"/>
        <s v="James Ennis|2016"/>
        <s v="James Ennis|2017"/>
        <s v="James Harden|2010"/>
        <s v="James Harden|2011"/>
        <s v="James Harden|2012"/>
        <s v="James Harden|2013"/>
        <s v="James Harden|2014"/>
        <s v="James Harden|2015"/>
        <s v="James Harden|2016"/>
        <s v="James Harden|2017"/>
        <s v="James Johnson|2010"/>
        <s v="James Johnson|2011"/>
        <s v="James Johnson|2012"/>
        <s v="James Johnson|2013"/>
        <s v="James Johnson|2014"/>
        <s v="James Johnson|2015"/>
        <s v="James Johnson|2016"/>
        <s v="James Johnson|2017"/>
        <s v="James Jones|2008"/>
        <s v="James Jones|2009"/>
        <s v="James Jones|2010"/>
        <s v="James Jones|2011"/>
        <s v="James Jones|2012"/>
        <s v="James Jones|2013"/>
        <s v="James Jones|2014"/>
        <s v="James Jones|2015"/>
        <s v="James Jones|2016"/>
        <s v="James Jones|2017"/>
        <s v="James Michael|2015"/>
        <s v="James Michael|2016"/>
        <s v="James Michael|2017"/>
        <s v="James Nunnally|2014"/>
        <s v="James Posey|2008"/>
        <s v="James Posey|2009"/>
        <s v="James Posey|2010"/>
        <s v="James Posey|2011"/>
        <s v="James Singleton|2009"/>
        <s v="James Singleton|2010"/>
        <s v="James Singleton|2012"/>
        <s v="James Southerland|2014"/>
        <s v="James White|2009"/>
        <s v="James White|2013"/>
        <s v="James Young|2015"/>
        <s v="James Young|2016"/>
        <s v="James Young|2017"/>
        <s v="JamesOn Curry|2010"/>
        <s v="JaMychal Green|2015"/>
        <s v="JaMychal Green|2016"/>
        <s v="JaMychal Green|2017"/>
        <s v="Jan Vesely|2012"/>
        <s v="Jan Vesely|2013"/>
        <s v="Jan Vesely|2014"/>
        <s v="Jannero Pargo|2008"/>
        <s v="Jannero Pargo|2010"/>
        <s v="Jannero Pargo|2012"/>
        <s v="Jannero Pargo|2013"/>
        <s v="Jannero Pargo|2014"/>
        <s v="Jannero Pargo|2015"/>
        <s v="Jared Cunningham|2013"/>
        <s v="Jared Cunningham|2014"/>
        <s v="Jared Cunningham|2015"/>
        <s v="Jared Cunningham|2016"/>
        <s v="Jared Dudley|2008"/>
        <s v="Jared Dudley|2009"/>
        <s v="Jared Dudley|2010"/>
        <s v="Jared Dudley|2011"/>
        <s v="Jared Dudley|2012"/>
        <s v="Jared Dudley|2013"/>
        <s v="Jared Dudley|2014"/>
        <s v="Jared Dudley|2015"/>
        <s v="Jared Dudley|2016"/>
        <s v="Jared Dudley|2017"/>
        <s v="Jared Jeffries|2008"/>
        <s v="Jared Jeffries|2009"/>
        <s v="Jared Jeffries|2010"/>
        <s v="Jared Jeffries|2011"/>
        <s v="Jared Jeffries|2012"/>
        <s v="Jared Jeffries|2013"/>
        <s v="Jared Sullinger|2013"/>
        <s v="Jared Sullinger|2014"/>
        <s v="Jared Sullinger|2015"/>
        <s v="Jared Sullinger|2016"/>
        <s v="Jared Sullinger|2017"/>
        <s v="Jarell Eddie|2016"/>
        <s v="Jarell Eddie|2017"/>
        <s v="Jarell Martin|2016"/>
        <s v="Jarell Martin|2017"/>
        <s v="Jarnell Stokes|2015"/>
        <s v="Jarnell Stokes|2016"/>
        <s v="Jarnell Stokes|2017"/>
        <s v="Jarrett Jack|2008"/>
        <s v="Jarrett Jack|2009"/>
        <s v="Jarrett Jack|2010"/>
        <s v="Jarrett Jack|2011"/>
        <s v="Jarrett Jack|2012"/>
        <s v="Jarrett Jack|2013"/>
        <s v="Jarrett Jack|2014"/>
        <s v="Jarrett Jack|2015"/>
        <s v="Jarrett Jack|2016"/>
        <s v="Jarrett Jack|2017"/>
        <s v="Jarrod Uthoff|2017"/>
        <s v="Jarron Collins|2008"/>
        <s v="Jarron Collins|2009"/>
        <s v="Jarron Collins|2010"/>
        <s v="Jarron Collins|2011"/>
        <s v="Jarvis Hayes|2008"/>
        <s v="Jarvis Hayes|2009"/>
        <s v="Jarvis Hayes|2010"/>
        <s v="Jarvis Varnado|2013"/>
        <s v="Jarvis Varnado|2014"/>
        <s v="Jason Collins|2008"/>
        <s v="Jason Collins|2009"/>
        <s v="Jason Collins|2010"/>
        <s v="Jason Collins|2011"/>
        <s v="Jason Collins|2012"/>
        <s v="Jason Collins|2013"/>
        <s v="Jason Collins|2014"/>
        <s v="Jason Hart|2008"/>
        <s v="Jason Hart|2009"/>
        <s v="Jason Hart|2010"/>
        <s v="Jason Kapono|2008"/>
        <s v="Jason Kapono|2009"/>
        <s v="Jason Kapono|2010"/>
        <s v="Jason Kapono|2011"/>
        <s v="Jason Kapono|2012"/>
        <s v="Jason Kidd|2008"/>
        <s v="Jason Kidd|2009"/>
        <s v="Jason Kidd|2010"/>
        <s v="Jason Kidd|2011"/>
        <s v="Jason Kidd|2012"/>
        <s v="Jason Kidd|2013"/>
        <s v="Jason Maxiell|2008"/>
        <s v="Jason Maxiell|2009"/>
        <s v="Jason Maxiell|2010"/>
        <s v="Jason Maxiell|2011"/>
        <s v="Jason Maxiell|2012"/>
        <s v="Jason Maxiell|2013"/>
        <s v="Jason Maxiell|2014"/>
        <s v="Jason Maxiell|2015"/>
        <s v="Jason Richardson|2008"/>
        <s v="Jason Richardson|2009"/>
        <s v="Jason Richardson|2010"/>
        <s v="Jason Richardson|2011"/>
        <s v="Jason Richardson|2012"/>
        <s v="Jason Richardson|2013"/>
        <s v="Jason Richardson|2015"/>
        <s v="Jason Smith|2008"/>
        <s v="Jason Smith|2010"/>
        <s v="Jason Smith|2011"/>
        <s v="Jason Smith|2012"/>
        <s v="Jason Smith|2013"/>
        <s v="Jason Smith|2014"/>
        <s v="Jason Smith|2015"/>
        <s v="Jason Smith|2016"/>
        <s v="Jason Smith|2017"/>
        <s v="Jason Terry|2008"/>
        <s v="Jason Terry|2009"/>
        <s v="Jason Terry|2010"/>
        <s v="Jason Terry|2011"/>
        <s v="Jason Terry|2012"/>
        <s v="Jason Terry|2013"/>
        <s v="Jason Terry|2014"/>
        <s v="Jason Terry|2015"/>
        <s v="Jason Terry|2016"/>
        <s v="Jason Terry|2017"/>
        <s v="Jason Thompson|2009"/>
        <s v="Jason Thompson|2010"/>
        <s v="Jason Thompson|2011"/>
        <s v="Jason Thompson|2012"/>
        <s v="Jason Thompson|2013"/>
        <s v="Jason Thompson|2014"/>
        <s v="Jason Thompson|2015"/>
        <s v="Jason Thompson|2016"/>
        <s v="Jason Williams|2008"/>
        <s v="Jason Williams|2010"/>
        <s v="Jason Williams|2011"/>
        <s v="JaVale McGee|2009"/>
        <s v="JaVale McGee|2010"/>
        <s v="JaVale McGee|2011"/>
        <s v="JaVale McGee|2012"/>
        <s v="JaVale McGee|2013"/>
        <s v="JaVale McGee|2014"/>
        <s v="JaVale McGee|2015"/>
        <s v="JaVale McGee|2016"/>
        <s v="JaVale McGee|2017"/>
        <s v="Javaris Crittenton|2008"/>
        <s v="Javaris Crittenton|2009"/>
        <s v="Jawad Williams|2009"/>
        <s v="Jawad Williams|2010"/>
        <s v="Jawad Williams|2011"/>
        <s v="Jaylen Brown|2017"/>
        <s v="Jeff Adrien|2011"/>
        <s v="Jeff Adrien|2012"/>
        <s v="Jeff Adrien|2013"/>
        <s v="Jeff Adrien|2014"/>
        <s v="Jeff Adrien|2015"/>
        <s v="Jeff Ayres|2010"/>
        <s v="Jeff Ayres|2012"/>
        <s v="Jeff Ayres|2013"/>
        <s v="Jeff Ayres|2014"/>
        <s v="Jeff Ayres|2015"/>
        <s v="Jeff Ayres|2016"/>
        <s v="Jeff Foote|2012"/>
        <s v="Jeff Foster|2008"/>
        <s v="Jeff Foster|2009"/>
        <s v="Jeff Foster|2010"/>
        <s v="Jeff Foster|2011"/>
        <s v="Jeff Foster|2012"/>
        <s v="Jeff Green|2008"/>
        <s v="Jeff Green|2009"/>
        <s v="Jeff Green|2010"/>
        <s v="Jeff Green|2011"/>
        <s v="Jeff Green|2013"/>
        <s v="Jeff Green|2014"/>
        <s v="Jeff Green|2015"/>
        <s v="Jeff Green|2016"/>
        <s v="Jeff Green|2017"/>
        <s v="Jeff McInnis|2008"/>
        <s v="Jeff Teague|2010"/>
        <s v="Jeff Teague|2011"/>
        <s v="Jeff Teague|2012"/>
        <s v="Jeff Teague|2013"/>
        <s v="Jeff Teague|2014"/>
        <s v="Jeff Teague|2015"/>
        <s v="Jeff Teague|2016"/>
        <s v="Jeff Teague|2017"/>
        <s v="Jeff Withey|2014"/>
        <s v="Jeff Withey|2015"/>
        <s v="Jeff Withey|2016"/>
        <s v="Jeff Withey|2017"/>
        <s v="Jeffery Taylor|2013"/>
        <s v="Jeffery Taylor|2014"/>
        <s v="Jeffery Taylor|2015"/>
        <s v="Jelani McCoy|2008"/>
        <s v="Jerami Grant|2015"/>
        <s v="Jerami Grant|2016"/>
        <s v="Jerami Grant|2017"/>
        <s v="Jerel McNeal|2015"/>
        <s v="Jeremy Evans|2011"/>
        <s v="Jeremy Evans|2012"/>
        <s v="Jeremy Evans|2013"/>
        <s v="Jeremy Evans|2014"/>
        <s v="Jeremy Evans|2015"/>
        <s v="Jeremy Evans|2016"/>
        <s v="Jeremy Lamb|2013"/>
        <s v="Jeremy Lamb|2014"/>
        <s v="Jeremy Lamb|2015"/>
        <s v="Jeremy Lamb|2016"/>
        <s v="Jeremy Lamb|2017"/>
        <s v="Jeremy Lin|2011"/>
        <s v="Jeremy Lin|2012"/>
        <s v="Jeremy Lin|2013"/>
        <s v="Jeremy Lin|2014"/>
        <s v="Jeremy Lin|2015"/>
        <s v="Jeremy Lin|2016"/>
        <s v="Jeremy Lin|2017"/>
        <s v="Jeremy Pargo|2012"/>
        <s v="Jeremy Pargo|2013"/>
        <s v="Jeremy Richardson|2008"/>
        <s v="Jeremy Richardson|2009"/>
        <s v="Jeremy Tyler|2012"/>
        <s v="Jeremy Tyler|2013"/>
        <s v="Jeremy Tyler|2014"/>
        <s v="Jerian Grant|2016"/>
        <s v="Jerian Grant|2017"/>
        <s v="Jermaine O'Neal|2008"/>
        <s v="Jermaine O'Neal|2009"/>
        <s v="Jermaine O'Neal|2010"/>
        <s v="Jermaine O'Neal|2011"/>
        <s v="Jermaine O'Neal|2012"/>
        <s v="Jermaine O'Neal|2013"/>
        <s v="Jermaine O'Neal|2014"/>
        <s v="Jermaine Taylor|2010"/>
        <s v="Jermaine Taylor|2011"/>
        <s v="Jermareo Davidson|2008"/>
        <s v="Jermareo Davidson|2009"/>
        <s v="Jerome Dyson|2012"/>
        <s v="Jerome James|2008"/>
        <s v="Jerome James|2009"/>
        <s v="Jerome Jordan|2012"/>
        <s v="Jerome Jordan|2015"/>
        <s v="Jerrelle Benimon|2015"/>
        <s v="Jerry Smith|2012"/>
        <s v="Jerry Stackhouse|2008"/>
        <s v="Jerry Stackhouse|2009"/>
        <s v="Jerry Stackhouse|2010"/>
        <s v="Jerry Stackhouse|2011"/>
        <s v="Jerry Stackhouse|2012"/>
        <s v="Jerry Stackhouse|2013"/>
        <s v="Jerryd Bayless|2009"/>
        <s v="Jerryd Bayless|2010"/>
        <s v="Jerryd Bayless|2011"/>
        <s v="Jerryd Bayless|2012"/>
        <s v="Jerryd Bayless|2013"/>
        <s v="Jerryd Bayless|2014"/>
        <s v="Jerryd Bayless|2015"/>
        <s v="Jerryd Bayless|2016"/>
        <s v="Jerryd Bayless|2017"/>
        <s v="Jimmer Fredette|2012"/>
        <s v="Jimmer Fredette|2013"/>
        <s v="Jimmer Fredette|2014"/>
        <s v="Jimmer Fredette|2015"/>
        <s v="Jimmer Fredette|2016"/>
        <s v="Jimmy Butler|2012"/>
        <s v="Jimmy Butler|2013"/>
        <s v="Jimmy Butler|2014"/>
        <s v="Jimmy Butler|2015"/>
        <s v="Jimmy Butler|2016"/>
        <s v="Jimmy Butler|2017"/>
        <s v="Joakim Noah|2008"/>
        <s v="Joakim Noah|2009"/>
        <s v="Joakim Noah|2010"/>
        <s v="Joakim Noah|2011"/>
        <s v="Joakim Noah|2012"/>
        <s v="Joakim Noah|2013"/>
        <s v="Joakim Noah|2014"/>
        <s v="Joakim Noah|2015"/>
        <s v="Joakim Noah|2016"/>
        <s v="Joakim Noah|2017"/>
        <s v="Jodie Meeks|2010"/>
        <s v="Jodie Meeks|2011"/>
        <s v="Jodie Meeks|2012"/>
        <s v="Jodie Meeks|2013"/>
        <s v="Jodie Meeks|2014"/>
        <s v="Jodie Meeks|2015"/>
        <s v="Jodie Meeks|2016"/>
        <s v="Jodie Meeks|2017"/>
        <s v="Joe Alexander|2009"/>
        <s v="Joe Alexander|2010"/>
        <s v="Joe Crawford|2009"/>
        <s v="Joe Harris|2015"/>
        <s v="Joe Harris|2016"/>
        <s v="Joe Harris|2017"/>
        <s v="Joe Ingles|2015"/>
        <s v="Joe Ingles|2016"/>
        <s v="Joe Ingles|2017"/>
        <s v="Joe Johnson|2008"/>
        <s v="Joe Johnson|2009"/>
        <s v="Joe Johnson|2010"/>
        <s v="Joe Johnson|2011"/>
        <s v="Joe Johnson|2012"/>
        <s v="Joe Johnson|2013"/>
        <s v="Joe Johnson|2014"/>
        <s v="Joe Johnson|2015"/>
        <s v="Joe Johnson|2016"/>
        <s v="Joe Johnson|2017"/>
        <s v="Joe Smith|2008"/>
        <s v="Joe Smith|2009"/>
        <s v="Joe Smith|2010"/>
        <s v="Joe Smith|2011"/>
        <s v="Joe Young|2016"/>
        <s v="Joe Young|2017"/>
        <s v="Joel Anthony|2008"/>
        <s v="Joel Anthony|2009"/>
        <s v="Joel Anthony|2010"/>
        <s v="Joel Anthony|2011"/>
        <s v="Joel Anthony|2012"/>
        <s v="Joel Anthony|2013"/>
        <s v="Joel Anthony|2014"/>
        <s v="Joel Anthony|2015"/>
        <s v="Joel Anthony|2016"/>
        <s v="Joel Anthony|2017"/>
        <s v="Joel Bolomboy|2017"/>
        <s v="Joel Embiid|2017"/>
        <s v="Joel Freeland|2013"/>
        <s v="Joel Freeland|2014"/>
        <s v="Joel Freeland|2015"/>
        <s v="Joel Przybilla|2008"/>
        <s v="Joel Przybilla|2009"/>
        <s v="Joel Przybilla|2010"/>
        <s v="Joel Przybilla|2011"/>
        <s v="Joel Przybilla|2012"/>
        <s v="Joel Przybilla|2013"/>
        <s v="Joey Dorsey|2009"/>
        <s v="Joey Dorsey|2010"/>
        <s v="Joey Dorsey|2011"/>
        <s v="Joey Dorsey|2015"/>
        <s v="Joey Graham|2008"/>
        <s v="Joey Graham|2009"/>
        <s v="Joey Graham|2010"/>
        <s v="Joey Graham|2011"/>
        <s v="Joffrey Lauvergne|2015"/>
        <s v="Joffrey Lauvergne|2016"/>
        <s v="Joffrey Lauvergne|2017"/>
        <s v="Johan Petro|2008"/>
        <s v="Johan Petro|2009"/>
        <s v="Johan Petro|2010"/>
        <s v="Johan Petro|2011"/>
        <s v="Johan Petro|2012"/>
        <s v="Johan Petro|2013"/>
        <s v="John Henson|2013"/>
        <s v="John Henson|2014"/>
        <s v="John Henson|2015"/>
        <s v="John Henson|2016"/>
        <s v="John Henson|2017"/>
        <s v="John Jenkins|2013"/>
        <s v="John Jenkins|2014"/>
        <s v="John Jenkins|2015"/>
        <s v="John Jenkins|2016"/>
        <s v="John Jenkins|2017"/>
        <s v="John Lucas|2011"/>
        <s v="John Lucas|2012"/>
        <s v="John Lucas|2013"/>
        <s v="John Lucas|2014"/>
        <s v="John Lucas|2015"/>
        <s v="John Lucas|2017"/>
        <s v="John Salmons|2008"/>
        <s v="John Salmons|2009"/>
        <s v="John Salmons|2010"/>
        <s v="John Salmons|2011"/>
        <s v="John Salmons|2012"/>
        <s v="John Salmons|2013"/>
        <s v="John Salmons|2014"/>
        <s v="John Salmons|2015"/>
        <s v="John Wall|2011"/>
        <s v="John Wall|2012"/>
        <s v="John Wall|2013"/>
        <s v="John Wall|2014"/>
        <s v="John Wall|2015"/>
        <s v="John Wall|2016"/>
        <s v="John Wall|2017"/>
        <s v="Johnny O'Bryant|2015"/>
        <s v="Johnny O'Bryant|2016"/>
        <s v="Johnny O'Bryant|2017"/>
        <s v="Jon Brockman|2010"/>
        <s v="Jon Brockman|2011"/>
        <s v="Jon Brockman|2012"/>
        <s v="Jon Leuer|2012"/>
        <s v="Jon Leuer|2013"/>
        <s v="Jon Leuer|2014"/>
        <s v="Jon Leuer|2015"/>
        <s v="Jon Leuer|2016"/>
        <s v="Jon Leuer|2017"/>
        <s v="Jonas Jerebko|2010"/>
        <s v="Jonas Jerebko|2012"/>
        <s v="Jonas Jerebko|2013"/>
        <s v="Jonas Jerebko|2014"/>
        <s v="Jonas Jerebko|2015"/>
        <s v="Jonas Jerebko|2016"/>
        <s v="Jonas Jerebko|2017"/>
        <s v="Jonas Valanciunas|2013"/>
        <s v="Jonas Valanciunas|2014"/>
        <s v="Jonas Valanciunas|2015"/>
        <s v="Jonas Valanciunas|2016"/>
        <s v="Jonas Valanciunas|2017"/>
        <s v="Jonathan Bender|2010"/>
        <s v="Jonathan Gibson|2017"/>
        <s v="Jonathon Simmons|2016"/>
        <s v="Jonathon Simmons|2017"/>
        <s v="Jonny Flynn|2010"/>
        <s v="Jonny Flynn|2011"/>
        <s v="Jonny Flynn|2012"/>
        <s v="Jordan Adams|2015"/>
        <s v="Jordan Adams|2016"/>
        <s v="Jordan Clarkson|2015"/>
        <s v="Jordan Clarkson|2016"/>
        <s v="Jordan Clarkson|2017"/>
        <s v="Jordan Crawford|2011"/>
        <s v="Jordan Crawford|2012"/>
        <s v="Jordan Crawford|2013"/>
        <s v="Jordan Crawford|2014"/>
        <s v="Jordan Crawford|2017"/>
        <s v="Jordan Farmar|2008"/>
        <s v="Jordan Farmar|2009"/>
        <s v="Jordan Farmar|2010"/>
        <s v="Jordan Farmar|2011"/>
        <s v="Jordan Farmar|2012"/>
        <s v="Jordan Farmar|2014"/>
        <s v="Jordan Farmar|2015"/>
        <s v="Jordan Farmar|2016"/>
        <s v="Jordan Farmar|2017"/>
        <s v="Jordan Hamilton|2012"/>
        <s v="Jordan Hamilton|2013"/>
        <s v="Jordan Hamilton|2014"/>
        <s v="Jordan Hamilton|2015"/>
        <s v="Jordan Hamilton|2016"/>
        <s v="Jordan Hill|2010"/>
        <s v="Jordan Hill|2011"/>
        <s v="Jordan Hill|2012"/>
        <s v="Jordan Hill|2013"/>
        <s v="Jordan Hill|2014"/>
        <s v="Jordan Hill|2015"/>
        <s v="Jordan Hill|2016"/>
        <s v="Jordan Hill|2017"/>
        <s v="Jordan McRae|2016"/>
        <s v="Jordan McRae|2017"/>
        <s v="Jordan Mickey|2016"/>
        <s v="Jordan Mickey|2017"/>
        <s v="Jordan Williams|2012"/>
        <s v="Jorge Garbajosa|2008"/>
        <s v="Jorge Gutierrez|2014"/>
        <s v="Jorge Gutierrez|2015"/>
        <s v="Jorge Gutierrez|2016"/>
        <s v="Jose Calderon|2008"/>
        <s v="Jose Calderon|2009"/>
        <s v="Jose Calderon|2010"/>
        <s v="Jose Calderon|2011"/>
        <s v="Jose Calderon|2012"/>
        <s v="Jose Calderon|2013"/>
        <s v="Jose Calderon|2014"/>
        <s v="Jose Calderon|2015"/>
        <s v="Jose Calderon|2016"/>
        <s v="Jose Calderon|2017"/>
        <s v="Josh Akognon|2013"/>
        <s v="Josh Boone|2008"/>
        <s v="Josh Boone|2009"/>
        <s v="Josh Boone|2010"/>
        <s v="Josh Childress|2008"/>
        <s v="Josh Childress|2011"/>
        <s v="Josh Childress|2012"/>
        <s v="Josh Childress|2013"/>
        <s v="Josh Childress|2014"/>
        <s v="Josh Davis|2012"/>
        <s v="Josh Harrellson|2012"/>
        <s v="Josh Harrellson|2013"/>
        <s v="Josh Harrellson|2014"/>
        <s v="Josh Howard|2008"/>
        <s v="Josh Howard|2009"/>
        <s v="Josh Howard|2010"/>
        <s v="Josh Howard|2011"/>
        <s v="Josh Howard|2012"/>
        <s v="Josh Howard|2013"/>
        <s v="Josh Huestis|2016"/>
        <s v="Josh Huestis|2017"/>
        <s v="Josh McRoberts|2008"/>
        <s v="Josh McRoberts|2009"/>
        <s v="Josh McRoberts|2010"/>
        <s v="Josh McRoberts|2011"/>
        <s v="Josh McRoberts|2012"/>
        <s v="Josh McRoberts|2013"/>
        <s v="Josh McRoberts|2014"/>
        <s v="Josh McRoberts|2015"/>
        <s v="Josh McRoberts|2016"/>
        <s v="Josh McRoberts|2017"/>
        <s v="Josh Powell|2008"/>
        <s v="Josh Powell|2009"/>
        <s v="Josh Powell|2010"/>
        <s v="Josh Powell|2011"/>
        <s v="Josh Powell|2014"/>
        <s v="Josh Richardson|2016"/>
        <s v="Josh Richardson|2017"/>
        <s v="Josh Selby|2012"/>
        <s v="Josh Selby|2013"/>
        <s v="Josh Smith|2008"/>
        <s v="Josh Smith|2009"/>
        <s v="Josh Smith|2010"/>
        <s v="Josh Smith|2011"/>
        <s v="Josh Smith|2012"/>
        <s v="Josh Smith|2013"/>
        <s v="Josh Smith|2014"/>
        <s v="Josh Smith|2015"/>
        <s v="Josh Smith|2016"/>
        <s v="Jrue Holiday|2010"/>
        <s v="Jrue Holiday|2011"/>
        <s v="Jrue Holiday|2012"/>
        <s v="Jrue Holiday|2013"/>
        <s v="Jrue Holiday|2014"/>
        <s v="Jrue Holiday|2015"/>
        <s v="Jrue Holiday|2016"/>
        <s v="Jrue Holiday|2017"/>
        <s v="Juan Carlos|2008"/>
        <s v="Juan Dixon|2008"/>
        <s v="Juan Dixon|2009"/>
        <s v="Juan Hernangomez|2017"/>
        <s v="Julian Wright|2008"/>
        <s v="Julian Wright|2009"/>
        <s v="Julian Wright|2010"/>
        <s v="Julian Wright|2011"/>
        <s v="Julius Randle|2015"/>
        <s v="Julius Randle|2016"/>
        <s v="Julius Randle|2017"/>
        <s v="Julyan Stone|2012"/>
        <s v="Julyan Stone|2013"/>
        <s v="Julyan Stone|2014"/>
        <s v="Justin Anderson|2016"/>
        <s v="Justin Anderson|2017"/>
        <s v="Justin Dentmon|2012"/>
        <s v="Justin Dentmon|2013"/>
        <s v="Justin Hamilton|2014"/>
        <s v="Justin Hamilton|2015"/>
        <s v="Justin Hamilton|2017"/>
        <s v="Justin Harper|2012"/>
        <s v="Justin Harper|2016"/>
        <s v="Justin Harper|2017"/>
        <s v="Justin Holiday|2013"/>
        <s v="Justin Holiday|2015"/>
        <s v="Justin Holiday|2016"/>
        <s v="Justin Holiday|2017"/>
        <s v="Justin Williams|2008"/>
        <s v="Justise Winslow|2016"/>
        <s v="Justise Winslow|2017"/>
        <s v="Jusuf Nurkic|2015"/>
        <s v="Jusuf Nurkic|2016"/>
        <s v="Jusuf Nurkic|2017"/>
        <s v="Juwan Howard|2008"/>
        <s v="Juwan Howard|2009"/>
        <s v="Juwan Howard|2010"/>
        <s v="Juwan Howard|2011"/>
        <s v="Juwan Howard|2012"/>
        <s v="Juwan Howard|2013"/>
        <s v="K.J. McDaniels|2015"/>
        <s v="K.J. McDaniels|2016"/>
        <s v="K.J. McDaniels|2017"/>
        <s v="Kalin Lucas|2015"/>
        <s v="Kaniel Dickens|2008"/>
        <s v="Kareem Rush|2008"/>
        <s v="Kareem Rush|2009"/>
        <s v="Kareem Rush|2010"/>
        <s v="Karl-Anthony Towns|2016"/>
        <s v="Karl-Anthony Towns|2017"/>
        <s v="Kasib Powell|2008"/>
        <s v="Kawhi Leonard|2012"/>
        <s v="Kawhi Leonard|2013"/>
        <s v="Kawhi Leonard|2014"/>
        <s v="Kawhi Leonard|2015"/>
        <s v="Kawhi Leonard|2016"/>
        <s v="Kawhi Leonard|2017"/>
        <s v="Kay Felder|2017"/>
        <s v="Keith Appling|2016"/>
        <s v="Keith Benson|2012"/>
        <s v="Keith Bogans|2008"/>
        <s v="Keith Bogans|2009"/>
        <s v="Keith Bogans|2010"/>
        <s v="Keith Bogans|2011"/>
        <s v="Keith Bogans|2012"/>
        <s v="Keith Bogans|2013"/>
        <s v="Keith Bogans|2014"/>
        <s v="Keith Langford|2008"/>
        <s v="Kelenna Azubuike|2008"/>
        <s v="Kelenna Azubuike|2009"/>
        <s v="Kelenna Azubuike|2010"/>
        <s v="Kelenna Azubuike|2012"/>
        <s v="Kelly Olynyk|2014"/>
        <s v="Kelly Olynyk|2015"/>
        <s v="Kelly Olynyk|2016"/>
        <s v="Kelly Olynyk|2017"/>
        <s v="Kelly Oubre|2016"/>
        <s v="Kelly Oubre|2017"/>
        <s v="Kemba Walker|2012"/>
        <s v="Kemba Walker|2013"/>
        <s v="Kemba Walker|2014"/>
        <s v="Kemba Walker|2015"/>
        <s v="Kemba Walker|2016"/>
        <s v="Kemba Walker|2017"/>
        <s v="Kendall Marshall|2013"/>
        <s v="Kendall Marshall|2014"/>
        <s v="Kendall Marshall|2015"/>
        <s v="Kendall Marshall|2016"/>
        <s v="Kendrick Perkins|2008"/>
        <s v="Kendrick Perkins|2009"/>
        <s v="Kendrick Perkins|2010"/>
        <s v="Kendrick Perkins|2011"/>
        <s v="Kendrick Perkins|2012"/>
        <s v="Kendrick Perkins|2013"/>
        <s v="Kendrick Perkins|2014"/>
        <s v="Kendrick Perkins|2015"/>
        <s v="Kendrick Perkins|2016"/>
        <s v="Kenneth Faried|2012"/>
        <s v="Kenneth Faried|2013"/>
        <s v="Kenneth Faried|2014"/>
        <s v="Kenneth Faried|2015"/>
        <s v="Kenneth Faried|2016"/>
        <s v="Kenneth Faried|2017"/>
        <s v="Kenny Thomas|2008"/>
        <s v="Kenny Thomas|2009"/>
        <s v="Kenny Thomas|2010"/>
        <s v="Kent Bazemore|2013"/>
        <s v="Kent Bazemore|2014"/>
        <s v="Kent Bazemore|2015"/>
        <s v="Kent Bazemore|2016"/>
        <s v="Kent Bazemore|2017"/>
        <s v="Kentavious Caldwell-Pope|2014"/>
        <s v="Kentavious Caldwell-Pope|2015"/>
        <s v="Kentavious Caldwell-Pope|2016"/>
        <s v="Kentavious Caldwell-Pope|2017"/>
        <s v="Kenyon Martin|2008"/>
        <s v="Kenyon Martin|2009"/>
        <s v="Kenyon Martin|2010"/>
        <s v="Kenyon Martin|2011"/>
        <s v="Kenyon Martin|2012"/>
        <s v="Kenyon Martin|2013"/>
        <s v="Kenyon Martin|2014"/>
        <s v="Kenyon Martin|2015"/>
        <s v="Kevin Durant|2008"/>
        <s v="Kevin Durant|2009"/>
        <s v="Kevin Durant|2010"/>
        <s v="Kevin Durant|2011"/>
        <s v="Kevin Durant|2012"/>
        <s v="Kevin Durant|2013"/>
        <s v="Kevin Durant|2014"/>
        <s v="Kevin Durant|2015"/>
        <s v="Kevin Durant|2016"/>
        <s v="Kevin Durant|2017"/>
        <s v="Kevin Garnett|2008"/>
        <s v="Kevin Garnett|2009"/>
        <s v="Kevin Garnett|2010"/>
        <s v="Kevin Garnett|2011"/>
        <s v="Kevin Garnett|2012"/>
        <s v="Kevin Garnett|2013"/>
        <s v="Kevin Garnett|2014"/>
        <s v="Kevin Garnett|2015"/>
        <s v="Kevin Garnett|2016"/>
        <s v="Kevin Jones|2013"/>
        <s v="Kevin Love|2009"/>
        <s v="Kevin Love|2010"/>
        <s v="Kevin Love|2011"/>
        <s v="Kevin Love|2012"/>
        <s v="Kevin Love|2013"/>
        <s v="Kevin Love|2014"/>
        <s v="Kevin Love|2015"/>
        <s v="Kevin Love|2016"/>
        <s v="Kevin Love|2017"/>
        <s v="Kevin Martin|2008"/>
        <s v="Kevin Martin|2009"/>
        <s v="Kevin Martin|2010"/>
        <s v="Kevin Martin|2011"/>
        <s v="Kevin Martin|2012"/>
        <s v="Kevin Martin|2013"/>
        <s v="Kevin Martin|2014"/>
        <s v="Kevin Martin|2015"/>
        <s v="Kevin Martin|2016"/>
        <s v="Kevin Murphy|2013"/>
        <s v="Kevin Ollie|2008"/>
        <s v="Kevin Ollie|2009"/>
        <s v="Kevin Ollie|2010"/>
        <s v="Kevin Seraphin|2011"/>
        <s v="Kevin Seraphin|2012"/>
        <s v="Kevin Seraphin|2013"/>
        <s v="Kevin Seraphin|2014"/>
        <s v="Kevin Seraphin|2015"/>
        <s v="Kevin Seraphin|2016"/>
        <s v="Kevin Seraphin|2017"/>
        <s v="Kevon Looney|2016"/>
        <s v="Kevon Looney|2017"/>
        <s v="Keyon Dooling|2008"/>
        <s v="Keyon Dooling|2009"/>
        <s v="Keyon Dooling|2010"/>
        <s v="Keyon Dooling|2011"/>
        <s v="Keyon Dooling|2012"/>
        <s v="Keyon Dooling|2013"/>
        <s v="Khris Middleton|2013"/>
        <s v="Khris Middleton|2014"/>
        <s v="Khris Middleton|2015"/>
        <s v="Khris Middleton|2016"/>
        <s v="Khris Middleton|2017"/>
        <s v="Kim English|2013"/>
        <s v="Kirk Hinrich|2008"/>
        <s v="Kirk Hinrich|2009"/>
        <s v="Kirk Hinrich|2010"/>
        <s v="Kirk Hinrich|2011"/>
        <s v="Kirk Hinrich|2012"/>
        <s v="Kirk Hinrich|2013"/>
        <s v="Kirk Hinrich|2014"/>
        <s v="Kirk Hinrich|2015"/>
        <s v="Kirk Hinrich|2016"/>
        <s v="Kirk Snyder|2008"/>
        <s v="Klay Thompson|2012"/>
        <s v="Klay Thompson|2013"/>
        <s v="Klay Thompson|2014"/>
        <s v="Klay Thompson|2015"/>
        <s v="Klay Thompson|2016"/>
        <s v="Klay Thompson|2017"/>
        <s v="Kobe Bryant|2008"/>
        <s v="Kobe Bryant|2009"/>
        <s v="Kobe Bryant|2010"/>
        <s v="Kobe Bryant|2011"/>
        <s v="Kobe Bryant|2012"/>
        <s v="Kobe Bryant|2013"/>
        <s v="Kobe Bryant|2014"/>
        <s v="Kobe Bryant|2015"/>
        <s v="Kobe Bryant|2016"/>
        <s v="Kosta Koufos|2009"/>
        <s v="Kosta Koufos|2010"/>
        <s v="Kosta Koufos|2011"/>
        <s v="Kosta Koufos|2012"/>
        <s v="Kosta Koufos|2013"/>
        <s v="Kosta Koufos|2014"/>
        <s v="Kosta Koufos|2015"/>
        <s v="Kosta Koufos|2016"/>
        <s v="Kosta Koufos|2017"/>
        <s v="Kosta Perovic|2008"/>
        <s v="Kostas Papanikolaou|2015"/>
        <s v="Kostas Papanikolaou|2016"/>
        <s v="Kris Dunn|2017"/>
        <s v="Kris Humphries|2008"/>
        <s v="Kris Humphries|2009"/>
        <s v="Kris Humphries|2010"/>
        <s v="Kris Humphries|2011"/>
        <s v="Kris Humphries|2012"/>
        <s v="Kris Humphries|2013"/>
        <s v="Kris Humphries|2014"/>
        <s v="Kris Humphries|2015"/>
        <s v="Kris Humphries|2016"/>
        <s v="Kris Humphries|2017"/>
        <s v="Kris Joseph|2013"/>
        <s v="Kristaps Porzingis|2016"/>
        <s v="Kristaps Porzingis|2017"/>
        <s v="Kurt Thomas|2008"/>
        <s v="Kurt Thomas|2009"/>
        <s v="Kurt Thomas|2010"/>
        <s v="Kurt Thomas|2011"/>
        <s v="Kurt Thomas|2012"/>
        <s v="Kurt Thomas|2013"/>
        <s v="Kwame Brown|2008"/>
        <s v="Kwame Brown|2009"/>
        <s v="Kwame Brown|2010"/>
        <s v="Kwame Brown|2011"/>
        <s v="Kwame Brown|2012"/>
        <s v="Kwame Brown|2013"/>
        <s v="Kyle Anderson|2015"/>
        <s v="Kyle Anderson|2016"/>
        <s v="Kyle Anderson|2017"/>
        <s v="Kyle Korver|2008"/>
        <s v="Kyle Korver|2009"/>
        <s v="Kyle Korver|2010"/>
        <s v="Kyle Korver|2011"/>
        <s v="Kyle Korver|2012"/>
        <s v="Kyle Korver|2013"/>
        <s v="Kyle Korver|2014"/>
        <s v="Kyle Korver|2015"/>
        <s v="Kyle Korver|2016"/>
        <s v="Kyle Korver|2017"/>
        <s v="Kyle Lowry|2008"/>
        <s v="Kyle Lowry|2009"/>
        <s v="Kyle Lowry|2010"/>
        <s v="Kyle Lowry|2011"/>
        <s v="Kyle Lowry|2012"/>
        <s v="Kyle Lowry|2013"/>
        <s v="Kyle Lowry|2014"/>
        <s v="Kyle Lowry|2015"/>
        <s v="Kyle Lowry|2016"/>
        <s v="Kyle Lowry|2017"/>
        <s v="Kyle O'Quinn|2013"/>
        <s v="Kyle O'Quinn|2014"/>
        <s v="Kyle O'Quinn|2015"/>
        <s v="Kyle O'Quinn|2016"/>
        <s v="Kyle O'Quinn|2017"/>
        <s v="Kyle Singler|2013"/>
        <s v="Kyle Singler|2014"/>
        <s v="Kyle Singler|2015"/>
        <s v="Kyle Singler|2016"/>
        <s v="Kyle Singler|2017"/>
        <s v="Kyle Weaver|2009"/>
        <s v="Kyle Weaver|2010"/>
        <s v="Kyle Weaver|2011"/>
        <s v="Kyle Wiltjer|2017"/>
        <s v="Kyrie Irving|2012"/>
        <s v="Kyrie Irving|2013"/>
        <s v="Kyrie Irving|2014"/>
        <s v="Kyrie Irving|2015"/>
        <s v="Kyrie Irving|2016"/>
        <s v="Kyrie Irving|2017"/>
        <s v="Kyrylo Fesenko|2008"/>
        <s v="Kyrylo Fesenko|2009"/>
        <s v="Kyrylo Fesenko|2010"/>
        <s v="Kyrylo Fesenko|2011"/>
        <s v="Kyrylo Fesenko|2012"/>
        <s v="Lamar Odom|2008"/>
        <s v="Lamar Odom|2009"/>
        <s v="Lamar Odom|2010"/>
        <s v="Lamar Odom|2011"/>
        <s v="Lamar Odom|2012"/>
        <s v="Lamar Odom|2013"/>
        <s v="Lamar Patterson|2016"/>
        <s v="Lamar Patterson|2017"/>
        <s v="LaMarcus Aldridge|2008"/>
        <s v="LaMarcus Aldridge|2009"/>
        <s v="LaMarcus Aldridge|2010"/>
        <s v="LaMarcus Aldridge|2011"/>
        <s v="LaMarcus Aldridge|2012"/>
        <s v="LaMarcus Aldridge|2013"/>
        <s v="LaMarcus Aldridge|2014"/>
        <s v="LaMarcus Aldridge|2015"/>
        <s v="LaMarcus Aldridge|2016"/>
        <s v="LaMarcus Aldridge|2017"/>
        <s v="Lance Allred|2008"/>
        <s v="Lance Stephenson|2011"/>
        <s v="Lance Stephenson|2012"/>
        <s v="Lance Stephenson|2013"/>
        <s v="Lance Stephenson|2014"/>
        <s v="Lance Stephenson|2015"/>
        <s v="Lance Stephenson|2016"/>
        <s v="Lance Stephenson|2017"/>
        <s v="Lance Thomas|2012"/>
        <s v="Lance Thomas|2013"/>
        <s v="Lance Thomas|2014"/>
        <s v="Lance Thomas|2015"/>
        <s v="Lance Thomas|2016"/>
        <s v="Lance Thomas|2017"/>
        <s v="Landry Fields|2011"/>
        <s v="Landry Fields|2012"/>
        <s v="Landry Fields|2013"/>
        <s v="Landry Fields|2014"/>
        <s v="Landry Fields|2015"/>
        <s v="Langston Galloway|2015"/>
        <s v="Langston Galloway|2016"/>
        <s v="Langston Galloway|2017"/>
        <s v="Larry Drew|2015"/>
        <s v="Larry Hughes|2008"/>
        <s v="Larry Hughes|2009"/>
        <s v="Larry Hughes|2010"/>
        <s v="Larry Hughes|2012"/>
        <s v="Larry Nance|2016"/>
        <s v="Larry Nance|2017"/>
        <s v="Larry Owens|2011"/>
        <s v="Larry Owens|2012"/>
        <s v="Larry Sanders|2011"/>
        <s v="Larry Sanders|2012"/>
        <s v="Larry Sanders|2013"/>
        <s v="Larry Sanders|2014"/>
        <s v="Larry Sanders|2015"/>
        <s v="Larry Sanders|2017"/>
        <s v="Lavoy Allen|2012"/>
        <s v="Lavoy Allen|2013"/>
        <s v="Lavoy Allen|2014"/>
        <s v="Lavoy Allen|2015"/>
        <s v="Lavoy Allen|2016"/>
        <s v="Lavoy Allen|2017"/>
        <s v="Lazar Hayward|2011"/>
        <s v="Lazar Hayward|2012"/>
        <s v="Lazar Hayward|2013"/>
        <s v="Leandro Barbosa|2008"/>
        <s v="Leandro Barbosa|2009"/>
        <s v="Leandro Barbosa|2010"/>
        <s v="Leandro Barbosa|2011"/>
        <s v="Leandro Barbosa|2012"/>
        <s v="Leandro Barbosa|2013"/>
        <s v="Leandro Barbosa|2014"/>
        <s v="Leandro Barbosa|2015"/>
        <s v="Leandro Barbosa|2016"/>
        <s v="Leandro Barbosa|2017"/>
        <s v="LeBron James|2008"/>
        <s v="LeBron James|2009"/>
        <s v="LeBron James|2010"/>
        <s v="LeBron James|2011"/>
        <s v="LeBron James|2012"/>
        <s v="LeBron James|2013"/>
        <s v="LeBron James|2014"/>
        <s v="LeBron James|2015"/>
        <s v="LeBron James|2016"/>
        <s v="LeBron James|2017"/>
        <s v="Leon Powe|2008"/>
        <s v="Leon Powe|2009"/>
        <s v="Leon Powe|2010"/>
        <s v="Leon Powe|2011"/>
        <s v="Lester Hudson|2010"/>
        <s v="Lester Hudson|2011"/>
        <s v="Lester Hudson|2012"/>
        <s v="Lester Hudson|2015"/>
        <s v="Linas Kleiza|2008"/>
        <s v="Linas Kleiza|2009"/>
        <s v="Linas Kleiza|2011"/>
        <s v="Linas Kleiza|2012"/>
        <s v="Linas Kleiza|2013"/>
        <s v="Lindsey Hunter|2008"/>
        <s v="Lindsey Hunter|2009"/>
        <s v="Lindsey Hunter|2010"/>
        <s v="Linton Johnson|2008"/>
        <s v="Linton Johnson|2009"/>
        <s v="Loren Woods|2008"/>
        <s v="Lorenzen Wright|2008"/>
        <s v="Lorenzen Wright|2009"/>
        <s v="Lorenzo Brown|2014"/>
        <s v="Lorenzo Brown|2015"/>
        <s v="Lorenzo Brown|2016"/>
        <s v="Lou Amundson|2008"/>
        <s v="Lou Amundson|2009"/>
        <s v="Lou Amundson|2010"/>
        <s v="Lou Amundson|2011"/>
        <s v="Lou Amundson|2012"/>
        <s v="Lou Amundson|2013"/>
        <s v="Lou Amundson|2014"/>
        <s v="Lou Amundson|2015"/>
        <s v="Lou Amundson|2016"/>
        <s v="Lou Williams|2008"/>
        <s v="Lou Williams|2009"/>
        <s v="Lou Williams|2010"/>
        <s v="Lou Williams|2011"/>
        <s v="Lou Williams|2012"/>
        <s v="Lou Williams|2013"/>
        <s v="Lou Williams|2014"/>
        <s v="Lou Williams|2015"/>
        <s v="Lou Williams|2016"/>
        <s v="Lou Williams|2017"/>
        <s v="Luc Mbah|2009"/>
        <s v="Luc Mbah|2010"/>
        <s v="Luc Mbah|2011"/>
        <s v="Luc Mbah|2012"/>
        <s v="Luc Mbah|2013"/>
        <s v="Luc Mbah|2014"/>
        <s v="Luc Mbah|2015"/>
        <s v="Luc Mbah|2016"/>
        <s v="Luc Mbah|2017"/>
        <s v="Lucas Nogueira|2015"/>
        <s v="Lucas Nogueira|2016"/>
        <s v="Lucas Nogueira|2017"/>
        <s v="Luigi Datome|2014"/>
        <s v="Luigi Datome|2015"/>
        <s v="Luis Montero|2016"/>
        <s v="Luis Scola|2008"/>
        <s v="Luis Scola|2009"/>
        <s v="Luis Scola|2010"/>
        <s v="Luis Scola|2011"/>
        <s v="Luis Scola|2012"/>
        <s v="Luis Scola|2013"/>
        <s v="Luis Scola|2014"/>
        <s v="Luis Scola|2015"/>
        <s v="Luis Scola|2016"/>
        <s v="Luis Scola|2017"/>
        <s v="Luke Babbitt|2011"/>
        <s v="Luke Babbitt|2012"/>
        <s v="Luke Babbitt|2013"/>
        <s v="Luke Babbitt|2014"/>
        <s v="Luke Babbitt|2015"/>
        <s v="Luke Babbitt|2016"/>
        <s v="Luke Babbitt|2017"/>
        <s v="Luke Harangody|2011"/>
        <s v="Luke Harangody|2012"/>
        <s v="Luke Jackson|2008"/>
        <s v="Luke Ridnour|2008"/>
        <s v="Luke Ridnour|2009"/>
        <s v="Luke Ridnour|2010"/>
        <s v="Luke Ridnour|2011"/>
        <s v="Luke Ridnour|2012"/>
        <s v="Luke Ridnour|2013"/>
        <s v="Luke Ridnour|2014"/>
        <s v="Luke Ridnour|2015"/>
        <s v="Luke Walton|2008"/>
        <s v="Luke Walton|2009"/>
        <s v="Luke Walton|2010"/>
        <s v="Luke Walton|2011"/>
        <s v="Luke Walton|2012"/>
        <s v="Luke Walton|2013"/>
        <s v="Luke Zeller|2013"/>
        <s v="Luol Deng|2008"/>
        <s v="Luol Deng|2009"/>
        <s v="Luol Deng|2010"/>
        <s v="Luol Deng|2011"/>
        <s v="Luol Deng|2012"/>
        <s v="Luol Deng|2013"/>
        <s v="Luol Deng|2014"/>
        <s v="Luol Deng|2015"/>
        <s v="Luol Deng|2016"/>
        <s v="Luol Deng|2017"/>
        <s v="Luther Head|2008"/>
        <s v="Luther Head|2009"/>
        <s v="Luther Head|2010"/>
        <s v="Luther Head|2011"/>
        <s v="Maalik Wayns|2013"/>
        <s v="Maalik Wayns|2014"/>
        <s v="Maceo Baston|2008"/>
        <s v="Maceo Baston|2009"/>
        <s v="Malachi Richardson|2017"/>
        <s v="Malcolm Brogdon|2017"/>
        <s v="Malcolm Delaney|2017"/>
        <s v="Malcolm Lee|2012"/>
        <s v="Malcolm Lee|2013"/>
        <s v="Malcolm Lee|2015"/>
        <s v="Malcolm Thomas|2012"/>
        <s v="Malcolm Thomas|2013"/>
        <s v="Malcolm Thomas|2014"/>
        <s v="Malcolm Thomas|2015"/>
        <s v="Malik Allen|2008"/>
        <s v="Malik Allen|2009"/>
        <s v="Malik Allen|2010"/>
        <s v="Malik Allen|2011"/>
        <s v="Malik Beasley|2017"/>
        <s v="Malik Hairston|2009"/>
        <s v="Malik Hairston|2010"/>
        <s v="Malik Rose|2008"/>
        <s v="Malik Rose|2009"/>
        <s v="Manny Harris|2011"/>
        <s v="Manny Harris|2012"/>
        <s v="Manny Harris|2014"/>
        <s v="Manny Harris|2017"/>
        <s v="Manu Ginobili|2008"/>
        <s v="Manu Ginobili|2009"/>
        <s v="Manu Ginobili|2010"/>
        <s v="Manu Ginobili|2011"/>
        <s v="Manu Ginobili|2012"/>
        <s v="Manu Ginobili|2013"/>
        <s v="Manu Ginobili|2014"/>
        <s v="Manu Ginobili|2015"/>
        <s v="Manu Ginobili|2016"/>
        <s v="Manu Ginobili|2017"/>
        <s v="Marc Gasol|2009"/>
        <s v="Marc Gasol|2010"/>
        <s v="Marc Gasol|2011"/>
        <s v="Marc Gasol|2012"/>
        <s v="Marc Gasol|2013"/>
        <s v="Marc Gasol|2014"/>
        <s v="Marc Gasol|2015"/>
        <s v="Marc Gasol|2016"/>
        <s v="Marc Gasol|2017"/>
        <s v="Marcelo Huertas|2016"/>
        <s v="Marcelo Huertas|2017"/>
        <s v="Marcin Gortat|2008"/>
        <s v="Marcin Gortat|2009"/>
        <s v="Marcin Gortat|2010"/>
        <s v="Marcin Gortat|2011"/>
        <s v="Marcin Gortat|2012"/>
        <s v="Marcin Gortat|2013"/>
        <s v="Marcin Gortat|2014"/>
        <s v="Marcin Gortat|2015"/>
        <s v="Marcin Gortat|2016"/>
        <s v="Marcin Gortat|2017"/>
        <s v="Marco Belinelli|2008"/>
        <s v="Marco Belinelli|2009"/>
        <s v="Marco Belinelli|2010"/>
        <s v="Marco Belinelli|2011"/>
        <s v="Marco Belinelli|2012"/>
        <s v="Marco Belinelli|2013"/>
        <s v="Marco Belinelli|2014"/>
        <s v="Marco Belinelli|2015"/>
        <s v="Marco Belinelli|2016"/>
        <s v="Marco Belinelli|2017"/>
        <s v="Marcus Banks|2008"/>
        <s v="Marcus Banks|2009"/>
        <s v="Marcus Banks|2010"/>
        <s v="Marcus Banks|2011"/>
        <s v="Marcus Camby|2008"/>
        <s v="Marcus Camby|2009"/>
        <s v="Marcus Camby|2010"/>
        <s v="Marcus Camby|2011"/>
        <s v="Marcus Camby|2012"/>
        <s v="Marcus Camby|2013"/>
        <s v="Marcus Cousin|2011"/>
        <s v="Marcus Georges-Hunt|2017"/>
        <s v="Marcus Haislip|2010"/>
        <s v="Marcus Landry|2010"/>
        <s v="Marcus Morris|2012"/>
        <s v="Marcus Morris|2013"/>
        <s v="Marcus Morris|2014"/>
        <s v="Marcus Morris|2015"/>
        <s v="Marcus Morris|2016"/>
        <s v="Marcus Morris|2017"/>
        <s v="Marcus Smart|2015"/>
        <s v="Marcus Smart|2016"/>
        <s v="Marcus Smart|2017"/>
        <s v="Marcus Thornton|2010"/>
        <s v="Marcus Thornton|2011"/>
        <s v="Marcus Thornton|2012"/>
        <s v="Marcus Thornton|2013"/>
        <s v="Marcus Thornton|2014"/>
        <s v="Marcus Thornton|2015"/>
        <s v="Marcus Thornton|2016"/>
        <s v="Marcus Thornton|2017"/>
        <s v="Marcus Vinicius|2008"/>
        <s v="Marcus Williams|2008"/>
        <s v="Marcus Williams|2009"/>
        <s v="Marcus Williams|2010"/>
        <s v="Mardy Collins|2008"/>
        <s v="Mardy Collins|2009"/>
        <s v="Mardy Collins|2010"/>
        <s v="Mario Chalmers|2009"/>
        <s v="Mario Chalmers|2010"/>
        <s v="Mario Chalmers|2011"/>
        <s v="Mario Chalmers|2012"/>
        <s v="Mario Chalmers|2013"/>
        <s v="Mario Chalmers|2014"/>
        <s v="Mario Chalmers|2015"/>
        <s v="Mario Chalmers|2016"/>
        <s v="Mario Hezonja|2016"/>
        <s v="Mario Hezonja|2017"/>
        <s v="Mario West|2008"/>
        <s v="Mario West|2009"/>
        <s v="Mario West|2010"/>
        <s v="Mario West|2011"/>
        <s v="Mark Blount|2008"/>
        <s v="Mark Blount|2009"/>
        <s v="Mark Madsen|2008"/>
        <s v="Mark Madsen|2009"/>
        <s v="Markel Brown|2015"/>
        <s v="Markel Brown|2016"/>
        <s v="Markieff Morris|2012"/>
        <s v="Markieff Morris|2013"/>
        <s v="Markieff Morris|2014"/>
        <s v="Markieff Morris|2015"/>
        <s v="Markieff Morris|2016"/>
        <s v="Markieff Morris|2017"/>
        <s v="Marko Jaric|2008"/>
        <s v="Marko Jaric|2009"/>
        <s v="Marquese Chriss|2017"/>
        <s v="Marquis Daniels|2008"/>
        <s v="Marquis Daniels|2009"/>
        <s v="Marquis Daniels|2010"/>
        <s v="Marquis Daniels|2011"/>
        <s v="Marquis Daniels|2012"/>
        <s v="Marquis Daniels|2013"/>
        <s v="Marquis Teague|2013"/>
        <s v="Marquis Teague|2014"/>
        <s v="Marreese Speights|2009"/>
        <s v="Marreese Speights|2010"/>
        <s v="Marreese Speights|2011"/>
        <s v="Marreese Speights|2012"/>
        <s v="Marreese Speights|2013"/>
        <s v="Marreese Speights|2014"/>
        <s v="Marreese Speights|2015"/>
        <s v="Marreese Speights|2016"/>
        <s v="Marreese Speights|2017"/>
        <s v="Marshall Plumlee|2017"/>
        <s v="MarShon Brooks|2012"/>
        <s v="MarShon Brooks|2013"/>
        <s v="MarShon Brooks|2014"/>
        <s v="Martell Webster|2008"/>
        <s v="Martell Webster|2009"/>
        <s v="Martell Webster|2010"/>
        <s v="Martell Webster|2011"/>
        <s v="Martell Webster|2012"/>
        <s v="Martell Webster|2013"/>
        <s v="Martell Webster|2014"/>
        <s v="Martell Webster|2015"/>
        <s v="Marvin Williams|2008"/>
        <s v="Marvin Williams|2009"/>
        <s v="Marvin Williams|2010"/>
        <s v="Marvin Williams|2011"/>
        <s v="Marvin Williams|2012"/>
        <s v="Marvin Williams|2013"/>
        <s v="Marvin Williams|2014"/>
        <s v="Marvin Williams|2015"/>
        <s v="Marvin Williams|2016"/>
        <s v="Marvin Williams|2017"/>
        <s v="Mason Plumlee|2014"/>
        <s v="Mason Plumlee|2015"/>
        <s v="Mason Plumlee|2016"/>
        <s v="Mason Plumlee|2017"/>
        <s v="Matt Barnes|2008"/>
        <s v="Matt Barnes|2009"/>
        <s v="Matt Barnes|2010"/>
        <s v="Matt Barnes|2011"/>
        <s v="Matt Barnes|2012"/>
        <s v="Matt Barnes|2013"/>
        <s v="Matt Barnes|2014"/>
        <s v="Matt Barnes|2015"/>
        <s v="Matt Barnes|2016"/>
        <s v="Matt Barnes|2017"/>
        <s v="Matt Bonner|2008"/>
        <s v="Matt Bonner|2009"/>
        <s v="Matt Bonner|2010"/>
        <s v="Matt Bonner|2011"/>
        <s v="Matt Bonner|2012"/>
        <s v="Matt Bonner|2013"/>
        <s v="Matt Bonner|2014"/>
        <s v="Matt Bonner|2015"/>
        <s v="Matt Bonner|2016"/>
        <s v="Matt Carroll|2008"/>
        <s v="Matt Carroll|2009"/>
        <s v="Matt Carroll|2010"/>
        <s v="Matt Carroll|2011"/>
        <s v="Matt Carroll|2012"/>
        <s v="Matt Carroll|2013"/>
        <s v="Matt Harpring|2008"/>
        <s v="Matt Harpring|2009"/>
        <s v="Matthew Dellavedova|2014"/>
        <s v="Matthew Dellavedova|2015"/>
        <s v="Matthew Dellavedova|2016"/>
        <s v="Matthew Dellavedova|2017"/>
        <s v="Maurice Ager|2008"/>
        <s v="Maurice Ager|2009"/>
        <s v="Maurice Ager|2011"/>
        <s v="Maurice Evans|2008"/>
        <s v="Maurice Evans|2009"/>
        <s v="Maurice Evans|2010"/>
        <s v="Maurice Evans|2011"/>
        <s v="Maurice Evans|2012"/>
        <s v="Maurice Harkless|2013"/>
        <s v="Maurice Harkless|2014"/>
        <s v="Maurice Harkless|2015"/>
        <s v="Maurice Harkless|2016"/>
        <s v="Maurice Harkless|2017"/>
        <s v="Maurice Ndour|2017"/>
        <s v="Mehmet Okur|2008"/>
        <s v="Mehmet Okur|2009"/>
        <s v="Mehmet Okur|2010"/>
        <s v="Mehmet Okur|2011"/>
        <s v="Mehmet Okur|2012"/>
        <s v="Melvin Ely|2008"/>
        <s v="Melvin Ely|2009"/>
        <s v="Melvin Ely|2011"/>
        <s v="Melvin Ely|2014"/>
        <s v="Metta World|2008"/>
        <s v="Metta World|2009"/>
        <s v="Metta World|2010"/>
        <s v="Metta World|2011"/>
        <s v="Metta World|2012"/>
        <s v="Metta World|2013"/>
        <s v="Metta World|2014"/>
        <s v="Metta World|2016"/>
        <s v="Metta World|2017"/>
        <s v="Meyers Leonard|2013"/>
        <s v="Meyers Leonard|2014"/>
        <s v="Meyers Leonard|2015"/>
        <s v="Meyers Leonard|2016"/>
        <s v="Meyers Leonard|2017"/>
        <s v="Michael Beasley|2009"/>
        <s v="Michael Beasley|2010"/>
        <s v="Michael Beasley|2011"/>
        <s v="Michael Beasley|2012"/>
        <s v="Michael Beasley|2013"/>
        <s v="Michael Beasley|2014"/>
        <s v="Michael Beasley|2015"/>
        <s v="Michael Beasley|2016"/>
        <s v="Michael Beasley|2017"/>
        <s v="Michael Carter-Williams|2014"/>
        <s v="Michael Carter-Williams|2015"/>
        <s v="Michael Carter-Williams|2016"/>
        <s v="Michael Carter-Williams|2017"/>
        <s v="Michael Doleac|2008"/>
        <s v="Michael Finley|2008"/>
        <s v="Michael Finley|2009"/>
        <s v="Michael Finley|2010"/>
        <s v="Michael Gbinije|2017"/>
        <s v="Michael Kidd-Gilchrist|2013"/>
        <s v="Michael Kidd-Gilchrist|2014"/>
        <s v="Michael Kidd-Gilchrist|2015"/>
        <s v="Michael Kidd-Gilchrist|2016"/>
        <s v="Michael Kidd-Gilchrist|2017"/>
        <s v="Michael Redd|2008"/>
        <s v="Michael Redd|2009"/>
        <s v="Michael Redd|2010"/>
        <s v="Michael Redd|2011"/>
        <s v="Michael Redd|2012"/>
        <s v="Michael Ruffin|2008"/>
        <s v="Michael Ruffin|2009"/>
        <s v="Mickael Gelabale|2008"/>
        <s v="Mickael Gelabale|2013"/>
        <s v="Mickael Pietrus|2008"/>
        <s v="Mickael Pietrus|2009"/>
        <s v="Mickael Pietrus|2010"/>
        <s v="Mickael Pietrus|2011"/>
        <s v="Mickael Pietrus|2012"/>
        <s v="Mickael Pietrus|2013"/>
        <s v="Mickell Gladness|2012"/>
        <s v="Mike Bibby|2008"/>
        <s v="Mike Bibby|2009"/>
        <s v="Mike Bibby|2010"/>
        <s v="Mike Bibby|2011"/>
        <s v="Mike Bibby|2012"/>
        <s v="Mike Conley|2008"/>
        <s v="Mike Conley|2009"/>
        <s v="Mike Conley|2010"/>
        <s v="Mike Conley|2011"/>
        <s v="Mike Conley|2012"/>
        <s v="Mike Conley|2013"/>
        <s v="Mike Conley|2014"/>
        <s v="Mike Conley|2015"/>
        <s v="Mike Conley|2016"/>
        <s v="Mike Conley|2017"/>
        <s v="Mike Dunleavy|2008"/>
        <s v="Mike Dunleavy|2009"/>
        <s v="Mike Dunleavy|2010"/>
        <s v="Mike Dunleavy|2011"/>
        <s v="Mike Dunleavy|2012"/>
        <s v="Mike Dunleavy|2013"/>
        <s v="Mike Dunleavy|2014"/>
        <s v="Mike Dunleavy|2015"/>
        <s v="Mike Dunleavy|2016"/>
        <s v="Mike Dunleavy|2017"/>
        <s v="Mike Harris|2008"/>
        <s v="Mike Harris|2010"/>
        <s v="Mike Harris|2011"/>
        <s v="Mike Harris|2014"/>
        <s v="Mike James|2008"/>
        <s v="Mike James|2009"/>
        <s v="Mike James|2010"/>
        <s v="Mike James|2012"/>
        <s v="Mike James|2013"/>
        <s v="Mike James|2014"/>
        <s v="Mike Miller|2008"/>
        <s v="Mike Miller|2009"/>
        <s v="Mike Miller|2010"/>
        <s v="Mike Miller|2011"/>
        <s v="Mike Miller|2012"/>
        <s v="Mike Miller|2013"/>
        <s v="Mike Miller|2014"/>
        <s v="Mike Miller|2015"/>
        <s v="Mike Miller|2016"/>
        <s v="Mike Miller|2017"/>
        <s v="Mike Muscala|2014"/>
        <s v="Mike Muscala|2015"/>
        <s v="Mike Muscala|2016"/>
        <s v="Mike Muscala|2017"/>
        <s v="Mike Scott|2013"/>
        <s v="Mike Scott|2014"/>
        <s v="Mike Scott|2015"/>
        <s v="Mike Scott|2016"/>
        <s v="Mike Scott|2017"/>
        <s v="Mike Taylor|2009"/>
        <s v="Mike Tobey|2017"/>
        <s v="Mike Wilks|2008"/>
        <s v="Mike Wilks|2010"/>
        <s v="Mikki Moore|2008"/>
        <s v="Mikki Moore|2009"/>
        <s v="Mikki Moore|2010"/>
        <s v="Mikki Moore|2012"/>
        <s v="Miles Plumlee|2013"/>
        <s v="Miles Plumlee|2014"/>
        <s v="Miles Plumlee|2015"/>
        <s v="Miles Plumlee|2016"/>
        <s v="Miles Plumlee|2017"/>
        <s v="Mindaugas Kuzminskas|2017"/>
        <s v="Miroslav Raduljica|2014"/>
        <s v="Miroslav Raduljica|2015"/>
        <s v="Mirza Teletovic|2013"/>
        <s v="Mirza Teletovic|2014"/>
        <s v="Mirza Teletovic|2015"/>
        <s v="Mirza Teletovic|2016"/>
        <s v="Mirza Teletovic|2017"/>
        <s v="Mitch McGary|2015"/>
        <s v="Mitch McGary|2016"/>
        <s v="Mo Williams|2008"/>
        <s v="Mo Williams|2009"/>
        <s v="Mo Williams|2010"/>
        <s v="Mo Williams|2011"/>
        <s v="Mo Williams|2012"/>
        <s v="Mo Williams|2013"/>
        <s v="Mo Williams|2014"/>
        <s v="Mo Williams|2015"/>
        <s v="Mo Williams|2016"/>
        <s v="Monta Ellis|2008"/>
        <s v="Monta Ellis|2009"/>
        <s v="Monta Ellis|2010"/>
        <s v="Monta Ellis|2011"/>
        <s v="Monta Ellis|2012"/>
        <s v="Monta Ellis|2013"/>
        <s v="Monta Ellis|2014"/>
        <s v="Monta Ellis|2015"/>
        <s v="Monta Ellis|2016"/>
        <s v="Monta Ellis|2017"/>
        <s v="Montrezl Harrell|2016"/>
        <s v="Montrezl Harrell|2017"/>
        <s v="Morris Almond|2008"/>
        <s v="Morris Almond|2009"/>
        <s v="Morris Almond|2012"/>
        <s v="Morris Peterson|2008"/>
        <s v="Morris Peterson|2009"/>
        <s v="Morris Peterson|2010"/>
        <s v="Morris Peterson|2011"/>
        <s v="Mouhamed Sene|2008"/>
        <s v="Mouhamed Sene|2009"/>
        <s v="Mustafa Shakur|2011"/>
        <s v="Mustafa Shakur|2014"/>
        <s v="Mychel Thompson|2012"/>
        <s v="Myles Turner|2016"/>
        <s v="Myles Turner|2017"/>
        <s v="Nando De|2013"/>
        <s v="Nando De|2014"/>
        <s v="Nate Robinson|2008"/>
        <s v="Nate Robinson|2009"/>
        <s v="Nate Robinson|2010"/>
        <s v="Nate Robinson|2011"/>
        <s v="Nate Robinson|2012"/>
        <s v="Nate Robinson|2013"/>
        <s v="Nate Robinson|2014"/>
        <s v="Nate Robinson|2015"/>
        <s v="Nate Robinson|2016"/>
        <s v="Nate Wolters|2014"/>
        <s v="Nate Wolters|2015"/>
        <s v="Nathan Jawai|2009"/>
        <s v="Nathan Jawai|2010"/>
        <s v="Nazr Mohammed|2008"/>
        <s v="Nazr Mohammed|2009"/>
        <s v="Nazr Mohammed|2010"/>
        <s v="Nazr Mohammed|2011"/>
        <s v="Nazr Mohammed|2012"/>
        <s v="Nazr Mohammed|2013"/>
        <s v="Nazr Mohammed|2014"/>
        <s v="Nazr Mohammed|2015"/>
        <s v="Nazr Mohammed|2016"/>
        <s v="Nemanja Bjelica|2016"/>
        <s v="Nemanja Bjelica|2017"/>
        <s v="Nemanja Nedovic|2014"/>
        <s v="Nenad Krstic|2008"/>
        <s v="Nenad Krstic|2009"/>
        <s v="Nenad Krstic|2010"/>
        <s v="Nenad Krstic|2011"/>
        <s v="Nene Hilario|2008"/>
        <s v="Nene Hilario|2009"/>
        <s v="Nene Hilario|2010"/>
        <s v="Nene Hilario|2011"/>
        <s v="Nene Hilario|2012"/>
        <s v="Nene Hilario|2013"/>
        <s v="Nene Hilario|2014"/>
        <s v="Nene Hilario|2015"/>
        <s v="Nene Hilario|2016"/>
        <s v="Nene Hilario|2017"/>
        <s v="Nerlens Noel|2015"/>
        <s v="Nerlens Noel|2016"/>
        <s v="Nerlens Noel|2017"/>
        <s v="Nick Calathes|2014"/>
        <s v="Nick Calathes|2015"/>
        <s v="Nick Collison|2008"/>
        <s v="Nick Collison|2009"/>
        <s v="Nick Collison|2010"/>
        <s v="Nick Collison|2011"/>
        <s v="Nick Collison|2012"/>
        <s v="Nick Collison|2013"/>
        <s v="Nick Collison|2014"/>
        <s v="Nick Collison|2015"/>
        <s v="Nick Collison|2016"/>
        <s v="Nick Collison|2017"/>
        <s v="Nick Fazekas|2008"/>
        <s v="Nick Johnson|2015"/>
        <s v="Nick Young|2008"/>
        <s v="Nick Young|2009"/>
        <s v="Nick Young|2010"/>
        <s v="Nick Young|2011"/>
        <s v="Nick Young|2012"/>
        <s v="Nick Young|2013"/>
        <s v="Nick Young|2014"/>
        <s v="Nick Young|2015"/>
        <s v="Nick Young|2016"/>
        <s v="Nick Young|2017"/>
        <s v="Nicolas Batum|2009"/>
        <s v="Nicolas Batum|2010"/>
        <s v="Nicolas Batum|2011"/>
        <s v="Nicolas Batum|2012"/>
        <s v="Nicolas Batum|2013"/>
        <s v="Nicolas Batum|2014"/>
        <s v="Nicolas Batum|2015"/>
        <s v="Nicolas Batum|2016"/>
        <s v="Nicolas Batum|2017"/>
        <s v="Nicolas Brussino|2017"/>
        <s v="Nicolas Laprovittola|2017"/>
        <s v="Nik Stauskas|2015"/>
        <s v="Nik Stauskas|2016"/>
        <s v="Nik Stauskas|2017"/>
        <s v="Nikola Jokic|2016"/>
        <s v="Nikola Jokic|2017"/>
        <s v="Nikola Mirotic|2015"/>
        <s v="Nikola Mirotic|2016"/>
        <s v="Nikola Mirotic|2017"/>
        <s v="Nikola Pekovic|2011"/>
        <s v="Nikola Pekovic|2012"/>
        <s v="Nikola Pekovic|2013"/>
        <s v="Nikola Pekovic|2014"/>
        <s v="Nikola Pekovic|2015"/>
        <s v="Nikola Pekovic|2016"/>
        <s v="Nikola Vucevic|2012"/>
        <s v="Nikola Vucevic|2013"/>
        <s v="Nikola Vucevic|2014"/>
        <s v="Nikola Vucevic|2015"/>
        <s v="Nikola Vucevic|2016"/>
        <s v="Nikola Vucevic|2017"/>
        <s v="Noah Vonleh|2015"/>
        <s v="Noah Vonleh|2016"/>
        <s v="Noah Vonleh|2017"/>
        <s v="Nolan Smith|2012"/>
        <s v="Nolan Smith|2013"/>
        <s v="Norman Powell|2016"/>
        <s v="Norman Powell|2017"/>
        <s v="Norris Cole|2012"/>
        <s v="Norris Cole|2013"/>
        <s v="Norris Cole|2014"/>
        <s v="Norris Cole|2015"/>
        <s v="Norris Cole|2016"/>
        <s v="Norris Cole|2017"/>
        <s v="O.J. Mayo|2009"/>
        <s v="O.J. Mayo|2010"/>
        <s v="O.J. Mayo|2011"/>
        <s v="O.J. Mayo|2012"/>
        <s v="O.J. Mayo|2013"/>
        <s v="O.J. Mayo|2014"/>
        <s v="O.J. Mayo|2015"/>
        <s v="O.J. Mayo|2016"/>
        <s v="Ognjen Kuzmic|2014"/>
        <s v="Ognjen Kuzmic|2015"/>
        <s v="Okaro White|2017"/>
        <s v="Oleksiy Pecherov|2008"/>
        <s v="Oleksiy Pecherov|2009"/>
        <s v="Oleksiy Pecherov|2010"/>
        <s v="Oliver Lafayette|2010"/>
        <s v="Omer Asik|2011"/>
        <s v="Omer Asik|2012"/>
        <s v="Omer Asik|2013"/>
        <s v="Omer Asik|2014"/>
        <s v="Omer Asik|2015"/>
        <s v="Omer Asik|2016"/>
        <s v="Omer Asik|2017"/>
        <s v="Omri Casspi|2010"/>
        <s v="Omri Casspi|2011"/>
        <s v="Omri Casspi|2012"/>
        <s v="Omri Casspi|2013"/>
        <s v="Omri Casspi|2014"/>
        <s v="Omri Casspi|2015"/>
        <s v="Omri Casspi|2016"/>
        <s v="Omri Casspi|2017"/>
        <s v="Orien Greene|2008"/>
        <s v="Orien Greene|2011"/>
        <s v="Orlando Johnson|2013"/>
        <s v="Orlando Johnson|2014"/>
        <s v="Orlando Johnson|2016"/>
        <s v="Othella Harrington|2008"/>
        <s v="Othello Hunter|2009"/>
        <s v="Othello Hunter|2010"/>
        <s v="Othyus Jeffers|2010"/>
        <s v="Othyus Jeffers|2011"/>
        <s v="Othyus Jeffers|2014"/>
        <s v="Otto Porter|2014"/>
        <s v="Otto Porter|2015"/>
        <s v="Otto Porter|2016"/>
        <s v="Otto Porter|2017"/>
        <s v="P.J. Brown|2008"/>
        <s v="P.J. Hairston|2015"/>
        <s v="P.J. Hairston|2016"/>
        <s v="P.J. Tucker|2013"/>
        <s v="P.J. Tucker|2014"/>
        <s v="P.J. Tucker|2015"/>
        <s v="P.J. Tucker|2016"/>
        <s v="P.J. Tucker|2017"/>
        <s v="Pablo Prigioni|2013"/>
        <s v="Pablo Prigioni|2014"/>
        <s v="Pablo Prigioni|2015"/>
        <s v="Pablo Prigioni|2016"/>
        <s v="Pape Sy|2011"/>
        <s v="Pascal Siakam|2017"/>
        <s v="Pat Connaughton|2016"/>
        <s v="Pat Connaughton|2017"/>
        <s v="Pat Garrity|2008"/>
        <s v="Patricio Garino|2017"/>
        <s v="Patrick Beverley|2013"/>
        <s v="Patrick Beverley|2014"/>
        <s v="Patrick Beverley|2015"/>
        <s v="Patrick Beverley|2016"/>
        <s v="Patrick Beverley|2017"/>
        <s v="Patrick Christopher|2015"/>
        <s v="Patrick Ewing|2011"/>
        <s v="Patrick McCaw|2017"/>
        <s v="Patrick O'Bryant|2008"/>
        <s v="Patrick O'Bryant|2009"/>
        <s v="Patrick O'Bryant|2010"/>
        <s v="Patrick Patterson|2011"/>
        <s v="Patrick Patterson|2012"/>
        <s v="Patrick Patterson|2013"/>
        <s v="Patrick Patterson|2014"/>
        <s v="Patrick Patterson|2015"/>
        <s v="Patrick Patterson|2016"/>
        <s v="Patrick Patterson|2017"/>
        <s v="Patty Mills|2010"/>
        <s v="Patty Mills|2011"/>
        <s v="Patty Mills|2012"/>
        <s v="Patty Mills|2013"/>
        <s v="Patty Mills|2014"/>
        <s v="Patty Mills|2015"/>
        <s v="Patty Mills|2016"/>
        <s v="Patty Mills|2017"/>
        <s v="Pau Gasol|2008"/>
        <s v="Pau Gasol|2009"/>
        <s v="Pau Gasol|2010"/>
        <s v="Pau Gasol|2011"/>
        <s v="Pau Gasol|2012"/>
        <s v="Pau Gasol|2013"/>
        <s v="Pau Gasol|2014"/>
        <s v="Pau Gasol|2015"/>
        <s v="Pau Gasol|2016"/>
        <s v="Pau Gasol|2017"/>
        <s v="Paul Davis|2008"/>
        <s v="Paul Davis|2009"/>
        <s v="Paul Davis|2010"/>
        <s v="Paul George|2011"/>
        <s v="Paul George|2012"/>
        <s v="Paul George|2013"/>
        <s v="Paul George|2014"/>
        <s v="Paul George|2015"/>
        <s v="Paul George|2016"/>
        <s v="Paul George|2017"/>
        <s v="Paul Millsap|2008"/>
        <s v="Paul Millsap|2009"/>
        <s v="Paul Millsap|2010"/>
        <s v="Paul Millsap|2011"/>
        <s v="Paul Millsap|2012"/>
        <s v="Paul Millsap|2013"/>
        <s v="Paul Millsap|2014"/>
        <s v="Paul Millsap|2015"/>
        <s v="Paul Millsap|2016"/>
        <s v="Paul Millsap|2017"/>
        <s v="Paul Pierce|2008"/>
        <s v="Paul Pierce|2009"/>
        <s v="Paul Pierce|2010"/>
        <s v="Paul Pierce|2011"/>
        <s v="Paul Pierce|2012"/>
        <s v="Paul Pierce|2013"/>
        <s v="Paul Pierce|2014"/>
        <s v="Paul Pierce|2015"/>
        <s v="Paul Pierce|2016"/>
        <s v="Paul Pierce|2017"/>
        <s v="Paul Zipser|2017"/>
        <s v="Peja Stojakovic|2008"/>
        <s v="Peja Stojakovic|2009"/>
        <s v="Peja Stojakovic|2010"/>
        <s v="Peja Stojakovic|2011"/>
        <s v="Pero Antic|2014"/>
        <s v="Pero Antic|2015"/>
        <s v="Perry Jones|2013"/>
        <s v="Perry Jones|2014"/>
        <s v="Perry Jones|2015"/>
        <s v="Peyton Siva|2014"/>
        <s v="Phil Pressey|2014"/>
        <s v="Phil Pressey|2015"/>
        <s v="Phil Pressey|2016"/>
        <s v="Pierre Jackson|2017"/>
        <s v="Pops Mensah-Bonsu|2009"/>
        <s v="Pops Mensah-Bonsu|2010"/>
        <s v="Pops Mensah-Bonsu|2011"/>
        <s v="Primoz Brezec|2008"/>
        <s v="Primoz Brezec|2010"/>
        <s v="Quentin Richardson|2008"/>
        <s v="Quentin Richardson|2009"/>
        <s v="Quentin Richardson|2010"/>
        <s v="Quentin Richardson|2011"/>
        <s v="Quentin Richardson|2012"/>
        <s v="Quentin Richardson|2013"/>
        <s v="Quincy Acy|2013"/>
        <s v="Quincy Acy|2014"/>
        <s v="Quincy Acy|2015"/>
        <s v="Quincy Acy|2016"/>
        <s v="Quincy Acy|2017"/>
        <s v="Quincy Douby|2008"/>
        <s v="Quincy Douby|2009"/>
        <s v="Quincy Miller|2013"/>
        <s v="Quincy Miller|2014"/>
        <s v="Quincy Miller|2015"/>
        <s v="Quincy Pondexter|2011"/>
        <s v="Quincy Pondexter|2012"/>
        <s v="Quincy Pondexter|2013"/>
        <s v="Quincy Pondexter|2014"/>
        <s v="Quincy Pondexter|2015"/>
        <s v="Quinn Cook|2017"/>
        <s v="Quinton Ross|2008"/>
        <s v="Quinton Ross|2009"/>
        <s v="Quinton Ross|2010"/>
        <s v="Quinton Ross|2011"/>
        <s v="R.J. Hunter|2016"/>
        <s v="R.J. Hunter|2017"/>
        <s v="Raef LaFrentz|2008"/>
        <s v="Rafer Alston|2008"/>
        <s v="Rafer Alston|2009"/>
        <s v="Rafer Alston|2010"/>
        <s v="Raja Bell|2008"/>
        <s v="Raja Bell|2009"/>
        <s v="Raja Bell|2010"/>
        <s v="Raja Bell|2011"/>
        <s v="Raja Bell|2012"/>
        <s v="Rajon Rondo|2008"/>
        <s v="Rajon Rondo|2009"/>
        <s v="Rajon Rondo|2010"/>
        <s v="Rajon Rondo|2011"/>
        <s v="Rajon Rondo|2012"/>
        <s v="Rajon Rondo|2013"/>
        <s v="Rajon Rondo|2014"/>
        <s v="Rajon Rondo|2015"/>
        <s v="Rajon Rondo|2016"/>
        <s v="Rajon Rondo|2017"/>
        <s v="Rakeem Christmas|2016"/>
        <s v="Rakeem Christmas|2017"/>
        <s v="Ramon Sessions|2008"/>
        <s v="Ramon Sessions|2009"/>
        <s v="Ramon Sessions|2010"/>
        <s v="Ramon Sessions|2011"/>
        <s v="Ramon Sessions|2012"/>
        <s v="Ramon Sessions|2013"/>
        <s v="Ramon Sessions|2014"/>
        <s v="Ramon Sessions|2015"/>
        <s v="Ramon Sessions|2016"/>
        <s v="Ramon Sessions|2017"/>
        <s v="Randolph Morris|2008"/>
        <s v="Randolph Morris|2009"/>
        <s v="Randolph Morris|2010"/>
        <s v="Randy Foye|2008"/>
        <s v="Randy Foye|2009"/>
        <s v="Randy Foye|2010"/>
        <s v="Randy Foye|2011"/>
        <s v="Randy Foye|2012"/>
        <s v="Randy Foye|2013"/>
        <s v="Randy Foye|2014"/>
        <s v="Randy Foye|2015"/>
        <s v="Randy Foye|2016"/>
        <s v="Randy Foye|2017"/>
        <s v="Rashad McCants|2008"/>
        <s v="Rashad McCants|2009"/>
        <s v="Rashad Vaughn|2016"/>
        <s v="Rashad Vaughn|2017"/>
        <s v="Rashard Lewis|2008"/>
        <s v="Rashard Lewis|2009"/>
        <s v="Rashard Lewis|2010"/>
        <s v="Rashard Lewis|2011"/>
        <s v="Rashard Lewis|2012"/>
        <s v="Rashard Lewis|2013"/>
        <s v="Rashard Lewis|2014"/>
        <s v="Rasheed Wallace|2008"/>
        <s v="Rasheed Wallace|2009"/>
        <s v="Rasheed Wallace|2010"/>
        <s v="Rasheed Wallace|2013"/>
        <s v="Rasho Nesterovic|2008"/>
        <s v="Rasho Nesterovic|2009"/>
        <s v="Rasho Nesterovic|2010"/>
        <s v="Rasual Butler|2008"/>
        <s v="Rasual Butler|2009"/>
        <s v="Rasual Butler|2010"/>
        <s v="Rasual Butler|2011"/>
        <s v="Rasual Butler|2012"/>
        <s v="Rasual Butler|2014"/>
        <s v="Rasual Butler|2015"/>
        <s v="Rasual Butler|2016"/>
        <s v="Raul Neto|2016"/>
        <s v="Raul Neto|2017"/>
        <s v="Ray Allen|2008"/>
        <s v="Ray Allen|2009"/>
        <s v="Ray Allen|2010"/>
        <s v="Ray Allen|2011"/>
        <s v="Ray Allen|2012"/>
        <s v="Ray Allen|2013"/>
        <s v="Ray Allen|2014"/>
        <s v="Ray McCallum|2014"/>
        <s v="Ray McCallum|2015"/>
        <s v="Ray McCallum|2016"/>
        <s v="Raymond Felton|2008"/>
        <s v="Raymond Felton|2009"/>
        <s v="Raymond Felton|2010"/>
        <s v="Raymond Felton|2011"/>
        <s v="Raymond Felton|2012"/>
        <s v="Raymond Felton|2013"/>
        <s v="Raymond Felton|2014"/>
        <s v="Raymond Felton|2015"/>
        <s v="Raymond Felton|2016"/>
        <s v="Raymond Felton|2017"/>
        <s v="Reggie Bullock|2014"/>
        <s v="Reggie Bullock|2015"/>
        <s v="Reggie Bullock|2016"/>
        <s v="Reggie Bullock|2017"/>
        <s v="Reggie Evans|2008"/>
        <s v="Reggie Evans|2009"/>
        <s v="Reggie Evans|2010"/>
        <s v="Reggie Evans|2011"/>
        <s v="Reggie Evans|2012"/>
        <s v="Reggie Evans|2013"/>
        <s v="Reggie Evans|2014"/>
        <s v="Reggie Evans|2015"/>
        <s v="Reggie Jackson|2012"/>
        <s v="Reggie Jackson|2013"/>
        <s v="Reggie Jackson|2014"/>
        <s v="Reggie Jackson|2015"/>
        <s v="Reggie Jackson|2016"/>
        <s v="Reggie Jackson|2017"/>
        <s v="Reggie Williams|2010"/>
        <s v="Reggie Williams|2011"/>
        <s v="Reggie Williams|2012"/>
        <s v="Reggie Williams|2013"/>
        <s v="Reggie Williams|2014"/>
        <s v="Reggie Williams|2015"/>
        <s v="Reggie Williams|2017"/>
        <s v="Renaldo Balkman|2008"/>
        <s v="Renaldo Balkman|2009"/>
        <s v="Renaldo Balkman|2010"/>
        <s v="Renaldo Balkman|2011"/>
        <s v="Renaldo Balkman|2012"/>
        <s v="Richard Hamilton|2008"/>
        <s v="Richard Hamilton|2009"/>
        <s v="Richard Hamilton|2010"/>
        <s v="Richard Hamilton|2011"/>
        <s v="Richard Hamilton|2012"/>
        <s v="Richard Hamilton|2013"/>
        <s v="Richard Jefferson|2008"/>
        <s v="Richard Jefferson|2009"/>
        <s v="Richard Jefferson|2010"/>
        <s v="Richard Jefferson|2011"/>
        <s v="Richard Jefferson|2012"/>
        <s v="Richard Jefferson|2013"/>
        <s v="Richard Jefferson|2014"/>
        <s v="Richard Jefferson|2015"/>
        <s v="Richard Jefferson|2016"/>
        <s v="Richard Jefferson|2017"/>
        <s v="Richaun Holmes|2016"/>
        <s v="Richaun Holmes|2017"/>
        <s v="Richie Frahm|2008"/>
        <s v="Ricky Davis|2008"/>
        <s v="Ricky Davis|2009"/>
        <s v="Ricky Davis|2010"/>
        <s v="Ricky Ledo|2014"/>
        <s v="Ricky Ledo|2015"/>
        <s v="Ricky Rubio|2012"/>
        <s v="Ricky Rubio|2013"/>
        <s v="Ricky Rubio|2014"/>
        <s v="Ricky Rubio|2015"/>
        <s v="Ricky Rubio|2016"/>
        <s v="Ricky Rubio|2017"/>
        <s v="Rob Kurz|2009"/>
        <s v="Robbie Hummel|2014"/>
        <s v="Robbie Hummel|2015"/>
        <s v="Robert Covington|2014"/>
        <s v="Robert Covington|2015"/>
        <s v="Robert Covington|2016"/>
        <s v="Robert Covington|2017"/>
        <s v="Robert Horry|2008"/>
        <s v="Robert Sacre|2013"/>
        <s v="Robert Sacre|2014"/>
        <s v="Robert Sacre|2015"/>
        <s v="Robert Sacre|2016"/>
        <s v="Robert Swift|2008"/>
        <s v="Robert Swift|2009"/>
        <s v="Robin Lopez|2009"/>
        <s v="Robin Lopez|2010"/>
        <s v="Robin Lopez|2011"/>
        <s v="Robin Lopez|2012"/>
        <s v="Robin Lopez|2013"/>
        <s v="Robin Lopez|2014"/>
        <s v="Robin Lopez|2015"/>
        <s v="Robin Lopez|2016"/>
        <s v="Robin Lopez|2017"/>
        <s v="Rodney Carney|2008"/>
        <s v="Rodney Carney|2009"/>
        <s v="Rodney Carney|2010"/>
        <s v="Rodney Carney|2011"/>
        <s v="Rodney Hood|2015"/>
        <s v="Rodney Hood|2016"/>
        <s v="Rodney Hood|2017"/>
        <s v="Rodney McGruder|2017"/>
        <s v="Rodney Stuckey|2008"/>
        <s v="Rodney Stuckey|2009"/>
        <s v="Rodney Stuckey|2010"/>
        <s v="Rodney Stuckey|2011"/>
        <s v="Rodney Stuckey|2012"/>
        <s v="Rodney Stuckey|2013"/>
        <s v="Rodney Stuckey|2014"/>
        <s v="Rodney Stuckey|2015"/>
        <s v="Rodney Stuckey|2016"/>
        <s v="Rodney Stuckey|2017"/>
        <s v="Rodrigue Beaubois|2010"/>
        <s v="Rodrigue Beaubois|2011"/>
        <s v="Rodrigue Beaubois|2012"/>
        <s v="Rodrigue Beaubois|2013"/>
        <s v="Roger Mason|2008"/>
        <s v="Roger Mason|2009"/>
        <s v="Roger Mason|2010"/>
        <s v="Roger Mason|2011"/>
        <s v="Roger Mason|2012"/>
        <s v="Roger Mason|2013"/>
        <s v="Roger Mason|2014"/>
        <s v="Roko Ukic|2009"/>
        <s v="Roko Ukic|2010"/>
        <s v="Ron Baker|2017"/>
        <s v="Ronald Dupree|2008"/>
        <s v="Ronald Dupree|2011"/>
        <s v="Ronald Murray|2008"/>
        <s v="Ronald Murray|2009"/>
        <s v="Ronald Murray|2010"/>
        <s v="Rondae Hollis-Jefferson|2016"/>
        <s v="Rondae Hollis-Jefferson|2017"/>
        <s v="Ronnie Brewer|2008"/>
        <s v="Ronnie Brewer|2009"/>
        <s v="Ronnie Brewer|2010"/>
        <s v="Ronnie Brewer|2011"/>
        <s v="Ronnie Brewer|2012"/>
        <s v="Ronnie Brewer|2013"/>
        <s v="Ronnie Brewer|2014"/>
        <s v="Ronnie Price|2008"/>
        <s v="Ronnie Price|2009"/>
        <s v="Ronnie Price|2010"/>
        <s v="Ronnie Price|2011"/>
        <s v="Ronnie Price|2012"/>
        <s v="Ronnie Price|2013"/>
        <s v="Ronnie Price|2014"/>
        <s v="Ronnie Price|2015"/>
        <s v="Ronnie Price|2016"/>
        <s v="Ronnie Price|2017"/>
        <s v="Ronny Turiaf|2008"/>
        <s v="Ronny Turiaf|2009"/>
        <s v="Ronny Turiaf|2010"/>
        <s v="Ronny Turiaf|2011"/>
        <s v="Ronny Turiaf|2012"/>
        <s v="Ronny Turiaf|2013"/>
        <s v="Ronny Turiaf|2014"/>
        <s v="Ronny Turiaf|2015"/>
        <s v="Roy Hibbert|2009"/>
        <s v="Roy Hibbert|2010"/>
        <s v="Roy Hibbert|2011"/>
        <s v="Roy Hibbert|2012"/>
        <s v="Roy Hibbert|2013"/>
        <s v="Roy Hibbert|2014"/>
        <s v="Roy Hibbert|2015"/>
        <s v="Roy Hibbert|2016"/>
        <s v="Roy Hibbert|2017"/>
        <s v="Royal Ivey|2008"/>
        <s v="Royal Ivey|2009"/>
        <s v="Royal Ivey|2010"/>
        <s v="Royal Ivey|2011"/>
        <s v="Royal Ivey|2012"/>
        <s v="Royal Ivey|2013"/>
        <s v="Royal Ivey|2014"/>
        <s v="Royce White|2014"/>
        <s v="Ruben Patterson|2008"/>
        <s v="Rudy Fernandez|2009"/>
        <s v="Rudy Fernandez|2010"/>
        <s v="Rudy Fernandez|2011"/>
        <s v="Rudy Fernandez|2012"/>
        <s v="Rudy Gay|2008"/>
        <s v="Rudy Gay|2009"/>
        <s v="Rudy Gay|2010"/>
        <s v="Rudy Gay|2011"/>
        <s v="Rudy Gay|2012"/>
        <s v="Rudy Gay|2013"/>
        <s v="Rudy Gay|2014"/>
        <s v="Rudy Gay|2015"/>
        <s v="Rudy Gay|2016"/>
        <s v="Rudy Gay|2017"/>
        <s v="Rudy Gobert|2014"/>
        <s v="Rudy Gobert|2015"/>
        <s v="Rudy Gobert|2016"/>
        <s v="Rudy Gobert|2017"/>
        <s v="Russ Smith|2015"/>
        <s v="Russ Smith|2016"/>
        <s v="Russell Westbrook|2009"/>
        <s v="Russell Westbrook|2010"/>
        <s v="Russell Westbrook|2011"/>
        <s v="Russell Westbrook|2012"/>
        <s v="Russell Westbrook|2013"/>
        <s v="Russell Westbrook|2014"/>
        <s v="Russell Westbrook|2015"/>
        <s v="Russell Westbrook|2016"/>
        <s v="Russell Westbrook|2017"/>
        <s v="Ryan Anderson|2009"/>
        <s v="Ryan Anderson|2010"/>
        <s v="Ryan Anderson|2011"/>
        <s v="Ryan Anderson|2012"/>
        <s v="Ryan Anderson|2013"/>
        <s v="Ryan Anderson|2014"/>
        <s v="Ryan Anderson|2015"/>
        <s v="Ryan Anderson|2016"/>
        <s v="Ryan Anderson|2017"/>
        <s v="Ryan Bowen|2008"/>
        <s v="Ryan Bowen|2009"/>
        <s v="Ryan Bowen|2010"/>
        <s v="Ryan Gomes|2008"/>
        <s v="Ryan Gomes|2009"/>
        <s v="Ryan Gomes|2010"/>
        <s v="Ryan Gomes|2011"/>
        <s v="Ryan Gomes|2012"/>
        <s v="Ryan Gomes|2014"/>
        <s v="Ryan Hollins|2008"/>
        <s v="Ryan Hollins|2009"/>
        <s v="Ryan Hollins|2010"/>
        <s v="Ryan Hollins|2011"/>
        <s v="Ryan Hollins|2012"/>
        <s v="Ryan Hollins|2013"/>
        <s v="Ryan Hollins|2014"/>
        <s v="Ryan Hollins|2015"/>
        <s v="Ryan Hollins|2016"/>
        <s v="Ryan Kelly|2014"/>
        <s v="Ryan Kelly|2015"/>
        <s v="Ryan Kelly|2016"/>
        <s v="Ryan Kelly|2017"/>
        <s v="Ryan Reid|2012"/>
        <s v="Salah Mejri|2016"/>
        <s v="Salah Mejri|2017"/>
        <s v="Salim Stoudamire|2008"/>
        <s v="Sam Cassell|2008"/>
        <s v="Sam Dekker|2016"/>
        <s v="Sam Dekker|2017"/>
        <s v="Sam Young|2010"/>
        <s v="Sam Young|2011"/>
        <s v="Sam Young|2012"/>
        <s v="Sam Young|2013"/>
        <s v="Samardo Samuels|2011"/>
        <s v="Samardo Samuels|2012"/>
        <s v="Samardo Samuels|2013"/>
        <s v="Samuel Dalembert|2008"/>
        <s v="Samuel Dalembert|2009"/>
        <s v="Samuel Dalembert|2010"/>
        <s v="Samuel Dalembert|2011"/>
        <s v="Samuel Dalembert|2012"/>
        <s v="Samuel Dalembert|2013"/>
        <s v="Samuel Dalembert|2014"/>
        <s v="Samuel Dalembert|2015"/>
        <s v="Sasha Kaun|2016"/>
        <s v="Sasha Pavlovic|2008"/>
        <s v="Sasha Pavlovic|2009"/>
        <s v="Sasha Pavlovic|2010"/>
        <s v="Sasha Pavlovic|2011"/>
        <s v="Sasha Pavlovic|2012"/>
        <s v="Sasha Pavlovic|2013"/>
        <s v="Sasha Vujacic|2008"/>
        <s v="Sasha Vujacic|2009"/>
        <s v="Sasha Vujacic|2010"/>
        <s v="Sasha Vujacic|2011"/>
        <s v="Sasha Vujacic|2014"/>
        <s v="Sasha Vujacic|2016"/>
        <s v="Sasha Vujacic|2017"/>
        <s v="Scot Pollard|2008"/>
        <s v="Scott Machado|2013"/>
        <s v="Scotty Hopson|2014"/>
        <s v="Sean Kilpatrick|2015"/>
        <s v="Sean Kilpatrick|2016"/>
        <s v="Sean Kilpatrick|2017"/>
        <s v="Sean Marks|2008"/>
        <s v="Sean Marks|2009"/>
        <s v="Sean Marks|2010"/>
        <s v="Sean Marks|2011"/>
        <s v="Sean May|2009"/>
        <s v="Sean May|2010"/>
        <s v="Sean Singletary|2009"/>
        <s v="Sean Williams|2008"/>
        <s v="Sean Williams|2009"/>
        <s v="Sean Williams|2010"/>
        <s v="Sean Williams|2012"/>
        <s v="Sebastian Telfair|2008"/>
        <s v="Sebastian Telfair|2009"/>
        <s v="Sebastian Telfair|2010"/>
        <s v="Sebastian Telfair|2011"/>
        <s v="Sebastian Telfair|2012"/>
        <s v="Sebastian Telfair|2013"/>
        <s v="Sebastian Telfair|2015"/>
        <s v="Semaj Christon|2017"/>
        <s v="Semih Erden|2011"/>
        <s v="Semih Erden|2012"/>
        <s v="Serge Ibaka|2010"/>
        <s v="Serge Ibaka|2011"/>
        <s v="Serge Ibaka|2012"/>
        <s v="Serge Ibaka|2013"/>
        <s v="Serge Ibaka|2014"/>
        <s v="Serge Ibaka|2015"/>
        <s v="Serge Ibaka|2016"/>
        <s v="Serge Ibaka|2017"/>
        <s v="Sergey Karasev|2014"/>
        <s v="Sergey Karasev|2015"/>
        <s v="Sergey Karasev|2016"/>
        <s v="Sergio Rodriguez|2008"/>
        <s v="Sergio Rodriguez|2009"/>
        <s v="Sergio Rodriguez|2010"/>
        <s v="Sergio Rodriguez|2017"/>
        <s v="Seth Curry|2014"/>
        <s v="Seth Curry|2015"/>
        <s v="Seth Curry|2016"/>
        <s v="Seth Curry|2017"/>
        <s v="Shabazz Muhammad|2014"/>
        <s v="Shabazz Muhammad|2015"/>
        <s v="Shabazz Muhammad|2016"/>
        <s v="Shabazz Muhammad|2017"/>
        <s v="Shabazz Napier|2015"/>
        <s v="Shabazz Napier|2016"/>
        <s v="Shabazz Napier|2017"/>
        <s v="Shane Battier|2008"/>
        <s v="Shane Battier|2009"/>
        <s v="Shane Battier|2010"/>
        <s v="Shane Battier|2011"/>
        <s v="Shane Battier|2012"/>
        <s v="Shane Battier|2013"/>
        <s v="Shane Battier|2014"/>
        <s v="Shane Edwards|2014"/>
        <s v="Shane Larkin|2014"/>
        <s v="Shane Larkin|2015"/>
        <s v="Shane Larkin|2016"/>
        <s v="Shannon Brown|2008"/>
        <s v="Shannon Brown|2009"/>
        <s v="Shannon Brown|2010"/>
        <s v="Shannon Brown|2011"/>
        <s v="Shannon Brown|2012"/>
        <s v="Shannon Brown|2013"/>
        <s v="Shannon Brown|2014"/>
        <s v="Shannon Brown|2015"/>
        <s v="Shaquille O'Neal*|2008"/>
        <s v="Shaquille O'Neal*|2009"/>
        <s v="Shaquille O'Neal*|2010"/>
        <s v="Shaquille O'Neal*|2011"/>
        <s v="Shareef Abdur-Rahim|2008"/>
        <s v="Shaun Livingston|2009"/>
        <s v="Shaun Livingston|2010"/>
        <s v="Shaun Livingston|2011"/>
        <s v="Shaun Livingston|2012"/>
        <s v="Shaun Livingston|2013"/>
        <s v="Shaun Livingston|2014"/>
        <s v="Shaun Livingston|2015"/>
        <s v="Shaun Livingston|2016"/>
        <s v="Shaun Livingston|2017"/>
        <s v="Shavlik Randolph|2008"/>
        <s v="Shavlik Randolph|2009"/>
        <s v="Shavlik Randolph|2010"/>
        <s v="Shavlik Randolph|2013"/>
        <s v="Shavlik Randolph|2014"/>
        <s v="Shavlik Randolph|2015"/>
        <s v="Shawn Long|2017"/>
        <s v="Shawn Marion|2008"/>
        <s v="Shawn Marion|2009"/>
        <s v="Shawn Marion|2010"/>
        <s v="Shawn Marion|2011"/>
        <s v="Shawn Marion|2012"/>
        <s v="Shawn Marion|2013"/>
        <s v="Shawn Marion|2014"/>
        <s v="Shawn Marion|2015"/>
        <s v="Shawne Williams|2008"/>
        <s v="Shawne Williams|2009"/>
        <s v="Shawne Williams|2011"/>
        <s v="Shawne Williams|2012"/>
        <s v="Shawne Williams|2014"/>
        <s v="Shawne Williams|2015"/>
        <s v="Shayne Whittington|2015"/>
        <s v="Shayne Whittington|2016"/>
        <s v="Shelden Williams|2008"/>
        <s v="Shelden Williams|2009"/>
        <s v="Shelden Williams|2010"/>
        <s v="Shelden Williams|2011"/>
        <s v="Shelden Williams|2012"/>
        <s v="Sheldon McClellan|2017"/>
        <s v="Shelvin Mack|2012"/>
        <s v="Shelvin Mack|2013"/>
        <s v="Shelvin Mack|2014"/>
        <s v="Shelvin Mack|2015"/>
        <s v="Shelvin Mack|2016"/>
        <s v="Shelvin Mack|2017"/>
        <s v="Sherron Collins|2011"/>
        <s v="Sim Bhullar|2015"/>
        <s v="Skal Labissiere|2017"/>
        <s v="Smush Parker|2008"/>
        <s v="Solomon Alabi|2011"/>
        <s v="Solomon Alabi|2012"/>
        <s v="Solomon Hill|2014"/>
        <s v="Solomon Hill|2015"/>
        <s v="Solomon Hill|2016"/>
        <s v="Solomon Hill|2017"/>
        <s v="Solomon Jones|2008"/>
        <s v="Solomon Jones|2009"/>
        <s v="Solomon Jones|2010"/>
        <s v="Solomon Jones|2011"/>
        <s v="Solomon Jones|2012"/>
        <s v="Solomon Jones|2013"/>
        <s v="Solomon Jones|2014"/>
        <s v="Sonny Weems|2009"/>
        <s v="Sonny Weems|2010"/>
        <s v="Sonny Weems|2011"/>
        <s v="Sonny Weems|2016"/>
        <s v="Speedy Claxton|2009"/>
        <s v="Spencer Dinwiddie|2015"/>
        <s v="Spencer Dinwiddie|2016"/>
        <s v="Spencer Dinwiddie|2017"/>
        <s v="Spencer Hawes|2008"/>
        <s v="Spencer Hawes|2009"/>
        <s v="Spencer Hawes|2010"/>
        <s v="Spencer Hawes|2011"/>
        <s v="Spencer Hawes|2012"/>
        <s v="Spencer Hawes|2013"/>
        <s v="Spencer Hawes|2014"/>
        <s v="Spencer Hawes|2015"/>
        <s v="Spencer Hawes|2016"/>
        <s v="Spencer Hawes|2017"/>
        <s v="Stanley Johnson|2016"/>
        <s v="Stanley Johnson|2017"/>
        <s v="Stephane Lasme|2008"/>
        <s v="Stephen Curry|2010"/>
        <s v="Stephen Curry|2011"/>
        <s v="Stephen Curry|2012"/>
        <s v="Stephen Curry|2013"/>
        <s v="Stephen Curry|2014"/>
        <s v="Stephen Curry|2015"/>
        <s v="Stephen Curry|2016"/>
        <s v="Stephen Curry|2017"/>
        <s v="Stephen Graham|2008"/>
        <s v="Stephen Graham|2009"/>
        <s v="Stephen Graham|2010"/>
        <s v="Stephen Graham|2011"/>
        <s v="Stephen Jackson|2008"/>
        <s v="Stephen Jackson|2009"/>
        <s v="Stephen Jackson|2010"/>
        <s v="Stephen Jackson|2011"/>
        <s v="Stephen Jackson|2012"/>
        <s v="Stephen Jackson|2013"/>
        <s v="Stephen Jackson|2014"/>
        <s v="Stephen Zimmerman|2017"/>
        <s v="Stephon Marbury|2008"/>
        <s v="Stephon Marbury|2009"/>
        <s v="Steve Blake|2008"/>
        <s v="Steve Blake|2009"/>
        <s v="Steve Blake|2010"/>
        <s v="Steve Blake|2011"/>
        <s v="Steve Blake|2012"/>
        <s v="Steve Blake|2013"/>
        <s v="Steve Blake|2014"/>
        <s v="Steve Blake|2015"/>
        <s v="Steve Blake|2016"/>
        <s v="Steve Francis|2008"/>
        <s v="Steve Nash|2008"/>
        <s v="Steve Nash|2009"/>
        <s v="Steve Nash|2010"/>
        <s v="Steve Nash|2011"/>
        <s v="Steve Nash|2012"/>
        <s v="Steve Nash|2013"/>
        <s v="Steve Nash|2014"/>
        <s v="Steve Novak|2008"/>
        <s v="Steve Novak|2009"/>
        <s v="Steve Novak|2010"/>
        <s v="Steve Novak|2011"/>
        <s v="Steve Novak|2012"/>
        <s v="Steve Novak|2013"/>
        <s v="Steve Novak|2014"/>
        <s v="Steve Novak|2015"/>
        <s v="Steve Novak|2016"/>
        <s v="Steve Novak|2017"/>
        <s v="Steven Adams|2014"/>
        <s v="Steven Adams|2015"/>
        <s v="Steven Adams|2016"/>
        <s v="Steven Adams|2017"/>
        <s v="Steven Hill|2009"/>
        <s v="Steven Hunter|2008"/>
        <s v="Steven Hunter|2010"/>
        <s v="Stromile Swift|2008"/>
        <s v="Stromile Swift|2009"/>
        <s v="Sun Yue|2009"/>
        <s v="Sundiata Gaines|2010"/>
        <s v="Sundiata Gaines|2011"/>
        <s v="Sundiata Gaines|2012"/>
        <s v="T.J. Ford|2008"/>
        <s v="T.J. Ford|2009"/>
        <s v="T.J. Ford|2010"/>
        <s v="T.J. Ford|2011"/>
        <s v="T.J. Ford|2012"/>
        <s v="T.J. McConnell|2016"/>
        <s v="T.J. McConnell|2017"/>
        <s v="T.J. Warren|2015"/>
        <s v="T.J. Warren|2016"/>
        <s v="T.J. Warren|2017"/>
        <s v="Taj Gibson|2010"/>
        <s v="Taj Gibson|2011"/>
        <s v="Taj Gibson|2012"/>
        <s v="Taj Gibson|2013"/>
        <s v="Taj Gibson|2014"/>
        <s v="Taj Gibson|2015"/>
        <s v="Taj Gibson|2016"/>
        <s v="Taj Gibson|2017"/>
        <s v="Tarence Kinsey|2008"/>
        <s v="Tarence Kinsey|2009"/>
        <s v="Tarik Black|2015"/>
        <s v="Tarik Black|2016"/>
        <s v="Tarik Black|2017"/>
        <s v="Taurean Green|2008"/>
        <s v="Taurean Waller-Prince|2017"/>
        <s v="Taylor Griffin|2010"/>
        <s v="Tayshaun Prince|2008"/>
        <s v="Tayshaun Prince|2009"/>
        <s v="Tayshaun Prince|2010"/>
        <s v="Tayshaun Prince|2011"/>
        <s v="Tayshaun Prince|2012"/>
        <s v="Tayshaun Prince|2013"/>
        <s v="Tayshaun Prince|2014"/>
        <s v="Tayshaun Prince|2015"/>
        <s v="Tayshaun Prince|2016"/>
        <s v="Terrel Harris|2012"/>
        <s v="Terrel Harris|2013"/>
        <s v="Terrence Jones|2013"/>
        <s v="Terrence Jones|2014"/>
        <s v="Terrence Jones|2015"/>
        <s v="Terrence Jones|2016"/>
        <s v="Terrence Jones|2017"/>
        <s v="Terrence Ross|2013"/>
        <s v="Terrence Ross|2014"/>
        <s v="Terrence Ross|2015"/>
        <s v="Terrence Ross|2016"/>
        <s v="Terrence Ross|2017"/>
        <s v="Terrence Williams|2010"/>
        <s v="Terrence Williams|2011"/>
        <s v="Terrence Williams|2012"/>
        <s v="Terrence Williams|2013"/>
        <s v="Terry Rozier|2016"/>
        <s v="Terry Rozier|2017"/>
        <s v="Thabo Sefolosha|2008"/>
        <s v="Thabo Sefolosha|2009"/>
        <s v="Thabo Sefolosha|2010"/>
        <s v="Thabo Sefolosha|2011"/>
        <s v="Thabo Sefolosha|2012"/>
        <s v="Thabo Sefolosha|2013"/>
        <s v="Thabo Sefolosha|2014"/>
        <s v="Thabo Sefolosha|2015"/>
        <s v="Thabo Sefolosha|2016"/>
        <s v="Thabo Sefolosha|2017"/>
        <s v="Thaddeus Young|2008"/>
        <s v="Thaddeus Young|2009"/>
        <s v="Thaddeus Young|2010"/>
        <s v="Thaddeus Young|2011"/>
        <s v="Thaddeus Young|2012"/>
        <s v="Thaddeus Young|2013"/>
        <s v="Thaddeus Young|2014"/>
        <s v="Thaddeus Young|2015"/>
        <s v="Thaddeus Young|2016"/>
        <s v="Thaddeus Young|2017"/>
        <s v="Thanasis Antetokounmpo|2016"/>
        <s v="Theo Ratliff|2008"/>
        <s v="Theo Ratliff|2009"/>
        <s v="Theo Ratliff|2010"/>
        <s v="Theo Ratliff|2011"/>
        <s v="Thomas Gardner|2008"/>
        <s v="Thomas Gardner|2009"/>
        <s v="Thomas Robinson|2013"/>
        <s v="Thomas Robinson|2014"/>
        <s v="Thomas Robinson|2015"/>
        <s v="Thomas Robinson|2016"/>
        <s v="Thomas Robinson|2017"/>
        <s v="Thon Maker|2017"/>
        <s v="Tiago Splitter|2011"/>
        <s v="Tiago Splitter|2012"/>
        <s v="Tiago Splitter|2013"/>
        <s v="Tiago Splitter|2014"/>
        <s v="Tiago Splitter|2015"/>
        <s v="Tiago Splitter|2016"/>
        <s v="Tiago Splitter|2017"/>
        <s v="Tibor Pleiss|2016"/>
        <s v="Tim Duncan|2008"/>
        <s v="Tim Duncan|2009"/>
        <s v="Tim Duncan|2010"/>
        <s v="Tim Duncan|2011"/>
        <s v="Tim Duncan|2012"/>
        <s v="Tim Duncan|2013"/>
        <s v="Tim Duncan|2014"/>
        <s v="Tim Duncan|2015"/>
        <s v="Tim Duncan|2016"/>
        <s v="Tim Frazier|2015"/>
        <s v="Tim Frazier|2016"/>
        <s v="Tim Frazier|2017"/>
        <s v="Tim Hardaway|2014"/>
        <s v="Tim Hardaway|2015"/>
        <s v="Tim Hardaway|2016"/>
        <s v="Tim Hardaway|2017"/>
        <s v="Tim Ohlbrecht|2013"/>
        <s v="Tim Quarterman|2017"/>
        <s v="Tim Thomas|2008"/>
        <s v="Tim Thomas|2009"/>
        <s v="Tim Thomas|2010"/>
        <s v="Timofey Mozgov|2011"/>
        <s v="Timofey Mozgov|2012"/>
        <s v="Timofey Mozgov|2013"/>
        <s v="Timofey Mozgov|2014"/>
        <s v="Timofey Mozgov|2015"/>
        <s v="Timofey Mozgov|2016"/>
        <s v="Timofey Mozgov|2017"/>
        <s v="Timothe Luwawu-Cabarrot|2017"/>
        <s v="Tobias Harris|2012"/>
        <s v="Tobias Harris|2013"/>
        <s v="Tobias Harris|2014"/>
        <s v="Tobias Harris|2015"/>
        <s v="Tobias Harris|2016"/>
        <s v="Tobias Harris|2017"/>
        <s v="Tomas Satoransky|2017"/>
        <s v="Toney Douglas|2010"/>
        <s v="Toney Douglas|2011"/>
        <s v="Toney Douglas|2012"/>
        <s v="Toney Douglas|2013"/>
        <s v="Toney Douglas|2014"/>
        <s v="Toney Douglas|2015"/>
        <s v="Toney Douglas|2016"/>
        <s v="Toney Douglas|2017"/>
        <s v="Tony Allen|2008"/>
        <s v="Tony Allen|2009"/>
        <s v="Tony Allen|2010"/>
        <s v="Tony Allen|2011"/>
        <s v="Tony Allen|2012"/>
        <s v="Tony Allen|2013"/>
        <s v="Tony Allen|2014"/>
        <s v="Tony Allen|2015"/>
        <s v="Tony Allen|2016"/>
        <s v="Tony Allen|2017"/>
        <s v="Tony Battie|2009"/>
        <s v="Tony Battie|2010"/>
        <s v="Tony Battie|2011"/>
        <s v="Tony Battie|2012"/>
        <s v="Tony Mitchell|2014"/>
        <s v="Tony Parker|2008"/>
        <s v="Tony Parker|2009"/>
        <s v="Tony Parker|2010"/>
        <s v="Tony Parker|2011"/>
        <s v="Tony Parker|2012"/>
        <s v="Tony Parker|2013"/>
        <s v="Tony Parker|2014"/>
        <s v="Tony Parker|2015"/>
        <s v="Tony Parker|2016"/>
        <s v="Tony Parker|2017"/>
        <s v="Tony Snell|2014"/>
        <s v="Tony Snell|2015"/>
        <s v="Tony Snell|2016"/>
        <s v="Tony Snell|2017"/>
        <s v="Tony Wroten|2013"/>
        <s v="Tony Wroten|2014"/>
        <s v="Tony Wroten|2015"/>
        <s v="Tony Wroten|2016"/>
        <s v="Tornike Shengelia|2013"/>
        <s v="Tornike Shengelia|2014"/>
        <s v="Toure' Murry|2014"/>
        <s v="Toure' Murry|2015"/>
        <s v="Tracy McGrady|2008"/>
        <s v="Tracy McGrady|2009"/>
        <s v="Tracy McGrady|2010"/>
        <s v="Tracy McGrady|2011"/>
        <s v="Tracy McGrady|2012"/>
        <s v="Travis Diener|2008"/>
        <s v="Travis Diener|2009"/>
        <s v="Travis Diener|2010"/>
        <s v="Travis Leslie|2012"/>
        <s v="Travis Outlaw|2008"/>
        <s v="Travis Outlaw|2009"/>
        <s v="Travis Outlaw|2010"/>
        <s v="Travis Outlaw|2011"/>
        <s v="Travis Outlaw|2012"/>
        <s v="Travis Outlaw|2013"/>
        <s v="Travis Outlaw|2014"/>
        <s v="Travis Wear|2015"/>
        <s v="Trenton Hassell|2008"/>
        <s v="Trenton Hassell|2009"/>
        <s v="Trenton Hassell|2010"/>
        <s v="Treveon Graham|2017"/>
        <s v="Trevor Ariza|2008"/>
        <s v="Trevor Ariza|2009"/>
        <s v="Trevor Ariza|2010"/>
        <s v="Trevor Ariza|2011"/>
        <s v="Trevor Ariza|2012"/>
        <s v="Trevor Ariza|2013"/>
        <s v="Trevor Ariza|2014"/>
        <s v="Trevor Ariza|2015"/>
        <s v="Trevor Ariza|2016"/>
        <s v="Trevor Ariza|2017"/>
        <s v="Trevor Booker|2011"/>
        <s v="Trevor Booker|2012"/>
        <s v="Trevor Booker|2013"/>
        <s v="Trevor Booker|2014"/>
        <s v="Trevor Booker|2015"/>
        <s v="Trevor Booker|2016"/>
        <s v="Trevor Booker|2017"/>
        <s v="Trey Burke|2014"/>
        <s v="Trey Burke|2015"/>
        <s v="Trey Burke|2016"/>
        <s v="Trey Burke|2017"/>
        <s v="Trey Gilder|2010"/>
        <s v="Trey Johnson|2009"/>
        <s v="Trey Johnson|2011"/>
        <s v="Trey Johnson|2012"/>
        <s v="Trey Lyles|2016"/>
        <s v="Trey Lyles|2017"/>
        <s v="Trey Thompkins|2012"/>
        <s v="Tristan Thompson|2012"/>
        <s v="Tristan Thompson|2013"/>
        <s v="Tristan Thompson|2014"/>
        <s v="Tristan Thompson|2015"/>
        <s v="Tristan Thompson|2016"/>
        <s v="Tristan Thompson|2017"/>
        <s v="Troy Daniels|2014"/>
        <s v="Troy Daniels|2015"/>
        <s v="Troy Daniels|2016"/>
        <s v="Troy Daniels|2017"/>
        <s v="Troy Hudson|2008"/>
        <s v="Troy Murphy|2008"/>
        <s v="Troy Murphy|2009"/>
        <s v="Troy Murphy|2010"/>
        <s v="Troy Murphy|2011"/>
        <s v="Troy Murphy|2012"/>
        <s v="Troy Murphy|2013"/>
        <s v="Troy Williams|2017"/>
        <s v="Ty Lawson|2010"/>
        <s v="Ty Lawson|2011"/>
        <s v="Ty Lawson|2012"/>
        <s v="Ty Lawson|2013"/>
        <s v="Ty Lawson|2014"/>
        <s v="Ty Lawson|2015"/>
        <s v="Ty Lawson|2016"/>
        <s v="Ty Lawson|2017"/>
        <s v="Tyler Ennis|2015"/>
        <s v="Tyler Ennis|2016"/>
        <s v="Tyler Ennis|2017"/>
        <s v="Tyler Hansbrough|2010"/>
        <s v="Tyler Hansbrough|2011"/>
        <s v="Tyler Hansbrough|2012"/>
        <s v="Tyler Hansbrough|2013"/>
        <s v="Tyler Hansbrough|2014"/>
        <s v="Tyler Hansbrough|2015"/>
        <s v="Tyler Hansbrough|2016"/>
        <s v="Tyler Honeycutt|2012"/>
        <s v="Tyler Honeycutt|2013"/>
        <s v="Tyler Johnson|2015"/>
        <s v="Tyler Johnson|2016"/>
        <s v="Tyler Johnson|2017"/>
        <s v="Tyler Ulis|2017"/>
        <s v="Tyler Zeller|2013"/>
        <s v="Tyler Zeller|2014"/>
        <s v="Tyler Zeller|2015"/>
        <s v="Tyler Zeller|2016"/>
        <s v="Tyler Zeller|2017"/>
        <s v="Tyreke Evans|2010"/>
        <s v="Tyreke Evans|2011"/>
        <s v="Tyreke Evans|2012"/>
        <s v="Tyreke Evans|2013"/>
        <s v="Tyreke Evans|2014"/>
        <s v="Tyreke Evans|2015"/>
        <s v="Tyreke Evans|2016"/>
        <s v="Tyreke Evans|2017"/>
        <s v="Tyronn Lue|2008"/>
        <s v="Tyronn Lue|2009"/>
        <s v="Tyrus Thomas|2008"/>
        <s v="Tyrus Thomas|2009"/>
        <s v="Tyrus Thomas|2010"/>
        <s v="Tyrus Thomas|2011"/>
        <s v="Tyrus Thomas|2012"/>
        <s v="Tyrus Thomas|2013"/>
        <s v="Tyrus Thomas|2015"/>
        <s v="Tyshawn Taylor|2013"/>
        <s v="Tyshawn Taylor|2014"/>
        <s v="Tyson Chandler|2008"/>
        <s v="Tyson Chandler|2009"/>
        <s v="Tyson Chandler|2010"/>
        <s v="Tyson Chandler|2011"/>
        <s v="Tyson Chandler|2012"/>
        <s v="Tyson Chandler|2013"/>
        <s v="Tyson Chandler|2014"/>
        <s v="Tyson Chandler|2015"/>
        <s v="Tyson Chandler|2016"/>
        <s v="Tyson Chandler|2017"/>
        <s v="Tyus Jones|2016"/>
        <s v="Tyus Jones|2017"/>
        <s v="Udonis Haslem|2008"/>
        <s v="Udonis Haslem|2009"/>
        <s v="Udonis Haslem|2010"/>
        <s v="Udonis Haslem|2011"/>
        <s v="Udonis Haslem|2012"/>
        <s v="Udonis Haslem|2013"/>
        <s v="Udonis Haslem|2014"/>
        <s v="Udonis Haslem|2015"/>
        <s v="Udonis Haslem|2016"/>
        <s v="Udonis Haslem|2017"/>
        <s v="Vander Blue|2014"/>
        <s v="Vander Blue|2015"/>
        <s v="Vernon Macklin|2012"/>
        <s v="Viacheslav Kravtsov|2013"/>
        <s v="Viacheslav Kravtsov|2014"/>
        <s v="Victor Claver|2013"/>
        <s v="Victor Claver|2014"/>
        <s v="Victor Claver|2015"/>
        <s v="Victor Oladipo|2014"/>
        <s v="Victor Oladipo|2015"/>
        <s v="Victor Oladipo|2016"/>
        <s v="Victor Oladipo|2017"/>
        <s v="Viktor Khryapa|2008"/>
        <s v="Vince Carter|2008"/>
        <s v="Vince Carter|2009"/>
        <s v="Vince Carter|2010"/>
        <s v="Vince Carter|2011"/>
        <s v="Vince Carter|2012"/>
        <s v="Vince Carter|2013"/>
        <s v="Vince Carter|2014"/>
        <s v="Vince Carter|2015"/>
        <s v="Vince Carter|2016"/>
        <s v="Vince Carter|2017"/>
        <s v="Vitor Faverani|2014"/>
        <s v="Vladimir Radmanovic|2008"/>
        <s v="Vladimir Radmanovic|2009"/>
        <s v="Vladimir Radmanovic|2010"/>
        <s v="Vladimir Radmanovic|2011"/>
        <s v="Vladimir Radmanovic|2012"/>
        <s v="Vladimir Radmanovic|2013"/>
        <s v="Von Wafer|2008"/>
        <s v="Von Wafer|2009"/>
        <s v="Von Wafer|2011"/>
        <s v="Von Wafer|2012"/>
        <s v="Wade Baldwin|2017"/>
        <s v="Walker Russell|2012"/>
        <s v="Wally Szczerbiak|2008"/>
        <s v="Wally Szczerbiak|2009"/>
        <s v="Walter Herrmann|2008"/>
        <s v="Walter Herrmann|2009"/>
        <s v="Walter Sharpe|2009"/>
        <s v="Walter Tavares|2016"/>
        <s v="Wayne Ellington|2010"/>
        <s v="Wayne Ellington|2011"/>
        <s v="Wayne Ellington|2012"/>
        <s v="Wayne Ellington|2013"/>
        <s v="Wayne Ellington|2014"/>
        <s v="Wayne Ellington|2015"/>
        <s v="Wayne Ellington|2016"/>
        <s v="Wayne Ellington|2017"/>
        <s v="Wayne Selden|2017"/>
        <s v="Wesley Johnson|2011"/>
        <s v="Wesley Johnson|2012"/>
        <s v="Wesley Johnson|2013"/>
        <s v="Wesley Johnson|2014"/>
        <s v="Wesley Johnson|2015"/>
        <s v="Wesley Johnson|2016"/>
        <s v="Wesley Johnson|2017"/>
        <s v="Wesley Matthews|2010"/>
        <s v="Wesley Matthews|2011"/>
        <s v="Wesley Matthews|2012"/>
        <s v="Wesley Matthews|2013"/>
        <s v="Wesley Matthews|2014"/>
        <s v="Wesley Matthews|2015"/>
        <s v="Wesley Matthews|2016"/>
        <s v="Wesley Matthews|2017"/>
        <s v="Will Barton|2013"/>
        <s v="Will Barton|2014"/>
        <s v="Will Barton|2015"/>
        <s v="Will Barton|2016"/>
        <s v="Will Barton|2017"/>
        <s v="Will Bynum|2009"/>
        <s v="Will Bynum|2010"/>
        <s v="Will Bynum|2011"/>
        <s v="Will Bynum|2012"/>
        <s v="Will Bynum|2013"/>
        <s v="Will Bynum|2014"/>
        <s v="Will Bynum|2015"/>
        <s v="Will Cherry|2015"/>
        <s v="Will Conroy|2010"/>
        <s v="Will Conroy|2013"/>
        <s v="Will Solomon|2009"/>
        <s v="Willie Cauley-Stein|2016"/>
        <s v="Willie Cauley-Stein|2017"/>
        <s v="Willie Green|2008"/>
        <s v="Willie Green|2009"/>
        <s v="Willie Green|2010"/>
        <s v="Willie Green|2011"/>
        <s v="Willie Green|2012"/>
        <s v="Willie Green|2013"/>
        <s v="Willie Green|2014"/>
        <s v="Willie Green|2015"/>
        <s v="Willie Reed|2016"/>
        <s v="Willie Reed|2017"/>
        <s v="Willie Warren|2011"/>
        <s v="Willy Hernangomez|2017"/>
        <s v="Wilson Chandler|2008"/>
        <s v="Wilson Chandler|2009"/>
        <s v="Wilson Chandler|2010"/>
        <s v="Wilson Chandler|2011"/>
        <s v="Wilson Chandler|2012"/>
        <s v="Wilson Chandler|2013"/>
        <s v="Wilson Chandler|2014"/>
        <s v="Wilson Chandler|2015"/>
        <s v="Wilson Chandler|2017"/>
        <s v="Xavier Henry|2011"/>
        <s v="Xavier Henry|2012"/>
        <s v="Xavier Henry|2013"/>
        <s v="Xavier Henry|2014"/>
        <s v="Xavier Henry|2015"/>
        <s v="Xavier Munford|2016"/>
        <s v="Xavier Silas|2012"/>
        <s v="Yakhouba Diawara|2008"/>
        <s v="Yakhouba Diawara|2009"/>
        <s v="Yakhouba Diawara|2010"/>
        <s v="Yao Ming*|2008"/>
        <s v="Yao Ming*|2009"/>
        <s v="Yao Ming*|2011"/>
        <s v="Yi Jianlian|2008"/>
        <s v="Yi Jianlian|2009"/>
        <s v="Yi Jianlian|2010"/>
        <s v="Yi Jianlian|2011"/>
        <s v="Yi Jianlian|2012"/>
        <s v="Yogi Ferrell|2017"/>
        <s v="Zabian Dowdell|2011"/>
        <s v="Zach LaVine|2015"/>
        <s v="Zach LaVine|2016"/>
        <s v="Zach LaVine|2017"/>
        <s v="Zach Randolph|2008"/>
        <s v="Zach Randolph|2009"/>
        <s v="Zach Randolph|2010"/>
        <s v="Zach Randolph|2011"/>
        <s v="Zach Randolph|2012"/>
        <s v="Zach Randolph|2013"/>
        <s v="Zach Randolph|2014"/>
        <s v="Zach Randolph|2015"/>
        <s v="Zach Randolph|2016"/>
        <s v="Zach Randolph|2017"/>
        <s v="Zaza Pachulia|2008"/>
        <s v="Zaza Pachulia|2009"/>
        <s v="Zaza Pachulia|2010"/>
        <s v="Zaza Pachulia|2011"/>
        <s v="Zaza Pachulia|2012"/>
        <s v="Zaza Pachulia|2013"/>
        <s v="Zaza Pachulia|2014"/>
        <s v="Zaza Pachulia|2015"/>
        <s v="Zaza Pachulia|2016"/>
        <s v="Zaza Pachulia|2017"/>
        <s v="Zoran Dragic|2015"/>
        <s v="Zydrunas Ilgauskas|2008"/>
        <s v="Zydrunas Ilgauskas|2009"/>
        <s v="Zydrunas Ilgauskas|2010"/>
        <s v="Zydrunas Ilgauskas|2011"/>
      </sharedItems>
    </cacheField>
    <cacheField name="SeasonRankPTS" numFmtId="0">
      <sharedItems containsSemiMixedTypes="0" containsString="0" containsNumber="1" containsInteger="1" minValue="1" maxValue="487" count="47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4"/>
        <n v="455"/>
        <n v="456"/>
        <n v="457"/>
        <n v="458"/>
        <n v="459"/>
        <n v="460"/>
        <n v="461"/>
        <n v="462"/>
        <n v="463"/>
        <n v="464"/>
        <n v="465"/>
        <n v="466"/>
        <n v="467"/>
        <n v="468"/>
        <n v="469"/>
        <n v="470"/>
        <n v="471"/>
        <n v="472"/>
        <n v="474"/>
        <n v="475"/>
        <n v="477"/>
        <n v="478"/>
        <n v="480"/>
        <n v="482"/>
        <n v="483"/>
        <n v="487"/>
      </sharedItems>
    </cacheField>
  </cacheFields>
</pivotCacheDefinition>
</file>

<file path=xl/pivotCache/pivotCacheRecords1.xml><?xml version="1.0" encoding="utf-8"?>
<pivotCacheRecords xmlns="http://schemas.openxmlformats.org/spreadsheetml/2006/main" xmlns:r="http://schemas.openxmlformats.org/officeDocument/2006/relationships" count="4669">
  <r>
    <x v="0"/>
    <x v="2"/>
    <x v="6"/>
    <x v="4"/>
    <x v="11"/>
    <x v="50"/>
    <x v="0"/>
    <x v="540"/>
    <x v="93"/>
    <x v="225"/>
    <x v="160"/>
    <x v="36"/>
    <x v="109"/>
    <x v="178"/>
    <x v="42"/>
    <x v="49"/>
    <x v="451"/>
    <x v="13"/>
    <x v="43"/>
    <x v="56"/>
    <x v="87"/>
    <x v="13"/>
    <x v="5"/>
    <x v="44"/>
    <x v="69"/>
    <x v="264"/>
    <x v="187"/>
    <x v="251"/>
    <x v="29"/>
    <x v="1121"/>
    <x v="2"/>
    <x v="7"/>
    <x v="271"/>
  </r>
  <r>
    <x v="0"/>
    <x v="4"/>
    <x v="0"/>
    <x v="4"/>
    <x v="4"/>
    <x v="60"/>
    <x v="1"/>
    <x v="544"/>
    <x v="103"/>
    <x v="204"/>
    <x v="252"/>
    <x v="0"/>
    <x v="1"/>
    <x v="0"/>
    <x v="56"/>
    <x v="99"/>
    <x v="164"/>
    <x v="70"/>
    <x v="98"/>
    <x v="168"/>
    <x v="41"/>
    <x v="21"/>
    <x v="16"/>
    <x v="57"/>
    <x v="117"/>
    <x v="262"/>
    <x v="195"/>
    <x v="245"/>
    <x v="23"/>
    <x v="863"/>
    <x v="0"/>
    <x v="19"/>
    <x v="273"/>
  </r>
  <r>
    <x v="0"/>
    <x v="6"/>
    <x v="0"/>
    <x v="17"/>
    <x v="13"/>
    <x v="29"/>
    <x v="5"/>
    <x v="276"/>
    <x v="27"/>
    <x v="55"/>
    <x v="238"/>
    <x v="0"/>
    <x v="0"/>
    <x v="343"/>
    <x v="14"/>
    <x v="18"/>
    <x v="372"/>
    <x v="15"/>
    <x v="46"/>
    <x v="61"/>
    <x v="9"/>
    <x v="12"/>
    <x v="15"/>
    <x v="13"/>
    <x v="44"/>
    <x v="68"/>
    <x v="159"/>
    <x v="256"/>
    <x v="19"/>
    <x v="273"/>
    <x v="0"/>
    <x v="28"/>
    <x v="369"/>
  </r>
  <r>
    <x v="0"/>
    <x v="7"/>
    <x v="6"/>
    <x v="4"/>
    <x v="0"/>
    <x v="55"/>
    <x v="6"/>
    <x v="752"/>
    <x v="95"/>
    <x v="236"/>
    <x v="148"/>
    <x v="7"/>
    <x v="34"/>
    <x v="58"/>
    <x v="38"/>
    <x v="48"/>
    <x v="386"/>
    <x v="12"/>
    <x v="45"/>
    <x v="57"/>
    <x v="113"/>
    <x v="29"/>
    <x v="0"/>
    <x v="56"/>
    <x v="73"/>
    <x v="235"/>
    <x v="133"/>
    <x v="171"/>
    <x v="14"/>
    <x v="828"/>
    <x v="2"/>
    <x v="29"/>
    <x v="283"/>
  </r>
  <r>
    <x v="0"/>
    <x v="9"/>
    <x v="0"/>
    <x v="13"/>
    <x v="24"/>
    <x v="81"/>
    <x v="0"/>
    <x v="677"/>
    <x v="70"/>
    <x v="153"/>
    <x v="205"/>
    <x v="0"/>
    <x v="0"/>
    <x v="343"/>
    <x v="16"/>
    <x v="34"/>
    <x v="86"/>
    <x v="71"/>
    <x v="137"/>
    <x v="208"/>
    <x v="18"/>
    <x v="16"/>
    <x v="45"/>
    <x v="32"/>
    <x v="94"/>
    <x v="156"/>
    <x v="155"/>
    <x v="180"/>
    <x v="28"/>
    <x v="187"/>
    <x v="0"/>
    <x v="35"/>
    <x v="313"/>
  </r>
  <r>
    <x v="0"/>
    <x v="12"/>
    <x v="14"/>
    <x v="14"/>
    <x v="32"/>
    <x v="34"/>
    <x v="2"/>
    <x v="285"/>
    <x v="30"/>
    <x v="76"/>
    <x v="142"/>
    <x v="0"/>
    <x v="0"/>
    <x v="343"/>
    <x v="5"/>
    <x v="9"/>
    <x v="154"/>
    <x v="28"/>
    <x v="31"/>
    <x v="59"/>
    <x v="27"/>
    <x v="17"/>
    <x v="2"/>
    <x v="21"/>
    <x v="27"/>
    <x v="65"/>
    <x v="143"/>
    <x v="123"/>
    <x v="15"/>
    <x v="177"/>
    <x v="4"/>
    <x v="41"/>
    <x v="371"/>
  </r>
  <r>
    <x v="0"/>
    <x v="13"/>
    <x v="0"/>
    <x v="8"/>
    <x v="10"/>
    <x v="80"/>
    <x v="59"/>
    <x v="1787"/>
    <x v="401"/>
    <x v="891"/>
    <x v="181"/>
    <x v="153"/>
    <x v="401"/>
    <x v="223"/>
    <x v="147"/>
    <x v="190"/>
    <x v="368"/>
    <x v="107"/>
    <x v="332"/>
    <x v="436"/>
    <x v="132"/>
    <x v="74"/>
    <x v="16"/>
    <x v="90"/>
    <x v="265"/>
    <x v="1032"/>
    <x v="212"/>
    <x v="263"/>
    <x v="69"/>
    <x v="2954"/>
    <x v="0"/>
    <x v="42"/>
    <x v="66"/>
  </r>
  <r>
    <x v="0"/>
    <x v="14"/>
    <x v="0"/>
    <x v="2"/>
    <x v="0"/>
    <x v="80"/>
    <x v="77"/>
    <x v="2046"/>
    <x v="333"/>
    <x v="662"/>
    <x v="246"/>
    <x v="0"/>
    <x v="5"/>
    <x v="0"/>
    <x v="155"/>
    <x v="212"/>
    <x v="325"/>
    <x v="243"/>
    <x v="506"/>
    <x v="690"/>
    <x v="124"/>
    <x v="60"/>
    <x v="76"/>
    <x v="137"/>
    <x v="266"/>
    <x v="792"/>
    <x v="203"/>
    <x v="255"/>
    <x v="70"/>
    <x v="2381"/>
    <x v="0"/>
    <x v="49"/>
    <x v="119"/>
  </r>
  <r>
    <x v="0"/>
    <x v="15"/>
    <x v="0"/>
    <x v="4"/>
    <x v="18"/>
    <x v="81"/>
    <x v="82"/>
    <x v="2252"/>
    <x v="649"/>
    <x v="1190"/>
    <x v="247"/>
    <x v="0"/>
    <x v="5"/>
    <x v="0"/>
    <x v="282"/>
    <x v="385"/>
    <x v="315"/>
    <x v="274"/>
    <x v="539"/>
    <x v="724"/>
    <x v="117"/>
    <x v="74"/>
    <x v="117"/>
    <x v="167"/>
    <x v="222"/>
    <x v="1337"/>
    <x v="283"/>
    <x v="251"/>
    <x v="92"/>
    <x v="3595"/>
    <x v="0"/>
    <x v="59"/>
    <x v="10"/>
  </r>
  <r>
    <x v="0"/>
    <x v="16"/>
    <x v="3"/>
    <x v="5"/>
    <x v="13"/>
    <x v="78"/>
    <x v="31"/>
    <x v="1760"/>
    <x v="374"/>
    <x v="842"/>
    <x v="176"/>
    <x v="43"/>
    <x v="130"/>
    <x v="179"/>
    <x v="214"/>
    <x v="288"/>
    <x v="337"/>
    <x v="98"/>
    <x v="260"/>
    <x v="358"/>
    <x v="98"/>
    <x v="46"/>
    <x v="43"/>
    <x v="128"/>
    <x v="195"/>
    <x v="956"/>
    <x v="183"/>
    <x v="220"/>
    <x v="26"/>
    <x v="2831"/>
    <x v="1"/>
    <x v="69"/>
    <x v="77"/>
  </r>
  <r>
    <x v="0"/>
    <x v="20"/>
    <x v="8"/>
    <x v="4"/>
    <x v="26"/>
    <x v="5"/>
    <x v="0"/>
    <x v="48"/>
    <x v="8"/>
    <x v="22"/>
    <x v="111"/>
    <x v="1"/>
    <x v="4"/>
    <x v="99"/>
    <x v="5"/>
    <x v="6"/>
    <x v="427"/>
    <x v="4"/>
    <x v="4"/>
    <x v="8"/>
    <x v="0"/>
    <x v="0"/>
    <x v="1"/>
    <x v="0"/>
    <x v="2"/>
    <x v="22"/>
    <x v="174"/>
    <x v="162"/>
    <x v="15"/>
    <x v="659"/>
    <x v="3"/>
    <x v="88"/>
    <x v="413"/>
  </r>
  <r>
    <x v="0"/>
    <x v="28"/>
    <x v="3"/>
    <x v="5"/>
    <x v="16"/>
    <x v="42"/>
    <x v="6"/>
    <x v="493"/>
    <x v="61"/>
    <x v="125"/>
    <x v="235"/>
    <x v="0"/>
    <x v="0"/>
    <x v="343"/>
    <x v="57"/>
    <x v="83"/>
    <x v="281"/>
    <x v="32"/>
    <x v="62"/>
    <x v="94"/>
    <x v="13"/>
    <x v="13"/>
    <x v="10"/>
    <x v="42"/>
    <x v="80"/>
    <x v="179"/>
    <x v="145"/>
    <x v="270"/>
    <x v="17"/>
    <x v="814"/>
    <x v="1"/>
    <x v="106"/>
    <x v="302"/>
  </r>
  <r>
    <x v="0"/>
    <x v="32"/>
    <x v="11"/>
    <x v="13"/>
    <x v="8"/>
    <x v="81"/>
    <x v="82"/>
    <x v="2337"/>
    <x v="643"/>
    <x v="1217"/>
    <x v="205"/>
    <x v="95"/>
    <x v="275"/>
    <x v="193"/>
    <x v="442"/>
    <x v="527"/>
    <x v="403"/>
    <x v="47"/>
    <x v="196"/>
    <x v="243"/>
    <x v="485"/>
    <x v="157"/>
    <x v="12"/>
    <x v="242"/>
    <x v="109"/>
    <x v="1410"/>
    <x v="265"/>
    <x v="283"/>
    <x v="131"/>
    <x v="3720"/>
    <x v="4"/>
    <x v="121"/>
    <x v="2"/>
  </r>
  <r>
    <x v="0"/>
    <x v="34"/>
    <x v="0"/>
    <x v="18"/>
    <x v="16"/>
    <x v="24"/>
    <x v="0"/>
    <x v="358"/>
    <x v="52"/>
    <x v="95"/>
    <x v="294"/>
    <x v="0"/>
    <x v="0"/>
    <x v="343"/>
    <x v="45"/>
    <x v="76"/>
    <x v="189"/>
    <x v="34"/>
    <x v="59"/>
    <x v="93"/>
    <x v="7"/>
    <x v="4"/>
    <x v="42"/>
    <x v="25"/>
    <x v="56"/>
    <x v="149"/>
    <x v="218"/>
    <x v="296"/>
    <x v="23"/>
    <x v="1353"/>
    <x v="0"/>
    <x v="132"/>
    <x v="318"/>
  </r>
  <r>
    <x v="0"/>
    <x v="35"/>
    <x v="0"/>
    <x v="6"/>
    <x v="26"/>
    <x v="78"/>
    <x v="79"/>
    <x v="2125"/>
    <x v="644"/>
    <x v="1097"/>
    <x v="337"/>
    <x v="5"/>
    <x v="31"/>
    <x v="36"/>
    <x v="435"/>
    <x v="517"/>
    <x v="399"/>
    <x v="178"/>
    <x v="509"/>
    <x v="655"/>
    <x v="118"/>
    <x v="64"/>
    <x v="152"/>
    <x v="174"/>
    <x v="283"/>
    <x v="1390"/>
    <x v="323"/>
    <x v="372"/>
    <x v="156"/>
    <x v="3700"/>
    <x v="0"/>
    <x v="133"/>
    <x v="3"/>
  </r>
  <r>
    <x v="0"/>
    <x v="36"/>
    <x v="3"/>
    <x v="1"/>
    <x v="9"/>
    <x v="61"/>
    <x v="0"/>
    <x v="668"/>
    <x v="92"/>
    <x v="165"/>
    <x v="305"/>
    <x v="0"/>
    <x v="0"/>
    <x v="343"/>
    <x v="37"/>
    <x v="55"/>
    <x v="267"/>
    <x v="87"/>
    <x v="148"/>
    <x v="235"/>
    <x v="29"/>
    <x v="24"/>
    <x v="82"/>
    <x v="39"/>
    <x v="141"/>
    <x v="221"/>
    <x v="231"/>
    <x v="300"/>
    <x v="45"/>
    <x v="627"/>
    <x v="1"/>
    <x v="142"/>
    <x v="289"/>
  </r>
  <r>
    <x v="0"/>
    <x v="37"/>
    <x v="0"/>
    <x v="6"/>
    <x v="6"/>
    <x v="47"/>
    <x v="13"/>
    <x v="1101"/>
    <x v="136"/>
    <x v="294"/>
    <x v="208"/>
    <x v="0"/>
    <x v="2"/>
    <x v="0"/>
    <x v="49"/>
    <x v="82"/>
    <x v="195"/>
    <x v="134"/>
    <x v="265"/>
    <x v="398"/>
    <x v="53"/>
    <x v="37"/>
    <x v="26"/>
    <x v="59"/>
    <x v="134"/>
    <x v="321"/>
    <x v="176"/>
    <x v="201"/>
    <x v="39"/>
    <x v="1554"/>
    <x v="0"/>
    <x v="152"/>
    <x v="259"/>
  </r>
  <r>
    <x v="0"/>
    <x v="38"/>
    <x v="3"/>
    <x v="2"/>
    <x v="34"/>
    <x v="81"/>
    <x v="15"/>
    <x v="1379"/>
    <x v="254"/>
    <x v="533"/>
    <x v="221"/>
    <x v="3"/>
    <x v="13"/>
    <x v="81"/>
    <x v="107"/>
    <x v="154"/>
    <x v="289"/>
    <x v="164"/>
    <x v="261"/>
    <x v="422"/>
    <x v="92"/>
    <x v="53"/>
    <x v="113"/>
    <x v="112"/>
    <x v="258"/>
    <x v="608"/>
    <x v="211"/>
    <x v="228"/>
    <x v="45"/>
    <x v="1790"/>
    <x v="1"/>
    <x v="162"/>
    <x v="160"/>
  </r>
  <r>
    <x v="0"/>
    <x v="39"/>
    <x v="6"/>
    <x v="6"/>
    <x v="13"/>
    <x v="3"/>
    <x v="0"/>
    <x v="25"/>
    <x v="2"/>
    <x v="5"/>
    <x v="147"/>
    <x v="1"/>
    <x v="3"/>
    <x v="181"/>
    <x v="1"/>
    <x v="2"/>
    <x v="106"/>
    <x v="0"/>
    <x v="1"/>
    <x v="1"/>
    <x v="7"/>
    <x v="0"/>
    <x v="0"/>
    <x v="1"/>
    <x v="1"/>
    <x v="6"/>
    <x v="181"/>
    <x v="226"/>
    <x v="15"/>
    <x v="114"/>
    <x v="2"/>
    <x v="169"/>
    <x v="437"/>
  </r>
  <r>
    <x v="0"/>
    <x v="40"/>
    <x v="3"/>
    <x v="7"/>
    <x v="15"/>
    <x v="32"/>
    <x v="1"/>
    <x v="265"/>
    <x v="39"/>
    <x v="78"/>
    <x v="247"/>
    <x v="0"/>
    <x v="0"/>
    <x v="343"/>
    <x v="22"/>
    <x v="49"/>
    <x v="70"/>
    <x v="37"/>
    <x v="55"/>
    <x v="92"/>
    <x v="8"/>
    <x v="7"/>
    <x v="4"/>
    <x v="14"/>
    <x v="38"/>
    <x v="100"/>
    <x v="191"/>
    <x v="218"/>
    <x v="19"/>
    <x v="478"/>
    <x v="1"/>
    <x v="170"/>
    <x v="347"/>
  </r>
  <r>
    <x v="0"/>
    <x v="44"/>
    <x v="8"/>
    <x v="5"/>
    <x v="25"/>
    <x v="81"/>
    <x v="82"/>
    <x v="2334"/>
    <x v="567"/>
    <x v="1127"/>
    <x v="203"/>
    <x v="101"/>
    <x v="307"/>
    <x v="177"/>
    <x v="354"/>
    <x v="461"/>
    <x v="315"/>
    <x v="85"/>
    <x v="360"/>
    <x v="442"/>
    <x v="381"/>
    <x v="163"/>
    <x v="49"/>
    <x v="214"/>
    <x v="187"/>
    <x v="1310"/>
    <x v="246"/>
    <x v="259"/>
    <x v="111"/>
    <x v="3535"/>
    <x v="3"/>
    <x v="179"/>
    <x v="19"/>
  </r>
  <r>
    <x v="0"/>
    <x v="45"/>
    <x v="6"/>
    <x v="12"/>
    <x v="25"/>
    <x v="81"/>
    <x v="82"/>
    <x v="2288"/>
    <x v="557"/>
    <x v="1068"/>
    <x v="239"/>
    <x v="3"/>
    <x v="34"/>
    <x v="12"/>
    <x v="257"/>
    <x v="333"/>
    <x v="366"/>
    <x v="95"/>
    <x v="229"/>
    <x v="324"/>
    <x v="479"/>
    <x v="105"/>
    <x v="6"/>
    <x v="206"/>
    <x v="181"/>
    <x v="1220"/>
    <x v="240"/>
    <x v="253"/>
    <x v="98"/>
    <x v="3337"/>
    <x v="2"/>
    <x v="189"/>
    <x v="38"/>
  </r>
  <r>
    <x v="0"/>
    <x v="46"/>
    <x v="6"/>
    <x v="8"/>
    <x v="12"/>
    <x v="30"/>
    <x v="7"/>
    <x v="361"/>
    <x v="40"/>
    <x v="107"/>
    <x v="121"/>
    <x v="18"/>
    <x v="40"/>
    <x v="297"/>
    <x v="25"/>
    <x v="34"/>
    <x v="329"/>
    <x v="13"/>
    <x v="34"/>
    <x v="47"/>
    <x v="47"/>
    <x v="13"/>
    <x v="3"/>
    <x v="24"/>
    <x v="37"/>
    <x v="123"/>
    <x v="156"/>
    <x v="220"/>
    <x v="19"/>
    <x v="754"/>
    <x v="2"/>
    <x v="198"/>
    <x v="331"/>
  </r>
  <r>
    <x v="0"/>
    <x v="48"/>
    <x v="3"/>
    <x v="3"/>
    <x v="31"/>
    <x v="77"/>
    <x v="53"/>
    <x v="1526"/>
    <x v="280"/>
    <x v="716"/>
    <x v="133"/>
    <x v="90"/>
    <x v="261"/>
    <x v="193"/>
    <x v="142"/>
    <x v="169"/>
    <x v="434"/>
    <x v="50"/>
    <x v="238"/>
    <x v="288"/>
    <x v="89"/>
    <x v="23"/>
    <x v="37"/>
    <x v="88"/>
    <x v="211"/>
    <x v="766"/>
    <x v="162"/>
    <x v="211"/>
    <x v="29"/>
    <x v="2385"/>
    <x v="1"/>
    <x v="203"/>
    <x v="124"/>
  </r>
  <r>
    <x v="0"/>
    <x v="49"/>
    <x v="8"/>
    <x v="7"/>
    <x v="33"/>
    <x v="71"/>
    <x v="72"/>
    <x v="1807"/>
    <x v="275"/>
    <x v="541"/>
    <x v="253"/>
    <x v="44"/>
    <x v="116"/>
    <x v="227"/>
    <x v="198"/>
    <x v="257"/>
    <x v="364"/>
    <x v="121"/>
    <x v="218"/>
    <x v="339"/>
    <x v="283"/>
    <x v="86"/>
    <x v="108"/>
    <x v="140"/>
    <x v="165"/>
    <x v="766"/>
    <x v="228"/>
    <x v="319"/>
    <x v="86"/>
    <x v="2548"/>
    <x v="3"/>
    <x v="212"/>
    <x v="124"/>
  </r>
  <r>
    <x v="0"/>
    <x v="50"/>
    <x v="8"/>
    <x v="9"/>
    <x v="4"/>
    <x v="81"/>
    <x v="27"/>
    <x v="1648"/>
    <x v="379"/>
    <x v="848"/>
    <x v="179"/>
    <x v="126"/>
    <x v="345"/>
    <x v="212"/>
    <x v="196"/>
    <x v="243"/>
    <x v="401"/>
    <x v="48"/>
    <x v="294"/>
    <x v="342"/>
    <x v="95"/>
    <x v="25"/>
    <x v="43"/>
    <x v="133"/>
    <x v="245"/>
    <x v="1015"/>
    <x v="192"/>
    <x v="265"/>
    <x v="48"/>
    <x v="2897"/>
    <x v="3"/>
    <x v="219"/>
    <x v="69"/>
  </r>
  <r>
    <x v="0"/>
    <x v="51"/>
    <x v="0"/>
    <x v="4"/>
    <x v="17"/>
    <x v="77"/>
    <x v="78"/>
    <x v="2149"/>
    <x v="465"/>
    <x v="879"/>
    <x v="258"/>
    <x v="0"/>
    <x v="7"/>
    <x v="0"/>
    <x v="189"/>
    <x v="322"/>
    <x v="184"/>
    <x v="242"/>
    <x v="491"/>
    <x v="679"/>
    <x v="199"/>
    <x v="64"/>
    <x v="132"/>
    <x v="172"/>
    <x v="254"/>
    <x v="1045"/>
    <x v="231"/>
    <x v="248"/>
    <x v="63"/>
    <x v="3071"/>
    <x v="0"/>
    <x v="224"/>
    <x v="64"/>
  </r>
  <r>
    <x v="0"/>
    <x v="52"/>
    <x v="0"/>
    <x v="1"/>
    <x v="14"/>
    <x v="34"/>
    <x v="25"/>
    <x v="864"/>
    <x v="189"/>
    <x v="296"/>
    <x v="374"/>
    <x v="0"/>
    <x v="0"/>
    <x v="343"/>
    <x v="82"/>
    <x v="118"/>
    <x v="289"/>
    <x v="105"/>
    <x v="251"/>
    <x v="356"/>
    <x v="61"/>
    <x v="12"/>
    <x v="72"/>
    <x v="52"/>
    <x v="98"/>
    <x v="457"/>
    <x v="282"/>
    <x v="375"/>
    <x v="63"/>
    <x v="2894"/>
    <x v="0"/>
    <x v="234"/>
    <x v="216"/>
  </r>
  <r>
    <x v="0"/>
    <x v="57"/>
    <x v="0"/>
    <x v="2"/>
    <x v="10"/>
    <x v="75"/>
    <x v="59"/>
    <x v="1692"/>
    <x v="340"/>
    <x v="540"/>
    <x v="369"/>
    <x v="0"/>
    <x v="0"/>
    <x v="343"/>
    <x v="116"/>
    <x v="187"/>
    <x v="215"/>
    <x v="248"/>
    <x v="470"/>
    <x v="669"/>
    <x v="75"/>
    <x v="56"/>
    <x v="94"/>
    <x v="85"/>
    <x v="261"/>
    <x v="769"/>
    <x v="248"/>
    <x v="353"/>
    <x v="95"/>
    <x v="2460"/>
    <x v="0"/>
    <x v="252"/>
    <x v="123"/>
  </r>
  <r>
    <x v="0"/>
    <x v="59"/>
    <x v="8"/>
    <x v="17"/>
    <x v="16"/>
    <x v="15"/>
    <x v="8"/>
    <x v="301"/>
    <x v="22"/>
    <x v="60"/>
    <x v="114"/>
    <x v="8"/>
    <x v="19"/>
    <x v="269"/>
    <x v="8"/>
    <x v="9"/>
    <x v="483"/>
    <x v="3"/>
    <x v="32"/>
    <x v="35"/>
    <x v="35"/>
    <x v="19"/>
    <x v="1"/>
    <x v="13"/>
    <x v="24"/>
    <x v="60"/>
    <x v="146"/>
    <x v="185"/>
    <x v="17"/>
    <x v="687"/>
    <x v="3"/>
    <x v="260"/>
    <x v="374"/>
  </r>
  <r>
    <x v="0"/>
    <x v="60"/>
    <x v="3"/>
    <x v="12"/>
    <x v="34"/>
    <x v="78"/>
    <x v="79"/>
    <x v="2306"/>
    <x v="592"/>
    <x v="1181"/>
    <x v="183"/>
    <x v="120"/>
    <x v="353"/>
    <x v="187"/>
    <x v="324"/>
    <x v="422"/>
    <x v="354"/>
    <x v="214"/>
    <x v="533"/>
    <x v="700"/>
    <x v="120"/>
    <x v="106"/>
    <x v="34"/>
    <x v="113"/>
    <x v="195"/>
    <x v="1332"/>
    <x v="259"/>
    <x v="241"/>
    <x v="107"/>
    <x v="3610"/>
    <x v="1"/>
    <x v="261"/>
    <x v="13"/>
  </r>
  <r>
    <x v="0"/>
    <x v="63"/>
    <x v="6"/>
    <x v="13"/>
    <x v="8"/>
    <x v="69"/>
    <x v="67"/>
    <x v="1601"/>
    <x v="218"/>
    <x v="474"/>
    <x v="205"/>
    <x v="45"/>
    <x v="129"/>
    <x v="197"/>
    <x v="64"/>
    <x v="85"/>
    <x v="347"/>
    <x v="27"/>
    <x v="173"/>
    <x v="200"/>
    <x v="378"/>
    <x v="107"/>
    <x v="28"/>
    <x v="124"/>
    <x v="172"/>
    <x v="538"/>
    <x v="184"/>
    <x v="247"/>
    <x v="53"/>
    <x v="1854"/>
    <x v="2"/>
    <x v="274"/>
    <x v="187"/>
  </r>
  <r>
    <x v="0"/>
    <x v="65"/>
    <x v="6"/>
    <x v="14"/>
    <x v="32"/>
    <x v="68"/>
    <x v="52"/>
    <x v="1260"/>
    <x v="155"/>
    <x v="354"/>
    <x v="184"/>
    <x v="42"/>
    <x v="93"/>
    <x v="299"/>
    <x v="35"/>
    <x v="43"/>
    <x v="408"/>
    <x v="22"/>
    <x v="115"/>
    <x v="137"/>
    <x v="260"/>
    <x v="52"/>
    <x v="9"/>
    <x v="84"/>
    <x v="115"/>
    <x v="386"/>
    <x v="168"/>
    <x v="233"/>
    <x v="35"/>
    <x v="1251"/>
    <x v="2"/>
    <x v="284"/>
    <x v="237"/>
  </r>
  <r>
    <x v="0"/>
    <x v="67"/>
    <x v="11"/>
    <x v="13"/>
    <x v="31"/>
    <x v="81"/>
    <x v="82"/>
    <x v="2098"/>
    <x v="395"/>
    <x v="808"/>
    <x v="223"/>
    <x v="133"/>
    <x v="304"/>
    <x v="286"/>
    <x v="102"/>
    <x v="125"/>
    <x v="410"/>
    <x v="50"/>
    <x v="284"/>
    <x v="334"/>
    <x v="183"/>
    <x v="79"/>
    <x v="17"/>
    <x v="87"/>
    <x v="157"/>
    <x v="972"/>
    <x v="200"/>
    <x v="296"/>
    <x v="77"/>
    <x v="2795"/>
    <x v="4"/>
    <x v="296"/>
    <x v="75"/>
  </r>
  <r>
    <x v="0"/>
    <x v="71"/>
    <x v="3"/>
    <x v="12"/>
    <x v="18"/>
    <x v="45"/>
    <x v="1"/>
    <x v="776"/>
    <x v="136"/>
    <x v="374"/>
    <x v="110"/>
    <x v="61"/>
    <x v="188"/>
    <x v="172"/>
    <x v="35"/>
    <x v="66"/>
    <x v="131"/>
    <x v="56"/>
    <x v="112"/>
    <x v="168"/>
    <x v="45"/>
    <x v="33"/>
    <x v="8"/>
    <x v="46"/>
    <x v="80"/>
    <x v="367"/>
    <x v="170"/>
    <x v="171"/>
    <x v="16"/>
    <x v="1914"/>
    <x v="1"/>
    <x v="317"/>
    <x v="241"/>
  </r>
  <r>
    <x v="0"/>
    <x v="72"/>
    <x v="11"/>
    <x v="4"/>
    <x v="32"/>
    <x v="55"/>
    <x v="10"/>
    <x v="1032"/>
    <x v="136"/>
    <x v="328"/>
    <x v="160"/>
    <x v="32"/>
    <x v="110"/>
    <x v="139"/>
    <x v="46"/>
    <x v="67"/>
    <x v="281"/>
    <x v="40"/>
    <x v="107"/>
    <x v="147"/>
    <x v="80"/>
    <x v="28"/>
    <x v="21"/>
    <x v="50"/>
    <x v="127"/>
    <x v="350"/>
    <x v="140"/>
    <x v="204"/>
    <x v="23"/>
    <x v="1439"/>
    <x v="4"/>
    <x v="318"/>
    <x v="245"/>
  </r>
  <r>
    <x v="0"/>
    <x v="74"/>
    <x v="6"/>
    <x v="13"/>
    <x v="34"/>
    <x v="70"/>
    <x v="63"/>
    <x v="1763"/>
    <x v="205"/>
    <x v="446"/>
    <x v="206"/>
    <x v="17"/>
    <x v="74"/>
    <x v="80"/>
    <x v="170"/>
    <x v="219"/>
    <x v="370"/>
    <x v="23"/>
    <x v="180"/>
    <x v="203"/>
    <x v="334"/>
    <x v="69"/>
    <x v="2"/>
    <x v="91"/>
    <x v="78"/>
    <x v="589"/>
    <x v="193"/>
    <x v="265"/>
    <x v="60"/>
    <x v="2000"/>
    <x v="2"/>
    <x v="323"/>
    <x v="168"/>
  </r>
  <r>
    <x v="0"/>
    <x v="75"/>
    <x v="3"/>
    <x v="14"/>
    <x v="9"/>
    <x v="77"/>
    <x v="78"/>
    <x v="1856"/>
    <x v="293"/>
    <x v="595"/>
    <x v="235"/>
    <x v="0"/>
    <x v="2"/>
    <x v="0"/>
    <x v="97"/>
    <x v="156"/>
    <x v="217"/>
    <x v="204"/>
    <x v="450"/>
    <x v="622"/>
    <x v="89"/>
    <x v="61"/>
    <x v="53"/>
    <x v="75"/>
    <x v="246"/>
    <x v="667"/>
    <x v="197"/>
    <x v="227"/>
    <x v="82"/>
    <x v="2085"/>
    <x v="1"/>
    <x v="326"/>
    <x v="147"/>
  </r>
  <r>
    <x v="0"/>
    <x v="81"/>
    <x v="11"/>
    <x v="3"/>
    <x v="9"/>
    <x v="74"/>
    <x v="9"/>
    <x v="833"/>
    <x v="99"/>
    <x v="240"/>
    <x v="158"/>
    <x v="10"/>
    <x v="48"/>
    <x v="60"/>
    <x v="68"/>
    <x v="87"/>
    <x v="376"/>
    <x v="36"/>
    <x v="101"/>
    <x v="137"/>
    <x v="52"/>
    <x v="31"/>
    <x v="8"/>
    <x v="34"/>
    <x v="83"/>
    <x v="276"/>
    <x v="158"/>
    <x v="210"/>
    <x v="34"/>
    <x v="661"/>
    <x v="4"/>
    <x v="346"/>
    <x v="268"/>
  </r>
  <r>
    <x v="0"/>
    <x v="82"/>
    <x v="3"/>
    <x v="13"/>
    <x v="10"/>
    <x v="43"/>
    <x v="0"/>
    <x v="415"/>
    <x v="61"/>
    <x v="137"/>
    <x v="192"/>
    <x v="22"/>
    <x v="61"/>
    <x v="209"/>
    <x v="29"/>
    <x v="32"/>
    <x v="500"/>
    <x v="33"/>
    <x v="71"/>
    <x v="104"/>
    <x v="30"/>
    <x v="8"/>
    <x v="6"/>
    <x v="22"/>
    <x v="60"/>
    <x v="173"/>
    <x v="188"/>
    <x v="289"/>
    <x v="26"/>
    <x v="738"/>
    <x v="1"/>
    <x v="356"/>
    <x v="306"/>
  </r>
  <r>
    <x v="0"/>
    <x v="86"/>
    <x v="11"/>
    <x v="11"/>
    <x v="17"/>
    <x v="25"/>
    <x v="0"/>
    <x v="239"/>
    <x v="39"/>
    <x v="89"/>
    <x v="185"/>
    <x v="0"/>
    <x v="7"/>
    <x v="0"/>
    <x v="14"/>
    <x v="29"/>
    <x v="96"/>
    <x v="31"/>
    <x v="23"/>
    <x v="54"/>
    <x v="16"/>
    <x v="7"/>
    <x v="1"/>
    <x v="10"/>
    <x v="41"/>
    <x v="92"/>
    <x v="171"/>
    <x v="168"/>
    <x v="17"/>
    <x v="614"/>
    <x v="4"/>
    <x v="376"/>
    <x v="353"/>
  </r>
  <r>
    <x v="0"/>
    <x v="88"/>
    <x v="6"/>
    <x v="9"/>
    <x v="10"/>
    <x v="81"/>
    <x v="82"/>
    <x v="2328"/>
    <x v="616"/>
    <x v="1210"/>
    <x v="173"/>
    <x v="173"/>
    <x v="471"/>
    <x v="178"/>
    <x v="313"/>
    <x v="410"/>
    <x v="344"/>
    <x v="96"/>
    <x v="289"/>
    <x v="384"/>
    <x v="496"/>
    <x v="168"/>
    <x v="43"/>
    <x v="231"/>
    <x v="247"/>
    <x v="1354"/>
    <x v="254"/>
    <x v="239"/>
    <x v="102"/>
    <x v="3629"/>
    <x v="2"/>
    <x v="379"/>
    <x v="7"/>
  </r>
  <r>
    <x v="0"/>
    <x v="90"/>
    <x v="11"/>
    <x v="5"/>
    <x v="4"/>
    <x v="71"/>
    <x v="27"/>
    <x v="1862"/>
    <x v="464"/>
    <x v="1016"/>
    <x v="181"/>
    <x v="142"/>
    <x v="345"/>
    <x v="258"/>
    <x v="265"/>
    <x v="293"/>
    <x v="502"/>
    <x v="40"/>
    <x v="181"/>
    <x v="221"/>
    <x v="213"/>
    <x v="55"/>
    <x v="8"/>
    <x v="150"/>
    <x v="171"/>
    <x v="1191"/>
    <x v="220"/>
    <x v="274"/>
    <x v="66"/>
    <x v="3456"/>
    <x v="4"/>
    <x v="385"/>
    <x v="43"/>
  </r>
  <r>
    <x v="0"/>
    <x v="94"/>
    <x v="1"/>
    <x v="14"/>
    <x v="32"/>
    <x v="71"/>
    <x v="72"/>
    <x v="1799"/>
    <x v="138"/>
    <x v="351"/>
    <x v="139"/>
    <x v="0"/>
    <x v="4"/>
    <x v="0"/>
    <x v="72"/>
    <x v="169"/>
    <x v="56"/>
    <x v="232"/>
    <x v="369"/>
    <x v="577"/>
    <x v="105"/>
    <x v="88"/>
    <x v="116"/>
    <x v="67"/>
    <x v="121"/>
    <x v="348"/>
    <x v="176"/>
    <x v="125"/>
    <x v="51"/>
    <x v="1022"/>
    <x v="0"/>
    <x v="400"/>
    <x v="246"/>
  </r>
  <r>
    <x v="0"/>
    <x v="95"/>
    <x v="6"/>
    <x v="6"/>
    <x v="28"/>
    <x v="64"/>
    <x v="51"/>
    <x v="1694"/>
    <x v="328"/>
    <x v="700"/>
    <x v="210"/>
    <x v="53"/>
    <x v="137"/>
    <x v="235"/>
    <x v="125"/>
    <x v="147"/>
    <x v="444"/>
    <x v="34"/>
    <x v="183"/>
    <x v="217"/>
    <x v="280"/>
    <x v="56"/>
    <x v="10"/>
    <x v="148"/>
    <x v="138"/>
    <x v="805"/>
    <x v="189"/>
    <x v="256"/>
    <x v="39"/>
    <x v="2860"/>
    <x v="2"/>
    <x v="405"/>
    <x v="113"/>
  </r>
  <r>
    <x v="0"/>
    <x v="97"/>
    <x v="8"/>
    <x v="13"/>
    <x v="32"/>
    <x v="10"/>
    <x v="0"/>
    <x v="42"/>
    <x v="4"/>
    <x v="17"/>
    <x v="20"/>
    <x v="4"/>
    <x v="16"/>
    <x v="99"/>
    <x v="2"/>
    <x v="2"/>
    <x v="535"/>
    <x v="0"/>
    <x v="2"/>
    <x v="2"/>
    <x v="0"/>
    <x v="1"/>
    <x v="0"/>
    <x v="4"/>
    <x v="4"/>
    <x v="14"/>
    <x v="46"/>
    <x v="108"/>
    <x v="14"/>
    <x v="85"/>
    <x v="3"/>
    <x v="418"/>
    <x v="424"/>
  </r>
  <r>
    <x v="0"/>
    <x v="99"/>
    <x v="6"/>
    <x v="4"/>
    <x v="16"/>
    <x v="11"/>
    <x v="0"/>
    <x v="166"/>
    <x v="15"/>
    <x v="57"/>
    <x v="29"/>
    <x v="10"/>
    <x v="34"/>
    <x v="142"/>
    <x v="30"/>
    <x v="31"/>
    <x v="533"/>
    <x v="1"/>
    <x v="18"/>
    <x v="19"/>
    <x v="19"/>
    <x v="6"/>
    <x v="0"/>
    <x v="16"/>
    <x v="20"/>
    <x v="70"/>
    <x v="146"/>
    <x v="211"/>
    <x v="15"/>
    <x v="1315"/>
    <x v="2"/>
    <x v="425"/>
    <x v="367"/>
  </r>
  <r>
    <x v="0"/>
    <x v="101"/>
    <x v="3"/>
    <x v="17"/>
    <x v="24"/>
    <x v="1"/>
    <x v="0"/>
    <x v="7"/>
    <x v="2"/>
    <x v="3"/>
    <x v="389"/>
    <x v="0"/>
    <x v="0"/>
    <x v="343"/>
    <x v="0"/>
    <x v="0"/>
    <x v="536"/>
    <x v="0"/>
    <x v="0"/>
    <x v="0"/>
    <x v="0"/>
    <x v="0"/>
    <x v="0"/>
    <x v="1"/>
    <x v="1"/>
    <x v="4"/>
    <x v="142"/>
    <x v="381"/>
    <x v="15"/>
    <x v="209"/>
    <x v="1"/>
    <x v="435"/>
    <x v="442"/>
  </r>
  <r>
    <x v="0"/>
    <x v="104"/>
    <x v="13"/>
    <x v="15"/>
    <x v="32"/>
    <x v="71"/>
    <x v="5"/>
    <x v="1152"/>
    <x v="204"/>
    <x v="503"/>
    <x v="150"/>
    <x v="81"/>
    <x v="226"/>
    <x v="206"/>
    <x v="64"/>
    <x v="81"/>
    <x v="384"/>
    <x v="33"/>
    <x v="148"/>
    <x v="181"/>
    <x v="139"/>
    <x v="45"/>
    <x v="5"/>
    <x v="59"/>
    <x v="96"/>
    <x v="545"/>
    <x v="191"/>
    <x v="226"/>
    <x v="45"/>
    <x v="1827"/>
    <x v="4"/>
    <x v="441"/>
    <x v="184"/>
  </r>
  <r>
    <x v="0"/>
    <x v="105"/>
    <x v="2"/>
    <x v="5"/>
    <x v="32"/>
    <x v="46"/>
    <x v="2"/>
    <x v="478"/>
    <x v="60"/>
    <x v="140"/>
    <x v="176"/>
    <x v="18"/>
    <x v="53"/>
    <x v="188"/>
    <x v="40"/>
    <x v="51"/>
    <x v="378"/>
    <x v="29"/>
    <x v="63"/>
    <x v="92"/>
    <x v="28"/>
    <x v="15"/>
    <x v="3"/>
    <x v="28"/>
    <x v="85"/>
    <x v="178"/>
    <x v="155"/>
    <x v="264"/>
    <x v="23"/>
    <x v="700"/>
    <x v="0"/>
    <x v="443"/>
    <x v="303"/>
  </r>
  <r>
    <x v="0"/>
    <x v="107"/>
    <x v="8"/>
    <x v="8"/>
    <x v="17"/>
    <x v="69"/>
    <x v="21"/>
    <x v="1253"/>
    <x v="209"/>
    <x v="494"/>
    <x v="168"/>
    <x v="60"/>
    <x v="171"/>
    <x v="199"/>
    <x v="53"/>
    <x v="70"/>
    <x v="351"/>
    <x v="67"/>
    <x v="159"/>
    <x v="226"/>
    <x v="80"/>
    <x v="50"/>
    <x v="5"/>
    <x v="78"/>
    <x v="140"/>
    <x v="525"/>
    <x v="159"/>
    <x v="220"/>
    <x v="22"/>
    <x v="1800"/>
    <x v="3"/>
    <x v="446"/>
    <x v="193"/>
  </r>
  <r>
    <x v="0"/>
    <x v="109"/>
    <x v="11"/>
    <x v="12"/>
    <x v="32"/>
    <x v="72"/>
    <x v="7"/>
    <x v="1288"/>
    <x v="252"/>
    <x v="565"/>
    <x v="190"/>
    <x v="12"/>
    <x v="50"/>
    <x v="90"/>
    <x v="146"/>
    <x v="227"/>
    <x v="238"/>
    <x v="84"/>
    <x v="247"/>
    <x v="331"/>
    <x v="97"/>
    <x v="75"/>
    <x v="32"/>
    <x v="103"/>
    <x v="157"/>
    <x v="647"/>
    <x v="200"/>
    <x v="211"/>
    <x v="45"/>
    <x v="2150"/>
    <x v="4"/>
    <x v="454"/>
    <x v="150"/>
  </r>
  <r>
    <x v="0"/>
    <x v="110"/>
    <x v="3"/>
    <x v="6"/>
    <x v="26"/>
    <x v="81"/>
    <x v="19"/>
    <x v="1876"/>
    <x v="308"/>
    <x v="640"/>
    <x v="224"/>
    <x v="13"/>
    <x v="41"/>
    <x v="165"/>
    <x v="96"/>
    <x v="129"/>
    <x v="338"/>
    <x v="97"/>
    <x v="281"/>
    <x v="377"/>
    <x v="313"/>
    <x v="61"/>
    <x v="39"/>
    <x v="155"/>
    <x v="166"/>
    <x v="706"/>
    <x v="176"/>
    <x v="232"/>
    <x v="45"/>
    <x v="2106"/>
    <x v="1"/>
    <x v="455"/>
    <x v="138"/>
  </r>
  <r>
    <x v="0"/>
    <x v="111"/>
    <x v="3"/>
    <x v="8"/>
    <x v="19"/>
    <x v="74"/>
    <x v="1"/>
    <x v="1367"/>
    <x v="245"/>
    <x v="603"/>
    <x v="149"/>
    <x v="94"/>
    <x v="262"/>
    <x v="207"/>
    <x v="154"/>
    <x v="196"/>
    <x v="380"/>
    <x v="56"/>
    <x v="204"/>
    <x v="260"/>
    <x v="88"/>
    <x v="44"/>
    <x v="21"/>
    <x v="85"/>
    <x v="182"/>
    <x v="715"/>
    <x v="180"/>
    <x v="247"/>
    <x v="37"/>
    <x v="2315"/>
    <x v="1"/>
    <x v="465"/>
    <x v="135"/>
  </r>
  <r>
    <x v="0"/>
    <x v="112"/>
    <x v="0"/>
    <x v="12"/>
    <x v="28"/>
    <x v="71"/>
    <x v="72"/>
    <x v="2027"/>
    <x v="337"/>
    <x v="718"/>
    <x v="210"/>
    <x v="28"/>
    <x v="90"/>
    <x v="159"/>
    <x v="262"/>
    <x v="309"/>
    <x v="442"/>
    <x v="167"/>
    <x v="488"/>
    <x v="632"/>
    <x v="262"/>
    <x v="69"/>
    <x v="74"/>
    <x v="164"/>
    <x v="247"/>
    <x v="919"/>
    <x v="224"/>
    <x v="274"/>
    <x v="80"/>
    <x v="2928"/>
    <x v="0"/>
    <x v="466"/>
    <x v="83"/>
  </r>
  <r>
    <x v="0"/>
    <x v="114"/>
    <x v="3"/>
    <x v="1"/>
    <x v="10"/>
    <x v="37"/>
    <x v="6"/>
    <x v="346"/>
    <x v="62"/>
    <x v="112"/>
    <x v="301"/>
    <x v="0"/>
    <x v="0"/>
    <x v="343"/>
    <x v="27"/>
    <x v="40"/>
    <x v="269"/>
    <x v="38"/>
    <x v="61"/>
    <x v="99"/>
    <x v="9"/>
    <x v="6"/>
    <x v="22"/>
    <x v="13"/>
    <x v="36"/>
    <x v="151"/>
    <x v="228"/>
    <x v="299"/>
    <x v="26"/>
    <x v="759"/>
    <x v="1"/>
    <x v="476"/>
    <x v="317"/>
  </r>
  <r>
    <x v="0"/>
    <x v="116"/>
    <x v="0"/>
    <x v="3"/>
    <x v="7"/>
    <x v="78"/>
    <x v="1"/>
    <x v="1283"/>
    <x v="246"/>
    <x v="491"/>
    <x v="246"/>
    <x v="0"/>
    <x v="4"/>
    <x v="0"/>
    <x v="162"/>
    <x v="197"/>
    <x v="416"/>
    <x v="120"/>
    <x v="227"/>
    <x v="347"/>
    <x v="58"/>
    <x v="22"/>
    <x v="48"/>
    <x v="82"/>
    <x v="150"/>
    <x v="639"/>
    <x v="215"/>
    <x v="280"/>
    <x v="58"/>
    <x v="1965"/>
    <x v="0"/>
    <x v="486"/>
    <x v="153"/>
  </r>
  <r>
    <x v="0"/>
    <x v="121"/>
    <x v="11"/>
    <x v="4"/>
    <x v="27"/>
    <x v="73"/>
    <x v="74"/>
    <x v="2185"/>
    <x v="527"/>
    <x v="1077"/>
    <x v="201"/>
    <x v="73"/>
    <x v="215"/>
    <x v="188"/>
    <x v="279"/>
    <x v="366"/>
    <x v="347"/>
    <x v="81"/>
    <x v="267"/>
    <x v="348"/>
    <x v="407"/>
    <x v="79"/>
    <x v="16"/>
    <x v="136"/>
    <x v="147"/>
    <x v="1230"/>
    <x v="250"/>
    <x v="247"/>
    <x v="95"/>
    <x v="3499"/>
    <x v="4"/>
    <x v="513"/>
    <x v="37"/>
  </r>
  <r>
    <x v="0"/>
    <x v="123"/>
    <x v="0"/>
    <x v="9"/>
    <x v="34"/>
    <x v="79"/>
    <x v="80"/>
    <x v="1815"/>
    <x v="316"/>
    <x v="594"/>
    <x v="275"/>
    <x v="0"/>
    <x v="0"/>
    <x v="343"/>
    <x v="216"/>
    <x v="294"/>
    <x v="329"/>
    <x v="259"/>
    <x v="303"/>
    <x v="554"/>
    <x v="71"/>
    <x v="31"/>
    <x v="130"/>
    <x v="108"/>
    <x v="216"/>
    <x v="819"/>
    <x v="239"/>
    <x v="298"/>
    <x v="83"/>
    <x v="2482"/>
    <x v="0"/>
    <x v="527"/>
    <x v="109"/>
  </r>
  <r>
    <x v="0"/>
    <x v="124"/>
    <x v="8"/>
    <x v="17"/>
    <x v="29"/>
    <x v="30"/>
    <x v="1"/>
    <x v="497"/>
    <x v="77"/>
    <x v="160"/>
    <x v="228"/>
    <x v="48"/>
    <x v="112"/>
    <x v="277"/>
    <x v="19"/>
    <x v="20"/>
    <x v="528"/>
    <x v="12"/>
    <x v="43"/>
    <x v="55"/>
    <x v="54"/>
    <x v="17"/>
    <x v="3"/>
    <x v="18"/>
    <x v="43"/>
    <x v="221"/>
    <x v="223"/>
    <x v="371"/>
    <x v="38"/>
    <x v="1669"/>
    <x v="3"/>
    <x v="534"/>
    <x v="289"/>
  </r>
  <r>
    <x v="0"/>
    <x v="125"/>
    <x v="6"/>
    <x v="13"/>
    <x v="13"/>
    <x v="73"/>
    <x v="39"/>
    <x v="1378"/>
    <x v="138"/>
    <x v="341"/>
    <x v="151"/>
    <x v="0"/>
    <x v="6"/>
    <x v="0"/>
    <x v="62"/>
    <x v="71"/>
    <x v="467"/>
    <x v="15"/>
    <x v="127"/>
    <x v="142"/>
    <x v="322"/>
    <x v="100"/>
    <x v="11"/>
    <x v="71"/>
    <x v="160"/>
    <x v="338"/>
    <x v="170"/>
    <x v="169"/>
    <x v="36"/>
    <x v="950"/>
    <x v="2"/>
    <x v="536"/>
    <x v="251"/>
  </r>
  <r>
    <x v="0"/>
    <x v="126"/>
    <x v="3"/>
    <x v="11"/>
    <x v="15"/>
    <x v="36"/>
    <x v="1"/>
    <x v="402"/>
    <x v="43"/>
    <x v="126"/>
    <x v="88"/>
    <x v="25"/>
    <x v="81"/>
    <x v="157"/>
    <x v="13"/>
    <x v="19"/>
    <x v="278"/>
    <x v="26"/>
    <x v="70"/>
    <x v="96"/>
    <x v="22"/>
    <x v="10"/>
    <x v="2"/>
    <x v="23"/>
    <x v="62"/>
    <x v="124"/>
    <x v="129"/>
    <x v="177"/>
    <x v="15"/>
    <x v="564"/>
    <x v="1"/>
    <x v="538"/>
    <x v="329"/>
  </r>
  <r>
    <x v="0"/>
    <x v="127"/>
    <x v="3"/>
    <x v="8"/>
    <x v="32"/>
    <x v="50"/>
    <x v="2"/>
    <x v="557"/>
    <x v="88"/>
    <x v="233"/>
    <x v="123"/>
    <x v="43"/>
    <x v="115"/>
    <x v="222"/>
    <x v="19"/>
    <x v="21"/>
    <x v="499"/>
    <x v="28"/>
    <x v="81"/>
    <x v="109"/>
    <x v="27"/>
    <x v="13"/>
    <x v="12"/>
    <x v="39"/>
    <x v="93"/>
    <x v="238"/>
    <x v="142"/>
    <x v="205"/>
    <x v="19"/>
    <x v="977"/>
    <x v="1"/>
    <x v="543"/>
    <x v="281"/>
  </r>
  <r>
    <x v="0"/>
    <x v="129"/>
    <x v="3"/>
    <x v="10"/>
    <x v="1"/>
    <x v="47"/>
    <x v="9"/>
    <x v="462"/>
    <x v="29"/>
    <x v="94"/>
    <x v="59"/>
    <x v="15"/>
    <x v="46"/>
    <x v="174"/>
    <x v="15"/>
    <x v="20"/>
    <x v="344"/>
    <x v="22"/>
    <x v="57"/>
    <x v="79"/>
    <x v="40"/>
    <x v="9"/>
    <x v="8"/>
    <x v="26"/>
    <x v="63"/>
    <x v="88"/>
    <x v="107"/>
    <x v="144"/>
    <x v="21"/>
    <x v="171"/>
    <x v="1"/>
    <x v="553"/>
    <x v="355"/>
  </r>
  <r>
    <x v="0"/>
    <x v="130"/>
    <x v="0"/>
    <x v="12"/>
    <x v="26"/>
    <x v="65"/>
    <x v="0"/>
    <x v="735"/>
    <x v="92"/>
    <x v="198"/>
    <x v="212"/>
    <x v="2"/>
    <x v="3"/>
    <x v="339"/>
    <x v="33"/>
    <x v="63"/>
    <x v="125"/>
    <x v="63"/>
    <x v="175"/>
    <x v="238"/>
    <x v="15"/>
    <x v="21"/>
    <x v="77"/>
    <x v="39"/>
    <x v="112"/>
    <x v="219"/>
    <x v="170"/>
    <x v="201"/>
    <x v="27"/>
    <x v="552"/>
    <x v="0"/>
    <x v="558"/>
    <x v="291"/>
  </r>
  <r>
    <x v="0"/>
    <x v="134"/>
    <x v="8"/>
    <x v="17"/>
    <x v="29"/>
    <x v="80"/>
    <x v="81"/>
    <x v="1979"/>
    <x v="174"/>
    <x v="427"/>
    <x v="154"/>
    <x v="90"/>
    <x v="215"/>
    <x v="267"/>
    <x v="45"/>
    <x v="69"/>
    <x v="247"/>
    <x v="33"/>
    <x v="201"/>
    <x v="234"/>
    <x v="91"/>
    <x v="54"/>
    <x v="22"/>
    <x v="46"/>
    <x v="177"/>
    <x v="479"/>
    <x v="126"/>
    <x v="243"/>
    <x v="59"/>
    <x v="1354"/>
    <x v="3"/>
    <x v="575"/>
    <x v="209"/>
  </r>
  <r>
    <x v="0"/>
    <x v="142"/>
    <x v="11"/>
    <x v="1"/>
    <x v="33"/>
    <x v="59"/>
    <x v="13"/>
    <x v="607"/>
    <x v="113"/>
    <x v="235"/>
    <x v="226"/>
    <x v="30"/>
    <x v="77"/>
    <x v="238"/>
    <x v="41"/>
    <x v="52"/>
    <x v="382"/>
    <x v="16"/>
    <x v="62"/>
    <x v="78"/>
    <x v="53"/>
    <x v="32"/>
    <x v="8"/>
    <x v="27"/>
    <x v="98"/>
    <x v="297"/>
    <x v="198"/>
    <x v="290"/>
    <x v="34"/>
    <x v="1054"/>
    <x v="4"/>
    <x v="594"/>
    <x v="265"/>
  </r>
  <r>
    <x v="0"/>
    <x v="143"/>
    <x v="6"/>
    <x v="4"/>
    <x v="10"/>
    <x v="31"/>
    <x v="0"/>
    <x v="338"/>
    <x v="43"/>
    <x v="101"/>
    <x v="173"/>
    <x v="9"/>
    <x v="26"/>
    <x v="194"/>
    <x v="23"/>
    <x v="29"/>
    <x v="387"/>
    <x v="13"/>
    <x v="19"/>
    <x v="32"/>
    <x v="35"/>
    <x v="15"/>
    <x v="0"/>
    <x v="18"/>
    <x v="19"/>
    <x v="118"/>
    <x v="166"/>
    <x v="235"/>
    <x v="19"/>
    <x v="663"/>
    <x v="2"/>
    <x v="604"/>
    <x v="335"/>
  </r>
  <r>
    <x v="0"/>
    <x v="145"/>
    <x v="0"/>
    <x v="12"/>
    <x v="25"/>
    <x v="30"/>
    <x v="0"/>
    <x v="191"/>
    <x v="9"/>
    <x v="27"/>
    <x v="82"/>
    <x v="0"/>
    <x v="0"/>
    <x v="343"/>
    <x v="6"/>
    <x v="10"/>
    <x v="196"/>
    <x v="6"/>
    <x v="32"/>
    <x v="38"/>
    <x v="8"/>
    <x v="6"/>
    <x v="18"/>
    <x v="4"/>
    <x v="35"/>
    <x v="24"/>
    <x v="127"/>
    <x v="101"/>
    <x v="18"/>
    <x v="30"/>
    <x v="0"/>
    <x v="617"/>
    <x v="412"/>
  </r>
  <r>
    <x v="0"/>
    <x v="149"/>
    <x v="3"/>
    <x v="5"/>
    <x v="11"/>
    <x v="41"/>
    <x v="0"/>
    <x v="627"/>
    <x v="135"/>
    <x v="219"/>
    <x v="360"/>
    <x v="0"/>
    <x v="1"/>
    <x v="0"/>
    <x v="72"/>
    <x v="109"/>
    <x v="256"/>
    <x v="96"/>
    <x v="111"/>
    <x v="207"/>
    <x v="21"/>
    <x v="17"/>
    <x v="7"/>
    <x v="26"/>
    <x v="98"/>
    <x v="342"/>
    <x v="270"/>
    <x v="357"/>
    <x v="52"/>
    <x v="1935"/>
    <x v="1"/>
    <x v="624"/>
    <x v="249"/>
  </r>
  <r>
    <x v="0"/>
    <x v="151"/>
    <x v="6"/>
    <x v="9"/>
    <x v="24"/>
    <x v="61"/>
    <x v="20"/>
    <x v="1063"/>
    <x v="157"/>
    <x v="347"/>
    <x v="198"/>
    <x v="29"/>
    <x v="84"/>
    <x v="193"/>
    <x v="87"/>
    <x v="102"/>
    <x v="447"/>
    <x v="10"/>
    <x v="103"/>
    <x v="113"/>
    <x v="219"/>
    <x v="26"/>
    <x v="2"/>
    <x v="77"/>
    <x v="85"/>
    <x v="428"/>
    <x v="184"/>
    <x v="263"/>
    <x v="43"/>
    <x v="1619"/>
    <x v="2"/>
    <x v="634"/>
    <x v="226"/>
  </r>
  <r>
    <x v="0"/>
    <x v="152"/>
    <x v="3"/>
    <x v="7"/>
    <x v="33"/>
    <x v="80"/>
    <x v="81"/>
    <x v="2207"/>
    <x v="640"/>
    <x v="1137"/>
    <x v="294"/>
    <x v="0"/>
    <x v="1"/>
    <x v="0"/>
    <x v="288"/>
    <x v="384"/>
    <x v="332"/>
    <x v="197"/>
    <x v="557"/>
    <x v="709"/>
    <x v="233"/>
    <x v="100"/>
    <x v="41"/>
    <x v="210"/>
    <x v="282"/>
    <x v="1335"/>
    <x v="275"/>
    <x v="297"/>
    <x v="117"/>
    <x v="3600"/>
    <x v="1"/>
    <x v="637"/>
    <x v="11"/>
  </r>
  <r>
    <x v="0"/>
    <x v="153"/>
    <x v="11"/>
    <x v="6"/>
    <x v="31"/>
    <x v="81"/>
    <x v="0"/>
    <x v="1574"/>
    <x v="251"/>
    <x v="626"/>
    <x v="144"/>
    <x v="120"/>
    <x v="314"/>
    <x v="230"/>
    <x v="116"/>
    <x v="156"/>
    <x v="338"/>
    <x v="66"/>
    <x v="293"/>
    <x v="359"/>
    <x v="145"/>
    <x v="69"/>
    <x v="11"/>
    <x v="75"/>
    <x v="177"/>
    <x v="715"/>
    <x v="192"/>
    <x v="243"/>
    <x v="55"/>
    <x v="2136"/>
    <x v="4"/>
    <x v="645"/>
    <x v="135"/>
  </r>
  <r>
    <x v="0"/>
    <x v="154"/>
    <x v="8"/>
    <x v="4"/>
    <x v="8"/>
    <x v="76"/>
    <x v="77"/>
    <x v="2196"/>
    <x v="651"/>
    <x v="1200"/>
    <x v="239"/>
    <x v="58"/>
    <x v="164"/>
    <x v="202"/>
    <x v="398"/>
    <x v="490"/>
    <x v="380"/>
    <x v="178"/>
    <x v="391"/>
    <x v="550"/>
    <x v="257"/>
    <x v="98"/>
    <x v="39"/>
    <x v="250"/>
    <x v="253"/>
    <x v="1389"/>
    <x v="267"/>
    <x v="284"/>
    <x v="97"/>
    <x v="3714"/>
    <x v="3"/>
    <x v="650"/>
    <x v="4"/>
  </r>
  <r>
    <x v="0"/>
    <x v="155"/>
    <x v="8"/>
    <x v="8"/>
    <x v="34"/>
    <x v="57"/>
    <x v="58"/>
    <x v="1882"/>
    <x v="439"/>
    <x v="908"/>
    <x v="213"/>
    <x v="66"/>
    <x v="185"/>
    <x v="205"/>
    <x v="236"/>
    <x v="262"/>
    <x v="495"/>
    <x v="93"/>
    <x v="295"/>
    <x v="387"/>
    <x v="282"/>
    <x v="128"/>
    <x v="20"/>
    <x v="150"/>
    <x v="160"/>
    <x v="1088"/>
    <x v="263"/>
    <x v="274"/>
    <x v="87"/>
    <x v="3558"/>
    <x v="3"/>
    <x v="660"/>
    <x v="57"/>
  </r>
  <r>
    <x v="0"/>
    <x v="158"/>
    <x v="11"/>
    <x v="7"/>
    <x v="15"/>
    <x v="52"/>
    <x v="0"/>
    <x v="492"/>
    <x v="39"/>
    <x v="115"/>
    <x v="86"/>
    <x v="16"/>
    <x v="72"/>
    <x v="73"/>
    <x v="13"/>
    <x v="17"/>
    <x v="359"/>
    <x v="12"/>
    <x v="53"/>
    <x v="65"/>
    <x v="20"/>
    <x v="5"/>
    <x v="1"/>
    <x v="16"/>
    <x v="34"/>
    <x v="107"/>
    <x v="101"/>
    <x v="153"/>
    <x v="12"/>
    <x v="211"/>
    <x v="4"/>
    <x v="677"/>
    <x v="344"/>
  </r>
  <r>
    <x v="0"/>
    <x v="161"/>
    <x v="3"/>
    <x v="3"/>
    <x v="32"/>
    <x v="13"/>
    <x v="0"/>
    <x v="84"/>
    <x v="4"/>
    <x v="14"/>
    <x v="43"/>
    <x v="0"/>
    <x v="0"/>
    <x v="343"/>
    <x v="0"/>
    <x v="10"/>
    <x v="0"/>
    <x v="6"/>
    <x v="12"/>
    <x v="18"/>
    <x v="0"/>
    <x v="2"/>
    <x v="5"/>
    <x v="6"/>
    <x v="8"/>
    <x v="8"/>
    <x v="56"/>
    <x v="16"/>
    <x v="13"/>
    <x v="17"/>
    <x v="1"/>
    <x v="680"/>
    <x v="434"/>
  </r>
  <r>
    <x v="0"/>
    <x v="163"/>
    <x v="0"/>
    <x v="5"/>
    <x v="27"/>
    <x v="77"/>
    <x v="20"/>
    <x v="1117"/>
    <x v="221"/>
    <x v="452"/>
    <x v="235"/>
    <x v="3"/>
    <x v="10"/>
    <x v="148"/>
    <x v="85"/>
    <x v="109"/>
    <x v="374"/>
    <x v="107"/>
    <x v="247"/>
    <x v="354"/>
    <x v="57"/>
    <x v="29"/>
    <x v="27"/>
    <x v="55"/>
    <x v="208"/>
    <x v="524"/>
    <x v="204"/>
    <x v="245"/>
    <x v="47"/>
    <x v="1582"/>
    <x v="0"/>
    <x v="688"/>
    <x v="194"/>
  </r>
  <r>
    <x v="0"/>
    <x v="165"/>
    <x v="11"/>
    <x v="9"/>
    <x v="17"/>
    <x v="67"/>
    <x v="5"/>
    <x v="1336"/>
    <x v="185"/>
    <x v="484"/>
    <x v="128"/>
    <x v="74"/>
    <x v="217"/>
    <x v="189"/>
    <x v="70"/>
    <x v="87"/>
    <x v="399"/>
    <x v="31"/>
    <x v="136"/>
    <x v="167"/>
    <x v="210"/>
    <x v="52"/>
    <x v="2"/>
    <x v="76"/>
    <x v="121"/>
    <x v="509"/>
    <x v="165"/>
    <x v="206"/>
    <x v="28"/>
    <x v="1794"/>
    <x v="4"/>
    <x v="699"/>
    <x v="198"/>
  </r>
  <r>
    <x v="0"/>
    <x v="166"/>
    <x v="3"/>
    <x v="4"/>
    <x v="17"/>
    <x v="75"/>
    <x v="31"/>
    <x v="1503"/>
    <x v="354"/>
    <x v="798"/>
    <x v="182"/>
    <x v="55"/>
    <x v="185"/>
    <x v="145"/>
    <x v="123"/>
    <x v="157"/>
    <x v="377"/>
    <x v="145"/>
    <x v="321"/>
    <x v="460"/>
    <x v="78"/>
    <x v="30"/>
    <x v="35"/>
    <x v="107"/>
    <x v="174"/>
    <x v="851"/>
    <x v="205"/>
    <x v="218"/>
    <x v="32"/>
    <x v="2648"/>
    <x v="1"/>
    <x v="703"/>
    <x v="99"/>
  </r>
  <r>
    <x v="0"/>
    <x v="169"/>
    <x v="6"/>
    <x v="12"/>
    <x v="9"/>
    <x v="77"/>
    <x v="78"/>
    <x v="2032"/>
    <x v="393"/>
    <x v="848"/>
    <x v="195"/>
    <x v="137"/>
    <x v="342"/>
    <x v="249"/>
    <x v="372"/>
    <x v="421"/>
    <x v="512"/>
    <x v="42"/>
    <x v="170"/>
    <x v="212"/>
    <x v="467"/>
    <x v="101"/>
    <x v="17"/>
    <x v="160"/>
    <x v="130"/>
    <x v="1183"/>
    <x v="292"/>
    <x v="335"/>
    <x v="147"/>
    <x v="3331"/>
    <x v="2"/>
    <x v="720"/>
    <x v="44"/>
  </r>
  <r>
    <x v="0"/>
    <x v="171"/>
    <x v="0"/>
    <x v="4"/>
    <x v="9"/>
    <x v="3"/>
    <x v="0"/>
    <x v="31"/>
    <x v="3"/>
    <x v="4"/>
    <x v="403"/>
    <x v="0"/>
    <x v="0"/>
    <x v="343"/>
    <x v="1"/>
    <x v="2"/>
    <x v="106"/>
    <x v="3"/>
    <x v="4"/>
    <x v="7"/>
    <x v="0"/>
    <x v="1"/>
    <x v="2"/>
    <x v="1"/>
    <x v="8"/>
    <x v="7"/>
    <x v="176"/>
    <x v="404"/>
    <x v="16"/>
    <x v="156"/>
    <x v="0"/>
    <x v="728"/>
    <x v="436"/>
  </r>
  <r>
    <x v="0"/>
    <x v="173"/>
    <x v="0"/>
    <x v="10"/>
    <x v="20"/>
    <x v="4"/>
    <x v="0"/>
    <x v="34"/>
    <x v="2"/>
    <x v="7"/>
    <x v="43"/>
    <x v="0"/>
    <x v="0"/>
    <x v="343"/>
    <x v="2"/>
    <x v="4"/>
    <x v="106"/>
    <x v="2"/>
    <x v="7"/>
    <x v="9"/>
    <x v="0"/>
    <x v="0"/>
    <x v="4"/>
    <x v="1"/>
    <x v="6"/>
    <x v="6"/>
    <x v="117"/>
    <x v="68"/>
    <x v="15"/>
    <x v="80"/>
    <x v="0"/>
    <x v="731"/>
    <x v="437"/>
  </r>
  <r>
    <x v="0"/>
    <x v="175"/>
    <x v="0"/>
    <x v="4"/>
    <x v="31"/>
    <x v="66"/>
    <x v="67"/>
    <x v="1965"/>
    <x v="505"/>
    <x v="982"/>
    <x v="241"/>
    <x v="10"/>
    <x v="25"/>
    <x v="248"/>
    <x v="404"/>
    <x v="480"/>
    <x v="438"/>
    <x v="174"/>
    <x v="406"/>
    <x v="560"/>
    <x v="171"/>
    <x v="63"/>
    <x v="67"/>
    <x v="153"/>
    <x v="157"/>
    <x v="1264"/>
    <x v="294"/>
    <x v="304"/>
    <x v="116"/>
    <x v="3644"/>
    <x v="0"/>
    <x v="742"/>
    <x v="31"/>
  </r>
  <r>
    <x v="0"/>
    <x v="178"/>
    <x v="6"/>
    <x v="6"/>
    <x v="4"/>
    <x v="65"/>
    <x v="18"/>
    <x v="1231"/>
    <x v="133"/>
    <x v="343"/>
    <x v="134"/>
    <x v="54"/>
    <x v="155"/>
    <x v="196"/>
    <x v="65"/>
    <x v="80"/>
    <x v="407"/>
    <x v="19"/>
    <x v="97"/>
    <x v="116"/>
    <x v="261"/>
    <x v="48"/>
    <x v="2"/>
    <x v="71"/>
    <x v="92"/>
    <x v="384"/>
    <x v="167"/>
    <x v="224"/>
    <x v="38"/>
    <x v="1315"/>
    <x v="2"/>
    <x v="761"/>
    <x v="238"/>
  </r>
  <r>
    <x v="0"/>
    <x v="181"/>
    <x v="0"/>
    <x v="6"/>
    <x v="13"/>
    <x v="55"/>
    <x v="55"/>
    <x v="1697"/>
    <x v="338"/>
    <x v="692"/>
    <x v="230"/>
    <x v="0"/>
    <x v="4"/>
    <x v="0"/>
    <x v="202"/>
    <x v="265"/>
    <x v="356"/>
    <x v="173"/>
    <x v="507"/>
    <x v="649"/>
    <x v="107"/>
    <x v="33"/>
    <x v="148"/>
    <x v="164"/>
    <x v="179"/>
    <x v="844"/>
    <x v="231"/>
    <x v="254"/>
    <x v="51"/>
    <x v="3216"/>
    <x v="0"/>
    <x v="774"/>
    <x v="101"/>
  </r>
  <r>
    <x v="0"/>
    <x v="183"/>
    <x v="0"/>
    <x v="9"/>
    <x v="14"/>
    <x v="22"/>
    <x v="5"/>
    <x v="257"/>
    <x v="32"/>
    <x v="95"/>
    <x v="84"/>
    <x v="0"/>
    <x v="0"/>
    <x v="343"/>
    <x v="18"/>
    <x v="27"/>
    <x v="261"/>
    <x v="28"/>
    <x v="49"/>
    <x v="77"/>
    <x v="13"/>
    <x v="4"/>
    <x v="14"/>
    <x v="17"/>
    <x v="42"/>
    <x v="82"/>
    <x v="133"/>
    <x v="103"/>
    <x v="15"/>
    <x v="628"/>
    <x v="0"/>
    <x v="785"/>
    <x v="362"/>
  </r>
  <r>
    <x v="0"/>
    <x v="184"/>
    <x v="6"/>
    <x v="3"/>
    <x v="20"/>
    <x v="79"/>
    <x v="80"/>
    <x v="2286"/>
    <x v="602"/>
    <x v="1134"/>
    <x v="235"/>
    <x v="92"/>
    <x v="249"/>
    <x v="217"/>
    <x v="323"/>
    <x v="381"/>
    <x v="445"/>
    <x v="62"/>
    <x v="259"/>
    <x v="321"/>
    <x v="538"/>
    <x v="170"/>
    <x v="4"/>
    <x v="201"/>
    <x v="185"/>
    <x v="1330"/>
    <x v="327"/>
    <x v="292"/>
    <x v="165"/>
    <x v="3596"/>
    <x v="2"/>
    <x v="787"/>
    <x v="14"/>
  </r>
  <r>
    <x v="0"/>
    <x v="185"/>
    <x v="6"/>
    <x v="5"/>
    <x v="16"/>
    <x v="59"/>
    <x v="25"/>
    <x v="1115"/>
    <x v="158"/>
    <x v="372"/>
    <x v="171"/>
    <x v="64"/>
    <x v="159"/>
    <x v="251"/>
    <x v="85"/>
    <x v="98"/>
    <x v="461"/>
    <x v="11"/>
    <x v="107"/>
    <x v="118"/>
    <x v="178"/>
    <x v="46"/>
    <x v="4"/>
    <x v="55"/>
    <x v="90"/>
    <x v="462"/>
    <x v="194"/>
    <x v="275"/>
    <x v="41"/>
    <x v="1845"/>
    <x v="2"/>
    <x v="797"/>
    <x v="211"/>
  </r>
  <r>
    <x v="0"/>
    <x v="186"/>
    <x v="0"/>
    <x v="4"/>
    <x v="18"/>
    <x v="51"/>
    <x v="3"/>
    <x v="499"/>
    <x v="41"/>
    <x v="87"/>
    <x v="218"/>
    <x v="0"/>
    <x v="0"/>
    <x v="343"/>
    <x v="16"/>
    <x v="27"/>
    <x v="190"/>
    <x v="52"/>
    <x v="83"/>
    <x v="135"/>
    <x v="18"/>
    <x v="10"/>
    <x v="12"/>
    <x v="24"/>
    <x v="83"/>
    <x v="98"/>
    <x v="135"/>
    <x v="212"/>
    <x v="19"/>
    <x v="183"/>
    <x v="0"/>
    <x v="802"/>
    <x v="348"/>
  </r>
  <r>
    <x v="0"/>
    <x v="189"/>
    <x v="3"/>
    <x v="15"/>
    <x v="10"/>
    <x v="8"/>
    <x v="8"/>
    <x v="122"/>
    <x v="15"/>
    <x v="31"/>
    <x v="231"/>
    <x v="0"/>
    <x v="0"/>
    <x v="343"/>
    <x v="5"/>
    <x v="12"/>
    <x v="49"/>
    <x v="2"/>
    <x v="30"/>
    <x v="32"/>
    <x v="18"/>
    <x v="4"/>
    <x v="6"/>
    <x v="11"/>
    <x v="17"/>
    <x v="35"/>
    <x v="163"/>
    <x v="198"/>
    <x v="16"/>
    <x v="725"/>
    <x v="1"/>
    <x v="808"/>
    <x v="399"/>
  </r>
  <r>
    <x v="0"/>
    <x v="190"/>
    <x v="3"/>
    <x v="6"/>
    <x v="30"/>
    <x v="61"/>
    <x v="55"/>
    <x v="1427"/>
    <x v="334"/>
    <x v="632"/>
    <x v="271"/>
    <x v="0"/>
    <x v="3"/>
    <x v="0"/>
    <x v="160"/>
    <x v="248"/>
    <x v="240"/>
    <x v="126"/>
    <x v="307"/>
    <x v="430"/>
    <x v="74"/>
    <x v="46"/>
    <x v="36"/>
    <x v="103"/>
    <x v="174"/>
    <x v="799"/>
    <x v="219"/>
    <x v="270"/>
    <x v="49"/>
    <x v="2927"/>
    <x v="1"/>
    <x v="809"/>
    <x v="115"/>
  </r>
  <r>
    <x v="0"/>
    <x v="194"/>
    <x v="3"/>
    <x v="5"/>
    <x v="11"/>
    <x v="78"/>
    <x v="44"/>
    <x v="1298"/>
    <x v="113"/>
    <x v="221"/>
    <x v="258"/>
    <x v="0"/>
    <x v="3"/>
    <x v="0"/>
    <x v="11"/>
    <x v="24"/>
    <x v="76"/>
    <x v="132"/>
    <x v="295"/>
    <x v="424"/>
    <x v="91"/>
    <x v="85"/>
    <x v="43"/>
    <x v="62"/>
    <x v="212"/>
    <x v="237"/>
    <x v="168"/>
    <x v="228"/>
    <x v="59"/>
    <x v="472"/>
    <x v="1"/>
    <x v="822"/>
    <x v="282"/>
  </r>
  <r>
    <x v="0"/>
    <x v="195"/>
    <x v="11"/>
    <x v="14"/>
    <x v="8"/>
    <x v="23"/>
    <x v="0"/>
    <x v="324"/>
    <x v="42"/>
    <x v="122"/>
    <x v="91"/>
    <x v="25"/>
    <x v="79"/>
    <x v="164"/>
    <x v="4"/>
    <x v="9"/>
    <x v="68"/>
    <x v="3"/>
    <x v="28"/>
    <x v="31"/>
    <x v="47"/>
    <x v="9"/>
    <x v="1"/>
    <x v="10"/>
    <x v="27"/>
    <x v="113"/>
    <x v="145"/>
    <x v="165"/>
    <x v="18"/>
    <x v="989"/>
    <x v="4"/>
    <x v="831"/>
    <x v="340"/>
  </r>
  <r>
    <x v="0"/>
    <x v="199"/>
    <x v="11"/>
    <x v="5"/>
    <x v="14"/>
    <x v="16"/>
    <x v="0"/>
    <x v="69"/>
    <x v="9"/>
    <x v="26"/>
    <x v="93"/>
    <x v="4"/>
    <x v="13"/>
    <x v="156"/>
    <x v="8"/>
    <x v="10"/>
    <x v="394"/>
    <x v="3"/>
    <x v="11"/>
    <x v="14"/>
    <x v="9"/>
    <x v="4"/>
    <x v="2"/>
    <x v="5"/>
    <x v="4"/>
    <x v="30"/>
    <x v="214"/>
    <x v="209"/>
    <x v="17"/>
    <x v="160"/>
    <x v="4"/>
    <x v="840"/>
    <x v="406"/>
  </r>
  <r>
    <x v="0"/>
    <x v="202"/>
    <x v="8"/>
    <x v="2"/>
    <x v="18"/>
    <x v="78"/>
    <x v="35"/>
    <x v="1483"/>
    <x v="182"/>
    <x v="484"/>
    <x v="121"/>
    <x v="7"/>
    <x v="36"/>
    <x v="51"/>
    <x v="88"/>
    <x v="110"/>
    <x v="394"/>
    <x v="82"/>
    <x v="210"/>
    <x v="292"/>
    <x v="111"/>
    <x v="76"/>
    <x v="25"/>
    <x v="89"/>
    <x v="188"/>
    <x v="456"/>
    <x v="139"/>
    <x v="145"/>
    <x v="13"/>
    <x v="1308"/>
    <x v="3"/>
    <x v="853"/>
    <x v="217"/>
  </r>
  <r>
    <x v="0"/>
    <x v="203"/>
    <x v="8"/>
    <x v="9"/>
    <x v="13"/>
    <x v="69"/>
    <x v="65"/>
    <x v="2020"/>
    <x v="458"/>
    <x v="957"/>
    <x v="205"/>
    <x v="78"/>
    <x v="203"/>
    <x v="232"/>
    <x v="433"/>
    <x v="516"/>
    <x v="406"/>
    <x v="78"/>
    <x v="316"/>
    <x v="393"/>
    <x v="189"/>
    <x v="71"/>
    <x v="7"/>
    <x v="195"/>
    <x v="210"/>
    <x v="1283"/>
    <x v="249"/>
    <x v="311"/>
    <x v="84"/>
    <x v="3638"/>
    <x v="3"/>
    <x v="863"/>
    <x v="27"/>
  </r>
  <r>
    <x v="0"/>
    <x v="210"/>
    <x v="0"/>
    <x v="5"/>
    <x v="12"/>
    <x v="2"/>
    <x v="0"/>
    <x v="11"/>
    <x v="0"/>
    <x v="1"/>
    <x v="0"/>
    <x v="0"/>
    <x v="0"/>
    <x v="343"/>
    <x v="0"/>
    <x v="0"/>
    <x v="536"/>
    <x v="1"/>
    <x v="1"/>
    <x v="2"/>
    <x v="1"/>
    <x v="0"/>
    <x v="0"/>
    <x v="0"/>
    <x v="2"/>
    <x v="0"/>
    <x v="67"/>
    <x v="0"/>
    <x v="15"/>
    <x v="0"/>
    <x v="0"/>
    <x v="890"/>
    <x v="449"/>
  </r>
  <r>
    <x v="0"/>
    <x v="212"/>
    <x v="3"/>
    <x v="5"/>
    <x v="18"/>
    <x v="76"/>
    <x v="11"/>
    <x v="1274"/>
    <x v="297"/>
    <x v="525"/>
    <x v="310"/>
    <x v="0"/>
    <x v="9"/>
    <x v="0"/>
    <x v="133"/>
    <x v="200"/>
    <x v="260"/>
    <x v="123"/>
    <x v="230"/>
    <x v="353"/>
    <x v="60"/>
    <x v="36"/>
    <x v="17"/>
    <x v="89"/>
    <x v="217"/>
    <x v="707"/>
    <x v="223"/>
    <x v="306"/>
    <x v="50"/>
    <x v="2231"/>
    <x v="1"/>
    <x v="894"/>
    <x v="137"/>
  </r>
  <r>
    <x v="0"/>
    <x v="214"/>
    <x v="11"/>
    <x v="13"/>
    <x v="13"/>
    <x v="76"/>
    <x v="38"/>
    <x v="2139"/>
    <x v="377"/>
    <x v="841"/>
    <x v="180"/>
    <x v="67"/>
    <x v="192"/>
    <x v="197"/>
    <x v="163"/>
    <x v="199"/>
    <x v="413"/>
    <x v="50"/>
    <x v="225"/>
    <x v="275"/>
    <x v="202"/>
    <x v="78"/>
    <x v="34"/>
    <x v="123"/>
    <x v="152"/>
    <x v="937"/>
    <x v="171"/>
    <x v="230"/>
    <x v="36"/>
    <x v="2844"/>
    <x v="4"/>
    <x v="901"/>
    <x v="78"/>
  </r>
  <r>
    <x v="0"/>
    <x v="218"/>
    <x v="11"/>
    <x v="3"/>
    <x v="26"/>
    <x v="32"/>
    <x v="0"/>
    <x v="250"/>
    <x v="29"/>
    <x v="92"/>
    <x v="65"/>
    <x v="6"/>
    <x v="25"/>
    <x v="90"/>
    <x v="9"/>
    <x v="19"/>
    <x v="88"/>
    <x v="9"/>
    <x v="19"/>
    <x v="28"/>
    <x v="30"/>
    <x v="12"/>
    <x v="6"/>
    <x v="11"/>
    <x v="36"/>
    <x v="73"/>
    <x v="118"/>
    <x v="85"/>
    <x v="13"/>
    <x v="258"/>
    <x v="4"/>
    <x v="914"/>
    <x v="366"/>
  </r>
  <r>
    <x v="0"/>
    <x v="221"/>
    <x v="11"/>
    <x v="1"/>
    <x v="16"/>
    <x v="58"/>
    <x v="19"/>
    <x v="1190"/>
    <x v="196"/>
    <x v="511"/>
    <x v="128"/>
    <x v="79"/>
    <x v="238"/>
    <x v="180"/>
    <x v="47"/>
    <x v="57"/>
    <x v="419"/>
    <x v="20"/>
    <x v="157"/>
    <x v="177"/>
    <x v="75"/>
    <x v="23"/>
    <x v="9"/>
    <x v="63"/>
    <x v="157"/>
    <x v="513"/>
    <x v="135"/>
    <x v="196"/>
    <x v="11"/>
    <x v="2092"/>
    <x v="4"/>
    <x v="923"/>
    <x v="196"/>
  </r>
  <r>
    <x v="0"/>
    <x v="222"/>
    <x v="11"/>
    <x v="8"/>
    <x v="28"/>
    <x v="24"/>
    <x v="0"/>
    <x v="193"/>
    <x v="23"/>
    <x v="53"/>
    <x v="181"/>
    <x v="1"/>
    <x v="6"/>
    <x v="37"/>
    <x v="34"/>
    <x v="51"/>
    <x v="261"/>
    <x v="7"/>
    <x v="28"/>
    <x v="35"/>
    <x v="12"/>
    <x v="8"/>
    <x v="6"/>
    <x v="10"/>
    <x v="28"/>
    <x v="81"/>
    <x v="191"/>
    <x v="253"/>
    <x v="19"/>
    <x v="532"/>
    <x v="4"/>
    <x v="929"/>
    <x v="363"/>
  </r>
  <r>
    <x v="0"/>
    <x v="227"/>
    <x v="8"/>
    <x v="9"/>
    <x v="30"/>
    <x v="75"/>
    <x v="31"/>
    <x v="1516"/>
    <x v="271"/>
    <x v="667"/>
    <x v="150"/>
    <x v="50"/>
    <x v="155"/>
    <x v="171"/>
    <x v="106"/>
    <x v="144"/>
    <x v="330"/>
    <x v="72"/>
    <x v="173"/>
    <x v="245"/>
    <x v="150"/>
    <x v="62"/>
    <x v="19"/>
    <x v="89"/>
    <x v="128"/>
    <x v="682"/>
    <x v="169"/>
    <x v="190"/>
    <x v="25"/>
    <x v="2182"/>
    <x v="3"/>
    <x v="949"/>
    <x v="143"/>
  </r>
  <r>
    <x v="0"/>
    <x v="230"/>
    <x v="11"/>
    <x v="12"/>
    <x v="6"/>
    <x v="66"/>
    <x v="3"/>
    <x v="1113"/>
    <x v="151"/>
    <x v="362"/>
    <x v="163"/>
    <x v="115"/>
    <x v="276"/>
    <x v="265"/>
    <x v="20"/>
    <x v="28"/>
    <x v="308"/>
    <x v="5"/>
    <x v="67"/>
    <x v="72"/>
    <x v="126"/>
    <x v="19"/>
    <x v="1"/>
    <x v="36"/>
    <x v="66"/>
    <x v="434"/>
    <x v="169"/>
    <x v="298"/>
    <x v="45"/>
    <x v="1506"/>
    <x v="4"/>
    <x v="962"/>
    <x v="222"/>
  </r>
  <r>
    <x v="0"/>
    <x v="231"/>
    <x v="6"/>
    <x v="15"/>
    <x v="32"/>
    <x v="59"/>
    <x v="33"/>
    <x v="883"/>
    <x v="120"/>
    <x v="336"/>
    <x v="103"/>
    <x v="50"/>
    <x v="149"/>
    <x v="184"/>
    <x v="27"/>
    <x v="34"/>
    <x v="388"/>
    <x v="20"/>
    <x v="98"/>
    <x v="118"/>
    <x v="165"/>
    <x v="30"/>
    <x v="2"/>
    <x v="80"/>
    <x v="76"/>
    <x v="317"/>
    <x v="145"/>
    <x v="166"/>
    <x v="14"/>
    <x v="1157"/>
    <x v="2"/>
    <x v="964"/>
    <x v="260"/>
  </r>
  <r>
    <x v="0"/>
    <x v="232"/>
    <x v="6"/>
    <x v="10"/>
    <x v="13"/>
    <x v="66"/>
    <x v="8"/>
    <x v="885"/>
    <x v="124"/>
    <x v="295"/>
    <x v="166"/>
    <x v="36"/>
    <x v="108"/>
    <x v="181"/>
    <x v="68"/>
    <x v="82"/>
    <x v="423"/>
    <x v="13"/>
    <x v="84"/>
    <x v="97"/>
    <x v="172"/>
    <x v="32"/>
    <x v="3"/>
    <x v="55"/>
    <x v="108"/>
    <x v="352"/>
    <x v="181"/>
    <x v="246"/>
    <x v="30"/>
    <x v="1145"/>
    <x v="2"/>
    <x v="965"/>
    <x v="244"/>
  </r>
  <r>
    <x v="0"/>
    <x v="233"/>
    <x v="0"/>
    <x v="10"/>
    <x v="17"/>
    <x v="50"/>
    <x v="4"/>
    <x v="481"/>
    <x v="64"/>
    <x v="154"/>
    <x v="163"/>
    <x v="0"/>
    <x v="1"/>
    <x v="0"/>
    <x v="33"/>
    <x v="63"/>
    <x v="125"/>
    <x v="67"/>
    <x v="77"/>
    <x v="144"/>
    <x v="11"/>
    <x v="20"/>
    <x v="24"/>
    <x v="34"/>
    <x v="83"/>
    <x v="161"/>
    <x v="163"/>
    <x v="159"/>
    <x v="16"/>
    <x v="508"/>
    <x v="0"/>
    <x v="966"/>
    <x v="312"/>
  </r>
  <r>
    <x v="0"/>
    <x v="234"/>
    <x v="6"/>
    <x v="2"/>
    <x v="6"/>
    <x v="57"/>
    <x v="26"/>
    <x v="1449"/>
    <x v="201"/>
    <x v="464"/>
    <x v="179"/>
    <x v="118"/>
    <x v="268"/>
    <x v="288"/>
    <x v="85"/>
    <x v="105"/>
    <x v="404"/>
    <x v="30"/>
    <x v="104"/>
    <x v="134"/>
    <x v="145"/>
    <x v="47"/>
    <x v="14"/>
    <x v="76"/>
    <x v="163"/>
    <x v="595"/>
    <x v="173"/>
    <x v="308"/>
    <x v="56"/>
    <x v="2449"/>
    <x v="2"/>
    <x v="971"/>
    <x v="167"/>
  </r>
  <r>
    <x v="0"/>
    <x v="238"/>
    <x v="8"/>
    <x v="5"/>
    <x v="12"/>
    <x v="79"/>
    <x v="80"/>
    <x v="2233"/>
    <x v="533"/>
    <x v="1093"/>
    <x v="193"/>
    <x v="171"/>
    <x v="413"/>
    <x v="252"/>
    <x v="315"/>
    <x v="371"/>
    <x v="446"/>
    <x v="93"/>
    <x v="391"/>
    <x v="477"/>
    <x v="166"/>
    <x v="95"/>
    <x v="84"/>
    <x v="171"/>
    <x v="280"/>
    <x v="1290"/>
    <x v="223"/>
    <x v="287"/>
    <x v="88"/>
    <x v="3524"/>
    <x v="3"/>
    <x v="989"/>
    <x v="24"/>
  </r>
  <r>
    <x v="0"/>
    <x v="249"/>
    <x v="0"/>
    <x v="10"/>
    <x v="34"/>
    <x v="79"/>
    <x v="13"/>
    <x v="1280"/>
    <x v="214"/>
    <x v="466"/>
    <x v="205"/>
    <x v="0"/>
    <x v="2"/>
    <x v="0"/>
    <x v="67"/>
    <x v="73"/>
    <x v="512"/>
    <x v="81"/>
    <x v="190"/>
    <x v="271"/>
    <x v="135"/>
    <x v="53"/>
    <x v="16"/>
    <x v="86"/>
    <x v="181"/>
    <x v="491"/>
    <x v="174"/>
    <x v="212"/>
    <x v="32"/>
    <x v="1418"/>
    <x v="0"/>
    <x v="1028"/>
    <x v="205"/>
  </r>
  <r>
    <x v="0"/>
    <x v="250"/>
    <x v="11"/>
    <x v="3"/>
    <x v="29"/>
    <x v="17"/>
    <x v="0"/>
    <x v="138"/>
    <x v="21"/>
    <x v="48"/>
    <x v="185"/>
    <x v="4"/>
    <x v="12"/>
    <x v="181"/>
    <x v="7"/>
    <x v="13"/>
    <x v="139"/>
    <x v="4"/>
    <x v="16"/>
    <x v="20"/>
    <x v="15"/>
    <x v="5"/>
    <x v="0"/>
    <x v="14"/>
    <x v="16"/>
    <x v="53"/>
    <x v="146"/>
    <x v="209"/>
    <x v="15"/>
    <x v="456"/>
    <x v="4"/>
    <x v="1032"/>
    <x v="384"/>
  </r>
  <r>
    <x v="0"/>
    <x v="251"/>
    <x v="0"/>
    <x v="3"/>
    <x v="15"/>
    <x v="69"/>
    <x v="64"/>
    <x v="1370"/>
    <x v="219"/>
    <x v="497"/>
    <x v="185"/>
    <x v="0"/>
    <x v="1"/>
    <x v="0"/>
    <x v="67"/>
    <x v="121"/>
    <x v="152"/>
    <x v="127"/>
    <x v="297"/>
    <x v="421"/>
    <x v="58"/>
    <x v="32"/>
    <x v="113"/>
    <x v="101"/>
    <x v="185"/>
    <x v="500"/>
    <x v="166"/>
    <x v="172"/>
    <x v="17"/>
    <x v="1704"/>
    <x v="0"/>
    <x v="1033"/>
    <x v="201"/>
  </r>
  <r>
    <x v="0"/>
    <x v="253"/>
    <x v="6"/>
    <x v="20"/>
    <x v="19"/>
    <x v="49"/>
    <x v="2"/>
    <x v="493"/>
    <x v="40"/>
    <x v="110"/>
    <x v="111"/>
    <x v="23"/>
    <x v="69"/>
    <x v="181"/>
    <x v="20"/>
    <x v="30"/>
    <x v="261"/>
    <x v="17"/>
    <x v="50"/>
    <x v="67"/>
    <x v="73"/>
    <x v="28"/>
    <x v="2"/>
    <x v="41"/>
    <x v="53"/>
    <x v="123"/>
    <x v="143"/>
    <x v="215"/>
    <x v="18"/>
    <x v="324"/>
    <x v="2"/>
    <x v="1042"/>
    <x v="331"/>
  </r>
  <r>
    <x v="0"/>
    <x v="256"/>
    <x v="6"/>
    <x v="17"/>
    <x v="31"/>
    <x v="16"/>
    <x v="0"/>
    <x v="133"/>
    <x v="10"/>
    <x v="43"/>
    <x v="19"/>
    <x v="2"/>
    <x v="16"/>
    <x v="21"/>
    <x v="5"/>
    <x v="6"/>
    <x v="427"/>
    <x v="3"/>
    <x v="4"/>
    <x v="7"/>
    <x v="21"/>
    <x v="6"/>
    <x v="0"/>
    <x v="1"/>
    <x v="12"/>
    <x v="27"/>
    <x v="114"/>
    <x v="42"/>
    <x v="14"/>
    <x v="130"/>
    <x v="2"/>
    <x v="1059"/>
    <x v="410"/>
  </r>
  <r>
    <x v="0"/>
    <x v="258"/>
    <x v="0"/>
    <x v="4"/>
    <x v="28"/>
    <x v="8"/>
    <x v="0"/>
    <x v="69"/>
    <x v="5"/>
    <x v="15"/>
    <x v="82"/>
    <x v="0"/>
    <x v="0"/>
    <x v="343"/>
    <x v="2"/>
    <x v="5"/>
    <x v="42"/>
    <x v="5"/>
    <x v="7"/>
    <x v="12"/>
    <x v="0"/>
    <x v="2"/>
    <x v="2"/>
    <x v="7"/>
    <x v="8"/>
    <x v="12"/>
    <x v="61"/>
    <x v="74"/>
    <x v="13"/>
    <x v="94"/>
    <x v="0"/>
    <x v="1062"/>
    <x v="428"/>
  </r>
  <r>
    <x v="0"/>
    <x v="260"/>
    <x v="0"/>
    <x v="6"/>
    <x v="12"/>
    <x v="54"/>
    <x v="0"/>
    <x v="620"/>
    <x v="90"/>
    <x v="170"/>
    <x v="276"/>
    <x v="0"/>
    <x v="0"/>
    <x v="343"/>
    <x v="49"/>
    <x v="96"/>
    <x v="113"/>
    <x v="43"/>
    <x v="75"/>
    <x v="118"/>
    <x v="14"/>
    <x v="20"/>
    <x v="59"/>
    <x v="58"/>
    <x v="164"/>
    <x v="229"/>
    <x v="142"/>
    <x v="255"/>
    <x v="19"/>
    <x v="815"/>
    <x v="0"/>
    <x v="1066"/>
    <x v="284"/>
  </r>
  <r>
    <x v="0"/>
    <x v="261"/>
    <x v="3"/>
    <x v="5"/>
    <x v="22"/>
    <x v="80"/>
    <x v="29"/>
    <x v="1914"/>
    <x v="341"/>
    <x v="612"/>
    <x v="299"/>
    <x v="0"/>
    <x v="2"/>
    <x v="0"/>
    <x v="194"/>
    <x v="237"/>
    <x v="413"/>
    <x v="239"/>
    <x v="464"/>
    <x v="658"/>
    <x v="95"/>
    <x v="55"/>
    <x v="29"/>
    <x v="97"/>
    <x v="210"/>
    <x v="842"/>
    <x v="236"/>
    <x v="322"/>
    <x v="89"/>
    <x v="2510"/>
    <x v="1"/>
    <x v="1067"/>
    <x v="103"/>
  </r>
  <r>
    <x v="0"/>
    <x v="265"/>
    <x v="3"/>
    <x v="8"/>
    <x v="20"/>
    <x v="75"/>
    <x v="76"/>
    <x v="2228"/>
    <x v="601"/>
    <x v="1140"/>
    <x v="229"/>
    <x v="6"/>
    <x v="25"/>
    <x v="90"/>
    <x v="298"/>
    <x v="349"/>
    <x v="444"/>
    <x v="180"/>
    <x v="474"/>
    <x v="629"/>
    <x v="177"/>
    <x v="62"/>
    <x v="99"/>
    <x v="165"/>
    <x v="208"/>
    <x v="1288"/>
    <x v="255"/>
    <x v="251"/>
    <x v="99"/>
    <x v="3573"/>
    <x v="1"/>
    <x v="1080"/>
    <x v="26"/>
  </r>
  <r>
    <x v="0"/>
    <x v="296"/>
    <x v="0"/>
    <x v="7"/>
    <x v="32"/>
    <x v="78"/>
    <x v="23"/>
    <x v="1082"/>
    <x v="94"/>
    <x v="180"/>
    <x v="269"/>
    <x v="0"/>
    <x v="0"/>
    <x v="343"/>
    <x v="38"/>
    <x v="70"/>
    <x v="142"/>
    <x v="160"/>
    <x v="232"/>
    <x v="391"/>
    <x v="40"/>
    <x v="26"/>
    <x v="88"/>
    <x v="58"/>
    <x v="146"/>
    <x v="226"/>
    <x v="181"/>
    <x v="252"/>
    <x v="45"/>
    <x v="428"/>
    <x v="0"/>
    <x v="1201"/>
    <x v="286"/>
  </r>
  <r>
    <x v="0"/>
    <x v="297"/>
    <x v="11"/>
    <x v="7"/>
    <x v="34"/>
    <x v="81"/>
    <x v="82"/>
    <x v="2058"/>
    <x v="301"/>
    <x v="769"/>
    <x v="133"/>
    <x v="158"/>
    <x v="405"/>
    <x v="231"/>
    <x v="157"/>
    <x v="197"/>
    <x v="391"/>
    <x v="37"/>
    <x v="198"/>
    <x v="235"/>
    <x v="252"/>
    <x v="65"/>
    <x v="15"/>
    <x v="102"/>
    <x v="110"/>
    <x v="878"/>
    <x v="182"/>
    <x v="245"/>
    <x v="56"/>
    <x v="2575"/>
    <x v="4"/>
    <x v="1207"/>
    <x v="91"/>
  </r>
  <r>
    <x v="0"/>
    <x v="274"/>
    <x v="6"/>
    <x v="5"/>
    <x v="32"/>
    <x v="60"/>
    <x v="31"/>
    <x v="1261"/>
    <x v="196"/>
    <x v="473"/>
    <x v="160"/>
    <x v="48"/>
    <x v="135"/>
    <x v="204"/>
    <x v="67"/>
    <x v="91"/>
    <x v="330"/>
    <x v="31"/>
    <x v="162"/>
    <x v="193"/>
    <x v="229"/>
    <x v="59"/>
    <x v="29"/>
    <x v="117"/>
    <x v="103"/>
    <x v="502"/>
    <x v="177"/>
    <x v="208"/>
    <x v="28"/>
    <x v="1976"/>
    <x v="2"/>
    <x v="1116"/>
    <x v="200"/>
  </r>
  <r>
    <x v="0"/>
    <x v="279"/>
    <x v="8"/>
    <x v="4"/>
    <x v="32"/>
    <x v="13"/>
    <x v="0"/>
    <x v="44"/>
    <x v="6"/>
    <x v="23"/>
    <x v="28"/>
    <x v="3"/>
    <x v="13"/>
    <x v="81"/>
    <x v="0"/>
    <x v="0"/>
    <x v="536"/>
    <x v="0"/>
    <x v="5"/>
    <x v="5"/>
    <x v="1"/>
    <x v="0"/>
    <x v="3"/>
    <x v="4"/>
    <x v="4"/>
    <x v="15"/>
    <x v="46"/>
    <x v="56"/>
    <x v="13"/>
    <x v="62"/>
    <x v="3"/>
    <x v="1145"/>
    <x v="422"/>
  </r>
  <r>
    <x v="0"/>
    <x v="287"/>
    <x v="8"/>
    <x v="8"/>
    <x v="29"/>
    <x v="4"/>
    <x v="0"/>
    <x v="28"/>
    <x v="7"/>
    <x v="14"/>
    <x v="247"/>
    <x v="3"/>
    <x v="9"/>
    <x v="181"/>
    <x v="0"/>
    <x v="2"/>
    <x v="0"/>
    <x v="0"/>
    <x v="1"/>
    <x v="1"/>
    <x v="1"/>
    <x v="1"/>
    <x v="0"/>
    <x v="0"/>
    <x v="4"/>
    <x v="17"/>
    <x v="229"/>
    <x v="287"/>
    <x v="16"/>
    <x v="577"/>
    <x v="3"/>
    <x v="1163"/>
    <x v="421"/>
  </r>
  <r>
    <x v="0"/>
    <x v="285"/>
    <x v="11"/>
    <x v="14"/>
    <x v="3"/>
    <x v="27"/>
    <x v="0"/>
    <x v="365"/>
    <x v="47"/>
    <x v="125"/>
    <x v="123"/>
    <x v="19"/>
    <x v="52"/>
    <x v="213"/>
    <x v="28"/>
    <x v="38"/>
    <x v="331"/>
    <x v="9"/>
    <x v="43"/>
    <x v="52"/>
    <x v="44"/>
    <x v="12"/>
    <x v="1"/>
    <x v="25"/>
    <x v="49"/>
    <x v="141"/>
    <x v="156"/>
    <x v="213"/>
    <x v="18"/>
    <x v="1079"/>
    <x v="4"/>
    <x v="1155"/>
    <x v="321"/>
  </r>
  <r>
    <x v="0"/>
    <x v="286"/>
    <x v="6"/>
    <x v="14"/>
    <x v="14"/>
    <x v="81"/>
    <x v="82"/>
    <x v="1832"/>
    <x v="339"/>
    <x v="767"/>
    <x v="183"/>
    <x v="112"/>
    <x v="276"/>
    <x v="254"/>
    <x v="166"/>
    <x v="188"/>
    <x v="477"/>
    <x v="24"/>
    <x v="146"/>
    <x v="170"/>
    <x v="239"/>
    <x v="86"/>
    <x v="3"/>
    <x v="90"/>
    <x v="188"/>
    <x v="912"/>
    <x v="194"/>
    <x v="272"/>
    <x v="72"/>
    <x v="2650"/>
    <x v="2"/>
    <x v="1156"/>
    <x v="84"/>
  </r>
  <r>
    <x v="0"/>
    <x v="288"/>
    <x v="6"/>
    <x v="4"/>
    <x v="33"/>
    <x v="81"/>
    <x v="82"/>
    <x v="2305"/>
    <x v="554"/>
    <x v="1046"/>
    <x v="254"/>
    <x v="83"/>
    <x v="210"/>
    <x v="243"/>
    <x v="322"/>
    <x v="399"/>
    <x v="397"/>
    <x v="34"/>
    <x v="209"/>
    <x v="243"/>
    <x v="534"/>
    <x v="90"/>
    <x v="23"/>
    <x v="271"/>
    <x v="200"/>
    <x v="1282"/>
    <x v="264"/>
    <x v="311"/>
    <x v="128"/>
    <x v="3475"/>
    <x v="2"/>
    <x v="1164"/>
    <x v="28"/>
  </r>
  <r>
    <x v="0"/>
    <x v="299"/>
    <x v="8"/>
    <x v="11"/>
    <x v="17"/>
    <x v="58"/>
    <x v="56"/>
    <x v="1398"/>
    <x v="230"/>
    <x v="475"/>
    <x v="229"/>
    <x v="0"/>
    <x v="0"/>
    <x v="343"/>
    <x v="114"/>
    <x v="173"/>
    <x v="254"/>
    <x v="75"/>
    <x v="181"/>
    <x v="256"/>
    <x v="121"/>
    <x v="40"/>
    <x v="30"/>
    <x v="83"/>
    <x v="106"/>
    <x v="566"/>
    <x v="179"/>
    <x v="235"/>
    <x v="30"/>
    <x v="2293"/>
    <x v="3"/>
    <x v="1214"/>
    <x v="178"/>
  </r>
  <r>
    <x v="0"/>
    <x v="300"/>
    <x v="8"/>
    <x v="11"/>
    <x v="7"/>
    <x v="52"/>
    <x v="4"/>
    <x v="716"/>
    <x v="74"/>
    <x v="207"/>
    <x v="104"/>
    <x v="22"/>
    <x v="68"/>
    <x v="172"/>
    <x v="24"/>
    <x v="34"/>
    <x v="300"/>
    <x v="28"/>
    <x v="109"/>
    <x v="137"/>
    <x v="35"/>
    <x v="19"/>
    <x v="13"/>
    <x v="24"/>
    <x v="90"/>
    <x v="194"/>
    <x v="126"/>
    <x v="153"/>
    <x v="22"/>
    <x v="657"/>
    <x v="3"/>
    <x v="1217"/>
    <x v="295"/>
  </r>
  <r>
    <x v="0"/>
    <x v="302"/>
    <x v="11"/>
    <x v="10"/>
    <x v="6"/>
    <x v="77"/>
    <x v="20"/>
    <x v="1447"/>
    <x v="217"/>
    <x v="528"/>
    <x v="156"/>
    <x v="45"/>
    <x v="146"/>
    <x v="156"/>
    <x v="107"/>
    <x v="142"/>
    <x v="348"/>
    <x v="65"/>
    <x v="198"/>
    <x v="263"/>
    <x v="175"/>
    <x v="52"/>
    <x v="7"/>
    <x v="99"/>
    <x v="144"/>
    <x v="578"/>
    <x v="169"/>
    <x v="210"/>
    <x v="39"/>
    <x v="1782"/>
    <x v="4"/>
    <x v="1222"/>
    <x v="172"/>
  </r>
  <r>
    <x v="0"/>
    <x v="304"/>
    <x v="6"/>
    <x v="5"/>
    <x v="32"/>
    <x v="63"/>
    <x v="61"/>
    <x v="1649"/>
    <x v="321"/>
    <x v="685"/>
    <x v="210"/>
    <x v="56"/>
    <x v="167"/>
    <x v="183"/>
    <x v="248"/>
    <x v="301"/>
    <x v="418"/>
    <x v="28"/>
    <x v="145"/>
    <x v="173"/>
    <x v="361"/>
    <x v="90"/>
    <x v="10"/>
    <x v="161"/>
    <x v="190"/>
    <x v="903"/>
    <x v="231"/>
    <x v="289"/>
    <x v="71"/>
    <x v="3120"/>
    <x v="2"/>
    <x v="1228"/>
    <x v="85"/>
  </r>
  <r>
    <x v="0"/>
    <x v="311"/>
    <x v="0"/>
    <x v="8"/>
    <x v="32"/>
    <x v="41"/>
    <x v="0"/>
    <x v="302"/>
    <x v="39"/>
    <x v="84"/>
    <x v="211"/>
    <x v="0"/>
    <x v="0"/>
    <x v="343"/>
    <x v="5"/>
    <x v="12"/>
    <x v="49"/>
    <x v="28"/>
    <x v="44"/>
    <x v="72"/>
    <x v="10"/>
    <x v="7"/>
    <x v="26"/>
    <x v="12"/>
    <x v="70"/>
    <x v="83"/>
    <x v="150"/>
    <x v="181"/>
    <x v="19"/>
    <x v="206"/>
    <x v="0"/>
    <x v="1252"/>
    <x v="360"/>
  </r>
  <r>
    <x v="0"/>
    <x v="312"/>
    <x v="0"/>
    <x v="22"/>
    <x v="11"/>
    <x v="38"/>
    <x v="25"/>
    <x v="550"/>
    <x v="43"/>
    <x v="80"/>
    <x v="285"/>
    <x v="0"/>
    <x v="0"/>
    <x v="343"/>
    <x v="32"/>
    <x v="45"/>
    <x v="305"/>
    <x v="68"/>
    <x v="131"/>
    <x v="199"/>
    <x v="5"/>
    <x v="11"/>
    <x v="48"/>
    <x v="17"/>
    <x v="55"/>
    <x v="118"/>
    <x v="201"/>
    <x v="307"/>
    <x v="38"/>
    <x v="474"/>
    <x v="0"/>
    <x v="1256"/>
    <x v="335"/>
  </r>
  <r>
    <x v="0"/>
    <x v="315"/>
    <x v="3"/>
    <x v="10"/>
    <x v="7"/>
    <x v="76"/>
    <x v="77"/>
    <x v="2173"/>
    <x v="602"/>
    <x v="1144"/>
    <x v="226"/>
    <x v="79"/>
    <x v="220"/>
    <x v="207"/>
    <x v="408"/>
    <x v="475"/>
    <x v="473"/>
    <x v="95"/>
    <x v="524"/>
    <x v="617"/>
    <x v="264"/>
    <x v="51"/>
    <x v="71"/>
    <x v="160"/>
    <x v="198"/>
    <x v="1359"/>
    <x v="301"/>
    <x v="301"/>
    <x v="141"/>
    <x v="3679"/>
    <x v="1"/>
    <x v="1264"/>
    <x v="6"/>
  </r>
  <r>
    <x v="0"/>
    <x v="317"/>
    <x v="11"/>
    <x v="3"/>
    <x v="34"/>
    <x v="69"/>
    <x v="1"/>
    <x v="613"/>
    <x v="39"/>
    <x v="103"/>
    <x v="126"/>
    <x v="1"/>
    <x v="6"/>
    <x v="37"/>
    <x v="14"/>
    <x v="32"/>
    <x v="64"/>
    <x v="53"/>
    <x v="86"/>
    <x v="139"/>
    <x v="40"/>
    <x v="20"/>
    <x v="26"/>
    <x v="40"/>
    <x v="76"/>
    <x v="93"/>
    <x v="122"/>
    <x v="114"/>
    <x v="15"/>
    <x v="93"/>
    <x v="4"/>
    <x v="1275"/>
    <x v="352"/>
  </r>
  <r>
    <x v="0"/>
    <x v="323"/>
    <x v="3"/>
    <x v="15"/>
    <x v="32"/>
    <x v="25"/>
    <x v="1"/>
    <x v="315"/>
    <x v="32"/>
    <x v="98"/>
    <x v="77"/>
    <x v="15"/>
    <x v="53"/>
    <x v="131"/>
    <x v="19"/>
    <x v="22"/>
    <x v="458"/>
    <x v="24"/>
    <x v="52"/>
    <x v="76"/>
    <x v="10"/>
    <x v="6"/>
    <x v="16"/>
    <x v="15"/>
    <x v="31"/>
    <x v="98"/>
    <x v="154"/>
    <x v="171"/>
    <x v="18"/>
    <x v="694"/>
    <x v="1"/>
    <x v="1299"/>
    <x v="348"/>
  </r>
  <r>
    <x v="0"/>
    <x v="324"/>
    <x v="8"/>
    <x v="3"/>
    <x v="16"/>
    <x v="43"/>
    <x v="34"/>
    <x v="932"/>
    <x v="143"/>
    <x v="292"/>
    <x v="235"/>
    <x v="4"/>
    <x v="11"/>
    <x v="212"/>
    <x v="57"/>
    <x v="69"/>
    <x v="420"/>
    <x v="48"/>
    <x v="172"/>
    <x v="220"/>
    <x v="60"/>
    <x v="29"/>
    <x v="41"/>
    <x v="29"/>
    <x v="79"/>
    <x v="347"/>
    <x v="200"/>
    <x v="253"/>
    <x v="37"/>
    <x v="1883"/>
    <x v="3"/>
    <x v="1301"/>
    <x v="247"/>
  </r>
  <r>
    <x v="0"/>
    <x v="330"/>
    <x v="3"/>
    <x v="7"/>
    <x v="32"/>
    <x v="68"/>
    <x v="65"/>
    <x v="1731"/>
    <x v="332"/>
    <x v="730"/>
    <x v="196"/>
    <x v="0"/>
    <x v="6"/>
    <x v="0"/>
    <x v="162"/>
    <x v="215"/>
    <x v="347"/>
    <x v="175"/>
    <x v="412"/>
    <x v="564"/>
    <x v="81"/>
    <x v="48"/>
    <x v="53"/>
    <x v="122"/>
    <x v="203"/>
    <x v="797"/>
    <x v="194"/>
    <x v="211"/>
    <x v="48"/>
    <x v="2721"/>
    <x v="1"/>
    <x v="1321"/>
    <x v="117"/>
  </r>
  <r>
    <x v="0"/>
    <x v="333"/>
    <x v="3"/>
    <x v="5"/>
    <x v="6"/>
    <x v="55"/>
    <x v="0"/>
    <x v="428"/>
    <x v="25"/>
    <x v="47"/>
    <x v="279"/>
    <x v="0"/>
    <x v="1"/>
    <x v="0"/>
    <x v="28"/>
    <x v="58"/>
    <x v="96"/>
    <x v="69"/>
    <x v="71"/>
    <x v="140"/>
    <x v="10"/>
    <x v="10"/>
    <x v="25"/>
    <x v="17"/>
    <x v="88"/>
    <x v="78"/>
    <x v="167"/>
    <x v="254"/>
    <x v="27"/>
    <x v="101"/>
    <x v="1"/>
    <x v="1332"/>
    <x v="365"/>
  </r>
  <r>
    <x v="0"/>
    <x v="335"/>
    <x v="0"/>
    <x v="3"/>
    <x v="24"/>
    <x v="81"/>
    <x v="82"/>
    <x v="2311"/>
    <x v="568"/>
    <x v="934"/>
    <x v="344"/>
    <x v="0"/>
    <x v="4"/>
    <x v="0"/>
    <x v="425"/>
    <x v="535"/>
    <x v="187"/>
    <x v="264"/>
    <x v="585"/>
    <x v="750"/>
    <x v="110"/>
    <x v="74"/>
    <x v="158"/>
    <x v="259"/>
    <x v="272"/>
    <x v="1333"/>
    <x v="285"/>
    <x v="335"/>
    <x v="141"/>
    <x v="3576"/>
    <x v="0"/>
    <x v="1337"/>
    <x v="12"/>
  </r>
  <r>
    <x v="0"/>
    <x v="337"/>
    <x v="11"/>
    <x v="7"/>
    <x v="16"/>
    <x v="50"/>
    <x v="49"/>
    <x v="1595"/>
    <x v="439"/>
    <x v="903"/>
    <x v="216"/>
    <x v="22"/>
    <x v="77"/>
    <x v="134"/>
    <x v="344"/>
    <x v="443"/>
    <x v="352"/>
    <x v="45"/>
    <x v="169"/>
    <x v="214"/>
    <x v="347"/>
    <x v="87"/>
    <x v="37"/>
    <x v="224"/>
    <x v="137"/>
    <x v="1141"/>
    <x v="271"/>
    <x v="265"/>
    <x v="48"/>
    <x v="3694"/>
    <x v="4"/>
    <x v="1350"/>
    <x v="50"/>
  </r>
  <r>
    <x v="0"/>
    <x v="339"/>
    <x v="0"/>
    <x v="7"/>
    <x v="16"/>
    <x v="45"/>
    <x v="15"/>
    <x v="773"/>
    <x v="132"/>
    <x v="326"/>
    <x v="151"/>
    <x v="1"/>
    <x v="13"/>
    <x v="8"/>
    <x v="61"/>
    <x v="87"/>
    <x v="295"/>
    <x v="67"/>
    <x v="131"/>
    <x v="198"/>
    <x v="29"/>
    <x v="19"/>
    <x v="8"/>
    <x v="48"/>
    <x v="114"/>
    <x v="326"/>
    <x v="150"/>
    <x v="162"/>
    <x v="11"/>
    <x v="1652"/>
    <x v="0"/>
    <x v="1366"/>
    <x v="255"/>
  </r>
  <r>
    <x v="0"/>
    <x v="340"/>
    <x v="6"/>
    <x v="12"/>
    <x v="3"/>
    <x v="35"/>
    <x v="0"/>
    <x v="514"/>
    <x v="61"/>
    <x v="172"/>
    <x v="102"/>
    <x v="14"/>
    <x v="44"/>
    <x v="166"/>
    <x v="49"/>
    <x v="59"/>
    <x v="425"/>
    <x v="9"/>
    <x v="25"/>
    <x v="34"/>
    <x v="96"/>
    <x v="13"/>
    <x v="0"/>
    <x v="41"/>
    <x v="21"/>
    <x v="185"/>
    <x v="156"/>
    <x v="183"/>
    <x v="15"/>
    <x v="1109"/>
    <x v="2"/>
    <x v="1372"/>
    <x v="299"/>
  </r>
  <r>
    <x v="0"/>
    <x v="342"/>
    <x v="6"/>
    <x v="9"/>
    <x v="30"/>
    <x v="77"/>
    <x v="73"/>
    <x v="1845"/>
    <x v="339"/>
    <x v="737"/>
    <x v="201"/>
    <x v="49"/>
    <x v="132"/>
    <x v="219"/>
    <x v="111"/>
    <x v="145"/>
    <x v="360"/>
    <x v="43"/>
    <x v="182"/>
    <x v="225"/>
    <x v="469"/>
    <x v="69"/>
    <x v="11"/>
    <x v="175"/>
    <x v="158"/>
    <x v="809"/>
    <x v="202"/>
    <x v="233"/>
    <x v="44"/>
    <x v="2502"/>
    <x v="2"/>
    <x v="1382"/>
    <x v="111"/>
  </r>
  <r>
    <x v="0"/>
    <x v="344"/>
    <x v="6"/>
    <x v="10"/>
    <x v="32"/>
    <x v="13"/>
    <x v="1"/>
    <x v="143"/>
    <x v="12"/>
    <x v="31"/>
    <x v="134"/>
    <x v="5"/>
    <x v="15"/>
    <x v="181"/>
    <x v="9"/>
    <x v="9"/>
    <x v="535"/>
    <x v="1"/>
    <x v="21"/>
    <x v="22"/>
    <x v="22"/>
    <x v="7"/>
    <x v="2"/>
    <x v="9"/>
    <x v="18"/>
    <x v="38"/>
    <x v="165"/>
    <x v="259"/>
    <x v="17"/>
    <x v="393"/>
    <x v="2"/>
    <x v="1396"/>
    <x v="398"/>
  </r>
  <r>
    <x v="0"/>
    <x v="345"/>
    <x v="6"/>
    <x v="10"/>
    <x v="1"/>
    <x v="77"/>
    <x v="2"/>
    <x v="1223"/>
    <x v="217"/>
    <x v="528"/>
    <x v="156"/>
    <x v="117"/>
    <x v="298"/>
    <x v="241"/>
    <x v="33"/>
    <x v="36"/>
    <x v="511"/>
    <x v="19"/>
    <x v="148"/>
    <x v="167"/>
    <x v="152"/>
    <x v="59"/>
    <x v="10"/>
    <x v="76"/>
    <x v="114"/>
    <x v="576"/>
    <x v="186"/>
    <x v="250"/>
    <x v="54"/>
    <x v="1776"/>
    <x v="2"/>
    <x v="1398"/>
    <x v="173"/>
  </r>
  <r>
    <x v="0"/>
    <x v="346"/>
    <x v="11"/>
    <x v="17"/>
    <x v="7"/>
    <x v="46"/>
    <x v="33"/>
    <x v="801"/>
    <x v="66"/>
    <x v="180"/>
    <x v="114"/>
    <x v="34"/>
    <x v="116"/>
    <x v="141"/>
    <x v="10"/>
    <x v="14"/>
    <x v="308"/>
    <x v="18"/>
    <x v="114"/>
    <x v="132"/>
    <x v="69"/>
    <x v="26"/>
    <x v="8"/>
    <x v="29"/>
    <x v="72"/>
    <x v="176"/>
    <x v="132"/>
    <x v="189"/>
    <x v="26"/>
    <x v="684"/>
    <x v="4"/>
    <x v="1402"/>
    <x v="305"/>
  </r>
  <r>
    <x v="0"/>
    <x v="347"/>
    <x v="0"/>
    <x v="6"/>
    <x v="22"/>
    <x v="58"/>
    <x v="58"/>
    <x v="1259"/>
    <x v="297"/>
    <x v="541"/>
    <x v="293"/>
    <x v="0"/>
    <x v="0"/>
    <x v="343"/>
    <x v="187"/>
    <x v="300"/>
    <x v="218"/>
    <x v="111"/>
    <x v="164"/>
    <x v="275"/>
    <x v="32"/>
    <x v="14"/>
    <x v="29"/>
    <x v="126"/>
    <x v="157"/>
    <x v="757"/>
    <x v="206"/>
    <x v="294"/>
    <x v="32"/>
    <x v="2910"/>
    <x v="0"/>
    <x v="1403"/>
    <x v="127"/>
  </r>
  <r>
    <x v="0"/>
    <x v="348"/>
    <x v="3"/>
    <x v="12"/>
    <x v="8"/>
    <x v="77"/>
    <x v="3"/>
    <x v="1371"/>
    <x v="174"/>
    <x v="367"/>
    <x v="220"/>
    <x v="53"/>
    <x v="147"/>
    <x v="209"/>
    <x v="63"/>
    <x v="89"/>
    <x v="302"/>
    <x v="113"/>
    <x v="224"/>
    <x v="337"/>
    <x v="95"/>
    <x v="69"/>
    <x v="40"/>
    <x v="59"/>
    <x v="199"/>
    <x v="461"/>
    <x v="177"/>
    <x v="286"/>
    <x v="56"/>
    <x v="1350"/>
    <x v="1"/>
    <x v="1408"/>
    <x v="212"/>
  </r>
  <r>
    <x v="0"/>
    <x v="356"/>
    <x v="3"/>
    <x v="9"/>
    <x v="13"/>
    <x v="7"/>
    <x v="6"/>
    <x v="254"/>
    <x v="52"/>
    <x v="114"/>
    <x v="203"/>
    <x v="0"/>
    <x v="0"/>
    <x v="343"/>
    <x v="37"/>
    <x v="47"/>
    <x v="381"/>
    <x v="21"/>
    <x v="43"/>
    <x v="64"/>
    <x v="16"/>
    <x v="3"/>
    <x v="15"/>
    <x v="17"/>
    <x v="21"/>
    <x v="141"/>
    <x v="236"/>
    <x v="239"/>
    <x v="20"/>
    <x v="3388"/>
    <x v="1"/>
    <x v="1431"/>
    <x v="321"/>
  </r>
  <r>
    <x v="0"/>
    <x v="357"/>
    <x v="0"/>
    <x v="6"/>
    <x v="3"/>
    <x v="81"/>
    <x v="82"/>
    <x v="2148"/>
    <x v="460"/>
    <x v="836"/>
    <x v="282"/>
    <x v="0"/>
    <x v="0"/>
    <x v="343"/>
    <x v="213"/>
    <x v="367"/>
    <x v="168"/>
    <x v="247"/>
    <x v="547"/>
    <x v="719"/>
    <x v="70"/>
    <x v="62"/>
    <x v="134"/>
    <x v="164"/>
    <x v="241"/>
    <x v="1054"/>
    <x v="230"/>
    <x v="269"/>
    <x v="73"/>
    <x v="2985"/>
    <x v="0"/>
    <x v="1440"/>
    <x v="62"/>
  </r>
  <r>
    <x v="0"/>
    <x v="365"/>
    <x v="8"/>
    <x v="18"/>
    <x v="26"/>
    <x v="15"/>
    <x v="0"/>
    <x v="110"/>
    <x v="12"/>
    <x v="33"/>
    <x v="111"/>
    <x v="11"/>
    <x v="26"/>
    <x v="271"/>
    <x v="4"/>
    <x v="4"/>
    <x v="535"/>
    <x v="1"/>
    <x v="11"/>
    <x v="12"/>
    <x v="10"/>
    <x v="0"/>
    <x v="1"/>
    <x v="6"/>
    <x v="11"/>
    <x v="39"/>
    <x v="139"/>
    <x v="277"/>
    <x v="16"/>
    <x v="313"/>
    <x v="3"/>
    <x v="1478"/>
    <x v="394"/>
  </r>
  <r>
    <x v="0"/>
    <x v="366"/>
    <x v="6"/>
    <x v="15"/>
    <x v="6"/>
    <x v="21"/>
    <x v="5"/>
    <x v="283"/>
    <x v="6"/>
    <x v="38"/>
    <x v="9"/>
    <x v="0"/>
    <x v="2"/>
    <x v="0"/>
    <x v="10"/>
    <x v="22"/>
    <x v="74"/>
    <x v="4"/>
    <x v="16"/>
    <x v="20"/>
    <x v="42"/>
    <x v="10"/>
    <x v="4"/>
    <x v="10"/>
    <x v="30"/>
    <x v="22"/>
    <x v="87"/>
    <x v="21"/>
    <x v="14"/>
    <x v="58"/>
    <x v="2"/>
    <x v="1479"/>
    <x v="413"/>
  </r>
  <r>
    <x v="0"/>
    <x v="367"/>
    <x v="0"/>
    <x v="13"/>
    <x v="7"/>
    <x v="71"/>
    <x v="64"/>
    <x v="1441"/>
    <x v="178"/>
    <x v="276"/>
    <x v="378"/>
    <x v="0"/>
    <x v="0"/>
    <x v="343"/>
    <x v="84"/>
    <x v="146"/>
    <x v="172"/>
    <x v="207"/>
    <x v="332"/>
    <x v="523"/>
    <x v="63"/>
    <x v="24"/>
    <x v="106"/>
    <x v="80"/>
    <x v="226"/>
    <x v="437"/>
    <x v="209"/>
    <x v="361"/>
    <x v="75"/>
    <x v="1399"/>
    <x v="0"/>
    <x v="1480"/>
    <x v="221"/>
  </r>
  <r>
    <x v="0"/>
    <x v="376"/>
    <x v="3"/>
    <x v="13"/>
    <x v="29"/>
    <x v="81"/>
    <x v="64"/>
    <x v="1352"/>
    <x v="180"/>
    <x v="295"/>
    <x v="352"/>
    <x v="0"/>
    <x v="1"/>
    <x v="0"/>
    <x v="37"/>
    <x v="61"/>
    <x v="202"/>
    <x v="153"/>
    <x v="277"/>
    <x v="427"/>
    <x v="95"/>
    <x v="37"/>
    <x v="20"/>
    <x v="51"/>
    <x v="203"/>
    <x v="396"/>
    <x v="194"/>
    <x v="331"/>
    <x v="76"/>
    <x v="1024"/>
    <x v="1"/>
    <x v="1513"/>
    <x v="233"/>
  </r>
  <r>
    <x v="0"/>
    <x v="378"/>
    <x v="0"/>
    <x v="12"/>
    <x v="32"/>
    <x v="62"/>
    <x v="5"/>
    <x v="711"/>
    <x v="92"/>
    <x v="235"/>
    <x v="137"/>
    <x v="0"/>
    <x v="1"/>
    <x v="0"/>
    <x v="26"/>
    <x v="37"/>
    <x v="297"/>
    <x v="50"/>
    <x v="150"/>
    <x v="200"/>
    <x v="24"/>
    <x v="15"/>
    <x v="20"/>
    <x v="47"/>
    <x v="96"/>
    <x v="210"/>
    <x v="125"/>
    <x v="133"/>
    <x v="15"/>
    <x v="557"/>
    <x v="0"/>
    <x v="1520"/>
    <x v="292"/>
  </r>
  <r>
    <x v="0"/>
    <x v="379"/>
    <x v="8"/>
    <x v="7"/>
    <x v="28"/>
    <x v="78"/>
    <x v="20"/>
    <x v="1709"/>
    <x v="348"/>
    <x v="742"/>
    <x v="210"/>
    <x v="113"/>
    <x v="289"/>
    <x v="239"/>
    <x v="162"/>
    <x v="208"/>
    <x v="373"/>
    <x v="52"/>
    <x v="212"/>
    <x v="264"/>
    <x v="128"/>
    <x v="96"/>
    <x v="50"/>
    <x v="128"/>
    <x v="232"/>
    <x v="926"/>
    <x v="207"/>
    <x v="292"/>
    <x v="57"/>
    <x v="2764"/>
    <x v="3"/>
    <x v="1525"/>
    <x v="81"/>
  </r>
  <r>
    <x v="0"/>
    <x v="381"/>
    <x v="11"/>
    <x v="9"/>
    <x v="22"/>
    <x v="69"/>
    <x v="26"/>
    <x v="1443"/>
    <x v="182"/>
    <x v="431"/>
    <x v="168"/>
    <x v="74"/>
    <x v="192"/>
    <x v="233"/>
    <x v="94"/>
    <x v="126"/>
    <x v="340"/>
    <x v="30"/>
    <x v="140"/>
    <x v="170"/>
    <x v="166"/>
    <x v="48"/>
    <x v="18"/>
    <x v="78"/>
    <x v="140"/>
    <x v="526"/>
    <x v="165"/>
    <x v="262"/>
    <x v="37"/>
    <x v="1804"/>
    <x v="4"/>
    <x v="1535"/>
    <x v="192"/>
  </r>
  <r>
    <x v="0"/>
    <x v="384"/>
    <x v="6"/>
    <x v="2"/>
    <x v="1"/>
    <x v="14"/>
    <x v="0"/>
    <x v="92"/>
    <x v="14"/>
    <x v="39"/>
    <x v="106"/>
    <x v="3"/>
    <x v="12"/>
    <x v="99"/>
    <x v="1"/>
    <x v="2"/>
    <x v="106"/>
    <x v="1"/>
    <x v="7"/>
    <x v="8"/>
    <x v="13"/>
    <x v="5"/>
    <x v="0"/>
    <x v="5"/>
    <x v="10"/>
    <x v="32"/>
    <x v="139"/>
    <x v="118"/>
    <x v="16"/>
    <x v="239"/>
    <x v="2"/>
    <x v="1539"/>
    <x v="403"/>
  </r>
  <r>
    <x v="0"/>
    <x v="396"/>
    <x v="8"/>
    <x v="3"/>
    <x v="32"/>
    <x v="29"/>
    <x v="0"/>
    <x v="333"/>
    <x v="52"/>
    <x v="151"/>
    <x v="91"/>
    <x v="15"/>
    <x v="39"/>
    <x v="233"/>
    <x v="34"/>
    <x v="41"/>
    <x v="423"/>
    <x v="13"/>
    <x v="51"/>
    <x v="64"/>
    <x v="29"/>
    <x v="8"/>
    <x v="4"/>
    <x v="32"/>
    <x v="45"/>
    <x v="153"/>
    <x v="143"/>
    <x v="169"/>
    <x v="11"/>
    <x v="1097"/>
    <x v="3"/>
    <x v="1576"/>
    <x v="314"/>
  </r>
  <r>
    <x v="0"/>
    <x v="398"/>
    <x v="3"/>
    <x v="6"/>
    <x v="3"/>
    <x v="61"/>
    <x v="59"/>
    <x v="1931"/>
    <x v="408"/>
    <x v="877"/>
    <x v="196"/>
    <x v="71"/>
    <x v="221"/>
    <x v="169"/>
    <x v="308"/>
    <x v="414"/>
    <x v="325"/>
    <x v="58"/>
    <x v="315"/>
    <x v="372"/>
    <x v="216"/>
    <x v="131"/>
    <x v="58"/>
    <x v="180"/>
    <x v="189"/>
    <x v="1100"/>
    <x v="231"/>
    <x v="263"/>
    <x v="61"/>
    <x v="3509"/>
    <x v="1"/>
    <x v="1592"/>
    <x v="55"/>
  </r>
  <r>
    <x v="0"/>
    <x v="400"/>
    <x v="6"/>
    <x v="7"/>
    <x v="34"/>
    <x v="12"/>
    <x v="8"/>
    <x v="390"/>
    <x v="78"/>
    <x v="196"/>
    <x v="145"/>
    <x v="22"/>
    <x v="78"/>
    <x v="130"/>
    <x v="74"/>
    <x v="96"/>
    <x v="365"/>
    <x v="6"/>
    <x v="45"/>
    <x v="51"/>
    <x v="66"/>
    <x v="23"/>
    <x v="1"/>
    <x v="49"/>
    <x v="30"/>
    <x v="252"/>
    <x v="238"/>
    <x v="245"/>
    <x v="21"/>
    <x v="3511"/>
    <x v="2"/>
    <x v="1604"/>
    <x v="277"/>
  </r>
  <r>
    <x v="0"/>
    <x v="401"/>
    <x v="0"/>
    <x v="3"/>
    <x v="1"/>
    <x v="68"/>
    <x v="1"/>
    <x v="815"/>
    <x v="107"/>
    <x v="221"/>
    <x v="231"/>
    <x v="0"/>
    <x v="0"/>
    <x v="343"/>
    <x v="99"/>
    <x v="150"/>
    <x v="255"/>
    <x v="95"/>
    <x v="113"/>
    <x v="208"/>
    <x v="28"/>
    <x v="31"/>
    <x v="20"/>
    <x v="65"/>
    <x v="160"/>
    <x v="313"/>
    <x v="169"/>
    <x v="261"/>
    <x v="40"/>
    <x v="941"/>
    <x v="0"/>
    <x v="1609"/>
    <x v="261"/>
  </r>
  <r>
    <x v="0"/>
    <x v="405"/>
    <x v="11"/>
    <x v="11"/>
    <x v="32"/>
    <x v="55"/>
    <x v="0"/>
    <x v="725"/>
    <x v="133"/>
    <x v="301"/>
    <x v="187"/>
    <x v="36"/>
    <x v="99"/>
    <x v="212"/>
    <x v="23"/>
    <x v="26"/>
    <x v="479"/>
    <x v="16"/>
    <x v="80"/>
    <x v="96"/>
    <x v="62"/>
    <x v="24"/>
    <x v="4"/>
    <x v="52"/>
    <x v="82"/>
    <x v="325"/>
    <x v="154"/>
    <x v="234"/>
    <x v="20"/>
    <x v="1307"/>
    <x v="4"/>
    <x v="1631"/>
    <x v="257"/>
  </r>
  <r>
    <x v="0"/>
    <x v="408"/>
    <x v="8"/>
    <x v="16"/>
    <x v="26"/>
    <x v="69"/>
    <x v="68"/>
    <x v="1811"/>
    <x v="358"/>
    <x v="704"/>
    <x v="250"/>
    <x v="33"/>
    <x v="104"/>
    <x v="165"/>
    <x v="170"/>
    <x v="196"/>
    <x v="461"/>
    <x v="74"/>
    <x v="279"/>
    <x v="353"/>
    <x v="203"/>
    <x v="65"/>
    <x v="56"/>
    <x v="96"/>
    <x v="153"/>
    <x v="880"/>
    <x v="213"/>
    <x v="292"/>
    <x v="74"/>
    <x v="2893"/>
    <x v="3"/>
    <x v="1643"/>
    <x v="90"/>
  </r>
  <r>
    <x v="0"/>
    <x v="410"/>
    <x v="11"/>
    <x v="12"/>
    <x v="18"/>
    <x v="30"/>
    <x v="4"/>
    <x v="469"/>
    <x v="45"/>
    <x v="117"/>
    <x v="132"/>
    <x v="15"/>
    <x v="50"/>
    <x v="148"/>
    <x v="19"/>
    <x v="22"/>
    <x v="458"/>
    <x v="10"/>
    <x v="55"/>
    <x v="65"/>
    <x v="39"/>
    <x v="21"/>
    <x v="2"/>
    <x v="29"/>
    <x v="63"/>
    <x v="124"/>
    <x v="128"/>
    <x v="205"/>
    <x v="16"/>
    <x v="764"/>
    <x v="4"/>
    <x v="1650"/>
    <x v="329"/>
  </r>
  <r>
    <x v="0"/>
    <x v="416"/>
    <x v="11"/>
    <x v="3"/>
    <x v="13"/>
    <x v="5"/>
    <x v="0"/>
    <x v="18"/>
    <x v="1"/>
    <x v="4"/>
    <x v="24"/>
    <x v="0"/>
    <x v="1"/>
    <x v="0"/>
    <x v="3"/>
    <x v="5"/>
    <x v="196"/>
    <x v="2"/>
    <x v="0"/>
    <x v="2"/>
    <x v="1"/>
    <x v="0"/>
    <x v="0"/>
    <x v="0"/>
    <x v="0"/>
    <x v="5"/>
    <x v="155"/>
    <x v="120"/>
    <x v="15"/>
    <x v="36"/>
    <x v="4"/>
    <x v="1678"/>
    <x v="441"/>
  </r>
  <r>
    <x v="0"/>
    <x v="418"/>
    <x v="3"/>
    <x v="6"/>
    <x v="15"/>
    <x v="74"/>
    <x v="30"/>
    <x v="1440"/>
    <x v="328"/>
    <x v="647"/>
    <x v="249"/>
    <x v="13"/>
    <x v="48"/>
    <x v="119"/>
    <x v="183"/>
    <x v="260"/>
    <x v="298"/>
    <x v="123"/>
    <x v="233"/>
    <x v="356"/>
    <x v="53"/>
    <x v="36"/>
    <x v="28"/>
    <x v="85"/>
    <x v="156"/>
    <x v="823"/>
    <x v="218"/>
    <x v="271"/>
    <x v="48"/>
    <x v="2606"/>
    <x v="1"/>
    <x v="1682"/>
    <x v="108"/>
  </r>
  <r>
    <x v="0"/>
    <x v="425"/>
    <x v="8"/>
    <x v="9"/>
    <x v="24"/>
    <x v="81"/>
    <x v="82"/>
    <x v="2292"/>
    <x v="547"/>
    <x v="1101"/>
    <x v="203"/>
    <x v="166"/>
    <x v="407"/>
    <x v="248"/>
    <x v="317"/>
    <x v="382"/>
    <x v="423"/>
    <x v="83"/>
    <x v="387"/>
    <x v="464"/>
    <x v="393"/>
    <x v="74"/>
    <x v="25"/>
    <x v="243"/>
    <x v="244"/>
    <x v="1300"/>
    <x v="234"/>
    <x v="292"/>
    <x v="105"/>
    <x v="3517"/>
    <x v="3"/>
    <x v="1712"/>
    <x v="22"/>
  </r>
  <r>
    <x v="0"/>
    <x v="429"/>
    <x v="0"/>
    <x v="4"/>
    <x v="20"/>
    <x v="64"/>
    <x v="3"/>
    <x v="645"/>
    <x v="67"/>
    <x v="148"/>
    <x v="200"/>
    <x v="0"/>
    <x v="0"/>
    <x v="343"/>
    <x v="44"/>
    <x v="70"/>
    <x v="224"/>
    <x v="65"/>
    <x v="98"/>
    <x v="163"/>
    <x v="23"/>
    <x v="15"/>
    <x v="34"/>
    <x v="59"/>
    <x v="130"/>
    <x v="178"/>
    <x v="133"/>
    <x v="214"/>
    <x v="20"/>
    <x v="400"/>
    <x v="0"/>
    <x v="1730"/>
    <x v="303"/>
  </r>
  <r>
    <x v="0"/>
    <x v="432"/>
    <x v="0"/>
    <x v="2"/>
    <x v="29"/>
    <x v="5"/>
    <x v="0"/>
    <x v="23"/>
    <x v="6"/>
    <x v="12"/>
    <x v="247"/>
    <x v="0"/>
    <x v="0"/>
    <x v="343"/>
    <x v="9"/>
    <x v="9"/>
    <x v="535"/>
    <x v="0"/>
    <x v="5"/>
    <x v="5"/>
    <x v="1"/>
    <x v="0"/>
    <x v="4"/>
    <x v="2"/>
    <x v="4"/>
    <x v="21"/>
    <x v="349"/>
    <x v="374"/>
    <x v="17"/>
    <x v="605"/>
    <x v="0"/>
    <x v="1743"/>
    <x v="416"/>
  </r>
  <r>
    <x v="0"/>
    <x v="433"/>
    <x v="3"/>
    <x v="5"/>
    <x v="12"/>
    <x v="29"/>
    <x v="1"/>
    <x v="283"/>
    <x v="64"/>
    <x v="134"/>
    <x v="225"/>
    <x v="0"/>
    <x v="0"/>
    <x v="343"/>
    <x v="40"/>
    <x v="47"/>
    <x v="445"/>
    <x v="38"/>
    <x v="47"/>
    <x v="85"/>
    <x v="10"/>
    <x v="7"/>
    <x v="3"/>
    <x v="20"/>
    <x v="43"/>
    <x v="168"/>
    <x v="228"/>
    <x v="259"/>
    <x v="22"/>
    <x v="1248"/>
    <x v="1"/>
    <x v="1752"/>
    <x v="308"/>
  </r>
  <r>
    <x v="0"/>
    <x v="435"/>
    <x v="3"/>
    <x v="11"/>
    <x v="29"/>
    <x v="72"/>
    <x v="0"/>
    <x v="1097"/>
    <x v="159"/>
    <x v="374"/>
    <x v="171"/>
    <x v="61"/>
    <x v="165"/>
    <x v="218"/>
    <x v="44"/>
    <x v="58"/>
    <x v="353"/>
    <x v="36"/>
    <x v="192"/>
    <x v="228"/>
    <x v="63"/>
    <x v="56"/>
    <x v="17"/>
    <x v="58"/>
    <x v="127"/>
    <x v="421"/>
    <x v="171"/>
    <x v="244"/>
    <x v="43"/>
    <x v="1302"/>
    <x v="1"/>
    <x v="1762"/>
    <x v="228"/>
  </r>
  <r>
    <x v="0"/>
    <x v="436"/>
    <x v="14"/>
    <x v="14"/>
    <x v="32"/>
    <x v="48"/>
    <x v="13"/>
    <x v="616"/>
    <x v="76"/>
    <x v="174"/>
    <x v="184"/>
    <x v="16"/>
    <x v="49"/>
    <x v="175"/>
    <x v="20"/>
    <x v="26"/>
    <x v="363"/>
    <x v="47"/>
    <x v="78"/>
    <x v="125"/>
    <x v="18"/>
    <x v="28"/>
    <x v="8"/>
    <x v="34"/>
    <x v="69"/>
    <x v="188"/>
    <x v="153"/>
    <x v="223"/>
    <x v="24"/>
    <x v="716"/>
    <x v="4"/>
    <x v="1766"/>
    <x v="298"/>
  </r>
  <r>
    <x v="0"/>
    <x v="444"/>
    <x v="6"/>
    <x v="4"/>
    <x v="7"/>
    <x v="43"/>
    <x v="9"/>
    <x v="417"/>
    <x v="71"/>
    <x v="170"/>
    <x v="165"/>
    <x v="21"/>
    <x v="54"/>
    <x v="237"/>
    <x v="28"/>
    <x v="35"/>
    <x v="394"/>
    <x v="4"/>
    <x v="43"/>
    <x v="47"/>
    <x v="58"/>
    <x v="14"/>
    <x v="1"/>
    <x v="35"/>
    <x v="48"/>
    <x v="191"/>
    <x v="173"/>
    <x v="231"/>
    <x v="20"/>
    <x v="875"/>
    <x v="2"/>
    <x v="1789"/>
    <x v="297"/>
  </r>
  <r>
    <x v="0"/>
    <x v="447"/>
    <x v="11"/>
    <x v="4"/>
    <x v="24"/>
    <x v="33"/>
    <x v="0"/>
    <x v="255"/>
    <x v="48"/>
    <x v="108"/>
    <x v="191"/>
    <x v="17"/>
    <x v="43"/>
    <x v="243"/>
    <x v="27"/>
    <x v="34"/>
    <x v="388"/>
    <x v="1"/>
    <x v="22"/>
    <x v="23"/>
    <x v="16"/>
    <x v="4"/>
    <x v="0"/>
    <x v="15"/>
    <x v="29"/>
    <x v="140"/>
    <x v="183"/>
    <x v="285"/>
    <x v="20"/>
    <x v="799"/>
    <x v="4"/>
    <x v="1808"/>
    <x v="323"/>
  </r>
  <r>
    <x v="0"/>
    <x v="449"/>
    <x v="11"/>
    <x v="3"/>
    <x v="8"/>
    <x v="73"/>
    <x v="0"/>
    <x v="1176"/>
    <x v="311"/>
    <x v="668"/>
    <x v="208"/>
    <x v="157"/>
    <x v="385"/>
    <x v="251"/>
    <x v="128"/>
    <x v="178"/>
    <x v="313"/>
    <x v="43"/>
    <x v="109"/>
    <x v="152"/>
    <x v="128"/>
    <x v="62"/>
    <x v="12"/>
    <x v="112"/>
    <x v="144"/>
    <x v="868"/>
    <x v="237"/>
    <x v="319"/>
    <x v="52"/>
    <x v="2760"/>
    <x v="4"/>
    <x v="1820"/>
    <x v="95"/>
  </r>
  <r>
    <x v="0"/>
    <x v="453"/>
    <x v="6"/>
    <x v="13"/>
    <x v="29"/>
    <x v="73"/>
    <x v="9"/>
    <x v="960"/>
    <x v="121"/>
    <x v="282"/>
    <x v="175"/>
    <x v="3"/>
    <x v="10"/>
    <x v="148"/>
    <x v="61"/>
    <x v="80"/>
    <x v="357"/>
    <x v="13"/>
    <x v="61"/>
    <x v="74"/>
    <x v="159"/>
    <x v="23"/>
    <x v="1"/>
    <x v="54"/>
    <x v="97"/>
    <x v="306"/>
    <x v="148"/>
    <x v="197"/>
    <x v="31"/>
    <x v="806"/>
    <x v="2"/>
    <x v="1835"/>
    <x v="263"/>
  </r>
  <r>
    <x v="0"/>
    <x v="459"/>
    <x v="0"/>
    <x v="11"/>
    <x v="17"/>
    <x v="43"/>
    <x v="0"/>
    <x v="355"/>
    <x v="37"/>
    <x v="80"/>
    <x v="210"/>
    <x v="0"/>
    <x v="0"/>
    <x v="343"/>
    <x v="24"/>
    <x v="29"/>
    <x v="422"/>
    <x v="30"/>
    <x v="67"/>
    <x v="97"/>
    <x v="13"/>
    <x v="9"/>
    <x v="21"/>
    <x v="29"/>
    <x v="83"/>
    <x v="98"/>
    <x v="143"/>
    <x v="244"/>
    <x v="17"/>
    <x v="263"/>
    <x v="0"/>
    <x v="1848"/>
    <x v="348"/>
  </r>
  <r>
    <x v="0"/>
    <x v="462"/>
    <x v="0"/>
    <x v="10"/>
    <x v="32"/>
    <x v="30"/>
    <x v="2"/>
    <x v="265"/>
    <x v="18"/>
    <x v="55"/>
    <x v="77"/>
    <x v="0"/>
    <x v="0"/>
    <x v="343"/>
    <x v="20"/>
    <x v="44"/>
    <x v="74"/>
    <x v="19"/>
    <x v="70"/>
    <x v="89"/>
    <x v="7"/>
    <x v="1"/>
    <x v="10"/>
    <x v="30"/>
    <x v="50"/>
    <x v="56"/>
    <x v="70"/>
    <x v="96"/>
    <x v="9"/>
    <x v="167"/>
    <x v="0"/>
    <x v="1853"/>
    <x v="380"/>
  </r>
  <r>
    <x v="0"/>
    <x v="463"/>
    <x v="6"/>
    <x v="10"/>
    <x v="12"/>
    <x v="38"/>
    <x v="36"/>
    <x v="1081"/>
    <x v="176"/>
    <x v="462"/>
    <x v="127"/>
    <x v="40"/>
    <x v="141"/>
    <x v="132"/>
    <x v="72"/>
    <x v="100"/>
    <x v="314"/>
    <x v="24"/>
    <x v="117"/>
    <x v="141"/>
    <x v="320"/>
    <x v="66"/>
    <x v="10"/>
    <x v="130"/>
    <x v="97"/>
    <x v="461"/>
    <x v="184"/>
    <x v="174"/>
    <x v="23"/>
    <x v="2704"/>
    <x v="2"/>
    <x v="1858"/>
    <x v="212"/>
  </r>
  <r>
    <x v="0"/>
    <x v="464"/>
    <x v="11"/>
    <x v="8"/>
    <x v="22"/>
    <x v="79"/>
    <x v="80"/>
    <x v="2325"/>
    <x v="558"/>
    <x v="1176"/>
    <x v="157"/>
    <x v="175"/>
    <x v="458"/>
    <x v="204"/>
    <x v="321"/>
    <x v="373"/>
    <x v="458"/>
    <x v="37"/>
    <x v="170"/>
    <x v="207"/>
    <x v="386"/>
    <x v="81"/>
    <x v="17"/>
    <x v="192"/>
    <x v="144"/>
    <x v="1316"/>
    <x v="216"/>
    <x v="244"/>
    <x v="65"/>
    <x v="3571"/>
    <x v="4"/>
    <x v="1863"/>
    <x v="15"/>
  </r>
  <r>
    <x v="0"/>
    <x v="466"/>
    <x v="8"/>
    <x v="8"/>
    <x v="31"/>
    <x v="77"/>
    <x v="75"/>
    <x v="1767"/>
    <x v="279"/>
    <x v="570"/>
    <x v="232"/>
    <x v="40"/>
    <x v="122"/>
    <x v="176"/>
    <x v="63"/>
    <x v="85"/>
    <x v="335"/>
    <x v="92"/>
    <x v="390"/>
    <x v="475"/>
    <x v="90"/>
    <x v="80"/>
    <x v="107"/>
    <x v="51"/>
    <x v="152"/>
    <x v="646"/>
    <x v="206"/>
    <x v="256"/>
    <x v="72"/>
    <x v="2018"/>
    <x v="3"/>
    <x v="1874"/>
    <x v="151"/>
  </r>
  <r>
    <x v="0"/>
    <x v="467"/>
    <x v="6"/>
    <x v="6"/>
    <x v="24"/>
    <x v="68"/>
    <x v="62"/>
    <x v="1602"/>
    <x v="283"/>
    <x v="598"/>
    <x v="216"/>
    <x v="64"/>
    <x v="154"/>
    <x v="264"/>
    <x v="125"/>
    <x v="151"/>
    <x v="422"/>
    <x v="28"/>
    <x v="215"/>
    <x v="243"/>
    <x v="373"/>
    <x v="63"/>
    <x v="4"/>
    <x v="141"/>
    <x v="167"/>
    <x v="731"/>
    <x v="211"/>
    <x v="280"/>
    <x v="71"/>
    <x v="2532"/>
    <x v="2"/>
    <x v="1879"/>
    <x v="131"/>
  </r>
  <r>
    <x v="0"/>
    <x v="469"/>
    <x v="3"/>
    <x v="4"/>
    <x v="24"/>
    <x v="24"/>
    <x v="0"/>
    <x v="141"/>
    <x v="18"/>
    <x v="34"/>
    <x v="276"/>
    <x v="0"/>
    <x v="0"/>
    <x v="343"/>
    <x v="4"/>
    <x v="8"/>
    <x v="106"/>
    <x v="16"/>
    <x v="14"/>
    <x v="30"/>
    <x v="2"/>
    <x v="5"/>
    <x v="2"/>
    <x v="6"/>
    <x v="18"/>
    <x v="40"/>
    <x v="164"/>
    <x v="249"/>
    <x v="18"/>
    <x v="133"/>
    <x v="1"/>
    <x v="1894"/>
    <x v="392"/>
  </r>
  <r>
    <x v="0"/>
    <x v="473"/>
    <x v="8"/>
    <x v="8"/>
    <x v="27"/>
    <x v="57"/>
    <x v="3"/>
    <x v="1069"/>
    <x v="143"/>
    <x v="326"/>
    <x v="184"/>
    <x v="91"/>
    <x v="205"/>
    <x v="292"/>
    <x v="86"/>
    <x v="98"/>
    <x v="472"/>
    <x v="43"/>
    <x v="118"/>
    <x v="161"/>
    <x v="34"/>
    <x v="24"/>
    <x v="15"/>
    <x v="28"/>
    <x v="96"/>
    <x v="460"/>
    <x v="192"/>
    <x v="341"/>
    <x v="52"/>
    <x v="1913"/>
    <x v="3"/>
    <x v="1914"/>
    <x v="215"/>
  </r>
  <r>
    <x v="0"/>
    <x v="476"/>
    <x v="3"/>
    <x v="12"/>
    <x v="1"/>
    <x v="73"/>
    <x v="2"/>
    <x v="1497"/>
    <x v="173"/>
    <x v="413"/>
    <x v="165"/>
    <x v="106"/>
    <x v="279"/>
    <x v="228"/>
    <x v="93"/>
    <x v="115"/>
    <x v="403"/>
    <x v="30"/>
    <x v="292"/>
    <x v="322"/>
    <x v="114"/>
    <x v="72"/>
    <x v="19"/>
    <x v="65"/>
    <x v="182"/>
    <x v="538"/>
    <x v="176"/>
    <x v="303"/>
    <x v="77"/>
    <x v="1745"/>
    <x v="1"/>
    <x v="1928"/>
    <x v="187"/>
  </r>
  <r>
    <x v="0"/>
    <x v="484"/>
    <x v="11"/>
    <x v="9"/>
    <x v="20"/>
    <x v="79"/>
    <x v="5"/>
    <x v="1235"/>
    <x v="254"/>
    <x v="646"/>
    <x v="137"/>
    <x v="65"/>
    <x v="186"/>
    <x v="197"/>
    <x v="71"/>
    <x v="81"/>
    <x v="471"/>
    <x v="26"/>
    <x v="104"/>
    <x v="130"/>
    <x v="192"/>
    <x v="50"/>
    <x v="5"/>
    <x v="93"/>
    <x v="123"/>
    <x v="630"/>
    <x v="175"/>
    <x v="184"/>
    <x v="26"/>
    <x v="1917"/>
    <x v="4"/>
    <x v="1948"/>
    <x v="155"/>
  </r>
  <r>
    <x v="0"/>
    <x v="486"/>
    <x v="3"/>
    <x v="3"/>
    <x v="3"/>
    <x v="72"/>
    <x v="14"/>
    <x v="1148"/>
    <x v="163"/>
    <x v="347"/>
    <x v="215"/>
    <x v="9"/>
    <x v="41"/>
    <x v="71"/>
    <x v="87"/>
    <x v="118"/>
    <x v="331"/>
    <x v="121"/>
    <x v="165"/>
    <x v="286"/>
    <x v="81"/>
    <x v="55"/>
    <x v="10"/>
    <x v="50"/>
    <x v="128"/>
    <x v="420"/>
    <x v="192"/>
    <x v="244"/>
    <x v="44"/>
    <x v="1299"/>
    <x v="1"/>
    <x v="1958"/>
    <x v="229"/>
  </r>
  <r>
    <x v="0"/>
    <x v="487"/>
    <x v="8"/>
    <x v="7"/>
    <x v="22"/>
    <x v="72"/>
    <x v="19"/>
    <x v="1106"/>
    <x v="108"/>
    <x v="269"/>
    <x v="147"/>
    <x v="4"/>
    <x v="25"/>
    <x v="35"/>
    <x v="49"/>
    <x v="93"/>
    <x v="128"/>
    <x v="118"/>
    <x v="125"/>
    <x v="243"/>
    <x v="66"/>
    <x v="36"/>
    <x v="23"/>
    <x v="64"/>
    <x v="132"/>
    <x v="269"/>
    <x v="135"/>
    <x v="149"/>
    <x v="16"/>
    <x v="662"/>
    <x v="3"/>
    <x v="1968"/>
    <x v="270"/>
  </r>
  <r>
    <x v="0"/>
    <x v="492"/>
    <x v="11"/>
    <x v="5"/>
    <x v="27"/>
    <x v="81"/>
    <x v="16"/>
    <x v="1816"/>
    <x v="267"/>
    <x v="614"/>
    <x v="178"/>
    <x v="65"/>
    <x v="190"/>
    <x v="190"/>
    <x v="215"/>
    <x v="248"/>
    <x v="461"/>
    <x v="31"/>
    <x v="203"/>
    <x v="234"/>
    <x v="309"/>
    <x v="61"/>
    <x v="1"/>
    <x v="178"/>
    <x v="129"/>
    <x v="786"/>
    <x v="186"/>
    <x v="274"/>
    <x v="47"/>
    <x v="2338"/>
    <x v="4"/>
    <x v="1986"/>
    <x v="120"/>
  </r>
  <r>
    <x v="0"/>
    <x v="494"/>
    <x v="0"/>
    <x v="10"/>
    <x v="33"/>
    <x v="69"/>
    <x v="9"/>
    <x v="620"/>
    <x v="36"/>
    <x v="82"/>
    <x v="186"/>
    <x v="0"/>
    <x v="1"/>
    <x v="0"/>
    <x v="46"/>
    <x v="74"/>
    <x v="217"/>
    <x v="40"/>
    <x v="76"/>
    <x v="116"/>
    <x v="37"/>
    <x v="10"/>
    <x v="6"/>
    <x v="22"/>
    <x v="106"/>
    <x v="118"/>
    <x v="117"/>
    <x v="231"/>
    <x v="25"/>
    <x v="147"/>
    <x v="0"/>
    <x v="1997"/>
    <x v="335"/>
  </r>
  <r>
    <x v="0"/>
    <x v="495"/>
    <x v="8"/>
    <x v="7"/>
    <x v="9"/>
    <x v="81"/>
    <x v="1"/>
    <x v="1077"/>
    <x v="217"/>
    <x v="501"/>
    <x v="178"/>
    <x v="73"/>
    <x v="194"/>
    <x v="224"/>
    <x v="45"/>
    <x v="60"/>
    <x v="344"/>
    <x v="35"/>
    <x v="143"/>
    <x v="178"/>
    <x v="62"/>
    <x v="47"/>
    <x v="6"/>
    <x v="47"/>
    <x v="137"/>
    <x v="544"/>
    <x v="186"/>
    <x v="236"/>
    <x v="44"/>
    <x v="1568"/>
    <x v="3"/>
    <x v="2001"/>
    <x v="185"/>
  </r>
  <r>
    <x v="0"/>
    <x v="497"/>
    <x v="0"/>
    <x v="10"/>
    <x v="32"/>
    <x v="73"/>
    <x v="26"/>
    <x v="984"/>
    <x v="53"/>
    <x v="113"/>
    <x v="216"/>
    <x v="0"/>
    <x v="1"/>
    <x v="0"/>
    <x v="34"/>
    <x v="74"/>
    <x v="77"/>
    <x v="64"/>
    <x v="114"/>
    <x v="178"/>
    <x v="25"/>
    <x v="23"/>
    <x v="25"/>
    <x v="48"/>
    <x v="194"/>
    <x v="140"/>
    <x v="90"/>
    <x v="197"/>
    <x v="16"/>
    <x v="185"/>
    <x v="0"/>
    <x v="2006"/>
    <x v="323"/>
  </r>
  <r>
    <x v="0"/>
    <x v="498"/>
    <x v="6"/>
    <x v="10"/>
    <x v="33"/>
    <x v="56"/>
    <x v="0"/>
    <x v="538"/>
    <x v="58"/>
    <x v="180"/>
    <x v="72"/>
    <x v="11"/>
    <x v="31"/>
    <x v="203"/>
    <x v="38"/>
    <x v="45"/>
    <x v="438"/>
    <x v="5"/>
    <x v="50"/>
    <x v="55"/>
    <x v="86"/>
    <x v="30"/>
    <x v="3"/>
    <x v="28"/>
    <x v="75"/>
    <x v="165"/>
    <x v="136"/>
    <x v="130"/>
    <x v="19"/>
    <x v="441"/>
    <x v="2"/>
    <x v="2013"/>
    <x v="310"/>
  </r>
  <r>
    <x v="0"/>
    <x v="499"/>
    <x v="8"/>
    <x v="7"/>
    <x v="31"/>
    <x v="80"/>
    <x v="7"/>
    <x v="1259"/>
    <x v="243"/>
    <x v="496"/>
    <x v="235"/>
    <x v="57"/>
    <x v="118"/>
    <x v="323"/>
    <x v="37"/>
    <x v="43"/>
    <x v="454"/>
    <x v="31"/>
    <x v="89"/>
    <x v="120"/>
    <x v="65"/>
    <x v="34"/>
    <x v="2"/>
    <x v="58"/>
    <x v="131"/>
    <x v="572"/>
    <x v="164"/>
    <x v="277"/>
    <x v="34"/>
    <x v="1681"/>
    <x v="3"/>
    <x v="2016"/>
    <x v="176"/>
  </r>
  <r>
    <x v="0"/>
    <x v="500"/>
    <x v="6"/>
    <x v="15"/>
    <x v="32"/>
    <x v="79"/>
    <x v="80"/>
    <x v="2249"/>
    <x v="305"/>
    <x v="780"/>
    <x v="132"/>
    <x v="119"/>
    <x v="312"/>
    <x v="229"/>
    <x v="135"/>
    <x v="165"/>
    <x v="412"/>
    <x v="94"/>
    <x v="482"/>
    <x v="573"/>
    <x v="526"/>
    <x v="135"/>
    <x v="26"/>
    <x v="262"/>
    <x v="165"/>
    <x v="833"/>
    <x v="223"/>
    <x v="215"/>
    <x v="74"/>
    <x v="2509"/>
    <x v="2"/>
    <x v="2021"/>
    <x v="104"/>
  </r>
  <r>
    <x v="0"/>
    <x v="501"/>
    <x v="0"/>
    <x v="5"/>
    <x v="9"/>
    <x v="81"/>
    <x v="7"/>
    <x v="1451"/>
    <x v="240"/>
    <x v="445"/>
    <x v="285"/>
    <x v="0"/>
    <x v="1"/>
    <x v="0"/>
    <x v="171"/>
    <x v="270"/>
    <x v="228"/>
    <x v="177"/>
    <x v="256"/>
    <x v="430"/>
    <x v="46"/>
    <x v="21"/>
    <x v="94"/>
    <x v="71"/>
    <x v="183"/>
    <x v="636"/>
    <x v="223"/>
    <x v="292"/>
    <x v="78"/>
    <x v="1899"/>
    <x v="0"/>
    <x v="2027"/>
    <x v="154"/>
  </r>
  <r>
    <x v="0"/>
    <x v="502"/>
    <x v="8"/>
    <x v="8"/>
    <x v="3"/>
    <x v="81"/>
    <x v="82"/>
    <x v="2322"/>
    <x v="615"/>
    <x v="1194"/>
    <x v="188"/>
    <x v="215"/>
    <x v="485"/>
    <x v="254"/>
    <x v="249"/>
    <x v="331"/>
    <x v="346"/>
    <x v="80"/>
    <x v="360"/>
    <x v="438"/>
    <x v="256"/>
    <x v="116"/>
    <x v="57"/>
    <x v="166"/>
    <x v="241"/>
    <x v="1353"/>
    <x v="240"/>
    <x v="270"/>
    <x v="89"/>
    <x v="3626"/>
    <x v="3"/>
    <x v="2035"/>
    <x v="8"/>
  </r>
  <r>
    <x v="0"/>
    <x v="503"/>
    <x v="3"/>
    <x v="2"/>
    <x v="25"/>
    <x v="75"/>
    <x v="1"/>
    <x v="934"/>
    <x v="141"/>
    <x v="309"/>
    <x v="202"/>
    <x v="4"/>
    <x v="14"/>
    <x v="134"/>
    <x v="54"/>
    <x v="82"/>
    <x v="254"/>
    <x v="77"/>
    <x v="153"/>
    <x v="230"/>
    <x v="20"/>
    <x v="22"/>
    <x v="50"/>
    <x v="48"/>
    <x v="142"/>
    <x v="340"/>
    <x v="163"/>
    <x v="207"/>
    <x v="30"/>
    <x v="921"/>
    <x v="1"/>
    <x v="2042"/>
    <x v="250"/>
  </r>
  <r>
    <x v="0"/>
    <x v="504"/>
    <x v="11"/>
    <x v="11"/>
    <x v="7"/>
    <x v="81"/>
    <x v="34"/>
    <x v="2067"/>
    <x v="471"/>
    <x v="964"/>
    <x v="214"/>
    <x v="136"/>
    <x v="362"/>
    <x v="223"/>
    <x v="191"/>
    <x v="223"/>
    <x v="451"/>
    <x v="30"/>
    <x v="178"/>
    <x v="208"/>
    <x v="262"/>
    <x v="88"/>
    <x v="18"/>
    <x v="92"/>
    <x v="170"/>
    <x v="1150"/>
    <x v="234"/>
    <x v="290"/>
    <x v="101"/>
    <x v="3195"/>
    <x v="4"/>
    <x v="2051"/>
    <x v="48"/>
  </r>
  <r>
    <x v="0"/>
    <x v="506"/>
    <x v="6"/>
    <x v="13"/>
    <x v="16"/>
    <x v="66"/>
    <x v="53"/>
    <x v="1549"/>
    <x v="211"/>
    <x v="547"/>
    <x v="131"/>
    <x v="97"/>
    <x v="275"/>
    <x v="201"/>
    <x v="69"/>
    <x v="80"/>
    <x v="457"/>
    <x v="12"/>
    <x v="118"/>
    <x v="130"/>
    <x v="304"/>
    <x v="83"/>
    <x v="5"/>
    <x v="91"/>
    <x v="93"/>
    <x v="580"/>
    <x v="183"/>
    <x v="218"/>
    <x v="36"/>
    <x v="2090"/>
    <x v="2"/>
    <x v="2069"/>
    <x v="170"/>
  </r>
  <r>
    <x v="0"/>
    <x v="508"/>
    <x v="11"/>
    <x v="1"/>
    <x v="32"/>
    <x v="49"/>
    <x v="0"/>
    <x v="599"/>
    <x v="98"/>
    <x v="232"/>
    <x v="168"/>
    <x v="10"/>
    <x v="37"/>
    <x v="118"/>
    <x v="72"/>
    <x v="104"/>
    <x v="286"/>
    <x v="27"/>
    <x v="83"/>
    <x v="110"/>
    <x v="51"/>
    <x v="19"/>
    <x v="2"/>
    <x v="55"/>
    <x v="47"/>
    <x v="278"/>
    <x v="166"/>
    <x v="215"/>
    <x v="16"/>
    <x v="1236"/>
    <x v="4"/>
    <x v="2081"/>
    <x v="267"/>
  </r>
  <r>
    <x v="0"/>
    <x v="514"/>
    <x v="0"/>
    <x v="12"/>
    <x v="12"/>
    <x v="76"/>
    <x v="52"/>
    <x v="1547"/>
    <x v="205"/>
    <x v="372"/>
    <x v="297"/>
    <x v="0"/>
    <x v="3"/>
    <x v="0"/>
    <x v="86"/>
    <x v="145"/>
    <x v="190"/>
    <x v="252"/>
    <x v="402"/>
    <x v="624"/>
    <x v="129"/>
    <x v="56"/>
    <x v="32"/>
    <x v="62"/>
    <x v="221"/>
    <x v="492"/>
    <x v="213"/>
    <x v="284"/>
    <x v="80"/>
    <x v="1489"/>
    <x v="0"/>
    <x v="2099"/>
    <x v="204"/>
  </r>
  <r>
    <x v="0"/>
    <x v="515"/>
    <x v="8"/>
    <x v="2"/>
    <x v="30"/>
    <x v="79"/>
    <x v="52"/>
    <x v="1834"/>
    <x v="320"/>
    <x v="739"/>
    <x v="174"/>
    <x v="21"/>
    <x v="76"/>
    <x v="124"/>
    <x v="177"/>
    <x v="238"/>
    <x v="338"/>
    <x v="101"/>
    <x v="278"/>
    <x v="378"/>
    <x v="119"/>
    <x v="46"/>
    <x v="49"/>
    <x v="158"/>
    <x v="198"/>
    <x v="809"/>
    <x v="154"/>
    <x v="207"/>
    <x v="17"/>
    <x v="2461"/>
    <x v="3"/>
    <x v="2104"/>
    <x v="111"/>
  </r>
  <r>
    <x v="0"/>
    <x v="516"/>
    <x v="6"/>
    <x v="14"/>
    <x v="3"/>
    <x v="53"/>
    <x v="26"/>
    <x v="1168"/>
    <x v="108"/>
    <x v="248"/>
    <x v="181"/>
    <x v="3"/>
    <x v="19"/>
    <x v="33"/>
    <x v="23"/>
    <x v="30"/>
    <x v="361"/>
    <x v="16"/>
    <x v="80"/>
    <x v="96"/>
    <x v="220"/>
    <x v="23"/>
    <x v="3"/>
    <x v="76"/>
    <x v="120"/>
    <x v="242"/>
    <x v="121"/>
    <x v="177"/>
    <x v="16"/>
    <x v="926"/>
    <x v="2"/>
    <x v="2113"/>
    <x v="279"/>
  </r>
  <r>
    <x v="0"/>
    <x v="520"/>
    <x v="0"/>
    <x v="11"/>
    <x v="8"/>
    <x v="5"/>
    <x v="1"/>
    <x v="33"/>
    <x v="1"/>
    <x v="1"/>
    <x v="406"/>
    <x v="0"/>
    <x v="0"/>
    <x v="343"/>
    <x v="1"/>
    <x v="2"/>
    <x v="106"/>
    <x v="1"/>
    <x v="6"/>
    <x v="7"/>
    <x v="0"/>
    <x v="0"/>
    <x v="5"/>
    <x v="4"/>
    <x v="7"/>
    <x v="3"/>
    <x v="82"/>
    <x v="416"/>
    <x v="15"/>
    <x v="14"/>
    <x v="0"/>
    <x v="2129"/>
    <x v="445"/>
  </r>
  <r>
    <x v="0"/>
    <x v="527"/>
    <x v="14"/>
    <x v="4"/>
    <x v="32"/>
    <x v="26"/>
    <x v="1"/>
    <x v="126"/>
    <x v="16"/>
    <x v="44"/>
    <x v="111"/>
    <x v="7"/>
    <x v="19"/>
    <x v="216"/>
    <x v="2"/>
    <x v="2"/>
    <x v="535"/>
    <x v="1"/>
    <x v="8"/>
    <x v="9"/>
    <x v="2"/>
    <x v="3"/>
    <x v="0"/>
    <x v="6"/>
    <x v="13"/>
    <x v="41"/>
    <x v="98"/>
    <x v="173"/>
    <x v="14"/>
    <x v="115"/>
    <x v="4"/>
    <x v="2154"/>
    <x v="389"/>
  </r>
  <r>
    <x v="0"/>
    <x v="530"/>
    <x v="0"/>
    <x v="10"/>
    <x v="12"/>
    <x v="41"/>
    <x v="34"/>
    <x v="1012"/>
    <x v="225"/>
    <x v="509"/>
    <x v="186"/>
    <x v="0"/>
    <x v="5"/>
    <x v="0"/>
    <x v="121"/>
    <x v="163"/>
    <x v="336"/>
    <x v="82"/>
    <x v="201"/>
    <x v="283"/>
    <x v="93"/>
    <x v="20"/>
    <x v="87"/>
    <x v="106"/>
    <x v="129"/>
    <x v="563"/>
    <x v="200"/>
    <x v="205"/>
    <x v="24"/>
    <x v="2952"/>
    <x v="0"/>
    <x v="2161"/>
    <x v="179"/>
  </r>
  <r>
    <x v="0"/>
    <x v="532"/>
    <x v="8"/>
    <x v="4"/>
    <x v="3"/>
    <x v="37"/>
    <x v="2"/>
    <x v="299"/>
    <x v="51"/>
    <x v="125"/>
    <x v="155"/>
    <x v="0"/>
    <x v="0"/>
    <x v="343"/>
    <x v="18"/>
    <x v="28"/>
    <x v="238"/>
    <x v="21"/>
    <x v="41"/>
    <x v="62"/>
    <x v="13"/>
    <x v="7"/>
    <x v="15"/>
    <x v="17"/>
    <x v="46"/>
    <x v="120"/>
    <x v="154"/>
    <x v="153"/>
    <x v="14"/>
    <x v="509"/>
    <x v="3"/>
    <x v="2170"/>
    <x v="334"/>
  </r>
  <r>
    <x v="0"/>
    <x v="534"/>
    <x v="0"/>
    <x v="13"/>
    <x v="22"/>
    <x v="1"/>
    <x v="0"/>
    <x v="5"/>
    <x v="1"/>
    <x v="1"/>
    <x v="406"/>
    <x v="0"/>
    <x v="0"/>
    <x v="343"/>
    <x v="2"/>
    <x v="2"/>
    <x v="535"/>
    <x v="0"/>
    <x v="3"/>
    <x v="3"/>
    <x v="0"/>
    <x v="0"/>
    <x v="0"/>
    <x v="0"/>
    <x v="0"/>
    <x v="4"/>
    <x v="352"/>
    <x v="422"/>
    <x v="16"/>
    <x v="209"/>
    <x v="0"/>
    <x v="2173"/>
    <x v="442"/>
  </r>
  <r>
    <x v="0"/>
    <x v="538"/>
    <x v="11"/>
    <x v="14"/>
    <x v="7"/>
    <x v="57"/>
    <x v="13"/>
    <x v="1170"/>
    <x v="213"/>
    <x v="523"/>
    <x v="152"/>
    <x v="60"/>
    <x v="184"/>
    <x v="174"/>
    <x v="132"/>
    <x v="148"/>
    <x v="486"/>
    <x v="33"/>
    <x v="100"/>
    <x v="133"/>
    <x v="145"/>
    <x v="28"/>
    <x v="10"/>
    <x v="86"/>
    <x v="82"/>
    <x v="608"/>
    <x v="189"/>
    <x v="239"/>
    <x v="38"/>
    <x v="2492"/>
    <x v="4"/>
    <x v="2179"/>
    <x v="160"/>
  </r>
  <r>
    <x v="0"/>
    <x v="542"/>
    <x v="0"/>
    <x v="3"/>
    <x v="4"/>
    <x v="73"/>
    <x v="31"/>
    <x v="1262"/>
    <x v="177"/>
    <x v="366"/>
    <x v="229"/>
    <x v="0"/>
    <x v="1"/>
    <x v="0"/>
    <x v="134"/>
    <x v="194"/>
    <x v="285"/>
    <x v="174"/>
    <x v="242"/>
    <x v="414"/>
    <x v="84"/>
    <x v="68"/>
    <x v="64"/>
    <x v="89"/>
    <x v="173"/>
    <x v="484"/>
    <x v="211"/>
    <x v="255"/>
    <x v="53"/>
    <x v="1528"/>
    <x v="0"/>
    <x v="2205"/>
    <x v="207"/>
  </r>
  <r>
    <x v="0"/>
    <x v="548"/>
    <x v="11"/>
    <x v="7"/>
    <x v="0"/>
    <x v="81"/>
    <x v="82"/>
    <x v="2336"/>
    <x v="614"/>
    <x v="1206"/>
    <x v="179"/>
    <x v="169"/>
    <x v="427"/>
    <x v="229"/>
    <x v="311"/>
    <x v="372"/>
    <x v="428"/>
    <x v="83"/>
    <x v="284"/>
    <x v="367"/>
    <x v="436"/>
    <x v="84"/>
    <x v="18"/>
    <x v="223"/>
    <x v="168"/>
    <x v="1349"/>
    <x v="229"/>
    <x v="251"/>
    <x v="85"/>
    <x v="3622"/>
    <x v="4"/>
    <x v="2232"/>
    <x v="9"/>
  </r>
  <r>
    <x v="0"/>
    <x v="549"/>
    <x v="3"/>
    <x v="13"/>
    <x v="32"/>
    <x v="76"/>
    <x v="36"/>
    <x v="1415"/>
    <x v="312"/>
    <x v="647"/>
    <x v="225"/>
    <x v="0"/>
    <x v="3"/>
    <x v="0"/>
    <x v="154"/>
    <x v="204"/>
    <x v="349"/>
    <x v="163"/>
    <x v="238"/>
    <x v="400"/>
    <x v="66"/>
    <x v="34"/>
    <x v="47"/>
    <x v="71"/>
    <x v="186"/>
    <x v="754"/>
    <x v="217"/>
    <x v="240"/>
    <x v="56"/>
    <x v="2371"/>
    <x v="1"/>
    <x v="2242"/>
    <x v="129"/>
  </r>
  <r>
    <x v="0"/>
    <x v="551"/>
    <x v="3"/>
    <x v="6"/>
    <x v="16"/>
    <x v="23"/>
    <x v="1"/>
    <x v="449"/>
    <x v="28"/>
    <x v="60"/>
    <x v="214"/>
    <x v="0"/>
    <x v="0"/>
    <x v="343"/>
    <x v="29"/>
    <x v="49"/>
    <x v="189"/>
    <x v="38"/>
    <x v="55"/>
    <x v="93"/>
    <x v="3"/>
    <x v="9"/>
    <x v="31"/>
    <x v="17"/>
    <x v="55"/>
    <x v="85"/>
    <x v="144"/>
    <x v="237"/>
    <x v="21"/>
    <x v="617"/>
    <x v="1"/>
    <x v="2248"/>
    <x v="357"/>
  </r>
  <r>
    <x v="0"/>
    <x v="555"/>
    <x v="0"/>
    <x v="9"/>
    <x v="27"/>
    <x v="76"/>
    <x v="67"/>
    <x v="1495"/>
    <x v="144"/>
    <x v="249"/>
    <x v="323"/>
    <x v="0"/>
    <x v="1"/>
    <x v="0"/>
    <x v="83"/>
    <x v="122"/>
    <x v="274"/>
    <x v="195"/>
    <x v="443"/>
    <x v="611"/>
    <x v="27"/>
    <x v="13"/>
    <x v="93"/>
    <x v="95"/>
    <x v="234"/>
    <x v="370"/>
    <x v="179"/>
    <x v="327"/>
    <x v="58"/>
    <x v="1018"/>
    <x v="0"/>
    <x v="2263"/>
    <x v="240"/>
  </r>
  <r>
    <x v="0"/>
    <x v="557"/>
    <x v="8"/>
    <x v="6"/>
    <x v="31"/>
    <x v="37"/>
    <x v="3"/>
    <x v="307"/>
    <x v="49"/>
    <x v="113"/>
    <x v="181"/>
    <x v="2"/>
    <x v="3"/>
    <x v="339"/>
    <x v="38"/>
    <x v="45"/>
    <x v="438"/>
    <x v="18"/>
    <x v="49"/>
    <x v="67"/>
    <x v="15"/>
    <x v="3"/>
    <x v="0"/>
    <x v="23"/>
    <x v="47"/>
    <x v="138"/>
    <x v="159"/>
    <x v="236"/>
    <x v="18"/>
    <x v="647"/>
    <x v="3"/>
    <x v="2273"/>
    <x v="325"/>
  </r>
  <r>
    <x v="0"/>
    <x v="559"/>
    <x v="0"/>
    <x v="3"/>
    <x v="30"/>
    <x v="71"/>
    <x v="28"/>
    <x v="1093"/>
    <x v="184"/>
    <x v="438"/>
    <x v="166"/>
    <x v="0"/>
    <x v="1"/>
    <x v="0"/>
    <x v="64"/>
    <x v="87"/>
    <x v="330"/>
    <x v="98"/>
    <x v="272"/>
    <x v="370"/>
    <x v="32"/>
    <x v="35"/>
    <x v="42"/>
    <x v="73"/>
    <x v="173"/>
    <x v="429"/>
    <x v="156"/>
    <x v="169"/>
    <x v="19"/>
    <x v="1368"/>
    <x v="0"/>
    <x v="2280"/>
    <x v="225"/>
  </r>
  <r>
    <x v="0"/>
    <x v="563"/>
    <x v="11"/>
    <x v="9"/>
    <x v="28"/>
    <x v="80"/>
    <x v="41"/>
    <x v="2029"/>
    <x v="381"/>
    <x v="786"/>
    <x v="224"/>
    <x v="39"/>
    <x v="120"/>
    <x v="173"/>
    <x v="214"/>
    <x v="260"/>
    <x v="417"/>
    <x v="76"/>
    <x v="273"/>
    <x v="349"/>
    <x v="208"/>
    <x v="93"/>
    <x v="31"/>
    <x v="170"/>
    <x v="171"/>
    <x v="963"/>
    <x v="195"/>
    <x v="272"/>
    <x v="52"/>
    <x v="2800"/>
    <x v="4"/>
    <x v="2302"/>
    <x v="76"/>
  </r>
  <r>
    <x v="0"/>
    <x v="577"/>
    <x v="6"/>
    <x v="2"/>
    <x v="14"/>
    <x v="81"/>
    <x v="0"/>
    <x v="1389"/>
    <x v="291"/>
    <x v="625"/>
    <x v="208"/>
    <x v="114"/>
    <x v="307"/>
    <x v="219"/>
    <x v="53"/>
    <x v="78"/>
    <x v="273"/>
    <x v="39"/>
    <x v="144"/>
    <x v="183"/>
    <x v="225"/>
    <x v="77"/>
    <x v="5"/>
    <x v="108"/>
    <x v="105"/>
    <x v="725"/>
    <x v="210"/>
    <x v="279"/>
    <x v="54"/>
    <x v="2168"/>
    <x v="2"/>
    <x v="2358"/>
    <x v="132"/>
  </r>
  <r>
    <x v="0"/>
    <x v="583"/>
    <x v="3"/>
    <x v="11"/>
    <x v="31"/>
    <x v="6"/>
    <x v="0"/>
    <x v="72"/>
    <x v="8"/>
    <x v="25"/>
    <x v="70"/>
    <x v="6"/>
    <x v="16"/>
    <x v="223"/>
    <x v="0"/>
    <x v="0"/>
    <x v="536"/>
    <x v="2"/>
    <x v="13"/>
    <x v="15"/>
    <x v="3"/>
    <x v="3"/>
    <x v="0"/>
    <x v="1"/>
    <x v="2"/>
    <x v="22"/>
    <x v="160"/>
    <x v="156"/>
    <x v="16"/>
    <x v="504"/>
    <x v="1"/>
    <x v="2385"/>
    <x v="413"/>
  </r>
  <r>
    <x v="0"/>
    <x v="585"/>
    <x v="6"/>
    <x v="7"/>
    <x v="31"/>
    <x v="81"/>
    <x v="56"/>
    <x v="2003"/>
    <x v="367"/>
    <x v="699"/>
    <x v="266"/>
    <x v="79"/>
    <x v="184"/>
    <x v="277"/>
    <x v="109"/>
    <x v="120"/>
    <x v="502"/>
    <x v="34"/>
    <x v="202"/>
    <x v="236"/>
    <x v="510"/>
    <x v="87"/>
    <x v="6"/>
    <x v="126"/>
    <x v="134"/>
    <x v="883"/>
    <x v="261"/>
    <x v="323"/>
    <x v="117"/>
    <x v="2583"/>
    <x v="2"/>
    <x v="2389"/>
    <x v="87"/>
  </r>
  <r>
    <x v="0"/>
    <x v="587"/>
    <x v="3"/>
    <x v="4"/>
    <x v="19"/>
    <x v="69"/>
    <x v="53"/>
    <x v="1456"/>
    <x v="238"/>
    <x v="433"/>
    <x v="295"/>
    <x v="0"/>
    <x v="0"/>
    <x v="343"/>
    <x v="99"/>
    <x v="217"/>
    <x v="75"/>
    <x v="192"/>
    <x v="317"/>
    <x v="499"/>
    <x v="55"/>
    <x v="36"/>
    <x v="61"/>
    <x v="68"/>
    <x v="155"/>
    <x v="567"/>
    <x v="204"/>
    <x v="259"/>
    <x v="52"/>
    <x v="1950"/>
    <x v="1"/>
    <x v="2400"/>
    <x v="177"/>
  </r>
  <r>
    <x v="0"/>
    <x v="588"/>
    <x v="8"/>
    <x v="5"/>
    <x v="0"/>
    <x v="75"/>
    <x v="0"/>
    <x v="1849"/>
    <x v="327"/>
    <x v="569"/>
    <x v="318"/>
    <x v="22"/>
    <x v="60"/>
    <x v="215"/>
    <x v="222"/>
    <x v="275"/>
    <x v="401"/>
    <x v="174"/>
    <x v="199"/>
    <x v="372"/>
    <x v="117"/>
    <x v="71"/>
    <x v="43"/>
    <x v="98"/>
    <x v="129"/>
    <x v="861"/>
    <x v="234"/>
    <x v="363"/>
    <x v="91"/>
    <x v="2683"/>
    <x v="3"/>
    <x v="2403"/>
    <x v="96"/>
  </r>
  <r>
    <x v="0"/>
    <x v="591"/>
    <x v="8"/>
    <x v="8"/>
    <x v="7"/>
    <x v="75"/>
    <x v="76"/>
    <x v="2168"/>
    <x v="555"/>
    <x v="1113"/>
    <x v="202"/>
    <x v="67"/>
    <x v="210"/>
    <x v="167"/>
    <x v="307"/>
    <x v="375"/>
    <x v="407"/>
    <x v="120"/>
    <x v="409"/>
    <x v="519"/>
    <x v="164"/>
    <x v="59"/>
    <x v="32"/>
    <x v="114"/>
    <x v="202"/>
    <x v="1271"/>
    <x v="239"/>
    <x v="250"/>
    <x v="95"/>
    <x v="3537"/>
    <x v="3"/>
    <x v="2412"/>
    <x v="29"/>
  </r>
  <r>
    <x v="0"/>
    <x v="593"/>
    <x v="3"/>
    <x v="1"/>
    <x v="27"/>
    <x v="7"/>
    <x v="0"/>
    <x v="28"/>
    <x v="6"/>
    <x v="10"/>
    <x v="345"/>
    <x v="0"/>
    <x v="1"/>
    <x v="0"/>
    <x v="0"/>
    <x v="0"/>
    <x v="536"/>
    <x v="2"/>
    <x v="8"/>
    <x v="10"/>
    <x v="2"/>
    <x v="1"/>
    <x v="0"/>
    <x v="2"/>
    <x v="1"/>
    <x v="12"/>
    <x v="259"/>
    <x v="316"/>
    <x v="16"/>
    <x v="114"/>
    <x v="1"/>
    <x v="2420"/>
    <x v="428"/>
  </r>
  <r>
    <x v="0"/>
    <x v="594"/>
    <x v="0"/>
    <x v="6"/>
    <x v="13"/>
    <x v="63"/>
    <x v="25"/>
    <x v="1028"/>
    <x v="145"/>
    <x v="314"/>
    <x v="207"/>
    <x v="0"/>
    <x v="3"/>
    <x v="0"/>
    <x v="63"/>
    <x v="87"/>
    <x v="318"/>
    <x v="115"/>
    <x v="216"/>
    <x v="331"/>
    <x v="47"/>
    <x v="14"/>
    <x v="23"/>
    <x v="65"/>
    <x v="130"/>
    <x v="353"/>
    <x v="163"/>
    <x v="216"/>
    <x v="26"/>
    <x v="1222"/>
    <x v="0"/>
    <x v="2430"/>
    <x v="243"/>
  </r>
  <r>
    <x v="0"/>
    <x v="597"/>
    <x v="3"/>
    <x v="3"/>
    <x v="0"/>
    <x v="80"/>
    <x v="81"/>
    <x v="2231"/>
    <x v="516"/>
    <x v="1053"/>
    <x v="204"/>
    <x v="25"/>
    <x v="99"/>
    <x v="101"/>
    <x v="324"/>
    <x v="445"/>
    <x v="304"/>
    <x v="161"/>
    <x v="482"/>
    <x v="623"/>
    <x v="270"/>
    <x v="123"/>
    <x v="173"/>
    <x v="242"/>
    <x v="267"/>
    <x v="1217"/>
    <x v="246"/>
    <x v="236"/>
    <x v="73"/>
    <x v="3354"/>
    <x v="1"/>
    <x v="2439"/>
    <x v="39"/>
  </r>
  <r>
    <x v="0"/>
    <x v="599"/>
    <x v="11"/>
    <x v="8"/>
    <x v="15"/>
    <x v="81"/>
    <x v="30"/>
    <x v="1727"/>
    <x v="308"/>
    <x v="756"/>
    <x v="149"/>
    <x v="156"/>
    <x v="418"/>
    <x v="209"/>
    <x v="124"/>
    <x v="146"/>
    <x v="443"/>
    <x v="34"/>
    <x v="176"/>
    <x v="210"/>
    <x v="177"/>
    <x v="48"/>
    <x v="1"/>
    <x v="134"/>
    <x v="94"/>
    <x v="860"/>
    <x v="175"/>
    <x v="256"/>
    <x v="29"/>
    <x v="2531"/>
    <x v="4"/>
    <x v="2456"/>
    <x v="97"/>
  </r>
  <r>
    <x v="0"/>
    <x v="600"/>
    <x v="6"/>
    <x v="10"/>
    <x v="32"/>
    <x v="52"/>
    <x v="0"/>
    <x v="589"/>
    <x v="106"/>
    <x v="257"/>
    <x v="158"/>
    <x v="30"/>
    <x v="72"/>
    <x v="265"/>
    <x v="21"/>
    <x v="26"/>
    <x v="402"/>
    <x v="15"/>
    <x v="60"/>
    <x v="75"/>
    <x v="97"/>
    <x v="21"/>
    <x v="2"/>
    <x v="54"/>
    <x v="62"/>
    <x v="263"/>
    <x v="169"/>
    <x v="204"/>
    <x v="19"/>
    <x v="1059"/>
    <x v="2"/>
    <x v="2457"/>
    <x v="272"/>
  </r>
  <r>
    <x v="0"/>
    <x v="602"/>
    <x v="8"/>
    <x v="1"/>
    <x v="20"/>
    <x v="56"/>
    <x v="1"/>
    <x v="567"/>
    <x v="90"/>
    <x v="169"/>
    <x v="280"/>
    <x v="10"/>
    <x v="24"/>
    <x v="265"/>
    <x v="33"/>
    <x v="52"/>
    <x v="230"/>
    <x v="33"/>
    <x v="84"/>
    <x v="117"/>
    <x v="40"/>
    <x v="29"/>
    <x v="12"/>
    <x v="34"/>
    <x v="43"/>
    <x v="223"/>
    <x v="210"/>
    <x v="297"/>
    <x v="32"/>
    <x v="732"/>
    <x v="3"/>
    <x v="2460"/>
    <x v="288"/>
  </r>
  <r>
    <x v="0"/>
    <x v="610"/>
    <x v="0"/>
    <x v="4"/>
    <x v="32"/>
    <x v="22"/>
    <x v="0"/>
    <x v="119"/>
    <x v="13"/>
    <x v="29"/>
    <x v="195"/>
    <x v="0"/>
    <x v="0"/>
    <x v="343"/>
    <x v="8"/>
    <x v="26"/>
    <x v="16"/>
    <x v="20"/>
    <x v="29"/>
    <x v="49"/>
    <x v="0"/>
    <x v="5"/>
    <x v="5"/>
    <x v="4"/>
    <x v="17"/>
    <x v="34"/>
    <x v="188"/>
    <x v="137"/>
    <x v="17"/>
    <x v="112"/>
    <x v="0"/>
    <x v="2484"/>
    <x v="402"/>
  </r>
  <r>
    <x v="0"/>
    <x v="613"/>
    <x v="3"/>
    <x v="15"/>
    <x v="7"/>
    <x v="49"/>
    <x v="0"/>
    <x v="325"/>
    <x v="23"/>
    <x v="64"/>
    <x v="106"/>
    <x v="0"/>
    <x v="0"/>
    <x v="343"/>
    <x v="11"/>
    <x v="14"/>
    <x v="380"/>
    <x v="21"/>
    <x v="60"/>
    <x v="81"/>
    <x v="17"/>
    <x v="5"/>
    <x v="2"/>
    <x v="17"/>
    <x v="62"/>
    <x v="57"/>
    <x v="97"/>
    <x v="123"/>
    <x v="16"/>
    <x v="72"/>
    <x v="1"/>
    <x v="2490"/>
    <x v="378"/>
  </r>
  <r>
    <x v="0"/>
    <x v="616"/>
    <x v="3"/>
    <x v="10"/>
    <x v="6"/>
    <x v="4"/>
    <x v="0"/>
    <x v="12"/>
    <x v="1"/>
    <x v="3"/>
    <x v="82"/>
    <x v="0"/>
    <x v="0"/>
    <x v="343"/>
    <x v="0"/>
    <x v="0"/>
    <x v="536"/>
    <x v="0"/>
    <x v="1"/>
    <x v="1"/>
    <x v="1"/>
    <x v="0"/>
    <x v="1"/>
    <x v="0"/>
    <x v="1"/>
    <x v="2"/>
    <x v="122"/>
    <x v="59"/>
    <x v="15"/>
    <x v="9"/>
    <x v="1"/>
    <x v="2500"/>
    <x v="447"/>
  </r>
  <r>
    <x v="0"/>
    <x v="617"/>
    <x v="11"/>
    <x v="8"/>
    <x v="12"/>
    <x v="70"/>
    <x v="15"/>
    <x v="1242"/>
    <x v="228"/>
    <x v="565"/>
    <x v="148"/>
    <x v="102"/>
    <x v="262"/>
    <x v="237"/>
    <x v="30"/>
    <x v="42"/>
    <x v="308"/>
    <x v="19"/>
    <x v="149"/>
    <x v="168"/>
    <x v="89"/>
    <x v="42"/>
    <x v="19"/>
    <x v="62"/>
    <x v="108"/>
    <x v="580"/>
    <x v="156"/>
    <x v="216"/>
    <x v="25"/>
    <x v="1967"/>
    <x v="4"/>
    <x v="2501"/>
    <x v="170"/>
  </r>
  <r>
    <x v="0"/>
    <x v="619"/>
    <x v="8"/>
    <x v="7"/>
    <x v="16"/>
    <x v="10"/>
    <x v="4"/>
    <x v="282"/>
    <x v="35"/>
    <x v="95"/>
    <x v="115"/>
    <x v="8"/>
    <x v="33"/>
    <x v="92"/>
    <x v="6"/>
    <x v="9"/>
    <x v="261"/>
    <x v="8"/>
    <x v="36"/>
    <x v="44"/>
    <x v="18"/>
    <x v="9"/>
    <x v="2"/>
    <x v="5"/>
    <x v="18"/>
    <x v="84"/>
    <x v="146"/>
    <x v="140"/>
    <x v="15"/>
    <x v="1814"/>
    <x v="3"/>
    <x v="2506"/>
    <x v="359"/>
  </r>
  <r>
    <x v="0"/>
    <x v="624"/>
    <x v="11"/>
    <x v="8"/>
    <x v="24"/>
    <x v="81"/>
    <x v="35"/>
    <x v="1794"/>
    <x v="241"/>
    <x v="583"/>
    <x v="157"/>
    <x v="148"/>
    <x v="402"/>
    <x v="210"/>
    <x v="81"/>
    <x v="110"/>
    <x v="330"/>
    <x v="42"/>
    <x v="224"/>
    <x v="266"/>
    <x v="104"/>
    <x v="59"/>
    <x v="10"/>
    <x v="53"/>
    <x v="164"/>
    <x v="693"/>
    <x v="165"/>
    <x v="275"/>
    <x v="64"/>
    <x v="2067"/>
    <x v="4"/>
    <x v="2516"/>
    <x v="142"/>
  </r>
  <r>
    <x v="0"/>
    <x v="625"/>
    <x v="11"/>
    <x v="5"/>
    <x v="29"/>
    <x v="1"/>
    <x v="0"/>
    <x v="10"/>
    <x v="1"/>
    <x v="4"/>
    <x v="24"/>
    <x v="0"/>
    <x v="0"/>
    <x v="343"/>
    <x v="0"/>
    <x v="0"/>
    <x v="536"/>
    <x v="0"/>
    <x v="2"/>
    <x v="2"/>
    <x v="0"/>
    <x v="0"/>
    <x v="0"/>
    <x v="0"/>
    <x v="1"/>
    <x v="2"/>
    <x v="43"/>
    <x v="24"/>
    <x v="15"/>
    <x v="58"/>
    <x v="4"/>
    <x v="2523"/>
    <x v="447"/>
  </r>
  <r>
    <x v="0"/>
    <x v="626"/>
    <x v="11"/>
    <x v="5"/>
    <x v="10"/>
    <x v="80"/>
    <x v="17"/>
    <x v="1421"/>
    <x v="261"/>
    <x v="582"/>
    <x v="192"/>
    <x v="71"/>
    <x v="195"/>
    <x v="212"/>
    <x v="99"/>
    <x v="138"/>
    <x v="311"/>
    <x v="107"/>
    <x v="217"/>
    <x v="324"/>
    <x v="75"/>
    <x v="45"/>
    <x v="34"/>
    <x v="58"/>
    <x v="159"/>
    <x v="676"/>
    <x v="191"/>
    <x v="250"/>
    <x v="49"/>
    <x v="2035"/>
    <x v="4"/>
    <x v="2524"/>
    <x v="145"/>
  </r>
  <r>
    <x v="0"/>
    <x v="631"/>
    <x v="0"/>
    <x v="4"/>
    <x v="1"/>
    <x v="77"/>
    <x v="78"/>
    <x v="1564"/>
    <x v="214"/>
    <x v="347"/>
    <x v="359"/>
    <x v="0"/>
    <x v="1"/>
    <x v="0"/>
    <x v="114"/>
    <x v="183"/>
    <x v="218"/>
    <x v="145"/>
    <x v="329"/>
    <x v="466"/>
    <x v="84"/>
    <x v="31"/>
    <x v="113"/>
    <x v="125"/>
    <x v="242"/>
    <x v="535"/>
    <x v="189"/>
    <x v="348"/>
    <x v="77"/>
    <x v="1622"/>
    <x v="0"/>
    <x v="2544"/>
    <x v="190"/>
  </r>
  <r>
    <x v="0"/>
    <x v="633"/>
    <x v="3"/>
    <x v="11"/>
    <x v="28"/>
    <x v="22"/>
    <x v="3"/>
    <x v="260"/>
    <x v="16"/>
    <x v="38"/>
    <x v="168"/>
    <x v="0"/>
    <x v="0"/>
    <x v="343"/>
    <x v="0"/>
    <x v="5"/>
    <x v="0"/>
    <x v="18"/>
    <x v="43"/>
    <x v="61"/>
    <x v="13"/>
    <x v="6"/>
    <x v="1"/>
    <x v="21"/>
    <x v="38"/>
    <x v="32"/>
    <x v="82"/>
    <x v="115"/>
    <x v="12"/>
    <x v="100"/>
    <x v="1"/>
    <x v="2559"/>
    <x v="403"/>
  </r>
  <r>
    <x v="0"/>
    <x v="636"/>
    <x v="3"/>
    <x v="11"/>
    <x v="8"/>
    <x v="70"/>
    <x v="71"/>
    <x v="1761"/>
    <x v="376"/>
    <x v="691"/>
    <x v="285"/>
    <x v="2"/>
    <x v="11"/>
    <x v="43"/>
    <x v="123"/>
    <x v="212"/>
    <x v="177"/>
    <x v="105"/>
    <x v="355"/>
    <x v="456"/>
    <x v="90"/>
    <x v="88"/>
    <x v="85"/>
    <x v="91"/>
    <x v="235"/>
    <x v="843"/>
    <x v="203"/>
    <x v="269"/>
    <x v="65"/>
    <x v="2773"/>
    <x v="1"/>
    <x v="2571"/>
    <x v="102"/>
  </r>
  <r>
    <x v="0"/>
    <x v="637"/>
    <x v="11"/>
    <x v="0"/>
    <x v="30"/>
    <x v="79"/>
    <x v="80"/>
    <x v="2172"/>
    <x v="570"/>
    <x v="1164"/>
    <x v="177"/>
    <x v="59"/>
    <x v="205"/>
    <x v="136"/>
    <x v="368"/>
    <x v="429"/>
    <x v="467"/>
    <x v="70"/>
    <x v="278"/>
    <x v="348"/>
    <x v="192"/>
    <x v="78"/>
    <x v="75"/>
    <x v="231"/>
    <x v="122"/>
    <x v="1308"/>
    <x v="214"/>
    <x v="235"/>
    <x v="38"/>
    <x v="3555"/>
    <x v="4"/>
    <x v="2579"/>
    <x v="20"/>
  </r>
  <r>
    <x v="0"/>
    <x v="638"/>
    <x v="3"/>
    <x v="12"/>
    <x v="1"/>
    <x v="70"/>
    <x v="71"/>
    <x v="1893"/>
    <x v="530"/>
    <x v="949"/>
    <x v="286"/>
    <x v="0"/>
    <x v="11"/>
    <x v="0"/>
    <x v="268"/>
    <x v="336"/>
    <x v="395"/>
    <x v="135"/>
    <x v="493"/>
    <x v="613"/>
    <x v="244"/>
    <x v="100"/>
    <x v="89"/>
    <x v="138"/>
    <x v="163"/>
    <x v="1192"/>
    <x v="307"/>
    <x v="304"/>
    <x v="141"/>
    <x v="3474"/>
    <x v="1"/>
    <x v="2589"/>
    <x v="42"/>
  </r>
  <r>
    <x v="0"/>
    <x v="641"/>
    <x v="11"/>
    <x v="5"/>
    <x v="28"/>
    <x v="60"/>
    <x v="57"/>
    <x v="1806"/>
    <x v="417"/>
    <x v="883"/>
    <x v="203"/>
    <x v="107"/>
    <x v="266"/>
    <x v="250"/>
    <x v="416"/>
    <x v="486"/>
    <x v="463"/>
    <x v="48"/>
    <x v="225"/>
    <x v="273"/>
    <x v="129"/>
    <x v="62"/>
    <x v="5"/>
    <x v="131"/>
    <x v="150"/>
    <x v="1244"/>
    <x v="266"/>
    <x v="334"/>
    <x v="99"/>
    <x v="3681"/>
    <x v="4"/>
    <x v="2608"/>
    <x v="34"/>
  </r>
  <r>
    <x v="0"/>
    <x v="643"/>
    <x v="11"/>
    <x v="16"/>
    <x v="25"/>
    <x v="39"/>
    <x v="0"/>
    <x v="279"/>
    <x v="29"/>
    <x v="69"/>
    <x v="167"/>
    <x v="0"/>
    <x v="1"/>
    <x v="0"/>
    <x v="12"/>
    <x v="15"/>
    <x v="394"/>
    <x v="4"/>
    <x v="15"/>
    <x v="19"/>
    <x v="38"/>
    <x v="10"/>
    <x v="0"/>
    <x v="5"/>
    <x v="28"/>
    <x v="70"/>
    <x v="153"/>
    <x v="179"/>
    <x v="20"/>
    <x v="156"/>
    <x v="4"/>
    <x v="2618"/>
    <x v="367"/>
  </r>
  <r>
    <x v="0"/>
    <x v="646"/>
    <x v="6"/>
    <x v="8"/>
    <x v="24"/>
    <x v="71"/>
    <x v="1"/>
    <x v="1112"/>
    <x v="198"/>
    <x v="422"/>
    <x v="215"/>
    <x v="22"/>
    <x v="65"/>
    <x v="186"/>
    <x v="163"/>
    <x v="193"/>
    <x v="439"/>
    <x v="7"/>
    <x v="94"/>
    <x v="101"/>
    <x v="133"/>
    <x v="36"/>
    <x v="5"/>
    <x v="61"/>
    <x v="131"/>
    <x v="573"/>
    <x v="197"/>
    <x v="288"/>
    <x v="52"/>
    <x v="1921"/>
    <x v="2"/>
    <x v="2630"/>
    <x v="174"/>
  </r>
  <r>
    <x v="0"/>
    <x v="649"/>
    <x v="6"/>
    <x v="8"/>
    <x v="4"/>
    <x v="74"/>
    <x v="72"/>
    <x v="1934"/>
    <x v="330"/>
    <x v="784"/>
    <x v="161"/>
    <x v="84"/>
    <x v="240"/>
    <x v="198"/>
    <x v="118"/>
    <x v="142"/>
    <x v="425"/>
    <x v="28"/>
    <x v="216"/>
    <x v="244"/>
    <x v="422"/>
    <x v="87"/>
    <x v="19"/>
    <x v="157"/>
    <x v="224"/>
    <x v="831"/>
    <x v="187"/>
    <x v="217"/>
    <x v="51"/>
    <x v="2620"/>
    <x v="2"/>
    <x v="2642"/>
    <x v="106"/>
  </r>
  <r>
    <x v="0"/>
    <x v="650"/>
    <x v="9"/>
    <x v="5"/>
    <x v="32"/>
    <x v="35"/>
    <x v="18"/>
    <x v="665"/>
    <x v="96"/>
    <x v="189"/>
    <x v="255"/>
    <x v="5"/>
    <x v="23"/>
    <x v="68"/>
    <x v="64"/>
    <x v="88"/>
    <x v="321"/>
    <x v="30"/>
    <x v="96"/>
    <x v="126"/>
    <x v="64"/>
    <x v="20"/>
    <x v="15"/>
    <x v="52"/>
    <x v="55"/>
    <x v="261"/>
    <x v="189"/>
    <x v="289"/>
    <x v="26"/>
    <x v="1716"/>
    <x v="3"/>
    <x v="2651"/>
    <x v="274"/>
  </r>
  <r>
    <x v="0"/>
    <x v="652"/>
    <x v="11"/>
    <x v="10"/>
    <x v="14"/>
    <x v="81"/>
    <x v="82"/>
    <x v="2326"/>
    <x v="665"/>
    <x v="1232"/>
    <x v="206"/>
    <x v="150"/>
    <x v="407"/>
    <x v="209"/>
    <x v="441"/>
    <x v="521"/>
    <x v="434"/>
    <x v="94"/>
    <x v="418"/>
    <x v="506"/>
    <x v="414"/>
    <x v="149"/>
    <x v="40"/>
    <x v="254"/>
    <x v="227"/>
    <x v="1418"/>
    <x v="298"/>
    <x v="292"/>
    <x v="150"/>
    <x v="3744"/>
    <x v="4"/>
    <x v="2658"/>
    <x v="0"/>
  </r>
  <r>
    <x v="0"/>
    <x v="654"/>
    <x v="0"/>
    <x v="3"/>
    <x v="10"/>
    <x v="6"/>
    <x v="0"/>
    <x v="38"/>
    <x v="3"/>
    <x v="10"/>
    <x v="51"/>
    <x v="0"/>
    <x v="0"/>
    <x v="343"/>
    <x v="4"/>
    <x v="6"/>
    <x v="261"/>
    <x v="6"/>
    <x v="7"/>
    <x v="13"/>
    <x v="1"/>
    <x v="0"/>
    <x v="2"/>
    <x v="1"/>
    <x v="6"/>
    <x v="10"/>
    <x v="159"/>
    <x v="113"/>
    <x v="15"/>
    <x v="105"/>
    <x v="0"/>
    <x v="2676"/>
    <x v="430"/>
  </r>
  <r>
    <x v="0"/>
    <x v="657"/>
    <x v="3"/>
    <x v="3"/>
    <x v="31"/>
    <x v="69"/>
    <x v="0"/>
    <x v="803"/>
    <x v="161"/>
    <x v="332"/>
    <x v="230"/>
    <x v="0"/>
    <x v="2"/>
    <x v="0"/>
    <x v="75"/>
    <x v="124"/>
    <x v="200"/>
    <x v="90"/>
    <x v="169"/>
    <x v="259"/>
    <x v="28"/>
    <x v="25"/>
    <x v="28"/>
    <x v="47"/>
    <x v="107"/>
    <x v="396"/>
    <x v="213"/>
    <x v="228"/>
    <x v="33"/>
    <x v="1274"/>
    <x v="1"/>
    <x v="2680"/>
    <x v="233"/>
  </r>
  <r>
    <x v="0"/>
    <x v="660"/>
    <x v="1"/>
    <x v="16"/>
    <x v="32"/>
    <x v="69"/>
    <x v="48"/>
    <x v="1305"/>
    <x v="195"/>
    <x v="395"/>
    <x v="239"/>
    <x v="0"/>
    <x v="1"/>
    <x v="0"/>
    <x v="53"/>
    <x v="80"/>
    <x v="258"/>
    <x v="130"/>
    <x v="376"/>
    <x v="497"/>
    <x v="67"/>
    <x v="56"/>
    <x v="57"/>
    <x v="46"/>
    <x v="188"/>
    <x v="440"/>
    <x v="198"/>
    <x v="230"/>
    <x v="56"/>
    <x v="1458"/>
    <x v="0"/>
    <x v="2693"/>
    <x v="220"/>
  </r>
  <r>
    <x v="0"/>
    <x v="661"/>
    <x v="0"/>
    <x v="6"/>
    <x v="32"/>
    <x v="37"/>
    <x v="15"/>
    <x v="629"/>
    <x v="72"/>
    <x v="142"/>
    <x v="254"/>
    <x v="0"/>
    <x v="0"/>
    <x v="343"/>
    <x v="40"/>
    <x v="98"/>
    <x v="45"/>
    <x v="51"/>
    <x v="137"/>
    <x v="188"/>
    <x v="45"/>
    <x v="22"/>
    <x v="23"/>
    <x v="51"/>
    <x v="82"/>
    <x v="184"/>
    <x v="157"/>
    <x v="213"/>
    <x v="21"/>
    <x v="1025"/>
    <x v="0"/>
    <x v="2699"/>
    <x v="300"/>
  </r>
  <r>
    <x v="0"/>
    <x v="663"/>
    <x v="12"/>
    <x v="7"/>
    <x v="32"/>
    <x v="74"/>
    <x v="0"/>
    <x v="1421"/>
    <x v="255"/>
    <x v="570"/>
    <x v="190"/>
    <x v="111"/>
    <x v="296"/>
    <x v="223"/>
    <x v="119"/>
    <x v="130"/>
    <x v="509"/>
    <x v="21"/>
    <x v="151"/>
    <x v="172"/>
    <x v="101"/>
    <x v="42"/>
    <x v="29"/>
    <x v="75"/>
    <x v="192"/>
    <x v="717"/>
    <x v="184"/>
    <x v="301"/>
    <x v="57"/>
    <x v="2325"/>
    <x v="4"/>
    <x v="2708"/>
    <x v="134"/>
  </r>
  <r>
    <x v="0"/>
    <x v="664"/>
    <x v="6"/>
    <x v="2"/>
    <x v="15"/>
    <x v="81"/>
    <x v="9"/>
    <x v="1703"/>
    <x v="256"/>
    <x v="587"/>
    <x v="179"/>
    <x v="36"/>
    <x v="140"/>
    <x v="105"/>
    <x v="243"/>
    <x v="346"/>
    <x v="292"/>
    <x v="41"/>
    <x v="209"/>
    <x v="250"/>
    <x v="294"/>
    <x v="92"/>
    <x v="22"/>
    <x v="127"/>
    <x v="185"/>
    <x v="765"/>
    <x v="199"/>
    <x v="247"/>
    <x v="49"/>
    <x v="2273"/>
    <x v="2"/>
    <x v="2718"/>
    <x v="126"/>
  </r>
  <r>
    <x v="0"/>
    <x v="670"/>
    <x v="0"/>
    <x v="2"/>
    <x v="33"/>
    <x v="8"/>
    <x v="0"/>
    <x v="68"/>
    <x v="6"/>
    <x v="16"/>
    <x v="122"/>
    <x v="0"/>
    <x v="0"/>
    <x v="343"/>
    <x v="2"/>
    <x v="4"/>
    <x v="106"/>
    <x v="14"/>
    <x v="11"/>
    <x v="25"/>
    <x v="2"/>
    <x v="0"/>
    <x v="3"/>
    <x v="8"/>
    <x v="19"/>
    <x v="14"/>
    <x v="96"/>
    <x v="111"/>
    <x v="15"/>
    <x v="122"/>
    <x v="0"/>
    <x v="2748"/>
    <x v="424"/>
  </r>
  <r>
    <x v="0"/>
    <x v="673"/>
    <x v="3"/>
    <x v="3"/>
    <x v="27"/>
    <x v="75"/>
    <x v="76"/>
    <x v="2109"/>
    <x v="551"/>
    <x v="1071"/>
    <x v="231"/>
    <x v="1"/>
    <x v="7"/>
    <x v="28"/>
    <x v="227"/>
    <x v="298"/>
    <x v="356"/>
    <x v="219"/>
    <x v="357"/>
    <x v="555"/>
    <x v="122"/>
    <x v="55"/>
    <x v="94"/>
    <x v="126"/>
    <x v="240"/>
    <x v="1197"/>
    <x v="241"/>
    <x v="239"/>
    <x v="77"/>
    <x v="3399"/>
    <x v="1"/>
    <x v="2761"/>
    <x v="41"/>
  </r>
  <r>
    <x v="0"/>
    <x v="671"/>
    <x v="3"/>
    <x v="9"/>
    <x v="14"/>
    <x v="76"/>
    <x v="77"/>
    <x v="2253"/>
    <x v="417"/>
    <x v="782"/>
    <x v="272"/>
    <x v="31"/>
    <x v="113"/>
    <x v="122"/>
    <x v="229"/>
    <x v="328"/>
    <x v="292"/>
    <x v="197"/>
    <x v="548"/>
    <x v="702"/>
    <x v="271"/>
    <x v="75"/>
    <x v="72"/>
    <x v="156"/>
    <x v="222"/>
    <x v="1026"/>
    <x v="225"/>
    <x v="298"/>
    <x v="112"/>
    <x v="3054"/>
    <x v="1"/>
    <x v="2753"/>
    <x v="67"/>
  </r>
  <r>
    <x v="0"/>
    <x v="674"/>
    <x v="0"/>
    <x v="7"/>
    <x v="6"/>
    <x v="2"/>
    <x v="0"/>
    <x v="10"/>
    <x v="1"/>
    <x v="4"/>
    <x v="24"/>
    <x v="0"/>
    <x v="0"/>
    <x v="343"/>
    <x v="1"/>
    <x v="2"/>
    <x v="106"/>
    <x v="0"/>
    <x v="1"/>
    <x v="1"/>
    <x v="0"/>
    <x v="0"/>
    <x v="0"/>
    <x v="0"/>
    <x v="1"/>
    <x v="3"/>
    <x v="51"/>
    <x v="49"/>
    <x v="15"/>
    <x v="58"/>
    <x v="0"/>
    <x v="2771"/>
    <x v="445"/>
  </r>
  <r>
    <x v="0"/>
    <x v="680"/>
    <x v="7"/>
    <x v="10"/>
    <x v="32"/>
    <x v="67"/>
    <x v="57"/>
    <x v="1647"/>
    <x v="305"/>
    <x v="788"/>
    <x v="128"/>
    <x v="67"/>
    <x v="194"/>
    <x v="193"/>
    <x v="150"/>
    <x v="188"/>
    <x v="392"/>
    <x v="39"/>
    <x v="191"/>
    <x v="230"/>
    <x v="181"/>
    <x v="99"/>
    <x v="17"/>
    <x v="116"/>
    <x v="139"/>
    <x v="798"/>
    <x v="175"/>
    <x v="184"/>
    <x v="33"/>
    <x v="2752"/>
    <x v="2"/>
    <x v="2794"/>
    <x v="116"/>
  </r>
  <r>
    <x v="0"/>
    <x v="687"/>
    <x v="8"/>
    <x v="4"/>
    <x v="6"/>
    <x v="74"/>
    <x v="74"/>
    <x v="2293"/>
    <x v="667"/>
    <x v="1228"/>
    <x v="231"/>
    <x v="113"/>
    <x v="358"/>
    <x v="163"/>
    <x v="432"/>
    <x v="524"/>
    <x v="306"/>
    <x v="133"/>
    <x v="447"/>
    <x v="566"/>
    <x v="473"/>
    <x v="137"/>
    <x v="81"/>
    <x v="252"/>
    <x v="165"/>
    <x v="1414"/>
    <x v="328"/>
    <x v="284"/>
    <x v="159"/>
    <x v="3751"/>
    <x v="3"/>
    <x v="2827"/>
    <x v="1"/>
  </r>
  <r>
    <x v="0"/>
    <x v="686"/>
    <x v="11"/>
    <x v="6"/>
    <x v="26"/>
    <x v="81"/>
    <x v="12"/>
    <x v="1962"/>
    <x v="472"/>
    <x v="976"/>
    <x v="209"/>
    <x v="164"/>
    <x v="412"/>
    <x v="237"/>
    <x v="175"/>
    <x v="213"/>
    <x v="416"/>
    <x v="40"/>
    <x v="191"/>
    <x v="231"/>
    <x v="216"/>
    <x v="75"/>
    <x v="18"/>
    <x v="117"/>
    <x v="195"/>
    <x v="1161"/>
    <x v="214"/>
    <x v="291"/>
    <x v="70"/>
    <x v="3212"/>
    <x v="4"/>
    <x v="2817"/>
    <x v="46"/>
  </r>
  <r>
    <x v="0"/>
    <x v="688"/>
    <x v="0"/>
    <x v="5"/>
    <x v="1"/>
    <x v="55"/>
    <x v="5"/>
    <x v="707"/>
    <x v="154"/>
    <x v="268"/>
    <x v="319"/>
    <x v="0"/>
    <x v="1"/>
    <x v="0"/>
    <x v="137"/>
    <x v="193"/>
    <x v="304"/>
    <x v="95"/>
    <x v="132"/>
    <x v="227"/>
    <x v="15"/>
    <x v="15"/>
    <x v="16"/>
    <x v="43"/>
    <x v="127"/>
    <x v="442"/>
    <x v="265"/>
    <x v="345"/>
    <x v="58"/>
    <x v="1901"/>
    <x v="0"/>
    <x v="2837"/>
    <x v="219"/>
  </r>
  <r>
    <x v="0"/>
    <x v="690"/>
    <x v="8"/>
    <x v="4"/>
    <x v="8"/>
    <x v="78"/>
    <x v="13"/>
    <x v="1551"/>
    <x v="311"/>
    <x v="653"/>
    <x v="219"/>
    <x v="94"/>
    <x v="277"/>
    <x v="187"/>
    <x v="164"/>
    <x v="213"/>
    <x v="364"/>
    <x v="92"/>
    <x v="241"/>
    <x v="333"/>
    <x v="95"/>
    <x v="44"/>
    <x v="19"/>
    <x v="89"/>
    <x v="181"/>
    <x v="846"/>
    <x v="200"/>
    <x v="301"/>
    <x v="62"/>
    <x v="2565"/>
    <x v="3"/>
    <x v="2845"/>
    <x v="100"/>
  </r>
  <r>
    <x v="0"/>
    <x v="691"/>
    <x v="6"/>
    <x v="18"/>
    <x v="9"/>
    <x v="23"/>
    <x v="0"/>
    <x v="200"/>
    <x v="22"/>
    <x v="64"/>
    <x v="91"/>
    <x v="7"/>
    <x v="26"/>
    <x v="117"/>
    <x v="7"/>
    <x v="9"/>
    <x v="372"/>
    <x v="4"/>
    <x v="9"/>
    <x v="13"/>
    <x v="33"/>
    <x v="13"/>
    <x v="2"/>
    <x v="13"/>
    <x v="30"/>
    <x v="58"/>
    <x v="144"/>
    <x v="143"/>
    <x v="17"/>
    <x v="305"/>
    <x v="2"/>
    <x v="2850"/>
    <x v="377"/>
  </r>
  <r>
    <x v="0"/>
    <x v="692"/>
    <x v="3"/>
    <x v="8"/>
    <x v="32"/>
    <x v="7"/>
    <x v="0"/>
    <x v="61"/>
    <x v="9"/>
    <x v="19"/>
    <x v="221"/>
    <x v="1"/>
    <x v="3"/>
    <x v="181"/>
    <x v="2"/>
    <x v="2"/>
    <x v="535"/>
    <x v="5"/>
    <x v="9"/>
    <x v="14"/>
    <x v="4"/>
    <x v="0"/>
    <x v="1"/>
    <x v="5"/>
    <x v="11"/>
    <x v="21"/>
    <x v="138"/>
    <x v="244"/>
    <x v="15"/>
    <x v="361"/>
    <x v="1"/>
    <x v="2853"/>
    <x v="416"/>
  </r>
  <r>
    <x v="0"/>
    <x v="693"/>
    <x v="0"/>
    <x v="10"/>
    <x v="11"/>
    <x v="6"/>
    <x v="0"/>
    <x v="17"/>
    <x v="3"/>
    <x v="5"/>
    <x v="345"/>
    <x v="0"/>
    <x v="0"/>
    <x v="343"/>
    <x v="0"/>
    <x v="0"/>
    <x v="536"/>
    <x v="0"/>
    <x v="1"/>
    <x v="1"/>
    <x v="2"/>
    <x v="0"/>
    <x v="0"/>
    <x v="0"/>
    <x v="2"/>
    <x v="6"/>
    <x v="190"/>
    <x v="316"/>
    <x v="16"/>
    <x v="40"/>
    <x v="0"/>
    <x v="2855"/>
    <x v="437"/>
  </r>
  <r>
    <x v="0"/>
    <x v="694"/>
    <x v="0"/>
    <x v="13"/>
    <x v="32"/>
    <x v="17"/>
    <x v="1"/>
    <x v="150"/>
    <x v="6"/>
    <x v="21"/>
    <x v="43"/>
    <x v="0"/>
    <x v="0"/>
    <x v="343"/>
    <x v="3"/>
    <x v="6"/>
    <x v="106"/>
    <x v="8"/>
    <x v="30"/>
    <x v="38"/>
    <x v="4"/>
    <x v="3"/>
    <x v="3"/>
    <x v="4"/>
    <x v="31"/>
    <x v="15"/>
    <x v="81"/>
    <x v="52"/>
    <x v="15"/>
    <x v="36"/>
    <x v="0"/>
    <x v="2856"/>
    <x v="422"/>
  </r>
  <r>
    <x v="0"/>
    <x v="696"/>
    <x v="3"/>
    <x v="6"/>
    <x v="25"/>
    <x v="15"/>
    <x v="0"/>
    <x v="62"/>
    <x v="8"/>
    <x v="16"/>
    <x v="247"/>
    <x v="0"/>
    <x v="0"/>
    <x v="343"/>
    <x v="2"/>
    <x v="7"/>
    <x v="11"/>
    <x v="7"/>
    <x v="5"/>
    <x v="12"/>
    <x v="0"/>
    <x v="1"/>
    <x v="1"/>
    <x v="2"/>
    <x v="13"/>
    <x v="18"/>
    <x v="130"/>
    <x v="188"/>
    <x v="16"/>
    <x v="69"/>
    <x v="1"/>
    <x v="2861"/>
    <x v="419"/>
  </r>
  <r>
    <x v="0"/>
    <x v="697"/>
    <x v="6"/>
    <x v="2"/>
    <x v="25"/>
    <x v="79"/>
    <x v="0"/>
    <x v="1527"/>
    <x v="319"/>
    <x v="742"/>
    <x v="171"/>
    <x v="55"/>
    <x v="153"/>
    <x v="207"/>
    <x v="227"/>
    <x v="290"/>
    <x v="377"/>
    <x v="41"/>
    <x v="126"/>
    <x v="167"/>
    <x v="253"/>
    <x v="81"/>
    <x v="13"/>
    <x v="125"/>
    <x v="130"/>
    <x v="881"/>
    <x v="223"/>
    <x v="239"/>
    <x v="59"/>
    <x v="2621"/>
    <x v="2"/>
    <x v="2870"/>
    <x v="89"/>
  </r>
  <r>
    <x v="0"/>
    <x v="702"/>
    <x v="3"/>
    <x v="8"/>
    <x v="11"/>
    <x v="81"/>
    <x v="39"/>
    <x v="1650"/>
    <x v="345"/>
    <x v="664"/>
    <x v="262"/>
    <x v="0"/>
    <x v="3"/>
    <x v="0"/>
    <x v="157"/>
    <x v="235"/>
    <x v="262"/>
    <x v="174"/>
    <x v="350"/>
    <x v="513"/>
    <x v="106"/>
    <x v="60"/>
    <x v="19"/>
    <x v="105"/>
    <x v="235"/>
    <x v="818"/>
    <x v="217"/>
    <x v="264"/>
    <x v="80"/>
    <x v="2427"/>
    <x v="1"/>
    <x v="2895"/>
    <x v="110"/>
  </r>
  <r>
    <x v="0"/>
    <x v="705"/>
    <x v="8"/>
    <x v="7"/>
    <x v="16"/>
    <x v="13"/>
    <x v="1"/>
    <x v="212"/>
    <x v="26"/>
    <x v="80"/>
    <x v="75"/>
    <x v="11"/>
    <x v="30"/>
    <x v="215"/>
    <x v="16"/>
    <x v="23"/>
    <x v="290"/>
    <x v="7"/>
    <x v="26"/>
    <x v="33"/>
    <x v="17"/>
    <x v="8"/>
    <x v="0"/>
    <x v="9"/>
    <x v="22"/>
    <x v="79"/>
    <x v="147"/>
    <x v="154"/>
    <x v="15"/>
    <x v="1266"/>
    <x v="3"/>
    <x v="2914"/>
    <x v="364"/>
  </r>
  <r>
    <x v="0"/>
    <x v="706"/>
    <x v="6"/>
    <x v="7"/>
    <x v="30"/>
    <x v="60"/>
    <x v="5"/>
    <x v="1024"/>
    <x v="147"/>
    <x v="367"/>
    <x v="146"/>
    <x v="21"/>
    <x v="71"/>
    <x v="144"/>
    <x v="78"/>
    <x v="91"/>
    <x v="451"/>
    <x v="13"/>
    <x v="81"/>
    <x v="94"/>
    <x v="241"/>
    <x v="37"/>
    <x v="14"/>
    <x v="80"/>
    <x v="120"/>
    <x v="392"/>
    <x v="169"/>
    <x v="198"/>
    <x v="24"/>
    <x v="1490"/>
    <x v="2"/>
    <x v="2915"/>
    <x v="236"/>
  </r>
  <r>
    <x v="0"/>
    <x v="707"/>
    <x v="8"/>
    <x v="8"/>
    <x v="14"/>
    <x v="73"/>
    <x v="31"/>
    <x v="1418"/>
    <x v="215"/>
    <x v="476"/>
    <x v="197"/>
    <x v="28"/>
    <x v="84"/>
    <x v="181"/>
    <x v="77"/>
    <x v="109"/>
    <x v="300"/>
    <x v="85"/>
    <x v="206"/>
    <x v="291"/>
    <x v="218"/>
    <x v="60"/>
    <x v="18"/>
    <x v="100"/>
    <x v="133"/>
    <x v="529"/>
    <x v="179"/>
    <x v="225"/>
    <x v="47"/>
    <x v="1708"/>
    <x v="3"/>
    <x v="2923"/>
    <x v="191"/>
  </r>
  <r>
    <x v="0"/>
    <x v="709"/>
    <x v="8"/>
    <x v="3"/>
    <x v="4"/>
    <x v="62"/>
    <x v="59"/>
    <x v="1737"/>
    <x v="429"/>
    <x v="866"/>
    <x v="226"/>
    <x v="8"/>
    <x v="22"/>
    <x v="212"/>
    <x v="204"/>
    <x v="265"/>
    <x v="364"/>
    <x v="136"/>
    <x v="258"/>
    <x v="393"/>
    <x v="155"/>
    <x v="57"/>
    <x v="29"/>
    <x v="120"/>
    <x v="117"/>
    <x v="1006"/>
    <x v="226"/>
    <x v="244"/>
    <x v="59"/>
    <x v="3333"/>
    <x v="3"/>
    <x v="2930"/>
    <x v="71"/>
  </r>
  <r>
    <x v="0"/>
    <x v="710"/>
    <x v="11"/>
    <x v="6"/>
    <x v="11"/>
    <x v="72"/>
    <x v="17"/>
    <x v="1143"/>
    <x v="206"/>
    <x v="475"/>
    <x v="179"/>
    <x v="79"/>
    <x v="225"/>
    <x v="199"/>
    <x v="66"/>
    <x v="81"/>
    <x v="409"/>
    <x v="18"/>
    <x v="117"/>
    <x v="135"/>
    <x v="138"/>
    <x v="44"/>
    <x v="9"/>
    <x v="70"/>
    <x v="75"/>
    <x v="549"/>
    <x v="192"/>
    <x v="259"/>
    <x v="50"/>
    <x v="1812"/>
    <x v="4"/>
    <x v="2940"/>
    <x v="182"/>
  </r>
  <r>
    <x v="0"/>
    <x v="712"/>
    <x v="3"/>
    <x v="13"/>
    <x v="31"/>
    <x v="14"/>
    <x v="2"/>
    <x v="100"/>
    <x v="17"/>
    <x v="25"/>
    <x v="395"/>
    <x v="0"/>
    <x v="0"/>
    <x v="343"/>
    <x v="7"/>
    <x v="10"/>
    <x v="294"/>
    <x v="9"/>
    <x v="17"/>
    <x v="26"/>
    <x v="3"/>
    <x v="2"/>
    <x v="4"/>
    <x v="4"/>
    <x v="20"/>
    <x v="41"/>
    <x v="232"/>
    <x v="398"/>
    <x v="19"/>
    <x v="397"/>
    <x v="1"/>
    <x v="2946"/>
    <x v="389"/>
  </r>
  <r>
    <x v="0"/>
    <x v="718"/>
    <x v="3"/>
    <x v="10"/>
    <x v="32"/>
    <x v="72"/>
    <x v="16"/>
    <x v="927"/>
    <x v="157"/>
    <x v="326"/>
    <x v="227"/>
    <x v="1"/>
    <x v="2"/>
    <x v="326"/>
    <x v="23"/>
    <x v="25"/>
    <x v="514"/>
    <x v="66"/>
    <x v="130"/>
    <x v="196"/>
    <x v="44"/>
    <x v="19"/>
    <x v="31"/>
    <x v="45"/>
    <x v="149"/>
    <x v="338"/>
    <x v="154"/>
    <x v="216"/>
    <x v="25"/>
    <x v="966"/>
    <x v="1"/>
    <x v="2958"/>
    <x v="251"/>
  </r>
  <r>
    <x v="0"/>
    <x v="721"/>
    <x v="3"/>
    <x v="14"/>
    <x v="22"/>
    <x v="48"/>
    <x v="3"/>
    <x v="446"/>
    <x v="66"/>
    <x v="180"/>
    <x v="114"/>
    <x v="2"/>
    <x v="7"/>
    <x v="134"/>
    <x v="37"/>
    <x v="51"/>
    <x v="319"/>
    <x v="31"/>
    <x v="72"/>
    <x v="103"/>
    <x v="28"/>
    <x v="16"/>
    <x v="7"/>
    <x v="40"/>
    <x v="80"/>
    <x v="171"/>
    <x v="129"/>
    <x v="138"/>
    <x v="10"/>
    <x v="602"/>
    <x v="1"/>
    <x v="2965"/>
    <x v="307"/>
  </r>
  <r>
    <x v="0"/>
    <x v="723"/>
    <x v="11"/>
    <x v="11"/>
    <x v="29"/>
    <x v="73"/>
    <x v="23"/>
    <x v="1869"/>
    <x v="453"/>
    <x v="944"/>
    <x v="207"/>
    <x v="156"/>
    <x v="384"/>
    <x v="249"/>
    <x v="361"/>
    <x v="426"/>
    <x v="454"/>
    <x v="63"/>
    <x v="291"/>
    <x v="354"/>
    <x v="326"/>
    <x v="109"/>
    <x v="33"/>
    <x v="200"/>
    <x v="173"/>
    <x v="1243"/>
    <x v="299"/>
    <x v="328"/>
    <x v="126"/>
    <x v="3516"/>
    <x v="4"/>
    <x v="2971"/>
    <x v="35"/>
  </r>
  <r>
    <x v="0"/>
    <x v="726"/>
    <x v="0"/>
    <x v="4"/>
    <x v="24"/>
    <x v="5"/>
    <x v="0"/>
    <x v="41"/>
    <x v="8"/>
    <x v="17"/>
    <x v="218"/>
    <x v="0"/>
    <x v="0"/>
    <x v="343"/>
    <x v="2"/>
    <x v="3"/>
    <x v="261"/>
    <x v="8"/>
    <x v="8"/>
    <x v="16"/>
    <x v="2"/>
    <x v="1"/>
    <x v="1"/>
    <x v="2"/>
    <x v="4"/>
    <x v="18"/>
    <x v="254"/>
    <x v="207"/>
    <x v="16"/>
    <x v="472"/>
    <x v="0"/>
    <x v="2992"/>
    <x v="419"/>
  </r>
  <r>
    <x v="0"/>
    <x v="727"/>
    <x v="6"/>
    <x v="2"/>
    <x v="10"/>
    <x v="32"/>
    <x v="0"/>
    <x v="225"/>
    <x v="36"/>
    <x v="93"/>
    <x v="134"/>
    <x v="16"/>
    <x v="41"/>
    <x v="238"/>
    <x v="7"/>
    <x v="9"/>
    <x v="372"/>
    <x v="3"/>
    <x v="11"/>
    <x v="14"/>
    <x v="15"/>
    <x v="5"/>
    <x v="0"/>
    <x v="12"/>
    <x v="15"/>
    <x v="95"/>
    <x v="138"/>
    <x v="206"/>
    <x v="15"/>
    <x v="434"/>
    <x v="2"/>
    <x v="3002"/>
    <x v="351"/>
  </r>
  <r>
    <x v="0"/>
    <x v="728"/>
    <x v="6"/>
    <x v="7"/>
    <x v="32"/>
    <x v="35"/>
    <x v="3"/>
    <x v="508"/>
    <x v="86"/>
    <x v="191"/>
    <x v="197"/>
    <x v="40"/>
    <x v="102"/>
    <x v="240"/>
    <x v="27"/>
    <x v="35"/>
    <x v="365"/>
    <x v="4"/>
    <x v="41"/>
    <x v="45"/>
    <x v="61"/>
    <x v="14"/>
    <x v="13"/>
    <x v="37"/>
    <x v="65"/>
    <x v="239"/>
    <x v="182"/>
    <x v="295"/>
    <x v="23"/>
    <x v="1542"/>
    <x v="2"/>
    <x v="3012"/>
    <x v="280"/>
  </r>
  <r>
    <x v="0"/>
    <x v="729"/>
    <x v="0"/>
    <x v="14"/>
    <x v="8"/>
    <x v="78"/>
    <x v="79"/>
    <x v="2169"/>
    <x v="286"/>
    <x v="629"/>
    <x v="197"/>
    <x v="6"/>
    <x v="20"/>
    <x v="148"/>
    <x v="143"/>
    <x v="202"/>
    <x v="302"/>
    <x v="229"/>
    <x v="582"/>
    <x v="739"/>
    <x v="257"/>
    <x v="85"/>
    <x v="179"/>
    <x v="118"/>
    <x v="216"/>
    <x v="702"/>
    <x v="228"/>
    <x v="214"/>
    <x v="100"/>
    <x v="2164"/>
    <x v="0"/>
    <x v="3016"/>
    <x v="140"/>
  </r>
  <r>
    <x v="0"/>
    <x v="737"/>
    <x v="8"/>
    <x v="4"/>
    <x v="20"/>
    <x v="12"/>
    <x v="0"/>
    <x v="67"/>
    <x v="9"/>
    <x v="20"/>
    <x v="197"/>
    <x v="5"/>
    <x v="12"/>
    <x v="265"/>
    <x v="5"/>
    <x v="11"/>
    <x v="74"/>
    <x v="1"/>
    <x v="7"/>
    <x v="8"/>
    <x v="2"/>
    <x v="1"/>
    <x v="1"/>
    <x v="3"/>
    <x v="4"/>
    <x v="28"/>
    <x v="172"/>
    <x v="280"/>
    <x v="16"/>
    <x v="245"/>
    <x v="3"/>
    <x v="3043"/>
    <x v="408"/>
  </r>
  <r>
    <x v="0"/>
    <x v="738"/>
    <x v="5"/>
    <x v="2"/>
    <x v="32"/>
    <x v="10"/>
    <x v="0"/>
    <x v="36"/>
    <x v="5"/>
    <x v="20"/>
    <x v="24"/>
    <x v="0"/>
    <x v="0"/>
    <x v="343"/>
    <x v="0"/>
    <x v="0"/>
    <x v="536"/>
    <x v="4"/>
    <x v="8"/>
    <x v="12"/>
    <x v="3"/>
    <x v="1"/>
    <x v="1"/>
    <x v="0"/>
    <x v="3"/>
    <x v="10"/>
    <x v="124"/>
    <x v="24"/>
    <x v="14"/>
    <x v="47"/>
    <x v="1"/>
    <x v="3044"/>
    <x v="430"/>
  </r>
  <r>
    <x v="0"/>
    <x v="739"/>
    <x v="11"/>
    <x v="4"/>
    <x v="22"/>
    <x v="45"/>
    <x v="8"/>
    <x v="562"/>
    <x v="57"/>
    <x v="175"/>
    <x v="76"/>
    <x v="8"/>
    <x v="32"/>
    <x v="99"/>
    <x v="23"/>
    <x v="38"/>
    <x v="200"/>
    <x v="19"/>
    <x v="56"/>
    <x v="75"/>
    <x v="89"/>
    <x v="24"/>
    <x v="8"/>
    <x v="56"/>
    <x v="56"/>
    <x v="145"/>
    <x v="115"/>
    <x v="97"/>
    <x v="5"/>
    <x v="507"/>
    <x v="4"/>
    <x v="3047"/>
    <x v="320"/>
  </r>
  <r>
    <x v="0"/>
    <x v="742"/>
    <x v="11"/>
    <x v="4"/>
    <x v="0"/>
    <x v="63"/>
    <x v="2"/>
    <x v="249"/>
    <x v="21"/>
    <x v="49"/>
    <x v="176"/>
    <x v="0"/>
    <x v="4"/>
    <x v="0"/>
    <x v="17"/>
    <x v="26"/>
    <x v="249"/>
    <x v="26"/>
    <x v="22"/>
    <x v="48"/>
    <x v="13"/>
    <x v="12"/>
    <x v="4"/>
    <x v="9"/>
    <x v="61"/>
    <x v="59"/>
    <x v="142"/>
    <x v="204"/>
    <x v="20"/>
    <x v="52"/>
    <x v="4"/>
    <x v="3060"/>
    <x v="375"/>
  </r>
  <r>
    <x v="0"/>
    <x v="743"/>
    <x v="0"/>
    <x v="13"/>
    <x v="16"/>
    <x v="68"/>
    <x v="46"/>
    <x v="1269"/>
    <x v="238"/>
    <x v="512"/>
    <x v="209"/>
    <x v="17"/>
    <x v="44"/>
    <x v="234"/>
    <x v="88"/>
    <x v="138"/>
    <x v="233"/>
    <x v="69"/>
    <x v="194"/>
    <x v="263"/>
    <x v="41"/>
    <x v="33"/>
    <x v="34"/>
    <x v="70"/>
    <x v="133"/>
    <x v="573"/>
    <x v="170"/>
    <x v="221"/>
    <x v="22"/>
    <x v="2002"/>
    <x v="0"/>
    <x v="3064"/>
    <x v="174"/>
  </r>
  <r>
    <x v="0"/>
    <x v="744"/>
    <x v="3"/>
    <x v="13"/>
    <x v="18"/>
    <x v="19"/>
    <x v="6"/>
    <x v="142"/>
    <x v="3"/>
    <x v="19"/>
    <x v="9"/>
    <x v="0"/>
    <x v="0"/>
    <x v="343"/>
    <x v="3"/>
    <x v="12"/>
    <x v="8"/>
    <x v="18"/>
    <x v="20"/>
    <x v="38"/>
    <x v="4"/>
    <x v="3"/>
    <x v="2"/>
    <x v="9"/>
    <x v="25"/>
    <x v="9"/>
    <x v="58"/>
    <x v="10"/>
    <x v="12"/>
    <x v="12"/>
    <x v="1"/>
    <x v="3066"/>
    <x v="433"/>
  </r>
  <r>
    <x v="0"/>
    <x v="747"/>
    <x v="11"/>
    <x v="10"/>
    <x v="18"/>
    <x v="74"/>
    <x v="56"/>
    <x v="1786"/>
    <x v="227"/>
    <x v="525"/>
    <x v="177"/>
    <x v="46"/>
    <x v="127"/>
    <x v="210"/>
    <x v="121"/>
    <x v="163"/>
    <x v="336"/>
    <x v="38"/>
    <x v="184"/>
    <x v="222"/>
    <x v="307"/>
    <x v="97"/>
    <x v="32"/>
    <x v="128"/>
    <x v="180"/>
    <x v="611"/>
    <x v="177"/>
    <x v="234"/>
    <x v="39"/>
    <x v="1966"/>
    <x v="4"/>
    <x v="3076"/>
    <x v="159"/>
  </r>
  <r>
    <x v="0"/>
    <x v="749"/>
    <x v="11"/>
    <x v="8"/>
    <x v="12"/>
    <x v="73"/>
    <x v="1"/>
    <x v="1273"/>
    <x v="241"/>
    <x v="557"/>
    <x v="177"/>
    <x v="27"/>
    <x v="102"/>
    <x v="113"/>
    <x v="97"/>
    <x v="139"/>
    <x v="292"/>
    <x v="66"/>
    <x v="146"/>
    <x v="212"/>
    <x v="137"/>
    <x v="79"/>
    <x v="18"/>
    <x v="112"/>
    <x v="121"/>
    <x v="596"/>
    <x v="172"/>
    <x v="203"/>
    <x v="24"/>
    <x v="1944"/>
    <x v="4"/>
    <x v="3079"/>
    <x v="166"/>
  </r>
  <r>
    <x v="0"/>
    <x v="754"/>
    <x v="8"/>
    <x v="2"/>
    <x v="27"/>
    <x v="74"/>
    <x v="70"/>
    <x v="1740"/>
    <x v="277"/>
    <x v="650"/>
    <x v="169"/>
    <x v="123"/>
    <x v="317"/>
    <x v="236"/>
    <x v="122"/>
    <x v="166"/>
    <x v="329"/>
    <x v="54"/>
    <x v="242"/>
    <x v="296"/>
    <x v="90"/>
    <x v="42"/>
    <x v="28"/>
    <x v="83"/>
    <x v="159"/>
    <x v="772"/>
    <x v="176"/>
    <x v="264"/>
    <x v="50"/>
    <x v="2491"/>
    <x v="3"/>
    <x v="3100"/>
    <x v="122"/>
  </r>
  <r>
    <x v="0"/>
    <x v="755"/>
    <x v="8"/>
    <x v="2"/>
    <x v="0"/>
    <x v="79"/>
    <x v="80"/>
    <x v="2171"/>
    <x v="424"/>
    <x v="887"/>
    <x v="209"/>
    <x v="1"/>
    <x v="10"/>
    <x v="16"/>
    <x v="327"/>
    <x v="397"/>
    <x v="416"/>
    <x v="119"/>
    <x v="338"/>
    <x v="452"/>
    <x v="137"/>
    <x v="81"/>
    <x v="33"/>
    <x v="127"/>
    <x v="225"/>
    <x v="1092"/>
    <x v="201"/>
    <x v="256"/>
    <x v="72"/>
    <x v="3123"/>
    <x v="3"/>
    <x v="3108"/>
    <x v="56"/>
  </r>
  <r>
    <x v="0"/>
    <x v="757"/>
    <x v="3"/>
    <x v="8"/>
    <x v="10"/>
    <x v="72"/>
    <x v="18"/>
    <x v="1172"/>
    <x v="187"/>
    <x v="441"/>
    <x v="170"/>
    <x v="53"/>
    <x v="181"/>
    <x v="141"/>
    <x v="59"/>
    <x v="79"/>
    <x v="341"/>
    <x v="94"/>
    <x v="230"/>
    <x v="324"/>
    <x v="139"/>
    <x v="48"/>
    <x v="36"/>
    <x v="85"/>
    <x v="159"/>
    <x v="482"/>
    <x v="185"/>
    <x v="226"/>
    <x v="38"/>
    <x v="1548"/>
    <x v="1"/>
    <x v="3122"/>
    <x v="208"/>
  </r>
  <r>
    <x v="0"/>
    <x v="758"/>
    <x v="3"/>
    <x v="8"/>
    <x v="29"/>
    <x v="67"/>
    <x v="3"/>
    <x v="741"/>
    <x v="121"/>
    <x v="290"/>
    <x v="163"/>
    <x v="46"/>
    <x v="137"/>
    <x v="184"/>
    <x v="38"/>
    <x v="44"/>
    <x v="458"/>
    <x v="53"/>
    <x v="139"/>
    <x v="192"/>
    <x v="32"/>
    <x v="14"/>
    <x v="17"/>
    <x v="39"/>
    <x v="111"/>
    <x v="326"/>
    <x v="180"/>
    <x v="241"/>
    <x v="35"/>
    <x v="1013"/>
    <x v="1"/>
    <x v="3132"/>
    <x v="255"/>
  </r>
  <r>
    <x v="0"/>
    <x v="759"/>
    <x v="11"/>
    <x v="8"/>
    <x v="3"/>
    <x v="79"/>
    <x v="18"/>
    <x v="1644"/>
    <x v="252"/>
    <x v="584"/>
    <x v="175"/>
    <x v="105"/>
    <x v="241"/>
    <x v="284"/>
    <x v="111"/>
    <x v="138"/>
    <x v="398"/>
    <x v="33"/>
    <x v="193"/>
    <x v="226"/>
    <x v="73"/>
    <x v="46"/>
    <x v="19"/>
    <x v="58"/>
    <x v="187"/>
    <x v="701"/>
    <x v="163"/>
    <x v="270"/>
    <x v="45"/>
    <x v="2136"/>
    <x v="4"/>
    <x v="3141"/>
    <x v="141"/>
  </r>
  <r>
    <x v="0"/>
    <x v="760"/>
    <x v="8"/>
    <x v="12"/>
    <x v="33"/>
    <x v="75"/>
    <x v="0"/>
    <x v="1138"/>
    <x v="237"/>
    <x v="472"/>
    <x v="247"/>
    <x v="2"/>
    <x v="10"/>
    <x v="54"/>
    <x v="146"/>
    <x v="205"/>
    <x v="306"/>
    <x v="96"/>
    <x v="144"/>
    <x v="240"/>
    <x v="82"/>
    <x v="45"/>
    <x v="14"/>
    <x v="95"/>
    <x v="162"/>
    <x v="612"/>
    <x v="197"/>
    <x v="267"/>
    <x v="43"/>
    <x v="1942"/>
    <x v="3"/>
    <x v="3147"/>
    <x v="158"/>
  </r>
  <r>
    <x v="0"/>
    <x v="762"/>
    <x v="11"/>
    <x v="4"/>
    <x v="32"/>
    <x v="25"/>
    <x v="3"/>
    <x v="154"/>
    <x v="21"/>
    <x v="65"/>
    <x v="73"/>
    <x v="3"/>
    <x v="19"/>
    <x v="33"/>
    <x v="6"/>
    <x v="12"/>
    <x v="106"/>
    <x v="4"/>
    <x v="9"/>
    <x v="13"/>
    <x v="8"/>
    <x v="0"/>
    <x v="1"/>
    <x v="6"/>
    <x v="17"/>
    <x v="51"/>
    <x v="74"/>
    <x v="84"/>
    <x v="11"/>
    <x v="204"/>
    <x v="4"/>
    <x v="3153"/>
    <x v="385"/>
  </r>
  <r>
    <x v="0"/>
    <x v="763"/>
    <x v="11"/>
    <x v="10"/>
    <x v="32"/>
    <x v="74"/>
    <x v="47"/>
    <x v="1410"/>
    <x v="262"/>
    <x v="542"/>
    <x v="228"/>
    <x v="81"/>
    <x v="209"/>
    <x v="236"/>
    <x v="59"/>
    <x v="83"/>
    <x v="305"/>
    <x v="92"/>
    <x v="126"/>
    <x v="218"/>
    <x v="81"/>
    <x v="46"/>
    <x v="10"/>
    <x v="40"/>
    <x v="142"/>
    <x v="649"/>
    <x v="195"/>
    <x v="287"/>
    <x v="64"/>
    <x v="2110"/>
    <x v="4"/>
    <x v="3156"/>
    <x v="149"/>
  </r>
  <r>
    <x v="0"/>
    <x v="766"/>
    <x v="0"/>
    <x v="9"/>
    <x v="33"/>
    <x v="71"/>
    <x v="72"/>
    <x v="1940"/>
    <x v="374"/>
    <x v="819"/>
    <x v="192"/>
    <x v="114"/>
    <x v="294"/>
    <x v="236"/>
    <x v="185"/>
    <x v="230"/>
    <x v="398"/>
    <x v="132"/>
    <x v="419"/>
    <x v="538"/>
    <x v="145"/>
    <x v="55"/>
    <x v="29"/>
    <x v="104"/>
    <x v="236"/>
    <x v="991"/>
    <x v="208"/>
    <x v="272"/>
    <x v="82"/>
    <x v="3093"/>
    <x v="0"/>
    <x v="3167"/>
    <x v="72"/>
  </r>
  <r>
    <x v="0"/>
    <x v="767"/>
    <x v="0"/>
    <x v="10"/>
    <x v="20"/>
    <x v="51"/>
    <x v="1"/>
    <x v="552"/>
    <x v="85"/>
    <x v="180"/>
    <x v="219"/>
    <x v="0"/>
    <x v="0"/>
    <x v="343"/>
    <x v="32"/>
    <x v="58"/>
    <x v="150"/>
    <x v="28"/>
    <x v="117"/>
    <x v="145"/>
    <x v="22"/>
    <x v="7"/>
    <x v="18"/>
    <x v="42"/>
    <x v="79"/>
    <x v="202"/>
    <x v="146"/>
    <x v="207"/>
    <x v="18"/>
    <x v="724"/>
    <x v="0"/>
    <x v="3172"/>
    <x v="293"/>
  </r>
  <r>
    <x v="0"/>
    <x v="768"/>
    <x v="8"/>
    <x v="9"/>
    <x v="28"/>
    <x v="56"/>
    <x v="54"/>
    <x v="1772"/>
    <x v="436"/>
    <x v="924"/>
    <x v="200"/>
    <x v="84"/>
    <x v="221"/>
    <x v="228"/>
    <x v="212"/>
    <x v="295"/>
    <x v="313"/>
    <x v="101"/>
    <x v="227"/>
    <x v="328"/>
    <x v="199"/>
    <x v="133"/>
    <x v="38"/>
    <x v="148"/>
    <x v="159"/>
    <x v="1081"/>
    <x v="244"/>
    <x v="251"/>
    <x v="62"/>
    <x v="3564"/>
    <x v="3"/>
    <x v="3176"/>
    <x v="58"/>
  </r>
  <r>
    <x v="0"/>
    <x v="772"/>
    <x v="0"/>
    <x v="11"/>
    <x v="18"/>
    <x v="23"/>
    <x v="8"/>
    <x v="237"/>
    <x v="28"/>
    <x v="63"/>
    <x v="191"/>
    <x v="0"/>
    <x v="0"/>
    <x v="343"/>
    <x v="1"/>
    <x v="2"/>
    <x v="106"/>
    <x v="16"/>
    <x v="33"/>
    <x v="49"/>
    <x v="7"/>
    <x v="10"/>
    <x v="10"/>
    <x v="12"/>
    <x v="44"/>
    <x v="57"/>
    <x v="131"/>
    <x v="162"/>
    <x v="15"/>
    <x v="299"/>
    <x v="0"/>
    <x v="3203"/>
    <x v="378"/>
  </r>
  <r>
    <x v="0"/>
    <x v="773"/>
    <x v="11"/>
    <x v="15"/>
    <x v="29"/>
    <x v="81"/>
    <x v="61"/>
    <x v="1798"/>
    <x v="315"/>
    <x v="751"/>
    <x v="161"/>
    <x v="132"/>
    <x v="356"/>
    <x v="218"/>
    <x v="64"/>
    <x v="80"/>
    <x v="394"/>
    <x v="27"/>
    <x v="227"/>
    <x v="254"/>
    <x v="114"/>
    <x v="29"/>
    <x v="10"/>
    <x v="56"/>
    <x v="93"/>
    <x v="797"/>
    <x v="170"/>
    <x v="235"/>
    <x v="57"/>
    <x v="2363"/>
    <x v="4"/>
    <x v="3204"/>
    <x v="117"/>
  </r>
  <r>
    <x v="0"/>
    <x v="776"/>
    <x v="11"/>
    <x v="9"/>
    <x v="17"/>
    <x v="71"/>
    <x v="71"/>
    <x v="2139"/>
    <x v="542"/>
    <x v="1110"/>
    <x v="189"/>
    <x v="130"/>
    <x v="358"/>
    <x v="210"/>
    <x v="373"/>
    <x v="454"/>
    <x v="414"/>
    <x v="85"/>
    <x v="224"/>
    <x v="309"/>
    <x v="247"/>
    <x v="65"/>
    <x v="13"/>
    <x v="181"/>
    <x v="120"/>
    <x v="1312"/>
    <x v="244"/>
    <x v="275"/>
    <x v="73"/>
    <x v="3655"/>
    <x v="4"/>
    <x v="3213"/>
    <x v="17"/>
  </r>
  <r>
    <x v="0"/>
    <x v="777"/>
    <x v="0"/>
    <x v="12"/>
    <x v="17"/>
    <x v="45"/>
    <x v="2"/>
    <x v="560"/>
    <x v="33"/>
    <x v="62"/>
    <x v="279"/>
    <x v="0"/>
    <x v="0"/>
    <x v="343"/>
    <x v="25"/>
    <x v="63"/>
    <x v="41"/>
    <x v="90"/>
    <x v="96"/>
    <x v="186"/>
    <x v="24"/>
    <x v="31"/>
    <x v="19"/>
    <x v="19"/>
    <x v="93"/>
    <x v="91"/>
    <x v="177"/>
    <x v="223"/>
    <x v="27"/>
    <x v="207"/>
    <x v="0"/>
    <x v="3218"/>
    <x v="354"/>
  </r>
  <r>
    <x v="0"/>
    <x v="778"/>
    <x v="11"/>
    <x v="5"/>
    <x v="30"/>
    <x v="38"/>
    <x v="0"/>
    <x v="422"/>
    <x v="69"/>
    <x v="157"/>
    <x v="186"/>
    <x v="16"/>
    <x v="37"/>
    <x v="280"/>
    <x v="14"/>
    <x v="18"/>
    <x v="372"/>
    <x v="16"/>
    <x v="42"/>
    <x v="58"/>
    <x v="33"/>
    <x v="10"/>
    <x v="9"/>
    <x v="27"/>
    <x v="31"/>
    <x v="168"/>
    <x v="161"/>
    <x v="225"/>
    <x v="17"/>
    <x v="868"/>
    <x v="4"/>
    <x v="3220"/>
    <x v="308"/>
  </r>
  <r>
    <x v="0"/>
    <x v="779"/>
    <x v="8"/>
    <x v="6"/>
    <x v="10"/>
    <x v="65"/>
    <x v="16"/>
    <x v="1097"/>
    <x v="170"/>
    <x v="386"/>
    <x v="186"/>
    <x v="66"/>
    <x v="183"/>
    <x v="209"/>
    <x v="66"/>
    <x v="98"/>
    <x v="267"/>
    <x v="67"/>
    <x v="175"/>
    <x v="242"/>
    <x v="49"/>
    <x v="66"/>
    <x v="43"/>
    <x v="48"/>
    <x v="200"/>
    <x v="468"/>
    <x v="183"/>
    <x v="265"/>
    <x v="43"/>
    <x v="1678"/>
    <x v="3"/>
    <x v="3222"/>
    <x v="210"/>
  </r>
  <r>
    <x v="0"/>
    <x v="781"/>
    <x v="6"/>
    <x v="10"/>
    <x v="32"/>
    <x v="47"/>
    <x v="44"/>
    <x v="1296"/>
    <x v="248"/>
    <x v="598"/>
    <x v="158"/>
    <x v="93"/>
    <x v="248"/>
    <x v="223"/>
    <x v="78"/>
    <x v="100"/>
    <x v="374"/>
    <x v="16"/>
    <x v="144"/>
    <x v="160"/>
    <x v="288"/>
    <x v="54"/>
    <x v="4"/>
    <x v="119"/>
    <x v="97"/>
    <x v="652"/>
    <x v="201"/>
    <x v="231"/>
    <x v="36"/>
    <x v="3001"/>
    <x v="2"/>
    <x v="3229"/>
    <x v="148"/>
  </r>
  <r>
    <x v="0"/>
    <x v="782"/>
    <x v="6"/>
    <x v="1"/>
    <x v="15"/>
    <x v="52"/>
    <x v="46"/>
    <x v="1145"/>
    <x v="189"/>
    <x v="441"/>
    <x v="175"/>
    <x v="30"/>
    <x v="91"/>
    <x v="178"/>
    <x v="90"/>
    <x v="123"/>
    <x v="326"/>
    <x v="21"/>
    <x v="118"/>
    <x v="139"/>
    <x v="222"/>
    <x v="44"/>
    <x v="2"/>
    <x v="89"/>
    <x v="85"/>
    <x v="494"/>
    <x v="182"/>
    <x v="218"/>
    <x v="26"/>
    <x v="2222"/>
    <x v="2"/>
    <x v="3234"/>
    <x v="203"/>
  </r>
  <r>
    <x v="0"/>
    <x v="783"/>
    <x v="11"/>
    <x v="8"/>
    <x v="12"/>
    <x v="81"/>
    <x v="82"/>
    <x v="2268"/>
    <x v="528"/>
    <x v="1046"/>
    <x v="223"/>
    <x v="165"/>
    <x v="384"/>
    <x v="272"/>
    <x v="327"/>
    <x v="391"/>
    <x v="428"/>
    <x v="59"/>
    <x v="364"/>
    <x v="421"/>
    <x v="286"/>
    <x v="86"/>
    <x v="31"/>
    <x v="190"/>
    <x v="208"/>
    <x v="1289"/>
    <x v="229"/>
    <x v="321"/>
    <x v="100"/>
    <x v="3495"/>
    <x v="4"/>
    <x v="3244"/>
    <x v="25"/>
  </r>
  <r>
    <x v="0"/>
    <x v="784"/>
    <x v="3"/>
    <x v="5"/>
    <x v="11"/>
    <x v="16"/>
    <x v="0"/>
    <x v="148"/>
    <x v="27"/>
    <x v="54"/>
    <x v="247"/>
    <x v="0"/>
    <x v="2"/>
    <x v="0"/>
    <x v="8"/>
    <x v="13"/>
    <x v="210"/>
    <x v="24"/>
    <x v="30"/>
    <x v="54"/>
    <x v="3"/>
    <x v="6"/>
    <x v="3"/>
    <x v="9"/>
    <x v="16"/>
    <x v="62"/>
    <x v="227"/>
    <x v="235"/>
    <x v="20"/>
    <x v="652"/>
    <x v="1"/>
    <x v="3254"/>
    <x v="373"/>
  </r>
  <r>
    <x v="0"/>
    <x v="785"/>
    <x v="6"/>
    <x v="13"/>
    <x v="32"/>
    <x v="53"/>
    <x v="1"/>
    <x v="636"/>
    <x v="101"/>
    <x v="289"/>
    <x v="95"/>
    <x v="31"/>
    <x v="97"/>
    <x v="168"/>
    <x v="39"/>
    <x v="48"/>
    <x v="407"/>
    <x v="14"/>
    <x v="55"/>
    <x v="69"/>
    <x v="60"/>
    <x v="21"/>
    <x v="2"/>
    <x v="36"/>
    <x v="56"/>
    <x v="272"/>
    <x v="142"/>
    <x v="153"/>
    <x v="18"/>
    <x v="1080"/>
    <x v="2"/>
    <x v="3258"/>
    <x v="269"/>
  </r>
  <r>
    <x v="0"/>
    <x v="786"/>
    <x v="11"/>
    <x v="8"/>
    <x v="15"/>
    <x v="69"/>
    <x v="70"/>
    <x v="1998"/>
    <x v="414"/>
    <x v="804"/>
    <x v="249"/>
    <x v="155"/>
    <x v="358"/>
    <x v="280"/>
    <x v="164"/>
    <x v="212"/>
    <x v="368"/>
    <x v="51"/>
    <x v="413"/>
    <x v="461"/>
    <x v="240"/>
    <x v="35"/>
    <x v="16"/>
    <x v="182"/>
    <x v="145"/>
    <x v="1065"/>
    <x v="217"/>
    <x v="341"/>
    <x v="65"/>
    <x v="3278"/>
    <x v="4"/>
    <x v="3264"/>
    <x v="59"/>
  </r>
  <r>
    <x v="0"/>
    <x v="791"/>
    <x v="6"/>
    <x v="9"/>
    <x v="32"/>
    <x v="14"/>
    <x v="0"/>
    <x v="176"/>
    <x v="17"/>
    <x v="36"/>
    <x v="219"/>
    <x v="3"/>
    <x v="8"/>
    <x v="223"/>
    <x v="4"/>
    <x v="4"/>
    <x v="535"/>
    <x v="5"/>
    <x v="14"/>
    <x v="19"/>
    <x v="14"/>
    <x v="9"/>
    <x v="0"/>
    <x v="9"/>
    <x v="13"/>
    <x v="41"/>
    <x v="142"/>
    <x v="259"/>
    <x v="17"/>
    <x v="397"/>
    <x v="2"/>
    <x v="3285"/>
    <x v="389"/>
  </r>
  <r>
    <x v="0"/>
    <x v="792"/>
    <x v="3"/>
    <x v="13"/>
    <x v="28"/>
    <x v="81"/>
    <x v="79"/>
    <x v="1937"/>
    <x v="282"/>
    <x v="487"/>
    <x v="324"/>
    <x v="0"/>
    <x v="2"/>
    <x v="0"/>
    <x v="134"/>
    <x v="182"/>
    <x v="330"/>
    <x v="160"/>
    <x v="334"/>
    <x v="484"/>
    <x v="84"/>
    <x v="35"/>
    <x v="46"/>
    <x v="110"/>
    <x v="285"/>
    <x v="682"/>
    <x v="171"/>
    <x v="329"/>
    <x v="61"/>
    <x v="2024"/>
    <x v="1"/>
    <x v="3287"/>
    <x v="143"/>
  </r>
  <r>
    <x v="0"/>
    <x v="798"/>
    <x v="6"/>
    <x v="6"/>
    <x v="17"/>
    <x v="65"/>
    <x v="66"/>
    <x v="1955"/>
    <x v="441"/>
    <x v="888"/>
    <x v="227"/>
    <x v="89"/>
    <x v="231"/>
    <x v="233"/>
    <x v="166"/>
    <x v="194"/>
    <x v="450"/>
    <x v="37"/>
    <x v="193"/>
    <x v="230"/>
    <x v="400"/>
    <x v="78"/>
    <x v="10"/>
    <x v="182"/>
    <x v="188"/>
    <x v="1057"/>
    <x v="226"/>
    <x v="282"/>
    <x v="60"/>
    <x v="3355"/>
    <x v="2"/>
    <x v="3306"/>
    <x v="61"/>
  </r>
  <r>
    <x v="0"/>
    <x v="799"/>
    <x v="11"/>
    <x v="3"/>
    <x v="10"/>
    <x v="80"/>
    <x v="72"/>
    <x v="2308"/>
    <x v="618"/>
    <x v="1104"/>
    <x v="278"/>
    <x v="12"/>
    <x v="52"/>
    <x v="81"/>
    <x v="314"/>
    <x v="404"/>
    <x v="361"/>
    <x v="133"/>
    <x v="271"/>
    <x v="403"/>
    <x v="311"/>
    <x v="124"/>
    <x v="27"/>
    <x v="173"/>
    <x v="195"/>
    <x v="1314"/>
    <x v="246"/>
    <x v="296"/>
    <x v="105"/>
    <x v="3550"/>
    <x v="4"/>
    <x v="3315"/>
    <x v="16"/>
  </r>
  <r>
    <x v="0"/>
    <x v="801"/>
    <x v="11"/>
    <x v="3"/>
    <x v="33"/>
    <x v="8"/>
    <x v="0"/>
    <x v="39"/>
    <x v="4"/>
    <x v="15"/>
    <x v="32"/>
    <x v="1"/>
    <x v="4"/>
    <x v="99"/>
    <x v="4"/>
    <x v="6"/>
    <x v="261"/>
    <x v="0"/>
    <x v="2"/>
    <x v="2"/>
    <x v="3"/>
    <x v="1"/>
    <x v="0"/>
    <x v="2"/>
    <x v="5"/>
    <x v="13"/>
    <x v="76"/>
    <x v="89"/>
    <x v="14"/>
    <x v="107"/>
    <x v="4"/>
    <x v="3327"/>
    <x v="427"/>
  </r>
  <r>
    <x v="0"/>
    <x v="802"/>
    <x v="11"/>
    <x v="11"/>
    <x v="20"/>
    <x v="75"/>
    <x v="76"/>
    <x v="1477"/>
    <x v="215"/>
    <x v="513"/>
    <x v="164"/>
    <x v="113"/>
    <x v="287"/>
    <x v="242"/>
    <x v="65"/>
    <x v="85"/>
    <x v="359"/>
    <x v="36"/>
    <x v="170"/>
    <x v="206"/>
    <x v="67"/>
    <x v="47"/>
    <x v="7"/>
    <x v="41"/>
    <x v="125"/>
    <x v="598"/>
    <x v="168"/>
    <x v="265"/>
    <x v="53"/>
    <x v="1914"/>
    <x v="4"/>
    <x v="3330"/>
    <x v="165"/>
  </r>
  <r>
    <x v="0"/>
    <x v="803"/>
    <x v="0"/>
    <x v="2"/>
    <x v="30"/>
    <x v="12"/>
    <x v="0"/>
    <x v="60"/>
    <x v="11"/>
    <x v="24"/>
    <x v="205"/>
    <x v="0"/>
    <x v="0"/>
    <x v="343"/>
    <x v="8"/>
    <x v="17"/>
    <x v="86"/>
    <x v="7"/>
    <x v="9"/>
    <x v="16"/>
    <x v="1"/>
    <x v="0"/>
    <x v="7"/>
    <x v="0"/>
    <x v="9"/>
    <x v="30"/>
    <x v="238"/>
    <x v="192"/>
    <x v="17"/>
    <x v="282"/>
    <x v="0"/>
    <x v="3334"/>
    <x v="406"/>
  </r>
  <r>
    <x v="0"/>
    <x v="808"/>
    <x v="6"/>
    <x v="4"/>
    <x v="22"/>
    <x v="71"/>
    <x v="17"/>
    <x v="1546"/>
    <x v="331"/>
    <x v="771"/>
    <x v="170"/>
    <x v="97"/>
    <x v="292"/>
    <x v="180"/>
    <x v="154"/>
    <x v="196"/>
    <x v="380"/>
    <x v="51"/>
    <x v="171"/>
    <x v="222"/>
    <x v="212"/>
    <x v="60"/>
    <x v="1"/>
    <x v="103"/>
    <x v="186"/>
    <x v="874"/>
    <x v="209"/>
    <x v="242"/>
    <x v="47"/>
    <x v="2824"/>
    <x v="2"/>
    <x v="3343"/>
    <x v="94"/>
  </r>
  <r>
    <x v="0"/>
    <x v="811"/>
    <x v="0"/>
    <x v="11"/>
    <x v="32"/>
    <x v="81"/>
    <x v="29"/>
    <x v="1357"/>
    <x v="272"/>
    <x v="525"/>
    <x v="262"/>
    <x v="0"/>
    <x v="1"/>
    <x v="0"/>
    <x v="95"/>
    <x v="163"/>
    <x v="180"/>
    <x v="194"/>
    <x v="300"/>
    <x v="484"/>
    <x v="72"/>
    <x v="45"/>
    <x v="60"/>
    <x v="101"/>
    <x v="230"/>
    <x v="626"/>
    <x v="214"/>
    <x v="249"/>
    <x v="49"/>
    <x v="1855"/>
    <x v="0"/>
    <x v="3356"/>
    <x v="156"/>
  </r>
  <r>
    <x v="0"/>
    <x v="814"/>
    <x v="0"/>
    <x v="5"/>
    <x v="19"/>
    <x v="44"/>
    <x v="38"/>
    <x v="710"/>
    <x v="123"/>
    <x v="299"/>
    <x v="157"/>
    <x v="0"/>
    <x v="2"/>
    <x v="0"/>
    <x v="52"/>
    <x v="69"/>
    <x v="348"/>
    <x v="35"/>
    <x v="165"/>
    <x v="200"/>
    <x v="27"/>
    <x v="9"/>
    <x v="17"/>
    <x v="41"/>
    <x v="111"/>
    <x v="298"/>
    <x v="141"/>
    <x v="167"/>
    <x v="14"/>
    <x v="1539"/>
    <x v="0"/>
    <x v="3368"/>
    <x v="264"/>
  </r>
  <r>
    <x v="0"/>
    <x v="815"/>
    <x v="3"/>
    <x v="6"/>
    <x v="8"/>
    <x v="15"/>
    <x v="1"/>
    <x v="246"/>
    <x v="29"/>
    <x v="71"/>
    <x v="155"/>
    <x v="0"/>
    <x v="1"/>
    <x v="0"/>
    <x v="27"/>
    <x v="49"/>
    <x v="149"/>
    <x v="30"/>
    <x v="57"/>
    <x v="87"/>
    <x v="15"/>
    <x v="9"/>
    <x v="14"/>
    <x v="21"/>
    <x v="46"/>
    <x v="85"/>
    <x v="167"/>
    <x v="175"/>
    <x v="18"/>
    <x v="1166"/>
    <x v="1"/>
    <x v="3372"/>
    <x v="357"/>
  </r>
  <r>
    <x v="0"/>
    <x v="818"/>
    <x v="3"/>
    <x v="8"/>
    <x v="30"/>
    <x v="77"/>
    <x v="35"/>
    <x v="1812"/>
    <x v="322"/>
    <x v="635"/>
    <x v="249"/>
    <x v="0"/>
    <x v="2"/>
    <x v="0"/>
    <x v="123"/>
    <x v="167"/>
    <x v="331"/>
    <x v="246"/>
    <x v="459"/>
    <x v="660"/>
    <x v="113"/>
    <x v="47"/>
    <x v="60"/>
    <x v="118"/>
    <x v="250"/>
    <x v="743"/>
    <x v="206"/>
    <x v="253"/>
    <x v="60"/>
    <x v="2313"/>
    <x v="1"/>
    <x v="3387"/>
    <x v="130"/>
  </r>
  <r>
    <x v="0"/>
    <x v="819"/>
    <x v="3"/>
    <x v="3"/>
    <x v="32"/>
    <x v="25"/>
    <x v="0"/>
    <x v="249"/>
    <x v="46"/>
    <x v="82"/>
    <x v="308"/>
    <x v="0"/>
    <x v="2"/>
    <x v="0"/>
    <x v="15"/>
    <x v="22"/>
    <x v="276"/>
    <x v="34"/>
    <x v="55"/>
    <x v="89"/>
    <x v="11"/>
    <x v="8"/>
    <x v="11"/>
    <x v="13"/>
    <x v="25"/>
    <x v="107"/>
    <x v="252"/>
    <x v="300"/>
    <x v="23"/>
    <x v="798"/>
    <x v="1"/>
    <x v="3397"/>
    <x v="344"/>
  </r>
  <r>
    <x v="0"/>
    <x v="821"/>
    <x v="11"/>
    <x v="3"/>
    <x v="34"/>
    <x v="74"/>
    <x v="2"/>
    <x v="973"/>
    <x v="210"/>
    <x v="476"/>
    <x v="186"/>
    <x v="40"/>
    <x v="100"/>
    <x v="248"/>
    <x v="101"/>
    <x v="124"/>
    <x v="409"/>
    <x v="23"/>
    <x v="92"/>
    <x v="115"/>
    <x v="63"/>
    <x v="35"/>
    <x v="7"/>
    <x v="94"/>
    <x v="130"/>
    <x v="553"/>
    <x v="172"/>
    <x v="243"/>
    <x v="19"/>
    <x v="1772"/>
    <x v="4"/>
    <x v="3399"/>
    <x v="181"/>
  </r>
  <r>
    <x v="0"/>
    <x v="837"/>
    <x v="0"/>
    <x v="3"/>
    <x v="34"/>
    <x v="34"/>
    <x v="0"/>
    <x v="297"/>
    <x v="44"/>
    <x v="125"/>
    <x v="99"/>
    <x v="17"/>
    <x v="60"/>
    <x v="131"/>
    <x v="20"/>
    <x v="31"/>
    <x v="240"/>
    <x v="21"/>
    <x v="45"/>
    <x v="66"/>
    <x v="7"/>
    <x v="6"/>
    <x v="5"/>
    <x v="17"/>
    <x v="30"/>
    <x v="125"/>
    <x v="152"/>
    <x v="167"/>
    <x v="15"/>
    <x v="629"/>
    <x v="0"/>
    <x v="3464"/>
    <x v="328"/>
  </r>
  <r>
    <x v="0"/>
    <x v="841"/>
    <x v="11"/>
    <x v="6"/>
    <x v="28"/>
    <x v="6"/>
    <x v="2"/>
    <x v="59"/>
    <x v="3"/>
    <x v="11"/>
    <x v="35"/>
    <x v="0"/>
    <x v="1"/>
    <x v="0"/>
    <x v="0"/>
    <x v="0"/>
    <x v="536"/>
    <x v="0"/>
    <x v="6"/>
    <x v="6"/>
    <x v="3"/>
    <x v="3"/>
    <x v="1"/>
    <x v="7"/>
    <x v="9"/>
    <x v="6"/>
    <x v="38"/>
    <x v="34"/>
    <x v="13"/>
    <x v="40"/>
    <x v="4"/>
    <x v="3483"/>
    <x v="437"/>
  </r>
  <r>
    <x v="0"/>
    <x v="843"/>
    <x v="0"/>
    <x v="15"/>
    <x v="3"/>
    <x v="21"/>
    <x v="0"/>
    <x v="155"/>
    <x v="18"/>
    <x v="42"/>
    <x v="176"/>
    <x v="0"/>
    <x v="0"/>
    <x v="343"/>
    <x v="10"/>
    <x v="16"/>
    <x v="220"/>
    <x v="11"/>
    <x v="31"/>
    <x v="42"/>
    <x v="4"/>
    <x v="1"/>
    <x v="4"/>
    <x v="11"/>
    <x v="34"/>
    <x v="46"/>
    <x v="114"/>
    <x v="185"/>
    <x v="15"/>
    <x v="228"/>
    <x v="0"/>
    <x v="3488"/>
    <x v="387"/>
  </r>
  <r>
    <x v="0"/>
    <x v="847"/>
    <x v="3"/>
    <x v="19"/>
    <x v="1"/>
    <x v="17"/>
    <x v="0"/>
    <x v="196"/>
    <x v="14"/>
    <x v="41"/>
    <x v="88"/>
    <x v="0"/>
    <x v="1"/>
    <x v="0"/>
    <x v="11"/>
    <x v="16"/>
    <x v="282"/>
    <x v="29"/>
    <x v="39"/>
    <x v="68"/>
    <x v="10"/>
    <x v="5"/>
    <x v="8"/>
    <x v="10"/>
    <x v="29"/>
    <x v="39"/>
    <x v="158"/>
    <x v="123"/>
    <x v="20"/>
    <x v="251"/>
    <x v="1"/>
    <x v="3498"/>
    <x v="394"/>
  </r>
  <r>
    <x v="0"/>
    <x v="854"/>
    <x v="3"/>
    <x v="12"/>
    <x v="24"/>
    <x v="30"/>
    <x v="0"/>
    <x v="263"/>
    <x v="27"/>
    <x v="80"/>
    <x v="85"/>
    <x v="8"/>
    <x v="37"/>
    <x v="67"/>
    <x v="4"/>
    <x v="5"/>
    <x v="394"/>
    <x v="9"/>
    <x v="35"/>
    <x v="44"/>
    <x v="13"/>
    <x v="6"/>
    <x v="1"/>
    <x v="17"/>
    <x v="35"/>
    <x v="66"/>
    <x v="88"/>
    <x v="118"/>
    <x v="13"/>
    <x v="238"/>
    <x v="1"/>
    <x v="3514"/>
    <x v="370"/>
  </r>
  <r>
    <x v="0"/>
    <x v="860"/>
    <x v="0"/>
    <x v="2"/>
    <x v="10"/>
    <x v="23"/>
    <x v="0"/>
    <x v="96"/>
    <x v="16"/>
    <x v="29"/>
    <x v="299"/>
    <x v="0"/>
    <x v="0"/>
    <x v="343"/>
    <x v="3"/>
    <x v="5"/>
    <x v="196"/>
    <x v="10"/>
    <x v="19"/>
    <x v="29"/>
    <x v="4"/>
    <x v="4"/>
    <x v="9"/>
    <x v="7"/>
    <x v="27"/>
    <x v="35"/>
    <x v="196"/>
    <x v="277"/>
    <x v="17"/>
    <x v="109"/>
    <x v="0"/>
    <x v="3524"/>
    <x v="399"/>
  </r>
  <r>
    <x v="0"/>
    <x v="863"/>
    <x v="0"/>
    <x v="8"/>
    <x v="32"/>
    <x v="65"/>
    <x v="66"/>
    <x v="1910"/>
    <x v="475"/>
    <x v="860"/>
    <x v="281"/>
    <x v="4"/>
    <x v="16"/>
    <x v="99"/>
    <x v="290"/>
    <x v="356"/>
    <x v="401"/>
    <x v="155"/>
    <x v="396"/>
    <x v="535"/>
    <x v="211"/>
    <x v="30"/>
    <x v="98"/>
    <x v="124"/>
    <x v="139"/>
    <x v="1135"/>
    <x v="272"/>
    <x v="310"/>
    <x v="99"/>
    <x v="3478"/>
    <x v="0"/>
    <x v="3542"/>
    <x v="51"/>
  </r>
  <r>
    <x v="0"/>
    <x v="864"/>
    <x v="3"/>
    <x v="4"/>
    <x v="13"/>
    <x v="21"/>
    <x v="1"/>
    <x v="181"/>
    <x v="24"/>
    <x v="65"/>
    <x v="116"/>
    <x v="0"/>
    <x v="0"/>
    <x v="343"/>
    <x v="6"/>
    <x v="10"/>
    <x v="196"/>
    <x v="25"/>
    <x v="22"/>
    <x v="47"/>
    <x v="10"/>
    <x v="6"/>
    <x v="6"/>
    <x v="9"/>
    <x v="33"/>
    <x v="54"/>
    <x v="146"/>
    <x v="106"/>
    <x v="15"/>
    <x v="321"/>
    <x v="1"/>
    <x v="3552"/>
    <x v="383"/>
  </r>
  <r>
    <x v="0"/>
    <x v="866"/>
    <x v="3"/>
    <x v="3"/>
    <x v="33"/>
    <x v="81"/>
    <x v="2"/>
    <x v="1398"/>
    <x v="253"/>
    <x v="499"/>
    <x v="251"/>
    <x v="0"/>
    <x v="4"/>
    <x v="0"/>
    <x v="155"/>
    <x v="229"/>
    <x v="271"/>
    <x v="167"/>
    <x v="293"/>
    <x v="455"/>
    <x v="81"/>
    <x v="72"/>
    <x v="73"/>
    <x v="87"/>
    <x v="267"/>
    <x v="646"/>
    <x v="217"/>
    <x v="264"/>
    <x v="67"/>
    <x v="1919"/>
    <x v="1"/>
    <x v="3562"/>
    <x v="151"/>
  </r>
  <r>
    <x v="0"/>
    <x v="867"/>
    <x v="8"/>
    <x v="11"/>
    <x v="1"/>
    <x v="79"/>
    <x v="80"/>
    <x v="2232"/>
    <x v="507"/>
    <x v="1035"/>
    <x v="211"/>
    <x v="143"/>
    <x v="364"/>
    <x v="240"/>
    <x v="376"/>
    <x v="452"/>
    <x v="437"/>
    <x v="53"/>
    <x v="357"/>
    <x v="410"/>
    <x v="356"/>
    <x v="101"/>
    <x v="36"/>
    <x v="221"/>
    <x v="200"/>
    <x v="1291"/>
    <x v="252"/>
    <x v="315"/>
    <x v="137"/>
    <x v="3526"/>
    <x v="3"/>
    <x v="3572"/>
    <x v="23"/>
  </r>
  <r>
    <x v="0"/>
    <x v="869"/>
    <x v="8"/>
    <x v="11"/>
    <x v="20"/>
    <x v="76"/>
    <x v="77"/>
    <x v="2145"/>
    <x v="451"/>
    <x v="981"/>
    <x v="187"/>
    <x v="211"/>
    <x v="470"/>
    <x v="289"/>
    <x v="130"/>
    <x v="140"/>
    <x v="520"/>
    <x v="64"/>
    <x v="267"/>
    <x v="331"/>
    <x v="96"/>
    <x v="57"/>
    <x v="10"/>
    <x v="61"/>
    <x v="127"/>
    <x v="1147"/>
    <x v="213"/>
    <x v="297"/>
    <x v="96"/>
    <x v="3282"/>
    <x v="3"/>
    <x v="3583"/>
    <x v="49"/>
  </r>
  <r>
    <x v="0"/>
    <x v="876"/>
    <x v="0"/>
    <x v="9"/>
    <x v="32"/>
    <x v="49"/>
    <x v="18"/>
    <x v="430"/>
    <x v="44"/>
    <x v="94"/>
    <x v="215"/>
    <x v="0"/>
    <x v="0"/>
    <x v="343"/>
    <x v="24"/>
    <x v="40"/>
    <x v="196"/>
    <x v="30"/>
    <x v="51"/>
    <x v="81"/>
    <x v="11"/>
    <x v="3"/>
    <x v="7"/>
    <x v="24"/>
    <x v="83"/>
    <x v="112"/>
    <x v="110"/>
    <x v="218"/>
    <x v="17"/>
    <x v="268"/>
    <x v="0"/>
    <x v="3600"/>
    <x v="341"/>
  </r>
  <r>
    <x v="0"/>
    <x v="877"/>
    <x v="8"/>
    <x v="8"/>
    <x v="22"/>
    <x v="64"/>
    <x v="65"/>
    <x v="1514"/>
    <x v="199"/>
    <x v="551"/>
    <x v="106"/>
    <x v="69"/>
    <x v="214"/>
    <x v="170"/>
    <x v="60"/>
    <x v="88"/>
    <x v="276"/>
    <x v="56"/>
    <x v="259"/>
    <x v="315"/>
    <x v="116"/>
    <x v="44"/>
    <x v="15"/>
    <x v="69"/>
    <x v="153"/>
    <x v="521"/>
    <x v="141"/>
    <x v="160"/>
    <x v="18"/>
    <x v="1927"/>
    <x v="3"/>
    <x v="3602"/>
    <x v="195"/>
  </r>
  <r>
    <x v="0"/>
    <x v="879"/>
    <x v="6"/>
    <x v="4"/>
    <x v="28"/>
    <x v="73"/>
    <x v="0"/>
    <x v="763"/>
    <x v="132"/>
    <x v="334"/>
    <x v="141"/>
    <x v="42"/>
    <x v="122"/>
    <x v="192"/>
    <x v="48"/>
    <x v="52"/>
    <x v="517"/>
    <x v="17"/>
    <x v="66"/>
    <x v="83"/>
    <x v="53"/>
    <x v="30"/>
    <x v="12"/>
    <x v="59"/>
    <x v="80"/>
    <x v="354"/>
    <x v="153"/>
    <x v="211"/>
    <x v="15"/>
    <x v="1007"/>
    <x v="2"/>
    <x v="3613"/>
    <x v="242"/>
  </r>
  <r>
    <x v="0"/>
    <x v="883"/>
    <x v="11"/>
    <x v="7"/>
    <x v="13"/>
    <x v="75"/>
    <x v="44"/>
    <x v="1243"/>
    <x v="131"/>
    <x v="334"/>
    <x v="138"/>
    <x v="9"/>
    <x v="21"/>
    <x v="277"/>
    <x v="40"/>
    <x v="60"/>
    <x v="261"/>
    <x v="54"/>
    <x v="118"/>
    <x v="172"/>
    <x v="88"/>
    <x v="43"/>
    <x v="33"/>
    <x v="29"/>
    <x v="132"/>
    <x v="311"/>
    <x v="132"/>
    <x v="146"/>
    <x v="22"/>
    <x v="792"/>
    <x v="4"/>
    <x v="3624"/>
    <x v="262"/>
  </r>
  <r>
    <x v="0"/>
    <x v="885"/>
    <x v="0"/>
    <x v="12"/>
    <x v="27"/>
    <x v="38"/>
    <x v="0"/>
    <x v="270"/>
    <x v="27"/>
    <x v="61"/>
    <x v="190"/>
    <x v="0"/>
    <x v="4"/>
    <x v="0"/>
    <x v="11"/>
    <x v="19"/>
    <x v="176"/>
    <x v="28"/>
    <x v="39"/>
    <x v="67"/>
    <x v="6"/>
    <x v="12"/>
    <x v="17"/>
    <x v="10"/>
    <x v="59"/>
    <x v="65"/>
    <x v="160"/>
    <x v="185"/>
    <x v="20"/>
    <x v="140"/>
    <x v="0"/>
    <x v="3630"/>
    <x v="371"/>
  </r>
  <r>
    <x v="0"/>
    <x v="886"/>
    <x v="6"/>
    <x v="12"/>
    <x v="11"/>
    <x v="73"/>
    <x v="74"/>
    <x v="2036"/>
    <x v="364"/>
    <x v="892"/>
    <x v="141"/>
    <x v="143"/>
    <x v="400"/>
    <x v="199"/>
    <x v="98"/>
    <x v="137"/>
    <x v="309"/>
    <x v="28"/>
    <x v="232"/>
    <x v="260"/>
    <x v="382"/>
    <x v="98"/>
    <x v="18"/>
    <x v="160"/>
    <x v="139"/>
    <x v="924"/>
    <x v="188"/>
    <x v="208"/>
    <x v="65"/>
    <x v="2885"/>
    <x v="2"/>
    <x v="3631"/>
    <x v="82"/>
  </r>
  <r>
    <x v="0"/>
    <x v="887"/>
    <x v="11"/>
    <x v="12"/>
    <x v="26"/>
    <x v="74"/>
    <x v="75"/>
    <x v="2107"/>
    <x v="317"/>
    <x v="743"/>
    <x v="168"/>
    <x v="175"/>
    <x v="423"/>
    <x v="249"/>
    <x v="79"/>
    <x v="91"/>
    <x v="462"/>
    <x v="47"/>
    <x v="227"/>
    <x v="274"/>
    <x v="168"/>
    <x v="54"/>
    <x v="27"/>
    <x v="65"/>
    <x v="220"/>
    <x v="853"/>
    <x v="161"/>
    <x v="277"/>
    <x v="60"/>
    <x v="2690"/>
    <x v="4"/>
    <x v="3634"/>
    <x v="98"/>
  </r>
  <r>
    <x v="0"/>
    <x v="888"/>
    <x v="6"/>
    <x v="2"/>
    <x v="1"/>
    <x v="76"/>
    <x v="77"/>
    <x v="1874"/>
    <x v="351"/>
    <x v="705"/>
    <x v="239"/>
    <x v="5"/>
    <x v="19"/>
    <x v="111"/>
    <x v="107"/>
    <x v="175"/>
    <x v="206"/>
    <x v="78"/>
    <x v="244"/>
    <x v="322"/>
    <x v="383"/>
    <x v="129"/>
    <x v="13"/>
    <x v="147"/>
    <x v="187"/>
    <x v="786"/>
    <x v="212"/>
    <x v="231"/>
    <x v="87"/>
    <x v="2479"/>
    <x v="2"/>
    <x v="3639"/>
    <x v="120"/>
  </r>
  <r>
    <x v="0"/>
    <x v="890"/>
    <x v="6"/>
    <x v="2"/>
    <x v="17"/>
    <x v="16"/>
    <x v="7"/>
    <x v="410"/>
    <x v="51"/>
    <x v="117"/>
    <x v="183"/>
    <x v="3"/>
    <x v="7"/>
    <x v="277"/>
    <x v="32"/>
    <x v="41"/>
    <x v="374"/>
    <x v="8"/>
    <x v="50"/>
    <x v="58"/>
    <x v="127"/>
    <x v="17"/>
    <x v="3"/>
    <x v="36"/>
    <x v="26"/>
    <x v="137"/>
    <x v="218"/>
    <x v="223"/>
    <x v="22"/>
    <x v="1918"/>
    <x v="2"/>
    <x v="3651"/>
    <x v="326"/>
  </r>
  <r>
    <x v="0"/>
    <x v="891"/>
    <x v="0"/>
    <x v="3"/>
    <x v="22"/>
    <x v="17"/>
    <x v="2"/>
    <x v="170"/>
    <x v="21"/>
    <x v="58"/>
    <x v="109"/>
    <x v="0"/>
    <x v="0"/>
    <x v="343"/>
    <x v="14"/>
    <x v="29"/>
    <x v="96"/>
    <x v="12"/>
    <x v="25"/>
    <x v="37"/>
    <x v="2"/>
    <x v="4"/>
    <x v="2"/>
    <x v="9"/>
    <x v="37"/>
    <x v="56"/>
    <x v="99"/>
    <x v="113"/>
    <x v="13"/>
    <x v="497"/>
    <x v="0"/>
    <x v="3661"/>
    <x v="380"/>
  </r>
  <r>
    <x v="0"/>
    <x v="892"/>
    <x v="6"/>
    <x v="5"/>
    <x v="18"/>
    <x v="38"/>
    <x v="31"/>
    <x v="1053"/>
    <x v="198"/>
    <x v="461"/>
    <x v="176"/>
    <x v="61"/>
    <x v="148"/>
    <x v="260"/>
    <x v="53"/>
    <x v="65"/>
    <x v="409"/>
    <x v="13"/>
    <x v="115"/>
    <x v="128"/>
    <x v="164"/>
    <x v="36"/>
    <x v="3"/>
    <x v="79"/>
    <x v="102"/>
    <x v="505"/>
    <x v="183"/>
    <x v="236"/>
    <x v="26"/>
    <x v="2882"/>
    <x v="2"/>
    <x v="3664"/>
    <x v="199"/>
  </r>
  <r>
    <x v="0"/>
    <x v="893"/>
    <x v="11"/>
    <x v="4"/>
    <x v="18"/>
    <x v="74"/>
    <x v="24"/>
    <x v="1647"/>
    <x v="428"/>
    <x v="909"/>
    <x v="200"/>
    <x v="142"/>
    <x v="348"/>
    <x v="255"/>
    <x v="116"/>
    <x v="155"/>
    <x v="342"/>
    <x v="50"/>
    <x v="156"/>
    <x v="206"/>
    <x v="162"/>
    <x v="66"/>
    <x v="18"/>
    <x v="172"/>
    <x v="234"/>
    <x v="1040"/>
    <x v="202"/>
    <x v="266"/>
    <x v="32"/>
    <x v="3129"/>
    <x v="4"/>
    <x v="3674"/>
    <x v="65"/>
  </r>
  <r>
    <x v="0"/>
    <x v="895"/>
    <x v="3"/>
    <x v="9"/>
    <x v="24"/>
    <x v="80"/>
    <x v="81"/>
    <x v="2309"/>
    <x v="514"/>
    <x v="1054"/>
    <x v="202"/>
    <x v="209"/>
    <x v="477"/>
    <x v="257"/>
    <x v="218"/>
    <x v="260"/>
    <x v="432"/>
    <x v="97"/>
    <x v="340"/>
    <x v="434"/>
    <x v="196"/>
    <x v="99"/>
    <x v="38"/>
    <x v="140"/>
    <x v="214"/>
    <x v="1256"/>
    <x v="223"/>
    <x v="307"/>
    <x v="113"/>
    <x v="3433"/>
    <x v="1"/>
    <x v="3678"/>
    <x v="32"/>
  </r>
  <r>
    <x v="0"/>
    <x v="896"/>
    <x v="0"/>
    <x v="14"/>
    <x v="9"/>
    <x v="76"/>
    <x v="76"/>
    <x v="1907"/>
    <x v="376"/>
    <x v="841"/>
    <x v="179"/>
    <x v="112"/>
    <x v="315"/>
    <x v="204"/>
    <x v="115"/>
    <x v="150"/>
    <x v="361"/>
    <x v="84"/>
    <x v="421"/>
    <x v="501"/>
    <x v="137"/>
    <x v="91"/>
    <x v="126"/>
    <x v="86"/>
    <x v="213"/>
    <x v="933"/>
    <x v="228"/>
    <x v="239"/>
    <x v="91"/>
    <x v="2827"/>
    <x v="0"/>
    <x v="3685"/>
    <x v="79"/>
  </r>
  <r>
    <x v="0"/>
    <x v="897"/>
    <x v="0"/>
    <x v="12"/>
    <x v="31"/>
    <x v="70"/>
    <x v="39"/>
    <x v="1228"/>
    <x v="257"/>
    <x v="466"/>
    <x v="297"/>
    <x v="1"/>
    <x v="3"/>
    <x v="181"/>
    <x v="37"/>
    <x v="49"/>
    <x v="349"/>
    <x v="130"/>
    <x v="212"/>
    <x v="342"/>
    <x v="82"/>
    <x v="20"/>
    <x v="52"/>
    <x v="60"/>
    <x v="132"/>
    <x v="544"/>
    <x v="217"/>
    <x v="281"/>
    <x v="54"/>
    <x v="1848"/>
    <x v="0"/>
    <x v="3689"/>
    <x v="185"/>
  </r>
  <r>
    <x v="0"/>
    <x v="898"/>
    <x v="8"/>
    <x v="9"/>
    <x v="20"/>
    <x v="50"/>
    <x v="8"/>
    <x v="762"/>
    <x v="91"/>
    <x v="259"/>
    <x v="97"/>
    <x v="44"/>
    <x v="133"/>
    <x v="179"/>
    <x v="26"/>
    <x v="31"/>
    <x v="433"/>
    <x v="16"/>
    <x v="84"/>
    <x v="100"/>
    <x v="36"/>
    <x v="15"/>
    <x v="21"/>
    <x v="10"/>
    <x v="66"/>
    <x v="252"/>
    <x v="144"/>
    <x v="176"/>
    <x v="27"/>
    <x v="1052"/>
    <x v="3"/>
    <x v="3692"/>
    <x v="277"/>
  </r>
  <r>
    <x v="0"/>
    <x v="900"/>
    <x v="11"/>
    <x v="13"/>
    <x v="1"/>
    <x v="72"/>
    <x v="73"/>
    <x v="2092"/>
    <x v="439"/>
    <x v="946"/>
    <x v="192"/>
    <x v="179"/>
    <x v="434"/>
    <x v="246"/>
    <x v="215"/>
    <x v="237"/>
    <x v="501"/>
    <x v="75"/>
    <x v="193"/>
    <x v="268"/>
    <x v="225"/>
    <x v="65"/>
    <x v="16"/>
    <x v="127"/>
    <x v="147"/>
    <x v="1153"/>
    <x v="220"/>
    <x v="300"/>
    <x v="112"/>
    <x v="3370"/>
    <x v="4"/>
    <x v="3702"/>
    <x v="47"/>
  </r>
  <r>
    <x v="0"/>
    <x v="902"/>
    <x v="6"/>
    <x v="4"/>
    <x v="3"/>
    <x v="78"/>
    <x v="79"/>
    <x v="2275"/>
    <x v="412"/>
    <x v="954"/>
    <x v="160"/>
    <x v="56"/>
    <x v="200"/>
    <x v="128"/>
    <x v="260"/>
    <x v="325"/>
    <x v="394"/>
    <x v="37"/>
    <x v="199"/>
    <x v="236"/>
    <x v="484"/>
    <x v="96"/>
    <x v="12"/>
    <x v="213"/>
    <x v="184"/>
    <x v="1059"/>
    <x v="194"/>
    <x v="216"/>
    <x v="49"/>
    <x v="3082"/>
    <x v="2"/>
    <x v="3712"/>
    <x v="60"/>
  </r>
  <r>
    <x v="0"/>
    <x v="904"/>
    <x v="3"/>
    <x v="8"/>
    <x v="25"/>
    <x v="80"/>
    <x v="61"/>
    <x v="1542"/>
    <x v="152"/>
    <x v="345"/>
    <x v="186"/>
    <x v="1"/>
    <x v="1"/>
    <x v="342"/>
    <x v="120"/>
    <x v="257"/>
    <x v="83"/>
    <x v="223"/>
    <x v="386"/>
    <x v="583"/>
    <x v="65"/>
    <x v="86"/>
    <x v="8"/>
    <x v="108"/>
    <x v="213"/>
    <x v="423"/>
    <x v="166"/>
    <x v="179"/>
    <x v="42"/>
    <x v="1143"/>
    <x v="1"/>
    <x v="3726"/>
    <x v="227"/>
  </r>
  <r>
    <x v="0"/>
    <x v="907"/>
    <x v="8"/>
    <x v="4"/>
    <x v="22"/>
    <x v="64"/>
    <x v="0"/>
    <x v="820"/>
    <x v="91"/>
    <x v="186"/>
    <x v="236"/>
    <x v="1"/>
    <x v="12"/>
    <x v="10"/>
    <x v="41"/>
    <x v="95"/>
    <x v="62"/>
    <x v="83"/>
    <x v="133"/>
    <x v="216"/>
    <x v="40"/>
    <x v="44"/>
    <x v="30"/>
    <x v="37"/>
    <x v="132"/>
    <x v="224"/>
    <x v="171"/>
    <x v="208"/>
    <x v="28"/>
    <x v="592"/>
    <x v="3"/>
    <x v="3747"/>
    <x v="287"/>
  </r>
  <r>
    <x v="0"/>
    <x v="908"/>
    <x v="11"/>
    <x v="10"/>
    <x v="9"/>
    <x v="71"/>
    <x v="72"/>
    <x v="1964"/>
    <x v="498"/>
    <x v="984"/>
    <x v="231"/>
    <x v="62"/>
    <x v="141"/>
    <x v="288"/>
    <x v="184"/>
    <x v="221"/>
    <x v="427"/>
    <x v="75"/>
    <x v="160"/>
    <x v="235"/>
    <x v="297"/>
    <x v="73"/>
    <x v="10"/>
    <x v="132"/>
    <x v="171"/>
    <x v="1133"/>
    <x v="238"/>
    <x v="268"/>
    <x v="92"/>
    <x v="3357"/>
    <x v="4"/>
    <x v="3752"/>
    <x v="52"/>
  </r>
  <r>
    <x v="0"/>
    <x v="909"/>
    <x v="8"/>
    <x v="8"/>
    <x v="19"/>
    <x v="81"/>
    <x v="82"/>
    <x v="2329"/>
    <x v="593"/>
    <x v="1149"/>
    <x v="213"/>
    <x v="77"/>
    <x v="213"/>
    <x v="210"/>
    <x v="429"/>
    <x v="515"/>
    <x v="392"/>
    <x v="93"/>
    <x v="249"/>
    <x v="342"/>
    <x v="252"/>
    <x v="76"/>
    <x v="21"/>
    <x v="199"/>
    <x v="225"/>
    <x v="1367"/>
    <x v="230"/>
    <x v="287"/>
    <x v="91"/>
    <x v="3654"/>
    <x v="3"/>
    <x v="3758"/>
    <x v="5"/>
  </r>
  <r>
    <x v="0"/>
    <x v="911"/>
    <x v="11"/>
    <x v="11"/>
    <x v="13"/>
    <x v="9"/>
    <x v="2"/>
    <x v="152"/>
    <x v="20"/>
    <x v="54"/>
    <x v="117"/>
    <x v="7"/>
    <x v="25"/>
    <x v="128"/>
    <x v="0"/>
    <x v="2"/>
    <x v="0"/>
    <x v="4"/>
    <x v="10"/>
    <x v="14"/>
    <x v="8"/>
    <x v="2"/>
    <x v="0"/>
    <x v="6"/>
    <x v="7"/>
    <x v="47"/>
    <x v="111"/>
    <x v="144"/>
    <x v="13"/>
    <x v="985"/>
    <x v="4"/>
    <x v="3770"/>
    <x v="386"/>
  </r>
  <r>
    <x v="0"/>
    <x v="912"/>
    <x v="8"/>
    <x v="9"/>
    <x v="16"/>
    <x v="81"/>
    <x v="47"/>
    <x v="2272"/>
    <x v="420"/>
    <x v="931"/>
    <x v="180"/>
    <x v="135"/>
    <x v="333"/>
    <x v="253"/>
    <x v="155"/>
    <x v="197"/>
    <x v="381"/>
    <x v="55"/>
    <x v="298"/>
    <x v="353"/>
    <x v="274"/>
    <x v="87"/>
    <x v="14"/>
    <x v="191"/>
    <x v="187"/>
    <x v="1052"/>
    <x v="176"/>
    <x v="250"/>
    <x v="34"/>
    <x v="2980"/>
    <x v="3"/>
    <x v="3771"/>
    <x v="63"/>
  </r>
  <r>
    <x v="0"/>
    <x v="918"/>
    <x v="3"/>
    <x v="18"/>
    <x v="29"/>
    <x v="44"/>
    <x v="5"/>
    <x v="519"/>
    <x v="38"/>
    <x v="119"/>
    <x v="69"/>
    <x v="18"/>
    <x v="70"/>
    <x v="105"/>
    <x v="18"/>
    <x v="28"/>
    <x v="238"/>
    <x v="35"/>
    <x v="74"/>
    <x v="109"/>
    <x v="47"/>
    <x v="21"/>
    <x v="19"/>
    <x v="22"/>
    <x v="55"/>
    <x v="112"/>
    <x v="152"/>
    <x v="142"/>
    <x v="26"/>
    <x v="334"/>
    <x v="1"/>
    <x v="3789"/>
    <x v="341"/>
  </r>
  <r>
    <x v="0"/>
    <x v="920"/>
    <x v="0"/>
    <x v="3"/>
    <x v="30"/>
    <x v="7"/>
    <x v="4"/>
    <x v="95"/>
    <x v="6"/>
    <x v="17"/>
    <x v="100"/>
    <x v="0"/>
    <x v="0"/>
    <x v="343"/>
    <x v="2"/>
    <x v="2"/>
    <x v="535"/>
    <x v="6"/>
    <x v="12"/>
    <x v="18"/>
    <x v="1"/>
    <x v="5"/>
    <x v="6"/>
    <x v="10"/>
    <x v="16"/>
    <x v="14"/>
    <x v="85"/>
    <x v="108"/>
    <x v="13"/>
    <x v="156"/>
    <x v="0"/>
    <x v="3794"/>
    <x v="424"/>
  </r>
  <r>
    <x v="0"/>
    <x v="922"/>
    <x v="8"/>
    <x v="4"/>
    <x v="25"/>
    <x v="69"/>
    <x v="6"/>
    <x v="884"/>
    <x v="158"/>
    <x v="391"/>
    <x v="150"/>
    <x v="38"/>
    <x v="120"/>
    <x v="165"/>
    <x v="55"/>
    <x v="81"/>
    <x v="273"/>
    <x v="50"/>
    <x v="99"/>
    <x v="149"/>
    <x v="32"/>
    <x v="39"/>
    <x v="23"/>
    <x v="34"/>
    <x v="96"/>
    <x v="407"/>
    <x v="177"/>
    <x v="194"/>
    <x v="31"/>
    <x v="1318"/>
    <x v="3"/>
    <x v="3805"/>
    <x v="231"/>
  </r>
  <r>
    <x v="0"/>
    <x v="925"/>
    <x v="6"/>
    <x v="2"/>
    <x v="9"/>
    <x v="56"/>
    <x v="2"/>
    <x v="916"/>
    <x v="153"/>
    <x v="381"/>
    <x v="148"/>
    <x v="3"/>
    <x v="16"/>
    <x v="46"/>
    <x v="127"/>
    <x v="156"/>
    <x v="408"/>
    <x v="32"/>
    <x v="97"/>
    <x v="129"/>
    <x v="160"/>
    <x v="49"/>
    <x v="6"/>
    <x v="78"/>
    <x v="113"/>
    <x v="433"/>
    <x v="194"/>
    <x v="200"/>
    <x v="35"/>
    <x v="1818"/>
    <x v="2"/>
    <x v="3813"/>
    <x v="224"/>
  </r>
  <r>
    <x v="0"/>
    <x v="927"/>
    <x v="6"/>
    <x v="8"/>
    <x v="34"/>
    <x v="79"/>
    <x v="9"/>
    <x v="1403"/>
    <x v="266"/>
    <x v="595"/>
    <x v="190"/>
    <x v="130"/>
    <x v="327"/>
    <x v="246"/>
    <x v="62"/>
    <x v="71"/>
    <x v="467"/>
    <x v="17"/>
    <x v="113"/>
    <x v="130"/>
    <x v="134"/>
    <x v="40"/>
    <x v="18"/>
    <x v="69"/>
    <x v="140"/>
    <x v="705"/>
    <x v="194"/>
    <x v="289"/>
    <x v="49"/>
    <x v="2144"/>
    <x v="2"/>
    <x v="3827"/>
    <x v="139"/>
  </r>
  <r>
    <x v="0"/>
    <x v="930"/>
    <x v="8"/>
    <x v="8"/>
    <x v="32"/>
    <x v="4"/>
    <x v="0"/>
    <x v="21"/>
    <x v="1"/>
    <x v="3"/>
    <x v="82"/>
    <x v="0"/>
    <x v="0"/>
    <x v="343"/>
    <x v="2"/>
    <x v="2"/>
    <x v="535"/>
    <x v="1"/>
    <x v="7"/>
    <x v="8"/>
    <x v="1"/>
    <x v="1"/>
    <x v="0"/>
    <x v="0"/>
    <x v="0"/>
    <x v="4"/>
    <x v="206"/>
    <x v="231"/>
    <x v="16"/>
    <x v="32"/>
    <x v="3"/>
    <x v="3837"/>
    <x v="442"/>
  </r>
  <r>
    <x v="0"/>
    <x v="931"/>
    <x v="6"/>
    <x v="9"/>
    <x v="32"/>
    <x v="41"/>
    <x v="19"/>
    <x v="761"/>
    <x v="154"/>
    <x v="366"/>
    <x v="167"/>
    <x v="20"/>
    <x v="63"/>
    <x v="165"/>
    <x v="68"/>
    <x v="98"/>
    <x v="288"/>
    <x v="23"/>
    <x v="60"/>
    <x v="83"/>
    <x v="144"/>
    <x v="38"/>
    <x v="4"/>
    <x v="84"/>
    <x v="50"/>
    <x v="395"/>
    <x v="188"/>
    <x v="199"/>
    <x v="19"/>
    <x v="2228"/>
    <x v="2"/>
    <x v="3839"/>
    <x v="235"/>
  </r>
  <r>
    <x v="0"/>
    <x v="933"/>
    <x v="11"/>
    <x v="3"/>
    <x v="33"/>
    <x v="75"/>
    <x v="76"/>
    <x v="1702"/>
    <x v="354"/>
    <x v="628"/>
    <x v="305"/>
    <x v="11"/>
    <x v="50"/>
    <x v="71"/>
    <x v="195"/>
    <x v="257"/>
    <x v="353"/>
    <x v="97"/>
    <x v="121"/>
    <x v="218"/>
    <x v="134"/>
    <x v="129"/>
    <x v="19"/>
    <x v="69"/>
    <x v="110"/>
    <x v="875"/>
    <x v="240"/>
    <x v="328"/>
    <x v="93"/>
    <x v="2732"/>
    <x v="4"/>
    <x v="3844"/>
    <x v="93"/>
  </r>
  <r>
    <x v="0"/>
    <x v="934"/>
    <x v="6"/>
    <x v="5"/>
    <x v="33"/>
    <x v="60"/>
    <x v="3"/>
    <x v="523"/>
    <x v="88"/>
    <x v="204"/>
    <x v="178"/>
    <x v="26"/>
    <x v="75"/>
    <x v="195"/>
    <x v="26"/>
    <x v="38"/>
    <x v="278"/>
    <x v="8"/>
    <x v="38"/>
    <x v="46"/>
    <x v="78"/>
    <x v="32"/>
    <x v="3"/>
    <x v="30"/>
    <x v="83"/>
    <x v="228"/>
    <x v="179"/>
    <x v="232"/>
    <x v="26"/>
    <x v="682"/>
    <x v="2"/>
    <x v="3851"/>
    <x v="285"/>
  </r>
  <r>
    <x v="0"/>
    <x v="935"/>
    <x v="0"/>
    <x v="6"/>
    <x v="14"/>
    <x v="77"/>
    <x v="21"/>
    <x v="1203"/>
    <x v="188"/>
    <x v="396"/>
    <x v="221"/>
    <x v="0"/>
    <x v="1"/>
    <x v="0"/>
    <x v="140"/>
    <x v="186"/>
    <x v="347"/>
    <x v="95"/>
    <x v="211"/>
    <x v="306"/>
    <x v="128"/>
    <x v="28"/>
    <x v="107"/>
    <x v="72"/>
    <x v="199"/>
    <x v="511"/>
    <x v="206"/>
    <x v="255"/>
    <x v="57"/>
    <x v="1536"/>
    <x v="0"/>
    <x v="3861"/>
    <x v="197"/>
  </r>
  <r>
    <x v="0"/>
    <x v="937"/>
    <x v="6"/>
    <x v="7"/>
    <x v="17"/>
    <x v="74"/>
    <x v="20"/>
    <x v="1188"/>
    <x v="149"/>
    <x v="377"/>
    <x v="141"/>
    <x v="35"/>
    <x v="107"/>
    <x v="175"/>
    <x v="85"/>
    <x v="117"/>
    <x v="320"/>
    <x v="38"/>
    <x v="80"/>
    <x v="118"/>
    <x v="160"/>
    <x v="45"/>
    <x v="7"/>
    <x v="75"/>
    <x v="166"/>
    <x v="416"/>
    <x v="144"/>
    <x v="203"/>
    <x v="20"/>
    <x v="1241"/>
    <x v="2"/>
    <x v="3878"/>
    <x v="230"/>
  </r>
  <r>
    <x v="0"/>
    <x v="939"/>
    <x v="8"/>
    <x v="13"/>
    <x v="13"/>
    <x v="19"/>
    <x v="5"/>
    <x v="303"/>
    <x v="39"/>
    <x v="86"/>
    <x v="200"/>
    <x v="0"/>
    <x v="2"/>
    <x v="0"/>
    <x v="24"/>
    <x v="43"/>
    <x v="156"/>
    <x v="24"/>
    <x v="40"/>
    <x v="64"/>
    <x v="17"/>
    <x v="21"/>
    <x v="7"/>
    <x v="27"/>
    <x v="37"/>
    <x v="102"/>
    <x v="165"/>
    <x v="202"/>
    <x v="16"/>
    <x v="1097"/>
    <x v="3"/>
    <x v="3886"/>
    <x v="346"/>
  </r>
  <r>
    <x v="0"/>
    <x v="941"/>
    <x v="8"/>
    <x v="2"/>
    <x v="15"/>
    <x v="80"/>
    <x v="81"/>
    <x v="2283"/>
    <x v="598"/>
    <x v="1160"/>
    <x v="208"/>
    <x v="134"/>
    <x v="382"/>
    <x v="194"/>
    <x v="248"/>
    <x v="316"/>
    <x v="379"/>
    <x v="140"/>
    <x v="358"/>
    <x v="489"/>
    <x v="158"/>
    <x v="111"/>
    <x v="79"/>
    <x v="190"/>
    <x v="230"/>
    <x v="1312"/>
    <x v="230"/>
    <x v="262"/>
    <x v="65"/>
    <x v="3549"/>
    <x v="3"/>
    <x v="3891"/>
    <x v="17"/>
  </r>
  <r>
    <x v="0"/>
    <x v="946"/>
    <x v="8"/>
    <x v="13"/>
    <x v="20"/>
    <x v="52"/>
    <x v="4"/>
    <x v="583"/>
    <x v="49"/>
    <x v="100"/>
    <x v="237"/>
    <x v="0"/>
    <x v="1"/>
    <x v="0"/>
    <x v="16"/>
    <x v="29"/>
    <x v="150"/>
    <x v="55"/>
    <x v="45"/>
    <x v="100"/>
    <x v="25"/>
    <x v="32"/>
    <x v="11"/>
    <x v="15"/>
    <x v="77"/>
    <x v="114"/>
    <x v="155"/>
    <x v="221"/>
    <x v="30"/>
    <x v="243"/>
    <x v="3"/>
    <x v="3925"/>
    <x v="338"/>
  </r>
  <r>
    <x v="0"/>
    <x v="947"/>
    <x v="3"/>
    <x v="6"/>
    <x v="18"/>
    <x v="81"/>
    <x v="74"/>
    <x v="1970"/>
    <x v="392"/>
    <x v="833"/>
    <x v="204"/>
    <x v="59"/>
    <x v="179"/>
    <x v="178"/>
    <x v="190"/>
    <x v="229"/>
    <x v="424"/>
    <x v="133"/>
    <x v="342"/>
    <x v="467"/>
    <x v="145"/>
    <x v="65"/>
    <x v="10"/>
    <x v="96"/>
    <x v="154"/>
    <x v="977"/>
    <x v="213"/>
    <x v="255"/>
    <x v="63"/>
    <x v="2807"/>
    <x v="1"/>
    <x v="3928"/>
    <x v="73"/>
  </r>
  <r>
    <x v="0"/>
    <x v="948"/>
    <x v="3"/>
    <x v="4"/>
    <x v="3"/>
    <x v="59"/>
    <x v="1"/>
    <x v="479"/>
    <x v="46"/>
    <x v="94"/>
    <x v="236"/>
    <x v="0"/>
    <x v="0"/>
    <x v="343"/>
    <x v="55"/>
    <x v="82"/>
    <x v="265"/>
    <x v="53"/>
    <x v="54"/>
    <x v="107"/>
    <x v="14"/>
    <x v="10"/>
    <x v="30"/>
    <x v="25"/>
    <x v="96"/>
    <x v="147"/>
    <x v="170"/>
    <x v="281"/>
    <x v="26"/>
    <x v="318"/>
    <x v="1"/>
    <x v="3934"/>
    <x v="319"/>
  </r>
  <r>
    <x v="0"/>
    <x v="952"/>
    <x v="6"/>
    <x v="6"/>
    <x v="0"/>
    <x v="34"/>
    <x v="0"/>
    <x v="371"/>
    <x v="65"/>
    <x v="180"/>
    <x v="108"/>
    <x v="29"/>
    <x v="85"/>
    <x v="189"/>
    <x v="41"/>
    <x v="50"/>
    <x v="414"/>
    <x v="4"/>
    <x v="20"/>
    <x v="24"/>
    <x v="28"/>
    <x v="7"/>
    <x v="5"/>
    <x v="21"/>
    <x v="34"/>
    <x v="200"/>
    <x v="167"/>
    <x v="211"/>
    <x v="18"/>
    <x v="1285"/>
    <x v="2"/>
    <x v="3950"/>
    <x v="294"/>
  </r>
  <r>
    <x v="0"/>
    <x v="953"/>
    <x v="6"/>
    <x v="19"/>
    <x v="32"/>
    <x v="54"/>
    <x v="34"/>
    <x v="1067"/>
    <x v="233"/>
    <x v="529"/>
    <x v="185"/>
    <x v="23"/>
    <x v="76"/>
    <x v="151"/>
    <x v="127"/>
    <x v="144"/>
    <x v="476"/>
    <x v="17"/>
    <x v="119"/>
    <x v="136"/>
    <x v="214"/>
    <x v="37"/>
    <x v="6"/>
    <x v="97"/>
    <x v="98"/>
    <x v="606"/>
    <x v="210"/>
    <x v="233"/>
    <x v="33"/>
    <x v="2576"/>
    <x v="2"/>
    <x v="3951"/>
    <x v="163"/>
  </r>
  <r>
    <x v="0"/>
    <x v="957"/>
    <x v="0"/>
    <x v="7"/>
    <x v="25"/>
    <x v="81"/>
    <x v="82"/>
    <x v="2152"/>
    <x v="339"/>
    <x v="655"/>
    <x v="260"/>
    <x v="0"/>
    <x v="1"/>
    <x v="0"/>
    <x v="186"/>
    <x v="263"/>
    <x v="301"/>
    <x v="272"/>
    <x v="512"/>
    <x v="710"/>
    <x v="45"/>
    <x v="40"/>
    <x v="164"/>
    <x v="155"/>
    <x v="267"/>
    <x v="833"/>
    <x v="212"/>
    <x v="272"/>
    <x v="84"/>
    <x v="2468"/>
    <x v="0"/>
    <x v="3961"/>
    <x v="104"/>
  </r>
  <r>
    <x v="0"/>
    <x v="959"/>
    <x v="11"/>
    <x v="5"/>
    <x v="6"/>
    <x v="50"/>
    <x v="45"/>
    <x v="997"/>
    <x v="146"/>
    <x v="402"/>
    <x v="109"/>
    <x v="34"/>
    <x v="114"/>
    <x v="146"/>
    <x v="53"/>
    <x v="77"/>
    <x v="282"/>
    <x v="35"/>
    <x v="93"/>
    <x v="128"/>
    <x v="82"/>
    <x v="29"/>
    <x v="6"/>
    <x v="55"/>
    <x v="117"/>
    <x v="378"/>
    <x v="128"/>
    <x v="150"/>
    <x v="17"/>
    <x v="1761"/>
    <x v="4"/>
    <x v="3970"/>
    <x v="239"/>
  </r>
  <r>
    <x v="0"/>
    <x v="960"/>
    <x v="11"/>
    <x v="4"/>
    <x v="14"/>
    <x v="71"/>
    <x v="0"/>
    <x v="1071"/>
    <x v="219"/>
    <x v="480"/>
    <x v="201"/>
    <x v="118"/>
    <x v="270"/>
    <x v="285"/>
    <x v="76"/>
    <x v="91"/>
    <x v="429"/>
    <x v="19"/>
    <x v="135"/>
    <x v="154"/>
    <x v="72"/>
    <x v="36"/>
    <x v="5"/>
    <x v="52"/>
    <x v="107"/>
    <x v="621"/>
    <x v="207"/>
    <x v="321"/>
    <x v="51"/>
    <x v="2091"/>
    <x v="4"/>
    <x v="3976"/>
    <x v="157"/>
  </r>
  <r>
    <x v="0"/>
    <x v="961"/>
    <x v="0"/>
    <x v="13"/>
    <x v="1"/>
    <x v="21"/>
    <x v="0"/>
    <x v="162"/>
    <x v="12"/>
    <x v="23"/>
    <x v="269"/>
    <x v="0"/>
    <x v="0"/>
    <x v="343"/>
    <x v="15"/>
    <x v="22"/>
    <x v="276"/>
    <x v="14"/>
    <x v="23"/>
    <x v="37"/>
    <x v="3"/>
    <x v="3"/>
    <x v="6"/>
    <x v="5"/>
    <x v="43"/>
    <x v="39"/>
    <x v="143"/>
    <x v="313"/>
    <x v="21"/>
    <x v="162"/>
    <x v="0"/>
    <x v="3983"/>
    <x v="394"/>
  </r>
  <r>
    <x v="0"/>
    <x v="965"/>
    <x v="0"/>
    <x v="13"/>
    <x v="26"/>
    <x v="18"/>
    <x v="0"/>
    <x v="124"/>
    <x v="23"/>
    <x v="43"/>
    <x v="282"/>
    <x v="1"/>
    <x v="4"/>
    <x v="99"/>
    <x v="12"/>
    <x v="19"/>
    <x v="227"/>
    <x v="9"/>
    <x v="27"/>
    <x v="36"/>
    <x v="4"/>
    <x v="3"/>
    <x v="10"/>
    <x v="8"/>
    <x v="23"/>
    <x v="59"/>
    <x v="217"/>
    <x v="290"/>
    <x v="18"/>
    <x v="495"/>
    <x v="0"/>
    <x v="3989"/>
    <x v="375"/>
  </r>
  <r>
    <x v="0"/>
    <x v="968"/>
    <x v="0"/>
    <x v="2"/>
    <x v="19"/>
    <x v="72"/>
    <x v="29"/>
    <x v="1070"/>
    <x v="164"/>
    <x v="304"/>
    <x v="285"/>
    <x v="0"/>
    <x v="0"/>
    <x v="343"/>
    <x v="81"/>
    <x v="133"/>
    <x v="204"/>
    <x v="115"/>
    <x v="207"/>
    <x v="322"/>
    <x v="28"/>
    <x v="28"/>
    <x v="106"/>
    <x v="70"/>
    <x v="193"/>
    <x v="407"/>
    <x v="195"/>
    <x v="279"/>
    <x v="40"/>
    <x v="1249"/>
    <x v="0"/>
    <x v="3996"/>
    <x v="231"/>
  </r>
  <r>
    <x v="0"/>
    <x v="969"/>
    <x v="6"/>
    <x v="3"/>
    <x v="18"/>
    <x v="59"/>
    <x v="51"/>
    <x v="1578"/>
    <x v="223"/>
    <x v="552"/>
    <x v="148"/>
    <x v="32"/>
    <x v="114"/>
    <x v="129"/>
    <x v="78"/>
    <x v="105"/>
    <x v="337"/>
    <x v="16"/>
    <x v="119"/>
    <x v="135"/>
    <x v="348"/>
    <x v="59"/>
    <x v="11"/>
    <x v="111"/>
    <x v="171"/>
    <x v="548"/>
    <x v="160"/>
    <x v="178"/>
    <x v="22"/>
    <x v="2199"/>
    <x v="2"/>
    <x v="4000"/>
    <x v="183"/>
  </r>
  <r>
    <x v="0"/>
    <x v="974"/>
    <x v="6"/>
    <x v="2"/>
    <x v="27"/>
    <x v="71"/>
    <x v="0"/>
    <x v="556"/>
    <x v="69"/>
    <x v="196"/>
    <x v="99"/>
    <x v="17"/>
    <x v="58"/>
    <x v="141"/>
    <x v="25"/>
    <x v="38"/>
    <x v="253"/>
    <x v="13"/>
    <x v="45"/>
    <x v="58"/>
    <x v="123"/>
    <x v="24"/>
    <x v="0"/>
    <x v="53"/>
    <x v="57"/>
    <x v="180"/>
    <x v="146"/>
    <x v="139"/>
    <x v="13"/>
    <x v="335"/>
    <x v="2"/>
    <x v="4021"/>
    <x v="301"/>
  </r>
  <r>
    <x v="0"/>
    <x v="978"/>
    <x v="8"/>
    <x v="10"/>
    <x v="11"/>
    <x v="79"/>
    <x v="78"/>
    <x v="2250"/>
    <x v="265"/>
    <x v="613"/>
    <x v="175"/>
    <x v="139"/>
    <x v="365"/>
    <x v="225"/>
    <x v="75"/>
    <x v="101"/>
    <x v="337"/>
    <x v="131"/>
    <x v="276"/>
    <x v="406"/>
    <x v="155"/>
    <x v="77"/>
    <x v="90"/>
    <x v="78"/>
    <x v="196"/>
    <x v="720"/>
    <x v="173"/>
    <x v="277"/>
    <x v="97"/>
    <x v="2203"/>
    <x v="3"/>
    <x v="4036"/>
    <x v="133"/>
  </r>
  <r>
    <x v="0"/>
    <x v="981"/>
    <x v="11"/>
    <x v="3"/>
    <x v="32"/>
    <x v="20"/>
    <x v="4"/>
    <x v="224"/>
    <x v="44"/>
    <x v="126"/>
    <x v="96"/>
    <x v="9"/>
    <x v="30"/>
    <x v="148"/>
    <x v="17"/>
    <x v="29"/>
    <x v="183"/>
    <x v="6"/>
    <x v="14"/>
    <x v="20"/>
    <x v="17"/>
    <x v="11"/>
    <x v="3"/>
    <x v="24"/>
    <x v="29"/>
    <x v="114"/>
    <x v="119"/>
    <x v="128"/>
    <x v="10"/>
    <x v="1197"/>
    <x v="4"/>
    <x v="4047"/>
    <x v="338"/>
  </r>
  <r>
    <x v="0"/>
    <x v="982"/>
    <x v="0"/>
    <x v="16"/>
    <x v="32"/>
    <x v="60"/>
    <x v="61"/>
    <x v="1434"/>
    <x v="331"/>
    <x v="554"/>
    <x v="339"/>
    <x v="0"/>
    <x v="0"/>
    <x v="343"/>
    <x v="170"/>
    <x v="338"/>
    <x v="108"/>
    <x v="166"/>
    <x v="387"/>
    <x v="536"/>
    <x v="93"/>
    <x v="32"/>
    <x v="88"/>
    <x v="181"/>
    <x v="228"/>
    <x v="803"/>
    <x v="227"/>
    <x v="305"/>
    <x v="43"/>
    <x v="2955"/>
    <x v="0"/>
    <x v="4055"/>
    <x v="114"/>
  </r>
  <r>
    <x v="0"/>
    <x v="983"/>
    <x v="3"/>
    <x v="12"/>
    <x v="28"/>
    <x v="5"/>
    <x v="0"/>
    <x v="50"/>
    <x v="3"/>
    <x v="14"/>
    <x v="15"/>
    <x v="0"/>
    <x v="0"/>
    <x v="343"/>
    <x v="4"/>
    <x v="4"/>
    <x v="535"/>
    <x v="6"/>
    <x v="4"/>
    <x v="10"/>
    <x v="4"/>
    <x v="1"/>
    <x v="0"/>
    <x v="1"/>
    <x v="9"/>
    <x v="10"/>
    <x v="111"/>
    <x v="52"/>
    <x v="15"/>
    <x v="140"/>
    <x v="1"/>
    <x v="4059"/>
    <x v="430"/>
  </r>
  <r>
    <x v="0"/>
    <x v="985"/>
    <x v="3"/>
    <x v="5"/>
    <x v="25"/>
    <x v="8"/>
    <x v="0"/>
    <x v="27"/>
    <x v="4"/>
    <x v="14"/>
    <x v="43"/>
    <x v="0"/>
    <x v="0"/>
    <x v="343"/>
    <x v="0"/>
    <x v="0"/>
    <x v="536"/>
    <x v="9"/>
    <x v="2"/>
    <x v="11"/>
    <x v="3"/>
    <x v="1"/>
    <x v="3"/>
    <x v="2"/>
    <x v="5"/>
    <x v="8"/>
    <x v="212"/>
    <x v="39"/>
    <x v="15"/>
    <x v="44"/>
    <x v="1"/>
    <x v="4069"/>
    <x v="434"/>
  </r>
  <r>
    <x v="0"/>
    <x v="987"/>
    <x v="3"/>
    <x v="10"/>
    <x v="32"/>
    <x v="62"/>
    <x v="62"/>
    <x v="1883"/>
    <x v="400"/>
    <x v="776"/>
    <x v="255"/>
    <x v="66"/>
    <x v="198"/>
    <x v="181"/>
    <x v="106"/>
    <x v="150"/>
    <x v="301"/>
    <x v="136"/>
    <x v="483"/>
    <x v="608"/>
    <x v="138"/>
    <x v="125"/>
    <x v="85"/>
    <x v="86"/>
    <x v="150"/>
    <x v="927"/>
    <x v="248"/>
    <x v="286"/>
    <x v="89"/>
    <x v="3191"/>
    <x v="1"/>
    <x v="4076"/>
    <x v="80"/>
  </r>
  <r>
    <x v="0"/>
    <x v="988"/>
    <x v="8"/>
    <x v="2"/>
    <x v="12"/>
    <x v="64"/>
    <x v="3"/>
    <x v="831"/>
    <x v="159"/>
    <x v="371"/>
    <x v="174"/>
    <x v="43"/>
    <x v="137"/>
    <x v="162"/>
    <x v="76"/>
    <x v="106"/>
    <x v="311"/>
    <x v="54"/>
    <x v="122"/>
    <x v="176"/>
    <x v="59"/>
    <x v="26"/>
    <x v="26"/>
    <x v="58"/>
    <x v="132"/>
    <x v="434"/>
    <x v="184"/>
    <x v="238"/>
    <x v="29"/>
    <x v="1564"/>
    <x v="3"/>
    <x v="4084"/>
    <x v="222"/>
  </r>
  <r>
    <x v="0"/>
    <x v="990"/>
    <x v="3"/>
    <x v="5"/>
    <x v="32"/>
    <x v="63"/>
    <x v="0"/>
    <x v="678"/>
    <x v="92"/>
    <x v="212"/>
    <x v="181"/>
    <x v="0"/>
    <x v="2"/>
    <x v="0"/>
    <x v="71"/>
    <x v="105"/>
    <x v="270"/>
    <x v="68"/>
    <x v="137"/>
    <x v="205"/>
    <x v="19"/>
    <x v="22"/>
    <x v="21"/>
    <x v="35"/>
    <x v="110"/>
    <x v="255"/>
    <x v="175"/>
    <x v="210"/>
    <x v="27"/>
    <x v="763"/>
    <x v="1"/>
    <x v="4092"/>
    <x v="275"/>
  </r>
  <r>
    <x v="0"/>
    <x v="996"/>
    <x v="6"/>
    <x v="7"/>
    <x v="32"/>
    <x v="27"/>
    <x v="2"/>
    <x v="527"/>
    <x v="64"/>
    <x v="184"/>
    <x v="95"/>
    <x v="18"/>
    <x v="78"/>
    <x v="81"/>
    <x v="19"/>
    <x v="28"/>
    <x v="273"/>
    <x v="4"/>
    <x v="47"/>
    <x v="51"/>
    <x v="84"/>
    <x v="24"/>
    <x v="6"/>
    <x v="44"/>
    <x v="60"/>
    <x v="165"/>
    <x v="126"/>
    <x v="137"/>
    <x v="9"/>
    <x v="1333"/>
    <x v="2"/>
    <x v="4107"/>
    <x v="310"/>
  </r>
  <r>
    <x v="0"/>
    <x v="999"/>
    <x v="3"/>
    <x v="4"/>
    <x v="0"/>
    <x v="34"/>
    <x v="0"/>
    <x v="137"/>
    <x v="12"/>
    <x v="30"/>
    <x v="147"/>
    <x v="0"/>
    <x v="2"/>
    <x v="0"/>
    <x v="11"/>
    <x v="20"/>
    <x v="148"/>
    <x v="19"/>
    <x v="23"/>
    <x v="42"/>
    <x v="0"/>
    <x v="3"/>
    <x v="5"/>
    <x v="11"/>
    <x v="28"/>
    <x v="35"/>
    <x v="124"/>
    <x v="167"/>
    <x v="15"/>
    <x v="58"/>
    <x v="1"/>
    <x v="4114"/>
    <x v="399"/>
  </r>
  <r>
    <x v="0"/>
    <x v="1003"/>
    <x v="0"/>
    <x v="0"/>
    <x v="28"/>
    <x v="70"/>
    <x v="8"/>
    <x v="807"/>
    <x v="146"/>
    <x v="317"/>
    <x v="206"/>
    <x v="4"/>
    <x v="21"/>
    <x v="48"/>
    <x v="38"/>
    <x v="58"/>
    <x v="250"/>
    <x v="68"/>
    <x v="162"/>
    <x v="230"/>
    <x v="44"/>
    <x v="14"/>
    <x v="40"/>
    <x v="56"/>
    <x v="128"/>
    <x v="334"/>
    <x v="172"/>
    <x v="202"/>
    <x v="21"/>
    <x v="987"/>
    <x v="0"/>
    <x v="4129"/>
    <x v="253"/>
  </r>
  <r>
    <x v="0"/>
    <x v="1005"/>
    <x v="5"/>
    <x v="6"/>
    <x v="32"/>
    <x v="15"/>
    <x v="4"/>
    <x v="281"/>
    <x v="32"/>
    <x v="71"/>
    <x v="198"/>
    <x v="0"/>
    <x v="0"/>
    <x v="343"/>
    <x v="19"/>
    <x v="32"/>
    <x v="191"/>
    <x v="26"/>
    <x v="27"/>
    <x v="53"/>
    <x v="3"/>
    <x v="13"/>
    <x v="22"/>
    <x v="15"/>
    <x v="35"/>
    <x v="83"/>
    <x v="173"/>
    <x v="204"/>
    <x v="18"/>
    <x v="1124"/>
    <x v="1"/>
    <x v="4141"/>
    <x v="360"/>
  </r>
  <r>
    <x v="0"/>
    <x v="1007"/>
    <x v="8"/>
    <x v="6"/>
    <x v="12"/>
    <x v="21"/>
    <x v="0"/>
    <x v="123"/>
    <x v="34"/>
    <x v="58"/>
    <x v="333"/>
    <x v="7"/>
    <x v="14"/>
    <x v="326"/>
    <x v="12"/>
    <x v="16"/>
    <x v="344"/>
    <x v="4"/>
    <x v="18"/>
    <x v="22"/>
    <x v="9"/>
    <x v="4"/>
    <x v="1"/>
    <x v="10"/>
    <x v="14"/>
    <x v="87"/>
    <x v="275"/>
    <x v="383"/>
    <x v="19"/>
    <x v="747"/>
    <x v="3"/>
    <x v="4150"/>
    <x v="356"/>
  </r>
  <r>
    <x v="0"/>
    <x v="1008"/>
    <x v="8"/>
    <x v="10"/>
    <x v="10"/>
    <x v="72"/>
    <x v="73"/>
    <x v="2220"/>
    <x v="488"/>
    <x v="1092"/>
    <x v="152"/>
    <x v="181"/>
    <x v="463"/>
    <x v="211"/>
    <x v="304"/>
    <x v="364"/>
    <x v="426"/>
    <x v="67"/>
    <x v="251"/>
    <x v="318"/>
    <x v="298"/>
    <x v="92"/>
    <x v="29"/>
    <x v="197"/>
    <x v="171"/>
    <x v="1253"/>
    <x v="205"/>
    <x v="252"/>
    <x v="61"/>
    <x v="3543"/>
    <x v="3"/>
    <x v="4154"/>
    <x v="33"/>
  </r>
  <r>
    <x v="0"/>
    <x v="1010"/>
    <x v="6"/>
    <x v="11"/>
    <x v="22"/>
    <x v="23"/>
    <x v="19"/>
    <x v="703"/>
    <x v="111"/>
    <x v="264"/>
    <x v="166"/>
    <x v="28"/>
    <x v="74"/>
    <x v="226"/>
    <x v="83"/>
    <x v="116"/>
    <x v="310"/>
    <x v="17"/>
    <x v="42"/>
    <x v="59"/>
    <x v="113"/>
    <x v="21"/>
    <x v="2"/>
    <x v="48"/>
    <x v="57"/>
    <x v="333"/>
    <x v="194"/>
    <x v="243"/>
    <x v="26"/>
    <x v="2998"/>
    <x v="2"/>
    <x v="4162"/>
    <x v="254"/>
  </r>
  <r>
    <x v="0"/>
    <x v="1011"/>
    <x v="6"/>
    <x v="8"/>
    <x v="27"/>
    <x v="80"/>
    <x v="78"/>
    <x v="1964"/>
    <x v="261"/>
    <x v="634"/>
    <x v="155"/>
    <x v="121"/>
    <x v="298"/>
    <x v="254"/>
    <x v="49"/>
    <x v="64"/>
    <x v="360"/>
    <x v="31"/>
    <x v="164"/>
    <x v="195"/>
    <x v="395"/>
    <x v="55"/>
    <x v="4"/>
    <x v="113"/>
    <x v="133"/>
    <x v="676"/>
    <x v="176"/>
    <x v="234"/>
    <x v="53"/>
    <x v="2035"/>
    <x v="2"/>
    <x v="4164"/>
    <x v="145"/>
  </r>
  <r>
    <x v="0"/>
    <x v="1012"/>
    <x v="6"/>
    <x v="11"/>
    <x v="11"/>
    <x v="9"/>
    <x v="3"/>
    <x v="186"/>
    <x v="19"/>
    <x v="57"/>
    <x v="82"/>
    <x v="4"/>
    <x v="17"/>
    <x v="85"/>
    <x v="13"/>
    <x v="23"/>
    <x v="163"/>
    <x v="8"/>
    <x v="15"/>
    <x v="23"/>
    <x v="30"/>
    <x v="9"/>
    <x v="5"/>
    <x v="14"/>
    <x v="25"/>
    <x v="55"/>
    <x v="147"/>
    <x v="127"/>
    <x v="17"/>
    <x v="1221"/>
    <x v="2"/>
    <x v="4173"/>
    <x v="382"/>
  </r>
  <r>
    <x v="0"/>
    <x v="1013"/>
    <x v="6"/>
    <x v="14"/>
    <x v="26"/>
    <x v="80"/>
    <x v="81"/>
    <x v="2179"/>
    <x v="485"/>
    <x v="924"/>
    <x v="251"/>
    <x v="178"/>
    <x v="376"/>
    <x v="313"/>
    <x v="222"/>
    <x v="245"/>
    <x v="500"/>
    <x v="28"/>
    <x v="254"/>
    <x v="282"/>
    <x v="536"/>
    <x v="53"/>
    <x v="5"/>
    <x v="279"/>
    <x v="113"/>
    <x v="1203"/>
    <x v="267"/>
    <x v="357"/>
    <x v="120"/>
    <x v="3329"/>
    <x v="2"/>
    <x v="4174"/>
    <x v="40"/>
  </r>
  <r>
    <x v="0"/>
    <x v="1014"/>
    <x v="8"/>
    <x v="5"/>
    <x v="11"/>
    <x v="34"/>
    <x v="0"/>
    <x v="244"/>
    <x v="49"/>
    <x v="102"/>
    <x v="227"/>
    <x v="34"/>
    <x v="71"/>
    <x v="321"/>
    <x v="3"/>
    <x v="4"/>
    <x v="344"/>
    <x v="4"/>
    <x v="31"/>
    <x v="35"/>
    <x v="6"/>
    <x v="2"/>
    <x v="3"/>
    <x v="4"/>
    <x v="17"/>
    <x v="135"/>
    <x v="229"/>
    <x v="367"/>
    <x v="26"/>
    <x v="717"/>
    <x v="3"/>
    <x v="4181"/>
    <x v="327"/>
  </r>
  <r>
    <x v="0"/>
    <x v="1017"/>
    <x v="0"/>
    <x v="7"/>
    <x v="8"/>
    <x v="18"/>
    <x v="2"/>
    <x v="116"/>
    <x v="15"/>
    <x v="28"/>
    <x v="283"/>
    <x v="0"/>
    <x v="0"/>
    <x v="343"/>
    <x v="9"/>
    <x v="20"/>
    <x v="71"/>
    <x v="10"/>
    <x v="19"/>
    <x v="29"/>
    <x v="0"/>
    <x v="0"/>
    <x v="6"/>
    <x v="7"/>
    <x v="20"/>
    <x v="39"/>
    <x v="142"/>
    <x v="246"/>
    <x v="16"/>
    <x v="218"/>
    <x v="0"/>
    <x v="4196"/>
    <x v="394"/>
  </r>
  <r>
    <x v="0"/>
    <x v="1018"/>
    <x v="3"/>
    <x v="9"/>
    <x v="32"/>
    <x v="55"/>
    <x v="4"/>
    <x v="735"/>
    <x v="135"/>
    <x v="264"/>
    <x v="256"/>
    <x v="0"/>
    <x v="2"/>
    <x v="0"/>
    <x v="73"/>
    <x v="109"/>
    <x v="264"/>
    <x v="64"/>
    <x v="135"/>
    <x v="199"/>
    <x v="26"/>
    <x v="15"/>
    <x v="54"/>
    <x v="51"/>
    <x v="113"/>
    <x v="343"/>
    <x v="204"/>
    <x v="264"/>
    <x v="29"/>
    <x v="1401"/>
    <x v="1"/>
    <x v="4198"/>
    <x v="248"/>
  </r>
  <r>
    <x v="0"/>
    <x v="1021"/>
    <x v="6"/>
    <x v="5"/>
    <x v="31"/>
    <x v="50"/>
    <x v="26"/>
    <x v="1007"/>
    <x v="246"/>
    <x v="521"/>
    <x v="216"/>
    <x v="15"/>
    <x v="51"/>
    <x v="142"/>
    <x v="110"/>
    <x v="125"/>
    <x v="474"/>
    <x v="23"/>
    <x v="77"/>
    <x v="100"/>
    <x v="309"/>
    <x v="54"/>
    <x v="0"/>
    <x v="102"/>
    <x v="93"/>
    <x v="607"/>
    <x v="259"/>
    <x v="249"/>
    <x v="48"/>
    <x v="2744"/>
    <x v="2"/>
    <x v="4204"/>
    <x v="162"/>
  </r>
  <r>
    <x v="0"/>
    <x v="1025"/>
    <x v="11"/>
    <x v="4"/>
    <x v="15"/>
    <x v="10"/>
    <x v="0"/>
    <x v="93"/>
    <x v="16"/>
    <x v="38"/>
    <x v="168"/>
    <x v="3"/>
    <x v="7"/>
    <x v="277"/>
    <x v="5"/>
    <x v="6"/>
    <x v="427"/>
    <x v="3"/>
    <x v="9"/>
    <x v="12"/>
    <x v="2"/>
    <x v="3"/>
    <x v="0"/>
    <x v="3"/>
    <x v="11"/>
    <x v="40"/>
    <x v="159"/>
    <x v="208"/>
    <x v="15"/>
    <x v="649"/>
    <x v="4"/>
    <x v="4222"/>
    <x v="392"/>
  </r>
  <r>
    <x v="0"/>
    <x v="1027"/>
    <x v="13"/>
    <x v="2"/>
    <x v="32"/>
    <x v="16"/>
    <x v="0"/>
    <x v="72"/>
    <x v="7"/>
    <x v="25"/>
    <x v="39"/>
    <x v="2"/>
    <x v="11"/>
    <x v="43"/>
    <x v="11"/>
    <x v="12"/>
    <x v="511"/>
    <x v="0"/>
    <x v="10"/>
    <x v="10"/>
    <x v="11"/>
    <x v="2"/>
    <x v="0"/>
    <x v="9"/>
    <x v="5"/>
    <x v="27"/>
    <x v="126"/>
    <x v="162"/>
    <x v="14"/>
    <x v="130"/>
    <x v="4"/>
    <x v="4227"/>
    <x v="410"/>
  </r>
  <r>
    <x v="0"/>
    <x v="1030"/>
    <x v="8"/>
    <x v="8"/>
    <x v="9"/>
    <x v="81"/>
    <x v="82"/>
    <x v="2136"/>
    <x v="421"/>
    <x v="906"/>
    <x v="195"/>
    <x v="53"/>
    <x v="146"/>
    <x v="211"/>
    <x v="185"/>
    <x v="241"/>
    <x v="362"/>
    <x v="109"/>
    <x v="289"/>
    <x v="397"/>
    <x v="266"/>
    <x v="42"/>
    <x v="33"/>
    <x v="91"/>
    <x v="90"/>
    <x v="1015"/>
    <x v="212"/>
    <x v="232"/>
    <x v="90"/>
    <x v="2897"/>
    <x v="3"/>
    <x v="4230"/>
    <x v="69"/>
  </r>
  <r>
    <x v="0"/>
    <x v="1036"/>
    <x v="11"/>
    <x v="4"/>
    <x v="4"/>
    <x v="68"/>
    <x v="22"/>
    <x v="1187"/>
    <x v="180"/>
    <x v="420"/>
    <x v="175"/>
    <x v="29"/>
    <x v="88"/>
    <x v="178"/>
    <x v="75"/>
    <x v="104"/>
    <x v="315"/>
    <x v="50"/>
    <x v="205"/>
    <x v="255"/>
    <x v="129"/>
    <x v="61"/>
    <x v="30"/>
    <x v="93"/>
    <x v="128"/>
    <x v="461"/>
    <x v="170"/>
    <x v="213"/>
    <x v="30"/>
    <x v="1565"/>
    <x v="4"/>
    <x v="4257"/>
    <x v="212"/>
  </r>
  <r>
    <x v="0"/>
    <x v="1037"/>
    <x v="3"/>
    <x v="0"/>
    <x v="25"/>
    <x v="73"/>
    <x v="22"/>
    <x v="1280"/>
    <x v="264"/>
    <x v="488"/>
    <x v="286"/>
    <x v="6"/>
    <x v="19"/>
    <x v="164"/>
    <x v="76"/>
    <x v="103"/>
    <x v="332"/>
    <x v="120"/>
    <x v="192"/>
    <x v="312"/>
    <x v="58"/>
    <x v="73"/>
    <x v="8"/>
    <x v="64"/>
    <x v="126"/>
    <x v="600"/>
    <x v="221"/>
    <x v="286"/>
    <x v="60"/>
    <x v="1961"/>
    <x v="1"/>
    <x v="4267"/>
    <x v="164"/>
  </r>
  <r>
    <x v="0"/>
    <x v="1039"/>
    <x v="1"/>
    <x v="15"/>
    <x v="32"/>
    <x v="25"/>
    <x v="9"/>
    <x v="400"/>
    <x v="41"/>
    <x v="85"/>
    <x v="229"/>
    <x v="0"/>
    <x v="1"/>
    <x v="0"/>
    <x v="29"/>
    <x v="43"/>
    <x v="268"/>
    <x v="32"/>
    <x v="57"/>
    <x v="89"/>
    <x v="14"/>
    <x v="7"/>
    <x v="37"/>
    <x v="21"/>
    <x v="59"/>
    <x v="111"/>
    <x v="175"/>
    <x v="250"/>
    <x v="23"/>
    <x v="857"/>
    <x v="0"/>
    <x v="4278"/>
    <x v="343"/>
  </r>
  <r>
    <x v="0"/>
    <x v="1040"/>
    <x v="11"/>
    <x v="3"/>
    <x v="4"/>
    <x v="3"/>
    <x v="0"/>
    <x v="45"/>
    <x v="9"/>
    <x v="23"/>
    <x v="138"/>
    <x v="3"/>
    <x v="12"/>
    <x v="99"/>
    <x v="0"/>
    <x v="2"/>
    <x v="0"/>
    <x v="3"/>
    <x v="1"/>
    <x v="4"/>
    <x v="1"/>
    <x v="0"/>
    <x v="0"/>
    <x v="4"/>
    <x v="4"/>
    <x v="21"/>
    <x v="100"/>
    <x v="156"/>
    <x v="14"/>
    <x v="1144"/>
    <x v="4"/>
    <x v="4282"/>
    <x v="416"/>
  </r>
  <r>
    <x v="0"/>
    <x v="1045"/>
    <x v="0"/>
    <x v="12"/>
    <x v="29"/>
    <x v="77"/>
    <x v="78"/>
    <x v="2111"/>
    <x v="569"/>
    <x v="1082"/>
    <x v="244"/>
    <x v="0"/>
    <x v="4"/>
    <x v="0"/>
    <x v="329"/>
    <x v="439"/>
    <x v="324"/>
    <x v="235"/>
    <x v="556"/>
    <x v="720"/>
    <x v="218"/>
    <x v="56"/>
    <x v="145"/>
    <x v="178"/>
    <x v="185"/>
    <x v="1269"/>
    <x v="300"/>
    <x v="262"/>
    <x v="126"/>
    <x v="3508"/>
    <x v="0"/>
    <x v="4298"/>
    <x v="30"/>
  </r>
  <r>
    <x v="0"/>
    <x v="1050"/>
    <x v="3"/>
    <x v="11"/>
    <x v="13"/>
    <x v="62"/>
    <x v="51"/>
    <x v="1583"/>
    <x v="291"/>
    <x v="697"/>
    <x v="160"/>
    <x v="83"/>
    <x v="271"/>
    <x v="154"/>
    <x v="115"/>
    <x v="153"/>
    <x v="346"/>
    <x v="62"/>
    <x v="261"/>
    <x v="323"/>
    <x v="171"/>
    <x v="40"/>
    <x v="29"/>
    <x v="98"/>
    <x v="192"/>
    <x v="756"/>
    <x v="178"/>
    <x v="221"/>
    <x v="32"/>
    <x v="2780"/>
    <x v="1"/>
    <x v="4316"/>
    <x v="128"/>
  </r>
  <r>
    <x v="0"/>
    <x v="1056"/>
    <x v="11"/>
    <x v="7"/>
    <x v="1"/>
    <x v="74"/>
    <x v="11"/>
    <x v="1137"/>
    <x v="169"/>
    <x v="388"/>
    <x v="181"/>
    <x v="18"/>
    <x v="57"/>
    <x v="164"/>
    <x v="138"/>
    <x v="181"/>
    <x v="356"/>
    <x v="34"/>
    <x v="134"/>
    <x v="168"/>
    <x v="114"/>
    <x v="62"/>
    <x v="21"/>
    <x v="109"/>
    <x v="168"/>
    <x v="490"/>
    <x v="163"/>
    <x v="243"/>
    <x v="42"/>
    <x v="1524"/>
    <x v="4"/>
    <x v="4342"/>
    <x v="206"/>
  </r>
  <r>
    <x v="0"/>
    <x v="1059"/>
    <x v="6"/>
    <x v="6"/>
    <x v="29"/>
    <x v="68"/>
    <x v="68"/>
    <x v="1880"/>
    <x v="513"/>
    <x v="996"/>
    <x v="241"/>
    <x v="17"/>
    <x v="66"/>
    <x v="106"/>
    <x v="248"/>
    <x v="345"/>
    <x v="309"/>
    <x v="30"/>
    <x v="191"/>
    <x v="221"/>
    <x v="394"/>
    <x v="55"/>
    <x v="8"/>
    <x v="164"/>
    <x v="93"/>
    <x v="1168"/>
    <x v="256"/>
    <x v="258"/>
    <x v="85"/>
    <x v="3469"/>
    <x v="2"/>
    <x v="4357"/>
    <x v="45"/>
  </r>
  <r>
    <x v="0"/>
    <x v="1064"/>
    <x v="11"/>
    <x v="9"/>
    <x v="11"/>
    <x v="65"/>
    <x v="62"/>
    <x v="1974"/>
    <x v="540"/>
    <x v="1141"/>
    <x v="166"/>
    <x v="86"/>
    <x v="295"/>
    <x v="140"/>
    <x v="245"/>
    <x v="353"/>
    <x v="278"/>
    <x v="42"/>
    <x v="297"/>
    <x v="339"/>
    <x v="377"/>
    <x v="68"/>
    <x v="30"/>
    <x v="160"/>
    <x v="91"/>
    <x v="1235"/>
    <x v="240"/>
    <x v="203"/>
    <x v="73"/>
    <x v="3617"/>
    <x v="4"/>
    <x v="4379"/>
    <x v="36"/>
  </r>
  <r>
    <x v="0"/>
    <x v="1065"/>
    <x v="6"/>
    <x v="6"/>
    <x v="12"/>
    <x v="65"/>
    <x v="21"/>
    <x v="1126"/>
    <x v="159"/>
    <x v="429"/>
    <x v="117"/>
    <x v="74"/>
    <x v="233"/>
    <x v="166"/>
    <x v="64"/>
    <x v="71"/>
    <x v="495"/>
    <x v="26"/>
    <x v="89"/>
    <x v="115"/>
    <x v="251"/>
    <x v="35"/>
    <x v="4"/>
    <x v="55"/>
    <x v="107"/>
    <x v="453"/>
    <x v="178"/>
    <x v="210"/>
    <x v="40"/>
    <x v="1613"/>
    <x v="2"/>
    <x v="4384"/>
    <x v="218"/>
  </r>
  <r>
    <x v="0"/>
    <x v="1067"/>
    <x v="3"/>
    <x v="4"/>
    <x v="27"/>
    <x v="81"/>
    <x v="6"/>
    <x v="1783"/>
    <x v="417"/>
    <x v="926"/>
    <x v="180"/>
    <x v="40"/>
    <x v="101"/>
    <x v="244"/>
    <x v="218"/>
    <x v="294"/>
    <x v="335"/>
    <x v="96"/>
    <x v="280"/>
    <x v="375"/>
    <x v="106"/>
    <x v="59"/>
    <x v="63"/>
    <x v="107"/>
    <x v="173"/>
    <x v="1025"/>
    <x v="213"/>
    <x v="215"/>
    <x v="47"/>
    <x v="2922"/>
    <x v="1"/>
    <x v="4388"/>
    <x v="68"/>
  </r>
  <r>
    <x v="0"/>
    <x v="1069"/>
    <x v="11"/>
    <x v="9"/>
    <x v="32"/>
    <x v="62"/>
    <x v="6"/>
    <x v="676"/>
    <x v="57"/>
    <x v="135"/>
    <x v="169"/>
    <x v="2"/>
    <x v="9"/>
    <x v="73"/>
    <x v="7"/>
    <x v="10"/>
    <x v="294"/>
    <x v="20"/>
    <x v="63"/>
    <x v="83"/>
    <x v="41"/>
    <x v="13"/>
    <x v="3"/>
    <x v="22"/>
    <x v="90"/>
    <x v="123"/>
    <x v="98"/>
    <x v="157"/>
    <x v="17"/>
    <x v="201"/>
    <x v="4"/>
    <x v="4396"/>
    <x v="331"/>
  </r>
  <r>
    <x v="0"/>
    <x v="1071"/>
    <x v="8"/>
    <x v="3"/>
    <x v="32"/>
    <x v="34"/>
    <x v="3"/>
    <x v="491"/>
    <x v="69"/>
    <x v="136"/>
    <x v="254"/>
    <x v="5"/>
    <x v="18"/>
    <x v="126"/>
    <x v="49"/>
    <x v="75"/>
    <x v="248"/>
    <x v="30"/>
    <x v="78"/>
    <x v="108"/>
    <x v="44"/>
    <x v="31"/>
    <x v="11"/>
    <x v="23"/>
    <x v="45"/>
    <x v="192"/>
    <x v="217"/>
    <x v="284"/>
    <x v="33"/>
    <x v="1219"/>
    <x v="3"/>
    <x v="4400"/>
    <x v="296"/>
  </r>
  <r>
    <x v="0"/>
    <x v="1080"/>
    <x v="6"/>
    <x v="12"/>
    <x v="10"/>
    <x v="8"/>
    <x v="0"/>
    <x v="90"/>
    <x v="9"/>
    <x v="31"/>
    <x v="45"/>
    <x v="4"/>
    <x v="12"/>
    <x v="181"/>
    <x v="6"/>
    <x v="6"/>
    <x v="535"/>
    <x v="0"/>
    <x v="7"/>
    <x v="7"/>
    <x v="9"/>
    <x v="3"/>
    <x v="0"/>
    <x v="7"/>
    <x v="4"/>
    <x v="28"/>
    <x v="108"/>
    <x v="133"/>
    <x v="14"/>
    <x v="497"/>
    <x v="2"/>
    <x v="4438"/>
    <x v="408"/>
  </r>
  <r>
    <x v="0"/>
    <x v="1081"/>
    <x v="3"/>
    <x v="8"/>
    <x v="12"/>
    <x v="74"/>
    <x v="61"/>
    <x v="1718"/>
    <x v="315"/>
    <x v="685"/>
    <x v="202"/>
    <x v="94"/>
    <x v="236"/>
    <x v="246"/>
    <x v="192"/>
    <x v="241"/>
    <x v="391"/>
    <x v="108"/>
    <x v="428"/>
    <x v="527"/>
    <x v="165"/>
    <x v="49"/>
    <x v="32"/>
    <x v="96"/>
    <x v="217"/>
    <x v="877"/>
    <x v="216"/>
    <x v="289"/>
    <x v="77"/>
    <x v="2757"/>
    <x v="1"/>
    <x v="4439"/>
    <x v="92"/>
  </r>
  <r>
    <x v="0"/>
    <x v="1091"/>
    <x v="6"/>
    <x v="11"/>
    <x v="32"/>
    <x v="49"/>
    <x v="3"/>
    <x v="648"/>
    <x v="113"/>
    <x v="252"/>
    <x v="194"/>
    <x v="39"/>
    <x v="86"/>
    <x v="300"/>
    <x v="25"/>
    <x v="32"/>
    <x v="375"/>
    <x v="9"/>
    <x v="45"/>
    <x v="54"/>
    <x v="74"/>
    <x v="11"/>
    <x v="1"/>
    <x v="27"/>
    <x v="66"/>
    <x v="290"/>
    <x v="175"/>
    <x v="259"/>
    <x v="27"/>
    <x v="1305"/>
    <x v="2"/>
    <x v="4483"/>
    <x v="266"/>
  </r>
  <r>
    <x v="0"/>
    <x v="1092"/>
    <x v="3"/>
    <x v="2"/>
    <x v="4"/>
    <x v="73"/>
    <x v="27"/>
    <x v="1109"/>
    <x v="186"/>
    <x v="439"/>
    <x v="170"/>
    <x v="1"/>
    <x v="6"/>
    <x v="37"/>
    <x v="129"/>
    <x v="174"/>
    <x v="335"/>
    <x v="102"/>
    <x v="240"/>
    <x v="342"/>
    <x v="90"/>
    <x v="48"/>
    <x v="72"/>
    <x v="77"/>
    <x v="170"/>
    <x v="497"/>
    <x v="202"/>
    <x v="202"/>
    <x v="39"/>
    <x v="1579"/>
    <x v="1"/>
    <x v="4485"/>
    <x v="202"/>
  </r>
  <r>
    <x v="0"/>
    <x v="1094"/>
    <x v="0"/>
    <x v="6"/>
    <x v="20"/>
    <x v="78"/>
    <x v="79"/>
    <x v="2180"/>
    <x v="377"/>
    <x v="600"/>
    <x v="366"/>
    <x v="0"/>
    <x v="1"/>
    <x v="0"/>
    <x v="175"/>
    <x v="295"/>
    <x v="190"/>
    <x v="278"/>
    <x v="540"/>
    <x v="728"/>
    <x v="81"/>
    <x v="45"/>
    <x v="84"/>
    <x v="136"/>
    <x v="243"/>
    <x v="889"/>
    <x v="231"/>
    <x v="348"/>
    <x v="115"/>
    <x v="2675"/>
    <x v="0"/>
    <x v="4494"/>
    <x v="86"/>
  </r>
  <r>
    <x v="0"/>
    <x v="1096"/>
    <x v="3"/>
    <x v="8"/>
    <x v="16"/>
    <x v="48"/>
    <x v="48"/>
    <x v="1485"/>
    <x v="237"/>
    <x v="504"/>
    <x v="214"/>
    <x v="0"/>
    <x v="0"/>
    <x v="343"/>
    <x v="115"/>
    <x v="142"/>
    <x v="404"/>
    <x v="107"/>
    <x v="336"/>
    <x v="440"/>
    <x v="68"/>
    <x v="39"/>
    <x v="18"/>
    <x v="67"/>
    <x v="145"/>
    <x v="581"/>
    <x v="183"/>
    <x v="233"/>
    <x v="40"/>
    <x v="2731"/>
    <x v="1"/>
    <x v="4506"/>
    <x v="169"/>
  </r>
  <r>
    <x v="0"/>
    <x v="1102"/>
    <x v="3"/>
    <x v="6"/>
    <x v="4"/>
    <x v="8"/>
    <x v="0"/>
    <x v="102"/>
    <x v="12"/>
    <x v="31"/>
    <x v="134"/>
    <x v="0"/>
    <x v="1"/>
    <x v="0"/>
    <x v="8"/>
    <x v="14"/>
    <x v="169"/>
    <x v="6"/>
    <x v="14"/>
    <x v="20"/>
    <x v="8"/>
    <x v="6"/>
    <x v="0"/>
    <x v="6"/>
    <x v="11"/>
    <x v="32"/>
    <x v="153"/>
    <x v="147"/>
    <x v="15"/>
    <x v="622"/>
    <x v="1"/>
    <x v="4528"/>
    <x v="403"/>
  </r>
  <r>
    <x v="0"/>
    <x v="1103"/>
    <x v="11"/>
    <x v="12"/>
    <x v="19"/>
    <x v="75"/>
    <x v="72"/>
    <x v="2270"/>
    <x v="570"/>
    <x v="1132"/>
    <x v="203"/>
    <x v="98"/>
    <x v="273"/>
    <x v="207"/>
    <x v="340"/>
    <x v="415"/>
    <x v="410"/>
    <x v="112"/>
    <x v="341"/>
    <x v="448"/>
    <x v="379"/>
    <x v="93"/>
    <x v="33"/>
    <x v="181"/>
    <x v="241"/>
    <x v="1307"/>
    <x v="244"/>
    <x v="266"/>
    <x v="92"/>
    <x v="3608"/>
    <x v="4"/>
    <x v="4529"/>
    <x v="21"/>
  </r>
  <r>
    <x v="0"/>
    <x v="1105"/>
    <x v="8"/>
    <x v="8"/>
    <x v="14"/>
    <x v="64"/>
    <x v="41"/>
    <x v="1226"/>
    <x v="198"/>
    <x v="436"/>
    <x v="200"/>
    <x v="95"/>
    <x v="234"/>
    <x v="254"/>
    <x v="52"/>
    <x v="65"/>
    <x v="394"/>
    <x v="56"/>
    <x v="159"/>
    <x v="215"/>
    <x v="123"/>
    <x v="46"/>
    <x v="12"/>
    <x v="73"/>
    <x v="147"/>
    <x v="536"/>
    <x v="182"/>
    <x v="299"/>
    <x v="50"/>
    <x v="1983"/>
    <x v="3"/>
    <x v="4540"/>
    <x v="189"/>
  </r>
  <r>
    <x v="0"/>
    <x v="1106"/>
    <x v="11"/>
    <x v="3"/>
    <x v="32"/>
    <x v="28"/>
    <x v="0"/>
    <x v="143"/>
    <x v="17"/>
    <x v="61"/>
    <x v="38"/>
    <x v="4"/>
    <x v="26"/>
    <x v="32"/>
    <x v="8"/>
    <x v="12"/>
    <x v="261"/>
    <x v="1"/>
    <x v="18"/>
    <x v="19"/>
    <x v="7"/>
    <x v="2"/>
    <x v="3"/>
    <x v="13"/>
    <x v="7"/>
    <x v="46"/>
    <x v="66"/>
    <x v="72"/>
    <x v="10"/>
    <x v="129"/>
    <x v="4"/>
    <x v="4546"/>
    <x v="387"/>
  </r>
  <r>
    <x v="0"/>
    <x v="1109"/>
    <x v="8"/>
    <x v="11"/>
    <x v="32"/>
    <x v="74"/>
    <x v="2"/>
    <x v="1425"/>
    <x v="311"/>
    <x v="713"/>
    <x v="178"/>
    <x v="90"/>
    <x v="218"/>
    <x v="261"/>
    <x v="149"/>
    <x v="175"/>
    <x v="445"/>
    <x v="34"/>
    <x v="183"/>
    <x v="217"/>
    <x v="104"/>
    <x v="23"/>
    <x v="12"/>
    <x v="76"/>
    <x v="103"/>
    <x v="830"/>
    <x v="195"/>
    <x v="255"/>
    <x v="44"/>
    <x v="2618"/>
    <x v="3"/>
    <x v="4552"/>
    <x v="107"/>
  </r>
  <r>
    <x v="0"/>
    <x v="1110"/>
    <x v="3"/>
    <x v="9"/>
    <x v="32"/>
    <x v="44"/>
    <x v="0"/>
    <x v="343"/>
    <x v="56"/>
    <x v="144"/>
    <x v="136"/>
    <x v="20"/>
    <x v="64"/>
    <x v="161"/>
    <x v="21"/>
    <x v="25"/>
    <x v="434"/>
    <x v="22"/>
    <x v="51"/>
    <x v="73"/>
    <x v="18"/>
    <x v="7"/>
    <x v="1"/>
    <x v="12"/>
    <x v="24"/>
    <x v="153"/>
    <x v="188"/>
    <x v="210"/>
    <x v="22"/>
    <x v="577"/>
    <x v="1"/>
    <x v="4554"/>
    <x v="314"/>
  </r>
  <r>
    <x v="0"/>
    <x v="1123"/>
    <x v="11"/>
    <x v="7"/>
    <x v="25"/>
    <x v="73"/>
    <x v="74"/>
    <x v="1611"/>
    <x v="379"/>
    <x v="841"/>
    <x v="183"/>
    <x v="51"/>
    <x v="179"/>
    <x v="133"/>
    <x v="112"/>
    <x v="148"/>
    <x v="351"/>
    <x v="32"/>
    <x v="150"/>
    <x v="182"/>
    <x v="151"/>
    <x v="54"/>
    <x v="22"/>
    <x v="109"/>
    <x v="119"/>
    <x v="882"/>
    <x v="184"/>
    <x v="208"/>
    <x v="36"/>
    <x v="2786"/>
    <x v="4"/>
    <x v="4600"/>
    <x v="88"/>
  </r>
  <r>
    <x v="0"/>
    <x v="1127"/>
    <x v="8"/>
    <x v="1"/>
    <x v="22"/>
    <x v="34"/>
    <x v="16"/>
    <x v="604"/>
    <x v="106"/>
    <x v="241"/>
    <x v="185"/>
    <x v="9"/>
    <x v="30"/>
    <x v="148"/>
    <x v="34"/>
    <x v="54"/>
    <x v="225"/>
    <x v="38"/>
    <x v="89"/>
    <x v="127"/>
    <x v="33"/>
    <x v="15"/>
    <x v="16"/>
    <x v="27"/>
    <x v="83"/>
    <x v="255"/>
    <x v="173"/>
    <x v="196"/>
    <x v="20"/>
    <x v="1725"/>
    <x v="3"/>
    <x v="4612"/>
    <x v="275"/>
  </r>
  <r>
    <x v="0"/>
    <x v="1131"/>
    <x v="11"/>
    <x v="6"/>
    <x v="8"/>
    <x v="53"/>
    <x v="14"/>
    <x v="488"/>
    <x v="55"/>
    <x v="134"/>
    <x v="157"/>
    <x v="21"/>
    <x v="66"/>
    <x v="166"/>
    <x v="22"/>
    <x v="31"/>
    <x v="304"/>
    <x v="23"/>
    <x v="39"/>
    <x v="62"/>
    <x v="37"/>
    <x v="8"/>
    <x v="3"/>
    <x v="16"/>
    <x v="61"/>
    <x v="153"/>
    <x v="137"/>
    <x v="234"/>
    <x v="22"/>
    <x v="418"/>
    <x v="4"/>
    <x v="4628"/>
    <x v="314"/>
  </r>
  <r>
    <x v="0"/>
    <x v="1132"/>
    <x v="0"/>
    <x v="8"/>
    <x v="11"/>
    <x v="54"/>
    <x v="55"/>
    <x v="1667"/>
    <x v="432"/>
    <x v="828"/>
    <x v="254"/>
    <x v="0"/>
    <x v="2"/>
    <x v="0"/>
    <x v="336"/>
    <x v="394"/>
    <x v="444"/>
    <x v="172"/>
    <x v="417"/>
    <x v="567"/>
    <x v="129"/>
    <x v="25"/>
    <x v="110"/>
    <x v="183"/>
    <x v="171"/>
    <x v="1107"/>
    <x v="281"/>
    <x v="303"/>
    <x v="98"/>
    <x v="3636"/>
    <x v="0"/>
    <x v="4631"/>
    <x v="54"/>
  </r>
  <r>
    <x v="0"/>
    <x v="1133"/>
    <x v="3"/>
    <x v="1"/>
    <x v="17"/>
    <x v="65"/>
    <x v="49"/>
    <x v="1354"/>
    <x v="219"/>
    <x v="517"/>
    <x v="168"/>
    <x v="6"/>
    <x v="21"/>
    <x v="134"/>
    <x v="122"/>
    <x v="145"/>
    <x v="435"/>
    <x v="106"/>
    <x v="238"/>
    <x v="344"/>
    <x v="55"/>
    <x v="36"/>
    <x v="56"/>
    <x v="90"/>
    <x v="153"/>
    <x v="558"/>
    <x v="169"/>
    <x v="201"/>
    <x v="22"/>
    <x v="2043"/>
    <x v="1"/>
    <x v="4634"/>
    <x v="180"/>
  </r>
  <r>
    <x v="0"/>
    <x v="1137"/>
    <x v="0"/>
    <x v="7"/>
    <x v="22"/>
    <x v="68"/>
    <x v="68"/>
    <x v="1828"/>
    <x v="486"/>
    <x v="1008"/>
    <x v="206"/>
    <x v="22"/>
    <x v="80"/>
    <x v="123"/>
    <x v="223"/>
    <x v="289"/>
    <x v="366"/>
    <x v="184"/>
    <x v="499"/>
    <x v="648"/>
    <x v="140"/>
    <x v="59"/>
    <x v="16"/>
    <x v="186"/>
    <x v="194"/>
    <x v="1113"/>
    <x v="236"/>
    <x v="229"/>
    <x v="45"/>
    <x v="3389"/>
    <x v="0"/>
    <x v="4644"/>
    <x v="53"/>
  </r>
  <r>
    <x v="0"/>
    <x v="1138"/>
    <x v="0"/>
    <x v="4"/>
    <x v="0"/>
    <x v="61"/>
    <x v="5"/>
    <x v="817"/>
    <x v="107"/>
    <x v="244"/>
    <x v="184"/>
    <x v="0"/>
    <x v="3"/>
    <x v="0"/>
    <x v="108"/>
    <x v="153"/>
    <x v="300"/>
    <x v="89"/>
    <x v="159"/>
    <x v="248"/>
    <x v="36"/>
    <x v="24"/>
    <x v="13"/>
    <x v="69"/>
    <x v="140"/>
    <x v="322"/>
    <x v="166"/>
    <x v="231"/>
    <x v="26"/>
    <x v="1128"/>
    <x v="0"/>
    <x v="4654"/>
    <x v="258"/>
  </r>
  <r>
    <x v="0"/>
    <x v="1140"/>
    <x v="0"/>
    <x v="13"/>
    <x v="6"/>
    <x v="72"/>
    <x v="73"/>
    <x v="1811"/>
    <x v="417"/>
    <x v="850"/>
    <x v="221"/>
    <x v="0"/>
    <x v="1"/>
    <x v="0"/>
    <x v="195"/>
    <x v="243"/>
    <x v="396"/>
    <x v="251"/>
    <x v="416"/>
    <x v="633"/>
    <x v="104"/>
    <x v="34"/>
    <x v="118"/>
    <x v="135"/>
    <x v="247"/>
    <x v="975"/>
    <x v="243"/>
    <x v="238"/>
    <x v="76"/>
    <x v="3034"/>
    <x v="0"/>
    <x v="4665"/>
    <x v="74"/>
  </r>
  <r>
    <x v="1"/>
    <x v="2"/>
    <x v="6"/>
    <x v="5"/>
    <x v="11"/>
    <x v="79"/>
    <x v="35"/>
    <x v="1630"/>
    <x v="316"/>
    <x v="772"/>
    <x v="151"/>
    <x v="113"/>
    <x v="309"/>
    <x v="214"/>
    <x v="149"/>
    <x v="172"/>
    <x v="460"/>
    <x v="33"/>
    <x v="124"/>
    <x v="157"/>
    <x v="238"/>
    <x v="46"/>
    <x v="8"/>
    <x v="125"/>
    <x v="152"/>
    <x v="858"/>
    <x v="185"/>
    <x v="237"/>
    <x v="51"/>
    <x v="2571"/>
    <x v="2"/>
    <x v="8"/>
    <x v="103"/>
  </r>
  <r>
    <x v="1"/>
    <x v="4"/>
    <x v="0"/>
    <x v="5"/>
    <x v="4"/>
    <x v="55"/>
    <x v="18"/>
    <x v="631"/>
    <x v="81"/>
    <x v="167"/>
    <x v="232"/>
    <x v="0"/>
    <x v="1"/>
    <x v="0"/>
    <x v="34"/>
    <x v="59"/>
    <x v="173"/>
    <x v="84"/>
    <x v="136"/>
    <x v="220"/>
    <x v="46"/>
    <x v="14"/>
    <x v="18"/>
    <x v="40"/>
    <x v="135"/>
    <x v="196"/>
    <x v="171"/>
    <x v="224"/>
    <x v="28"/>
    <x v="605"/>
    <x v="0"/>
    <x v="20"/>
    <x v="306"/>
  </r>
  <r>
    <x v="1"/>
    <x v="7"/>
    <x v="6"/>
    <x v="5"/>
    <x v="0"/>
    <x v="54"/>
    <x v="1"/>
    <x v="503"/>
    <x v="52"/>
    <x v="139"/>
    <x v="121"/>
    <x v="9"/>
    <x v="29"/>
    <x v="158"/>
    <x v="49"/>
    <x v="60"/>
    <x v="411"/>
    <x v="6"/>
    <x v="52"/>
    <x v="58"/>
    <x v="86"/>
    <x v="11"/>
    <x v="3"/>
    <x v="29"/>
    <x v="43"/>
    <x v="162"/>
    <x v="162"/>
    <x v="206"/>
    <x v="22"/>
    <x v="457"/>
    <x v="2"/>
    <x v="30"/>
    <x v="322"/>
  </r>
  <r>
    <x v="1"/>
    <x v="8"/>
    <x v="8"/>
    <x v="5"/>
    <x v="32"/>
    <x v="51"/>
    <x v="5"/>
    <x v="627"/>
    <x v="80"/>
    <x v="223"/>
    <x v="106"/>
    <x v="32"/>
    <x v="96"/>
    <x v="181"/>
    <x v="17"/>
    <x v="23"/>
    <x v="333"/>
    <x v="18"/>
    <x v="62"/>
    <x v="80"/>
    <x v="41"/>
    <x v="9"/>
    <x v="4"/>
    <x v="32"/>
    <x v="77"/>
    <x v="209"/>
    <x v="113"/>
    <x v="164"/>
    <x v="15"/>
    <x v="766"/>
    <x v="3"/>
    <x v="33"/>
    <x v="297"/>
  </r>
  <r>
    <x v="1"/>
    <x v="9"/>
    <x v="0"/>
    <x v="14"/>
    <x v="32"/>
    <x v="9"/>
    <x v="0"/>
    <x v="60"/>
    <x v="7"/>
    <x v="11"/>
    <x v="374"/>
    <x v="0"/>
    <x v="0"/>
    <x v="343"/>
    <x v="3"/>
    <x v="6"/>
    <x v="106"/>
    <x v="9"/>
    <x v="17"/>
    <x v="26"/>
    <x v="1"/>
    <x v="0"/>
    <x v="8"/>
    <x v="3"/>
    <x v="5"/>
    <x v="17"/>
    <x v="253"/>
    <x v="339"/>
    <x v="18"/>
    <x v="150"/>
    <x v="0"/>
    <x v="36"/>
    <x v="413"/>
  </r>
  <r>
    <x v="1"/>
    <x v="13"/>
    <x v="3"/>
    <x v="9"/>
    <x v="32"/>
    <x v="72"/>
    <x v="56"/>
    <x v="2049"/>
    <x v="528"/>
    <x v="1098"/>
    <x v="186"/>
    <x v="171"/>
    <x v="446"/>
    <x v="212"/>
    <x v="234"/>
    <x v="295"/>
    <x v="387"/>
    <x v="99"/>
    <x v="355"/>
    <x v="450"/>
    <x v="102"/>
    <x v="88"/>
    <x v="22"/>
    <x v="161"/>
    <x v="227"/>
    <x v="1254"/>
    <x v="215"/>
    <x v="263"/>
    <x v="54"/>
    <x v="3546"/>
    <x v="1"/>
    <x v="43"/>
    <x v="26"/>
  </r>
  <r>
    <x v="1"/>
    <x v="14"/>
    <x v="0"/>
    <x v="3"/>
    <x v="0"/>
    <x v="66"/>
    <x v="67"/>
    <x v="1826"/>
    <x v="312"/>
    <x v="589"/>
    <x v="272"/>
    <x v="0"/>
    <x v="1"/>
    <x v="0"/>
    <x v="149"/>
    <x v="205"/>
    <x v="321"/>
    <x v="145"/>
    <x v="462"/>
    <x v="593"/>
    <x v="163"/>
    <x v="53"/>
    <x v="95"/>
    <x v="103"/>
    <x v="190"/>
    <x v="749"/>
    <x v="226"/>
    <x v="281"/>
    <x v="83"/>
    <x v="2630"/>
    <x v="0"/>
    <x v="50"/>
    <x v="130"/>
  </r>
  <r>
    <x v="1"/>
    <x v="15"/>
    <x v="0"/>
    <x v="5"/>
    <x v="18"/>
    <x v="49"/>
    <x v="50"/>
    <x v="1509"/>
    <x v="485"/>
    <x v="935"/>
    <x v="244"/>
    <x v="0"/>
    <x v="4"/>
    <x v="0"/>
    <x v="186"/>
    <x v="252"/>
    <x v="332"/>
    <x v="172"/>
    <x v="375"/>
    <x v="532"/>
    <x v="79"/>
    <x v="39"/>
    <x v="83"/>
    <x v="92"/>
    <x v="141"/>
    <x v="1072"/>
    <x v="287"/>
    <x v="248"/>
    <x v="64"/>
    <x v="3667"/>
    <x v="0"/>
    <x v="60"/>
    <x v="62"/>
  </r>
  <r>
    <x v="1"/>
    <x v="16"/>
    <x v="8"/>
    <x v="6"/>
    <x v="13"/>
    <x v="70"/>
    <x v="67"/>
    <x v="2113"/>
    <x v="469"/>
    <x v="1003"/>
    <x v="193"/>
    <x v="20"/>
    <x v="79"/>
    <x v="101"/>
    <x v="236"/>
    <x v="313"/>
    <x v="348"/>
    <x v="122"/>
    <x v="246"/>
    <x v="368"/>
    <x v="103"/>
    <x v="59"/>
    <x v="62"/>
    <x v="130"/>
    <x v="227"/>
    <x v="1098"/>
    <x v="182"/>
    <x v="218"/>
    <x v="28"/>
    <x v="3320"/>
    <x v="3"/>
    <x v="70"/>
    <x v="54"/>
  </r>
  <r>
    <x v="1"/>
    <x v="20"/>
    <x v="11"/>
    <x v="5"/>
    <x v="26"/>
    <x v="29"/>
    <x v="1"/>
    <x v="261"/>
    <x v="52"/>
    <x v="121"/>
    <x v="177"/>
    <x v="8"/>
    <x v="23"/>
    <x v="196"/>
    <x v="26"/>
    <x v="33"/>
    <x v="382"/>
    <x v="19"/>
    <x v="12"/>
    <x v="31"/>
    <x v="12"/>
    <x v="5"/>
    <x v="1"/>
    <x v="14"/>
    <x v="14"/>
    <x v="138"/>
    <x v="186"/>
    <x v="225"/>
    <x v="17"/>
    <x v="958"/>
    <x v="4"/>
    <x v="89"/>
    <x v="334"/>
  </r>
  <r>
    <x v="1"/>
    <x v="23"/>
    <x v="11"/>
    <x v="7"/>
    <x v="32"/>
    <x v="24"/>
    <x v="0"/>
    <x v="186"/>
    <x v="30"/>
    <x v="76"/>
    <x v="142"/>
    <x v="7"/>
    <x v="20"/>
    <x v="198"/>
    <x v="5"/>
    <x v="10"/>
    <x v="106"/>
    <x v="8"/>
    <x v="16"/>
    <x v="24"/>
    <x v="12"/>
    <x v="5"/>
    <x v="4"/>
    <x v="7"/>
    <x v="9"/>
    <x v="72"/>
    <x v="160"/>
    <x v="164"/>
    <x v="15"/>
    <x v="435"/>
    <x v="4"/>
    <x v="98"/>
    <x v="372"/>
  </r>
  <r>
    <x v="1"/>
    <x v="30"/>
    <x v="3"/>
    <x v="1"/>
    <x v="3"/>
    <x v="30"/>
    <x v="4"/>
    <x v="171"/>
    <x v="25"/>
    <x v="69"/>
    <x v="109"/>
    <x v="0"/>
    <x v="2"/>
    <x v="0"/>
    <x v="20"/>
    <x v="28"/>
    <x v="308"/>
    <x v="9"/>
    <x v="21"/>
    <x v="30"/>
    <x v="3"/>
    <x v="7"/>
    <x v="6"/>
    <x v="12"/>
    <x v="34"/>
    <x v="70"/>
    <x v="126"/>
    <x v="146"/>
    <x v="14"/>
    <x v="272"/>
    <x v="1"/>
    <x v="110"/>
    <x v="374"/>
  </r>
  <r>
    <x v="1"/>
    <x v="32"/>
    <x v="7"/>
    <x v="14"/>
    <x v="32"/>
    <x v="56"/>
    <x v="53"/>
    <x v="1706"/>
    <x v="348"/>
    <x v="813"/>
    <x v="164"/>
    <x v="28"/>
    <x v="99"/>
    <x v="131"/>
    <x v="270"/>
    <x v="345"/>
    <x v="375"/>
    <x v="30"/>
    <x v="143"/>
    <x v="173"/>
    <x v="281"/>
    <x v="88"/>
    <x v="6"/>
    <x v="146"/>
    <x v="86"/>
    <x v="947"/>
    <x v="214"/>
    <x v="220"/>
    <x v="44"/>
    <x v="3373"/>
    <x v="2"/>
    <x v="122"/>
    <x v="84"/>
  </r>
  <r>
    <x v="1"/>
    <x v="35"/>
    <x v="3"/>
    <x v="7"/>
    <x v="26"/>
    <x v="52"/>
    <x v="53"/>
    <x v="1590"/>
    <x v="404"/>
    <x v="739"/>
    <x v="286"/>
    <x v="3"/>
    <x v="7"/>
    <x v="277"/>
    <x v="316"/>
    <x v="378"/>
    <x v="429"/>
    <x v="116"/>
    <x v="314"/>
    <x v="427"/>
    <x v="104"/>
    <x v="49"/>
    <x v="57"/>
    <x v="150"/>
    <x v="163"/>
    <x v="1055"/>
    <x v="259"/>
    <x v="333"/>
    <x v="76"/>
    <x v="3611"/>
    <x v="1"/>
    <x v="134"/>
    <x v="65"/>
  </r>
  <r>
    <x v="1"/>
    <x v="36"/>
    <x v="3"/>
    <x v="2"/>
    <x v="9"/>
    <x v="61"/>
    <x v="24"/>
    <x v="790"/>
    <x v="97"/>
    <x v="163"/>
    <x v="340"/>
    <x v="0"/>
    <x v="0"/>
    <x v="343"/>
    <x v="23"/>
    <x v="35"/>
    <x v="252"/>
    <x v="102"/>
    <x v="130"/>
    <x v="232"/>
    <x v="20"/>
    <x v="20"/>
    <x v="60"/>
    <x v="33"/>
    <x v="171"/>
    <x v="217"/>
    <x v="191"/>
    <x v="324"/>
    <x v="42"/>
    <x v="605"/>
    <x v="1"/>
    <x v="143"/>
    <x v="290"/>
  </r>
  <r>
    <x v="1"/>
    <x v="37"/>
    <x v="3"/>
    <x v="7"/>
    <x v="6"/>
    <x v="80"/>
    <x v="42"/>
    <x v="1874"/>
    <x v="270"/>
    <x v="501"/>
    <x v="283"/>
    <x v="0"/>
    <x v="2"/>
    <x v="0"/>
    <x v="154"/>
    <x v="250"/>
    <x v="211"/>
    <x v="166"/>
    <x v="412"/>
    <x v="558"/>
    <x v="81"/>
    <x v="75"/>
    <x v="66"/>
    <x v="80"/>
    <x v="239"/>
    <x v="678"/>
    <x v="202"/>
    <x v="281"/>
    <x v="95"/>
    <x v="2042"/>
    <x v="1"/>
    <x v="153"/>
    <x v="149"/>
  </r>
  <r>
    <x v="1"/>
    <x v="38"/>
    <x v="0"/>
    <x v="3"/>
    <x v="34"/>
    <x v="70"/>
    <x v="36"/>
    <x v="1399"/>
    <x v="297"/>
    <x v="624"/>
    <x v="218"/>
    <x v="5"/>
    <x v="21"/>
    <x v="88"/>
    <x v="114"/>
    <x v="162"/>
    <x v="298"/>
    <x v="126"/>
    <x v="252"/>
    <x v="377"/>
    <x v="118"/>
    <x v="53"/>
    <x v="74"/>
    <x v="117"/>
    <x v="211"/>
    <x v="695"/>
    <x v="206"/>
    <x v="224"/>
    <x v="29"/>
    <x v="2356"/>
    <x v="0"/>
    <x v="163"/>
    <x v="145"/>
  </r>
  <r>
    <x v="1"/>
    <x v="40"/>
    <x v="3"/>
    <x v="8"/>
    <x v="3"/>
    <x v="3"/>
    <x v="0"/>
    <x v="41"/>
    <x v="1"/>
    <x v="7"/>
    <x v="5"/>
    <x v="0"/>
    <x v="0"/>
    <x v="343"/>
    <x v="2"/>
    <x v="2"/>
    <x v="535"/>
    <x v="7"/>
    <x v="5"/>
    <x v="12"/>
    <x v="1"/>
    <x v="1"/>
    <x v="0"/>
    <x v="5"/>
    <x v="9"/>
    <x v="4"/>
    <x v="49"/>
    <x v="26"/>
    <x v="14"/>
    <x v="58"/>
    <x v="1"/>
    <x v="171"/>
    <x v="437"/>
  </r>
  <r>
    <x v="1"/>
    <x v="44"/>
    <x v="8"/>
    <x v="6"/>
    <x v="25"/>
    <x v="81"/>
    <x v="82"/>
    <x v="2335"/>
    <x v="537"/>
    <x v="1063"/>
    <x v="220"/>
    <x v="80"/>
    <x v="261"/>
    <x v="155"/>
    <x v="359"/>
    <x v="466"/>
    <x v="318"/>
    <x v="92"/>
    <x v="378"/>
    <x v="464"/>
    <x v="411"/>
    <x v="131"/>
    <x v="36"/>
    <x v="222"/>
    <x v="152"/>
    <x v="1280"/>
    <x v="240"/>
    <x v="276"/>
    <x v="107"/>
    <x v="3471"/>
    <x v="3"/>
    <x v="180"/>
    <x v="18"/>
  </r>
  <r>
    <x v="1"/>
    <x v="45"/>
    <x v="6"/>
    <x v="13"/>
    <x v="25"/>
    <x v="81"/>
    <x v="82"/>
    <x v="2276"/>
    <x v="491"/>
    <x v="995"/>
    <x v="220"/>
    <x v="15"/>
    <x v="53"/>
    <x v="131"/>
    <x v="329"/>
    <x v="397"/>
    <x v="420"/>
    <x v="123"/>
    <x v="245"/>
    <x v="368"/>
    <x v="471"/>
    <x v="109"/>
    <x v="14"/>
    <x v="199"/>
    <x v="196"/>
    <x v="1192"/>
    <x v="242"/>
    <x v="264"/>
    <x v="103"/>
    <x v="3269"/>
    <x v="2"/>
    <x v="190"/>
    <x v="36"/>
  </r>
  <r>
    <x v="1"/>
    <x v="48"/>
    <x v="3"/>
    <x v="4"/>
    <x v="31"/>
    <x v="77"/>
    <x v="59"/>
    <x v="1982"/>
    <x v="431"/>
    <x v="920"/>
    <x v="197"/>
    <x v="119"/>
    <x v="291"/>
    <x v="257"/>
    <x v="221"/>
    <x v="266"/>
    <x v="425"/>
    <x v="70"/>
    <x v="345"/>
    <x v="414"/>
    <x v="94"/>
    <x v="34"/>
    <x v="97"/>
    <x v="135"/>
    <x v="242"/>
    <x v="1101"/>
    <x v="202"/>
    <x v="275"/>
    <x v="54"/>
    <x v="3188"/>
    <x v="1"/>
    <x v="204"/>
    <x v="53"/>
  </r>
  <r>
    <x v="1"/>
    <x v="49"/>
    <x v="3"/>
    <x v="8"/>
    <x v="33"/>
    <x v="66"/>
    <x v="10"/>
    <x v="1504"/>
    <x v="256"/>
    <x v="566"/>
    <x v="196"/>
    <x v="20"/>
    <x v="73"/>
    <x v="122"/>
    <x v="244"/>
    <x v="311"/>
    <x v="379"/>
    <x v="84"/>
    <x v="235"/>
    <x v="319"/>
    <x v="175"/>
    <x v="83"/>
    <x v="77"/>
    <x v="121"/>
    <x v="127"/>
    <x v="752"/>
    <x v="224"/>
    <x v="265"/>
    <x v="61"/>
    <x v="2634"/>
    <x v="1"/>
    <x v="213"/>
    <x v="129"/>
  </r>
  <r>
    <x v="1"/>
    <x v="50"/>
    <x v="5"/>
    <x v="10"/>
    <x v="32"/>
    <x v="75"/>
    <x v="18"/>
    <x v="1625"/>
    <x v="299"/>
    <x v="693"/>
    <x v="174"/>
    <x v="124"/>
    <x v="311"/>
    <x v="247"/>
    <x v="145"/>
    <x v="183"/>
    <x v="386"/>
    <x v="54"/>
    <x v="307"/>
    <x v="361"/>
    <x v="102"/>
    <x v="39"/>
    <x v="33"/>
    <x v="113"/>
    <x v="260"/>
    <x v="835"/>
    <x v="178"/>
    <x v="271"/>
    <x v="43"/>
    <x v="2613"/>
    <x v="1"/>
    <x v="220"/>
    <x v="110"/>
  </r>
  <r>
    <x v="1"/>
    <x v="51"/>
    <x v="0"/>
    <x v="5"/>
    <x v="17"/>
    <x v="35"/>
    <x v="33"/>
    <x v="949"/>
    <x v="183"/>
    <x v="316"/>
    <x v="324"/>
    <x v="0"/>
    <x v="0"/>
    <x v="343"/>
    <x v="56"/>
    <x v="98"/>
    <x v="169"/>
    <x v="117"/>
    <x v="252"/>
    <x v="369"/>
    <x v="72"/>
    <x v="23"/>
    <x v="37"/>
    <x v="86"/>
    <x v="130"/>
    <x v="420"/>
    <x v="218"/>
    <x v="302"/>
    <x v="41"/>
    <x v="2667"/>
    <x v="0"/>
    <x v="225"/>
    <x v="224"/>
  </r>
  <r>
    <x v="1"/>
    <x v="52"/>
    <x v="0"/>
    <x v="2"/>
    <x v="14"/>
    <x v="49"/>
    <x v="50"/>
    <x v="1195"/>
    <x v="281"/>
    <x v="499"/>
    <x v="307"/>
    <x v="0"/>
    <x v="0"/>
    <x v="343"/>
    <x v="152"/>
    <x v="215"/>
    <x v="301"/>
    <x v="137"/>
    <x v="261"/>
    <x v="397"/>
    <x v="71"/>
    <x v="18"/>
    <x v="90"/>
    <x v="85"/>
    <x v="157"/>
    <x v="696"/>
    <x v="256"/>
    <x v="314"/>
    <x v="70"/>
    <x v="3066"/>
    <x v="0"/>
    <x v="235"/>
    <x v="144"/>
  </r>
  <r>
    <x v="1"/>
    <x v="57"/>
    <x v="0"/>
    <x v="3"/>
    <x v="10"/>
    <x v="61"/>
    <x v="58"/>
    <x v="1528"/>
    <x v="308"/>
    <x v="530"/>
    <x v="325"/>
    <x v="0"/>
    <x v="1"/>
    <x v="0"/>
    <x v="119"/>
    <x v="216"/>
    <x v="149"/>
    <x v="222"/>
    <x v="455"/>
    <x v="638"/>
    <x v="121"/>
    <x v="63"/>
    <x v="96"/>
    <x v="110"/>
    <x v="236"/>
    <x v="713"/>
    <x v="247"/>
    <x v="301"/>
    <x v="69"/>
    <x v="2691"/>
    <x v="0"/>
    <x v="253"/>
    <x v="137"/>
  </r>
  <r>
    <x v="1"/>
    <x v="60"/>
    <x v="3"/>
    <x v="13"/>
    <x v="34"/>
    <x v="80"/>
    <x v="81"/>
    <x v="2312"/>
    <x v="628"/>
    <x v="1190"/>
    <x v="215"/>
    <x v="112"/>
    <x v="319"/>
    <x v="199"/>
    <x v="332"/>
    <x v="432"/>
    <x v="348"/>
    <x v="196"/>
    <x v="498"/>
    <x v="657"/>
    <x v="153"/>
    <x v="95"/>
    <x v="25"/>
    <x v="125"/>
    <x v="218"/>
    <x v="1356"/>
    <x v="262"/>
    <x v="265"/>
    <x v="96"/>
    <x v="3642"/>
    <x v="1"/>
    <x v="262"/>
    <x v="5"/>
  </r>
  <r>
    <x v="1"/>
    <x v="63"/>
    <x v="6"/>
    <x v="14"/>
    <x v="8"/>
    <x v="77"/>
    <x v="5"/>
    <x v="1469"/>
    <x v="167"/>
    <x v="385"/>
    <x v="180"/>
    <x v="21"/>
    <x v="88"/>
    <x v="89"/>
    <x v="57"/>
    <x v="78"/>
    <x v="325"/>
    <x v="40"/>
    <x v="165"/>
    <x v="205"/>
    <x v="357"/>
    <x v="96"/>
    <x v="13"/>
    <x v="155"/>
    <x v="142"/>
    <x v="410"/>
    <x v="164"/>
    <x v="206"/>
    <x v="33"/>
    <x v="1156"/>
    <x v="2"/>
    <x v="275"/>
    <x v="228"/>
  </r>
  <r>
    <x v="1"/>
    <x v="65"/>
    <x v="6"/>
    <x v="15"/>
    <x v="24"/>
    <x v="79"/>
    <x v="12"/>
    <x v="1224"/>
    <x v="154"/>
    <x v="380"/>
    <x v="151"/>
    <x v="52"/>
    <x v="133"/>
    <x v="239"/>
    <x v="61"/>
    <x v="81"/>
    <x v="347"/>
    <x v="29"/>
    <x v="118"/>
    <x v="147"/>
    <x v="200"/>
    <x v="46"/>
    <x v="5"/>
    <x v="82"/>
    <x v="111"/>
    <x v="419"/>
    <x v="159"/>
    <x v="221"/>
    <x v="43"/>
    <x v="1147"/>
    <x v="2"/>
    <x v="285"/>
    <x v="226"/>
  </r>
  <r>
    <x v="1"/>
    <x v="66"/>
    <x v="11"/>
    <x v="4"/>
    <x v="10"/>
    <x v="66"/>
    <x v="17"/>
    <x v="1249"/>
    <x v="255"/>
    <x v="531"/>
    <x v="225"/>
    <x v="86"/>
    <x v="184"/>
    <x v="311"/>
    <x v="80"/>
    <x v="92"/>
    <x v="464"/>
    <x v="78"/>
    <x v="121"/>
    <x v="199"/>
    <x v="80"/>
    <x v="36"/>
    <x v="12"/>
    <x v="52"/>
    <x v="130"/>
    <x v="660"/>
    <x v="203"/>
    <x v="304"/>
    <x v="45"/>
    <x v="2368"/>
    <x v="4"/>
    <x v="287"/>
    <x v="157"/>
  </r>
  <r>
    <x v="1"/>
    <x v="67"/>
    <x v="11"/>
    <x v="14"/>
    <x v="31"/>
    <x v="79"/>
    <x v="71"/>
    <x v="2099"/>
    <x v="321"/>
    <x v="744"/>
    <x v="173"/>
    <x v="94"/>
    <x v="241"/>
    <x v="238"/>
    <x v="121"/>
    <x v="145"/>
    <x v="428"/>
    <x v="45"/>
    <x v="272"/>
    <x v="317"/>
    <x v="267"/>
    <x v="100"/>
    <x v="15"/>
    <x v="114"/>
    <x v="145"/>
    <x v="827"/>
    <x v="177"/>
    <x v="240"/>
    <x v="49"/>
    <x v="2498"/>
    <x v="4"/>
    <x v="297"/>
    <x v="111"/>
  </r>
  <r>
    <x v="1"/>
    <x v="68"/>
    <x v="3"/>
    <x v="0"/>
    <x v="10"/>
    <x v="62"/>
    <x v="22"/>
    <x v="952"/>
    <x v="199"/>
    <x v="430"/>
    <x v="209"/>
    <x v="0"/>
    <x v="4"/>
    <x v="0"/>
    <x v="101"/>
    <x v="141"/>
    <x v="310"/>
    <x v="128"/>
    <x v="235"/>
    <x v="363"/>
    <x v="49"/>
    <x v="42"/>
    <x v="74"/>
    <x v="80"/>
    <x v="141"/>
    <x v="495"/>
    <x v="225"/>
    <x v="222"/>
    <x v="31"/>
    <x v="1891"/>
    <x v="1"/>
    <x v="301"/>
    <x v="200"/>
  </r>
  <r>
    <x v="1"/>
    <x v="69"/>
    <x v="6"/>
    <x v="6"/>
    <x v="32"/>
    <x v="28"/>
    <x v="0"/>
    <x v="255"/>
    <x v="44"/>
    <x v="120"/>
    <x v="114"/>
    <x v="26"/>
    <x v="81"/>
    <x v="169"/>
    <x v="5"/>
    <x v="5"/>
    <x v="535"/>
    <x v="6"/>
    <x v="16"/>
    <x v="22"/>
    <x v="20"/>
    <x v="10"/>
    <x v="1"/>
    <x v="8"/>
    <x v="18"/>
    <x v="119"/>
    <x v="170"/>
    <x v="203"/>
    <x v="17"/>
    <x v="794"/>
    <x v="2"/>
    <x v="307"/>
    <x v="339"/>
  </r>
  <r>
    <x v="1"/>
    <x v="70"/>
    <x v="3"/>
    <x v="4"/>
    <x v="29"/>
    <x v="18"/>
    <x v="0"/>
    <x v="195"/>
    <x v="19"/>
    <x v="65"/>
    <x v="46"/>
    <x v="9"/>
    <x v="41"/>
    <x v="71"/>
    <x v="5"/>
    <x v="10"/>
    <x v="106"/>
    <x v="12"/>
    <x v="29"/>
    <x v="41"/>
    <x v="17"/>
    <x v="5"/>
    <x v="1"/>
    <x v="7"/>
    <x v="16"/>
    <x v="52"/>
    <x v="132"/>
    <x v="94"/>
    <x v="15"/>
    <x v="399"/>
    <x v="1"/>
    <x v="308"/>
    <x v="385"/>
  </r>
  <r>
    <x v="1"/>
    <x v="72"/>
    <x v="8"/>
    <x v="5"/>
    <x v="7"/>
    <x v="64"/>
    <x v="53"/>
    <x v="1278"/>
    <x v="179"/>
    <x v="430"/>
    <x v="162"/>
    <x v="45"/>
    <x v="149"/>
    <x v="150"/>
    <x v="71"/>
    <x v="95"/>
    <x v="341"/>
    <x v="31"/>
    <x v="105"/>
    <x v="136"/>
    <x v="77"/>
    <x v="46"/>
    <x v="27"/>
    <x v="54"/>
    <x v="172"/>
    <x v="470"/>
    <x v="142"/>
    <x v="217"/>
    <x v="29"/>
    <x v="1729"/>
    <x v="3"/>
    <x v="319"/>
    <x v="207"/>
  </r>
  <r>
    <x v="1"/>
    <x v="74"/>
    <x v="6"/>
    <x v="14"/>
    <x v="32"/>
    <x v="73"/>
    <x v="9"/>
    <x v="872"/>
    <x v="99"/>
    <x v="235"/>
    <x v="166"/>
    <x v="22"/>
    <x v="60"/>
    <x v="215"/>
    <x v="80"/>
    <x v="100"/>
    <x v="394"/>
    <x v="5"/>
    <x v="72"/>
    <x v="77"/>
    <x v="177"/>
    <x v="26"/>
    <x v="1"/>
    <x v="62"/>
    <x v="55"/>
    <x v="300"/>
    <x v="177"/>
    <x v="252"/>
    <x v="30"/>
    <x v="781"/>
    <x v="2"/>
    <x v="324"/>
    <x v="258"/>
  </r>
  <r>
    <x v="1"/>
    <x v="75"/>
    <x v="3"/>
    <x v="15"/>
    <x v="9"/>
    <x v="61"/>
    <x v="30"/>
    <x v="1531"/>
    <x v="268"/>
    <x v="522"/>
    <x v="257"/>
    <x v="0"/>
    <x v="0"/>
    <x v="343"/>
    <x v="60"/>
    <x v="86"/>
    <x v="292"/>
    <x v="185"/>
    <x v="417"/>
    <x v="580"/>
    <x v="83"/>
    <x v="41"/>
    <x v="50"/>
    <x v="51"/>
    <x v="191"/>
    <x v="588"/>
    <x v="222"/>
    <x v="245"/>
    <x v="71"/>
    <x v="2266"/>
    <x v="1"/>
    <x v="327"/>
    <x v="175"/>
  </r>
  <r>
    <x v="1"/>
    <x v="81"/>
    <x v="11"/>
    <x v="4"/>
    <x v="9"/>
    <x v="73"/>
    <x v="8"/>
    <x v="1034"/>
    <x v="131"/>
    <x v="299"/>
    <x v="184"/>
    <x v="43"/>
    <x v="107"/>
    <x v="250"/>
    <x v="58"/>
    <x v="71"/>
    <x v="411"/>
    <x v="30"/>
    <x v="104"/>
    <x v="134"/>
    <x v="44"/>
    <x v="28"/>
    <x v="13"/>
    <x v="43"/>
    <x v="144"/>
    <x v="363"/>
    <x v="145"/>
    <x v="264"/>
    <x v="33"/>
    <x v="1043"/>
    <x v="4"/>
    <x v="347"/>
    <x v="241"/>
  </r>
  <r>
    <x v="1"/>
    <x v="82"/>
    <x v="3"/>
    <x v="14"/>
    <x v="32"/>
    <x v="13"/>
    <x v="0"/>
    <x v="97"/>
    <x v="14"/>
    <x v="39"/>
    <x v="106"/>
    <x v="5"/>
    <x v="15"/>
    <x v="181"/>
    <x v="7"/>
    <x v="12"/>
    <x v="180"/>
    <x v="11"/>
    <x v="23"/>
    <x v="34"/>
    <x v="9"/>
    <x v="1"/>
    <x v="1"/>
    <x v="6"/>
    <x v="5"/>
    <x v="40"/>
    <x v="198"/>
    <x v="168"/>
    <x v="16"/>
    <x v="426"/>
    <x v="1"/>
    <x v="357"/>
    <x v="395"/>
  </r>
  <r>
    <x v="1"/>
    <x v="88"/>
    <x v="6"/>
    <x v="10"/>
    <x v="13"/>
    <x v="64"/>
    <x v="60"/>
    <x v="1831"/>
    <x v="355"/>
    <x v="921"/>
    <x v="117"/>
    <x v="99"/>
    <x v="328"/>
    <x v="150"/>
    <x v="159"/>
    <x v="210"/>
    <x v="351"/>
    <x v="46"/>
    <x v="192"/>
    <x v="238"/>
    <x v="452"/>
    <x v="108"/>
    <x v="35"/>
    <x v="193"/>
    <x v="193"/>
    <x v="923"/>
    <x v="201"/>
    <x v="176"/>
    <x v="21"/>
    <x v="3133"/>
    <x v="2"/>
    <x v="380"/>
    <x v="91"/>
  </r>
  <r>
    <x v="1"/>
    <x v="90"/>
    <x v="11"/>
    <x v="6"/>
    <x v="4"/>
    <x v="81"/>
    <x v="76"/>
    <x v="2282"/>
    <x v="579"/>
    <x v="1145"/>
    <x v="202"/>
    <x v="173"/>
    <x v="412"/>
    <x v="258"/>
    <x v="322"/>
    <x v="374"/>
    <x v="458"/>
    <x v="52"/>
    <x v="231"/>
    <x v="283"/>
    <x v="277"/>
    <x v="71"/>
    <x v="22"/>
    <x v="200"/>
    <x v="184"/>
    <x v="1334"/>
    <x v="226"/>
    <x v="289"/>
    <x v="84"/>
    <x v="3579"/>
    <x v="4"/>
    <x v="386"/>
    <x v="10"/>
  </r>
  <r>
    <x v="1"/>
    <x v="94"/>
    <x v="3"/>
    <x v="15"/>
    <x v="6"/>
    <x v="55"/>
    <x v="53"/>
    <x v="1096"/>
    <x v="69"/>
    <x v="155"/>
    <x v="192"/>
    <x v="0"/>
    <x v="0"/>
    <x v="343"/>
    <x v="27"/>
    <x v="64"/>
    <x v="53"/>
    <x v="136"/>
    <x v="226"/>
    <x v="362"/>
    <x v="44"/>
    <x v="48"/>
    <x v="75"/>
    <x v="34"/>
    <x v="82"/>
    <x v="165"/>
    <x v="178"/>
    <x v="166"/>
    <x v="53"/>
    <x v="458"/>
    <x v="1"/>
    <x v="401"/>
    <x v="320"/>
  </r>
  <r>
    <x v="1"/>
    <x v="95"/>
    <x v="6"/>
    <x v="7"/>
    <x v="28"/>
    <x v="72"/>
    <x v="72"/>
    <x v="1846"/>
    <x v="321"/>
    <x v="688"/>
    <x v="208"/>
    <x v="35"/>
    <x v="113"/>
    <x v="158"/>
    <x v="123"/>
    <x v="150"/>
    <x v="414"/>
    <x v="46"/>
    <x v="174"/>
    <x v="220"/>
    <x v="336"/>
    <x v="81"/>
    <x v="12"/>
    <x v="158"/>
    <x v="192"/>
    <x v="773"/>
    <x v="179"/>
    <x v="241"/>
    <x v="27"/>
    <x v="2539"/>
    <x v="2"/>
    <x v="406"/>
    <x v="123"/>
  </r>
  <r>
    <x v="1"/>
    <x v="99"/>
    <x v="6"/>
    <x v="5"/>
    <x v="29"/>
    <x v="2"/>
    <x v="0"/>
    <x v="19"/>
    <x v="2"/>
    <x v="6"/>
    <x v="82"/>
    <x v="2"/>
    <x v="4"/>
    <x v="326"/>
    <x v="2"/>
    <x v="2"/>
    <x v="535"/>
    <x v="0"/>
    <x v="1"/>
    <x v="1"/>
    <x v="2"/>
    <x v="1"/>
    <x v="0"/>
    <x v="1"/>
    <x v="3"/>
    <x v="8"/>
    <x v="185"/>
    <x v="297"/>
    <x v="16"/>
    <x v="380"/>
    <x v="2"/>
    <x v="426"/>
    <x v="425"/>
  </r>
  <r>
    <x v="1"/>
    <x v="103"/>
    <x v="13"/>
    <x v="5"/>
    <x v="32"/>
    <x v="67"/>
    <x v="2"/>
    <x v="807"/>
    <x v="141"/>
    <x v="359"/>
    <x v="139"/>
    <x v="45"/>
    <x v="130"/>
    <x v="194"/>
    <x v="34"/>
    <x v="43"/>
    <x v="385"/>
    <x v="14"/>
    <x v="38"/>
    <x v="52"/>
    <x v="117"/>
    <x v="21"/>
    <x v="3"/>
    <x v="63"/>
    <x v="95"/>
    <x v="361"/>
    <x v="145"/>
    <x v="192"/>
    <x v="9"/>
    <x v="1164"/>
    <x v="4"/>
    <x v="438"/>
    <x v="242"/>
  </r>
  <r>
    <x v="1"/>
    <x v="104"/>
    <x v="6"/>
    <x v="16"/>
    <x v="28"/>
    <x v="70"/>
    <x v="10"/>
    <x v="1227"/>
    <x v="193"/>
    <x v="483"/>
    <x v="145"/>
    <x v="60"/>
    <x v="197"/>
    <x v="153"/>
    <x v="86"/>
    <x v="101"/>
    <x v="445"/>
    <x v="42"/>
    <x v="158"/>
    <x v="200"/>
    <x v="143"/>
    <x v="62"/>
    <x v="4"/>
    <x v="66"/>
    <x v="100"/>
    <x v="526"/>
    <x v="180"/>
    <x v="218"/>
    <x v="27"/>
    <x v="1778"/>
    <x v="2"/>
    <x v="442"/>
    <x v="192"/>
  </r>
  <r>
    <x v="1"/>
    <x v="107"/>
    <x v="8"/>
    <x v="9"/>
    <x v="19"/>
    <x v="70"/>
    <x v="44"/>
    <x v="1418"/>
    <x v="198"/>
    <x v="440"/>
    <x v="196"/>
    <x v="117"/>
    <x v="262"/>
    <x v="294"/>
    <x v="43"/>
    <x v="58"/>
    <x v="335"/>
    <x v="72"/>
    <x v="205"/>
    <x v="277"/>
    <x v="92"/>
    <x v="50"/>
    <x v="10"/>
    <x v="62"/>
    <x v="186"/>
    <x v="548"/>
    <x v="176"/>
    <x v="312"/>
    <x v="49"/>
    <x v="1869"/>
    <x v="3"/>
    <x v="447"/>
    <x v="184"/>
  </r>
  <r>
    <x v="1"/>
    <x v="110"/>
    <x v="3"/>
    <x v="7"/>
    <x v="32"/>
    <x v="80"/>
    <x v="59"/>
    <x v="2165"/>
    <x v="448"/>
    <x v="854"/>
    <x v="254"/>
    <x v="75"/>
    <x v="181"/>
    <x v="262"/>
    <x v="101"/>
    <x v="147"/>
    <x v="281"/>
    <x v="118"/>
    <x v="314"/>
    <x v="429"/>
    <x v="327"/>
    <x v="61"/>
    <x v="53"/>
    <x v="215"/>
    <x v="202"/>
    <x v="1008"/>
    <x v="200"/>
    <x v="281"/>
    <x v="62"/>
    <x v="2908"/>
    <x v="1"/>
    <x v="456"/>
    <x v="74"/>
  </r>
  <r>
    <x v="1"/>
    <x v="112"/>
    <x v="0"/>
    <x v="13"/>
    <x v="32"/>
    <x v="69"/>
    <x v="43"/>
    <x v="1712"/>
    <x v="292"/>
    <x v="608"/>
    <x v="223"/>
    <x v="23"/>
    <x v="56"/>
    <x v="259"/>
    <x v="224"/>
    <x v="272"/>
    <x v="418"/>
    <x v="150"/>
    <x v="393"/>
    <x v="529"/>
    <x v="234"/>
    <x v="52"/>
    <x v="36"/>
    <x v="130"/>
    <x v="223"/>
    <x v="802"/>
    <x v="223"/>
    <x v="282"/>
    <x v="66"/>
    <x v="2696"/>
    <x v="0"/>
    <x v="467"/>
    <x v="116"/>
  </r>
  <r>
    <x v="1"/>
    <x v="114"/>
    <x v="3"/>
    <x v="2"/>
    <x v="10"/>
    <x v="38"/>
    <x v="23"/>
    <x v="606"/>
    <x v="130"/>
    <x v="245"/>
    <x v="275"/>
    <x v="0"/>
    <x v="4"/>
    <x v="0"/>
    <x v="63"/>
    <x v="85"/>
    <x v="335"/>
    <x v="62"/>
    <x v="95"/>
    <x v="157"/>
    <x v="21"/>
    <x v="22"/>
    <x v="37"/>
    <x v="23"/>
    <x v="74"/>
    <x v="323"/>
    <x v="243"/>
    <x v="286"/>
    <x v="34"/>
    <x v="1968"/>
    <x v="1"/>
    <x v="477"/>
    <x v="252"/>
  </r>
  <r>
    <x v="1"/>
    <x v="116"/>
    <x v="0"/>
    <x v="4"/>
    <x v="7"/>
    <x v="80"/>
    <x v="0"/>
    <x v="1297"/>
    <x v="252"/>
    <x v="505"/>
    <x v="243"/>
    <x v="0"/>
    <x v="6"/>
    <x v="0"/>
    <x v="182"/>
    <x v="210"/>
    <x v="461"/>
    <x v="129"/>
    <x v="238"/>
    <x v="367"/>
    <x v="43"/>
    <x v="27"/>
    <x v="55"/>
    <x v="86"/>
    <x v="140"/>
    <x v="670"/>
    <x v="220"/>
    <x v="287"/>
    <x v="56"/>
    <x v="2017"/>
    <x v="0"/>
    <x v="487"/>
    <x v="153"/>
  </r>
  <r>
    <x v="1"/>
    <x v="121"/>
    <x v="11"/>
    <x v="5"/>
    <x v="27"/>
    <x v="77"/>
    <x v="78"/>
    <x v="2248"/>
    <x v="604"/>
    <x v="1146"/>
    <x v="227"/>
    <x v="83"/>
    <x v="220"/>
    <x v="225"/>
    <x v="379"/>
    <x v="460"/>
    <x v="418"/>
    <x v="104"/>
    <x v="266"/>
    <x v="370"/>
    <x v="388"/>
    <x v="88"/>
    <x v="22"/>
    <x v="152"/>
    <x v="127"/>
    <x v="1345"/>
    <x v="296"/>
    <x v="289"/>
    <x v="147"/>
    <x v="3652"/>
    <x v="4"/>
    <x v="514"/>
    <x v="7"/>
  </r>
  <r>
    <x v="1"/>
    <x v="122"/>
    <x v="11"/>
    <x v="4"/>
    <x v="12"/>
    <x v="74"/>
    <x v="19"/>
    <x v="1483"/>
    <x v="243"/>
    <x v="570"/>
    <x v="170"/>
    <x v="78"/>
    <x v="209"/>
    <x v="221"/>
    <x v="46"/>
    <x v="66"/>
    <x v="291"/>
    <x v="34"/>
    <x v="199"/>
    <x v="233"/>
    <x v="66"/>
    <x v="38"/>
    <x v="37"/>
    <x v="75"/>
    <x v="128"/>
    <x v="600"/>
    <x v="146"/>
    <x v="221"/>
    <x v="24"/>
    <x v="1932"/>
    <x v="4"/>
    <x v="518"/>
    <x v="169"/>
  </r>
  <r>
    <x v="1"/>
    <x v="123"/>
    <x v="0"/>
    <x v="10"/>
    <x v="34"/>
    <x v="5"/>
    <x v="5"/>
    <x v="164"/>
    <x v="24"/>
    <x v="50"/>
    <x v="227"/>
    <x v="0"/>
    <x v="0"/>
    <x v="343"/>
    <x v="10"/>
    <x v="21"/>
    <x v="89"/>
    <x v="13"/>
    <x v="31"/>
    <x v="44"/>
    <x v="8"/>
    <x v="4"/>
    <x v="15"/>
    <x v="9"/>
    <x v="14"/>
    <x v="58"/>
    <x v="205"/>
    <x v="206"/>
    <x v="17"/>
    <x v="2276"/>
    <x v="0"/>
    <x v="528"/>
    <x v="380"/>
  </r>
  <r>
    <x v="1"/>
    <x v="124"/>
    <x v="11"/>
    <x v="18"/>
    <x v="11"/>
    <x v="55"/>
    <x v="1"/>
    <x v="744"/>
    <x v="70"/>
    <x v="172"/>
    <x v="154"/>
    <x v="49"/>
    <x v="131"/>
    <x v="222"/>
    <x v="19"/>
    <x v="20"/>
    <x v="528"/>
    <x v="17"/>
    <x v="77"/>
    <x v="94"/>
    <x v="78"/>
    <x v="24"/>
    <x v="3"/>
    <x v="48"/>
    <x v="45"/>
    <x v="208"/>
    <x v="148"/>
    <x v="291"/>
    <x v="30"/>
    <x v="674"/>
    <x v="4"/>
    <x v="535"/>
    <x v="299"/>
  </r>
  <r>
    <x v="1"/>
    <x v="125"/>
    <x v="6"/>
    <x v="14"/>
    <x v="33"/>
    <x v="73"/>
    <x v="0"/>
    <x v="813"/>
    <x v="66"/>
    <x v="189"/>
    <x v="96"/>
    <x v="0"/>
    <x v="6"/>
    <x v="0"/>
    <x v="48"/>
    <x v="64"/>
    <x v="344"/>
    <x v="13"/>
    <x v="75"/>
    <x v="88"/>
    <x v="190"/>
    <x v="68"/>
    <x v="4"/>
    <x v="66"/>
    <x v="98"/>
    <x v="180"/>
    <x v="151"/>
    <x v="131"/>
    <x v="22"/>
    <x v="312"/>
    <x v="2"/>
    <x v="537"/>
    <x v="315"/>
  </r>
  <r>
    <x v="1"/>
    <x v="126"/>
    <x v="3"/>
    <x v="12"/>
    <x v="18"/>
    <x v="63"/>
    <x v="4"/>
    <x v="789"/>
    <x v="65"/>
    <x v="169"/>
    <x v="132"/>
    <x v="30"/>
    <x v="92"/>
    <x v="174"/>
    <x v="30"/>
    <x v="35"/>
    <x v="451"/>
    <x v="39"/>
    <x v="103"/>
    <x v="142"/>
    <x v="76"/>
    <x v="37"/>
    <x v="13"/>
    <x v="48"/>
    <x v="135"/>
    <x v="190"/>
    <x v="137"/>
    <x v="231"/>
    <x v="24"/>
    <x v="463"/>
    <x v="1"/>
    <x v="539"/>
    <x v="310"/>
  </r>
  <r>
    <x v="1"/>
    <x v="127"/>
    <x v="3"/>
    <x v="9"/>
    <x v="32"/>
    <x v="29"/>
    <x v="0"/>
    <x v="160"/>
    <x v="28"/>
    <x v="76"/>
    <x v="115"/>
    <x v="13"/>
    <x v="30"/>
    <x v="281"/>
    <x v="5"/>
    <x v="6"/>
    <x v="427"/>
    <x v="7"/>
    <x v="25"/>
    <x v="32"/>
    <x v="5"/>
    <x v="3"/>
    <x v="3"/>
    <x v="13"/>
    <x v="26"/>
    <x v="74"/>
    <x v="132"/>
    <x v="186"/>
    <x v="15"/>
    <x v="327"/>
    <x v="1"/>
    <x v="544"/>
    <x v="370"/>
  </r>
  <r>
    <x v="1"/>
    <x v="129"/>
    <x v="0"/>
    <x v="11"/>
    <x v="1"/>
    <x v="38"/>
    <x v="8"/>
    <x v="455"/>
    <x v="48"/>
    <x v="114"/>
    <x v="168"/>
    <x v="24"/>
    <x v="61"/>
    <x v="241"/>
    <x v="16"/>
    <x v="18"/>
    <x v="483"/>
    <x v="7"/>
    <x v="43"/>
    <x v="50"/>
    <x v="18"/>
    <x v="7"/>
    <x v="10"/>
    <x v="12"/>
    <x v="73"/>
    <x v="136"/>
    <x v="130"/>
    <x v="274"/>
    <x v="26"/>
    <x v="601"/>
    <x v="0"/>
    <x v="554"/>
    <x v="335"/>
  </r>
  <r>
    <x v="1"/>
    <x v="130"/>
    <x v="3"/>
    <x v="13"/>
    <x v="13"/>
    <x v="50"/>
    <x v="21"/>
    <x v="734"/>
    <x v="92"/>
    <x v="205"/>
    <x v="196"/>
    <x v="0"/>
    <x v="2"/>
    <x v="0"/>
    <x v="30"/>
    <x v="47"/>
    <x v="233"/>
    <x v="72"/>
    <x v="131"/>
    <x v="203"/>
    <x v="27"/>
    <x v="17"/>
    <x v="52"/>
    <x v="43"/>
    <x v="94"/>
    <x v="214"/>
    <x v="162"/>
    <x v="190"/>
    <x v="19"/>
    <x v="827"/>
    <x v="1"/>
    <x v="559"/>
    <x v="292"/>
  </r>
  <r>
    <x v="1"/>
    <x v="133"/>
    <x v="0"/>
    <x v="1"/>
    <x v="19"/>
    <x v="81"/>
    <x v="75"/>
    <x v="2019"/>
    <x v="448"/>
    <x v="821"/>
    <x v="278"/>
    <x v="0"/>
    <x v="2"/>
    <x v="0"/>
    <x v="172"/>
    <x v="217"/>
    <x v="387"/>
    <x v="224"/>
    <x v="433"/>
    <x v="621"/>
    <x v="86"/>
    <x v="44"/>
    <x v="144"/>
    <x v="147"/>
    <x v="257"/>
    <x v="1004"/>
    <x v="235"/>
    <x v="284"/>
    <x v="73"/>
    <x v="2875"/>
    <x v="0"/>
    <x v="566"/>
    <x v="75"/>
  </r>
  <r>
    <x v="1"/>
    <x v="134"/>
    <x v="8"/>
    <x v="18"/>
    <x v="29"/>
    <x v="79"/>
    <x v="10"/>
    <x v="1244"/>
    <x v="79"/>
    <x v="187"/>
    <x v="169"/>
    <x v="42"/>
    <x v="98"/>
    <x v="277"/>
    <x v="14"/>
    <x v="26"/>
    <x v="139"/>
    <x v="16"/>
    <x v="129"/>
    <x v="145"/>
    <x v="40"/>
    <x v="36"/>
    <x v="13"/>
    <x v="25"/>
    <x v="123"/>
    <x v="214"/>
    <x v="110"/>
    <x v="255"/>
    <x v="37"/>
    <x v="382"/>
    <x v="3"/>
    <x v="576"/>
    <x v="292"/>
  </r>
  <r>
    <x v="1"/>
    <x v="142"/>
    <x v="11"/>
    <x v="2"/>
    <x v="33"/>
    <x v="71"/>
    <x v="72"/>
    <x v="1332"/>
    <x v="258"/>
    <x v="558"/>
    <x v="206"/>
    <x v="63"/>
    <x v="179"/>
    <x v="200"/>
    <x v="78"/>
    <x v="89"/>
    <x v="470"/>
    <x v="45"/>
    <x v="122"/>
    <x v="167"/>
    <x v="107"/>
    <x v="46"/>
    <x v="15"/>
    <x v="64"/>
    <x v="187"/>
    <x v="642"/>
    <x v="174"/>
    <x v="262"/>
    <x v="44"/>
    <x v="2163"/>
    <x v="4"/>
    <x v="595"/>
    <x v="160"/>
  </r>
  <r>
    <x v="1"/>
    <x v="143"/>
    <x v="6"/>
    <x v="5"/>
    <x v="10"/>
    <x v="76"/>
    <x v="18"/>
    <x v="1546"/>
    <x v="257"/>
    <x v="558"/>
    <x v="204"/>
    <x v="48"/>
    <x v="120"/>
    <x v="248"/>
    <x v="168"/>
    <x v="193"/>
    <x v="464"/>
    <x v="39"/>
    <x v="153"/>
    <x v="192"/>
    <x v="206"/>
    <x v="96"/>
    <x v="4"/>
    <x v="92"/>
    <x v="137"/>
    <x v="709"/>
    <x v="198"/>
    <x v="280"/>
    <x v="48"/>
    <x v="2238"/>
    <x v="2"/>
    <x v="605"/>
    <x v="141"/>
  </r>
  <r>
    <x v="1"/>
    <x v="145"/>
    <x v="0"/>
    <x v="13"/>
    <x v="32"/>
    <x v="7"/>
    <x v="0"/>
    <x v="55"/>
    <x v="5"/>
    <x v="10"/>
    <x v="247"/>
    <x v="0"/>
    <x v="0"/>
    <x v="343"/>
    <x v="6"/>
    <x v="8"/>
    <x v="344"/>
    <x v="5"/>
    <x v="6"/>
    <x v="11"/>
    <x v="0"/>
    <x v="1"/>
    <x v="2"/>
    <x v="1"/>
    <x v="10"/>
    <x v="16"/>
    <x v="170"/>
    <x v="308"/>
    <x v="16"/>
    <x v="209"/>
    <x v="0"/>
    <x v="618"/>
    <x v="414"/>
  </r>
  <r>
    <x v="1"/>
    <x v="149"/>
    <x v="3"/>
    <x v="6"/>
    <x v="11"/>
    <x v="68"/>
    <x v="0"/>
    <x v="1212"/>
    <x v="240"/>
    <x v="417"/>
    <x v="321"/>
    <x v="1"/>
    <x v="3"/>
    <x v="181"/>
    <x v="157"/>
    <x v="193"/>
    <x v="407"/>
    <x v="124"/>
    <x v="219"/>
    <x v="343"/>
    <x v="39"/>
    <x v="26"/>
    <x v="31"/>
    <x v="68"/>
    <x v="166"/>
    <x v="625"/>
    <x v="233"/>
    <x v="350"/>
    <x v="74"/>
    <x v="2195"/>
    <x v="1"/>
    <x v="625"/>
    <x v="167"/>
  </r>
  <r>
    <x v="1"/>
    <x v="152"/>
    <x v="3"/>
    <x v="8"/>
    <x v="33"/>
    <x v="36"/>
    <x v="37"/>
    <x v="1005"/>
    <x v="251"/>
    <x v="509"/>
    <x v="237"/>
    <x v="0"/>
    <x v="0"/>
    <x v="343"/>
    <x v="97"/>
    <x v="139"/>
    <x v="292"/>
    <x v="111"/>
    <x v="274"/>
    <x v="384"/>
    <x v="79"/>
    <x v="39"/>
    <x v="7"/>
    <x v="79"/>
    <x v="132"/>
    <x v="591"/>
    <x v="228"/>
    <x v="239"/>
    <x v="41"/>
    <x v="3256"/>
    <x v="1"/>
    <x v="638"/>
    <x v="173"/>
  </r>
  <r>
    <x v="1"/>
    <x v="154"/>
    <x v="8"/>
    <x v="5"/>
    <x v="8"/>
    <x v="65"/>
    <x v="66"/>
    <x v="1851"/>
    <x v="531"/>
    <x v="1095"/>
    <x v="190"/>
    <x v="63"/>
    <x v="170"/>
    <x v="219"/>
    <x v="357"/>
    <x v="444"/>
    <x v="387"/>
    <x v="106"/>
    <x v="344"/>
    <x v="445"/>
    <x v="222"/>
    <x v="75"/>
    <x v="24"/>
    <x v="199"/>
    <x v="195"/>
    <x v="1268"/>
    <x v="246"/>
    <x v="248"/>
    <x v="65"/>
    <x v="3659"/>
    <x v="3"/>
    <x v="651"/>
    <x v="22"/>
  </r>
  <r>
    <x v="1"/>
    <x v="155"/>
    <x v="11"/>
    <x v="9"/>
    <x v="34"/>
    <x v="66"/>
    <x v="67"/>
    <x v="2071"/>
    <x v="490"/>
    <x v="1024"/>
    <x v="200"/>
    <x v="65"/>
    <x v="210"/>
    <x v="158"/>
    <x v="336"/>
    <x v="390"/>
    <x v="452"/>
    <x v="118"/>
    <x v="296"/>
    <x v="412"/>
    <x v="288"/>
    <x v="106"/>
    <x v="20"/>
    <x v="210"/>
    <x v="165"/>
    <x v="1215"/>
    <x v="244"/>
    <x v="268"/>
    <x v="60"/>
    <x v="3585"/>
    <x v="4"/>
    <x v="661"/>
    <x v="34"/>
  </r>
  <r>
    <x v="1"/>
    <x v="157"/>
    <x v="8"/>
    <x v="5"/>
    <x v="3"/>
    <x v="32"/>
    <x v="1"/>
    <x v="246"/>
    <x v="28"/>
    <x v="77"/>
    <x v="111"/>
    <x v="10"/>
    <x v="33"/>
    <x v="151"/>
    <x v="20"/>
    <x v="25"/>
    <x v="394"/>
    <x v="7"/>
    <x v="26"/>
    <x v="33"/>
    <x v="13"/>
    <x v="8"/>
    <x v="4"/>
    <x v="9"/>
    <x v="33"/>
    <x v="86"/>
    <x v="148"/>
    <x v="205"/>
    <x v="19"/>
    <x v="356"/>
    <x v="3"/>
    <x v="670"/>
    <x v="362"/>
  </r>
  <r>
    <x v="1"/>
    <x v="161"/>
    <x v="3"/>
    <x v="4"/>
    <x v="32"/>
    <x v="17"/>
    <x v="0"/>
    <x v="81"/>
    <x v="11"/>
    <x v="25"/>
    <x v="187"/>
    <x v="0"/>
    <x v="0"/>
    <x v="343"/>
    <x v="7"/>
    <x v="16"/>
    <x v="64"/>
    <x v="5"/>
    <x v="11"/>
    <x v="16"/>
    <x v="2"/>
    <x v="1"/>
    <x v="4"/>
    <x v="2"/>
    <x v="8"/>
    <x v="29"/>
    <x v="164"/>
    <x v="169"/>
    <x v="15"/>
    <x v="134"/>
    <x v="1"/>
    <x v="681"/>
    <x v="402"/>
  </r>
  <r>
    <x v="1"/>
    <x v="163"/>
    <x v="3"/>
    <x v="6"/>
    <x v="27"/>
    <x v="62"/>
    <x v="1"/>
    <x v="653"/>
    <x v="113"/>
    <x v="266"/>
    <x v="170"/>
    <x v="11"/>
    <x v="33"/>
    <x v="181"/>
    <x v="26"/>
    <x v="36"/>
    <x v="316"/>
    <x v="41"/>
    <x v="99"/>
    <x v="140"/>
    <x v="24"/>
    <x v="17"/>
    <x v="16"/>
    <x v="29"/>
    <x v="106"/>
    <x v="263"/>
    <x v="156"/>
    <x v="181"/>
    <x v="23"/>
    <x v="821"/>
    <x v="1"/>
    <x v="689"/>
    <x v="272"/>
  </r>
  <r>
    <x v="1"/>
    <x v="165"/>
    <x v="11"/>
    <x v="10"/>
    <x v="17"/>
    <x v="69"/>
    <x v="23"/>
    <x v="1466"/>
    <x v="217"/>
    <x v="521"/>
    <x v="161"/>
    <x v="87"/>
    <x v="240"/>
    <x v="211"/>
    <x v="66"/>
    <x v="80"/>
    <x v="419"/>
    <x v="32"/>
    <x v="102"/>
    <x v="134"/>
    <x v="151"/>
    <x v="50"/>
    <x v="7"/>
    <x v="76"/>
    <x v="138"/>
    <x v="579"/>
    <x v="154"/>
    <x v="241"/>
    <x v="37"/>
    <x v="1994"/>
    <x v="4"/>
    <x v="700"/>
    <x v="177"/>
  </r>
  <r>
    <x v="1"/>
    <x v="166"/>
    <x v="3"/>
    <x v="5"/>
    <x v="17"/>
    <x v="77"/>
    <x v="47"/>
    <x v="1708"/>
    <x v="487"/>
    <x v="1027"/>
    <x v="194"/>
    <x v="89"/>
    <x v="258"/>
    <x v="193"/>
    <x v="201"/>
    <x v="240"/>
    <x v="432"/>
    <x v="154"/>
    <x v="365"/>
    <x v="508"/>
    <x v="137"/>
    <x v="50"/>
    <x v="56"/>
    <x v="138"/>
    <x v="254"/>
    <x v="1148"/>
    <x v="242"/>
    <x v="245"/>
    <x v="64"/>
    <x v="3257"/>
    <x v="1"/>
    <x v="704"/>
    <x v="44"/>
  </r>
  <r>
    <x v="1"/>
    <x v="169"/>
    <x v="6"/>
    <x v="13"/>
    <x v="32"/>
    <x v="78"/>
    <x v="79"/>
    <x v="2182"/>
    <x v="410"/>
    <x v="940"/>
    <x v="165"/>
    <x v="162"/>
    <x v="392"/>
    <x v="256"/>
    <x v="381"/>
    <x v="435"/>
    <x v="507"/>
    <x v="32"/>
    <x v="207"/>
    <x v="239"/>
    <x v="455"/>
    <x v="93"/>
    <x v="18"/>
    <x v="177"/>
    <x v="161"/>
    <x v="1222"/>
    <x v="244"/>
    <x v="308"/>
    <x v="116"/>
    <x v="3391"/>
    <x v="2"/>
    <x v="721"/>
    <x v="33"/>
  </r>
  <r>
    <x v="1"/>
    <x v="171"/>
    <x v="0"/>
    <x v="5"/>
    <x v="32"/>
    <x v="17"/>
    <x v="0"/>
    <x v="80"/>
    <x v="6"/>
    <x v="32"/>
    <x v="11"/>
    <x v="0"/>
    <x v="3"/>
    <x v="0"/>
    <x v="3"/>
    <x v="7"/>
    <x v="59"/>
    <x v="10"/>
    <x v="14"/>
    <x v="24"/>
    <x v="1"/>
    <x v="3"/>
    <x v="10"/>
    <x v="3"/>
    <x v="7"/>
    <x v="15"/>
    <x v="109"/>
    <x v="15"/>
    <x v="13"/>
    <x v="36"/>
    <x v="0"/>
    <x v="729"/>
    <x v="416"/>
  </r>
  <r>
    <x v="1"/>
    <x v="173"/>
    <x v="0"/>
    <x v="11"/>
    <x v="8"/>
    <x v="70"/>
    <x v="1"/>
    <x v="1205"/>
    <x v="160"/>
    <x v="291"/>
    <x v="295"/>
    <x v="2"/>
    <x v="10"/>
    <x v="54"/>
    <x v="130"/>
    <x v="181"/>
    <x v="312"/>
    <x v="163"/>
    <x v="279"/>
    <x v="439"/>
    <x v="31"/>
    <x v="41"/>
    <x v="157"/>
    <x v="69"/>
    <x v="174"/>
    <x v="449"/>
    <x v="237"/>
    <x v="324"/>
    <x v="69"/>
    <x v="1468"/>
    <x v="0"/>
    <x v="732"/>
    <x v="213"/>
  </r>
  <r>
    <x v="1"/>
    <x v="175"/>
    <x v="0"/>
    <x v="5"/>
    <x v="31"/>
    <x v="76"/>
    <x v="77"/>
    <x v="2257"/>
    <x v="590"/>
    <x v="1122"/>
    <x v="234"/>
    <x v="12"/>
    <x v="49"/>
    <x v="95"/>
    <x v="418"/>
    <x v="495"/>
    <x v="411"/>
    <x v="214"/>
    <x v="518"/>
    <x v="683"/>
    <x v="191"/>
    <x v="67"/>
    <x v="77"/>
    <x v="174"/>
    <x v="189"/>
    <x v="1343"/>
    <x v="277"/>
    <x v="285"/>
    <x v="112"/>
    <x v="3657"/>
    <x v="0"/>
    <x v="743"/>
    <x v="8"/>
  </r>
  <r>
    <x v="1"/>
    <x v="177"/>
    <x v="11"/>
    <x v="3"/>
    <x v="19"/>
    <x v="43"/>
    <x v="3"/>
    <x v="521"/>
    <x v="81"/>
    <x v="176"/>
    <x v="207"/>
    <x v="3"/>
    <x v="12"/>
    <x v="99"/>
    <x v="51"/>
    <x v="62"/>
    <x v="417"/>
    <x v="14"/>
    <x v="36"/>
    <x v="50"/>
    <x v="52"/>
    <x v="12"/>
    <x v="7"/>
    <x v="31"/>
    <x v="34"/>
    <x v="216"/>
    <x v="178"/>
    <x v="247"/>
    <x v="21"/>
    <x v="1044"/>
    <x v="4"/>
    <x v="755"/>
    <x v="291"/>
  </r>
  <r>
    <x v="1"/>
    <x v="178"/>
    <x v="6"/>
    <x v="7"/>
    <x v="22"/>
    <x v="78"/>
    <x v="78"/>
    <x v="2249"/>
    <x v="287"/>
    <x v="675"/>
    <x v="168"/>
    <x v="127"/>
    <x v="325"/>
    <x v="239"/>
    <x v="179"/>
    <x v="209"/>
    <x v="450"/>
    <x v="45"/>
    <x v="201"/>
    <x v="246"/>
    <x v="480"/>
    <x v="72"/>
    <x v="7"/>
    <x v="221"/>
    <x v="126"/>
    <x v="846"/>
    <x v="178"/>
    <x v="285"/>
    <x v="57"/>
    <x v="2565"/>
    <x v="2"/>
    <x v="762"/>
    <x v="107"/>
  </r>
  <r>
    <x v="1"/>
    <x v="181"/>
    <x v="0"/>
    <x v="7"/>
    <x v="13"/>
    <x v="30"/>
    <x v="24"/>
    <x v="800"/>
    <x v="161"/>
    <x v="304"/>
    <x v="275"/>
    <x v="0"/>
    <x v="0"/>
    <x v="343"/>
    <x v="51"/>
    <x v="75"/>
    <x v="274"/>
    <x v="75"/>
    <x v="172"/>
    <x v="247"/>
    <x v="46"/>
    <x v="17"/>
    <x v="45"/>
    <x v="84"/>
    <x v="93"/>
    <x v="372"/>
    <x v="200"/>
    <x v="268"/>
    <x v="21"/>
    <x v="2733"/>
    <x v="0"/>
    <x v="775"/>
    <x v="236"/>
  </r>
  <r>
    <x v="1"/>
    <x v="183"/>
    <x v="0"/>
    <x v="10"/>
    <x v="14"/>
    <x v="17"/>
    <x v="0"/>
    <x v="102"/>
    <x v="15"/>
    <x v="40"/>
    <x v="122"/>
    <x v="0"/>
    <x v="0"/>
    <x v="343"/>
    <x v="6"/>
    <x v="7"/>
    <x v="451"/>
    <x v="15"/>
    <x v="19"/>
    <x v="34"/>
    <x v="10"/>
    <x v="1"/>
    <x v="6"/>
    <x v="10"/>
    <x v="23"/>
    <x v="36"/>
    <x v="156"/>
    <x v="135"/>
    <x v="16"/>
    <x v="209"/>
    <x v="0"/>
    <x v="786"/>
    <x v="398"/>
  </r>
  <r>
    <x v="1"/>
    <x v="184"/>
    <x v="6"/>
    <x v="4"/>
    <x v="20"/>
    <x v="77"/>
    <x v="78"/>
    <x v="2284"/>
    <x v="603"/>
    <x v="1117"/>
    <x v="250"/>
    <x v="64"/>
    <x v="176"/>
    <x v="212"/>
    <x v="394"/>
    <x v="467"/>
    <x v="462"/>
    <x v="69"/>
    <x v="362"/>
    <x v="429"/>
    <x v="533"/>
    <x v="169"/>
    <x v="10"/>
    <x v="230"/>
    <x v="212"/>
    <x v="1350"/>
    <x v="333"/>
    <x v="315"/>
    <x v="167"/>
    <x v="3660"/>
    <x v="2"/>
    <x v="788"/>
    <x v="6"/>
  </r>
  <r>
    <x v="1"/>
    <x v="185"/>
    <x v="6"/>
    <x v="6"/>
    <x v="16"/>
    <x v="65"/>
    <x v="0"/>
    <x v="829"/>
    <x v="118"/>
    <x v="288"/>
    <x v="155"/>
    <x v="56"/>
    <x v="137"/>
    <x v="257"/>
    <x v="47"/>
    <x v="58"/>
    <x v="404"/>
    <x v="8"/>
    <x v="67"/>
    <x v="75"/>
    <x v="132"/>
    <x v="24"/>
    <x v="2"/>
    <x v="33"/>
    <x v="79"/>
    <x v="339"/>
    <x v="185"/>
    <x v="255"/>
    <x v="36"/>
    <x v="1106"/>
    <x v="2"/>
    <x v="798"/>
    <x v="247"/>
  </r>
  <r>
    <x v="1"/>
    <x v="190"/>
    <x v="0"/>
    <x v="7"/>
    <x v="32"/>
    <x v="61"/>
    <x v="6"/>
    <x v="892"/>
    <x v="184"/>
    <x v="369"/>
    <x v="244"/>
    <x v="0"/>
    <x v="4"/>
    <x v="0"/>
    <x v="79"/>
    <x v="140"/>
    <x v="162"/>
    <x v="96"/>
    <x v="181"/>
    <x v="277"/>
    <x v="47"/>
    <x v="26"/>
    <x v="16"/>
    <x v="75"/>
    <x v="137"/>
    <x v="444"/>
    <x v="189"/>
    <x v="234"/>
    <x v="26"/>
    <x v="1701"/>
    <x v="0"/>
    <x v="810"/>
    <x v="218"/>
  </r>
  <r>
    <x v="1"/>
    <x v="194"/>
    <x v="0"/>
    <x v="6"/>
    <x v="11"/>
    <x v="70"/>
    <x v="1"/>
    <x v="745"/>
    <x v="42"/>
    <x v="113"/>
    <x v="119"/>
    <x v="0"/>
    <x v="4"/>
    <x v="0"/>
    <x v="7"/>
    <x v="19"/>
    <x v="31"/>
    <x v="74"/>
    <x v="176"/>
    <x v="250"/>
    <x v="42"/>
    <x v="34"/>
    <x v="19"/>
    <x v="25"/>
    <x v="134"/>
    <x v="91"/>
    <x v="134"/>
    <x v="94"/>
    <x v="31"/>
    <x v="87"/>
    <x v="0"/>
    <x v="823"/>
    <x v="357"/>
  </r>
  <r>
    <x v="1"/>
    <x v="195"/>
    <x v="6"/>
    <x v="15"/>
    <x v="32"/>
    <x v="32"/>
    <x v="0"/>
    <x v="380"/>
    <x v="34"/>
    <x v="113"/>
    <x v="52"/>
    <x v="15"/>
    <x v="57"/>
    <x v="111"/>
    <x v="15"/>
    <x v="16"/>
    <x v="524"/>
    <x v="5"/>
    <x v="19"/>
    <x v="24"/>
    <x v="59"/>
    <x v="10"/>
    <x v="2"/>
    <x v="23"/>
    <x v="27"/>
    <x v="98"/>
    <x v="118"/>
    <x v="125"/>
    <x v="13"/>
    <x v="464"/>
    <x v="2"/>
    <x v="832"/>
    <x v="349"/>
  </r>
  <r>
    <x v="1"/>
    <x v="202"/>
    <x v="8"/>
    <x v="3"/>
    <x v="18"/>
    <x v="14"/>
    <x v="8"/>
    <x v="285"/>
    <x v="37"/>
    <x v="90"/>
    <x v="158"/>
    <x v="5"/>
    <x v="12"/>
    <x v="265"/>
    <x v="14"/>
    <x v="19"/>
    <x v="331"/>
    <x v="18"/>
    <x v="31"/>
    <x v="49"/>
    <x v="25"/>
    <x v="15"/>
    <x v="3"/>
    <x v="13"/>
    <x v="37"/>
    <x v="93"/>
    <x v="168"/>
    <x v="189"/>
    <x v="18"/>
    <x v="1421"/>
    <x v="3"/>
    <x v="854"/>
    <x v="353"/>
  </r>
  <r>
    <x v="1"/>
    <x v="203"/>
    <x v="3"/>
    <x v="10"/>
    <x v="10"/>
    <x v="50"/>
    <x v="19"/>
    <x v="1308"/>
    <x v="292"/>
    <x v="628"/>
    <x v="208"/>
    <x v="24"/>
    <x v="95"/>
    <x v="101"/>
    <x v="333"/>
    <x v="402"/>
    <x v="418"/>
    <x v="49"/>
    <x v="233"/>
    <x v="282"/>
    <x v="92"/>
    <x v="44"/>
    <x v="8"/>
    <x v="120"/>
    <x v="192"/>
    <x v="906"/>
    <x v="225"/>
    <x v="298"/>
    <x v="48"/>
    <x v="3459"/>
    <x v="1"/>
    <x v="864"/>
    <x v="94"/>
  </r>
  <r>
    <x v="1"/>
    <x v="209"/>
    <x v="11"/>
    <x v="4"/>
    <x v="24"/>
    <x v="76"/>
    <x v="42"/>
    <x v="1582"/>
    <x v="243"/>
    <x v="537"/>
    <x v="197"/>
    <x v="82"/>
    <x v="203"/>
    <x v="252"/>
    <x v="78"/>
    <x v="94"/>
    <x v="424"/>
    <x v="18"/>
    <x v="160"/>
    <x v="178"/>
    <x v="91"/>
    <x v="76"/>
    <x v="14"/>
    <x v="69"/>
    <x v="157"/>
    <x v="632"/>
    <x v="163"/>
    <x v="272"/>
    <x v="59"/>
    <x v="1995"/>
    <x v="4"/>
    <x v="881"/>
    <x v="163"/>
  </r>
  <r>
    <x v="1"/>
    <x v="210"/>
    <x v="0"/>
    <x v="6"/>
    <x v="32"/>
    <x v="1"/>
    <x v="0"/>
    <x v="13"/>
    <x v="3"/>
    <x v="6"/>
    <x v="247"/>
    <x v="0"/>
    <x v="0"/>
    <x v="343"/>
    <x v="0"/>
    <x v="0"/>
    <x v="536"/>
    <x v="2"/>
    <x v="2"/>
    <x v="4"/>
    <x v="0"/>
    <x v="0"/>
    <x v="0"/>
    <x v="1"/>
    <x v="1"/>
    <x v="6"/>
    <x v="184"/>
    <x v="216"/>
    <x v="15"/>
    <x v="472"/>
    <x v="0"/>
    <x v="891"/>
    <x v="429"/>
  </r>
  <r>
    <x v="1"/>
    <x v="212"/>
    <x v="3"/>
    <x v="6"/>
    <x v="18"/>
    <x v="73"/>
    <x v="31"/>
    <x v="1205"/>
    <x v="289"/>
    <x v="511"/>
    <x v="309"/>
    <x v="0"/>
    <x v="1"/>
    <x v="0"/>
    <x v="168"/>
    <x v="248"/>
    <x v="271"/>
    <x v="98"/>
    <x v="186"/>
    <x v="284"/>
    <x v="79"/>
    <x v="31"/>
    <x v="19"/>
    <x v="105"/>
    <x v="184"/>
    <x v="722"/>
    <x v="225"/>
    <x v="315"/>
    <x v="46"/>
    <x v="2365"/>
    <x v="1"/>
    <x v="895"/>
    <x v="135"/>
  </r>
  <r>
    <x v="1"/>
    <x v="214"/>
    <x v="11"/>
    <x v="14"/>
    <x v="13"/>
    <x v="10"/>
    <x v="11"/>
    <x v="336"/>
    <x v="63"/>
    <x v="146"/>
    <x v="179"/>
    <x v="12"/>
    <x v="35"/>
    <x v="191"/>
    <x v="13"/>
    <x v="18"/>
    <x v="316"/>
    <x v="9"/>
    <x v="20"/>
    <x v="29"/>
    <x v="12"/>
    <x v="15"/>
    <x v="2"/>
    <x v="18"/>
    <x v="21"/>
    <x v="151"/>
    <x v="159"/>
    <x v="207"/>
    <x v="14"/>
    <x v="2970"/>
    <x v="4"/>
    <x v="902"/>
    <x v="328"/>
  </r>
  <r>
    <x v="1"/>
    <x v="215"/>
    <x v="6"/>
    <x v="2"/>
    <x v="3"/>
    <x v="71"/>
    <x v="12"/>
    <x v="1562"/>
    <x v="267"/>
    <x v="615"/>
    <x v="177"/>
    <x v="108"/>
    <x v="246"/>
    <x v="287"/>
    <x v="208"/>
    <x v="233"/>
    <x v="487"/>
    <x v="17"/>
    <x v="116"/>
    <x v="133"/>
    <x v="250"/>
    <x v="42"/>
    <x v="2"/>
    <x v="119"/>
    <x v="140"/>
    <x v="821"/>
    <x v="205"/>
    <x v="303"/>
    <x v="66"/>
    <x v="2682"/>
    <x v="2"/>
    <x v="903"/>
    <x v="113"/>
  </r>
  <r>
    <x v="1"/>
    <x v="219"/>
    <x v="3"/>
    <x v="3"/>
    <x v="23"/>
    <x v="6"/>
    <x v="0"/>
    <x v="124"/>
    <x v="26"/>
    <x v="50"/>
    <x v="267"/>
    <x v="0"/>
    <x v="0"/>
    <x v="343"/>
    <x v="10"/>
    <x v="13"/>
    <x v="363"/>
    <x v="10"/>
    <x v="22"/>
    <x v="32"/>
    <x v="6"/>
    <x v="3"/>
    <x v="5"/>
    <x v="3"/>
    <x v="10"/>
    <x v="62"/>
    <x v="254"/>
    <x v="272"/>
    <x v="19"/>
    <x v="2112"/>
    <x v="1"/>
    <x v="915"/>
    <x v="377"/>
  </r>
  <r>
    <x v="1"/>
    <x v="221"/>
    <x v="8"/>
    <x v="2"/>
    <x v="16"/>
    <x v="74"/>
    <x v="4"/>
    <x v="1506"/>
    <x v="242"/>
    <x v="639"/>
    <x v="122"/>
    <x v="153"/>
    <x v="390"/>
    <x v="235"/>
    <x v="49"/>
    <x v="56"/>
    <x v="469"/>
    <x v="19"/>
    <x v="170"/>
    <x v="189"/>
    <x v="71"/>
    <x v="39"/>
    <x v="10"/>
    <x v="42"/>
    <x v="125"/>
    <x v="670"/>
    <x v="159"/>
    <x v="228"/>
    <x v="37"/>
    <x v="2173"/>
    <x v="3"/>
    <x v="924"/>
    <x v="153"/>
  </r>
  <r>
    <x v="1"/>
    <x v="222"/>
    <x v="11"/>
    <x v="9"/>
    <x v="8"/>
    <x v="78"/>
    <x v="71"/>
    <x v="1180"/>
    <x v="154"/>
    <x v="335"/>
    <x v="205"/>
    <x v="11"/>
    <x v="17"/>
    <x v="338"/>
    <x v="110"/>
    <x v="151"/>
    <x v="322"/>
    <x v="58"/>
    <x v="110"/>
    <x v="168"/>
    <x v="78"/>
    <x v="49"/>
    <x v="19"/>
    <x v="68"/>
    <x v="199"/>
    <x v="427"/>
    <x v="146"/>
    <x v="249"/>
    <x v="35"/>
    <x v="1198"/>
    <x v="4"/>
    <x v="930"/>
    <x v="222"/>
  </r>
  <r>
    <x v="1"/>
    <x v="227"/>
    <x v="11"/>
    <x v="10"/>
    <x v="23"/>
    <x v="40"/>
    <x v="14"/>
    <x v="564"/>
    <x v="77"/>
    <x v="213"/>
    <x v="109"/>
    <x v="27"/>
    <x v="72"/>
    <x v="223"/>
    <x v="37"/>
    <x v="46"/>
    <x v="398"/>
    <x v="20"/>
    <x v="50"/>
    <x v="70"/>
    <x v="37"/>
    <x v="22"/>
    <x v="7"/>
    <x v="37"/>
    <x v="55"/>
    <x v="218"/>
    <x v="139"/>
    <x v="183"/>
    <x v="15"/>
    <x v="1169"/>
    <x v="4"/>
    <x v="950"/>
    <x v="289"/>
  </r>
  <r>
    <x v="1"/>
    <x v="230"/>
    <x v="6"/>
    <x v="13"/>
    <x v="17"/>
    <x v="17"/>
    <x v="0"/>
    <x v="105"/>
    <x v="11"/>
    <x v="34"/>
    <x v="74"/>
    <x v="11"/>
    <x v="28"/>
    <x v="241"/>
    <x v="0"/>
    <x v="0"/>
    <x v="536"/>
    <x v="0"/>
    <x v="6"/>
    <x v="6"/>
    <x v="7"/>
    <x v="3"/>
    <x v="0"/>
    <x v="6"/>
    <x v="4"/>
    <x v="33"/>
    <x v="118"/>
    <x v="201"/>
    <x v="15"/>
    <x v="171"/>
    <x v="2"/>
    <x v="963"/>
    <x v="401"/>
  </r>
  <r>
    <x v="1"/>
    <x v="233"/>
    <x v="0"/>
    <x v="11"/>
    <x v="17"/>
    <x v="66"/>
    <x v="26"/>
    <x v="816"/>
    <x v="117"/>
    <x v="243"/>
    <x v="227"/>
    <x v="0"/>
    <x v="2"/>
    <x v="0"/>
    <x v="37"/>
    <x v="68"/>
    <x v="143"/>
    <x v="95"/>
    <x v="160"/>
    <x v="255"/>
    <x v="39"/>
    <x v="32"/>
    <x v="43"/>
    <x v="41"/>
    <x v="162"/>
    <x v="271"/>
    <x v="178"/>
    <x v="211"/>
    <x v="33"/>
    <x v="778"/>
    <x v="0"/>
    <x v="967"/>
    <x v="268"/>
  </r>
  <r>
    <x v="1"/>
    <x v="234"/>
    <x v="6"/>
    <x v="3"/>
    <x v="6"/>
    <x v="74"/>
    <x v="0"/>
    <x v="1476"/>
    <x v="206"/>
    <x v="524"/>
    <x v="138"/>
    <x v="108"/>
    <x v="283"/>
    <x v="230"/>
    <x v="66"/>
    <x v="86"/>
    <x v="361"/>
    <x v="31"/>
    <x v="124"/>
    <x v="155"/>
    <x v="132"/>
    <x v="44"/>
    <x v="16"/>
    <x v="61"/>
    <x v="163"/>
    <x v="578"/>
    <x v="157"/>
    <x v="235"/>
    <x v="53"/>
    <x v="1865"/>
    <x v="2"/>
    <x v="972"/>
    <x v="178"/>
  </r>
  <r>
    <x v="1"/>
    <x v="237"/>
    <x v="11"/>
    <x v="1"/>
    <x v="22"/>
    <x v="27"/>
    <x v="2"/>
    <x v="380"/>
    <x v="56"/>
    <x v="125"/>
    <x v="195"/>
    <x v="32"/>
    <x v="72"/>
    <x v="292"/>
    <x v="26"/>
    <x v="27"/>
    <x v="532"/>
    <x v="13"/>
    <x v="42"/>
    <x v="55"/>
    <x v="15"/>
    <x v="14"/>
    <x v="4"/>
    <x v="15"/>
    <x v="48"/>
    <x v="170"/>
    <x v="190"/>
    <x v="337"/>
    <x v="25"/>
    <x v="1388"/>
    <x v="4"/>
    <x v="981"/>
    <x v="317"/>
  </r>
  <r>
    <x v="1"/>
    <x v="238"/>
    <x v="8"/>
    <x v="6"/>
    <x v="12"/>
    <x v="66"/>
    <x v="66"/>
    <x v="1964"/>
    <x v="559"/>
    <x v="1127"/>
    <x v="194"/>
    <x v="181"/>
    <x v="432"/>
    <x v="252"/>
    <x v="375"/>
    <x v="436"/>
    <x v="472"/>
    <x v="49"/>
    <x v="292"/>
    <x v="341"/>
    <x v="183"/>
    <x v="69"/>
    <x v="97"/>
    <x v="165"/>
    <x v="207"/>
    <x v="1338"/>
    <x v="274"/>
    <x v="300"/>
    <x v="95"/>
    <x v="3715"/>
    <x v="3"/>
    <x v="990"/>
    <x v="9"/>
  </r>
  <r>
    <x v="1"/>
    <x v="246"/>
    <x v="8"/>
    <x v="8"/>
    <x v="15"/>
    <x v="33"/>
    <x v="0"/>
    <x v="277"/>
    <x v="48"/>
    <x v="99"/>
    <x v="232"/>
    <x v="1"/>
    <x v="6"/>
    <x v="37"/>
    <x v="23"/>
    <x v="31"/>
    <x v="336"/>
    <x v="19"/>
    <x v="38"/>
    <x v="57"/>
    <x v="17"/>
    <x v="11"/>
    <x v="20"/>
    <x v="21"/>
    <x v="32"/>
    <x v="120"/>
    <x v="217"/>
    <x v="249"/>
    <x v="20"/>
    <x v="611"/>
    <x v="3"/>
    <x v="1020"/>
    <x v="338"/>
  </r>
  <r>
    <x v="1"/>
    <x v="249"/>
    <x v="0"/>
    <x v="11"/>
    <x v="34"/>
    <x v="76"/>
    <x v="29"/>
    <x v="1253"/>
    <x v="243"/>
    <x v="456"/>
    <x v="279"/>
    <x v="0"/>
    <x v="1"/>
    <x v="0"/>
    <x v="80"/>
    <x v="90"/>
    <x v="483"/>
    <x v="75"/>
    <x v="152"/>
    <x v="227"/>
    <x v="94"/>
    <x v="64"/>
    <x v="20"/>
    <x v="74"/>
    <x v="200"/>
    <x v="558"/>
    <x v="195"/>
    <x v="286"/>
    <x v="39"/>
    <x v="1742"/>
    <x v="0"/>
    <x v="1029"/>
    <x v="183"/>
  </r>
  <r>
    <x v="1"/>
    <x v="251"/>
    <x v="0"/>
    <x v="4"/>
    <x v="15"/>
    <x v="60"/>
    <x v="15"/>
    <x v="880"/>
    <x v="137"/>
    <x v="265"/>
    <x v="262"/>
    <x v="0"/>
    <x v="0"/>
    <x v="343"/>
    <x v="59"/>
    <x v="105"/>
    <x v="160"/>
    <x v="83"/>
    <x v="181"/>
    <x v="264"/>
    <x v="34"/>
    <x v="22"/>
    <x v="51"/>
    <x v="48"/>
    <x v="134"/>
    <x v="333"/>
    <x v="194"/>
    <x v="249"/>
    <x v="34"/>
    <x v="1209"/>
    <x v="0"/>
    <x v="1034"/>
    <x v="249"/>
  </r>
  <r>
    <x v="1"/>
    <x v="252"/>
    <x v="3"/>
    <x v="4"/>
    <x v="6"/>
    <x v="50"/>
    <x v="2"/>
    <x v="394"/>
    <x v="37"/>
    <x v="86"/>
    <x v="177"/>
    <x v="0"/>
    <x v="2"/>
    <x v="0"/>
    <x v="24"/>
    <x v="35"/>
    <x v="280"/>
    <x v="32"/>
    <x v="55"/>
    <x v="87"/>
    <x v="8"/>
    <x v="10"/>
    <x v="4"/>
    <x v="14"/>
    <x v="77"/>
    <x v="98"/>
    <x v="128"/>
    <x v="199"/>
    <x v="23"/>
    <x v="191"/>
    <x v="1"/>
    <x v="1039"/>
    <x v="349"/>
  </r>
  <r>
    <x v="1"/>
    <x v="254"/>
    <x v="3"/>
    <x v="1"/>
    <x v="15"/>
    <x v="75"/>
    <x v="64"/>
    <x v="1209"/>
    <x v="191"/>
    <x v="435"/>
    <x v="185"/>
    <x v="0"/>
    <x v="2"/>
    <x v="0"/>
    <x v="40"/>
    <x v="60"/>
    <x v="261"/>
    <x v="108"/>
    <x v="238"/>
    <x v="346"/>
    <x v="43"/>
    <x v="52"/>
    <x v="52"/>
    <x v="47"/>
    <x v="206"/>
    <x v="420"/>
    <x v="169"/>
    <x v="172"/>
    <x v="32"/>
    <x v="1233"/>
    <x v="1"/>
    <x v="1043"/>
    <x v="224"/>
  </r>
  <r>
    <x v="1"/>
    <x v="261"/>
    <x v="0"/>
    <x v="6"/>
    <x v="22"/>
    <x v="80"/>
    <x v="74"/>
    <x v="2206"/>
    <x v="519"/>
    <x v="914"/>
    <x v="296"/>
    <x v="0"/>
    <x v="3"/>
    <x v="0"/>
    <x v="249"/>
    <x v="330"/>
    <x v="349"/>
    <x v="248"/>
    <x v="564"/>
    <x v="733"/>
    <x v="174"/>
    <x v="80"/>
    <x v="22"/>
    <x v="150"/>
    <x v="259"/>
    <x v="1166"/>
    <x v="246"/>
    <x v="306"/>
    <x v="105"/>
    <x v="3239"/>
    <x v="0"/>
    <x v="1068"/>
    <x v="40"/>
  </r>
  <r>
    <x v="1"/>
    <x v="265"/>
    <x v="3"/>
    <x v="9"/>
    <x v="20"/>
    <x v="75"/>
    <x v="76"/>
    <x v="2279"/>
    <x v="587"/>
    <x v="1135"/>
    <x v="219"/>
    <x v="6"/>
    <x v="25"/>
    <x v="90"/>
    <x v="355"/>
    <x v="402"/>
    <x v="478"/>
    <x v="160"/>
    <x v="468"/>
    <x v="609"/>
    <x v="173"/>
    <x v="49"/>
    <x v="68"/>
    <x v="163"/>
    <x v="207"/>
    <x v="1297"/>
    <x v="245"/>
    <x v="256"/>
    <x v="93"/>
    <x v="3592"/>
    <x v="1"/>
    <x v="1081"/>
    <x v="16"/>
  </r>
  <r>
    <x v="1"/>
    <x v="267"/>
    <x v="0"/>
    <x v="1"/>
    <x v="13"/>
    <x v="52"/>
    <x v="13"/>
    <x v="674"/>
    <x v="93"/>
    <x v="147"/>
    <x v="373"/>
    <x v="0"/>
    <x v="0"/>
    <x v="343"/>
    <x v="42"/>
    <x v="109"/>
    <x v="37"/>
    <x v="72"/>
    <x v="165"/>
    <x v="237"/>
    <x v="11"/>
    <x v="11"/>
    <x v="59"/>
    <x v="41"/>
    <x v="96"/>
    <x v="228"/>
    <x v="197"/>
    <x v="301"/>
    <x v="28"/>
    <x v="865"/>
    <x v="0"/>
    <x v="1091"/>
    <x v="285"/>
  </r>
  <r>
    <x v="1"/>
    <x v="277"/>
    <x v="6"/>
    <x v="4"/>
    <x v="10"/>
    <x v="12"/>
    <x v="5"/>
    <x v="160"/>
    <x v="24"/>
    <x v="54"/>
    <x v="191"/>
    <x v="0"/>
    <x v="3"/>
    <x v="0"/>
    <x v="5"/>
    <x v="14"/>
    <x v="27"/>
    <x v="6"/>
    <x v="18"/>
    <x v="24"/>
    <x v="13"/>
    <x v="9"/>
    <x v="2"/>
    <x v="15"/>
    <x v="24"/>
    <x v="53"/>
    <x v="121"/>
    <x v="156"/>
    <x v="12"/>
    <x v="787"/>
    <x v="2"/>
    <x v="1136"/>
    <x v="384"/>
  </r>
  <r>
    <x v="1"/>
    <x v="296"/>
    <x v="0"/>
    <x v="8"/>
    <x v="32"/>
    <x v="74"/>
    <x v="1"/>
    <x v="882"/>
    <x v="74"/>
    <x v="171"/>
    <x v="180"/>
    <x v="0"/>
    <x v="0"/>
    <x v="343"/>
    <x v="22"/>
    <x v="66"/>
    <x v="20"/>
    <x v="114"/>
    <x v="159"/>
    <x v="273"/>
    <x v="32"/>
    <x v="29"/>
    <x v="56"/>
    <x v="39"/>
    <x v="128"/>
    <x v="170"/>
    <x v="153"/>
    <x v="141"/>
    <x v="29"/>
    <x v="273"/>
    <x v="0"/>
    <x v="1202"/>
    <x v="317"/>
  </r>
  <r>
    <x v="1"/>
    <x v="297"/>
    <x v="11"/>
    <x v="8"/>
    <x v="34"/>
    <x v="31"/>
    <x v="25"/>
    <x v="771"/>
    <x v="72"/>
    <x v="230"/>
    <x v="62"/>
    <x v="35"/>
    <x v="129"/>
    <x v="119"/>
    <x v="32"/>
    <x v="60"/>
    <x v="134"/>
    <x v="11"/>
    <x v="65"/>
    <x v="76"/>
    <x v="98"/>
    <x v="21"/>
    <x v="2"/>
    <x v="32"/>
    <x v="43"/>
    <x v="211"/>
    <x v="125"/>
    <x v="127"/>
    <x v="9"/>
    <x v="1527"/>
    <x v="4"/>
    <x v="1208"/>
    <x v="295"/>
  </r>
  <r>
    <x v="1"/>
    <x v="270"/>
    <x v="6"/>
    <x v="5"/>
    <x v="32"/>
    <x v="18"/>
    <x v="11"/>
    <x v="241"/>
    <x v="18"/>
    <x v="49"/>
    <x v="114"/>
    <x v="7"/>
    <x v="24"/>
    <x v="140"/>
    <x v="3"/>
    <x v="5"/>
    <x v="196"/>
    <x v="7"/>
    <x v="22"/>
    <x v="29"/>
    <x v="36"/>
    <x v="10"/>
    <x v="0"/>
    <x v="17"/>
    <x v="28"/>
    <x v="46"/>
    <x v="122"/>
    <x v="165"/>
    <x v="14"/>
    <x v="307"/>
    <x v="2"/>
    <x v="1105"/>
    <x v="390"/>
  </r>
  <r>
    <x v="1"/>
    <x v="274"/>
    <x v="11"/>
    <x v="6"/>
    <x v="6"/>
    <x v="63"/>
    <x v="64"/>
    <x v="1755"/>
    <x v="285"/>
    <x v="618"/>
    <x v="204"/>
    <x v="91"/>
    <x v="228"/>
    <x v="247"/>
    <x v="90"/>
    <x v="108"/>
    <x v="427"/>
    <x v="31"/>
    <x v="172"/>
    <x v="203"/>
    <x v="226"/>
    <x v="94"/>
    <x v="13"/>
    <x v="92"/>
    <x v="125"/>
    <x v="727"/>
    <x v="197"/>
    <x v="275"/>
    <x v="79"/>
    <x v="2670"/>
    <x v="4"/>
    <x v="1117"/>
    <x v="133"/>
  </r>
  <r>
    <x v="1"/>
    <x v="279"/>
    <x v="8"/>
    <x v="5"/>
    <x v="32"/>
    <x v="3"/>
    <x v="0"/>
    <x v="14"/>
    <x v="3"/>
    <x v="9"/>
    <x v="82"/>
    <x v="0"/>
    <x v="2"/>
    <x v="0"/>
    <x v="1"/>
    <x v="2"/>
    <x v="106"/>
    <x v="0"/>
    <x v="2"/>
    <x v="2"/>
    <x v="1"/>
    <x v="0"/>
    <x v="1"/>
    <x v="0"/>
    <x v="1"/>
    <x v="7"/>
    <x v="144"/>
    <x v="77"/>
    <x v="15"/>
    <x v="156"/>
    <x v="3"/>
    <x v="1146"/>
    <x v="427"/>
  </r>
  <r>
    <x v="1"/>
    <x v="286"/>
    <x v="6"/>
    <x v="15"/>
    <x v="14"/>
    <x v="81"/>
    <x v="82"/>
    <x v="1975"/>
    <x v="292"/>
    <x v="681"/>
    <x v="171"/>
    <x v="120"/>
    <x v="302"/>
    <x v="245"/>
    <x v="110"/>
    <x v="130"/>
    <x v="440"/>
    <x v="25"/>
    <x v="163"/>
    <x v="188"/>
    <x v="259"/>
    <x v="95"/>
    <x v="6"/>
    <x v="72"/>
    <x v="187"/>
    <x v="786"/>
    <x v="177"/>
    <x v="262"/>
    <x v="78"/>
    <x v="2338"/>
    <x v="2"/>
    <x v="1157"/>
    <x v="120"/>
  </r>
  <r>
    <x v="1"/>
    <x v="288"/>
    <x v="6"/>
    <x v="5"/>
    <x v="33"/>
    <x v="67"/>
    <x v="68"/>
    <x v="2023"/>
    <x v="463"/>
    <x v="944"/>
    <x v="218"/>
    <x v="70"/>
    <x v="226"/>
    <x v="158"/>
    <x v="319"/>
    <x v="375"/>
    <x v="443"/>
    <x v="24"/>
    <x v="171"/>
    <x v="195"/>
    <x v="518"/>
    <x v="73"/>
    <x v="20"/>
    <x v="227"/>
    <x v="134"/>
    <x v="1182"/>
    <x v="267"/>
    <x v="289"/>
    <x v="99"/>
    <x v="3513"/>
    <x v="2"/>
    <x v="1165"/>
    <x v="38"/>
  </r>
  <r>
    <x v="1"/>
    <x v="294"/>
    <x v="6"/>
    <x v="1"/>
    <x v="4"/>
    <x v="80"/>
    <x v="80"/>
    <x v="2283"/>
    <x v="561"/>
    <x v="1096"/>
    <x v="222"/>
    <x v="16"/>
    <x v="72"/>
    <x v="73"/>
    <x v="197"/>
    <x v="250"/>
    <x v="382"/>
    <x v="96"/>
    <x v="221"/>
    <x v="317"/>
    <x v="459"/>
    <x v="66"/>
    <x v="18"/>
    <x v="202"/>
    <x v="125"/>
    <x v="1200"/>
    <x v="216"/>
    <x v="232"/>
    <x v="64"/>
    <x v="3317"/>
    <x v="2"/>
    <x v="1187"/>
    <x v="35"/>
  </r>
  <r>
    <x v="1"/>
    <x v="298"/>
    <x v="11"/>
    <x v="8"/>
    <x v="29"/>
    <x v="2"/>
    <x v="0"/>
    <x v="53"/>
    <x v="4"/>
    <x v="14"/>
    <x v="43"/>
    <x v="3"/>
    <x v="12"/>
    <x v="99"/>
    <x v="2"/>
    <x v="2"/>
    <x v="535"/>
    <x v="0"/>
    <x v="6"/>
    <x v="6"/>
    <x v="2"/>
    <x v="0"/>
    <x v="0"/>
    <x v="4"/>
    <x v="6"/>
    <x v="13"/>
    <x v="60"/>
    <x v="153"/>
    <x v="14"/>
    <x v="873"/>
    <x v="4"/>
    <x v="1213"/>
    <x v="418"/>
  </r>
  <r>
    <x v="1"/>
    <x v="299"/>
    <x v="11"/>
    <x v="12"/>
    <x v="23"/>
    <x v="38"/>
    <x v="19"/>
    <x v="905"/>
    <x v="124"/>
    <x v="284"/>
    <x v="182"/>
    <x v="0"/>
    <x v="3"/>
    <x v="0"/>
    <x v="46"/>
    <x v="85"/>
    <x v="140"/>
    <x v="41"/>
    <x v="116"/>
    <x v="157"/>
    <x v="46"/>
    <x v="15"/>
    <x v="30"/>
    <x v="56"/>
    <x v="96"/>
    <x v="294"/>
    <x v="127"/>
    <x v="172"/>
    <x v="12"/>
    <x v="1791"/>
    <x v="4"/>
    <x v="1215"/>
    <x v="261"/>
  </r>
  <r>
    <x v="1"/>
    <x v="300"/>
    <x v="8"/>
    <x v="12"/>
    <x v="7"/>
    <x v="42"/>
    <x v="17"/>
    <x v="624"/>
    <x v="54"/>
    <x v="142"/>
    <x v="127"/>
    <x v="22"/>
    <x v="76"/>
    <x v="137"/>
    <x v="17"/>
    <x v="22"/>
    <x v="367"/>
    <x v="25"/>
    <x v="53"/>
    <x v="78"/>
    <x v="15"/>
    <x v="23"/>
    <x v="11"/>
    <x v="17"/>
    <x v="57"/>
    <x v="147"/>
    <x v="126"/>
    <x v="201"/>
    <x v="21"/>
    <x v="585"/>
    <x v="3"/>
    <x v="1218"/>
    <x v="330"/>
  </r>
  <r>
    <x v="1"/>
    <x v="302"/>
    <x v="11"/>
    <x v="11"/>
    <x v="20"/>
    <x v="62"/>
    <x v="5"/>
    <x v="756"/>
    <x v="111"/>
    <x v="312"/>
    <x v="102"/>
    <x v="28"/>
    <x v="97"/>
    <x v="137"/>
    <x v="78"/>
    <x v="100"/>
    <x v="374"/>
    <x v="31"/>
    <x v="88"/>
    <x v="119"/>
    <x v="54"/>
    <x v="32"/>
    <x v="5"/>
    <x v="54"/>
    <x v="81"/>
    <x v="328"/>
    <x v="153"/>
    <x v="175"/>
    <x v="16"/>
    <x v="1133"/>
    <x v="4"/>
    <x v="1223"/>
    <x v="250"/>
  </r>
  <r>
    <x v="1"/>
    <x v="304"/>
    <x v="6"/>
    <x v="6"/>
    <x v="19"/>
    <x v="68"/>
    <x v="69"/>
    <x v="2012"/>
    <x v="455"/>
    <x v="993"/>
    <x v="185"/>
    <x v="64"/>
    <x v="220"/>
    <x v="139"/>
    <x v="415"/>
    <x v="493"/>
    <x v="414"/>
    <x v="30"/>
    <x v="201"/>
    <x v="231"/>
    <x v="437"/>
    <x v="114"/>
    <x v="13"/>
    <x v="212"/>
    <x v="164"/>
    <x v="1255"/>
    <x v="272"/>
    <x v="279"/>
    <x v="90"/>
    <x v="3607"/>
    <x v="2"/>
    <x v="1229"/>
    <x v="24"/>
  </r>
  <r>
    <x v="1"/>
    <x v="311"/>
    <x v="0"/>
    <x v="9"/>
    <x v="14"/>
    <x v="22"/>
    <x v="0"/>
    <x v="170"/>
    <x v="27"/>
    <x v="57"/>
    <x v="221"/>
    <x v="0"/>
    <x v="1"/>
    <x v="0"/>
    <x v="7"/>
    <x v="8"/>
    <x v="469"/>
    <x v="9"/>
    <x v="22"/>
    <x v="31"/>
    <x v="9"/>
    <x v="10"/>
    <x v="24"/>
    <x v="13"/>
    <x v="33"/>
    <x v="61"/>
    <x v="195"/>
    <x v="220"/>
    <x v="18"/>
    <x v="376"/>
    <x v="0"/>
    <x v="1253"/>
    <x v="379"/>
  </r>
  <r>
    <x v="1"/>
    <x v="312"/>
    <x v="0"/>
    <x v="23"/>
    <x v="11"/>
    <x v="8"/>
    <x v="2"/>
    <x v="93"/>
    <x v="5"/>
    <x v="13"/>
    <x v="132"/>
    <x v="0"/>
    <x v="0"/>
    <x v="343"/>
    <x v="6"/>
    <x v="9"/>
    <x v="261"/>
    <x v="12"/>
    <x v="21"/>
    <x v="33"/>
    <x v="0"/>
    <x v="0"/>
    <x v="11"/>
    <x v="6"/>
    <x v="11"/>
    <x v="16"/>
    <x v="164"/>
    <x v="188"/>
    <x v="17"/>
    <x v="164"/>
    <x v="0"/>
    <x v="1257"/>
    <x v="414"/>
  </r>
  <r>
    <x v="1"/>
    <x v="315"/>
    <x v="3"/>
    <x v="11"/>
    <x v="7"/>
    <x v="80"/>
    <x v="81"/>
    <x v="2301"/>
    <x v="664"/>
    <x v="1225"/>
    <x v="226"/>
    <x v="61"/>
    <x v="170"/>
    <x v="207"/>
    <x v="411"/>
    <x v="476"/>
    <x v="484"/>
    <x v="88"/>
    <x v="534"/>
    <x v="632"/>
    <x v="197"/>
    <x v="61"/>
    <x v="63"/>
    <x v="157"/>
    <x v="176"/>
    <x v="1404"/>
    <x v="287"/>
    <x v="280"/>
    <x v="124"/>
    <x v="3716"/>
    <x v="1"/>
    <x v="1265"/>
    <x v="3"/>
  </r>
  <r>
    <x v="1"/>
    <x v="317"/>
    <x v="8"/>
    <x v="4"/>
    <x v="34"/>
    <x v="78"/>
    <x v="57"/>
    <x v="1688"/>
    <x v="140"/>
    <x v="323"/>
    <x v="179"/>
    <x v="2"/>
    <x v="4"/>
    <x v="326"/>
    <x v="74"/>
    <x v="102"/>
    <x v="319"/>
    <x v="113"/>
    <x v="315"/>
    <x v="425"/>
    <x v="198"/>
    <x v="62"/>
    <x v="74"/>
    <x v="92"/>
    <x v="153"/>
    <x v="356"/>
    <x v="164"/>
    <x v="199"/>
    <x v="32"/>
    <x v="932"/>
    <x v="3"/>
    <x v="1276"/>
    <x v="244"/>
  </r>
  <r>
    <x v="1"/>
    <x v="321"/>
    <x v="8"/>
    <x v="1"/>
    <x v="28"/>
    <x v="54"/>
    <x v="4"/>
    <x v="639"/>
    <x v="77"/>
    <x v="235"/>
    <x v="76"/>
    <x v="26"/>
    <x v="100"/>
    <x v="108"/>
    <x v="29"/>
    <x v="34"/>
    <x v="447"/>
    <x v="19"/>
    <x v="67"/>
    <x v="86"/>
    <x v="30"/>
    <x v="16"/>
    <x v="14"/>
    <x v="37"/>
    <x v="68"/>
    <x v="209"/>
    <x v="108"/>
    <x v="133"/>
    <x v="4"/>
    <x v="706"/>
    <x v="3"/>
    <x v="1294"/>
    <x v="297"/>
  </r>
  <r>
    <x v="1"/>
    <x v="322"/>
    <x v="11"/>
    <x v="6"/>
    <x v="3"/>
    <x v="5"/>
    <x v="0"/>
    <x v="81"/>
    <x v="11"/>
    <x v="22"/>
    <x v="247"/>
    <x v="1"/>
    <x v="2"/>
    <x v="326"/>
    <x v="6"/>
    <x v="9"/>
    <x v="261"/>
    <x v="1"/>
    <x v="11"/>
    <x v="12"/>
    <x v="9"/>
    <x v="4"/>
    <x v="1"/>
    <x v="6"/>
    <x v="9"/>
    <x v="29"/>
    <x v="183"/>
    <x v="275"/>
    <x v="17"/>
    <x v="1022"/>
    <x v="4"/>
    <x v="1298"/>
    <x v="402"/>
  </r>
  <r>
    <x v="1"/>
    <x v="323"/>
    <x v="3"/>
    <x v="16"/>
    <x v="25"/>
    <x v="24"/>
    <x v="0"/>
    <x v="177"/>
    <x v="33"/>
    <x v="73"/>
    <x v="199"/>
    <x v="25"/>
    <x v="55"/>
    <x v="302"/>
    <x v="3"/>
    <x v="6"/>
    <x v="106"/>
    <x v="6"/>
    <x v="34"/>
    <x v="40"/>
    <x v="15"/>
    <x v="4"/>
    <x v="5"/>
    <x v="6"/>
    <x v="24"/>
    <x v="94"/>
    <x v="245"/>
    <x v="337"/>
    <x v="23"/>
    <x v="690"/>
    <x v="1"/>
    <x v="1300"/>
    <x v="352"/>
  </r>
  <r>
    <x v="1"/>
    <x v="324"/>
    <x v="8"/>
    <x v="4"/>
    <x v="16"/>
    <x v="5"/>
    <x v="0"/>
    <x v="71"/>
    <x v="8"/>
    <x v="20"/>
    <x v="147"/>
    <x v="0"/>
    <x v="0"/>
    <x v="343"/>
    <x v="2"/>
    <x v="6"/>
    <x v="20"/>
    <x v="2"/>
    <x v="18"/>
    <x v="20"/>
    <x v="2"/>
    <x v="2"/>
    <x v="0"/>
    <x v="6"/>
    <x v="8"/>
    <x v="18"/>
    <x v="93"/>
    <x v="115"/>
    <x v="14"/>
    <x v="472"/>
    <x v="3"/>
    <x v="1302"/>
    <x v="410"/>
  </r>
  <r>
    <x v="1"/>
    <x v="330"/>
    <x v="3"/>
    <x v="8"/>
    <x v="32"/>
    <x v="50"/>
    <x v="28"/>
    <x v="1058"/>
    <x v="237"/>
    <x v="503"/>
    <x v="215"/>
    <x v="0"/>
    <x v="4"/>
    <x v="0"/>
    <x v="131"/>
    <x v="156"/>
    <x v="434"/>
    <x v="113"/>
    <x v="249"/>
    <x v="362"/>
    <x v="48"/>
    <x v="30"/>
    <x v="18"/>
    <x v="76"/>
    <x v="144"/>
    <x v="595"/>
    <x v="219"/>
    <x v="242"/>
    <x v="42"/>
    <x v="2695"/>
    <x v="1"/>
    <x v="1322"/>
    <x v="172"/>
  </r>
  <r>
    <x v="1"/>
    <x v="333"/>
    <x v="3"/>
    <x v="6"/>
    <x v="3"/>
    <x v="5"/>
    <x v="0"/>
    <x v="51"/>
    <x v="4"/>
    <x v="7"/>
    <x v="318"/>
    <x v="0"/>
    <x v="0"/>
    <x v="343"/>
    <x v="4"/>
    <x v="6"/>
    <x v="261"/>
    <x v="6"/>
    <x v="6"/>
    <x v="12"/>
    <x v="0"/>
    <x v="0"/>
    <x v="1"/>
    <x v="4"/>
    <x v="6"/>
    <x v="12"/>
    <x v="136"/>
    <x v="338"/>
    <x v="16"/>
    <x v="209"/>
    <x v="1"/>
    <x v="1333"/>
    <x v="419"/>
  </r>
  <r>
    <x v="1"/>
    <x v="335"/>
    <x v="0"/>
    <x v="4"/>
    <x v="24"/>
    <x v="78"/>
    <x v="79"/>
    <x v="2204"/>
    <x v="550"/>
    <x v="939"/>
    <x v="319"/>
    <x v="0"/>
    <x v="2"/>
    <x v="0"/>
    <x v="418"/>
    <x v="533"/>
    <x v="191"/>
    <x v="282"/>
    <x v="573"/>
    <x v="744"/>
    <x v="112"/>
    <x v="77"/>
    <x v="175"/>
    <x v="237"/>
    <x v="268"/>
    <x v="1308"/>
    <x v="308"/>
    <x v="316"/>
    <x v="150"/>
    <x v="3569"/>
    <x v="0"/>
    <x v="1338"/>
    <x v="14"/>
  </r>
  <r>
    <x v="1"/>
    <x v="337"/>
    <x v="11"/>
    <x v="8"/>
    <x v="16"/>
    <x v="78"/>
    <x v="79"/>
    <x v="2300"/>
    <x v="673"/>
    <x v="1234"/>
    <x v="238"/>
    <x v="88"/>
    <x v="278"/>
    <x v="165"/>
    <x v="438"/>
    <x v="524"/>
    <x v="359"/>
    <x v="89"/>
    <x v="309"/>
    <x v="397"/>
    <x v="487"/>
    <x v="164"/>
    <x v="106"/>
    <x v="267"/>
    <x v="178"/>
    <x v="1422"/>
    <x v="334"/>
    <x v="290"/>
    <x v="157"/>
    <x v="3754"/>
    <x v="4"/>
    <x v="1351"/>
    <x v="0"/>
  </r>
  <r>
    <x v="1"/>
    <x v="342"/>
    <x v="6"/>
    <x v="10"/>
    <x v="23"/>
    <x v="67"/>
    <x v="18"/>
    <x v="1459"/>
    <x v="174"/>
    <x v="452"/>
    <x v="131"/>
    <x v="20"/>
    <x v="85"/>
    <x v="85"/>
    <x v="80"/>
    <x v="106"/>
    <x v="349"/>
    <x v="36"/>
    <x v="147"/>
    <x v="183"/>
    <x v="381"/>
    <x v="50"/>
    <x v="11"/>
    <x v="156"/>
    <x v="137"/>
    <x v="445"/>
    <x v="151"/>
    <x v="164"/>
    <x v="13"/>
    <x v="1525"/>
    <x v="2"/>
    <x v="1383"/>
    <x v="216"/>
  </r>
  <r>
    <x v="1"/>
    <x v="344"/>
    <x v="6"/>
    <x v="11"/>
    <x v="17"/>
    <x v="5"/>
    <x v="0"/>
    <x v="43"/>
    <x v="6"/>
    <x v="9"/>
    <x v="389"/>
    <x v="2"/>
    <x v="3"/>
    <x v="339"/>
    <x v="0"/>
    <x v="0"/>
    <x v="536"/>
    <x v="0"/>
    <x v="4"/>
    <x v="4"/>
    <x v="11"/>
    <x v="3"/>
    <x v="1"/>
    <x v="5"/>
    <x v="10"/>
    <x v="14"/>
    <x v="211"/>
    <x v="415"/>
    <x v="16"/>
    <x v="289"/>
    <x v="2"/>
    <x v="1397"/>
    <x v="417"/>
  </r>
  <r>
    <x v="1"/>
    <x v="345"/>
    <x v="6"/>
    <x v="11"/>
    <x v="1"/>
    <x v="80"/>
    <x v="0"/>
    <x v="1222"/>
    <x v="249"/>
    <x v="556"/>
    <x v="192"/>
    <x v="151"/>
    <x v="340"/>
    <x v="292"/>
    <x v="42"/>
    <x v="53"/>
    <x v="386"/>
    <x v="11"/>
    <x v="146"/>
    <x v="157"/>
    <x v="92"/>
    <x v="61"/>
    <x v="7"/>
    <x v="55"/>
    <x v="113"/>
    <x v="675"/>
    <x v="210"/>
    <x v="308"/>
    <x v="64"/>
    <x v="2032"/>
    <x v="2"/>
    <x v="1399"/>
    <x v="150"/>
  </r>
  <r>
    <x v="1"/>
    <x v="347"/>
    <x v="0"/>
    <x v="7"/>
    <x v="22"/>
    <x v="2"/>
    <x v="0"/>
    <x v="12"/>
    <x v="2"/>
    <x v="2"/>
    <x v="406"/>
    <x v="0"/>
    <x v="0"/>
    <x v="343"/>
    <x v="1"/>
    <x v="3"/>
    <x v="20"/>
    <x v="0"/>
    <x v="4"/>
    <x v="4"/>
    <x v="0"/>
    <x v="0"/>
    <x v="0"/>
    <x v="2"/>
    <x v="5"/>
    <x v="5"/>
    <x v="84"/>
    <x v="412"/>
    <x v="15"/>
    <x v="140"/>
    <x v="0"/>
    <x v="1404"/>
    <x v="435"/>
  </r>
  <r>
    <x v="1"/>
    <x v="348"/>
    <x v="3"/>
    <x v="13"/>
    <x v="19"/>
    <x v="26"/>
    <x v="0"/>
    <x v="296"/>
    <x v="33"/>
    <x v="74"/>
    <x v="193"/>
    <x v="5"/>
    <x v="25"/>
    <x v="54"/>
    <x v="8"/>
    <x v="22"/>
    <x v="29"/>
    <x v="17"/>
    <x v="50"/>
    <x v="67"/>
    <x v="19"/>
    <x v="10"/>
    <x v="4"/>
    <x v="18"/>
    <x v="50"/>
    <x v="79"/>
    <x v="133"/>
    <x v="188"/>
    <x v="16"/>
    <x v="451"/>
    <x v="1"/>
    <x v="1409"/>
    <x v="367"/>
  </r>
  <r>
    <x v="1"/>
    <x v="356"/>
    <x v="3"/>
    <x v="10"/>
    <x v="25"/>
    <x v="28"/>
    <x v="23"/>
    <x v="799"/>
    <x v="163"/>
    <x v="364"/>
    <x v="194"/>
    <x v="0"/>
    <x v="0"/>
    <x v="343"/>
    <x v="73"/>
    <x v="108"/>
    <x v="270"/>
    <x v="77"/>
    <x v="177"/>
    <x v="254"/>
    <x v="37"/>
    <x v="17"/>
    <x v="45"/>
    <x v="68"/>
    <x v="78"/>
    <x v="398"/>
    <x v="202"/>
    <x v="200"/>
    <x v="24"/>
    <x v="2977"/>
    <x v="1"/>
    <x v="1432"/>
    <x v="230"/>
  </r>
  <r>
    <x v="1"/>
    <x v="357"/>
    <x v="0"/>
    <x v="7"/>
    <x v="3"/>
    <x v="81"/>
    <x v="81"/>
    <x v="2134"/>
    <x v="433"/>
    <x v="762"/>
    <x v="308"/>
    <x v="0"/>
    <x v="0"/>
    <x v="343"/>
    <x v="219"/>
    <x v="363"/>
    <x v="190"/>
    <x v="261"/>
    <x v="516"/>
    <x v="703"/>
    <x v="53"/>
    <x v="48"/>
    <x v="133"/>
    <x v="144"/>
    <x v="247"/>
    <x v="1019"/>
    <x v="236"/>
    <x v="297"/>
    <x v="97"/>
    <x v="2907"/>
    <x v="0"/>
    <x v="1441"/>
    <x v="71"/>
  </r>
  <r>
    <x v="1"/>
    <x v="362"/>
    <x v="11"/>
    <x v="1"/>
    <x v="13"/>
    <x v="77"/>
    <x v="65"/>
    <x v="2125"/>
    <x v="411"/>
    <x v="871"/>
    <x v="203"/>
    <x v="131"/>
    <x v="337"/>
    <x v="237"/>
    <x v="297"/>
    <x v="347"/>
    <x v="448"/>
    <x v="45"/>
    <x v="156"/>
    <x v="201"/>
    <x v="215"/>
    <x v="78"/>
    <x v="35"/>
    <x v="164"/>
    <x v="172"/>
    <x v="1140"/>
    <x v="205"/>
    <x v="309"/>
    <x v="61"/>
    <x v="3246"/>
    <x v="4"/>
    <x v="1462"/>
    <x v="47"/>
  </r>
  <r>
    <x v="1"/>
    <x v="367"/>
    <x v="0"/>
    <x v="14"/>
    <x v="7"/>
    <x v="79"/>
    <x v="80"/>
    <x v="1509"/>
    <x v="182"/>
    <x v="279"/>
    <x v="381"/>
    <x v="0"/>
    <x v="0"/>
    <x v="343"/>
    <x v="90"/>
    <x v="141"/>
    <x v="233"/>
    <x v="215"/>
    <x v="348"/>
    <x v="546"/>
    <x v="77"/>
    <x v="24"/>
    <x v="95"/>
    <x v="74"/>
    <x v="191"/>
    <x v="451"/>
    <x v="213"/>
    <x v="379"/>
    <x v="76"/>
    <x v="1275"/>
    <x v="0"/>
    <x v="1481"/>
    <x v="212"/>
  </r>
  <r>
    <x v="1"/>
    <x v="371"/>
    <x v="0"/>
    <x v="11"/>
    <x v="34"/>
    <x v="25"/>
    <x v="7"/>
    <x v="284"/>
    <x v="32"/>
    <x v="66"/>
    <x v="232"/>
    <x v="0"/>
    <x v="0"/>
    <x v="343"/>
    <x v="16"/>
    <x v="23"/>
    <x v="290"/>
    <x v="25"/>
    <x v="41"/>
    <x v="66"/>
    <x v="6"/>
    <x v="3"/>
    <x v="18"/>
    <x v="18"/>
    <x v="35"/>
    <x v="80"/>
    <x v="157"/>
    <x v="241"/>
    <x v="16"/>
    <x v="488"/>
    <x v="0"/>
    <x v="1496"/>
    <x v="364"/>
  </r>
  <r>
    <x v="1"/>
    <x v="376"/>
    <x v="0"/>
    <x v="14"/>
    <x v="29"/>
    <x v="53"/>
    <x v="11"/>
    <x v="597"/>
    <x v="61"/>
    <x v="104"/>
    <x v="334"/>
    <x v="0"/>
    <x v="1"/>
    <x v="0"/>
    <x v="20"/>
    <x v="35"/>
    <x v="169"/>
    <x v="65"/>
    <x v="77"/>
    <x v="142"/>
    <x v="59"/>
    <x v="7"/>
    <x v="11"/>
    <x v="38"/>
    <x v="95"/>
    <x v="142"/>
    <x v="162"/>
    <x v="311"/>
    <x v="32"/>
    <x v="364"/>
    <x v="0"/>
    <x v="1514"/>
    <x v="333"/>
  </r>
  <r>
    <x v="1"/>
    <x v="378"/>
    <x v="0"/>
    <x v="13"/>
    <x v="17"/>
    <x v="58"/>
    <x v="23"/>
    <x v="837"/>
    <x v="83"/>
    <x v="169"/>
    <x v="238"/>
    <x v="1"/>
    <x v="4"/>
    <x v="99"/>
    <x v="33"/>
    <x v="39"/>
    <x v="440"/>
    <x v="100"/>
    <x v="129"/>
    <x v="229"/>
    <x v="32"/>
    <x v="36"/>
    <x v="36"/>
    <x v="48"/>
    <x v="144"/>
    <x v="200"/>
    <x v="159"/>
    <x v="253"/>
    <x v="33"/>
    <x v="573"/>
    <x v="0"/>
    <x v="1521"/>
    <x v="304"/>
  </r>
  <r>
    <x v="1"/>
    <x v="379"/>
    <x v="8"/>
    <x v="8"/>
    <x v="28"/>
    <x v="64"/>
    <x v="36"/>
    <x v="1616"/>
    <x v="295"/>
    <x v="659"/>
    <x v="191"/>
    <x v="88"/>
    <x v="221"/>
    <x v="246"/>
    <x v="146"/>
    <x v="178"/>
    <x v="414"/>
    <x v="56"/>
    <x v="162"/>
    <x v="218"/>
    <x v="150"/>
    <x v="80"/>
    <x v="67"/>
    <x v="112"/>
    <x v="196"/>
    <x v="795"/>
    <x v="197"/>
    <x v="270"/>
    <x v="39"/>
    <x v="2822"/>
    <x v="3"/>
    <x v="1526"/>
    <x v="117"/>
  </r>
  <r>
    <x v="1"/>
    <x v="381"/>
    <x v="8"/>
    <x v="10"/>
    <x v="13"/>
    <x v="51"/>
    <x v="21"/>
    <x v="1233"/>
    <x v="129"/>
    <x v="316"/>
    <x v="154"/>
    <x v="54"/>
    <x v="147"/>
    <x v="215"/>
    <x v="66"/>
    <x v="81"/>
    <x v="409"/>
    <x v="23"/>
    <x v="103"/>
    <x v="126"/>
    <x v="188"/>
    <x v="53"/>
    <x v="11"/>
    <x v="66"/>
    <x v="112"/>
    <x v="377"/>
    <x v="160"/>
    <x v="252"/>
    <x v="31"/>
    <x v="1722"/>
    <x v="3"/>
    <x v="1536"/>
    <x v="234"/>
  </r>
  <r>
    <x v="1"/>
    <x v="384"/>
    <x v="11"/>
    <x v="3"/>
    <x v="1"/>
    <x v="46"/>
    <x v="0"/>
    <x v="337"/>
    <x v="31"/>
    <x v="101"/>
    <x v="57"/>
    <x v="14"/>
    <x v="48"/>
    <x v="140"/>
    <x v="17"/>
    <x v="21"/>
    <x v="404"/>
    <x v="9"/>
    <x v="34"/>
    <x v="43"/>
    <x v="39"/>
    <x v="15"/>
    <x v="3"/>
    <x v="19"/>
    <x v="34"/>
    <x v="93"/>
    <x v="132"/>
    <x v="138"/>
    <x v="19"/>
    <x v="208"/>
    <x v="4"/>
    <x v="1540"/>
    <x v="353"/>
  </r>
  <r>
    <x v="1"/>
    <x v="393"/>
    <x v="6"/>
    <x v="3"/>
    <x v="29"/>
    <x v="76"/>
    <x v="7"/>
    <x v="1064"/>
    <x v="150"/>
    <x v="371"/>
    <x v="150"/>
    <x v="24"/>
    <x v="73"/>
    <x v="177"/>
    <x v="114"/>
    <x v="146"/>
    <x v="375"/>
    <x v="30"/>
    <x v="128"/>
    <x v="158"/>
    <x v="136"/>
    <x v="45"/>
    <x v="21"/>
    <x v="74"/>
    <x v="150"/>
    <x v="435"/>
    <x v="172"/>
    <x v="218"/>
    <x v="36"/>
    <x v="1280"/>
    <x v="2"/>
    <x v="1565"/>
    <x v="220"/>
  </r>
  <r>
    <x v="1"/>
    <x v="396"/>
    <x v="11"/>
    <x v="4"/>
    <x v="7"/>
    <x v="37"/>
    <x v="12"/>
    <x v="346"/>
    <x v="79"/>
    <x v="180"/>
    <x v="186"/>
    <x v="14"/>
    <x v="46"/>
    <x v="152"/>
    <x v="27"/>
    <x v="32"/>
    <x v="438"/>
    <x v="14"/>
    <x v="40"/>
    <x v="54"/>
    <x v="15"/>
    <x v="10"/>
    <x v="5"/>
    <x v="33"/>
    <x v="51"/>
    <x v="199"/>
    <x v="170"/>
    <x v="229"/>
    <x v="15"/>
    <x v="1141"/>
    <x v="4"/>
    <x v="1577"/>
    <x v="305"/>
  </r>
  <r>
    <x v="1"/>
    <x v="398"/>
    <x v="8"/>
    <x v="7"/>
    <x v="3"/>
    <x v="70"/>
    <x v="71"/>
    <x v="2120"/>
    <x v="389"/>
    <x v="796"/>
    <x v="227"/>
    <x v="39"/>
    <x v="131"/>
    <x v="146"/>
    <x v="354"/>
    <x v="433"/>
    <x v="398"/>
    <x v="112"/>
    <x v="434"/>
    <x v="535"/>
    <x v="189"/>
    <x v="121"/>
    <x v="67"/>
    <x v="148"/>
    <x v="210"/>
    <x v="1090"/>
    <x v="242"/>
    <x v="301"/>
    <x v="110"/>
    <x v="3305"/>
    <x v="3"/>
    <x v="1593"/>
    <x v="56"/>
  </r>
  <r>
    <x v="1"/>
    <x v="400"/>
    <x v="6"/>
    <x v="8"/>
    <x v="34"/>
    <x v="1"/>
    <x v="2"/>
    <x v="61"/>
    <x v="6"/>
    <x v="23"/>
    <x v="28"/>
    <x v="2"/>
    <x v="7"/>
    <x v="134"/>
    <x v="12"/>
    <x v="16"/>
    <x v="344"/>
    <x v="1"/>
    <x v="8"/>
    <x v="9"/>
    <x v="20"/>
    <x v="0"/>
    <x v="1"/>
    <x v="1"/>
    <x v="4"/>
    <x v="26"/>
    <x v="245"/>
    <x v="149"/>
    <x v="17"/>
    <x v="2873"/>
    <x v="2"/>
    <x v="1605"/>
    <x v="404"/>
  </r>
  <r>
    <x v="1"/>
    <x v="401"/>
    <x v="0"/>
    <x v="4"/>
    <x v="1"/>
    <x v="75"/>
    <x v="16"/>
    <x v="1345"/>
    <x v="199"/>
    <x v="449"/>
    <x v="189"/>
    <x v="2"/>
    <x v="5"/>
    <x v="248"/>
    <x v="130"/>
    <x v="178"/>
    <x v="324"/>
    <x v="121"/>
    <x v="180"/>
    <x v="301"/>
    <x v="69"/>
    <x v="53"/>
    <x v="19"/>
    <x v="71"/>
    <x v="230"/>
    <x v="524"/>
    <x v="163"/>
    <x v="218"/>
    <x v="52"/>
    <x v="1629"/>
    <x v="0"/>
    <x v="1610"/>
    <x v="194"/>
  </r>
  <r>
    <x v="1"/>
    <x v="404"/>
    <x v="6"/>
    <x v="3"/>
    <x v="26"/>
    <x v="54"/>
    <x v="1"/>
    <x v="642"/>
    <x v="88"/>
    <x v="224"/>
    <x v="140"/>
    <x v="20"/>
    <x v="54"/>
    <x v="218"/>
    <x v="50"/>
    <x v="65"/>
    <x v="363"/>
    <x v="33"/>
    <x v="70"/>
    <x v="103"/>
    <x v="111"/>
    <x v="29"/>
    <x v="3"/>
    <x v="73"/>
    <x v="87"/>
    <x v="246"/>
    <x v="154"/>
    <x v="203"/>
    <x v="16"/>
    <x v="920"/>
    <x v="2"/>
    <x v="1622"/>
    <x v="279"/>
  </r>
  <r>
    <x v="1"/>
    <x v="408"/>
    <x v="8"/>
    <x v="17"/>
    <x v="26"/>
    <x v="81"/>
    <x v="68"/>
    <x v="1976"/>
    <x v="390"/>
    <x v="735"/>
    <x v="270"/>
    <x v="24"/>
    <x v="76"/>
    <x v="164"/>
    <x v="181"/>
    <x v="224"/>
    <x v="402"/>
    <x v="64"/>
    <x v="341"/>
    <x v="404"/>
    <x v="186"/>
    <x v="90"/>
    <x v="54"/>
    <x v="126"/>
    <x v="182"/>
    <x v="938"/>
    <x v="208"/>
    <x v="300"/>
    <x v="68"/>
    <x v="2727"/>
    <x v="3"/>
    <x v="1644"/>
    <x v="86"/>
  </r>
  <r>
    <x v="1"/>
    <x v="410"/>
    <x v="8"/>
    <x v="13"/>
    <x v="15"/>
    <x v="62"/>
    <x v="0"/>
    <x v="765"/>
    <x v="61"/>
    <x v="159"/>
    <x v="131"/>
    <x v="13"/>
    <x v="51"/>
    <x v="103"/>
    <x v="20"/>
    <x v="25"/>
    <x v="394"/>
    <x v="32"/>
    <x v="98"/>
    <x v="130"/>
    <x v="57"/>
    <x v="29"/>
    <x v="8"/>
    <x v="38"/>
    <x v="108"/>
    <x v="155"/>
    <x v="119"/>
    <x v="172"/>
    <x v="18"/>
    <x v="325"/>
    <x v="3"/>
    <x v="1651"/>
    <x v="327"/>
  </r>
  <r>
    <x v="1"/>
    <x v="412"/>
    <x v="0"/>
    <x v="2"/>
    <x v="27"/>
    <x v="60"/>
    <x v="39"/>
    <x v="1096"/>
    <x v="198"/>
    <x v="350"/>
    <x v="311"/>
    <x v="0"/>
    <x v="0"/>
    <x v="343"/>
    <x v="144"/>
    <x v="226"/>
    <x v="232"/>
    <x v="169"/>
    <x v="255"/>
    <x v="421"/>
    <x v="31"/>
    <x v="25"/>
    <x v="69"/>
    <x v="87"/>
    <x v="238"/>
    <x v="533"/>
    <x v="237"/>
    <x v="315"/>
    <x v="61"/>
    <x v="2109"/>
    <x v="0"/>
    <x v="1659"/>
    <x v="188"/>
  </r>
  <r>
    <x v="1"/>
    <x v="418"/>
    <x v="3"/>
    <x v="7"/>
    <x v="15"/>
    <x v="81"/>
    <x v="7"/>
    <x v="1654"/>
    <x v="340"/>
    <x v="685"/>
    <x v="238"/>
    <x v="5"/>
    <x v="23"/>
    <x v="68"/>
    <x v="265"/>
    <x v="367"/>
    <x v="305"/>
    <x v="129"/>
    <x v="277"/>
    <x v="405"/>
    <x v="66"/>
    <x v="48"/>
    <x v="39"/>
    <x v="98"/>
    <x v="170"/>
    <x v="907"/>
    <x v="225"/>
    <x v="270"/>
    <x v="62"/>
    <x v="2635"/>
    <x v="1"/>
    <x v="1683"/>
    <x v="93"/>
  </r>
  <r>
    <x v="1"/>
    <x v="420"/>
    <x v="0"/>
    <x v="4"/>
    <x v="15"/>
    <x v="18"/>
    <x v="0"/>
    <x v="116"/>
    <x v="15"/>
    <x v="31"/>
    <x v="231"/>
    <x v="0"/>
    <x v="0"/>
    <x v="343"/>
    <x v="18"/>
    <x v="30"/>
    <x v="196"/>
    <x v="16"/>
    <x v="31"/>
    <x v="47"/>
    <x v="8"/>
    <x v="1"/>
    <x v="12"/>
    <x v="9"/>
    <x v="20"/>
    <x v="48"/>
    <x v="253"/>
    <x v="259"/>
    <x v="19"/>
    <x v="341"/>
    <x v="0"/>
    <x v="1691"/>
    <x v="388"/>
  </r>
  <r>
    <x v="1"/>
    <x v="423"/>
    <x v="11"/>
    <x v="5"/>
    <x v="31"/>
    <x v="11"/>
    <x v="0"/>
    <x v="51"/>
    <x v="4"/>
    <x v="13"/>
    <x v="58"/>
    <x v="0"/>
    <x v="0"/>
    <x v="343"/>
    <x v="3"/>
    <x v="6"/>
    <x v="106"/>
    <x v="1"/>
    <x v="6"/>
    <x v="7"/>
    <x v="1"/>
    <x v="1"/>
    <x v="1"/>
    <x v="4"/>
    <x v="4"/>
    <x v="11"/>
    <x v="60"/>
    <x v="76"/>
    <x v="13"/>
    <x v="49"/>
    <x v="4"/>
    <x v="1706"/>
    <x v="422"/>
  </r>
  <r>
    <x v="1"/>
    <x v="425"/>
    <x v="8"/>
    <x v="10"/>
    <x v="24"/>
    <x v="76"/>
    <x v="77"/>
    <x v="2201"/>
    <x v="423"/>
    <x v="980"/>
    <x v="160"/>
    <x v="134"/>
    <x v="371"/>
    <x v="204"/>
    <x v="309"/>
    <x v="380"/>
    <x v="401"/>
    <x v="45"/>
    <x v="364"/>
    <x v="409"/>
    <x v="366"/>
    <x v="64"/>
    <x v="19"/>
    <x v="204"/>
    <x v="218"/>
    <x v="1167"/>
    <x v="204"/>
    <x v="257"/>
    <x v="88"/>
    <x v="3318"/>
    <x v="3"/>
    <x v="1713"/>
    <x v="39"/>
  </r>
  <r>
    <x v="1"/>
    <x v="428"/>
    <x v="8"/>
    <x v="2"/>
    <x v="1"/>
    <x v="28"/>
    <x v="0"/>
    <x v="201"/>
    <x v="36"/>
    <x v="58"/>
    <x v="364"/>
    <x v="0"/>
    <x v="1"/>
    <x v="0"/>
    <x v="16"/>
    <x v="23"/>
    <x v="290"/>
    <x v="8"/>
    <x v="21"/>
    <x v="29"/>
    <x v="13"/>
    <x v="6"/>
    <x v="2"/>
    <x v="18"/>
    <x v="51"/>
    <x v="88"/>
    <x v="165"/>
    <x v="362"/>
    <x v="20"/>
    <x v="480"/>
    <x v="3"/>
    <x v="1725"/>
    <x v="360"/>
  </r>
  <r>
    <x v="1"/>
    <x v="429"/>
    <x v="0"/>
    <x v="5"/>
    <x v="20"/>
    <x v="69"/>
    <x v="29"/>
    <x v="924"/>
    <x v="138"/>
    <x v="245"/>
    <x v="308"/>
    <x v="0"/>
    <x v="2"/>
    <x v="0"/>
    <x v="62"/>
    <x v="98"/>
    <x v="228"/>
    <x v="81"/>
    <x v="114"/>
    <x v="195"/>
    <x v="29"/>
    <x v="26"/>
    <x v="45"/>
    <x v="80"/>
    <x v="181"/>
    <x v="338"/>
    <x v="163"/>
    <x v="301"/>
    <x v="30"/>
    <x v="1020"/>
    <x v="0"/>
    <x v="1731"/>
    <x v="248"/>
  </r>
  <r>
    <x v="1"/>
    <x v="433"/>
    <x v="3"/>
    <x v="6"/>
    <x v="32"/>
    <x v="28"/>
    <x v="1"/>
    <x v="200"/>
    <x v="39"/>
    <x v="74"/>
    <x v="274"/>
    <x v="1"/>
    <x v="2"/>
    <x v="326"/>
    <x v="40"/>
    <x v="53"/>
    <x v="349"/>
    <x v="26"/>
    <x v="30"/>
    <x v="56"/>
    <x v="3"/>
    <x v="3"/>
    <x v="3"/>
    <x v="12"/>
    <x v="23"/>
    <x v="119"/>
    <x v="259"/>
    <x v="327"/>
    <x v="22"/>
    <x v="794"/>
    <x v="1"/>
    <x v="1753"/>
    <x v="339"/>
  </r>
  <r>
    <x v="1"/>
    <x v="435"/>
    <x v="8"/>
    <x v="12"/>
    <x v="29"/>
    <x v="66"/>
    <x v="3"/>
    <x v="881"/>
    <x v="110"/>
    <x v="286"/>
    <x v="130"/>
    <x v="41"/>
    <x v="125"/>
    <x v="176"/>
    <x v="28"/>
    <x v="46"/>
    <x v="204"/>
    <x v="28"/>
    <x v="159"/>
    <x v="187"/>
    <x v="54"/>
    <x v="36"/>
    <x v="12"/>
    <x v="38"/>
    <x v="86"/>
    <x v="289"/>
    <x v="151"/>
    <x v="186"/>
    <x v="28"/>
    <x v="869"/>
    <x v="3"/>
    <x v="1763"/>
    <x v="262"/>
  </r>
  <r>
    <x v="1"/>
    <x v="444"/>
    <x v="11"/>
    <x v="5"/>
    <x v="7"/>
    <x v="78"/>
    <x v="15"/>
    <x v="1316"/>
    <x v="246"/>
    <x v="553"/>
    <x v="189"/>
    <x v="55"/>
    <x v="154"/>
    <x v="205"/>
    <x v="70"/>
    <x v="93"/>
    <x v="347"/>
    <x v="36"/>
    <x v="141"/>
    <x v="177"/>
    <x v="267"/>
    <x v="37"/>
    <x v="5"/>
    <x v="105"/>
    <x v="121"/>
    <x v="607"/>
    <x v="190"/>
    <x v="232"/>
    <x v="37"/>
    <x v="1864"/>
    <x v="4"/>
    <x v="1790"/>
    <x v="168"/>
  </r>
  <r>
    <x v="1"/>
    <x v="445"/>
    <x v="0"/>
    <x v="1"/>
    <x v="6"/>
    <x v="61"/>
    <x v="0"/>
    <x v="622"/>
    <x v="100"/>
    <x v="194"/>
    <x v="262"/>
    <x v="0"/>
    <x v="0"/>
    <x v="343"/>
    <x v="45"/>
    <x v="67"/>
    <x v="266"/>
    <x v="52"/>
    <x v="113"/>
    <x v="165"/>
    <x v="9"/>
    <x v="14"/>
    <x v="30"/>
    <x v="45"/>
    <x v="81"/>
    <x v="245"/>
    <x v="181"/>
    <x v="264"/>
    <x v="30"/>
    <x v="745"/>
    <x v="0"/>
    <x v="1799"/>
    <x v="280"/>
  </r>
  <r>
    <x v="1"/>
    <x v="447"/>
    <x v="11"/>
    <x v="5"/>
    <x v="24"/>
    <x v="63"/>
    <x v="5"/>
    <x v="938"/>
    <x v="117"/>
    <x v="298"/>
    <x v="138"/>
    <x v="67"/>
    <x v="179"/>
    <x v="222"/>
    <x v="81"/>
    <x v="93"/>
    <x v="465"/>
    <x v="8"/>
    <x v="101"/>
    <x v="109"/>
    <x v="73"/>
    <x v="21"/>
    <x v="1"/>
    <x v="54"/>
    <x v="72"/>
    <x v="381"/>
    <x v="155"/>
    <x v="278"/>
    <x v="38"/>
    <x v="1359"/>
    <x v="4"/>
    <x v="1809"/>
    <x v="233"/>
  </r>
  <r>
    <x v="1"/>
    <x v="448"/>
    <x v="8"/>
    <x v="4"/>
    <x v="1"/>
    <x v="5"/>
    <x v="0"/>
    <x v="8"/>
    <x v="2"/>
    <x v="3"/>
    <x v="389"/>
    <x v="0"/>
    <x v="0"/>
    <x v="343"/>
    <x v="0"/>
    <x v="0"/>
    <x v="536"/>
    <x v="2"/>
    <x v="1"/>
    <x v="3"/>
    <x v="0"/>
    <x v="1"/>
    <x v="0"/>
    <x v="1"/>
    <x v="1"/>
    <x v="4"/>
    <x v="312"/>
    <x v="381"/>
    <x v="15"/>
    <x v="22"/>
    <x v="3"/>
    <x v="1818"/>
    <x v="437"/>
  </r>
  <r>
    <x v="1"/>
    <x v="449"/>
    <x v="11"/>
    <x v="4"/>
    <x v="8"/>
    <x v="80"/>
    <x v="18"/>
    <x v="1829"/>
    <x v="424"/>
    <x v="913"/>
    <x v="193"/>
    <x v="179"/>
    <x v="435"/>
    <x v="245"/>
    <x v="205"/>
    <x v="272"/>
    <x v="348"/>
    <x v="43"/>
    <x v="254"/>
    <x v="297"/>
    <x v="227"/>
    <x v="78"/>
    <x v="14"/>
    <x v="150"/>
    <x v="190"/>
    <x v="1123"/>
    <x v="224"/>
    <x v="292"/>
    <x v="73"/>
    <x v="3164"/>
    <x v="4"/>
    <x v="1821"/>
    <x v="48"/>
  </r>
  <r>
    <x v="1"/>
    <x v="507"/>
    <x v="0"/>
    <x v="2"/>
    <x v="34"/>
    <x v="74"/>
    <x v="14"/>
    <x v="964"/>
    <x v="191"/>
    <x v="386"/>
    <x v="241"/>
    <x v="0"/>
    <x v="0"/>
    <x v="343"/>
    <x v="107"/>
    <x v="162"/>
    <x v="255"/>
    <x v="120"/>
    <x v="174"/>
    <x v="294"/>
    <x v="23"/>
    <x v="33"/>
    <x v="75"/>
    <x v="61"/>
    <x v="155"/>
    <x v="485"/>
    <x v="226"/>
    <x v="250"/>
    <x v="35"/>
    <x v="1505"/>
    <x v="0"/>
    <x v="2072"/>
    <x v="203"/>
  </r>
  <r>
    <x v="1"/>
    <x v="453"/>
    <x v="6"/>
    <x v="14"/>
    <x v="29"/>
    <x v="29"/>
    <x v="0"/>
    <x v="271"/>
    <x v="24"/>
    <x v="75"/>
    <x v="70"/>
    <x v="1"/>
    <x v="1"/>
    <x v="342"/>
    <x v="16"/>
    <x v="18"/>
    <x v="483"/>
    <x v="4"/>
    <x v="18"/>
    <x v="22"/>
    <x v="55"/>
    <x v="6"/>
    <x v="0"/>
    <x v="15"/>
    <x v="26"/>
    <x v="65"/>
    <x v="132"/>
    <x v="109"/>
    <x v="16"/>
    <x v="251"/>
    <x v="2"/>
    <x v="1836"/>
    <x v="376"/>
  </r>
  <r>
    <x v="1"/>
    <x v="459"/>
    <x v="0"/>
    <x v="12"/>
    <x v="31"/>
    <x v="37"/>
    <x v="1"/>
    <x v="224"/>
    <x v="12"/>
    <x v="45"/>
    <x v="32"/>
    <x v="0"/>
    <x v="0"/>
    <x v="343"/>
    <x v="11"/>
    <x v="14"/>
    <x v="380"/>
    <x v="21"/>
    <x v="38"/>
    <x v="59"/>
    <x v="8"/>
    <x v="3"/>
    <x v="4"/>
    <x v="17"/>
    <x v="60"/>
    <x v="35"/>
    <x v="60"/>
    <x v="68"/>
    <x v="12"/>
    <x v="51"/>
    <x v="0"/>
    <x v="1849"/>
    <x v="399"/>
  </r>
  <r>
    <x v="1"/>
    <x v="462"/>
    <x v="0"/>
    <x v="11"/>
    <x v="16"/>
    <x v="54"/>
    <x v="12"/>
    <x v="625"/>
    <x v="65"/>
    <x v="131"/>
    <x v="243"/>
    <x v="0"/>
    <x v="0"/>
    <x v="343"/>
    <x v="29"/>
    <x v="60"/>
    <x v="96"/>
    <x v="82"/>
    <x v="140"/>
    <x v="222"/>
    <x v="22"/>
    <x v="11"/>
    <x v="25"/>
    <x v="32"/>
    <x v="121"/>
    <x v="159"/>
    <x v="162"/>
    <x v="221"/>
    <x v="28"/>
    <x v="438"/>
    <x v="0"/>
    <x v="1854"/>
    <x v="324"/>
  </r>
  <r>
    <x v="1"/>
    <x v="464"/>
    <x v="7"/>
    <x v="9"/>
    <x v="32"/>
    <x v="64"/>
    <x v="65"/>
    <x v="2000"/>
    <x v="419"/>
    <x v="977"/>
    <x v="157"/>
    <x v="142"/>
    <x v="389"/>
    <x v="208"/>
    <x v="298"/>
    <x v="343"/>
    <x v="466"/>
    <x v="23"/>
    <x v="170"/>
    <x v="193"/>
    <x v="286"/>
    <x v="57"/>
    <x v="13"/>
    <x v="148"/>
    <x v="92"/>
    <x v="1158"/>
    <x v="207"/>
    <x v="261"/>
    <x v="48"/>
    <x v="3529"/>
    <x v="2"/>
    <x v="1864"/>
    <x v="42"/>
  </r>
  <r>
    <x v="1"/>
    <x v="466"/>
    <x v="8"/>
    <x v="9"/>
    <x v="32"/>
    <x v="79"/>
    <x v="60"/>
    <x v="1685"/>
    <x v="222"/>
    <x v="472"/>
    <x v="215"/>
    <x v="65"/>
    <x v="183"/>
    <x v="203"/>
    <x v="68"/>
    <x v="80"/>
    <x v="444"/>
    <x v="58"/>
    <x v="307"/>
    <x v="365"/>
    <x v="95"/>
    <x v="86"/>
    <x v="60"/>
    <x v="43"/>
    <x v="133"/>
    <x v="569"/>
    <x v="189"/>
    <x v="283"/>
    <x v="64"/>
    <x v="1703"/>
    <x v="3"/>
    <x v="1875"/>
    <x v="181"/>
  </r>
  <r>
    <x v="1"/>
    <x v="467"/>
    <x v="6"/>
    <x v="7"/>
    <x v="24"/>
    <x v="41"/>
    <x v="42"/>
    <x v="1092"/>
    <x v="267"/>
    <x v="528"/>
    <x v="250"/>
    <x v="82"/>
    <x v="181"/>
    <x v="300"/>
    <x v="86"/>
    <x v="97"/>
    <x v="481"/>
    <x v="20"/>
    <x v="125"/>
    <x v="145"/>
    <x v="226"/>
    <x v="51"/>
    <x v="3"/>
    <x v="83"/>
    <x v="123"/>
    <x v="686"/>
    <x v="262"/>
    <x v="328"/>
    <x v="75"/>
    <x v="3311"/>
    <x v="2"/>
    <x v="1880"/>
    <x v="147"/>
  </r>
  <r>
    <x v="1"/>
    <x v="473"/>
    <x v="8"/>
    <x v="9"/>
    <x v="16"/>
    <x v="39"/>
    <x v="1"/>
    <x v="558"/>
    <x v="55"/>
    <x v="149"/>
    <x v="116"/>
    <x v="33"/>
    <x v="96"/>
    <x v="192"/>
    <x v="26"/>
    <x v="31"/>
    <x v="433"/>
    <x v="12"/>
    <x v="50"/>
    <x v="62"/>
    <x v="20"/>
    <x v="12"/>
    <x v="14"/>
    <x v="12"/>
    <x v="58"/>
    <x v="169"/>
    <x v="140"/>
    <x v="236"/>
    <x v="24"/>
    <x v="842"/>
    <x v="3"/>
    <x v="1915"/>
    <x v="319"/>
  </r>
  <r>
    <x v="1"/>
    <x v="476"/>
    <x v="11"/>
    <x v="13"/>
    <x v="20"/>
    <x v="74"/>
    <x v="0"/>
    <x v="1747"/>
    <x v="216"/>
    <x v="521"/>
    <x v="159"/>
    <x v="116"/>
    <x v="314"/>
    <x v="217"/>
    <x v="120"/>
    <x v="146"/>
    <x v="416"/>
    <x v="38"/>
    <x v="324"/>
    <x v="362"/>
    <x v="82"/>
    <x v="58"/>
    <x v="21"/>
    <x v="79"/>
    <x v="216"/>
    <x v="653"/>
    <x v="164"/>
    <x v="284"/>
    <x v="57"/>
    <x v="2119"/>
    <x v="4"/>
    <x v="1929"/>
    <x v="158"/>
  </r>
  <r>
    <x v="1"/>
    <x v="477"/>
    <x v="3"/>
    <x v="8"/>
    <x v="7"/>
    <x v="61"/>
    <x v="6"/>
    <x v="770"/>
    <x v="117"/>
    <x v="221"/>
    <x v="276"/>
    <x v="13"/>
    <x v="40"/>
    <x v="173"/>
    <x v="67"/>
    <x v="78"/>
    <x v="453"/>
    <x v="89"/>
    <x v="161"/>
    <x v="250"/>
    <x v="17"/>
    <x v="26"/>
    <x v="28"/>
    <x v="36"/>
    <x v="110"/>
    <x v="314"/>
    <x v="220"/>
    <x v="331"/>
    <x v="45"/>
    <x v="1091"/>
    <x v="1"/>
    <x v="1932"/>
    <x v="255"/>
  </r>
  <r>
    <x v="1"/>
    <x v="479"/>
    <x v="8"/>
    <x v="7"/>
    <x v="11"/>
    <x v="3"/>
    <x v="0"/>
    <x v="11"/>
    <x v="3"/>
    <x v="5"/>
    <x v="345"/>
    <x v="1"/>
    <x v="2"/>
    <x v="326"/>
    <x v="0"/>
    <x v="0"/>
    <x v="536"/>
    <x v="0"/>
    <x v="0"/>
    <x v="0"/>
    <x v="1"/>
    <x v="1"/>
    <x v="1"/>
    <x v="3"/>
    <x v="2"/>
    <x v="7"/>
    <x v="202"/>
    <x v="400"/>
    <x v="15"/>
    <x v="156"/>
    <x v="3"/>
    <x v="1936"/>
    <x v="427"/>
  </r>
  <r>
    <x v="1"/>
    <x v="486"/>
    <x v="8"/>
    <x v="4"/>
    <x v="32"/>
    <x v="67"/>
    <x v="7"/>
    <x v="970"/>
    <x v="136"/>
    <x v="284"/>
    <x v="224"/>
    <x v="29"/>
    <x v="74"/>
    <x v="240"/>
    <x v="71"/>
    <x v="105"/>
    <x v="270"/>
    <x v="82"/>
    <x v="123"/>
    <x v="205"/>
    <x v="56"/>
    <x v="57"/>
    <x v="8"/>
    <x v="43"/>
    <x v="105"/>
    <x v="371"/>
    <x v="191"/>
    <x v="278"/>
    <x v="42"/>
    <x v="1215"/>
    <x v="3"/>
    <x v="1959"/>
    <x v="237"/>
  </r>
  <r>
    <x v="1"/>
    <x v="487"/>
    <x v="8"/>
    <x v="8"/>
    <x v="22"/>
    <x v="55"/>
    <x v="36"/>
    <x v="1093"/>
    <x v="120"/>
    <x v="272"/>
    <x v="187"/>
    <x v="1"/>
    <x v="12"/>
    <x v="10"/>
    <x v="55"/>
    <x v="90"/>
    <x v="206"/>
    <x v="128"/>
    <x v="103"/>
    <x v="231"/>
    <x v="80"/>
    <x v="47"/>
    <x v="33"/>
    <x v="65"/>
    <x v="153"/>
    <x v="296"/>
    <x v="150"/>
    <x v="189"/>
    <x v="27"/>
    <x v="1158"/>
    <x v="3"/>
    <x v="1969"/>
    <x v="260"/>
  </r>
  <r>
    <x v="1"/>
    <x v="492"/>
    <x v="11"/>
    <x v="6"/>
    <x v="12"/>
    <x v="81"/>
    <x v="53"/>
    <x v="2147"/>
    <x v="386"/>
    <x v="829"/>
    <x v="200"/>
    <x v="78"/>
    <x v="221"/>
    <x v="201"/>
    <x v="224"/>
    <x v="263"/>
    <x v="446"/>
    <x v="44"/>
    <x v="232"/>
    <x v="276"/>
    <x v="332"/>
    <x v="88"/>
    <x v="17"/>
    <x v="184"/>
    <x v="179"/>
    <x v="1010"/>
    <x v="187"/>
    <x v="270"/>
    <x v="56"/>
    <x v="2886"/>
    <x v="4"/>
    <x v="1987"/>
    <x v="72"/>
  </r>
  <r>
    <x v="1"/>
    <x v="494"/>
    <x v="0"/>
    <x v="11"/>
    <x v="33"/>
    <x v="25"/>
    <x v="3"/>
    <x v="188"/>
    <x v="16"/>
    <x v="35"/>
    <x v="204"/>
    <x v="0"/>
    <x v="0"/>
    <x v="343"/>
    <x v="8"/>
    <x v="11"/>
    <x v="321"/>
    <x v="20"/>
    <x v="17"/>
    <x v="37"/>
    <x v="7"/>
    <x v="2"/>
    <x v="1"/>
    <x v="9"/>
    <x v="35"/>
    <x v="40"/>
    <x v="114"/>
    <x v="218"/>
    <x v="17"/>
    <x v="118"/>
    <x v="0"/>
    <x v="1998"/>
    <x v="395"/>
  </r>
  <r>
    <x v="1"/>
    <x v="495"/>
    <x v="8"/>
    <x v="8"/>
    <x v="19"/>
    <x v="73"/>
    <x v="1"/>
    <x v="1505"/>
    <x v="257"/>
    <x v="572"/>
    <x v="192"/>
    <x v="94"/>
    <x v="244"/>
    <x v="233"/>
    <x v="36"/>
    <x v="52"/>
    <x v="286"/>
    <x v="27"/>
    <x v="240"/>
    <x v="267"/>
    <x v="54"/>
    <x v="52"/>
    <x v="7"/>
    <x v="49"/>
    <x v="162"/>
    <x v="630"/>
    <x v="164"/>
    <x v="253"/>
    <x v="36"/>
    <x v="2074"/>
    <x v="3"/>
    <x v="2002"/>
    <x v="164"/>
  </r>
  <r>
    <x v="1"/>
    <x v="497"/>
    <x v="0"/>
    <x v="11"/>
    <x v="18"/>
    <x v="30"/>
    <x v="22"/>
    <x v="387"/>
    <x v="22"/>
    <x v="70"/>
    <x v="64"/>
    <x v="0"/>
    <x v="0"/>
    <x v="343"/>
    <x v="13"/>
    <x v="28"/>
    <x v="81"/>
    <x v="28"/>
    <x v="42"/>
    <x v="70"/>
    <x v="11"/>
    <x v="9"/>
    <x v="13"/>
    <x v="12"/>
    <x v="73"/>
    <x v="57"/>
    <x v="89"/>
    <x v="71"/>
    <x v="13"/>
    <x v="172"/>
    <x v="0"/>
    <x v="2007"/>
    <x v="381"/>
  </r>
  <r>
    <x v="1"/>
    <x v="498"/>
    <x v="6"/>
    <x v="11"/>
    <x v="32"/>
    <x v="38"/>
    <x v="2"/>
    <x v="322"/>
    <x v="30"/>
    <x v="94"/>
    <x v="69"/>
    <x v="0"/>
    <x v="6"/>
    <x v="0"/>
    <x v="18"/>
    <x v="23"/>
    <x v="377"/>
    <x v="13"/>
    <x v="33"/>
    <x v="46"/>
    <x v="48"/>
    <x v="12"/>
    <x v="4"/>
    <x v="22"/>
    <x v="39"/>
    <x v="78"/>
    <x v="121"/>
    <x v="94"/>
    <x v="12"/>
    <x v="209"/>
    <x v="2"/>
    <x v="2014"/>
    <x v="369"/>
  </r>
  <r>
    <x v="1"/>
    <x v="499"/>
    <x v="11"/>
    <x v="8"/>
    <x v="31"/>
    <x v="79"/>
    <x v="12"/>
    <x v="1504"/>
    <x v="261"/>
    <x v="599"/>
    <x v="179"/>
    <x v="98"/>
    <x v="229"/>
    <x v="276"/>
    <x v="34"/>
    <x v="42"/>
    <x v="404"/>
    <x v="26"/>
    <x v="137"/>
    <x v="163"/>
    <x v="105"/>
    <x v="22"/>
    <x v="3"/>
    <x v="70"/>
    <x v="144"/>
    <x v="639"/>
    <x v="145"/>
    <x v="241"/>
    <x v="23"/>
    <x v="1941"/>
    <x v="4"/>
    <x v="2017"/>
    <x v="161"/>
  </r>
  <r>
    <x v="1"/>
    <x v="500"/>
    <x v="6"/>
    <x v="16"/>
    <x v="7"/>
    <x v="80"/>
    <x v="81"/>
    <x v="2238"/>
    <x v="257"/>
    <x v="612"/>
    <x v="163"/>
    <x v="131"/>
    <x v="323"/>
    <x v="254"/>
    <x v="86"/>
    <x v="105"/>
    <x v="413"/>
    <x v="85"/>
    <x v="412"/>
    <x v="490"/>
    <x v="512"/>
    <x v="157"/>
    <x v="39"/>
    <x v="185"/>
    <x v="168"/>
    <x v="710"/>
    <x v="225"/>
    <x v="266"/>
    <x v="100"/>
    <x v="2139"/>
    <x v="2"/>
    <x v="2022"/>
    <x v="140"/>
  </r>
  <r>
    <x v="1"/>
    <x v="501"/>
    <x v="0"/>
    <x v="6"/>
    <x v="9"/>
    <x v="77"/>
    <x v="4"/>
    <x v="1167"/>
    <x v="184"/>
    <x v="319"/>
    <x v="322"/>
    <x v="0"/>
    <x v="1"/>
    <x v="0"/>
    <x v="84"/>
    <x v="158"/>
    <x v="133"/>
    <x v="169"/>
    <x v="155"/>
    <x v="324"/>
    <x v="24"/>
    <x v="25"/>
    <x v="63"/>
    <x v="45"/>
    <x v="157"/>
    <x v="449"/>
    <x v="214"/>
    <x v="296"/>
    <x v="56"/>
    <x v="1303"/>
    <x v="0"/>
    <x v="2028"/>
    <x v="213"/>
  </r>
  <r>
    <x v="1"/>
    <x v="502"/>
    <x v="11"/>
    <x v="9"/>
    <x v="32"/>
    <x v="71"/>
    <x v="71"/>
    <x v="1955"/>
    <x v="465"/>
    <x v="934"/>
    <x v="224"/>
    <x v="129"/>
    <x v="325"/>
    <x v="245"/>
    <x v="153"/>
    <x v="199"/>
    <x v="363"/>
    <x v="77"/>
    <x v="242"/>
    <x v="319"/>
    <x v="146"/>
    <x v="76"/>
    <x v="28"/>
    <x v="95"/>
    <x v="146"/>
    <x v="1109"/>
    <x v="223"/>
    <x v="287"/>
    <x v="73"/>
    <x v="3321"/>
    <x v="4"/>
    <x v="2036"/>
    <x v="52"/>
  </r>
  <r>
    <x v="1"/>
    <x v="504"/>
    <x v="11"/>
    <x v="12"/>
    <x v="7"/>
    <x v="73"/>
    <x v="11"/>
    <x v="2010"/>
    <x v="536"/>
    <x v="1075"/>
    <x v="210"/>
    <x v="167"/>
    <x v="436"/>
    <x v="214"/>
    <x v="198"/>
    <x v="225"/>
    <x v="474"/>
    <x v="39"/>
    <x v="138"/>
    <x v="177"/>
    <x v="251"/>
    <x v="97"/>
    <x v="20"/>
    <x v="119"/>
    <x v="141"/>
    <x v="1246"/>
    <x v="249"/>
    <x v="287"/>
    <x v="88"/>
    <x v="3521"/>
    <x v="4"/>
    <x v="2052"/>
    <x v="28"/>
  </r>
  <r>
    <x v="1"/>
    <x v="505"/>
    <x v="3"/>
    <x v="3"/>
    <x v="28"/>
    <x v="81"/>
    <x v="56"/>
    <x v="1872"/>
    <x v="356"/>
    <x v="708"/>
    <x v="244"/>
    <x v="0"/>
    <x v="8"/>
    <x v="0"/>
    <x v="198"/>
    <x v="286"/>
    <x v="286"/>
    <x v="232"/>
    <x v="371"/>
    <x v="579"/>
    <x v="93"/>
    <x v="46"/>
    <x v="59"/>
    <x v="146"/>
    <x v="286"/>
    <x v="871"/>
    <x v="195"/>
    <x v="256"/>
    <x v="42"/>
    <x v="2560"/>
    <x v="1"/>
    <x v="2061"/>
    <x v="97"/>
  </r>
  <r>
    <x v="1"/>
    <x v="508"/>
    <x v="7"/>
    <x v="2"/>
    <x v="32"/>
    <x v="62"/>
    <x v="10"/>
    <x v="986"/>
    <x v="131"/>
    <x v="284"/>
    <x v="207"/>
    <x v="2"/>
    <x v="15"/>
    <x v="23"/>
    <x v="53"/>
    <x v="92"/>
    <x v="173"/>
    <x v="57"/>
    <x v="109"/>
    <x v="166"/>
    <x v="150"/>
    <x v="40"/>
    <x v="6"/>
    <x v="82"/>
    <x v="101"/>
    <x v="317"/>
    <x v="160"/>
    <x v="203"/>
    <x v="15"/>
    <x v="1076"/>
    <x v="2"/>
    <x v="2082"/>
    <x v="254"/>
  </r>
  <r>
    <x v="1"/>
    <x v="509"/>
    <x v="8"/>
    <x v="6"/>
    <x v="6"/>
    <x v="9"/>
    <x v="0"/>
    <x v="20"/>
    <x v="5"/>
    <x v="12"/>
    <x v="164"/>
    <x v="2"/>
    <x v="6"/>
    <x v="181"/>
    <x v="0"/>
    <x v="0"/>
    <x v="536"/>
    <x v="1"/>
    <x v="1"/>
    <x v="2"/>
    <x v="0"/>
    <x v="1"/>
    <x v="0"/>
    <x v="1"/>
    <x v="2"/>
    <x v="12"/>
    <x v="197"/>
    <x v="216"/>
    <x v="15"/>
    <x v="80"/>
    <x v="3"/>
    <x v="2083"/>
    <x v="419"/>
  </r>
  <r>
    <x v="1"/>
    <x v="514"/>
    <x v="0"/>
    <x v="13"/>
    <x v="12"/>
    <x v="73"/>
    <x v="26"/>
    <x v="1502"/>
    <x v="177"/>
    <x v="352"/>
    <x v="248"/>
    <x v="2"/>
    <x v="7"/>
    <x v="134"/>
    <x v="96"/>
    <x v="146"/>
    <x v="253"/>
    <x v="214"/>
    <x v="293"/>
    <x v="498"/>
    <x v="130"/>
    <x v="53"/>
    <x v="49"/>
    <x v="88"/>
    <x v="229"/>
    <x v="449"/>
    <x v="186"/>
    <x v="258"/>
    <x v="57"/>
    <x v="1398"/>
    <x v="0"/>
    <x v="2100"/>
    <x v="213"/>
  </r>
  <r>
    <x v="1"/>
    <x v="515"/>
    <x v="3"/>
    <x v="3"/>
    <x v="23"/>
    <x v="77"/>
    <x v="78"/>
    <x v="2231"/>
    <x v="476"/>
    <x v="1015"/>
    <x v="193"/>
    <x v="96"/>
    <x v="247"/>
    <x v="237"/>
    <x v="242"/>
    <x v="307"/>
    <x v="382"/>
    <x v="120"/>
    <x v="397"/>
    <x v="507"/>
    <x v="155"/>
    <x v="81"/>
    <x v="33"/>
    <x v="173"/>
    <x v="202"/>
    <x v="1163"/>
    <x v="195"/>
    <x v="252"/>
    <x v="57"/>
    <x v="3294"/>
    <x v="1"/>
    <x v="2105"/>
    <x v="41"/>
  </r>
  <r>
    <x v="1"/>
    <x v="527"/>
    <x v="8"/>
    <x v="5"/>
    <x v="24"/>
    <x v="11"/>
    <x v="0"/>
    <x v="90"/>
    <x v="14"/>
    <x v="49"/>
    <x v="43"/>
    <x v="6"/>
    <x v="17"/>
    <x v="201"/>
    <x v="3"/>
    <x v="6"/>
    <x v="106"/>
    <x v="1"/>
    <x v="13"/>
    <x v="14"/>
    <x v="3"/>
    <x v="0"/>
    <x v="0"/>
    <x v="3"/>
    <x v="6"/>
    <x v="37"/>
    <x v="84"/>
    <x v="79"/>
    <x v="13"/>
    <x v="490"/>
    <x v="3"/>
    <x v="2155"/>
    <x v="397"/>
  </r>
  <r>
    <x v="1"/>
    <x v="530"/>
    <x v="0"/>
    <x v="11"/>
    <x v="32"/>
    <x v="67"/>
    <x v="61"/>
    <x v="1652"/>
    <x v="365"/>
    <x v="760"/>
    <x v="221"/>
    <x v="0"/>
    <x v="1"/>
    <x v="0"/>
    <x v="175"/>
    <x v="222"/>
    <x v="382"/>
    <x v="126"/>
    <x v="307"/>
    <x v="430"/>
    <x v="122"/>
    <x v="29"/>
    <x v="133"/>
    <x v="144"/>
    <x v="211"/>
    <x v="866"/>
    <x v="210"/>
    <x v="238"/>
    <x v="41"/>
    <x v="2920"/>
    <x v="0"/>
    <x v="2162"/>
    <x v="98"/>
  </r>
  <r>
    <x v="1"/>
    <x v="532"/>
    <x v="8"/>
    <x v="5"/>
    <x v="10"/>
    <x v="13"/>
    <x v="0"/>
    <x v="108"/>
    <x v="17"/>
    <x v="35"/>
    <x v="233"/>
    <x v="0"/>
    <x v="0"/>
    <x v="343"/>
    <x v="8"/>
    <x v="17"/>
    <x v="86"/>
    <x v="10"/>
    <x v="24"/>
    <x v="34"/>
    <x v="1"/>
    <x v="2"/>
    <x v="3"/>
    <x v="5"/>
    <x v="12"/>
    <x v="42"/>
    <x v="179"/>
    <x v="210"/>
    <x v="16"/>
    <x v="472"/>
    <x v="3"/>
    <x v="2171"/>
    <x v="392"/>
  </r>
  <r>
    <x v="1"/>
    <x v="534"/>
    <x v="0"/>
    <x v="14"/>
    <x v="22"/>
    <x v="1"/>
    <x v="0"/>
    <x v="10"/>
    <x v="3"/>
    <x v="8"/>
    <x v="122"/>
    <x v="0"/>
    <x v="0"/>
    <x v="343"/>
    <x v="0"/>
    <x v="0"/>
    <x v="536"/>
    <x v="1"/>
    <x v="2"/>
    <x v="3"/>
    <x v="0"/>
    <x v="1"/>
    <x v="1"/>
    <x v="1"/>
    <x v="2"/>
    <x v="6"/>
    <x v="181"/>
    <x v="94"/>
    <x v="15"/>
    <x v="472"/>
    <x v="0"/>
    <x v="2174"/>
    <x v="429"/>
  </r>
  <r>
    <x v="1"/>
    <x v="538"/>
    <x v="11"/>
    <x v="15"/>
    <x v="7"/>
    <x v="9"/>
    <x v="1"/>
    <x v="151"/>
    <x v="16"/>
    <x v="60"/>
    <x v="32"/>
    <x v="3"/>
    <x v="19"/>
    <x v="33"/>
    <x v="7"/>
    <x v="7"/>
    <x v="535"/>
    <x v="5"/>
    <x v="12"/>
    <x v="17"/>
    <x v="12"/>
    <x v="4"/>
    <x v="1"/>
    <x v="9"/>
    <x v="6"/>
    <x v="42"/>
    <x v="90"/>
    <x v="59"/>
    <x v="11"/>
    <x v="829"/>
    <x v="4"/>
    <x v="2180"/>
    <x v="392"/>
  </r>
  <r>
    <x v="1"/>
    <x v="539"/>
    <x v="6"/>
    <x v="1"/>
    <x v="27"/>
    <x v="52"/>
    <x v="0"/>
    <x v="578"/>
    <x v="69"/>
    <x v="189"/>
    <x v="112"/>
    <x v="7"/>
    <x v="27"/>
    <x v="107"/>
    <x v="83"/>
    <x v="103"/>
    <x v="400"/>
    <x v="8"/>
    <x v="49"/>
    <x v="57"/>
    <x v="78"/>
    <x v="16"/>
    <x v="2"/>
    <x v="56"/>
    <x v="81"/>
    <x v="228"/>
    <x v="138"/>
    <x v="203"/>
    <x v="18"/>
    <x v="865"/>
    <x v="2"/>
    <x v="2185"/>
    <x v="285"/>
  </r>
  <r>
    <x v="1"/>
    <x v="542"/>
    <x v="0"/>
    <x v="4"/>
    <x v="4"/>
    <x v="79"/>
    <x v="55"/>
    <x v="1581"/>
    <x v="207"/>
    <x v="371"/>
    <x v="303"/>
    <x v="0"/>
    <x v="1"/>
    <x v="0"/>
    <x v="123"/>
    <x v="182"/>
    <x v="270"/>
    <x v="241"/>
    <x v="361"/>
    <x v="579"/>
    <x v="106"/>
    <x v="49"/>
    <x v="109"/>
    <x v="82"/>
    <x v="238"/>
    <x v="530"/>
    <x v="221"/>
    <x v="310"/>
    <x v="79"/>
    <x v="1561"/>
    <x v="0"/>
    <x v="2206"/>
    <x v="191"/>
  </r>
  <r>
    <x v="1"/>
    <x v="544"/>
    <x v="8"/>
    <x v="3"/>
    <x v="17"/>
    <x v="58"/>
    <x v="0"/>
    <x v="632"/>
    <x v="102"/>
    <x v="244"/>
    <x v="163"/>
    <x v="16"/>
    <x v="46"/>
    <x v="196"/>
    <x v="58"/>
    <x v="83"/>
    <x v="293"/>
    <x v="44"/>
    <x v="71"/>
    <x v="115"/>
    <x v="42"/>
    <x v="15"/>
    <x v="29"/>
    <x v="52"/>
    <x v="107"/>
    <x v="278"/>
    <x v="157"/>
    <x v="210"/>
    <x v="19"/>
    <x v="990"/>
    <x v="3"/>
    <x v="2223"/>
    <x v="265"/>
  </r>
  <r>
    <x v="1"/>
    <x v="545"/>
    <x v="8"/>
    <x v="3"/>
    <x v="22"/>
    <x v="1"/>
    <x v="0"/>
    <x v="23"/>
    <x v="3"/>
    <x v="10"/>
    <x v="51"/>
    <x v="1"/>
    <x v="4"/>
    <x v="99"/>
    <x v="2"/>
    <x v="2"/>
    <x v="535"/>
    <x v="1"/>
    <x v="3"/>
    <x v="4"/>
    <x v="1"/>
    <x v="1"/>
    <x v="0"/>
    <x v="0"/>
    <x v="2"/>
    <x v="9"/>
    <x v="164"/>
    <x v="131"/>
    <x v="15"/>
    <x v="931"/>
    <x v="3"/>
    <x v="2225"/>
    <x v="423"/>
  </r>
  <r>
    <x v="1"/>
    <x v="548"/>
    <x v="11"/>
    <x v="8"/>
    <x v="0"/>
    <x v="78"/>
    <x v="79"/>
    <x v="2318"/>
    <x v="594"/>
    <x v="1183"/>
    <x v="184"/>
    <x v="149"/>
    <x v="406"/>
    <x v="208"/>
    <x v="297"/>
    <x v="356"/>
    <x v="420"/>
    <x v="65"/>
    <x v="281"/>
    <x v="346"/>
    <x v="424"/>
    <x v="84"/>
    <x v="19"/>
    <x v="195"/>
    <x v="176"/>
    <x v="1331"/>
    <x v="238"/>
    <x v="250"/>
    <x v="91"/>
    <x v="3609"/>
    <x v="4"/>
    <x v="2233"/>
    <x v="11"/>
  </r>
  <r>
    <x v="1"/>
    <x v="549"/>
    <x v="0"/>
    <x v="14"/>
    <x v="32"/>
    <x v="56"/>
    <x v="3"/>
    <x v="930"/>
    <x v="156"/>
    <x v="332"/>
    <x v="215"/>
    <x v="3"/>
    <x v="7"/>
    <x v="277"/>
    <x v="59"/>
    <x v="82"/>
    <x v="314"/>
    <x v="89"/>
    <x v="174"/>
    <x v="263"/>
    <x v="41"/>
    <x v="17"/>
    <x v="40"/>
    <x v="25"/>
    <x v="122"/>
    <x v="373"/>
    <x v="194"/>
    <x v="223"/>
    <x v="42"/>
    <x v="1514"/>
    <x v="0"/>
    <x v="2243"/>
    <x v="235"/>
  </r>
  <r>
    <x v="1"/>
    <x v="551"/>
    <x v="0"/>
    <x v="7"/>
    <x v="16"/>
    <x v="64"/>
    <x v="28"/>
    <x v="891"/>
    <x v="57"/>
    <x v="118"/>
    <x v="230"/>
    <x v="0"/>
    <x v="0"/>
    <x v="343"/>
    <x v="30"/>
    <x v="46"/>
    <x v="247"/>
    <x v="89"/>
    <x v="108"/>
    <x v="197"/>
    <x v="27"/>
    <x v="20"/>
    <x v="93"/>
    <x v="41"/>
    <x v="139"/>
    <x v="144"/>
    <x v="149"/>
    <x v="237"/>
    <x v="32"/>
    <x v="260"/>
    <x v="0"/>
    <x v="2249"/>
    <x v="331"/>
  </r>
  <r>
    <x v="1"/>
    <x v="555"/>
    <x v="0"/>
    <x v="10"/>
    <x v="27"/>
    <x v="81"/>
    <x v="43"/>
    <x v="1593"/>
    <x v="168"/>
    <x v="268"/>
    <x v="368"/>
    <x v="0"/>
    <x v="1"/>
    <x v="0"/>
    <x v="112"/>
    <x v="169"/>
    <x v="258"/>
    <x v="204"/>
    <x v="487"/>
    <x v="653"/>
    <x v="27"/>
    <x v="34"/>
    <x v="97"/>
    <x v="78"/>
    <x v="215"/>
    <x v="445"/>
    <x v="210"/>
    <x v="368"/>
    <x v="81"/>
    <x v="1212"/>
    <x v="0"/>
    <x v="2264"/>
    <x v="216"/>
  </r>
  <r>
    <x v="1"/>
    <x v="556"/>
    <x v="3"/>
    <x v="6"/>
    <x v="11"/>
    <x v="2"/>
    <x v="0"/>
    <x v="6"/>
    <x v="1"/>
    <x v="2"/>
    <x v="247"/>
    <x v="0"/>
    <x v="0"/>
    <x v="343"/>
    <x v="0"/>
    <x v="0"/>
    <x v="536"/>
    <x v="0"/>
    <x v="1"/>
    <x v="1"/>
    <x v="1"/>
    <x v="0"/>
    <x v="0"/>
    <x v="0"/>
    <x v="0"/>
    <x v="2"/>
    <x v="217"/>
    <x v="216"/>
    <x v="15"/>
    <x v="22"/>
    <x v="1"/>
    <x v="2269"/>
    <x v="440"/>
  </r>
  <r>
    <x v="1"/>
    <x v="557"/>
    <x v="8"/>
    <x v="7"/>
    <x v="31"/>
    <x v="77"/>
    <x v="10"/>
    <x v="1268"/>
    <x v="231"/>
    <x v="478"/>
    <x v="228"/>
    <x v="3"/>
    <x v="16"/>
    <x v="46"/>
    <x v="132"/>
    <x v="160"/>
    <x v="419"/>
    <x v="95"/>
    <x v="197"/>
    <x v="292"/>
    <x v="48"/>
    <x v="35"/>
    <x v="12"/>
    <x v="74"/>
    <x v="191"/>
    <x v="589"/>
    <x v="175"/>
    <x v="258"/>
    <x v="37"/>
    <x v="1820"/>
    <x v="3"/>
    <x v="2274"/>
    <x v="174"/>
  </r>
  <r>
    <x v="1"/>
    <x v="559"/>
    <x v="0"/>
    <x v="4"/>
    <x v="32"/>
    <x v="48"/>
    <x v="22"/>
    <x v="502"/>
    <x v="73"/>
    <x v="176"/>
    <x v="162"/>
    <x v="0"/>
    <x v="2"/>
    <x v="0"/>
    <x v="16"/>
    <x v="29"/>
    <x v="150"/>
    <x v="42"/>
    <x v="116"/>
    <x v="158"/>
    <x v="16"/>
    <x v="19"/>
    <x v="15"/>
    <x v="28"/>
    <x v="107"/>
    <x v="162"/>
    <x v="137"/>
    <x v="145"/>
    <x v="17"/>
    <x v="548"/>
    <x v="0"/>
    <x v="2281"/>
    <x v="322"/>
  </r>
  <r>
    <x v="1"/>
    <x v="563"/>
    <x v="8"/>
    <x v="10"/>
    <x v="32"/>
    <x v="78"/>
    <x v="74"/>
    <x v="2270"/>
    <x v="514"/>
    <x v="1031"/>
    <x v="219"/>
    <x v="126"/>
    <x v="302"/>
    <x v="265"/>
    <x v="286"/>
    <x v="345"/>
    <x v="424"/>
    <x v="59"/>
    <x v="274"/>
    <x v="333"/>
    <x v="249"/>
    <x v="83"/>
    <x v="24"/>
    <x v="165"/>
    <x v="182"/>
    <x v="1245"/>
    <x v="216"/>
    <x v="296"/>
    <x v="71"/>
    <x v="3442"/>
    <x v="3"/>
    <x v="2303"/>
    <x v="29"/>
  </r>
  <r>
    <x v="1"/>
    <x v="577"/>
    <x v="6"/>
    <x v="3"/>
    <x v="14"/>
    <x v="64"/>
    <x v="0"/>
    <x v="1001"/>
    <x v="161"/>
    <x v="411"/>
    <x v="138"/>
    <x v="49"/>
    <x v="146"/>
    <x v="184"/>
    <x v="45"/>
    <x v="77"/>
    <x v="181"/>
    <x v="22"/>
    <x v="95"/>
    <x v="117"/>
    <x v="155"/>
    <x v="57"/>
    <x v="10"/>
    <x v="87"/>
    <x v="105"/>
    <x v="414"/>
    <x v="155"/>
    <x v="182"/>
    <x v="23"/>
    <x v="1480"/>
    <x v="2"/>
    <x v="2359"/>
    <x v="227"/>
  </r>
  <r>
    <x v="1"/>
    <x v="585"/>
    <x v="6"/>
    <x v="8"/>
    <x v="31"/>
    <x v="67"/>
    <x v="68"/>
    <x v="1897"/>
    <x v="320"/>
    <x v="638"/>
    <x v="244"/>
    <x v="82"/>
    <x v="202"/>
    <x v="254"/>
    <x v="151"/>
    <x v="154"/>
    <x v="534"/>
    <x v="16"/>
    <x v="178"/>
    <x v="194"/>
    <x v="491"/>
    <x v="74"/>
    <x v="7"/>
    <x v="143"/>
    <x v="114"/>
    <x v="840"/>
    <x v="244"/>
    <x v="329"/>
    <x v="90"/>
    <x v="2862"/>
    <x v="2"/>
    <x v="2390"/>
    <x v="109"/>
  </r>
  <r>
    <x v="1"/>
    <x v="587"/>
    <x v="0"/>
    <x v="5"/>
    <x v="19"/>
    <x v="61"/>
    <x v="7"/>
    <x v="852"/>
    <x v="113"/>
    <x v="214"/>
    <x v="275"/>
    <x v="0"/>
    <x v="0"/>
    <x v="343"/>
    <x v="32"/>
    <x v="85"/>
    <x v="35"/>
    <x v="104"/>
    <x v="154"/>
    <x v="258"/>
    <x v="31"/>
    <x v="22"/>
    <x v="48"/>
    <x v="31"/>
    <x v="106"/>
    <x v="258"/>
    <x v="189"/>
    <x v="229"/>
    <x v="33"/>
    <x v="813"/>
    <x v="0"/>
    <x v="2401"/>
    <x v="276"/>
  </r>
  <r>
    <x v="1"/>
    <x v="591"/>
    <x v="8"/>
    <x v="9"/>
    <x v="7"/>
    <x v="51"/>
    <x v="51"/>
    <x v="1370"/>
    <x v="353"/>
    <x v="772"/>
    <x v="198"/>
    <x v="58"/>
    <x v="168"/>
    <x v="193"/>
    <x v="172"/>
    <x v="220"/>
    <x v="376"/>
    <x v="59"/>
    <x v="204"/>
    <x v="263"/>
    <x v="83"/>
    <x v="55"/>
    <x v="30"/>
    <x v="89"/>
    <x v="135"/>
    <x v="894"/>
    <x v="226"/>
    <x v="248"/>
    <x v="47"/>
    <x v="3415"/>
    <x v="3"/>
    <x v="2413"/>
    <x v="95"/>
  </r>
  <r>
    <x v="1"/>
    <x v="593"/>
    <x v="3"/>
    <x v="2"/>
    <x v="12"/>
    <x v="32"/>
    <x v="0"/>
    <x v="258"/>
    <x v="35"/>
    <x v="83"/>
    <x v="169"/>
    <x v="0"/>
    <x v="10"/>
    <x v="0"/>
    <x v="10"/>
    <x v="13"/>
    <x v="363"/>
    <x v="26"/>
    <x v="48"/>
    <x v="74"/>
    <x v="16"/>
    <x v="12"/>
    <x v="16"/>
    <x v="12"/>
    <x v="41"/>
    <x v="80"/>
    <x v="181"/>
    <x v="167"/>
    <x v="19"/>
    <x v="309"/>
    <x v="1"/>
    <x v="2421"/>
    <x v="364"/>
  </r>
  <r>
    <x v="1"/>
    <x v="594"/>
    <x v="3"/>
    <x v="7"/>
    <x v="14"/>
    <x v="59"/>
    <x v="1"/>
    <x v="621"/>
    <x v="106"/>
    <x v="238"/>
    <x v="191"/>
    <x v="0"/>
    <x v="0"/>
    <x v="343"/>
    <x v="38"/>
    <x v="50"/>
    <x v="354"/>
    <x v="71"/>
    <x v="105"/>
    <x v="176"/>
    <x v="27"/>
    <x v="9"/>
    <x v="17"/>
    <x v="51"/>
    <x v="98"/>
    <x v="250"/>
    <x v="155"/>
    <x v="195"/>
    <x v="21"/>
    <x v="816"/>
    <x v="1"/>
    <x v="2431"/>
    <x v="278"/>
  </r>
  <r>
    <x v="1"/>
    <x v="597"/>
    <x v="3"/>
    <x v="4"/>
    <x v="0"/>
    <x v="68"/>
    <x v="69"/>
    <x v="1962"/>
    <x v="418"/>
    <x v="825"/>
    <x v="239"/>
    <x v="26"/>
    <x v="87"/>
    <x v="147"/>
    <x v="211"/>
    <x v="354"/>
    <x v="185"/>
    <x v="134"/>
    <x v="363"/>
    <x v="488"/>
    <x v="169"/>
    <x v="94"/>
    <x v="110"/>
    <x v="161"/>
    <x v="184"/>
    <x v="1009"/>
    <x v="228"/>
    <x v="249"/>
    <x v="64"/>
    <x v="3206"/>
    <x v="1"/>
    <x v="2440"/>
    <x v="73"/>
  </r>
  <r>
    <x v="1"/>
    <x v="600"/>
    <x v="6"/>
    <x v="11"/>
    <x v="34"/>
    <x v="49"/>
    <x v="6"/>
    <x v="713"/>
    <x v="101"/>
    <x v="255"/>
    <x v="142"/>
    <x v="25"/>
    <x v="75"/>
    <x v="181"/>
    <x v="34"/>
    <x v="39"/>
    <x v="466"/>
    <x v="8"/>
    <x v="59"/>
    <x v="67"/>
    <x v="118"/>
    <x v="35"/>
    <x v="6"/>
    <x v="70"/>
    <x v="74"/>
    <x v="261"/>
    <x v="149"/>
    <x v="194"/>
    <x v="10"/>
    <x v="1137"/>
    <x v="2"/>
    <x v="2458"/>
    <x v="275"/>
  </r>
  <r>
    <x v="1"/>
    <x v="602"/>
    <x v="8"/>
    <x v="2"/>
    <x v="20"/>
    <x v="53"/>
    <x v="19"/>
    <x v="675"/>
    <x v="109"/>
    <x v="233"/>
    <x v="213"/>
    <x v="2"/>
    <x v="21"/>
    <x v="14"/>
    <x v="17"/>
    <x v="30"/>
    <x v="165"/>
    <x v="46"/>
    <x v="106"/>
    <x v="152"/>
    <x v="43"/>
    <x v="35"/>
    <x v="19"/>
    <x v="43"/>
    <x v="49"/>
    <x v="237"/>
    <x v="182"/>
    <x v="195"/>
    <x v="23"/>
    <x v="894"/>
    <x v="3"/>
    <x v="2461"/>
    <x v="283"/>
  </r>
  <r>
    <x v="1"/>
    <x v="613"/>
    <x v="9"/>
    <x v="16"/>
    <x v="32"/>
    <x v="41"/>
    <x v="2"/>
    <x v="428"/>
    <x v="75"/>
    <x v="147"/>
    <x v="257"/>
    <x v="0"/>
    <x v="0"/>
    <x v="343"/>
    <x v="23"/>
    <x v="34"/>
    <x v="270"/>
    <x v="30"/>
    <x v="46"/>
    <x v="76"/>
    <x v="26"/>
    <x v="7"/>
    <x v="6"/>
    <x v="26"/>
    <x v="71"/>
    <x v="173"/>
    <x v="165"/>
    <x v="250"/>
    <x v="22"/>
    <x v="800"/>
    <x v="3"/>
    <x v="2491"/>
    <x v="316"/>
  </r>
  <r>
    <x v="1"/>
    <x v="617"/>
    <x v="11"/>
    <x v="9"/>
    <x v="25"/>
    <x v="24"/>
    <x v="1"/>
    <x v="186"/>
    <x v="20"/>
    <x v="58"/>
    <x v="92"/>
    <x v="10"/>
    <x v="33"/>
    <x v="151"/>
    <x v="4"/>
    <x v="4"/>
    <x v="535"/>
    <x v="0"/>
    <x v="15"/>
    <x v="15"/>
    <x v="15"/>
    <x v="5"/>
    <x v="1"/>
    <x v="10"/>
    <x v="10"/>
    <x v="54"/>
    <x v="119"/>
    <x v="168"/>
    <x v="15"/>
    <x v="248"/>
    <x v="4"/>
    <x v="2502"/>
    <x v="383"/>
  </r>
  <r>
    <x v="1"/>
    <x v="624"/>
    <x v="11"/>
    <x v="9"/>
    <x v="32"/>
    <x v="64"/>
    <x v="15"/>
    <x v="1066"/>
    <x v="119"/>
    <x v="323"/>
    <x v="114"/>
    <x v="74"/>
    <x v="218"/>
    <x v="187"/>
    <x v="52"/>
    <x v="57"/>
    <x v="506"/>
    <x v="31"/>
    <x v="171"/>
    <x v="202"/>
    <x v="64"/>
    <x v="43"/>
    <x v="4"/>
    <x v="41"/>
    <x v="105"/>
    <x v="364"/>
    <x v="153"/>
    <x v="237"/>
    <x v="40"/>
    <x v="1248"/>
    <x v="4"/>
    <x v="2517"/>
    <x v="240"/>
  </r>
  <r>
    <x v="1"/>
    <x v="626"/>
    <x v="8"/>
    <x v="6"/>
    <x v="10"/>
    <x v="73"/>
    <x v="51"/>
    <x v="1930"/>
    <x v="392"/>
    <x v="822"/>
    <x v="211"/>
    <x v="94"/>
    <x v="210"/>
    <x v="295"/>
    <x v="185"/>
    <x v="229"/>
    <x v="402"/>
    <x v="112"/>
    <x v="258"/>
    <x v="370"/>
    <x v="117"/>
    <x v="57"/>
    <x v="50"/>
    <x v="95"/>
    <x v="183"/>
    <x v="1001"/>
    <x v="203"/>
    <x v="278"/>
    <x v="56"/>
    <x v="3076"/>
    <x v="3"/>
    <x v="2525"/>
    <x v="76"/>
  </r>
  <r>
    <x v="1"/>
    <x v="631"/>
    <x v="0"/>
    <x v="5"/>
    <x v="1"/>
    <x v="75"/>
    <x v="76"/>
    <x v="1834"/>
    <x v="276"/>
    <x v="476"/>
    <x v="324"/>
    <x v="0"/>
    <x v="2"/>
    <x v="0"/>
    <x v="96"/>
    <x v="160"/>
    <x v="196"/>
    <x v="204"/>
    <x v="412"/>
    <x v="589"/>
    <x v="96"/>
    <x v="22"/>
    <x v="143"/>
    <x v="165"/>
    <x v="253"/>
    <x v="634"/>
    <x v="188"/>
    <x v="307"/>
    <x v="71"/>
    <x v="2031"/>
    <x v="0"/>
    <x v="2545"/>
    <x v="162"/>
  </r>
  <r>
    <x v="1"/>
    <x v="633"/>
    <x v="3"/>
    <x v="12"/>
    <x v="28"/>
    <x v="7"/>
    <x v="0"/>
    <x v="60"/>
    <x v="3"/>
    <x v="8"/>
    <x v="122"/>
    <x v="0"/>
    <x v="0"/>
    <x v="343"/>
    <x v="0"/>
    <x v="0"/>
    <x v="536"/>
    <x v="4"/>
    <x v="11"/>
    <x v="15"/>
    <x v="1"/>
    <x v="6"/>
    <x v="1"/>
    <x v="1"/>
    <x v="9"/>
    <x v="6"/>
    <x v="144"/>
    <x v="94"/>
    <x v="16"/>
    <x v="28"/>
    <x v="1"/>
    <x v="2560"/>
    <x v="429"/>
  </r>
  <r>
    <x v="1"/>
    <x v="636"/>
    <x v="3"/>
    <x v="12"/>
    <x v="8"/>
    <x v="65"/>
    <x v="66"/>
    <x v="1722"/>
    <x v="318"/>
    <x v="642"/>
    <x v="238"/>
    <x v="14"/>
    <x v="38"/>
    <x v="216"/>
    <x v="119"/>
    <x v="197"/>
    <x v="199"/>
    <x v="81"/>
    <x v="314"/>
    <x v="394"/>
    <x v="132"/>
    <x v="96"/>
    <x v="74"/>
    <x v="104"/>
    <x v="201"/>
    <x v="745"/>
    <x v="192"/>
    <x v="239"/>
    <x v="55"/>
    <x v="2646"/>
    <x v="1"/>
    <x v="2572"/>
    <x v="131"/>
  </r>
  <r>
    <x v="1"/>
    <x v="637"/>
    <x v="8"/>
    <x v="1"/>
    <x v="23"/>
    <x v="73"/>
    <x v="74"/>
    <x v="2237"/>
    <x v="623"/>
    <x v="1175"/>
    <x v="223"/>
    <x v="97"/>
    <x v="230"/>
    <x v="270"/>
    <x v="392"/>
    <x v="467"/>
    <x v="457"/>
    <x v="77"/>
    <x v="403"/>
    <x v="473"/>
    <x v="205"/>
    <x v="96"/>
    <x v="53"/>
    <x v="225"/>
    <x v="134"/>
    <x v="1368"/>
    <x v="264"/>
    <x v="293"/>
    <x v="94"/>
    <x v="3705"/>
    <x v="3"/>
    <x v="2580"/>
    <x v="4"/>
  </r>
  <r>
    <x v="1"/>
    <x v="638"/>
    <x v="3"/>
    <x v="13"/>
    <x v="1"/>
    <x v="56"/>
    <x v="57"/>
    <x v="1455"/>
    <x v="393"/>
    <x v="730"/>
    <x v="278"/>
    <x v="2"/>
    <x v="8"/>
    <x v="99"/>
    <x v="111"/>
    <x v="132"/>
    <x v="435"/>
    <x v="78"/>
    <x v="404"/>
    <x v="476"/>
    <x v="144"/>
    <x v="63"/>
    <x v="68"/>
    <x v="90"/>
    <x v="128"/>
    <x v="862"/>
    <x v="268"/>
    <x v="279"/>
    <x v="86"/>
    <x v="3224"/>
    <x v="1"/>
    <x v="2590"/>
    <x v="100"/>
  </r>
  <r>
    <x v="1"/>
    <x v="640"/>
    <x v="0"/>
    <x v="1"/>
    <x v="18"/>
    <x v="80"/>
    <x v="37"/>
    <x v="1671"/>
    <x v="316"/>
    <x v="681"/>
    <x v="206"/>
    <x v="2"/>
    <x v="19"/>
    <x v="17"/>
    <x v="264"/>
    <x v="336"/>
    <x v="383"/>
    <x v="260"/>
    <x v="448"/>
    <x v="664"/>
    <x v="84"/>
    <x v="35"/>
    <x v="50"/>
    <x v="118"/>
    <x v="205"/>
    <x v="862"/>
    <x v="239"/>
    <x v="254"/>
    <x v="68"/>
    <x v="2561"/>
    <x v="0"/>
    <x v="2599"/>
    <x v="100"/>
  </r>
  <r>
    <x v="1"/>
    <x v="641"/>
    <x v="11"/>
    <x v="6"/>
    <x v="28"/>
    <x v="50"/>
    <x v="46"/>
    <x v="1589"/>
    <x v="341"/>
    <x v="796"/>
    <x v="167"/>
    <x v="115"/>
    <x v="277"/>
    <x v="263"/>
    <x v="395"/>
    <x v="468"/>
    <x v="461"/>
    <x v="29"/>
    <x v="154"/>
    <x v="183"/>
    <x v="138"/>
    <x v="61"/>
    <x v="8"/>
    <x v="146"/>
    <x v="116"/>
    <x v="1141"/>
    <x v="248"/>
    <x v="317"/>
    <x v="62"/>
    <x v="3694"/>
    <x v="4"/>
    <x v="2609"/>
    <x v="46"/>
  </r>
  <r>
    <x v="1"/>
    <x v="643"/>
    <x v="6"/>
    <x v="17"/>
    <x v="18"/>
    <x v="49"/>
    <x v="21"/>
    <x v="739"/>
    <x v="61"/>
    <x v="150"/>
    <x v="154"/>
    <x v="0"/>
    <x v="1"/>
    <x v="0"/>
    <x v="80"/>
    <x v="96"/>
    <x v="427"/>
    <x v="13"/>
    <x v="62"/>
    <x v="75"/>
    <x v="117"/>
    <x v="19"/>
    <x v="4"/>
    <x v="34"/>
    <x v="79"/>
    <x v="202"/>
    <x v="155"/>
    <x v="241"/>
    <x v="27"/>
    <x v="775"/>
    <x v="2"/>
    <x v="2619"/>
    <x v="302"/>
  </r>
  <r>
    <x v="1"/>
    <x v="646"/>
    <x v="6"/>
    <x v="9"/>
    <x v="19"/>
    <x v="76"/>
    <x v="18"/>
    <x v="1689"/>
    <x v="261"/>
    <x v="593"/>
    <x v="183"/>
    <x v="99"/>
    <x v="235"/>
    <x v="269"/>
    <x v="127"/>
    <x v="154"/>
    <x v="419"/>
    <x v="24"/>
    <x v="131"/>
    <x v="155"/>
    <x v="268"/>
    <x v="71"/>
    <x v="8"/>
    <x v="105"/>
    <x v="135"/>
    <x v="724"/>
    <x v="192"/>
    <x v="278"/>
    <x v="52"/>
    <x v="2288"/>
    <x v="2"/>
    <x v="2631"/>
    <x v="134"/>
  </r>
  <r>
    <x v="1"/>
    <x v="649"/>
    <x v="11"/>
    <x v="9"/>
    <x v="4"/>
    <x v="50"/>
    <x v="4"/>
    <x v="1114"/>
    <x v="183"/>
    <x v="418"/>
    <x v="184"/>
    <x v="69"/>
    <x v="169"/>
    <x v="256"/>
    <x v="68"/>
    <x v="86"/>
    <x v="385"/>
    <x v="16"/>
    <x v="107"/>
    <x v="123"/>
    <x v="197"/>
    <x v="66"/>
    <x v="19"/>
    <x v="87"/>
    <x v="126"/>
    <x v="498"/>
    <x v="195"/>
    <x v="267"/>
    <x v="41"/>
    <x v="2323"/>
    <x v="4"/>
    <x v="2643"/>
    <x v="199"/>
  </r>
  <r>
    <x v="1"/>
    <x v="652"/>
    <x v="11"/>
    <x v="11"/>
    <x v="14"/>
    <x v="81"/>
    <x v="82"/>
    <x v="2271"/>
    <x v="668"/>
    <x v="1233"/>
    <x v="214"/>
    <x v="118"/>
    <x v="336"/>
    <x v="199"/>
    <x v="410"/>
    <x v="481"/>
    <x v="450"/>
    <x v="90"/>
    <x v="339"/>
    <x v="426"/>
    <x v="387"/>
    <x v="120"/>
    <x v="37"/>
    <x v="210"/>
    <x v="189"/>
    <x v="1412"/>
    <x v="300"/>
    <x v="277"/>
    <x v="139"/>
    <x v="3725"/>
    <x v="4"/>
    <x v="2659"/>
    <x v="2"/>
  </r>
  <r>
    <x v="1"/>
    <x v="653"/>
    <x v="0"/>
    <x v="0"/>
    <x v="33"/>
    <x v="47"/>
    <x v="7"/>
    <x v="505"/>
    <x v="94"/>
    <x v="185"/>
    <x v="255"/>
    <x v="0"/>
    <x v="0"/>
    <x v="343"/>
    <x v="36"/>
    <x v="51"/>
    <x v="300"/>
    <x v="50"/>
    <x v="88"/>
    <x v="138"/>
    <x v="20"/>
    <x v="12"/>
    <x v="31"/>
    <x v="26"/>
    <x v="70"/>
    <x v="224"/>
    <x v="208"/>
    <x v="256"/>
    <x v="28"/>
    <x v="977"/>
    <x v="0"/>
    <x v="2667"/>
    <x v="287"/>
  </r>
  <r>
    <x v="1"/>
    <x v="657"/>
    <x v="8"/>
    <x v="4"/>
    <x v="31"/>
    <x v="28"/>
    <x v="0"/>
    <x v="245"/>
    <x v="38"/>
    <x v="90"/>
    <x v="169"/>
    <x v="0"/>
    <x v="0"/>
    <x v="343"/>
    <x v="38"/>
    <x v="48"/>
    <x v="386"/>
    <x v="24"/>
    <x v="46"/>
    <x v="70"/>
    <x v="10"/>
    <x v="8"/>
    <x v="6"/>
    <x v="8"/>
    <x v="31"/>
    <x v="114"/>
    <x v="219"/>
    <x v="229"/>
    <x v="22"/>
    <x v="737"/>
    <x v="3"/>
    <x v="2681"/>
    <x v="343"/>
  </r>
  <r>
    <x v="1"/>
    <x v="660"/>
    <x v="3"/>
    <x v="17"/>
    <x v="29"/>
    <x v="78"/>
    <x v="10"/>
    <x v="1164"/>
    <x v="153"/>
    <x v="303"/>
    <x v="250"/>
    <x v="0"/>
    <x v="2"/>
    <x v="0"/>
    <x v="37"/>
    <x v="45"/>
    <x v="416"/>
    <x v="134"/>
    <x v="271"/>
    <x v="404"/>
    <x v="66"/>
    <x v="34"/>
    <x v="58"/>
    <x v="42"/>
    <x v="170"/>
    <x v="343"/>
    <x v="196"/>
    <x v="246"/>
    <x v="60"/>
    <x v="876"/>
    <x v="1"/>
    <x v="2694"/>
    <x v="246"/>
  </r>
  <r>
    <x v="1"/>
    <x v="661"/>
    <x v="0"/>
    <x v="7"/>
    <x v="9"/>
    <x v="57"/>
    <x v="30"/>
    <x v="856"/>
    <x v="90"/>
    <x v="169"/>
    <x v="280"/>
    <x v="0"/>
    <x v="0"/>
    <x v="343"/>
    <x v="63"/>
    <x v="122"/>
    <x v="118"/>
    <x v="91"/>
    <x v="199"/>
    <x v="290"/>
    <x v="32"/>
    <x v="24"/>
    <x v="24"/>
    <x v="50"/>
    <x v="138"/>
    <x v="243"/>
    <x v="171"/>
    <x v="262"/>
    <x v="34"/>
    <x v="824"/>
    <x v="0"/>
    <x v="2700"/>
    <x v="281"/>
  </r>
  <r>
    <x v="1"/>
    <x v="663"/>
    <x v="8"/>
    <x v="8"/>
    <x v="33"/>
    <x v="77"/>
    <x v="2"/>
    <x v="1538"/>
    <x v="245"/>
    <x v="556"/>
    <x v="185"/>
    <x v="103"/>
    <x v="267"/>
    <x v="234"/>
    <x v="112"/>
    <x v="127"/>
    <x v="476"/>
    <x v="35"/>
    <x v="223"/>
    <x v="258"/>
    <x v="137"/>
    <x v="47"/>
    <x v="30"/>
    <x v="90"/>
    <x v="170"/>
    <x v="689"/>
    <x v="177"/>
    <x v="288"/>
    <x v="52"/>
    <x v="2142"/>
    <x v="3"/>
    <x v="2709"/>
    <x v="146"/>
  </r>
  <r>
    <x v="1"/>
    <x v="664"/>
    <x v="6"/>
    <x v="3"/>
    <x v="32"/>
    <x v="76"/>
    <x v="21"/>
    <x v="1380"/>
    <x v="189"/>
    <x v="433"/>
    <x v="182"/>
    <x v="25"/>
    <x v="98"/>
    <x v="103"/>
    <x v="181"/>
    <x v="226"/>
    <x v="395"/>
    <x v="26"/>
    <x v="163"/>
    <x v="189"/>
    <x v="273"/>
    <x v="69"/>
    <x v="17"/>
    <x v="117"/>
    <x v="146"/>
    <x v="576"/>
    <x v="200"/>
    <x v="263"/>
    <x v="51"/>
    <x v="1799"/>
    <x v="2"/>
    <x v="2719"/>
    <x v="179"/>
  </r>
  <r>
    <x v="1"/>
    <x v="667"/>
    <x v="11"/>
    <x v="3"/>
    <x v="23"/>
    <x v="55"/>
    <x v="19"/>
    <x v="980"/>
    <x v="113"/>
    <x v="245"/>
    <x v="206"/>
    <x v="32"/>
    <x v="93"/>
    <x v="192"/>
    <x v="41"/>
    <x v="58"/>
    <x v="301"/>
    <x v="31"/>
    <x v="99"/>
    <x v="130"/>
    <x v="101"/>
    <x v="47"/>
    <x v="25"/>
    <x v="69"/>
    <x v="81"/>
    <x v="299"/>
    <x v="158"/>
    <x v="267"/>
    <x v="27"/>
    <x v="1175"/>
    <x v="4"/>
    <x v="2738"/>
    <x v="259"/>
  </r>
  <r>
    <x v="1"/>
    <x v="670"/>
    <x v="0"/>
    <x v="3"/>
    <x v="33"/>
    <x v="20"/>
    <x v="1"/>
    <x v="145"/>
    <x v="21"/>
    <x v="36"/>
    <x v="330"/>
    <x v="0"/>
    <x v="0"/>
    <x v="343"/>
    <x v="7"/>
    <x v="21"/>
    <x v="20"/>
    <x v="14"/>
    <x v="23"/>
    <x v="37"/>
    <x v="4"/>
    <x v="7"/>
    <x v="15"/>
    <x v="9"/>
    <x v="35"/>
    <x v="49"/>
    <x v="186"/>
    <x v="258"/>
    <x v="18"/>
    <x v="289"/>
    <x v="0"/>
    <x v="2749"/>
    <x v="387"/>
  </r>
  <r>
    <x v="1"/>
    <x v="673"/>
    <x v="3"/>
    <x v="4"/>
    <x v="27"/>
    <x v="80"/>
    <x v="81"/>
    <x v="2285"/>
    <x v="582"/>
    <x v="1110"/>
    <x v="231"/>
    <x v="7"/>
    <x v="28"/>
    <x v="99"/>
    <x v="261"/>
    <x v="334"/>
    <x v="375"/>
    <x v="232"/>
    <x v="370"/>
    <x v="578"/>
    <x v="157"/>
    <x v="77"/>
    <x v="77"/>
    <x v="121"/>
    <x v="207"/>
    <x v="1255"/>
    <x v="247"/>
    <x v="245"/>
    <x v="110"/>
    <x v="3426"/>
    <x v="1"/>
    <x v="2762"/>
    <x v="24"/>
  </r>
  <r>
    <x v="1"/>
    <x v="671"/>
    <x v="3"/>
    <x v="10"/>
    <x v="14"/>
    <x v="77"/>
    <x v="32"/>
    <x v="1884"/>
    <x v="346"/>
    <x v="695"/>
    <x v="239"/>
    <x v="33"/>
    <x v="103"/>
    <x v="168"/>
    <x v="160"/>
    <x v="257"/>
    <x v="218"/>
    <x v="176"/>
    <x v="449"/>
    <x v="604"/>
    <x v="204"/>
    <x v="77"/>
    <x v="98"/>
    <x v="138"/>
    <x v="235"/>
    <x v="850"/>
    <x v="222"/>
    <x v="258"/>
    <x v="84"/>
    <x v="2602"/>
    <x v="1"/>
    <x v="2754"/>
    <x v="106"/>
  </r>
  <r>
    <x v="1"/>
    <x v="680"/>
    <x v="10"/>
    <x v="11"/>
    <x v="32"/>
    <x v="54"/>
    <x v="20"/>
    <x v="1222"/>
    <x v="224"/>
    <x v="553"/>
    <x v="149"/>
    <x v="75"/>
    <x v="193"/>
    <x v="237"/>
    <x v="117"/>
    <x v="145"/>
    <x v="401"/>
    <x v="16"/>
    <x v="143"/>
    <x v="159"/>
    <x v="119"/>
    <x v="72"/>
    <x v="14"/>
    <x v="71"/>
    <x v="96"/>
    <x v="627"/>
    <x v="190"/>
    <x v="231"/>
    <x v="36"/>
    <x v="2642"/>
    <x v="3"/>
    <x v="2795"/>
    <x v="166"/>
  </r>
  <r>
    <x v="1"/>
    <x v="687"/>
    <x v="8"/>
    <x v="5"/>
    <x v="6"/>
    <x v="80"/>
    <x v="81"/>
    <x v="2303"/>
    <x v="666"/>
    <x v="1224"/>
    <x v="236"/>
    <x v="132"/>
    <x v="379"/>
    <x v="192"/>
    <x v="440"/>
    <x v="523"/>
    <x v="374"/>
    <x v="106"/>
    <x v="483"/>
    <x v="585"/>
    <x v="486"/>
    <x v="136"/>
    <x v="93"/>
    <x v="238"/>
    <x v="139"/>
    <x v="1417"/>
    <x v="344"/>
    <x v="307"/>
    <x v="172"/>
    <x v="3745"/>
    <x v="3"/>
    <x v="2828"/>
    <x v="1"/>
  </r>
  <r>
    <x v="1"/>
    <x v="686"/>
    <x v="11"/>
    <x v="7"/>
    <x v="26"/>
    <x v="69"/>
    <x v="11"/>
    <x v="1400"/>
    <x v="366"/>
    <x v="749"/>
    <x v="229"/>
    <x v="90"/>
    <x v="240"/>
    <x v="223"/>
    <x v="171"/>
    <x v="194"/>
    <x v="475"/>
    <x v="34"/>
    <x v="147"/>
    <x v="181"/>
    <x v="162"/>
    <x v="82"/>
    <x v="7"/>
    <x v="93"/>
    <x v="115"/>
    <x v="945"/>
    <x v="250"/>
    <x v="304"/>
    <x v="65"/>
    <x v="3053"/>
    <x v="4"/>
    <x v="2818"/>
    <x v="85"/>
  </r>
  <r>
    <x v="1"/>
    <x v="688"/>
    <x v="3"/>
    <x v="6"/>
    <x v="1"/>
    <x v="69"/>
    <x v="7"/>
    <x v="1027"/>
    <x v="177"/>
    <x v="337"/>
    <x v="271"/>
    <x v="0"/>
    <x v="0"/>
    <x v="343"/>
    <x v="184"/>
    <x v="267"/>
    <x v="283"/>
    <x v="145"/>
    <x v="200"/>
    <x v="345"/>
    <x v="46"/>
    <x v="24"/>
    <x v="38"/>
    <x v="76"/>
    <x v="192"/>
    <x v="531"/>
    <x v="228"/>
    <x v="307"/>
    <x v="64"/>
    <x v="1830"/>
    <x v="1"/>
    <x v="2838"/>
    <x v="190"/>
  </r>
  <r>
    <x v="1"/>
    <x v="690"/>
    <x v="8"/>
    <x v="5"/>
    <x v="8"/>
    <x v="81"/>
    <x v="7"/>
    <x v="1499"/>
    <x v="289"/>
    <x v="640"/>
    <x v="194"/>
    <x v="87"/>
    <x v="267"/>
    <x v="174"/>
    <x v="148"/>
    <x v="204"/>
    <x v="319"/>
    <x v="92"/>
    <x v="235"/>
    <x v="327"/>
    <x v="64"/>
    <x v="31"/>
    <x v="14"/>
    <x v="82"/>
    <x v="155"/>
    <x v="785"/>
    <x v="188"/>
    <x v="268"/>
    <x v="51"/>
    <x v="2335"/>
    <x v="3"/>
    <x v="2846"/>
    <x v="121"/>
  </r>
  <r>
    <x v="1"/>
    <x v="691"/>
    <x v="6"/>
    <x v="19"/>
    <x v="4"/>
    <x v="27"/>
    <x v="0"/>
    <x v="246"/>
    <x v="27"/>
    <x v="82"/>
    <x v="79"/>
    <x v="16"/>
    <x v="48"/>
    <x v="181"/>
    <x v="3"/>
    <x v="5"/>
    <x v="196"/>
    <x v="2"/>
    <x v="10"/>
    <x v="12"/>
    <x v="37"/>
    <x v="20"/>
    <x v="1"/>
    <x v="19"/>
    <x v="28"/>
    <x v="73"/>
    <x v="135"/>
    <x v="149"/>
    <x v="15"/>
    <x v="357"/>
    <x v="2"/>
    <x v="2851"/>
    <x v="371"/>
  </r>
  <r>
    <x v="1"/>
    <x v="692"/>
    <x v="3"/>
    <x v="9"/>
    <x v="32"/>
    <x v="9"/>
    <x v="0"/>
    <x v="54"/>
    <x v="4"/>
    <x v="11"/>
    <x v="111"/>
    <x v="1"/>
    <x v="2"/>
    <x v="326"/>
    <x v="0"/>
    <x v="0"/>
    <x v="536"/>
    <x v="3"/>
    <x v="5"/>
    <x v="8"/>
    <x v="2"/>
    <x v="1"/>
    <x v="0"/>
    <x v="2"/>
    <x v="7"/>
    <x v="9"/>
    <x v="90"/>
    <x v="126"/>
    <x v="15"/>
    <x v="45"/>
    <x v="1"/>
    <x v="2854"/>
    <x v="423"/>
  </r>
  <r>
    <x v="1"/>
    <x v="694"/>
    <x v="0"/>
    <x v="14"/>
    <x v="6"/>
    <x v="16"/>
    <x v="2"/>
    <x v="121"/>
    <x v="10"/>
    <x v="27"/>
    <x v="117"/>
    <x v="0"/>
    <x v="0"/>
    <x v="343"/>
    <x v="3"/>
    <x v="8"/>
    <x v="34"/>
    <x v="7"/>
    <x v="18"/>
    <x v="25"/>
    <x v="3"/>
    <x v="4"/>
    <x v="5"/>
    <x v="9"/>
    <x v="17"/>
    <x v="23"/>
    <x v="96"/>
    <x v="96"/>
    <x v="14"/>
    <x v="97"/>
    <x v="0"/>
    <x v="2857"/>
    <x v="406"/>
  </r>
  <r>
    <x v="1"/>
    <x v="696"/>
    <x v="3"/>
    <x v="7"/>
    <x v="26"/>
    <x v="75"/>
    <x v="0"/>
    <x v="888"/>
    <x v="134"/>
    <x v="249"/>
    <x v="283"/>
    <x v="0"/>
    <x v="1"/>
    <x v="0"/>
    <x v="53"/>
    <x v="120"/>
    <x v="67"/>
    <x v="128"/>
    <x v="142"/>
    <x v="270"/>
    <x v="28"/>
    <x v="32"/>
    <x v="65"/>
    <x v="56"/>
    <x v="154"/>
    <x v="321"/>
    <x v="189"/>
    <x v="246"/>
    <x v="33"/>
    <x v="841"/>
    <x v="1"/>
    <x v="2862"/>
    <x v="253"/>
  </r>
  <r>
    <x v="1"/>
    <x v="697"/>
    <x v="11"/>
    <x v="3"/>
    <x v="25"/>
    <x v="80"/>
    <x v="0"/>
    <x v="1568"/>
    <x v="336"/>
    <x v="821"/>
    <x v="145"/>
    <x v="63"/>
    <x v="220"/>
    <x v="134"/>
    <x v="302"/>
    <x v="376"/>
    <x v="384"/>
    <x v="36"/>
    <x v="129"/>
    <x v="165"/>
    <x v="242"/>
    <x v="85"/>
    <x v="14"/>
    <x v="151"/>
    <x v="128"/>
    <x v="983"/>
    <x v="219"/>
    <x v="229"/>
    <x v="49"/>
    <x v="2857"/>
    <x v="4"/>
    <x v="2871"/>
    <x v="81"/>
  </r>
  <r>
    <x v="1"/>
    <x v="698"/>
    <x v="3"/>
    <x v="3"/>
    <x v="17"/>
    <x v="81"/>
    <x v="52"/>
    <x v="1724"/>
    <x v="227"/>
    <x v="489"/>
    <x v="209"/>
    <x v="0"/>
    <x v="4"/>
    <x v="0"/>
    <x v="140"/>
    <x v="192"/>
    <x v="323"/>
    <x v="189"/>
    <x v="298"/>
    <x v="478"/>
    <x v="87"/>
    <x v="87"/>
    <x v="45"/>
    <x v="100"/>
    <x v="204"/>
    <x v="586"/>
    <x v="179"/>
    <x v="232"/>
    <x v="55"/>
    <x v="1714"/>
    <x v="1"/>
    <x v="2880"/>
    <x v="176"/>
  </r>
  <r>
    <x v="1"/>
    <x v="702"/>
    <x v="3"/>
    <x v="9"/>
    <x v="11"/>
    <x v="81"/>
    <x v="82"/>
    <x v="2007"/>
    <x v="424"/>
    <x v="786"/>
    <x v="278"/>
    <x v="0"/>
    <x v="3"/>
    <x v="0"/>
    <x v="196"/>
    <x v="258"/>
    <x v="354"/>
    <x v="200"/>
    <x v="493"/>
    <x v="656"/>
    <x v="123"/>
    <x v="68"/>
    <x v="11"/>
    <x v="123"/>
    <x v="260"/>
    <x v="988"/>
    <x v="226"/>
    <x v="288"/>
    <x v="101"/>
    <x v="2835"/>
    <x v="1"/>
    <x v="2896"/>
    <x v="78"/>
  </r>
  <r>
    <x v="1"/>
    <x v="706"/>
    <x v="6"/>
    <x v="8"/>
    <x v="17"/>
    <x v="71"/>
    <x v="50"/>
    <x v="1657"/>
    <x v="250"/>
    <x v="615"/>
    <x v="150"/>
    <x v="55"/>
    <x v="157"/>
    <x v="198"/>
    <x v="133"/>
    <x v="153"/>
    <x v="463"/>
    <x v="33"/>
    <x v="185"/>
    <x v="218"/>
    <x v="358"/>
    <x v="92"/>
    <x v="16"/>
    <x v="128"/>
    <x v="200"/>
    <x v="672"/>
    <x v="185"/>
    <x v="216"/>
    <x v="49"/>
    <x v="2252"/>
    <x v="2"/>
    <x v="2916"/>
    <x v="152"/>
  </r>
  <r>
    <x v="1"/>
    <x v="707"/>
    <x v="8"/>
    <x v="9"/>
    <x v="14"/>
    <x v="64"/>
    <x v="34"/>
    <x v="980"/>
    <x v="134"/>
    <x v="306"/>
    <x v="183"/>
    <x v="17"/>
    <x v="57"/>
    <x v="146"/>
    <x v="41"/>
    <x v="57"/>
    <x v="313"/>
    <x v="55"/>
    <x v="125"/>
    <x v="180"/>
    <x v="177"/>
    <x v="32"/>
    <x v="10"/>
    <x v="69"/>
    <x v="105"/>
    <x v="326"/>
    <x v="169"/>
    <x v="207"/>
    <x v="35"/>
    <x v="1067"/>
    <x v="3"/>
    <x v="2924"/>
    <x v="251"/>
  </r>
  <r>
    <x v="1"/>
    <x v="709"/>
    <x v="8"/>
    <x v="4"/>
    <x v="4"/>
    <x v="48"/>
    <x v="46"/>
    <x v="1372"/>
    <x v="265"/>
    <x v="586"/>
    <x v="195"/>
    <x v="8"/>
    <x v="20"/>
    <x v="248"/>
    <x v="152"/>
    <x v="191"/>
    <x v="390"/>
    <x v="80"/>
    <x v="215"/>
    <x v="295"/>
    <x v="94"/>
    <x v="60"/>
    <x v="25"/>
    <x v="72"/>
    <x v="85"/>
    <x v="674"/>
    <x v="203"/>
    <x v="227"/>
    <x v="45"/>
    <x v="3030"/>
    <x v="3"/>
    <x v="2931"/>
    <x v="151"/>
  </r>
  <r>
    <x v="1"/>
    <x v="710"/>
    <x v="7"/>
    <x v="7"/>
    <x v="32"/>
    <x v="31"/>
    <x v="4"/>
    <x v="449"/>
    <x v="55"/>
    <x v="144"/>
    <x v="129"/>
    <x v="20"/>
    <x v="54"/>
    <x v="218"/>
    <x v="19"/>
    <x v="24"/>
    <x v="386"/>
    <x v="6"/>
    <x v="46"/>
    <x v="52"/>
    <x v="58"/>
    <x v="17"/>
    <x v="2"/>
    <x v="25"/>
    <x v="37"/>
    <x v="149"/>
    <x v="155"/>
    <x v="198"/>
    <x v="21"/>
    <x v="974"/>
    <x v="2"/>
    <x v="2941"/>
    <x v="329"/>
  </r>
  <r>
    <x v="1"/>
    <x v="712"/>
    <x v="3"/>
    <x v="14"/>
    <x v="12"/>
    <x v="26"/>
    <x v="0"/>
    <x v="202"/>
    <x v="25"/>
    <x v="46"/>
    <x v="290"/>
    <x v="0"/>
    <x v="1"/>
    <x v="0"/>
    <x v="17"/>
    <x v="27"/>
    <x v="225"/>
    <x v="22"/>
    <x v="30"/>
    <x v="52"/>
    <x v="7"/>
    <x v="6"/>
    <x v="10"/>
    <x v="12"/>
    <x v="39"/>
    <x v="67"/>
    <x v="179"/>
    <x v="295"/>
    <x v="20"/>
    <x v="331"/>
    <x v="1"/>
    <x v="2947"/>
    <x v="375"/>
  </r>
  <r>
    <x v="1"/>
    <x v="718"/>
    <x v="3"/>
    <x v="11"/>
    <x v="17"/>
    <x v="48"/>
    <x v="3"/>
    <x v="516"/>
    <x v="73"/>
    <x v="170"/>
    <x v="176"/>
    <x v="0"/>
    <x v="1"/>
    <x v="0"/>
    <x v="10"/>
    <x v="21"/>
    <x v="89"/>
    <x v="35"/>
    <x v="68"/>
    <x v="103"/>
    <x v="35"/>
    <x v="7"/>
    <x v="12"/>
    <x v="20"/>
    <x v="89"/>
    <x v="156"/>
    <x v="129"/>
    <x v="151"/>
    <x v="18"/>
    <x v="515"/>
    <x v="1"/>
    <x v="2959"/>
    <x v="326"/>
  </r>
  <r>
    <x v="1"/>
    <x v="720"/>
    <x v="11"/>
    <x v="2"/>
    <x v="29"/>
    <x v="14"/>
    <x v="0"/>
    <x v="144"/>
    <x v="24"/>
    <x v="49"/>
    <x v="237"/>
    <x v="0"/>
    <x v="1"/>
    <x v="0"/>
    <x v="2"/>
    <x v="7"/>
    <x v="11"/>
    <x v="11"/>
    <x v="17"/>
    <x v="28"/>
    <x v="13"/>
    <x v="6"/>
    <x v="7"/>
    <x v="12"/>
    <x v="19"/>
    <x v="50"/>
    <x v="176"/>
    <x v="196"/>
    <x v="16"/>
    <x v="557"/>
    <x v="4"/>
    <x v="2963"/>
    <x v="386"/>
  </r>
  <r>
    <x v="1"/>
    <x v="721"/>
    <x v="9"/>
    <x v="15"/>
    <x v="32"/>
    <x v="37"/>
    <x v="0"/>
    <x v="426"/>
    <x v="45"/>
    <x v="131"/>
    <x v="91"/>
    <x v="0"/>
    <x v="7"/>
    <x v="0"/>
    <x v="40"/>
    <x v="51"/>
    <x v="378"/>
    <x v="17"/>
    <x v="79"/>
    <x v="96"/>
    <x v="36"/>
    <x v="10"/>
    <x v="3"/>
    <x v="36"/>
    <x v="72"/>
    <x v="130"/>
    <x v="109"/>
    <x v="140"/>
    <x v="11"/>
    <x v="586"/>
    <x v="3"/>
    <x v="2966"/>
    <x v="337"/>
  </r>
  <r>
    <x v="1"/>
    <x v="723"/>
    <x v="11"/>
    <x v="12"/>
    <x v="29"/>
    <x v="43"/>
    <x v="7"/>
    <x v="991"/>
    <x v="223"/>
    <x v="489"/>
    <x v="201"/>
    <x v="69"/>
    <x v="209"/>
    <x v="178"/>
    <x v="168"/>
    <x v="190"/>
    <x v="478"/>
    <x v="24"/>
    <x v="174"/>
    <x v="198"/>
    <x v="157"/>
    <x v="64"/>
    <x v="16"/>
    <x v="88"/>
    <x v="90"/>
    <x v="667"/>
    <x v="285"/>
    <x v="310"/>
    <x v="65"/>
    <x v="3203"/>
    <x v="4"/>
    <x v="2972"/>
    <x v="156"/>
  </r>
  <r>
    <x v="1"/>
    <x v="724"/>
    <x v="0"/>
    <x v="5"/>
    <x v="15"/>
    <x v="81"/>
    <x v="75"/>
    <x v="2031"/>
    <x v="350"/>
    <x v="655"/>
    <x v="277"/>
    <x v="0"/>
    <x v="1"/>
    <x v="0"/>
    <x v="274"/>
    <x v="368"/>
    <x v="327"/>
    <x v="201"/>
    <x v="402"/>
    <x v="578"/>
    <x v="143"/>
    <x v="63"/>
    <x v="90"/>
    <x v="164"/>
    <x v="264"/>
    <x v="930"/>
    <x v="223"/>
    <x v="306"/>
    <x v="79"/>
    <x v="2702"/>
    <x v="0"/>
    <x v="2981"/>
    <x v="88"/>
  </r>
  <r>
    <x v="1"/>
    <x v="726"/>
    <x v="3"/>
    <x v="5"/>
    <x v="24"/>
    <x v="62"/>
    <x v="3"/>
    <x v="694"/>
    <x v="106"/>
    <x v="187"/>
    <x v="314"/>
    <x v="1"/>
    <x v="1"/>
    <x v="342"/>
    <x v="26"/>
    <x v="45"/>
    <x v="175"/>
    <x v="96"/>
    <x v="190"/>
    <x v="286"/>
    <x v="14"/>
    <x v="18"/>
    <x v="53"/>
    <x v="25"/>
    <x v="111"/>
    <x v="239"/>
    <x v="226"/>
    <x v="294"/>
    <x v="48"/>
    <x v="702"/>
    <x v="1"/>
    <x v="2993"/>
    <x v="282"/>
  </r>
  <r>
    <x v="1"/>
    <x v="727"/>
    <x v="11"/>
    <x v="3"/>
    <x v="10"/>
    <x v="41"/>
    <x v="23"/>
    <x v="768"/>
    <x v="140"/>
    <x v="316"/>
    <x v="189"/>
    <x v="52"/>
    <x v="131"/>
    <x v="245"/>
    <x v="40"/>
    <x v="52"/>
    <x v="363"/>
    <x v="10"/>
    <x v="61"/>
    <x v="71"/>
    <x v="88"/>
    <x v="36"/>
    <x v="1"/>
    <x v="59"/>
    <x v="73"/>
    <x v="371"/>
    <x v="174"/>
    <x v="263"/>
    <x v="20"/>
    <x v="2112"/>
    <x v="4"/>
    <x v="3003"/>
    <x v="237"/>
  </r>
  <r>
    <x v="1"/>
    <x v="728"/>
    <x v="6"/>
    <x v="8"/>
    <x v="32"/>
    <x v="21"/>
    <x v="0"/>
    <x v="193"/>
    <x v="21"/>
    <x v="57"/>
    <x v="115"/>
    <x v="3"/>
    <x v="19"/>
    <x v="33"/>
    <x v="11"/>
    <x v="18"/>
    <x v="206"/>
    <x v="1"/>
    <x v="17"/>
    <x v="18"/>
    <x v="28"/>
    <x v="11"/>
    <x v="2"/>
    <x v="14"/>
    <x v="26"/>
    <x v="56"/>
    <x v="134"/>
    <x v="147"/>
    <x v="15"/>
    <x v="345"/>
    <x v="2"/>
    <x v="3013"/>
    <x v="382"/>
  </r>
  <r>
    <x v="1"/>
    <x v="729"/>
    <x v="0"/>
    <x v="15"/>
    <x v="13"/>
    <x v="61"/>
    <x v="55"/>
    <x v="1571"/>
    <x v="254"/>
    <x v="494"/>
    <x v="259"/>
    <x v="1"/>
    <x v="4"/>
    <x v="99"/>
    <x v="132"/>
    <x v="182"/>
    <x v="319"/>
    <x v="161"/>
    <x v="500"/>
    <x v="636"/>
    <x v="127"/>
    <x v="51"/>
    <x v="129"/>
    <x v="93"/>
    <x v="129"/>
    <x v="628"/>
    <x v="243"/>
    <x v="272"/>
    <x v="67"/>
    <x v="2429"/>
    <x v="0"/>
    <x v="3017"/>
    <x v="165"/>
  </r>
  <r>
    <x v="1"/>
    <x v="738"/>
    <x v="6"/>
    <x v="4"/>
    <x v="10"/>
    <x v="8"/>
    <x v="0"/>
    <x v="53"/>
    <x v="4"/>
    <x v="17"/>
    <x v="20"/>
    <x v="2"/>
    <x v="6"/>
    <x v="181"/>
    <x v="2"/>
    <x v="6"/>
    <x v="20"/>
    <x v="0"/>
    <x v="4"/>
    <x v="4"/>
    <x v="13"/>
    <x v="1"/>
    <x v="1"/>
    <x v="4"/>
    <x v="6"/>
    <x v="12"/>
    <x v="93"/>
    <x v="47"/>
    <x v="14"/>
    <x v="94"/>
    <x v="2"/>
    <x v="3045"/>
    <x v="419"/>
  </r>
  <r>
    <x v="1"/>
    <x v="739"/>
    <x v="7"/>
    <x v="5"/>
    <x v="32"/>
    <x v="47"/>
    <x v="14"/>
    <x v="774"/>
    <x v="105"/>
    <x v="246"/>
    <x v="172"/>
    <x v="13"/>
    <x v="31"/>
    <x v="267"/>
    <x v="28"/>
    <x v="46"/>
    <x v="204"/>
    <x v="31"/>
    <x v="76"/>
    <x v="107"/>
    <x v="111"/>
    <x v="31"/>
    <x v="10"/>
    <x v="58"/>
    <x v="80"/>
    <x v="251"/>
    <x v="151"/>
    <x v="186"/>
    <x v="14"/>
    <x v="1140"/>
    <x v="2"/>
    <x v="3048"/>
    <x v="277"/>
  </r>
  <r>
    <x v="1"/>
    <x v="740"/>
    <x v="6"/>
    <x v="3"/>
    <x v="16"/>
    <x v="81"/>
    <x v="82"/>
    <x v="2093"/>
    <x v="278"/>
    <x v="656"/>
    <x v="167"/>
    <x v="114"/>
    <x v="311"/>
    <x v="215"/>
    <x v="148"/>
    <x v="193"/>
    <x v="361"/>
    <x v="37"/>
    <x v="191"/>
    <x v="228"/>
    <x v="390"/>
    <x v="157"/>
    <x v="8"/>
    <x v="165"/>
    <x v="240"/>
    <x v="790"/>
    <x v="189"/>
    <x v="264"/>
    <x v="67"/>
    <x v="2349"/>
    <x v="2"/>
    <x v="3050"/>
    <x v="118"/>
  </r>
  <r>
    <x v="1"/>
    <x v="742"/>
    <x v="11"/>
    <x v="5"/>
    <x v="0"/>
    <x v="52"/>
    <x v="3"/>
    <x v="249"/>
    <x v="14"/>
    <x v="34"/>
    <x v="159"/>
    <x v="1"/>
    <x v="1"/>
    <x v="342"/>
    <x v="14"/>
    <x v="30"/>
    <x v="83"/>
    <x v="24"/>
    <x v="32"/>
    <x v="56"/>
    <x v="19"/>
    <x v="18"/>
    <x v="4"/>
    <x v="13"/>
    <x v="35"/>
    <x v="43"/>
    <x v="156"/>
    <x v="172"/>
    <x v="19"/>
    <x v="33"/>
    <x v="4"/>
    <x v="3061"/>
    <x v="391"/>
  </r>
  <r>
    <x v="1"/>
    <x v="743"/>
    <x v="0"/>
    <x v="14"/>
    <x v="16"/>
    <x v="19"/>
    <x v="0"/>
    <x v="194"/>
    <x v="30"/>
    <x v="78"/>
    <x v="132"/>
    <x v="11"/>
    <x v="27"/>
    <x v="255"/>
    <x v="8"/>
    <x v="13"/>
    <x v="210"/>
    <x v="10"/>
    <x v="31"/>
    <x v="41"/>
    <x v="4"/>
    <x v="1"/>
    <x v="7"/>
    <x v="14"/>
    <x v="17"/>
    <x v="79"/>
    <x v="143"/>
    <x v="188"/>
    <x v="14"/>
    <x v="744"/>
    <x v="0"/>
    <x v="3065"/>
    <x v="367"/>
  </r>
  <r>
    <x v="1"/>
    <x v="744"/>
    <x v="0"/>
    <x v="14"/>
    <x v="18"/>
    <x v="18"/>
    <x v="1"/>
    <x v="113"/>
    <x v="3"/>
    <x v="14"/>
    <x v="15"/>
    <x v="0"/>
    <x v="0"/>
    <x v="343"/>
    <x v="0"/>
    <x v="4"/>
    <x v="0"/>
    <x v="10"/>
    <x v="8"/>
    <x v="18"/>
    <x v="4"/>
    <x v="1"/>
    <x v="1"/>
    <x v="3"/>
    <x v="18"/>
    <x v="6"/>
    <x v="55"/>
    <x v="12"/>
    <x v="14"/>
    <x v="7"/>
    <x v="0"/>
    <x v="3067"/>
    <x v="429"/>
  </r>
  <r>
    <x v="1"/>
    <x v="747"/>
    <x v="11"/>
    <x v="11"/>
    <x v="15"/>
    <x v="52"/>
    <x v="0"/>
    <x v="537"/>
    <x v="48"/>
    <x v="145"/>
    <x v="80"/>
    <x v="11"/>
    <x v="28"/>
    <x v="241"/>
    <x v="29"/>
    <x v="41"/>
    <x v="301"/>
    <x v="23"/>
    <x v="42"/>
    <x v="65"/>
    <x v="74"/>
    <x v="29"/>
    <x v="11"/>
    <x v="49"/>
    <x v="62"/>
    <x v="136"/>
    <x v="129"/>
    <x v="134"/>
    <x v="11"/>
    <x v="347"/>
    <x v="4"/>
    <x v="3077"/>
    <x v="335"/>
  </r>
  <r>
    <x v="1"/>
    <x v="749"/>
    <x v="8"/>
    <x v="9"/>
    <x v="12"/>
    <x v="53"/>
    <x v="43"/>
    <x v="1397"/>
    <x v="311"/>
    <x v="682"/>
    <x v="198"/>
    <x v="18"/>
    <x v="90"/>
    <x v="54"/>
    <x v="93"/>
    <x v="129"/>
    <x v="315"/>
    <x v="80"/>
    <x v="168"/>
    <x v="248"/>
    <x v="114"/>
    <x v="62"/>
    <x v="26"/>
    <x v="94"/>
    <x v="120"/>
    <x v="711"/>
    <x v="184"/>
    <x v="207"/>
    <x v="28"/>
    <x v="2951"/>
    <x v="3"/>
    <x v="3080"/>
    <x v="138"/>
  </r>
  <r>
    <x v="1"/>
    <x v="751"/>
    <x v="0"/>
    <x v="2"/>
    <x v="25"/>
    <x v="78"/>
    <x v="2"/>
    <x v="1057"/>
    <x v="252"/>
    <x v="499"/>
    <x v="249"/>
    <x v="2"/>
    <x v="8"/>
    <x v="99"/>
    <x v="102"/>
    <x v="132"/>
    <x v="367"/>
    <x v="123"/>
    <x v="170"/>
    <x v="293"/>
    <x v="30"/>
    <x v="27"/>
    <x v="56"/>
    <x v="46"/>
    <x v="181"/>
    <x v="598"/>
    <x v="235"/>
    <x v="259"/>
    <x v="53"/>
    <x v="1834"/>
    <x v="0"/>
    <x v="3087"/>
    <x v="171"/>
  </r>
  <r>
    <x v="1"/>
    <x v="754"/>
    <x v="8"/>
    <x v="3"/>
    <x v="27"/>
    <x v="0"/>
    <x v="0"/>
    <x v="5"/>
    <x v="0"/>
    <x v="1"/>
    <x v="0"/>
    <x v="0"/>
    <x v="1"/>
    <x v="0"/>
    <x v="0"/>
    <x v="0"/>
    <x v="536"/>
    <x v="0"/>
    <x v="0"/>
    <x v="0"/>
    <x v="0"/>
    <x v="0"/>
    <x v="0"/>
    <x v="0"/>
    <x v="0"/>
    <x v="0"/>
    <x v="16"/>
    <x v="0"/>
    <x v="15"/>
    <x v="0"/>
    <x v="3"/>
    <x v="3101"/>
    <x v="443"/>
  </r>
  <r>
    <x v="1"/>
    <x v="755"/>
    <x v="8"/>
    <x v="3"/>
    <x v="0"/>
    <x v="60"/>
    <x v="59"/>
    <x v="1706"/>
    <x v="285"/>
    <x v="616"/>
    <x v="205"/>
    <x v="55"/>
    <x v="155"/>
    <x v="203"/>
    <x v="220"/>
    <x v="273"/>
    <x v="400"/>
    <x v="110"/>
    <x v="272"/>
    <x v="381"/>
    <x v="81"/>
    <x v="57"/>
    <x v="39"/>
    <x v="70"/>
    <x v="127"/>
    <x v="816"/>
    <x v="216"/>
    <x v="285"/>
    <x v="76"/>
    <x v="2994"/>
    <x v="3"/>
    <x v="3109"/>
    <x v="114"/>
  </r>
  <r>
    <x v="1"/>
    <x v="757"/>
    <x v="3"/>
    <x v="9"/>
    <x v="26"/>
    <x v="76"/>
    <x v="40"/>
    <x v="1696"/>
    <x v="285"/>
    <x v="668"/>
    <x v="170"/>
    <x v="117"/>
    <x v="341"/>
    <x v="191"/>
    <x v="101"/>
    <x v="136"/>
    <x v="337"/>
    <x v="79"/>
    <x v="342"/>
    <x v="419"/>
    <x v="212"/>
    <x v="52"/>
    <x v="26"/>
    <x v="130"/>
    <x v="209"/>
    <x v="763"/>
    <x v="182"/>
    <x v="253"/>
    <x v="45"/>
    <x v="2403"/>
    <x v="1"/>
    <x v="3123"/>
    <x v="127"/>
  </r>
  <r>
    <x v="1"/>
    <x v="758"/>
    <x v="3"/>
    <x v="9"/>
    <x v="29"/>
    <x v="80"/>
    <x v="67"/>
    <x v="1574"/>
    <x v="266"/>
    <x v="533"/>
    <x v="243"/>
    <x v="118"/>
    <x v="268"/>
    <x v="288"/>
    <x v="17"/>
    <x v="23"/>
    <x v="333"/>
    <x v="97"/>
    <x v="289"/>
    <x v="385"/>
    <x v="82"/>
    <x v="47"/>
    <x v="26"/>
    <x v="37"/>
    <x v="190"/>
    <x v="652"/>
    <x v="206"/>
    <x v="327"/>
    <x v="83"/>
    <x v="1959"/>
    <x v="1"/>
    <x v="3133"/>
    <x v="159"/>
  </r>
  <r>
    <x v="1"/>
    <x v="759"/>
    <x v="11"/>
    <x v="9"/>
    <x v="32"/>
    <x v="54"/>
    <x v="10"/>
    <x v="547"/>
    <x v="65"/>
    <x v="171"/>
    <x v="127"/>
    <x v="13"/>
    <x v="53"/>
    <x v="95"/>
    <x v="21"/>
    <x v="25"/>
    <x v="434"/>
    <x v="7"/>
    <x v="62"/>
    <x v="69"/>
    <x v="27"/>
    <x v="21"/>
    <x v="6"/>
    <x v="33"/>
    <x v="67"/>
    <x v="164"/>
    <x v="111"/>
    <x v="167"/>
    <x v="14"/>
    <x v="469"/>
    <x v="4"/>
    <x v="3142"/>
    <x v="321"/>
  </r>
  <r>
    <x v="1"/>
    <x v="760"/>
    <x v="11"/>
    <x v="13"/>
    <x v="33"/>
    <x v="62"/>
    <x v="2"/>
    <x v="611"/>
    <x v="111"/>
    <x v="240"/>
    <x v="208"/>
    <x v="0"/>
    <x v="2"/>
    <x v="0"/>
    <x v="55"/>
    <x v="72"/>
    <x v="358"/>
    <x v="47"/>
    <x v="76"/>
    <x v="123"/>
    <x v="28"/>
    <x v="29"/>
    <x v="9"/>
    <x v="29"/>
    <x v="102"/>
    <x v="277"/>
    <x v="179"/>
    <x v="224"/>
    <x v="27"/>
    <x v="898"/>
    <x v="4"/>
    <x v="3148"/>
    <x v="266"/>
  </r>
  <r>
    <x v="1"/>
    <x v="762"/>
    <x v="11"/>
    <x v="5"/>
    <x v="19"/>
    <x v="19"/>
    <x v="0"/>
    <x v="94"/>
    <x v="15"/>
    <x v="43"/>
    <x v="96"/>
    <x v="0"/>
    <x v="6"/>
    <x v="0"/>
    <x v="4"/>
    <x v="8"/>
    <x v="106"/>
    <x v="3"/>
    <x v="7"/>
    <x v="10"/>
    <x v="3"/>
    <x v="1"/>
    <x v="2"/>
    <x v="4"/>
    <x v="17"/>
    <x v="34"/>
    <x v="78"/>
    <x v="86"/>
    <x v="12"/>
    <x v="150"/>
    <x v="4"/>
    <x v="3154"/>
    <x v="400"/>
  </r>
  <r>
    <x v="1"/>
    <x v="763"/>
    <x v="8"/>
    <x v="11"/>
    <x v="0"/>
    <x v="79"/>
    <x v="25"/>
    <x v="1513"/>
    <x v="208"/>
    <x v="480"/>
    <x v="179"/>
    <x v="98"/>
    <x v="248"/>
    <x v="243"/>
    <x v="60"/>
    <x v="73"/>
    <x v="416"/>
    <x v="88"/>
    <x v="155"/>
    <x v="243"/>
    <x v="54"/>
    <x v="50"/>
    <x v="10"/>
    <x v="43"/>
    <x v="163"/>
    <x v="566"/>
    <x v="167"/>
    <x v="274"/>
    <x v="53"/>
    <x v="1685"/>
    <x v="3"/>
    <x v="3157"/>
    <x v="182"/>
  </r>
  <r>
    <x v="1"/>
    <x v="766"/>
    <x v="0"/>
    <x v="10"/>
    <x v="33"/>
    <x v="71"/>
    <x v="72"/>
    <x v="1954"/>
    <x v="431"/>
    <x v="858"/>
    <x v="232"/>
    <x v="90"/>
    <x v="202"/>
    <x v="293"/>
    <x v="272"/>
    <x v="334"/>
    <x v="411"/>
    <x v="124"/>
    <x v="426"/>
    <x v="539"/>
    <x v="120"/>
    <x v="54"/>
    <x v="53"/>
    <x v="132"/>
    <x v="219"/>
    <x v="1117"/>
    <x v="231"/>
    <x v="308"/>
    <x v="89"/>
    <x v="3335"/>
    <x v="0"/>
    <x v="3168"/>
    <x v="49"/>
  </r>
  <r>
    <x v="1"/>
    <x v="767"/>
    <x v="0"/>
    <x v="11"/>
    <x v="20"/>
    <x v="30"/>
    <x v="4"/>
    <x v="343"/>
    <x v="37"/>
    <x v="95"/>
    <x v="136"/>
    <x v="0"/>
    <x v="0"/>
    <x v="343"/>
    <x v="23"/>
    <x v="36"/>
    <x v="234"/>
    <x v="30"/>
    <x v="34"/>
    <x v="64"/>
    <x v="18"/>
    <x v="2"/>
    <x v="9"/>
    <x v="23"/>
    <x v="58"/>
    <x v="97"/>
    <x v="116"/>
    <x v="154"/>
    <x v="14"/>
    <x v="500"/>
    <x v="0"/>
    <x v="3173"/>
    <x v="351"/>
  </r>
  <r>
    <x v="1"/>
    <x v="768"/>
    <x v="8"/>
    <x v="10"/>
    <x v="11"/>
    <x v="68"/>
    <x v="55"/>
    <x v="1981"/>
    <x v="416"/>
    <x v="991"/>
    <x v="148"/>
    <x v="153"/>
    <x v="378"/>
    <x v="247"/>
    <x v="196"/>
    <x v="262"/>
    <x v="342"/>
    <x v="65"/>
    <x v="294"/>
    <x v="359"/>
    <x v="229"/>
    <x v="105"/>
    <x v="24"/>
    <x v="140"/>
    <x v="155"/>
    <x v="1089"/>
    <x v="212"/>
    <x v="228"/>
    <x v="70"/>
    <x v="3344"/>
    <x v="3"/>
    <x v="3177"/>
    <x v="57"/>
  </r>
  <r>
    <x v="1"/>
    <x v="770"/>
    <x v="3"/>
    <x v="1"/>
    <x v="16"/>
    <x v="80"/>
    <x v="19"/>
    <x v="1638"/>
    <x v="452"/>
    <x v="919"/>
    <x v="219"/>
    <x v="33"/>
    <x v="81"/>
    <x v="255"/>
    <x v="186"/>
    <x v="241"/>
    <x v="366"/>
    <x v="110"/>
    <x v="329"/>
    <x v="436"/>
    <x v="83"/>
    <x v="41"/>
    <x v="37"/>
    <x v="121"/>
    <x v="184"/>
    <x v="1048"/>
    <x v="228"/>
    <x v="244"/>
    <x v="49"/>
    <x v="2996"/>
    <x v="1"/>
    <x v="3190"/>
    <x v="66"/>
  </r>
  <r>
    <x v="1"/>
    <x v="773"/>
    <x v="8"/>
    <x v="16"/>
    <x v="29"/>
    <x v="80"/>
    <x v="77"/>
    <x v="1900"/>
    <x v="301"/>
    <x v="682"/>
    <x v="184"/>
    <x v="131"/>
    <x v="319"/>
    <x v="259"/>
    <x v="51"/>
    <x v="62"/>
    <x v="417"/>
    <x v="26"/>
    <x v="244"/>
    <x v="270"/>
    <x v="114"/>
    <x v="37"/>
    <x v="17"/>
    <x v="61"/>
    <x v="82"/>
    <x v="760"/>
    <x v="170"/>
    <x v="263"/>
    <x v="59"/>
    <x v="2280"/>
    <x v="3"/>
    <x v="3205"/>
    <x v="128"/>
  </r>
  <r>
    <x v="1"/>
    <x v="776"/>
    <x v="11"/>
    <x v="10"/>
    <x v="17"/>
    <x v="32"/>
    <x v="32"/>
    <x v="1010"/>
    <x v="249"/>
    <x v="544"/>
    <x v="202"/>
    <x v="70"/>
    <x v="191"/>
    <x v="214"/>
    <x v="131"/>
    <x v="161"/>
    <x v="408"/>
    <x v="24"/>
    <x v="83"/>
    <x v="107"/>
    <x v="88"/>
    <x v="35"/>
    <x v="2"/>
    <x v="53"/>
    <x v="45"/>
    <x v="683"/>
    <x v="235"/>
    <x v="282"/>
    <x v="47"/>
    <x v="3603"/>
    <x v="4"/>
    <x v="3214"/>
    <x v="148"/>
  </r>
  <r>
    <x v="1"/>
    <x v="777"/>
    <x v="3"/>
    <x v="13"/>
    <x v="27"/>
    <x v="10"/>
    <x v="0"/>
    <x v="35"/>
    <x v="2"/>
    <x v="7"/>
    <x v="43"/>
    <x v="0"/>
    <x v="0"/>
    <x v="343"/>
    <x v="2"/>
    <x v="2"/>
    <x v="535"/>
    <x v="6"/>
    <x v="5"/>
    <x v="11"/>
    <x v="0"/>
    <x v="3"/>
    <x v="1"/>
    <x v="2"/>
    <x v="7"/>
    <x v="6"/>
    <x v="159"/>
    <x v="100"/>
    <x v="16"/>
    <x v="15"/>
    <x v="1"/>
    <x v="3219"/>
    <x v="429"/>
  </r>
  <r>
    <x v="1"/>
    <x v="779"/>
    <x v="11"/>
    <x v="7"/>
    <x v="24"/>
    <x v="53"/>
    <x v="25"/>
    <x v="1108"/>
    <x v="176"/>
    <x v="425"/>
    <x v="160"/>
    <x v="80"/>
    <x v="223"/>
    <x v="207"/>
    <x v="78"/>
    <x v="110"/>
    <x v="303"/>
    <x v="44"/>
    <x v="132"/>
    <x v="176"/>
    <x v="65"/>
    <x v="31"/>
    <x v="24"/>
    <x v="56"/>
    <x v="126"/>
    <x v="505"/>
    <x v="172"/>
    <x v="254"/>
    <x v="45"/>
    <x v="2232"/>
    <x v="4"/>
    <x v="3223"/>
    <x v="198"/>
  </r>
  <r>
    <x v="1"/>
    <x v="781"/>
    <x v="6"/>
    <x v="11"/>
    <x v="0"/>
    <x v="78"/>
    <x v="79"/>
    <x v="2159"/>
    <x v="437"/>
    <x v="961"/>
    <x v="182"/>
    <x v="167"/>
    <x v="417"/>
    <x v="238"/>
    <x v="135"/>
    <x v="171"/>
    <x v="383"/>
    <x v="38"/>
    <x v="240"/>
    <x v="278"/>
    <x v="382"/>
    <x v="98"/>
    <x v="11"/>
    <x v="128"/>
    <x v="145"/>
    <x v="1085"/>
    <x v="219"/>
    <x v="260"/>
    <x v="84"/>
    <x v="3131"/>
    <x v="2"/>
    <x v="3230"/>
    <x v="58"/>
  </r>
  <r>
    <x v="1"/>
    <x v="782"/>
    <x v="6"/>
    <x v="2"/>
    <x v="15"/>
    <x v="81"/>
    <x v="61"/>
    <x v="2024"/>
    <x v="323"/>
    <x v="720"/>
    <x v="189"/>
    <x v="88"/>
    <x v="217"/>
    <x v="254"/>
    <x v="161"/>
    <x v="197"/>
    <x v="411"/>
    <x v="25"/>
    <x v="251"/>
    <x v="276"/>
    <x v="347"/>
    <x v="90"/>
    <x v="8"/>
    <x v="143"/>
    <x v="146"/>
    <x v="859"/>
    <x v="199"/>
    <x v="264"/>
    <x v="60"/>
    <x v="2528"/>
    <x v="2"/>
    <x v="3235"/>
    <x v="102"/>
  </r>
  <r>
    <x v="1"/>
    <x v="783"/>
    <x v="11"/>
    <x v="9"/>
    <x v="12"/>
    <x v="17"/>
    <x v="14"/>
    <x v="447"/>
    <x v="93"/>
    <x v="231"/>
    <x v="148"/>
    <x v="32"/>
    <x v="90"/>
    <x v="204"/>
    <x v="53"/>
    <x v="65"/>
    <x v="409"/>
    <x v="14"/>
    <x v="54"/>
    <x v="68"/>
    <x v="44"/>
    <x v="12"/>
    <x v="9"/>
    <x v="38"/>
    <x v="36"/>
    <x v="271"/>
    <x v="200"/>
    <x v="236"/>
    <x v="20"/>
    <x v="3146"/>
    <x v="4"/>
    <x v="3245"/>
    <x v="268"/>
  </r>
  <r>
    <x v="1"/>
    <x v="785"/>
    <x v="6"/>
    <x v="14"/>
    <x v="32"/>
    <x v="60"/>
    <x v="50"/>
    <x v="1356"/>
    <x v="197"/>
    <x v="511"/>
    <x v="130"/>
    <x v="69"/>
    <x v="184"/>
    <x v="223"/>
    <x v="68"/>
    <x v="82"/>
    <x v="423"/>
    <x v="25"/>
    <x v="108"/>
    <x v="133"/>
    <x v="201"/>
    <x v="44"/>
    <x v="6"/>
    <x v="94"/>
    <x v="108"/>
    <x v="525"/>
    <x v="153"/>
    <x v="199"/>
    <x v="14"/>
    <x v="2075"/>
    <x v="2"/>
    <x v="3259"/>
    <x v="193"/>
  </r>
  <r>
    <x v="1"/>
    <x v="786"/>
    <x v="8"/>
    <x v="9"/>
    <x v="18"/>
    <x v="72"/>
    <x v="47"/>
    <x v="1914"/>
    <x v="264"/>
    <x v="545"/>
    <x v="229"/>
    <x v="85"/>
    <x v="225"/>
    <x v="226"/>
    <x v="109"/>
    <x v="149"/>
    <x v="326"/>
    <x v="73"/>
    <x v="407"/>
    <x v="474"/>
    <x v="320"/>
    <x v="30"/>
    <x v="31"/>
    <x v="145"/>
    <x v="139"/>
    <x v="703"/>
    <x v="194"/>
    <x v="304"/>
    <x v="57"/>
    <x v="2331"/>
    <x v="3"/>
    <x v="3265"/>
    <x v="143"/>
  </r>
  <r>
    <x v="1"/>
    <x v="789"/>
    <x v="6"/>
    <x v="4"/>
    <x v="13"/>
    <x v="50"/>
    <x v="5"/>
    <x v="674"/>
    <x v="110"/>
    <x v="266"/>
    <x v="159"/>
    <x v="13"/>
    <x v="40"/>
    <x v="173"/>
    <x v="56"/>
    <x v="81"/>
    <x v="285"/>
    <x v="22"/>
    <x v="65"/>
    <x v="87"/>
    <x v="106"/>
    <x v="36"/>
    <x v="0"/>
    <x v="73"/>
    <x v="84"/>
    <x v="289"/>
    <x v="157"/>
    <x v="193"/>
    <x v="11"/>
    <x v="1272"/>
    <x v="2"/>
    <x v="3283"/>
    <x v="262"/>
  </r>
  <r>
    <x v="1"/>
    <x v="792"/>
    <x v="4"/>
    <x v="14"/>
    <x v="32"/>
    <x v="69"/>
    <x v="20"/>
    <x v="1009"/>
    <x v="114"/>
    <x v="206"/>
    <x v="300"/>
    <x v="0"/>
    <x v="0"/>
    <x v="343"/>
    <x v="48"/>
    <x v="61"/>
    <x v="381"/>
    <x v="76"/>
    <x v="182"/>
    <x v="258"/>
    <x v="53"/>
    <x v="17"/>
    <x v="19"/>
    <x v="48"/>
    <x v="208"/>
    <x v="276"/>
    <x v="145"/>
    <x v="309"/>
    <x v="36"/>
    <x v="742"/>
    <x v="1"/>
    <x v="3288"/>
    <x v="267"/>
  </r>
  <r>
    <x v="1"/>
    <x v="798"/>
    <x v="6"/>
    <x v="7"/>
    <x v="6"/>
    <x v="80"/>
    <x v="81"/>
    <x v="2208"/>
    <x v="522"/>
    <x v="1051"/>
    <x v="214"/>
    <x v="182"/>
    <x v="410"/>
    <x v="284"/>
    <x v="208"/>
    <x v="228"/>
    <x v="506"/>
    <x v="47"/>
    <x v="232"/>
    <x v="279"/>
    <x v="323"/>
    <x v="69"/>
    <x v="9"/>
    <x v="179"/>
    <x v="215"/>
    <x v="1244"/>
    <x v="228"/>
    <x v="304"/>
    <x v="113"/>
    <x v="3403"/>
    <x v="2"/>
    <x v="3307"/>
    <x v="30"/>
  </r>
  <r>
    <x v="1"/>
    <x v="799"/>
    <x v="11"/>
    <x v="4"/>
    <x v="10"/>
    <x v="24"/>
    <x v="25"/>
    <x v="776"/>
    <x v="194"/>
    <x v="429"/>
    <x v="198"/>
    <x v="8"/>
    <x v="26"/>
    <x v="156"/>
    <x v="78"/>
    <x v="94"/>
    <x v="424"/>
    <x v="14"/>
    <x v="94"/>
    <x v="108"/>
    <x v="93"/>
    <x v="39"/>
    <x v="8"/>
    <x v="67"/>
    <x v="67"/>
    <x v="470"/>
    <x v="201"/>
    <x v="219"/>
    <x v="17"/>
    <x v="3486"/>
    <x v="4"/>
    <x v="3316"/>
    <x v="207"/>
  </r>
  <r>
    <x v="1"/>
    <x v="801"/>
    <x v="11"/>
    <x v="4"/>
    <x v="33"/>
    <x v="24"/>
    <x v="1"/>
    <x v="235"/>
    <x v="33"/>
    <x v="81"/>
    <x v="154"/>
    <x v="5"/>
    <x v="17"/>
    <x v="142"/>
    <x v="21"/>
    <x v="26"/>
    <x v="402"/>
    <x v="9"/>
    <x v="27"/>
    <x v="36"/>
    <x v="7"/>
    <x v="4"/>
    <x v="4"/>
    <x v="16"/>
    <x v="31"/>
    <x v="92"/>
    <x v="129"/>
    <x v="214"/>
    <x v="16"/>
    <x v="661"/>
    <x v="4"/>
    <x v="3328"/>
    <x v="356"/>
  </r>
  <r>
    <x v="1"/>
    <x v="802"/>
    <x v="11"/>
    <x v="12"/>
    <x v="20"/>
    <x v="42"/>
    <x v="9"/>
    <x v="465"/>
    <x v="73"/>
    <x v="183"/>
    <x v="146"/>
    <x v="33"/>
    <x v="85"/>
    <x v="236"/>
    <x v="12"/>
    <x v="19"/>
    <x v="227"/>
    <x v="13"/>
    <x v="71"/>
    <x v="84"/>
    <x v="16"/>
    <x v="15"/>
    <x v="2"/>
    <x v="15"/>
    <x v="51"/>
    <x v="191"/>
    <x v="163"/>
    <x v="215"/>
    <x v="21"/>
    <x v="908"/>
    <x v="4"/>
    <x v="3331"/>
    <x v="309"/>
  </r>
  <r>
    <x v="1"/>
    <x v="803"/>
    <x v="0"/>
    <x v="3"/>
    <x v="32"/>
    <x v="5"/>
    <x v="0"/>
    <x v="29"/>
    <x v="6"/>
    <x v="9"/>
    <x v="389"/>
    <x v="0"/>
    <x v="0"/>
    <x v="343"/>
    <x v="8"/>
    <x v="10"/>
    <x v="394"/>
    <x v="5"/>
    <x v="9"/>
    <x v="14"/>
    <x v="0"/>
    <x v="1"/>
    <x v="3"/>
    <x v="4"/>
    <x v="2"/>
    <x v="20"/>
    <x v="346"/>
    <x v="410"/>
    <x v="17"/>
    <x v="557"/>
    <x v="0"/>
    <x v="3335"/>
    <x v="408"/>
  </r>
  <r>
    <x v="1"/>
    <x v="808"/>
    <x v="6"/>
    <x v="5"/>
    <x v="22"/>
    <x v="73"/>
    <x v="11"/>
    <x v="1802"/>
    <x v="449"/>
    <x v="983"/>
    <x v="184"/>
    <x v="125"/>
    <x v="380"/>
    <x v="173"/>
    <x v="249"/>
    <x v="296"/>
    <x v="435"/>
    <x v="98"/>
    <x v="192"/>
    <x v="290"/>
    <x v="299"/>
    <x v="95"/>
    <x v="6"/>
    <x v="139"/>
    <x v="206"/>
    <x v="1152"/>
    <x v="245"/>
    <x v="265"/>
    <x v="74"/>
    <x v="3350"/>
    <x v="2"/>
    <x v="3344"/>
    <x v="43"/>
  </r>
  <r>
    <x v="1"/>
    <x v="810"/>
    <x v="3"/>
    <x v="3"/>
    <x v="31"/>
    <x v="5"/>
    <x v="0"/>
    <x v="19"/>
    <x v="1"/>
    <x v="4"/>
    <x v="24"/>
    <x v="0"/>
    <x v="0"/>
    <x v="343"/>
    <x v="0"/>
    <x v="0"/>
    <x v="536"/>
    <x v="1"/>
    <x v="1"/>
    <x v="2"/>
    <x v="0"/>
    <x v="0"/>
    <x v="0"/>
    <x v="2"/>
    <x v="3"/>
    <x v="2"/>
    <x v="19"/>
    <x v="24"/>
    <x v="14"/>
    <x v="8"/>
    <x v="1"/>
    <x v="3354"/>
    <x v="440"/>
  </r>
  <r>
    <x v="1"/>
    <x v="811"/>
    <x v="0"/>
    <x v="12"/>
    <x v="3"/>
    <x v="38"/>
    <x v="1"/>
    <x v="316"/>
    <x v="41"/>
    <x v="101"/>
    <x v="153"/>
    <x v="0"/>
    <x v="0"/>
    <x v="343"/>
    <x v="22"/>
    <x v="40"/>
    <x v="148"/>
    <x v="35"/>
    <x v="44"/>
    <x v="79"/>
    <x v="8"/>
    <x v="5"/>
    <x v="16"/>
    <x v="23"/>
    <x v="63"/>
    <x v="104"/>
    <x v="133"/>
    <x v="154"/>
    <x v="15"/>
    <x v="380"/>
    <x v="0"/>
    <x v="3357"/>
    <x v="346"/>
  </r>
  <r>
    <x v="1"/>
    <x v="814"/>
    <x v="0"/>
    <x v="6"/>
    <x v="23"/>
    <x v="45"/>
    <x v="29"/>
    <x v="962"/>
    <x v="191"/>
    <x v="406"/>
    <x v="216"/>
    <x v="0"/>
    <x v="0"/>
    <x v="343"/>
    <x v="63"/>
    <x v="79"/>
    <x v="391"/>
    <x v="85"/>
    <x v="168"/>
    <x v="253"/>
    <x v="29"/>
    <x v="21"/>
    <x v="49"/>
    <x v="45"/>
    <x v="114"/>
    <x v="442"/>
    <x v="192"/>
    <x v="220"/>
    <x v="32"/>
    <x v="2279"/>
    <x v="0"/>
    <x v="3369"/>
    <x v="219"/>
  </r>
  <r>
    <x v="1"/>
    <x v="815"/>
    <x v="0"/>
    <x v="7"/>
    <x v="8"/>
    <x v="76"/>
    <x v="76"/>
    <x v="2025"/>
    <x v="428"/>
    <x v="701"/>
    <x v="349"/>
    <x v="1"/>
    <x v="5"/>
    <x v="54"/>
    <x v="265"/>
    <x v="362"/>
    <x v="317"/>
    <x v="183"/>
    <x v="412"/>
    <x v="571"/>
    <x v="108"/>
    <x v="95"/>
    <x v="101"/>
    <x v="147"/>
    <x v="273"/>
    <x v="1048"/>
    <x v="244"/>
    <x v="361"/>
    <x v="108"/>
    <x v="3100"/>
    <x v="0"/>
    <x v="3373"/>
    <x v="66"/>
  </r>
  <r>
    <x v="1"/>
    <x v="818"/>
    <x v="0"/>
    <x v="9"/>
    <x v="23"/>
    <x v="70"/>
    <x v="40"/>
    <x v="1504"/>
    <x v="243"/>
    <x v="427"/>
    <x v="315"/>
    <x v="0"/>
    <x v="2"/>
    <x v="0"/>
    <x v="98"/>
    <x v="136"/>
    <x v="315"/>
    <x v="181"/>
    <x v="308"/>
    <x v="480"/>
    <x v="66"/>
    <x v="51"/>
    <x v="50"/>
    <x v="73"/>
    <x v="239"/>
    <x v="576"/>
    <x v="204"/>
    <x v="315"/>
    <x v="65"/>
    <x v="1956"/>
    <x v="0"/>
    <x v="3388"/>
    <x v="179"/>
  </r>
  <r>
    <x v="1"/>
    <x v="821"/>
    <x v="11"/>
    <x v="4"/>
    <x v="34"/>
    <x v="81"/>
    <x v="5"/>
    <x v="1510"/>
    <x v="336"/>
    <x v="746"/>
    <x v="191"/>
    <x v="56"/>
    <x v="164"/>
    <x v="189"/>
    <x v="164"/>
    <x v="193"/>
    <x v="444"/>
    <x v="31"/>
    <x v="119"/>
    <x v="150"/>
    <x v="95"/>
    <x v="39"/>
    <x v="20"/>
    <x v="92"/>
    <x v="140"/>
    <x v="856"/>
    <x v="187"/>
    <x v="246"/>
    <x v="27"/>
    <x v="2522"/>
    <x v="4"/>
    <x v="3400"/>
    <x v="104"/>
  </r>
  <r>
    <x v="1"/>
    <x v="822"/>
    <x v="8"/>
    <x v="1"/>
    <x v="27"/>
    <x v="78"/>
    <x v="76"/>
    <x v="1200"/>
    <x v="161"/>
    <x v="360"/>
    <x v="193"/>
    <x v="62"/>
    <x v="168"/>
    <x v="217"/>
    <x v="42"/>
    <x v="52"/>
    <x v="402"/>
    <x v="84"/>
    <x v="136"/>
    <x v="220"/>
    <x v="74"/>
    <x v="50"/>
    <x v="40"/>
    <x v="50"/>
    <x v="139"/>
    <x v="424"/>
    <x v="185"/>
    <x v="271"/>
    <x v="52"/>
    <x v="1189"/>
    <x v="3"/>
    <x v="3409"/>
    <x v="223"/>
  </r>
  <r>
    <x v="1"/>
    <x v="834"/>
    <x v="11"/>
    <x v="2"/>
    <x v="15"/>
    <x v="81"/>
    <x v="82"/>
    <x v="2316"/>
    <x v="552"/>
    <x v="1131"/>
    <x v="185"/>
    <x v="145"/>
    <x v="373"/>
    <x v="232"/>
    <x v="247"/>
    <x v="281"/>
    <x v="473"/>
    <x v="56"/>
    <x v="252"/>
    <x v="308"/>
    <x v="260"/>
    <x v="91"/>
    <x v="13"/>
    <x v="226"/>
    <x v="204"/>
    <x v="1273"/>
    <x v="198"/>
    <x v="255"/>
    <x v="49"/>
    <x v="3448"/>
    <x v="4"/>
    <x v="3453"/>
    <x v="20"/>
  </r>
  <r>
    <x v="1"/>
    <x v="837"/>
    <x v="0"/>
    <x v="4"/>
    <x v="34"/>
    <x v="31"/>
    <x v="0"/>
    <x v="256"/>
    <x v="39"/>
    <x v="101"/>
    <x v="133"/>
    <x v="14"/>
    <x v="43"/>
    <x v="174"/>
    <x v="24"/>
    <x v="29"/>
    <x v="422"/>
    <x v="35"/>
    <x v="41"/>
    <x v="76"/>
    <x v="2"/>
    <x v="6"/>
    <x v="3"/>
    <x v="10"/>
    <x v="34"/>
    <x v="116"/>
    <x v="201"/>
    <x v="226"/>
    <x v="20"/>
    <x v="644"/>
    <x v="0"/>
    <x v="3465"/>
    <x v="341"/>
  </r>
  <r>
    <x v="1"/>
    <x v="844"/>
    <x v="3"/>
    <x v="3"/>
    <x v="0"/>
    <x v="15"/>
    <x v="0"/>
    <x v="89"/>
    <x v="11"/>
    <x v="20"/>
    <x v="297"/>
    <x v="0"/>
    <x v="0"/>
    <x v="343"/>
    <x v="0"/>
    <x v="5"/>
    <x v="0"/>
    <x v="9"/>
    <x v="15"/>
    <x v="24"/>
    <x v="1"/>
    <x v="2"/>
    <x v="5"/>
    <x v="2"/>
    <x v="11"/>
    <x v="22"/>
    <x v="177"/>
    <x v="211"/>
    <x v="17"/>
    <x v="99"/>
    <x v="1"/>
    <x v="3489"/>
    <x v="407"/>
  </r>
  <r>
    <x v="1"/>
    <x v="860"/>
    <x v="0"/>
    <x v="3"/>
    <x v="32"/>
    <x v="38"/>
    <x v="3"/>
    <x v="235"/>
    <x v="45"/>
    <x v="84"/>
    <x v="283"/>
    <x v="0"/>
    <x v="2"/>
    <x v="0"/>
    <x v="11"/>
    <x v="20"/>
    <x v="148"/>
    <x v="13"/>
    <x v="53"/>
    <x v="66"/>
    <x v="11"/>
    <x v="6"/>
    <x v="19"/>
    <x v="22"/>
    <x v="61"/>
    <x v="101"/>
    <x v="174"/>
    <x v="260"/>
    <x v="18"/>
    <x v="352"/>
    <x v="0"/>
    <x v="3525"/>
    <x v="348"/>
  </r>
  <r>
    <x v="1"/>
    <x v="863"/>
    <x v="0"/>
    <x v="9"/>
    <x v="14"/>
    <x v="80"/>
    <x v="81"/>
    <x v="2282"/>
    <x v="575"/>
    <x v="998"/>
    <x v="314"/>
    <x v="1"/>
    <x v="2"/>
    <x v="326"/>
    <x v="334"/>
    <x v="423"/>
    <x v="375"/>
    <x v="250"/>
    <x v="491"/>
    <x v="688"/>
    <x v="282"/>
    <x v="52"/>
    <x v="81"/>
    <x v="157"/>
    <x v="172"/>
    <x v="1277"/>
    <x v="278"/>
    <x v="333"/>
    <x v="151"/>
    <x v="3477"/>
    <x v="0"/>
    <x v="3543"/>
    <x v="19"/>
  </r>
  <r>
    <x v="1"/>
    <x v="864"/>
    <x v="3"/>
    <x v="5"/>
    <x v="13"/>
    <x v="26"/>
    <x v="1"/>
    <x v="297"/>
    <x v="40"/>
    <x v="98"/>
    <x v="155"/>
    <x v="0"/>
    <x v="1"/>
    <x v="0"/>
    <x v="27"/>
    <x v="34"/>
    <x v="388"/>
    <x v="28"/>
    <x v="39"/>
    <x v="67"/>
    <x v="12"/>
    <x v="10"/>
    <x v="3"/>
    <x v="13"/>
    <x v="44"/>
    <x v="107"/>
    <x v="163"/>
    <x v="190"/>
    <x v="17"/>
    <x v="751"/>
    <x v="1"/>
    <x v="3553"/>
    <x v="345"/>
  </r>
  <r>
    <x v="1"/>
    <x v="866"/>
    <x v="3"/>
    <x v="4"/>
    <x v="33"/>
    <x v="75"/>
    <x v="38"/>
    <x v="1861"/>
    <x v="400"/>
    <x v="739"/>
    <x v="281"/>
    <x v="0"/>
    <x v="4"/>
    <x v="0"/>
    <x v="228"/>
    <x v="326"/>
    <x v="293"/>
    <x v="245"/>
    <x v="401"/>
    <x v="612"/>
    <x v="138"/>
    <x v="78"/>
    <x v="73"/>
    <x v="129"/>
    <x v="279"/>
    <x v="974"/>
    <x v="242"/>
    <x v="292"/>
    <x v="92"/>
    <x v="2946"/>
    <x v="1"/>
    <x v="3563"/>
    <x v="83"/>
  </r>
  <r>
    <x v="1"/>
    <x v="867"/>
    <x v="8"/>
    <x v="12"/>
    <x v="1"/>
    <x v="80"/>
    <x v="81"/>
    <x v="2295"/>
    <x v="535"/>
    <x v="1084"/>
    <x v="204"/>
    <x v="119"/>
    <x v="304"/>
    <x v="239"/>
    <x v="396"/>
    <x v="478"/>
    <x v="424"/>
    <x v="56"/>
    <x v="399"/>
    <x v="452"/>
    <x v="292"/>
    <x v="80"/>
    <x v="27"/>
    <x v="227"/>
    <x v="215"/>
    <x v="1318"/>
    <x v="233"/>
    <x v="298"/>
    <x v="118"/>
    <x v="3563"/>
    <x v="3"/>
    <x v="3573"/>
    <x v="13"/>
  </r>
  <r>
    <x v="1"/>
    <x v="869"/>
    <x v="8"/>
    <x v="12"/>
    <x v="20"/>
    <x v="60"/>
    <x v="59"/>
    <x v="1703"/>
    <x v="287"/>
    <x v="710"/>
    <x v="146"/>
    <x v="145"/>
    <x v="379"/>
    <x v="226"/>
    <x v="93"/>
    <x v="104"/>
    <x v="488"/>
    <x v="44"/>
    <x v="220"/>
    <x v="264"/>
    <x v="75"/>
    <x v="52"/>
    <x v="3"/>
    <x v="51"/>
    <x v="101"/>
    <x v="784"/>
    <x v="181"/>
    <x v="247"/>
    <x v="53"/>
    <x v="2921"/>
    <x v="3"/>
    <x v="3584"/>
    <x v="122"/>
  </r>
  <r>
    <x v="1"/>
    <x v="875"/>
    <x v="3"/>
    <x v="6"/>
    <x v="32"/>
    <x v="21"/>
    <x v="0"/>
    <x v="262"/>
    <x v="39"/>
    <x v="103"/>
    <x v="126"/>
    <x v="0"/>
    <x v="2"/>
    <x v="0"/>
    <x v="33"/>
    <x v="48"/>
    <x v="282"/>
    <x v="55"/>
    <x v="58"/>
    <x v="113"/>
    <x v="6"/>
    <x v="9"/>
    <x v="5"/>
    <x v="19"/>
    <x v="43"/>
    <x v="111"/>
    <x v="201"/>
    <x v="163"/>
    <x v="18"/>
    <x v="1084"/>
    <x v="1"/>
    <x v="3597"/>
    <x v="344"/>
  </r>
  <r>
    <x v="1"/>
    <x v="877"/>
    <x v="11"/>
    <x v="9"/>
    <x v="22"/>
    <x v="71"/>
    <x v="51"/>
    <x v="1553"/>
    <x v="262"/>
    <x v="661"/>
    <x v="140"/>
    <x v="120"/>
    <x v="329"/>
    <x v="213"/>
    <x v="89"/>
    <x v="117"/>
    <x v="355"/>
    <x v="71"/>
    <x v="248"/>
    <x v="319"/>
    <x v="117"/>
    <x v="47"/>
    <x v="7"/>
    <x v="74"/>
    <x v="132"/>
    <x v="711"/>
    <x v="172"/>
    <x v="226"/>
    <x v="36"/>
    <x v="2391"/>
    <x v="4"/>
    <x v="3603"/>
    <x v="138"/>
  </r>
  <r>
    <x v="1"/>
    <x v="879"/>
    <x v="6"/>
    <x v="5"/>
    <x v="32"/>
    <x v="26"/>
    <x v="0"/>
    <x v="279"/>
    <x v="42"/>
    <x v="110"/>
    <x v="129"/>
    <x v="14"/>
    <x v="46"/>
    <x v="152"/>
    <x v="17"/>
    <x v="19"/>
    <x v="489"/>
    <x v="6"/>
    <x v="26"/>
    <x v="32"/>
    <x v="25"/>
    <x v="5"/>
    <x v="5"/>
    <x v="13"/>
    <x v="27"/>
    <x v="115"/>
    <x v="158"/>
    <x v="202"/>
    <x v="15"/>
    <x v="854"/>
    <x v="2"/>
    <x v="3614"/>
    <x v="342"/>
  </r>
  <r>
    <x v="1"/>
    <x v="883"/>
    <x v="8"/>
    <x v="8"/>
    <x v="15"/>
    <x v="67"/>
    <x v="7"/>
    <x v="979"/>
    <x v="99"/>
    <x v="258"/>
    <x v="129"/>
    <x v="33"/>
    <x v="88"/>
    <x v="223"/>
    <x v="34"/>
    <x v="42"/>
    <x v="404"/>
    <x v="29"/>
    <x v="97"/>
    <x v="126"/>
    <x v="47"/>
    <x v="32"/>
    <x v="14"/>
    <x v="36"/>
    <x v="114"/>
    <x v="265"/>
    <x v="125"/>
    <x v="194"/>
    <x v="21"/>
    <x v="727"/>
    <x v="3"/>
    <x v="3625"/>
    <x v="270"/>
  </r>
  <r>
    <x v="1"/>
    <x v="886"/>
    <x v="6"/>
    <x v="13"/>
    <x v="32"/>
    <x v="76"/>
    <x v="76"/>
    <x v="1978"/>
    <x v="316"/>
    <x v="802"/>
    <x v="132"/>
    <x v="112"/>
    <x v="331"/>
    <x v="186"/>
    <x v="156"/>
    <x v="208"/>
    <x v="344"/>
    <x v="33"/>
    <x v="194"/>
    <x v="227"/>
    <x v="392"/>
    <x v="108"/>
    <x v="10"/>
    <x v="140"/>
    <x v="135"/>
    <x v="863"/>
    <x v="194"/>
    <x v="210"/>
    <x v="68"/>
    <x v="2656"/>
    <x v="2"/>
    <x v="3632"/>
    <x v="99"/>
  </r>
  <r>
    <x v="1"/>
    <x v="887"/>
    <x v="11"/>
    <x v="13"/>
    <x v="32"/>
    <x v="66"/>
    <x v="66"/>
    <x v="1883"/>
    <x v="299"/>
    <x v="678"/>
    <x v="184"/>
    <x v="114"/>
    <x v="271"/>
    <x v="269"/>
    <x v="87"/>
    <x v="102"/>
    <x v="447"/>
    <x v="41"/>
    <x v="202"/>
    <x v="243"/>
    <x v="142"/>
    <x v="50"/>
    <x v="8"/>
    <x v="86"/>
    <x v="166"/>
    <x v="772"/>
    <x v="163"/>
    <x v="264"/>
    <x v="51"/>
    <x v="2708"/>
    <x v="4"/>
    <x v="3635"/>
    <x v="124"/>
  </r>
  <r>
    <x v="1"/>
    <x v="888"/>
    <x v="6"/>
    <x v="3"/>
    <x v="1"/>
    <x v="79"/>
    <x v="80"/>
    <x v="2103"/>
    <x v="383"/>
    <x v="749"/>
    <x v="252"/>
    <x v="15"/>
    <x v="48"/>
    <x v="161"/>
    <x v="172"/>
    <x v="268"/>
    <x v="237"/>
    <x v="100"/>
    <x v="316"/>
    <x v="414"/>
    <x v="504"/>
    <x v="147"/>
    <x v="11"/>
    <x v="209"/>
    <x v="193"/>
    <x v="909"/>
    <x v="244"/>
    <x v="259"/>
    <x v="114"/>
    <x v="2706"/>
    <x v="2"/>
    <x v="3640"/>
    <x v="92"/>
  </r>
  <r>
    <x v="1"/>
    <x v="890"/>
    <x v="6"/>
    <x v="3"/>
    <x v="17"/>
    <x v="78"/>
    <x v="39"/>
    <x v="1773"/>
    <x v="345"/>
    <x v="765"/>
    <x v="192"/>
    <x v="6"/>
    <x v="34"/>
    <x v="40"/>
    <x v="279"/>
    <x v="350"/>
    <x v="388"/>
    <x v="64"/>
    <x v="205"/>
    <x v="269"/>
    <x v="422"/>
    <x v="83"/>
    <x v="7"/>
    <x v="152"/>
    <x v="158"/>
    <x v="932"/>
    <x v="232"/>
    <x v="241"/>
    <x v="71"/>
    <x v="2777"/>
    <x v="2"/>
    <x v="3652"/>
    <x v="87"/>
  </r>
  <r>
    <x v="1"/>
    <x v="891"/>
    <x v="0"/>
    <x v="4"/>
    <x v="0"/>
    <x v="22"/>
    <x v="0"/>
    <x v="86"/>
    <x v="7"/>
    <x v="17"/>
    <x v="159"/>
    <x v="0"/>
    <x v="0"/>
    <x v="343"/>
    <x v="4"/>
    <x v="4"/>
    <x v="535"/>
    <x v="4"/>
    <x v="16"/>
    <x v="20"/>
    <x v="2"/>
    <x v="2"/>
    <x v="1"/>
    <x v="7"/>
    <x v="25"/>
    <x v="18"/>
    <x v="74"/>
    <x v="196"/>
    <x v="15"/>
    <x v="31"/>
    <x v="0"/>
    <x v="3662"/>
    <x v="410"/>
  </r>
  <r>
    <x v="1"/>
    <x v="892"/>
    <x v="11"/>
    <x v="6"/>
    <x v="18"/>
    <x v="69"/>
    <x v="61"/>
    <x v="2012"/>
    <x v="399"/>
    <x v="941"/>
    <x v="154"/>
    <x v="111"/>
    <x v="308"/>
    <x v="208"/>
    <x v="230"/>
    <x v="272"/>
    <x v="440"/>
    <x v="34"/>
    <x v="180"/>
    <x v="214"/>
    <x v="301"/>
    <x v="72"/>
    <x v="26"/>
    <x v="150"/>
    <x v="201"/>
    <x v="1058"/>
    <x v="193"/>
    <x v="233"/>
    <x v="46"/>
    <x v="3265"/>
    <x v="4"/>
    <x v="3665"/>
    <x v="64"/>
  </r>
  <r>
    <x v="1"/>
    <x v="893"/>
    <x v="11"/>
    <x v="5"/>
    <x v="32"/>
    <x v="57"/>
    <x v="3"/>
    <x v="929"/>
    <x v="192"/>
    <x v="486"/>
    <x v="140"/>
    <x v="63"/>
    <x v="189"/>
    <x v="181"/>
    <x v="107"/>
    <x v="141"/>
    <x v="353"/>
    <x v="21"/>
    <x v="89"/>
    <x v="110"/>
    <x v="68"/>
    <x v="47"/>
    <x v="14"/>
    <x v="64"/>
    <x v="103"/>
    <x v="546"/>
    <x v="186"/>
    <x v="220"/>
    <x v="21"/>
    <x v="2251"/>
    <x v="4"/>
    <x v="3675"/>
    <x v="185"/>
  </r>
  <r>
    <x v="1"/>
    <x v="895"/>
    <x v="3"/>
    <x v="10"/>
    <x v="24"/>
    <x v="78"/>
    <x v="79"/>
    <x v="2223"/>
    <x v="478"/>
    <x v="1027"/>
    <x v="186"/>
    <x v="206"/>
    <x v="478"/>
    <x v="245"/>
    <x v="225"/>
    <x v="269"/>
    <x v="430"/>
    <x v="92"/>
    <x v="360"/>
    <x v="448"/>
    <x v="205"/>
    <x v="81"/>
    <x v="51"/>
    <x v="158"/>
    <x v="194"/>
    <x v="1223"/>
    <x v="224"/>
    <x v="296"/>
    <x v="110"/>
    <x v="3395"/>
    <x v="1"/>
    <x v="3679"/>
    <x v="32"/>
  </r>
  <r>
    <x v="1"/>
    <x v="896"/>
    <x v="0"/>
    <x v="15"/>
    <x v="9"/>
    <x v="65"/>
    <x v="63"/>
    <x v="1732"/>
    <x v="302"/>
    <x v="711"/>
    <x v="166"/>
    <x v="113"/>
    <x v="319"/>
    <x v="202"/>
    <x v="78"/>
    <x v="101"/>
    <x v="366"/>
    <x v="56"/>
    <x v="427"/>
    <x v="481"/>
    <x v="91"/>
    <x v="62"/>
    <x v="86"/>
    <x v="59"/>
    <x v="197"/>
    <x v="768"/>
    <x v="205"/>
    <x v="236"/>
    <x v="66"/>
    <x v="2737"/>
    <x v="0"/>
    <x v="3686"/>
    <x v="125"/>
  </r>
  <r>
    <x v="1"/>
    <x v="897"/>
    <x v="0"/>
    <x v="13"/>
    <x v="12"/>
    <x v="69"/>
    <x v="19"/>
    <x v="1017"/>
    <x v="224"/>
    <x v="436"/>
    <x v="260"/>
    <x v="0"/>
    <x v="1"/>
    <x v="0"/>
    <x v="25"/>
    <x v="32"/>
    <x v="375"/>
    <x v="93"/>
    <x v="147"/>
    <x v="240"/>
    <x v="109"/>
    <x v="30"/>
    <x v="38"/>
    <x v="63"/>
    <x v="171"/>
    <x v="469"/>
    <x v="197"/>
    <x v="240"/>
    <x v="37"/>
    <x v="1572"/>
    <x v="0"/>
    <x v="3690"/>
    <x v="209"/>
  </r>
  <r>
    <x v="1"/>
    <x v="898"/>
    <x v="8"/>
    <x v="10"/>
    <x v="20"/>
    <x v="81"/>
    <x v="74"/>
    <x v="2087"/>
    <x v="348"/>
    <x v="790"/>
    <x v="180"/>
    <x v="140"/>
    <x v="358"/>
    <x v="238"/>
    <x v="86"/>
    <x v="110"/>
    <x v="376"/>
    <x v="49"/>
    <x v="222"/>
    <x v="271"/>
    <x v="75"/>
    <x v="51"/>
    <x v="61"/>
    <x v="59"/>
    <x v="159"/>
    <x v="883"/>
    <x v="174"/>
    <x v="257"/>
    <x v="61"/>
    <x v="2583"/>
    <x v="3"/>
    <x v="3693"/>
    <x v="96"/>
  </r>
  <r>
    <x v="1"/>
    <x v="900"/>
    <x v="11"/>
    <x v="14"/>
    <x v="1"/>
    <x v="78"/>
    <x v="79"/>
    <x v="2233"/>
    <x v="498"/>
    <x v="994"/>
    <x v="227"/>
    <x v="194"/>
    <x v="454"/>
    <x v="257"/>
    <x v="237"/>
    <x v="249"/>
    <x v="529"/>
    <x v="66"/>
    <x v="212"/>
    <x v="278"/>
    <x v="218"/>
    <x v="69"/>
    <x v="13"/>
    <x v="134"/>
    <x v="157"/>
    <x v="1239"/>
    <x v="229"/>
    <x v="340"/>
    <x v="126"/>
    <x v="3427"/>
    <x v="4"/>
    <x v="3703"/>
    <x v="31"/>
  </r>
  <r>
    <x v="1"/>
    <x v="902"/>
    <x v="6"/>
    <x v="5"/>
    <x v="3"/>
    <x v="81"/>
    <x v="81"/>
    <x v="2310"/>
    <x v="442"/>
    <x v="1022"/>
    <x v="155"/>
    <x v="59"/>
    <x v="207"/>
    <x v="133"/>
    <x v="219"/>
    <x v="272"/>
    <x v="399"/>
    <x v="54"/>
    <x v="256"/>
    <x v="310"/>
    <x v="476"/>
    <x v="126"/>
    <x v="30"/>
    <x v="227"/>
    <x v="191"/>
    <x v="1076"/>
    <x v="193"/>
    <x v="199"/>
    <x v="58"/>
    <x v="3046"/>
    <x v="2"/>
    <x v="3713"/>
    <x v="60"/>
  </r>
  <r>
    <x v="1"/>
    <x v="904"/>
    <x v="3"/>
    <x v="9"/>
    <x v="25"/>
    <x v="78"/>
    <x v="7"/>
    <x v="958"/>
    <x v="79"/>
    <x v="178"/>
    <x v="191"/>
    <x v="0"/>
    <x v="1"/>
    <x v="0"/>
    <x v="104"/>
    <x v="175"/>
    <x v="191"/>
    <x v="135"/>
    <x v="226"/>
    <x v="361"/>
    <x v="26"/>
    <x v="41"/>
    <x v="8"/>
    <x v="69"/>
    <x v="161"/>
    <x v="262"/>
    <x v="160"/>
    <x v="230"/>
    <x v="34"/>
    <x v="551"/>
    <x v="1"/>
    <x v="3727"/>
    <x v="274"/>
  </r>
  <r>
    <x v="1"/>
    <x v="907"/>
    <x v="3"/>
    <x v="5"/>
    <x v="8"/>
    <x v="52"/>
    <x v="10"/>
    <x v="681"/>
    <x v="110"/>
    <x v="197"/>
    <x v="305"/>
    <x v="2"/>
    <x v="7"/>
    <x v="134"/>
    <x v="42"/>
    <x v="65"/>
    <x v="241"/>
    <x v="86"/>
    <x v="117"/>
    <x v="203"/>
    <x v="34"/>
    <x v="47"/>
    <x v="23"/>
    <x v="35"/>
    <x v="98"/>
    <x v="264"/>
    <x v="224"/>
    <x v="301"/>
    <x v="41"/>
    <x v="1063"/>
    <x v="1"/>
    <x v="3748"/>
    <x v="271"/>
  </r>
  <r>
    <x v="1"/>
    <x v="908"/>
    <x v="11"/>
    <x v="11"/>
    <x v="9"/>
    <x v="66"/>
    <x v="51"/>
    <x v="1853"/>
    <x v="466"/>
    <x v="996"/>
    <x v="194"/>
    <x v="70"/>
    <x v="190"/>
    <x v="216"/>
    <x v="223"/>
    <x v="263"/>
    <x v="442"/>
    <x v="44"/>
    <x v="163"/>
    <x v="207"/>
    <x v="295"/>
    <x v="40"/>
    <x v="4"/>
    <x v="133"/>
    <x v="176"/>
    <x v="1117"/>
    <x v="225"/>
    <x v="245"/>
    <x v="60"/>
    <x v="3440"/>
    <x v="4"/>
    <x v="3753"/>
    <x v="49"/>
  </r>
  <r>
    <x v="1"/>
    <x v="909"/>
    <x v="8"/>
    <x v="9"/>
    <x v="17"/>
    <x v="81"/>
    <x v="82"/>
    <x v="2262"/>
    <x v="533"/>
    <x v="1102"/>
    <x v="186"/>
    <x v="116"/>
    <x v="292"/>
    <x v="245"/>
    <x v="380"/>
    <x v="464"/>
    <x v="399"/>
    <x v="57"/>
    <x v="317"/>
    <x v="373"/>
    <x v="199"/>
    <x v="66"/>
    <x v="14"/>
    <x v="165"/>
    <x v="252"/>
    <x v="1303"/>
    <x v="210"/>
    <x v="270"/>
    <x v="81"/>
    <x v="3525"/>
    <x v="3"/>
    <x v="3759"/>
    <x v="15"/>
  </r>
  <r>
    <x v="1"/>
    <x v="912"/>
    <x v="11"/>
    <x v="10"/>
    <x v="13"/>
    <x v="35"/>
    <x v="9"/>
    <x v="686"/>
    <x v="83"/>
    <x v="244"/>
    <x v="86"/>
    <x v="35"/>
    <x v="111"/>
    <x v="163"/>
    <x v="31"/>
    <x v="36"/>
    <x v="455"/>
    <x v="9"/>
    <x v="51"/>
    <x v="60"/>
    <x v="82"/>
    <x v="19"/>
    <x v="5"/>
    <x v="39"/>
    <x v="63"/>
    <x v="232"/>
    <x v="127"/>
    <x v="161"/>
    <x v="11"/>
    <x v="1492"/>
    <x v="4"/>
    <x v="3772"/>
    <x v="284"/>
  </r>
  <r>
    <x v="1"/>
    <x v="915"/>
    <x v="8"/>
    <x v="4"/>
    <x v="10"/>
    <x v="39"/>
    <x v="5"/>
    <x v="404"/>
    <x v="51"/>
    <x v="131"/>
    <x v="136"/>
    <x v="15"/>
    <x v="38"/>
    <x v="243"/>
    <x v="40"/>
    <x v="50"/>
    <x v="394"/>
    <x v="33"/>
    <x v="48"/>
    <x v="81"/>
    <x v="20"/>
    <x v="14"/>
    <x v="19"/>
    <x v="16"/>
    <x v="78"/>
    <x v="157"/>
    <x v="174"/>
    <x v="229"/>
    <x v="22"/>
    <x v="735"/>
    <x v="3"/>
    <x v="3782"/>
    <x v="325"/>
  </r>
  <r>
    <x v="1"/>
    <x v="920"/>
    <x v="0"/>
    <x v="4"/>
    <x v="23"/>
    <x v="25"/>
    <x v="10"/>
    <x v="318"/>
    <x v="37"/>
    <x v="71"/>
    <x v="268"/>
    <x v="0"/>
    <x v="0"/>
    <x v="343"/>
    <x v="12"/>
    <x v="16"/>
    <x v="344"/>
    <x v="21"/>
    <x v="68"/>
    <x v="89"/>
    <x v="9"/>
    <x v="5"/>
    <x v="17"/>
    <x v="8"/>
    <x v="50"/>
    <x v="86"/>
    <x v="171"/>
    <x v="267"/>
    <x v="22"/>
    <x v="549"/>
    <x v="0"/>
    <x v="3795"/>
    <x v="362"/>
  </r>
  <r>
    <x v="1"/>
    <x v="921"/>
    <x v="0"/>
    <x v="1"/>
    <x v="26"/>
    <x v="59"/>
    <x v="7"/>
    <x v="545"/>
    <x v="71"/>
    <x v="137"/>
    <x v="265"/>
    <x v="0"/>
    <x v="1"/>
    <x v="0"/>
    <x v="47"/>
    <x v="68"/>
    <x v="285"/>
    <x v="52"/>
    <x v="66"/>
    <x v="118"/>
    <x v="8"/>
    <x v="11"/>
    <x v="41"/>
    <x v="28"/>
    <x v="97"/>
    <x v="189"/>
    <x v="172"/>
    <x v="282"/>
    <x v="26"/>
    <x v="506"/>
    <x v="0"/>
    <x v="3796"/>
    <x v="311"/>
  </r>
  <r>
    <x v="1"/>
    <x v="922"/>
    <x v="11"/>
    <x v="5"/>
    <x v="18"/>
    <x v="66"/>
    <x v="6"/>
    <x v="1007"/>
    <x v="176"/>
    <x v="422"/>
    <x v="163"/>
    <x v="79"/>
    <x v="226"/>
    <x v="198"/>
    <x v="50"/>
    <x v="66"/>
    <x v="352"/>
    <x v="36"/>
    <x v="90"/>
    <x v="126"/>
    <x v="26"/>
    <x v="45"/>
    <x v="29"/>
    <x v="43"/>
    <x v="94"/>
    <x v="477"/>
    <x v="177"/>
    <x v="248"/>
    <x v="30"/>
    <x v="1687"/>
    <x v="4"/>
    <x v="3806"/>
    <x v="205"/>
  </r>
  <r>
    <x v="1"/>
    <x v="925"/>
    <x v="6"/>
    <x v="3"/>
    <x v="9"/>
    <x v="78"/>
    <x v="65"/>
    <x v="2029"/>
    <x v="401"/>
    <x v="882"/>
    <x v="186"/>
    <x v="23"/>
    <x v="78"/>
    <x v="143"/>
    <x v="233"/>
    <x v="290"/>
    <x v="397"/>
    <x v="69"/>
    <x v="206"/>
    <x v="275"/>
    <x v="377"/>
    <x v="78"/>
    <x v="11"/>
    <x v="173"/>
    <x v="217"/>
    <x v="999"/>
    <x v="204"/>
    <x v="224"/>
    <x v="53"/>
    <x v="2929"/>
    <x v="2"/>
    <x v="3814"/>
    <x v="77"/>
  </r>
  <r>
    <x v="1"/>
    <x v="927"/>
    <x v="11"/>
    <x v="9"/>
    <x v="29"/>
    <x v="81"/>
    <x v="71"/>
    <x v="2014"/>
    <x v="349"/>
    <x v="803"/>
    <x v="172"/>
    <x v="166"/>
    <x v="389"/>
    <x v="269"/>
    <x v="105"/>
    <x v="118"/>
    <x v="484"/>
    <x v="16"/>
    <x v="235"/>
    <x v="251"/>
    <x v="173"/>
    <x v="40"/>
    <x v="12"/>
    <x v="100"/>
    <x v="160"/>
    <x v="924"/>
    <x v="175"/>
    <x v="270"/>
    <x v="62"/>
    <x v="2684"/>
    <x v="4"/>
    <x v="3828"/>
    <x v="90"/>
  </r>
  <r>
    <x v="1"/>
    <x v="928"/>
    <x v="6"/>
    <x v="5"/>
    <x v="31"/>
    <x v="71"/>
    <x v="0"/>
    <x v="774"/>
    <x v="123"/>
    <x v="323"/>
    <x v="127"/>
    <x v="11"/>
    <x v="62"/>
    <x v="41"/>
    <x v="44"/>
    <x v="60"/>
    <x v="327"/>
    <x v="27"/>
    <x v="48"/>
    <x v="75"/>
    <x v="153"/>
    <x v="30"/>
    <x v="2"/>
    <x v="60"/>
    <x v="77"/>
    <x v="301"/>
    <x v="154"/>
    <x v="146"/>
    <x v="11"/>
    <x v="822"/>
    <x v="2"/>
    <x v="3834"/>
    <x v="257"/>
  </r>
  <r>
    <x v="1"/>
    <x v="931"/>
    <x v="11"/>
    <x v="10"/>
    <x v="0"/>
    <x v="79"/>
    <x v="2"/>
    <x v="1616"/>
    <x v="355"/>
    <x v="782"/>
    <x v="194"/>
    <x v="87"/>
    <x v="242"/>
    <x v="208"/>
    <x v="177"/>
    <x v="233"/>
    <x v="354"/>
    <x v="22"/>
    <x v="146"/>
    <x v="168"/>
    <x v="158"/>
    <x v="88"/>
    <x v="17"/>
    <x v="128"/>
    <x v="173"/>
    <x v="929"/>
    <x v="203"/>
    <x v="259"/>
    <x v="46"/>
    <x v="2754"/>
    <x v="4"/>
    <x v="3840"/>
    <x v="89"/>
  </r>
  <r>
    <x v="1"/>
    <x v="933"/>
    <x v="8"/>
    <x v="4"/>
    <x v="33"/>
    <x v="80"/>
    <x v="80"/>
    <x v="2080"/>
    <x v="421"/>
    <x v="807"/>
    <x v="255"/>
    <x v="22"/>
    <x v="85"/>
    <x v="107"/>
    <x v="247"/>
    <x v="348"/>
    <x v="296"/>
    <x v="101"/>
    <x v="199"/>
    <x v="300"/>
    <x v="179"/>
    <x v="137"/>
    <x v="30"/>
    <x v="110"/>
    <x v="128"/>
    <x v="1038"/>
    <x v="217"/>
    <x v="281"/>
    <x v="83"/>
    <x v="2966"/>
    <x v="3"/>
    <x v="3845"/>
    <x v="68"/>
  </r>
  <r>
    <x v="1"/>
    <x v="934"/>
    <x v="6"/>
    <x v="6"/>
    <x v="33"/>
    <x v="51"/>
    <x v="17"/>
    <x v="649"/>
    <x v="77"/>
    <x v="203"/>
    <x v="126"/>
    <x v="19"/>
    <x v="61"/>
    <x v="159"/>
    <x v="34"/>
    <x v="45"/>
    <x v="350"/>
    <x v="12"/>
    <x v="57"/>
    <x v="69"/>
    <x v="108"/>
    <x v="39"/>
    <x v="5"/>
    <x v="61"/>
    <x v="74"/>
    <x v="207"/>
    <x v="141"/>
    <x v="181"/>
    <x v="16"/>
    <x v="762"/>
    <x v="2"/>
    <x v="3852"/>
    <x v="300"/>
  </r>
  <r>
    <x v="1"/>
    <x v="935"/>
    <x v="0"/>
    <x v="7"/>
    <x v="10"/>
    <x v="78"/>
    <x v="26"/>
    <x v="1395"/>
    <x v="186"/>
    <x v="365"/>
    <x v="255"/>
    <x v="0"/>
    <x v="3"/>
    <x v="0"/>
    <x v="98"/>
    <x v="124"/>
    <x v="384"/>
    <x v="88"/>
    <x v="272"/>
    <x v="360"/>
    <x v="166"/>
    <x v="34"/>
    <x v="154"/>
    <x v="70"/>
    <x v="243"/>
    <x v="466"/>
    <x v="201"/>
    <x v="275"/>
    <x v="51"/>
    <x v="1351"/>
    <x v="0"/>
    <x v="3862"/>
    <x v="210"/>
  </r>
  <r>
    <x v="1"/>
    <x v="936"/>
    <x v="0"/>
    <x v="3"/>
    <x v="12"/>
    <x v="69"/>
    <x v="42"/>
    <x v="865"/>
    <x v="198"/>
    <x v="419"/>
    <x v="218"/>
    <x v="0"/>
    <x v="0"/>
    <x v="343"/>
    <x v="98"/>
    <x v="147"/>
    <x v="261"/>
    <x v="115"/>
    <x v="128"/>
    <x v="243"/>
    <x v="49"/>
    <x v="20"/>
    <x v="76"/>
    <x v="55"/>
    <x v="215"/>
    <x v="490"/>
    <x v="217"/>
    <x v="226"/>
    <x v="36"/>
    <x v="1643"/>
    <x v="0"/>
    <x v="3869"/>
    <x v="201"/>
  </r>
  <r>
    <x v="1"/>
    <x v="937"/>
    <x v="11"/>
    <x v="8"/>
    <x v="25"/>
    <x v="70"/>
    <x v="0"/>
    <x v="748"/>
    <x v="69"/>
    <x v="208"/>
    <x v="81"/>
    <x v="39"/>
    <x v="114"/>
    <x v="190"/>
    <x v="34"/>
    <x v="43"/>
    <x v="385"/>
    <x v="19"/>
    <x v="57"/>
    <x v="76"/>
    <x v="43"/>
    <x v="36"/>
    <x v="7"/>
    <x v="23"/>
    <x v="76"/>
    <x v="211"/>
    <x v="132"/>
    <x v="181"/>
    <x v="24"/>
    <x v="465"/>
    <x v="4"/>
    <x v="3879"/>
    <x v="295"/>
  </r>
  <r>
    <x v="1"/>
    <x v="940"/>
    <x v="11"/>
    <x v="4"/>
    <x v="27"/>
    <x v="77"/>
    <x v="4"/>
    <x v="1627"/>
    <x v="268"/>
    <x v="624"/>
    <x v="172"/>
    <x v="159"/>
    <x v="393"/>
    <x v="247"/>
    <x v="120"/>
    <x v="143"/>
    <x v="433"/>
    <x v="47"/>
    <x v="160"/>
    <x v="207"/>
    <x v="159"/>
    <x v="69"/>
    <x v="12"/>
    <x v="86"/>
    <x v="111"/>
    <x v="787"/>
    <x v="211"/>
    <x v="304"/>
    <x v="76"/>
    <x v="2453"/>
    <x v="4"/>
    <x v="3887"/>
    <x v="119"/>
  </r>
  <r>
    <x v="1"/>
    <x v="941"/>
    <x v="8"/>
    <x v="3"/>
    <x v="15"/>
    <x v="78"/>
    <x v="78"/>
    <x v="2264"/>
    <x v="560"/>
    <x v="1121"/>
    <x v="200"/>
    <x v="85"/>
    <x v="242"/>
    <x v="199"/>
    <x v="263"/>
    <x v="343"/>
    <x v="361"/>
    <x v="109"/>
    <x v="328"/>
    <x v="434"/>
    <x v="135"/>
    <x v="98"/>
    <x v="59"/>
    <x v="203"/>
    <x v="221"/>
    <x v="1263"/>
    <x v="209"/>
    <x v="244"/>
    <x v="48"/>
    <x v="3481"/>
    <x v="3"/>
    <x v="3892"/>
    <x v="23"/>
  </r>
  <r>
    <x v="1"/>
    <x v="944"/>
    <x v="6"/>
    <x v="1"/>
    <x v="23"/>
    <x v="81"/>
    <x v="65"/>
    <x v="2119"/>
    <x v="436"/>
    <x v="1033"/>
    <x v="145"/>
    <x v="35"/>
    <x v="129"/>
    <x v="119"/>
    <x v="339"/>
    <x v="414"/>
    <x v="409"/>
    <x v="178"/>
    <x v="221"/>
    <x v="398"/>
    <x v="412"/>
    <x v="110"/>
    <x v="16"/>
    <x v="269"/>
    <x v="191"/>
    <x v="1143"/>
    <x v="208"/>
    <x v="205"/>
    <x v="34"/>
    <x v="3178"/>
    <x v="2"/>
    <x v="3907"/>
    <x v="45"/>
  </r>
  <r>
    <x v="1"/>
    <x v="945"/>
    <x v="3"/>
    <x v="1"/>
    <x v="19"/>
    <x v="65"/>
    <x v="30"/>
    <x v="1094"/>
    <x v="160"/>
    <x v="406"/>
    <x v="140"/>
    <x v="69"/>
    <x v="189"/>
    <x v="213"/>
    <x v="98"/>
    <x v="116"/>
    <x v="439"/>
    <x v="104"/>
    <x v="207"/>
    <x v="311"/>
    <x v="52"/>
    <x v="44"/>
    <x v="20"/>
    <x v="63"/>
    <x v="157"/>
    <x v="483"/>
    <x v="192"/>
    <x v="248"/>
    <x v="40"/>
    <x v="1748"/>
    <x v="1"/>
    <x v="3916"/>
    <x v="204"/>
  </r>
  <r>
    <x v="1"/>
    <x v="946"/>
    <x v="8"/>
    <x v="14"/>
    <x v="20"/>
    <x v="20"/>
    <x v="3"/>
    <x v="204"/>
    <x v="22"/>
    <x v="38"/>
    <x v="326"/>
    <x v="0"/>
    <x v="0"/>
    <x v="343"/>
    <x v="3"/>
    <x v="5"/>
    <x v="196"/>
    <x v="10"/>
    <x v="14"/>
    <x v="24"/>
    <x v="9"/>
    <x v="14"/>
    <x v="5"/>
    <x v="5"/>
    <x v="37"/>
    <x v="47"/>
    <x v="164"/>
    <x v="301"/>
    <x v="21"/>
    <x v="267"/>
    <x v="3"/>
    <x v="3926"/>
    <x v="389"/>
  </r>
  <r>
    <x v="1"/>
    <x v="947"/>
    <x v="8"/>
    <x v="7"/>
    <x v="18"/>
    <x v="81"/>
    <x v="76"/>
    <x v="2087"/>
    <x v="420"/>
    <x v="934"/>
    <x v="178"/>
    <x v="106"/>
    <x v="285"/>
    <x v="220"/>
    <x v="146"/>
    <x v="181"/>
    <x v="401"/>
    <x v="106"/>
    <x v="286"/>
    <x v="391"/>
    <x v="135"/>
    <x v="63"/>
    <x v="22"/>
    <x v="128"/>
    <x v="183"/>
    <x v="1025"/>
    <x v="181"/>
    <x v="234"/>
    <x v="40"/>
    <x v="2922"/>
    <x v="3"/>
    <x v="3929"/>
    <x v="70"/>
  </r>
  <r>
    <x v="1"/>
    <x v="948"/>
    <x v="0"/>
    <x v="5"/>
    <x v="32"/>
    <x v="44"/>
    <x v="3"/>
    <x v="406"/>
    <x v="50"/>
    <x v="94"/>
    <x v="279"/>
    <x v="0"/>
    <x v="0"/>
    <x v="343"/>
    <x v="43"/>
    <x v="72"/>
    <x v="194"/>
    <x v="46"/>
    <x v="51"/>
    <x v="97"/>
    <x v="7"/>
    <x v="7"/>
    <x v="32"/>
    <x v="24"/>
    <x v="78"/>
    <x v="143"/>
    <x v="185"/>
    <x v="285"/>
    <x v="25"/>
    <x v="513"/>
    <x v="0"/>
    <x v="3935"/>
    <x v="332"/>
  </r>
  <r>
    <x v="1"/>
    <x v="957"/>
    <x v="0"/>
    <x v="8"/>
    <x v="25"/>
    <x v="81"/>
    <x v="82"/>
    <x v="1660"/>
    <x v="216"/>
    <x v="433"/>
    <x v="245"/>
    <x v="0"/>
    <x v="2"/>
    <x v="0"/>
    <x v="91"/>
    <x v="124"/>
    <x v="328"/>
    <x v="213"/>
    <x v="469"/>
    <x v="643"/>
    <x v="18"/>
    <x v="33"/>
    <x v="140"/>
    <x v="117"/>
    <x v="248"/>
    <x v="517"/>
    <x v="188"/>
    <x v="251"/>
    <x v="55"/>
    <x v="1472"/>
    <x v="0"/>
    <x v="3962"/>
    <x v="196"/>
  </r>
  <r>
    <x v="1"/>
    <x v="959"/>
    <x v="8"/>
    <x v="6"/>
    <x v="6"/>
    <x v="65"/>
    <x v="12"/>
    <x v="895"/>
    <x v="116"/>
    <x v="274"/>
    <x v="169"/>
    <x v="48"/>
    <x v="117"/>
    <x v="258"/>
    <x v="25"/>
    <x v="54"/>
    <x v="80"/>
    <x v="31"/>
    <x v="96"/>
    <x v="127"/>
    <x v="72"/>
    <x v="22"/>
    <x v="16"/>
    <x v="48"/>
    <x v="122"/>
    <x v="305"/>
    <x v="142"/>
    <x v="226"/>
    <x v="32"/>
    <x v="964"/>
    <x v="3"/>
    <x v="3971"/>
    <x v="256"/>
  </r>
  <r>
    <x v="1"/>
    <x v="960"/>
    <x v="11"/>
    <x v="5"/>
    <x v="14"/>
    <x v="79"/>
    <x v="0"/>
    <x v="1081"/>
    <x v="155"/>
    <x v="400"/>
    <x v="134"/>
    <x v="81"/>
    <x v="223"/>
    <x v="211"/>
    <x v="70"/>
    <x v="76"/>
    <x v="515"/>
    <x v="19"/>
    <x v="116"/>
    <x v="135"/>
    <x v="113"/>
    <x v="77"/>
    <x v="7"/>
    <x v="35"/>
    <x v="154"/>
    <x v="458"/>
    <x v="182"/>
    <x v="247"/>
    <x v="52"/>
    <x v="1296"/>
    <x v="4"/>
    <x v="3977"/>
    <x v="211"/>
  </r>
  <r>
    <x v="1"/>
    <x v="965"/>
    <x v="0"/>
    <x v="14"/>
    <x v="20"/>
    <x v="59"/>
    <x v="5"/>
    <x v="730"/>
    <x v="80"/>
    <x v="165"/>
    <x v="232"/>
    <x v="2"/>
    <x v="10"/>
    <x v="54"/>
    <x v="30"/>
    <x v="44"/>
    <x v="276"/>
    <x v="62"/>
    <x v="125"/>
    <x v="187"/>
    <x v="14"/>
    <x v="7"/>
    <x v="33"/>
    <x v="35"/>
    <x v="121"/>
    <x v="192"/>
    <x v="144"/>
    <x v="237"/>
    <x v="27"/>
    <x v="520"/>
    <x v="0"/>
    <x v="3990"/>
    <x v="308"/>
  </r>
  <r>
    <x v="1"/>
    <x v="966"/>
    <x v="3"/>
    <x v="5"/>
    <x v="3"/>
    <x v="23"/>
    <x v="12"/>
    <x v="280"/>
    <x v="39"/>
    <x v="98"/>
    <x v="145"/>
    <x v="1"/>
    <x v="1"/>
    <x v="342"/>
    <x v="14"/>
    <x v="20"/>
    <x v="294"/>
    <x v="20"/>
    <x v="49"/>
    <x v="69"/>
    <x v="10"/>
    <x v="5"/>
    <x v="4"/>
    <x v="26"/>
    <x v="32"/>
    <x v="93"/>
    <x v="118"/>
    <x v="151"/>
    <x v="12"/>
    <x v="721"/>
    <x v="1"/>
    <x v="3993"/>
    <x v="353"/>
  </r>
  <r>
    <x v="1"/>
    <x v="967"/>
    <x v="6"/>
    <x v="4"/>
    <x v="32"/>
    <x v="36"/>
    <x v="2"/>
    <x v="281"/>
    <x v="31"/>
    <x v="85"/>
    <x v="112"/>
    <x v="10"/>
    <x v="25"/>
    <x v="248"/>
    <x v="18"/>
    <x v="21"/>
    <x v="451"/>
    <x v="10"/>
    <x v="25"/>
    <x v="35"/>
    <x v="29"/>
    <x v="11"/>
    <x v="0"/>
    <x v="23"/>
    <x v="45"/>
    <x v="90"/>
    <x v="123"/>
    <x v="194"/>
    <x v="15"/>
    <x v="312"/>
    <x v="2"/>
    <x v="3995"/>
    <x v="358"/>
  </r>
  <r>
    <x v="1"/>
    <x v="968"/>
    <x v="3"/>
    <x v="3"/>
    <x v="19"/>
    <x v="32"/>
    <x v="0"/>
    <x v="337"/>
    <x v="30"/>
    <x v="72"/>
    <x v="164"/>
    <x v="0"/>
    <x v="0"/>
    <x v="343"/>
    <x v="20"/>
    <x v="32"/>
    <x v="220"/>
    <x v="34"/>
    <x v="45"/>
    <x v="79"/>
    <x v="13"/>
    <x v="7"/>
    <x v="29"/>
    <x v="20"/>
    <x v="72"/>
    <x v="80"/>
    <x v="144"/>
    <x v="181"/>
    <x v="18"/>
    <x v="309"/>
    <x v="1"/>
    <x v="3997"/>
    <x v="364"/>
  </r>
  <r>
    <x v="1"/>
    <x v="969"/>
    <x v="6"/>
    <x v="4"/>
    <x v="18"/>
    <x v="74"/>
    <x v="43"/>
    <x v="1708"/>
    <x v="267"/>
    <x v="689"/>
    <x v="130"/>
    <x v="73"/>
    <x v="211"/>
    <x v="194"/>
    <x v="131"/>
    <x v="160"/>
    <x v="413"/>
    <x v="32"/>
    <x v="95"/>
    <x v="127"/>
    <x v="337"/>
    <x v="73"/>
    <x v="12"/>
    <x v="146"/>
    <x v="184"/>
    <x v="715"/>
    <x v="164"/>
    <x v="197"/>
    <x v="23"/>
    <x v="2315"/>
    <x v="2"/>
    <x v="4001"/>
    <x v="136"/>
  </r>
  <r>
    <x v="1"/>
    <x v="974"/>
    <x v="6"/>
    <x v="3"/>
    <x v="27"/>
    <x v="79"/>
    <x v="13"/>
    <x v="1025"/>
    <x v="129"/>
    <x v="328"/>
    <x v="139"/>
    <x v="37"/>
    <x v="114"/>
    <x v="173"/>
    <x v="61"/>
    <x v="77"/>
    <x v="386"/>
    <x v="43"/>
    <x v="87"/>
    <x v="130"/>
    <x v="284"/>
    <x v="54"/>
    <x v="2"/>
    <x v="119"/>
    <x v="133"/>
    <x v="356"/>
    <x v="181"/>
    <x v="207"/>
    <x v="32"/>
    <x v="910"/>
    <x v="2"/>
    <x v="4022"/>
    <x v="244"/>
  </r>
  <r>
    <x v="1"/>
    <x v="978"/>
    <x v="11"/>
    <x v="11"/>
    <x v="11"/>
    <x v="59"/>
    <x v="59"/>
    <x v="1655"/>
    <x v="145"/>
    <x v="353"/>
    <x v="157"/>
    <x v="91"/>
    <x v="237"/>
    <x v="232"/>
    <x v="55"/>
    <x v="67"/>
    <x v="415"/>
    <x v="52"/>
    <x v="233"/>
    <x v="285"/>
    <x v="137"/>
    <x v="48"/>
    <x v="54"/>
    <x v="49"/>
    <x v="114"/>
    <x v="433"/>
    <x v="163"/>
    <x v="284"/>
    <x v="67"/>
    <x v="1721"/>
    <x v="4"/>
    <x v="4037"/>
    <x v="221"/>
  </r>
  <r>
    <x v="1"/>
    <x v="981"/>
    <x v="11"/>
    <x v="4"/>
    <x v="32"/>
    <x v="47"/>
    <x v="0"/>
    <x v="432"/>
    <x v="78"/>
    <x v="165"/>
    <x v="220"/>
    <x v="14"/>
    <x v="37"/>
    <x v="226"/>
    <x v="32"/>
    <x v="39"/>
    <x v="415"/>
    <x v="11"/>
    <x v="33"/>
    <x v="44"/>
    <x v="38"/>
    <x v="22"/>
    <x v="7"/>
    <x v="38"/>
    <x v="42"/>
    <x v="202"/>
    <x v="185"/>
    <x v="270"/>
    <x v="22"/>
    <x v="834"/>
    <x v="4"/>
    <x v="4048"/>
    <x v="302"/>
  </r>
  <r>
    <x v="1"/>
    <x v="982"/>
    <x v="0"/>
    <x v="17"/>
    <x v="26"/>
    <x v="74"/>
    <x v="75"/>
    <x v="1833"/>
    <x v="510"/>
    <x v="819"/>
    <x v="353"/>
    <x v="0"/>
    <x v="1"/>
    <x v="0"/>
    <x v="305"/>
    <x v="465"/>
    <x v="192"/>
    <x v="187"/>
    <x v="437"/>
    <x v="601"/>
    <x v="126"/>
    <x v="49"/>
    <x v="107"/>
    <x v="168"/>
    <x v="253"/>
    <x v="1190"/>
    <x v="279"/>
    <x v="339"/>
    <x v="93"/>
    <x v="3401"/>
    <x v="0"/>
    <x v="4056"/>
    <x v="37"/>
  </r>
  <r>
    <x v="1"/>
    <x v="984"/>
    <x v="6"/>
    <x v="4"/>
    <x v="32"/>
    <x v="11"/>
    <x v="1"/>
    <x v="215"/>
    <x v="31"/>
    <x v="60"/>
    <x v="264"/>
    <x v="0"/>
    <x v="0"/>
    <x v="343"/>
    <x v="9"/>
    <x v="10"/>
    <x v="494"/>
    <x v="3"/>
    <x v="25"/>
    <x v="28"/>
    <x v="20"/>
    <x v="7"/>
    <x v="2"/>
    <x v="9"/>
    <x v="12"/>
    <x v="71"/>
    <x v="177"/>
    <x v="267"/>
    <x v="19"/>
    <x v="1345"/>
    <x v="2"/>
    <x v="4060"/>
    <x v="373"/>
  </r>
  <r>
    <x v="1"/>
    <x v="985"/>
    <x v="3"/>
    <x v="6"/>
    <x v="27"/>
    <x v="9"/>
    <x v="0"/>
    <x v="37"/>
    <x v="8"/>
    <x v="13"/>
    <x v="359"/>
    <x v="1"/>
    <x v="1"/>
    <x v="342"/>
    <x v="1"/>
    <x v="4"/>
    <x v="8"/>
    <x v="10"/>
    <x v="8"/>
    <x v="18"/>
    <x v="0"/>
    <x v="0"/>
    <x v="1"/>
    <x v="6"/>
    <x v="4"/>
    <x v="18"/>
    <x v="250"/>
    <x v="326"/>
    <x v="15"/>
    <x v="166"/>
    <x v="1"/>
    <x v="4070"/>
    <x v="410"/>
  </r>
  <r>
    <x v="1"/>
    <x v="987"/>
    <x v="8"/>
    <x v="11"/>
    <x v="32"/>
    <x v="68"/>
    <x v="68"/>
    <x v="1995"/>
    <x v="382"/>
    <x v="777"/>
    <x v="232"/>
    <x v="10"/>
    <x v="53"/>
    <x v="47"/>
    <x v="117"/>
    <x v="147"/>
    <x v="390"/>
    <x v="180"/>
    <x v="406"/>
    <x v="563"/>
    <x v="139"/>
    <x v="88"/>
    <x v="66"/>
    <x v="105"/>
    <x v="132"/>
    <x v="855"/>
    <x v="216"/>
    <x v="238"/>
    <x v="67"/>
    <x v="2869"/>
    <x v="3"/>
    <x v="4077"/>
    <x v="105"/>
  </r>
  <r>
    <x v="1"/>
    <x v="988"/>
    <x v="8"/>
    <x v="3"/>
    <x v="7"/>
    <x v="14"/>
    <x v="0"/>
    <x v="159"/>
    <x v="16"/>
    <x v="56"/>
    <x v="43"/>
    <x v="1"/>
    <x v="17"/>
    <x v="4"/>
    <x v="9"/>
    <x v="11"/>
    <x v="412"/>
    <x v="19"/>
    <x v="27"/>
    <x v="46"/>
    <x v="2"/>
    <x v="2"/>
    <x v="9"/>
    <x v="5"/>
    <x v="19"/>
    <x v="42"/>
    <x v="131"/>
    <x v="70"/>
    <x v="15"/>
    <x v="412"/>
    <x v="3"/>
    <x v="4085"/>
    <x v="392"/>
  </r>
  <r>
    <x v="1"/>
    <x v="990"/>
    <x v="3"/>
    <x v="6"/>
    <x v="32"/>
    <x v="44"/>
    <x v="0"/>
    <x v="462"/>
    <x v="70"/>
    <x v="157"/>
    <x v="193"/>
    <x v="0"/>
    <x v="2"/>
    <x v="0"/>
    <x v="46"/>
    <x v="63"/>
    <x v="324"/>
    <x v="49"/>
    <x v="104"/>
    <x v="153"/>
    <x v="12"/>
    <x v="22"/>
    <x v="18"/>
    <x v="34"/>
    <x v="64"/>
    <x v="186"/>
    <x v="193"/>
    <x v="219"/>
    <x v="20"/>
    <x v="804"/>
    <x v="1"/>
    <x v="4093"/>
    <x v="313"/>
  </r>
  <r>
    <x v="1"/>
    <x v="999"/>
    <x v="0"/>
    <x v="5"/>
    <x v="0"/>
    <x v="62"/>
    <x v="0"/>
    <x v="595"/>
    <x v="67"/>
    <x v="111"/>
    <x v="349"/>
    <x v="1"/>
    <x v="2"/>
    <x v="326"/>
    <x v="53"/>
    <x v="74"/>
    <x v="310"/>
    <x v="52"/>
    <x v="90"/>
    <x v="142"/>
    <x v="15"/>
    <x v="7"/>
    <x v="34"/>
    <x v="27"/>
    <x v="125"/>
    <x v="188"/>
    <x v="176"/>
    <x v="371"/>
    <x v="34"/>
    <x v="471"/>
    <x v="0"/>
    <x v="4115"/>
    <x v="312"/>
  </r>
  <r>
    <x v="1"/>
    <x v="1000"/>
    <x v="11"/>
    <x v="3"/>
    <x v="8"/>
    <x v="11"/>
    <x v="0"/>
    <x v="54"/>
    <x v="8"/>
    <x v="25"/>
    <x v="70"/>
    <x v="0"/>
    <x v="3"/>
    <x v="0"/>
    <x v="3"/>
    <x v="8"/>
    <x v="34"/>
    <x v="0"/>
    <x v="4"/>
    <x v="4"/>
    <x v="3"/>
    <x v="1"/>
    <x v="0"/>
    <x v="6"/>
    <x v="8"/>
    <x v="19"/>
    <x v="33"/>
    <x v="59"/>
    <x v="12"/>
    <x v="128"/>
    <x v="4"/>
    <x v="4121"/>
    <x v="409"/>
  </r>
  <r>
    <x v="1"/>
    <x v="1001"/>
    <x v="6"/>
    <x v="11"/>
    <x v="0"/>
    <x v="1"/>
    <x v="0"/>
    <x v="15"/>
    <x v="2"/>
    <x v="7"/>
    <x v="43"/>
    <x v="0"/>
    <x v="0"/>
    <x v="343"/>
    <x v="1"/>
    <x v="2"/>
    <x v="106"/>
    <x v="0"/>
    <x v="0"/>
    <x v="0"/>
    <x v="3"/>
    <x v="0"/>
    <x v="0"/>
    <x v="0"/>
    <x v="1"/>
    <x v="5"/>
    <x v="113"/>
    <x v="52"/>
    <x v="15"/>
    <x v="335"/>
    <x v="2"/>
    <x v="4125"/>
    <x v="435"/>
  </r>
  <r>
    <x v="1"/>
    <x v="1003"/>
    <x v="0"/>
    <x v="1"/>
    <x v="28"/>
    <x v="76"/>
    <x v="51"/>
    <x v="1839"/>
    <x v="373"/>
    <x v="787"/>
    <x v="213"/>
    <x v="40"/>
    <x v="115"/>
    <x v="196"/>
    <x v="90"/>
    <x v="136"/>
    <x v="257"/>
    <x v="148"/>
    <x v="399"/>
    <x v="533"/>
    <x v="149"/>
    <x v="44"/>
    <x v="93"/>
    <x v="160"/>
    <x v="249"/>
    <x v="842"/>
    <x v="186"/>
    <x v="225"/>
    <x v="23"/>
    <x v="2608"/>
    <x v="0"/>
    <x v="4130"/>
    <x v="108"/>
  </r>
  <r>
    <x v="1"/>
    <x v="1007"/>
    <x v="11"/>
    <x v="7"/>
    <x v="12"/>
    <x v="51"/>
    <x v="6"/>
    <x v="603"/>
    <x v="106"/>
    <x v="255"/>
    <x v="161"/>
    <x v="20"/>
    <x v="66"/>
    <x v="151"/>
    <x v="50"/>
    <x v="62"/>
    <x v="400"/>
    <x v="21"/>
    <x v="75"/>
    <x v="96"/>
    <x v="33"/>
    <x v="10"/>
    <x v="4"/>
    <x v="45"/>
    <x v="82"/>
    <x v="282"/>
    <x v="141"/>
    <x v="214"/>
    <x v="15"/>
    <x v="1196"/>
    <x v="4"/>
    <x v="4151"/>
    <x v="264"/>
  </r>
  <r>
    <x v="1"/>
    <x v="1008"/>
    <x v="8"/>
    <x v="11"/>
    <x v="10"/>
    <x v="58"/>
    <x v="59"/>
    <x v="1903"/>
    <x v="413"/>
    <x v="954"/>
    <x v="161"/>
    <x v="103"/>
    <x v="305"/>
    <x v="186"/>
    <x v="292"/>
    <x v="352"/>
    <x v="420"/>
    <x v="70"/>
    <x v="233"/>
    <x v="303"/>
    <x v="372"/>
    <x v="88"/>
    <x v="31"/>
    <x v="228"/>
    <x v="153"/>
    <x v="1116"/>
    <x v="217"/>
    <x v="246"/>
    <x v="37"/>
    <x v="3581"/>
    <x v="3"/>
    <x v="4155"/>
    <x v="51"/>
  </r>
  <r>
    <x v="1"/>
    <x v="1010"/>
    <x v="6"/>
    <x v="12"/>
    <x v="1"/>
    <x v="22"/>
    <x v="4"/>
    <x v="382"/>
    <x v="38"/>
    <x v="111"/>
    <x v="89"/>
    <x v="6"/>
    <x v="25"/>
    <x v="90"/>
    <x v="6"/>
    <x v="13"/>
    <x v="79"/>
    <x v="2"/>
    <x v="26"/>
    <x v="28"/>
    <x v="75"/>
    <x v="10"/>
    <x v="3"/>
    <x v="37"/>
    <x v="34"/>
    <x v="88"/>
    <x v="100"/>
    <x v="96"/>
    <x v="12"/>
    <x v="714"/>
    <x v="2"/>
    <x v="4163"/>
    <x v="360"/>
  </r>
  <r>
    <x v="1"/>
    <x v="1011"/>
    <x v="6"/>
    <x v="9"/>
    <x v="27"/>
    <x v="68"/>
    <x v="69"/>
    <x v="1785"/>
    <x v="277"/>
    <x v="641"/>
    <x v="175"/>
    <x v="140"/>
    <x v="328"/>
    <x v="275"/>
    <x v="63"/>
    <x v="75"/>
    <x v="434"/>
    <x v="28"/>
    <x v="145"/>
    <x v="173"/>
    <x v="341"/>
    <x v="69"/>
    <x v="4"/>
    <x v="108"/>
    <x v="126"/>
    <x v="733"/>
    <x v="200"/>
    <x v="273"/>
    <x v="73"/>
    <x v="2541"/>
    <x v="2"/>
    <x v="4165"/>
    <x v="132"/>
  </r>
  <r>
    <x v="1"/>
    <x v="1013"/>
    <x v="6"/>
    <x v="15"/>
    <x v="26"/>
    <x v="73"/>
    <x v="74"/>
    <x v="2003"/>
    <x v="428"/>
    <x v="827"/>
    <x v="250"/>
    <x v="108"/>
    <x v="246"/>
    <x v="287"/>
    <x v="196"/>
    <x v="210"/>
    <x v="522"/>
    <x v="19"/>
    <x v="204"/>
    <x v="223"/>
    <x v="514"/>
    <x v="55"/>
    <x v="10"/>
    <x v="245"/>
    <x v="108"/>
    <x v="1074"/>
    <x v="251"/>
    <x v="331"/>
    <x v="88"/>
    <x v="3214"/>
    <x v="2"/>
    <x v="4175"/>
    <x v="61"/>
  </r>
  <r>
    <x v="1"/>
    <x v="1014"/>
    <x v="3"/>
    <x v="6"/>
    <x v="13"/>
    <x v="70"/>
    <x v="3"/>
    <x v="976"/>
    <x v="176"/>
    <x v="395"/>
    <x v="191"/>
    <x v="119"/>
    <x v="286"/>
    <x v="264"/>
    <x v="21"/>
    <x v="23"/>
    <x v="507"/>
    <x v="19"/>
    <x v="106"/>
    <x v="125"/>
    <x v="40"/>
    <x v="20"/>
    <x v="5"/>
    <x v="23"/>
    <x v="71"/>
    <x v="488"/>
    <x v="191"/>
    <x v="322"/>
    <x v="37"/>
    <x v="1618"/>
    <x v="1"/>
    <x v="4182"/>
    <x v="202"/>
  </r>
  <r>
    <x v="1"/>
    <x v="1016"/>
    <x v="3"/>
    <x v="4"/>
    <x v="23"/>
    <x v="0"/>
    <x v="0"/>
    <x v="2"/>
    <x v="1"/>
    <x v="1"/>
    <x v="406"/>
    <x v="0"/>
    <x v="0"/>
    <x v="343"/>
    <x v="0"/>
    <x v="0"/>
    <x v="536"/>
    <x v="2"/>
    <x v="1"/>
    <x v="3"/>
    <x v="0"/>
    <x v="0"/>
    <x v="0"/>
    <x v="0"/>
    <x v="0"/>
    <x v="2"/>
    <x v="353"/>
    <x v="421"/>
    <x v="15"/>
    <x v="209"/>
    <x v="1"/>
    <x v="4195"/>
    <x v="440"/>
  </r>
  <r>
    <x v="1"/>
    <x v="1018"/>
    <x v="3"/>
    <x v="10"/>
    <x v="32"/>
    <x v="18"/>
    <x v="0"/>
    <x v="173"/>
    <x v="24"/>
    <x v="56"/>
    <x v="176"/>
    <x v="1"/>
    <x v="1"/>
    <x v="342"/>
    <x v="13"/>
    <x v="26"/>
    <x v="106"/>
    <x v="16"/>
    <x v="30"/>
    <x v="46"/>
    <x v="3"/>
    <x v="4"/>
    <x v="8"/>
    <x v="16"/>
    <x v="40"/>
    <x v="62"/>
    <x v="124"/>
    <x v="176"/>
    <x v="14"/>
    <x v="537"/>
    <x v="1"/>
    <x v="4199"/>
    <x v="377"/>
  </r>
  <r>
    <x v="1"/>
    <x v="1019"/>
    <x v="11"/>
    <x v="4"/>
    <x v="14"/>
    <x v="9"/>
    <x v="0"/>
    <x v="28"/>
    <x v="3"/>
    <x v="11"/>
    <x v="35"/>
    <x v="0"/>
    <x v="6"/>
    <x v="0"/>
    <x v="0"/>
    <x v="0"/>
    <x v="536"/>
    <x v="0"/>
    <x v="0"/>
    <x v="0"/>
    <x v="2"/>
    <x v="1"/>
    <x v="1"/>
    <x v="3"/>
    <x v="10"/>
    <x v="6"/>
    <x v="15"/>
    <x v="34"/>
    <x v="14"/>
    <x v="18"/>
    <x v="4"/>
    <x v="4200"/>
    <x v="429"/>
  </r>
  <r>
    <x v="1"/>
    <x v="1021"/>
    <x v="6"/>
    <x v="6"/>
    <x v="12"/>
    <x v="73"/>
    <x v="49"/>
    <x v="1838"/>
    <x v="413"/>
    <x v="882"/>
    <x v="199"/>
    <x v="35"/>
    <x v="104"/>
    <x v="185"/>
    <x v="245"/>
    <x v="281"/>
    <x v="466"/>
    <x v="59"/>
    <x v="200"/>
    <x v="259"/>
    <x v="382"/>
    <x v="89"/>
    <x v="16"/>
    <x v="180"/>
    <x v="180"/>
    <x v="1035"/>
    <x v="222"/>
    <x v="249"/>
    <x v="58"/>
    <x v="3137"/>
    <x v="2"/>
    <x v="4205"/>
    <x v="69"/>
  </r>
  <r>
    <x v="1"/>
    <x v="1025"/>
    <x v="11"/>
    <x v="5"/>
    <x v="6"/>
    <x v="49"/>
    <x v="3"/>
    <x v="256"/>
    <x v="31"/>
    <x v="69"/>
    <x v="196"/>
    <x v="7"/>
    <x v="18"/>
    <x v="237"/>
    <x v="33"/>
    <x v="38"/>
    <x v="462"/>
    <x v="10"/>
    <x v="28"/>
    <x v="38"/>
    <x v="10"/>
    <x v="12"/>
    <x v="0"/>
    <x v="22"/>
    <x v="34"/>
    <x v="102"/>
    <x v="166"/>
    <x v="311"/>
    <x v="21"/>
    <x v="216"/>
    <x v="4"/>
    <x v="4223"/>
    <x v="347"/>
  </r>
  <r>
    <x v="1"/>
    <x v="1030"/>
    <x v="8"/>
    <x v="9"/>
    <x v="9"/>
    <x v="81"/>
    <x v="82"/>
    <x v="2304"/>
    <x v="459"/>
    <x v="975"/>
    <x v="197"/>
    <x v="56"/>
    <x v="141"/>
    <x v="245"/>
    <x v="189"/>
    <x v="243"/>
    <x v="372"/>
    <x v="128"/>
    <x v="347"/>
    <x v="468"/>
    <x v="253"/>
    <x v="44"/>
    <x v="51"/>
    <x v="101"/>
    <x v="104"/>
    <x v="1077"/>
    <x v="206"/>
    <x v="232"/>
    <x v="77"/>
    <x v="3052"/>
    <x v="3"/>
    <x v="4231"/>
    <x v="59"/>
  </r>
  <r>
    <x v="1"/>
    <x v="1036"/>
    <x v="10"/>
    <x v="5"/>
    <x v="32"/>
    <x v="65"/>
    <x v="36"/>
    <x v="1199"/>
    <x v="152"/>
    <x v="356"/>
    <x v="173"/>
    <x v="24"/>
    <x v="87"/>
    <x v="124"/>
    <x v="61"/>
    <x v="73"/>
    <x v="430"/>
    <x v="54"/>
    <x v="188"/>
    <x v="242"/>
    <x v="111"/>
    <x v="75"/>
    <x v="45"/>
    <x v="64"/>
    <x v="104"/>
    <x v="388"/>
    <x v="177"/>
    <x v="216"/>
    <x v="37"/>
    <x v="1334"/>
    <x v="3"/>
    <x v="4258"/>
    <x v="232"/>
  </r>
  <r>
    <x v="1"/>
    <x v="1037"/>
    <x v="3"/>
    <x v="1"/>
    <x v="25"/>
    <x v="74"/>
    <x v="71"/>
    <x v="2068"/>
    <x v="475"/>
    <x v="922"/>
    <x v="242"/>
    <x v="56"/>
    <x v="164"/>
    <x v="189"/>
    <x v="139"/>
    <x v="189"/>
    <x v="329"/>
    <x v="139"/>
    <x v="238"/>
    <x v="376"/>
    <x v="86"/>
    <x v="100"/>
    <x v="23"/>
    <x v="118"/>
    <x v="165"/>
    <x v="1063"/>
    <x v="209"/>
    <x v="265"/>
    <x v="70"/>
    <x v="3168"/>
    <x v="1"/>
    <x v="4268"/>
    <x v="63"/>
  </r>
  <r>
    <x v="1"/>
    <x v="1039"/>
    <x v="0"/>
    <x v="16"/>
    <x v="25"/>
    <x v="45"/>
    <x v="0"/>
    <x v="516"/>
    <x v="34"/>
    <x v="64"/>
    <x v="278"/>
    <x v="0"/>
    <x v="0"/>
    <x v="343"/>
    <x v="21"/>
    <x v="35"/>
    <x v="196"/>
    <x v="46"/>
    <x v="82"/>
    <x v="128"/>
    <x v="9"/>
    <x v="17"/>
    <x v="47"/>
    <x v="14"/>
    <x v="77"/>
    <x v="89"/>
    <x v="168"/>
    <x v="276"/>
    <x v="29"/>
    <x v="194"/>
    <x v="0"/>
    <x v="4279"/>
    <x v="359"/>
  </r>
  <r>
    <x v="1"/>
    <x v="1040"/>
    <x v="11"/>
    <x v="4"/>
    <x v="0"/>
    <x v="15"/>
    <x v="0"/>
    <x v="95"/>
    <x v="9"/>
    <x v="36"/>
    <x v="24"/>
    <x v="4"/>
    <x v="23"/>
    <x v="39"/>
    <x v="2"/>
    <x v="4"/>
    <x v="106"/>
    <x v="0"/>
    <x v="7"/>
    <x v="7"/>
    <x v="2"/>
    <x v="4"/>
    <x v="1"/>
    <x v="3"/>
    <x v="4"/>
    <x v="24"/>
    <x v="71"/>
    <x v="53"/>
    <x v="13"/>
    <x v="114"/>
    <x v="4"/>
    <x v="4283"/>
    <x v="405"/>
  </r>
  <r>
    <x v="1"/>
    <x v="1045"/>
    <x v="0"/>
    <x v="13"/>
    <x v="29"/>
    <x v="74"/>
    <x v="75"/>
    <x v="2034"/>
    <x v="548"/>
    <x v="1039"/>
    <x v="251"/>
    <x v="0"/>
    <x v="2"/>
    <x v="0"/>
    <x v="325"/>
    <x v="451"/>
    <x v="286"/>
    <x v="201"/>
    <x v="538"/>
    <x v="698"/>
    <x v="262"/>
    <x v="38"/>
    <x v="123"/>
    <x v="165"/>
    <x v="173"/>
    <x v="1247"/>
    <x v="300"/>
    <x v="265"/>
    <x v="116"/>
    <x v="3508"/>
    <x v="0"/>
    <x v="4299"/>
    <x v="27"/>
  </r>
  <r>
    <x v="1"/>
    <x v="1050"/>
    <x v="3"/>
    <x v="12"/>
    <x v="32"/>
    <x v="63"/>
    <x v="6"/>
    <x v="1044"/>
    <x v="189"/>
    <x v="437"/>
    <x v="179"/>
    <x v="78"/>
    <x v="189"/>
    <x v="261"/>
    <x v="89"/>
    <x v="121"/>
    <x v="330"/>
    <x v="42"/>
    <x v="159"/>
    <x v="201"/>
    <x v="68"/>
    <x v="31"/>
    <x v="11"/>
    <x v="70"/>
    <x v="144"/>
    <x v="538"/>
    <x v="178"/>
    <x v="271"/>
    <x v="32"/>
    <x v="2027"/>
    <x v="1"/>
    <x v="4317"/>
    <x v="186"/>
  </r>
  <r>
    <x v="1"/>
    <x v="1056"/>
    <x v="11"/>
    <x v="8"/>
    <x v="1"/>
    <x v="45"/>
    <x v="2"/>
    <x v="772"/>
    <x v="137"/>
    <x v="283"/>
    <x v="229"/>
    <x v="6"/>
    <x v="27"/>
    <x v="73"/>
    <x v="79"/>
    <x v="109"/>
    <x v="319"/>
    <x v="22"/>
    <x v="82"/>
    <x v="104"/>
    <x v="66"/>
    <x v="54"/>
    <x v="23"/>
    <x v="77"/>
    <x v="98"/>
    <x v="359"/>
    <x v="185"/>
    <x v="257"/>
    <x v="31"/>
    <x v="1861"/>
    <x v="4"/>
    <x v="4343"/>
    <x v="243"/>
  </r>
  <r>
    <x v="1"/>
    <x v="1057"/>
    <x v="3"/>
    <x v="13"/>
    <x v="24"/>
    <x v="76"/>
    <x v="3"/>
    <x v="1009"/>
    <x v="158"/>
    <x v="322"/>
    <x v="236"/>
    <x v="2"/>
    <x v="9"/>
    <x v="73"/>
    <x v="54"/>
    <x v="82"/>
    <x v="254"/>
    <x v="92"/>
    <x v="186"/>
    <x v="278"/>
    <x v="31"/>
    <x v="26"/>
    <x v="25"/>
    <x v="46"/>
    <x v="112"/>
    <x v="371"/>
    <x v="175"/>
    <x v="234"/>
    <x v="43"/>
    <x v="1021"/>
    <x v="1"/>
    <x v="4352"/>
    <x v="237"/>
  </r>
  <r>
    <x v="1"/>
    <x v="1059"/>
    <x v="6"/>
    <x v="7"/>
    <x v="29"/>
    <x v="71"/>
    <x v="71"/>
    <x v="1985"/>
    <x v="609"/>
    <x v="1122"/>
    <x v="253"/>
    <x v="19"/>
    <x v="65"/>
    <x v="140"/>
    <x v="282"/>
    <x v="357"/>
    <x v="376"/>
    <x v="27"/>
    <x v="196"/>
    <x v="223"/>
    <x v="447"/>
    <x v="67"/>
    <x v="4"/>
    <x v="186"/>
    <x v="110"/>
    <x v="1295"/>
    <x v="290"/>
    <x v="272"/>
    <x v="101"/>
    <x v="3635"/>
    <x v="2"/>
    <x v="4358"/>
    <x v="17"/>
  </r>
  <r>
    <x v="1"/>
    <x v="1064"/>
    <x v="11"/>
    <x v="10"/>
    <x v="11"/>
    <x v="34"/>
    <x v="35"/>
    <x v="991"/>
    <x v="188"/>
    <x v="483"/>
    <x v="135"/>
    <x v="44"/>
    <x v="117"/>
    <x v="224"/>
    <x v="125"/>
    <x v="156"/>
    <x v="395"/>
    <x v="20"/>
    <x v="134"/>
    <x v="154"/>
    <x v="175"/>
    <x v="42"/>
    <x v="15"/>
    <x v="69"/>
    <x v="38"/>
    <x v="538"/>
    <x v="219"/>
    <x v="208"/>
    <x v="42"/>
    <x v="3208"/>
    <x v="4"/>
    <x v="4380"/>
    <x v="186"/>
  </r>
  <r>
    <x v="1"/>
    <x v="1065"/>
    <x v="6"/>
    <x v="7"/>
    <x v="12"/>
    <x v="54"/>
    <x v="0"/>
    <x v="635"/>
    <x v="74"/>
    <x v="179"/>
    <x v="160"/>
    <x v="46"/>
    <x v="118"/>
    <x v="238"/>
    <x v="12"/>
    <x v="15"/>
    <x v="394"/>
    <x v="6"/>
    <x v="80"/>
    <x v="86"/>
    <x v="122"/>
    <x v="26"/>
    <x v="5"/>
    <x v="21"/>
    <x v="42"/>
    <x v="206"/>
    <x v="193"/>
    <x v="271"/>
    <x v="34"/>
    <x v="685"/>
    <x v="2"/>
    <x v="4385"/>
    <x v="301"/>
  </r>
  <r>
    <x v="1"/>
    <x v="1067"/>
    <x v="8"/>
    <x v="5"/>
    <x v="27"/>
    <x v="80"/>
    <x v="6"/>
    <x v="1830"/>
    <x v="385"/>
    <x v="826"/>
    <x v="200"/>
    <x v="89"/>
    <x v="236"/>
    <x v="225"/>
    <x v="175"/>
    <x v="242"/>
    <x v="317"/>
    <x v="70"/>
    <x v="261"/>
    <x v="331"/>
    <x v="83"/>
    <x v="47"/>
    <x v="57"/>
    <x v="94"/>
    <x v="168"/>
    <x v="978"/>
    <x v="207"/>
    <x v="257"/>
    <x v="68"/>
    <x v="2842"/>
    <x v="3"/>
    <x v="4389"/>
    <x v="82"/>
  </r>
  <r>
    <x v="1"/>
    <x v="1069"/>
    <x v="8"/>
    <x v="10"/>
    <x v="19"/>
    <x v="52"/>
    <x v="31"/>
    <x v="925"/>
    <x v="86"/>
    <x v="191"/>
    <x v="197"/>
    <x v="2"/>
    <x v="8"/>
    <x v="99"/>
    <x v="20"/>
    <x v="25"/>
    <x v="394"/>
    <x v="50"/>
    <x v="96"/>
    <x v="146"/>
    <x v="51"/>
    <x v="21"/>
    <x v="16"/>
    <x v="30"/>
    <x v="92"/>
    <x v="194"/>
    <x v="128"/>
    <x v="196"/>
    <x v="22"/>
    <x v="657"/>
    <x v="3"/>
    <x v="4397"/>
    <x v="307"/>
  </r>
  <r>
    <x v="1"/>
    <x v="1071"/>
    <x v="8"/>
    <x v="4"/>
    <x v="14"/>
    <x v="81"/>
    <x v="20"/>
    <x v="1631"/>
    <x v="274"/>
    <x v="591"/>
    <x v="207"/>
    <x v="61"/>
    <x v="191"/>
    <x v="167"/>
    <x v="120"/>
    <x v="169"/>
    <x v="304"/>
    <x v="111"/>
    <x v="241"/>
    <x v="352"/>
    <x v="145"/>
    <x v="136"/>
    <x v="24"/>
    <x v="87"/>
    <x v="166"/>
    <x v="708"/>
    <x v="211"/>
    <x v="260"/>
    <x v="76"/>
    <x v="2116"/>
    <x v="3"/>
    <x v="4401"/>
    <x v="142"/>
  </r>
  <r>
    <x v="1"/>
    <x v="1075"/>
    <x v="11"/>
    <x v="5"/>
    <x v="6"/>
    <x v="3"/>
    <x v="0"/>
    <x v="14"/>
    <x v="0"/>
    <x v="5"/>
    <x v="0"/>
    <x v="0"/>
    <x v="0"/>
    <x v="343"/>
    <x v="4"/>
    <x v="4"/>
    <x v="535"/>
    <x v="0"/>
    <x v="1"/>
    <x v="1"/>
    <x v="0"/>
    <x v="0"/>
    <x v="0"/>
    <x v="1"/>
    <x v="4"/>
    <x v="4"/>
    <x v="11"/>
    <x v="42"/>
    <x v="14"/>
    <x v="58"/>
    <x v="4"/>
    <x v="4422"/>
    <x v="437"/>
  </r>
  <r>
    <x v="1"/>
    <x v="1081"/>
    <x v="3"/>
    <x v="9"/>
    <x v="12"/>
    <x v="72"/>
    <x v="73"/>
    <x v="2002"/>
    <x v="364"/>
    <x v="757"/>
    <x v="222"/>
    <x v="161"/>
    <x v="357"/>
    <x v="297"/>
    <x v="152"/>
    <x v="184"/>
    <x v="420"/>
    <x v="146"/>
    <x v="568"/>
    <x v="713"/>
    <x v="172"/>
    <x v="58"/>
    <x v="34"/>
    <x v="114"/>
    <x v="226"/>
    <x v="985"/>
    <x v="234"/>
    <x v="330"/>
    <x v="100"/>
    <x v="3064"/>
    <x v="1"/>
    <x v="4440"/>
    <x v="79"/>
  </r>
  <r>
    <x v="1"/>
    <x v="1091"/>
    <x v="6"/>
    <x v="12"/>
    <x v="32"/>
    <x v="43"/>
    <x v="0"/>
    <x v="470"/>
    <x v="71"/>
    <x v="162"/>
    <x v="185"/>
    <x v="27"/>
    <x v="62"/>
    <x v="283"/>
    <x v="14"/>
    <x v="19"/>
    <x v="331"/>
    <x v="6"/>
    <x v="40"/>
    <x v="46"/>
    <x v="60"/>
    <x v="8"/>
    <x v="0"/>
    <x v="23"/>
    <x v="54"/>
    <x v="183"/>
    <x v="159"/>
    <x v="253"/>
    <x v="23"/>
    <x v="812"/>
    <x v="2"/>
    <x v="4484"/>
    <x v="314"/>
  </r>
  <r>
    <x v="1"/>
    <x v="1092"/>
    <x v="3"/>
    <x v="3"/>
    <x v="4"/>
    <x v="78"/>
    <x v="61"/>
    <x v="1775"/>
    <x v="308"/>
    <x v="677"/>
    <x v="198"/>
    <x v="3"/>
    <x v="9"/>
    <x v="181"/>
    <x v="238"/>
    <x v="304"/>
    <x v="377"/>
    <x v="148"/>
    <x v="359"/>
    <x v="498"/>
    <x v="77"/>
    <x v="91"/>
    <x v="144"/>
    <x v="129"/>
    <x v="220"/>
    <x v="827"/>
    <x v="215"/>
    <x v="241"/>
    <x v="61"/>
    <x v="2516"/>
    <x v="1"/>
    <x v="4486"/>
    <x v="111"/>
  </r>
  <r>
    <x v="1"/>
    <x v="1094"/>
    <x v="0"/>
    <x v="7"/>
    <x v="20"/>
    <x v="44"/>
    <x v="45"/>
    <x v="1194"/>
    <x v="160"/>
    <x v="282"/>
    <x v="312"/>
    <x v="0"/>
    <x v="0"/>
    <x v="343"/>
    <x v="77"/>
    <x v="133"/>
    <x v="176"/>
    <x v="163"/>
    <x v="230"/>
    <x v="392"/>
    <x v="22"/>
    <x v="15"/>
    <x v="56"/>
    <x v="70"/>
    <x v="144"/>
    <x v="396"/>
    <x v="190"/>
    <x v="297"/>
    <x v="49"/>
    <x v="2100"/>
    <x v="0"/>
    <x v="4495"/>
    <x v="231"/>
  </r>
  <r>
    <x v="1"/>
    <x v="1096"/>
    <x v="3"/>
    <x v="9"/>
    <x v="16"/>
    <x v="74"/>
    <x v="75"/>
    <x v="2055"/>
    <x v="333"/>
    <x v="637"/>
    <x v="265"/>
    <x v="0"/>
    <x v="0"/>
    <x v="343"/>
    <x v="128"/>
    <x v="170"/>
    <x v="347"/>
    <x v="169"/>
    <x v="440"/>
    <x v="588"/>
    <x v="85"/>
    <x v="43"/>
    <x v="25"/>
    <x v="82"/>
    <x v="204"/>
    <x v="767"/>
    <x v="187"/>
    <x v="269"/>
    <x v="72"/>
    <x v="2481"/>
    <x v="1"/>
    <x v="4507"/>
    <x v="126"/>
  </r>
  <r>
    <x v="1"/>
    <x v="1103"/>
    <x v="11"/>
    <x v="13"/>
    <x v="19"/>
    <x v="79"/>
    <x v="80"/>
    <x v="2265"/>
    <x v="571"/>
    <x v="1156"/>
    <x v="184"/>
    <x v="151"/>
    <x v="387"/>
    <x v="233"/>
    <x v="326"/>
    <x v="398"/>
    <x v="411"/>
    <x v="74"/>
    <x v="336"/>
    <x v="409"/>
    <x v="367"/>
    <x v="82"/>
    <x v="38"/>
    <x v="166"/>
    <x v="234"/>
    <x v="1321"/>
    <x v="249"/>
    <x v="261"/>
    <x v="90"/>
    <x v="3584"/>
    <x v="4"/>
    <x v="4530"/>
    <x v="12"/>
  </r>
  <r>
    <x v="1"/>
    <x v="1105"/>
    <x v="8"/>
    <x v="9"/>
    <x v="32"/>
    <x v="77"/>
    <x v="31"/>
    <x v="1194"/>
    <x v="196"/>
    <x v="465"/>
    <x v="168"/>
    <x v="105"/>
    <x v="262"/>
    <x v="249"/>
    <x v="43"/>
    <x v="58"/>
    <x v="335"/>
    <x v="45"/>
    <x v="177"/>
    <x v="222"/>
    <x v="81"/>
    <x v="46"/>
    <x v="15"/>
    <x v="98"/>
    <x v="111"/>
    <x v="533"/>
    <x v="166"/>
    <x v="265"/>
    <x v="34"/>
    <x v="1616"/>
    <x v="3"/>
    <x v="4541"/>
    <x v="188"/>
  </r>
  <r>
    <x v="1"/>
    <x v="1106"/>
    <x v="11"/>
    <x v="4"/>
    <x v="11"/>
    <x v="62"/>
    <x v="11"/>
    <x v="1025"/>
    <x v="229"/>
    <x v="509"/>
    <x v="194"/>
    <x v="64"/>
    <x v="164"/>
    <x v="238"/>
    <x v="88"/>
    <x v="117"/>
    <x v="346"/>
    <x v="19"/>
    <x v="94"/>
    <x v="113"/>
    <x v="71"/>
    <x v="40"/>
    <x v="8"/>
    <x v="59"/>
    <x v="71"/>
    <x v="600"/>
    <x v="203"/>
    <x v="257"/>
    <x v="41"/>
    <x v="2282"/>
    <x v="4"/>
    <x v="4547"/>
    <x v="169"/>
  </r>
  <r>
    <x v="1"/>
    <x v="1109"/>
    <x v="8"/>
    <x v="12"/>
    <x v="6"/>
    <x v="73"/>
    <x v="5"/>
    <x v="1257"/>
    <x v="179"/>
    <x v="397"/>
    <x v="197"/>
    <x v="69"/>
    <x v="168"/>
    <x v="259"/>
    <x v="90"/>
    <x v="106"/>
    <x v="443"/>
    <x v="43"/>
    <x v="189"/>
    <x v="232"/>
    <x v="82"/>
    <x v="28"/>
    <x v="10"/>
    <x v="55"/>
    <x v="130"/>
    <x v="512"/>
    <x v="177"/>
    <x v="297"/>
    <x v="60"/>
    <x v="1630"/>
    <x v="3"/>
    <x v="4553"/>
    <x v="197"/>
  </r>
  <r>
    <x v="1"/>
    <x v="1110"/>
    <x v="8"/>
    <x v="10"/>
    <x v="9"/>
    <x v="58"/>
    <x v="0"/>
    <x v="558"/>
    <x v="82"/>
    <x v="207"/>
    <x v="143"/>
    <x v="41"/>
    <x v="120"/>
    <x v="190"/>
    <x v="19"/>
    <x v="25"/>
    <x v="354"/>
    <x v="28"/>
    <x v="79"/>
    <x v="107"/>
    <x v="22"/>
    <x v="7"/>
    <x v="4"/>
    <x v="17"/>
    <x v="43"/>
    <x v="224"/>
    <x v="170"/>
    <x v="230"/>
    <x v="25"/>
    <x v="705"/>
    <x v="3"/>
    <x v="4555"/>
    <x v="287"/>
  </r>
  <r>
    <x v="1"/>
    <x v="1111"/>
    <x v="3"/>
    <x v="3"/>
    <x v="9"/>
    <x v="7"/>
    <x v="0"/>
    <x v="20"/>
    <x v="4"/>
    <x v="11"/>
    <x v="111"/>
    <x v="0"/>
    <x v="2"/>
    <x v="0"/>
    <x v="0"/>
    <x v="2"/>
    <x v="0"/>
    <x v="0"/>
    <x v="3"/>
    <x v="3"/>
    <x v="0"/>
    <x v="0"/>
    <x v="2"/>
    <x v="0"/>
    <x v="3"/>
    <x v="8"/>
    <x v="104"/>
    <x v="63"/>
    <x v="14"/>
    <x v="58"/>
    <x v="1"/>
    <x v="4556"/>
    <x v="425"/>
  </r>
  <r>
    <x v="1"/>
    <x v="1118"/>
    <x v="6"/>
    <x v="7"/>
    <x v="9"/>
    <x v="56"/>
    <x v="1"/>
    <x v="701"/>
    <x v="156"/>
    <x v="341"/>
    <x v="203"/>
    <x v="3"/>
    <x v="19"/>
    <x v="33"/>
    <x v="95"/>
    <x v="119"/>
    <x v="392"/>
    <x v="19"/>
    <x v="56"/>
    <x v="75"/>
    <x v="157"/>
    <x v="34"/>
    <x v="2"/>
    <x v="76"/>
    <x v="85"/>
    <x v="408"/>
    <x v="230"/>
    <x v="236"/>
    <x v="28"/>
    <x v="1693"/>
    <x v="2"/>
    <x v="4587"/>
    <x v="229"/>
  </r>
  <r>
    <x v="1"/>
    <x v="1121"/>
    <x v="6"/>
    <x v="11"/>
    <x v="32"/>
    <x v="52"/>
    <x v="9"/>
    <x v="628"/>
    <x v="105"/>
    <x v="244"/>
    <x v="176"/>
    <x v="28"/>
    <x v="86"/>
    <x v="174"/>
    <x v="25"/>
    <x v="34"/>
    <x v="329"/>
    <x v="12"/>
    <x v="52"/>
    <x v="64"/>
    <x v="133"/>
    <x v="27"/>
    <x v="4"/>
    <x v="54"/>
    <x v="71"/>
    <x v="263"/>
    <x v="181"/>
    <x v="222"/>
    <x v="20"/>
    <x v="1059"/>
    <x v="2"/>
    <x v="4597"/>
    <x v="272"/>
  </r>
  <r>
    <x v="1"/>
    <x v="1123"/>
    <x v="11"/>
    <x v="8"/>
    <x v="25"/>
    <x v="80"/>
    <x v="60"/>
    <x v="1502"/>
    <x v="286"/>
    <x v="652"/>
    <x v="182"/>
    <x v="51"/>
    <x v="161"/>
    <x v="165"/>
    <x v="62"/>
    <x v="85"/>
    <x v="323"/>
    <x v="29"/>
    <x v="97"/>
    <x v="126"/>
    <x v="158"/>
    <x v="53"/>
    <x v="13"/>
    <x v="64"/>
    <x v="154"/>
    <x v="669"/>
    <x v="167"/>
    <x v="209"/>
    <x v="38"/>
    <x v="2012"/>
    <x v="4"/>
    <x v="4601"/>
    <x v="155"/>
  </r>
  <r>
    <x v="1"/>
    <x v="1127"/>
    <x v="8"/>
    <x v="2"/>
    <x v="22"/>
    <x v="81"/>
    <x v="70"/>
    <x v="2156"/>
    <x v="455"/>
    <x v="1006"/>
    <x v="179"/>
    <x v="103"/>
    <x v="314"/>
    <x v="176"/>
    <x v="171"/>
    <x v="215"/>
    <x v="389"/>
    <x v="91"/>
    <x v="353"/>
    <x v="441"/>
    <x v="170"/>
    <x v="71"/>
    <x v="75"/>
    <x v="139"/>
    <x v="250"/>
    <x v="1091"/>
    <x v="185"/>
    <x v="231"/>
    <x v="46"/>
    <x v="3083"/>
    <x v="3"/>
    <x v="4613"/>
    <x v="55"/>
  </r>
  <r>
    <x v="1"/>
    <x v="1131"/>
    <x v="8"/>
    <x v="7"/>
    <x v="16"/>
    <x v="62"/>
    <x v="21"/>
    <x v="740"/>
    <x v="76"/>
    <x v="217"/>
    <x v="97"/>
    <x v="51"/>
    <x v="163"/>
    <x v="161"/>
    <x v="10"/>
    <x v="19"/>
    <x v="127"/>
    <x v="26"/>
    <x v="56"/>
    <x v="82"/>
    <x v="27"/>
    <x v="13"/>
    <x v="6"/>
    <x v="16"/>
    <x v="75"/>
    <x v="213"/>
    <x v="120"/>
    <x v="189"/>
    <x v="20"/>
    <x v="569"/>
    <x v="3"/>
    <x v="4629"/>
    <x v="294"/>
  </r>
  <r>
    <x v="1"/>
    <x v="1132"/>
    <x v="0"/>
    <x v="9"/>
    <x v="11"/>
    <x v="76"/>
    <x v="77"/>
    <x v="2074"/>
    <x v="554"/>
    <x v="986"/>
    <x v="295"/>
    <x v="1"/>
    <x v="1"/>
    <x v="342"/>
    <x v="362"/>
    <x v="424"/>
    <x v="460"/>
    <x v="204"/>
    <x v="519"/>
    <x v="677"/>
    <x v="137"/>
    <x v="30"/>
    <x v="143"/>
    <x v="233"/>
    <x v="257"/>
    <x v="1272"/>
    <x v="283"/>
    <x v="334"/>
    <x v="121"/>
    <x v="3528"/>
    <x v="0"/>
    <x v="4632"/>
    <x v="21"/>
  </r>
  <r>
    <x v="1"/>
    <x v="1133"/>
    <x v="3"/>
    <x v="2"/>
    <x v="19"/>
    <x v="60"/>
    <x v="52"/>
    <x v="1176"/>
    <x v="191"/>
    <x v="497"/>
    <x v="129"/>
    <x v="48"/>
    <x v="140"/>
    <x v="191"/>
    <x v="95"/>
    <x v="123"/>
    <x v="366"/>
    <x v="67"/>
    <x v="259"/>
    <x v="326"/>
    <x v="60"/>
    <x v="29"/>
    <x v="36"/>
    <x v="70"/>
    <x v="157"/>
    <x v="519"/>
    <x v="165"/>
    <x v="190"/>
    <x v="22"/>
    <x v="2051"/>
    <x v="1"/>
    <x v="4635"/>
    <x v="195"/>
  </r>
  <r>
    <x v="1"/>
    <x v="1137"/>
    <x v="4"/>
    <x v="8"/>
    <x v="32"/>
    <x v="49"/>
    <x v="45"/>
    <x v="1443"/>
    <x v="415"/>
    <x v="844"/>
    <x v="222"/>
    <x v="32"/>
    <x v="97"/>
    <x v="178"/>
    <x v="179"/>
    <x v="244"/>
    <x v="328"/>
    <x v="157"/>
    <x v="346"/>
    <x v="494"/>
    <x v="103"/>
    <x v="43"/>
    <x v="16"/>
    <x v="114"/>
    <x v="133"/>
    <x v="985"/>
    <x v="252"/>
    <x v="247"/>
    <x v="45"/>
    <x v="3588"/>
    <x v="1"/>
    <x v="4645"/>
    <x v="79"/>
  </r>
  <r>
    <x v="1"/>
    <x v="1138"/>
    <x v="0"/>
    <x v="5"/>
    <x v="0"/>
    <x v="76"/>
    <x v="26"/>
    <x v="1217"/>
    <x v="159"/>
    <x v="319"/>
    <x v="244"/>
    <x v="0"/>
    <x v="3"/>
    <x v="0"/>
    <x v="163"/>
    <x v="230"/>
    <x v="303"/>
    <x v="173"/>
    <x v="263"/>
    <x v="433"/>
    <x v="57"/>
    <x v="35"/>
    <x v="26"/>
    <x v="91"/>
    <x v="208"/>
    <x v="477"/>
    <x v="197"/>
    <x v="287"/>
    <x v="54"/>
    <x v="1438"/>
    <x v="0"/>
    <x v="4655"/>
    <x v="205"/>
  </r>
  <r>
    <x v="1"/>
    <x v="1140"/>
    <x v="0"/>
    <x v="14"/>
    <x v="6"/>
    <x v="64"/>
    <x v="65"/>
    <x v="1449"/>
    <x v="342"/>
    <x v="715"/>
    <x v="219"/>
    <x v="15"/>
    <x v="39"/>
    <x v="233"/>
    <x v="139"/>
    <x v="174"/>
    <x v="393"/>
    <x v="157"/>
    <x v="333"/>
    <x v="481"/>
    <x v="64"/>
    <x v="28"/>
    <x v="84"/>
    <x v="90"/>
    <x v="183"/>
    <x v="809"/>
    <x v="236"/>
    <x v="239"/>
    <x v="71"/>
    <x v="2866"/>
    <x v="0"/>
    <x v="4666"/>
    <x v="115"/>
  </r>
  <r>
    <x v="2"/>
    <x v="1"/>
    <x v="6"/>
    <x v="4"/>
    <x v="12"/>
    <x v="55"/>
    <x v="2"/>
    <x v="752"/>
    <x v="145"/>
    <x v="353"/>
    <x v="157"/>
    <x v="60"/>
    <x v="174"/>
    <x v="193"/>
    <x v="60"/>
    <x v="75"/>
    <x v="394"/>
    <x v="12"/>
    <x v="76"/>
    <x v="88"/>
    <x v="106"/>
    <x v="35"/>
    <x v="3"/>
    <x v="59"/>
    <x v="53"/>
    <x v="408"/>
    <x v="196"/>
    <x v="246"/>
    <x v="27"/>
    <x v="1734"/>
    <x v="2"/>
    <x v="1"/>
    <x v="237"/>
  </r>
  <r>
    <x v="2"/>
    <x v="2"/>
    <x v="6"/>
    <x v="6"/>
    <x v="11"/>
    <x v="81"/>
    <x v="82"/>
    <x v="2252"/>
    <x v="562"/>
    <x v="1150"/>
    <x v="179"/>
    <x v="199"/>
    <x v="471"/>
    <x v="246"/>
    <x v="245"/>
    <x v="298"/>
    <x v="416"/>
    <x v="54"/>
    <x v="161"/>
    <x v="215"/>
    <x v="411"/>
    <x v="69"/>
    <x v="14"/>
    <x v="231"/>
    <x v="199"/>
    <x v="1302"/>
    <x v="216"/>
    <x v="265"/>
    <x v="70"/>
    <x v="3522"/>
    <x v="2"/>
    <x v="9"/>
    <x v="14"/>
  </r>
  <r>
    <x v="2"/>
    <x v="4"/>
    <x v="0"/>
    <x v="6"/>
    <x v="32"/>
    <x v="31"/>
    <x v="0"/>
    <x v="289"/>
    <x v="42"/>
    <x v="82"/>
    <x v="259"/>
    <x v="0"/>
    <x v="0"/>
    <x v="343"/>
    <x v="20"/>
    <x v="28"/>
    <x v="308"/>
    <x v="45"/>
    <x v="61"/>
    <x v="106"/>
    <x v="22"/>
    <x v="9"/>
    <x v="11"/>
    <x v="18"/>
    <x v="54"/>
    <x v="104"/>
    <x v="222"/>
    <x v="267"/>
    <x v="24"/>
    <x v="533"/>
    <x v="0"/>
    <x v="21"/>
    <x v="358"/>
  </r>
  <r>
    <x v="2"/>
    <x v="7"/>
    <x v="6"/>
    <x v="6"/>
    <x v="32"/>
    <x v="25"/>
    <x v="1"/>
    <x v="218"/>
    <x v="35"/>
    <x v="75"/>
    <x v="214"/>
    <x v="5"/>
    <x v="16"/>
    <x v="161"/>
    <x v="38"/>
    <x v="49"/>
    <x v="370"/>
    <x v="3"/>
    <x v="14"/>
    <x v="17"/>
    <x v="26"/>
    <x v="11"/>
    <x v="1"/>
    <x v="17"/>
    <x v="16"/>
    <x v="113"/>
    <x v="216"/>
    <x v="301"/>
    <x v="21"/>
    <x v="879"/>
    <x v="2"/>
    <x v="31"/>
    <x v="350"/>
  </r>
  <r>
    <x v="2"/>
    <x v="8"/>
    <x v="8"/>
    <x v="6"/>
    <x v="14"/>
    <x v="30"/>
    <x v="0"/>
    <x v="225"/>
    <x v="32"/>
    <x v="85"/>
    <x v="123"/>
    <x v="5"/>
    <x v="21"/>
    <x v="88"/>
    <x v="5"/>
    <x v="8"/>
    <x v="220"/>
    <x v="10"/>
    <x v="22"/>
    <x v="32"/>
    <x v="18"/>
    <x v="3"/>
    <x v="2"/>
    <x v="10"/>
    <x v="17"/>
    <x v="74"/>
    <x v="130"/>
    <x v="135"/>
    <x v="15"/>
    <x v="301"/>
    <x v="3"/>
    <x v="34"/>
    <x v="373"/>
  </r>
  <r>
    <x v="2"/>
    <x v="13"/>
    <x v="3"/>
    <x v="10"/>
    <x v="22"/>
    <x v="71"/>
    <x v="15"/>
    <x v="1791"/>
    <x v="448"/>
    <x v="984"/>
    <x v="182"/>
    <x v="140"/>
    <x v="402"/>
    <x v="190"/>
    <x v="240"/>
    <x v="317"/>
    <x v="351"/>
    <x v="88"/>
    <x v="317"/>
    <x v="404"/>
    <x v="110"/>
    <x v="62"/>
    <x v="26"/>
    <x v="132"/>
    <x v="209"/>
    <x v="1156"/>
    <x v="224"/>
    <x v="262"/>
    <x v="50"/>
    <x v="3392"/>
    <x v="1"/>
    <x v="44"/>
    <x v="43"/>
  </r>
  <r>
    <x v="2"/>
    <x v="14"/>
    <x v="0"/>
    <x v="4"/>
    <x v="0"/>
    <x v="80"/>
    <x v="81"/>
    <x v="2215"/>
    <x v="467"/>
    <x v="824"/>
    <x v="298"/>
    <x v="1"/>
    <x v="1"/>
    <x v="342"/>
    <x v="213"/>
    <x v="270"/>
    <x v="383"/>
    <x v="234"/>
    <x v="523"/>
    <x v="697"/>
    <x v="189"/>
    <x v="59"/>
    <x v="91"/>
    <x v="122"/>
    <x v="225"/>
    <x v="1066"/>
    <x v="250"/>
    <x v="310"/>
    <x v="124"/>
    <x v="3048"/>
    <x v="0"/>
    <x v="51"/>
    <x v="59"/>
  </r>
  <r>
    <x v="2"/>
    <x v="15"/>
    <x v="0"/>
    <x v="6"/>
    <x v="18"/>
    <x v="75"/>
    <x v="76"/>
    <x v="1990"/>
    <x v="550"/>
    <x v="1050"/>
    <x v="245"/>
    <x v="0"/>
    <x v="4"/>
    <x v="0"/>
    <x v="181"/>
    <x v="266"/>
    <x v="274"/>
    <x v="180"/>
    <x v="496"/>
    <x v="644"/>
    <x v="137"/>
    <x v="63"/>
    <x v="98"/>
    <x v="136"/>
    <x v="205"/>
    <x v="1173"/>
    <x v="246"/>
    <x v="240"/>
    <x v="61"/>
    <x v="3346"/>
    <x v="0"/>
    <x v="61"/>
    <x v="40"/>
  </r>
  <r>
    <x v="2"/>
    <x v="16"/>
    <x v="8"/>
    <x v="7"/>
    <x v="32"/>
    <x v="74"/>
    <x v="46"/>
    <x v="1693"/>
    <x v="320"/>
    <x v="670"/>
    <x v="220"/>
    <x v="11"/>
    <x v="31"/>
    <x v="203"/>
    <x v="153"/>
    <x v="211"/>
    <x v="319"/>
    <x v="116"/>
    <x v="178"/>
    <x v="294"/>
    <x v="90"/>
    <x v="45"/>
    <x v="35"/>
    <x v="102"/>
    <x v="206"/>
    <x v="777"/>
    <x v="174"/>
    <x v="239"/>
    <x v="37"/>
    <x v="2499"/>
    <x v="3"/>
    <x v="71"/>
    <x v="120"/>
  </r>
  <r>
    <x v="2"/>
    <x v="20"/>
    <x v="8"/>
    <x v="6"/>
    <x v="32"/>
    <x v="14"/>
    <x v="0"/>
    <x v="93"/>
    <x v="17"/>
    <x v="39"/>
    <x v="183"/>
    <x v="1"/>
    <x v="7"/>
    <x v="28"/>
    <x v="16"/>
    <x v="21"/>
    <x v="356"/>
    <x v="6"/>
    <x v="4"/>
    <x v="10"/>
    <x v="4"/>
    <x v="0"/>
    <x v="0"/>
    <x v="5"/>
    <x v="6"/>
    <x v="51"/>
    <x v="190"/>
    <x v="245"/>
    <x v="16"/>
    <x v="577"/>
    <x v="3"/>
    <x v="90"/>
    <x v="386"/>
  </r>
  <r>
    <x v="2"/>
    <x v="30"/>
    <x v="0"/>
    <x v="2"/>
    <x v="3"/>
    <x v="5"/>
    <x v="0"/>
    <x v="30"/>
    <x v="5"/>
    <x v="10"/>
    <x v="247"/>
    <x v="0"/>
    <x v="0"/>
    <x v="343"/>
    <x v="0"/>
    <x v="1"/>
    <x v="0"/>
    <x v="1"/>
    <x v="3"/>
    <x v="4"/>
    <x v="0"/>
    <x v="1"/>
    <x v="1"/>
    <x v="2"/>
    <x v="5"/>
    <x v="10"/>
    <x v="119"/>
    <x v="195"/>
    <x v="15"/>
    <x v="140"/>
    <x v="0"/>
    <x v="111"/>
    <x v="426"/>
  </r>
  <r>
    <x v="2"/>
    <x v="32"/>
    <x v="13"/>
    <x v="15"/>
    <x v="32"/>
    <x v="27"/>
    <x v="24"/>
    <x v="752"/>
    <x v="136"/>
    <x v="315"/>
    <x v="177"/>
    <x v="9"/>
    <x v="25"/>
    <x v="208"/>
    <x v="104"/>
    <x v="131"/>
    <x v="388"/>
    <x v="16"/>
    <x v="63"/>
    <x v="79"/>
    <x v="113"/>
    <x v="19"/>
    <x v="2"/>
    <x v="64"/>
    <x v="48"/>
    <x v="384"/>
    <x v="190"/>
    <x v="231"/>
    <x v="22"/>
    <x v="2976"/>
    <x v="4"/>
    <x v="123"/>
    <x v="242"/>
  </r>
  <r>
    <x v="2"/>
    <x v="33"/>
    <x v="11"/>
    <x v="3"/>
    <x v="34"/>
    <x v="10"/>
    <x v="2"/>
    <x v="171"/>
    <x v="28"/>
    <x v="59"/>
    <x v="222"/>
    <x v="7"/>
    <x v="9"/>
    <x v="341"/>
    <x v="18"/>
    <x v="29"/>
    <x v="216"/>
    <x v="15"/>
    <x v="18"/>
    <x v="33"/>
    <x v="7"/>
    <x v="7"/>
    <x v="1"/>
    <x v="10"/>
    <x v="13"/>
    <x v="81"/>
    <x v="218"/>
    <x v="280"/>
    <x v="19"/>
    <x v="1744"/>
    <x v="4"/>
    <x v="124"/>
    <x v="368"/>
  </r>
  <r>
    <x v="2"/>
    <x v="35"/>
    <x v="3"/>
    <x v="8"/>
    <x v="26"/>
    <x v="81"/>
    <x v="82"/>
    <x v="2212"/>
    <x v="638"/>
    <x v="1123"/>
    <x v="304"/>
    <x v="1"/>
    <x v="6"/>
    <x v="37"/>
    <x v="412"/>
    <x v="500"/>
    <x v="365"/>
    <x v="229"/>
    <x v="480"/>
    <x v="662"/>
    <x v="82"/>
    <x v="52"/>
    <x v="83"/>
    <x v="213"/>
    <x v="275"/>
    <x v="1376"/>
    <x v="282"/>
    <x v="331"/>
    <x v="122"/>
    <x v="3668"/>
    <x v="1"/>
    <x v="135"/>
    <x v="6"/>
  </r>
  <r>
    <x v="2"/>
    <x v="36"/>
    <x v="3"/>
    <x v="3"/>
    <x v="31"/>
    <x v="81"/>
    <x v="5"/>
    <x v="1199"/>
    <x v="208"/>
    <x v="333"/>
    <x v="366"/>
    <x v="0"/>
    <x v="4"/>
    <x v="0"/>
    <x v="95"/>
    <x v="149"/>
    <x v="233"/>
    <x v="154"/>
    <x v="241"/>
    <x v="394"/>
    <x v="48"/>
    <x v="44"/>
    <x v="66"/>
    <x v="63"/>
    <x v="255"/>
    <x v="506"/>
    <x v="223"/>
    <x v="355"/>
    <x v="60"/>
    <x v="1430"/>
    <x v="1"/>
    <x v="144"/>
    <x v="198"/>
  </r>
  <r>
    <x v="2"/>
    <x v="37"/>
    <x v="3"/>
    <x v="8"/>
    <x v="6"/>
    <x v="75"/>
    <x v="7"/>
    <x v="1767"/>
    <x v="267"/>
    <x v="466"/>
    <x v="319"/>
    <x v="1"/>
    <x v="5"/>
    <x v="54"/>
    <x v="116"/>
    <x v="175"/>
    <x v="258"/>
    <x v="189"/>
    <x v="388"/>
    <x v="555"/>
    <x v="87"/>
    <x v="71"/>
    <x v="67"/>
    <x v="67"/>
    <x v="223"/>
    <x v="636"/>
    <x v="214"/>
    <x v="314"/>
    <x v="96"/>
    <x v="2041"/>
    <x v="1"/>
    <x v="154"/>
    <x v="162"/>
  </r>
  <r>
    <x v="2"/>
    <x v="38"/>
    <x v="3"/>
    <x v="4"/>
    <x v="34"/>
    <x v="80"/>
    <x v="36"/>
    <x v="1837"/>
    <x v="478"/>
    <x v="956"/>
    <x v="225"/>
    <x v="13"/>
    <x v="44"/>
    <x v="143"/>
    <x v="174"/>
    <x v="234"/>
    <x v="338"/>
    <x v="158"/>
    <x v="350"/>
    <x v="499"/>
    <x v="170"/>
    <x v="85"/>
    <x v="71"/>
    <x v="182"/>
    <x v="218"/>
    <x v="1061"/>
    <x v="232"/>
    <x v="235"/>
    <x v="49"/>
    <x v="3037"/>
    <x v="1"/>
    <x v="164"/>
    <x v="62"/>
  </r>
  <r>
    <x v="2"/>
    <x v="44"/>
    <x v="8"/>
    <x v="7"/>
    <x v="25"/>
    <x v="81"/>
    <x v="82"/>
    <x v="2327"/>
    <x v="495"/>
    <x v="1047"/>
    <x v="190"/>
    <x v="94"/>
    <x v="303"/>
    <x v="158"/>
    <x v="310"/>
    <x v="416"/>
    <x v="327"/>
    <x v="82"/>
    <x v="438"/>
    <x v="517"/>
    <x v="434"/>
    <x v="140"/>
    <x v="55"/>
    <x v="218"/>
    <x v="145"/>
    <x v="1223"/>
    <x v="234"/>
    <x v="251"/>
    <x v="82"/>
    <x v="3341"/>
    <x v="3"/>
    <x v="181"/>
    <x v="27"/>
  </r>
  <r>
    <x v="2"/>
    <x v="45"/>
    <x v="6"/>
    <x v="14"/>
    <x v="27"/>
    <x v="81"/>
    <x v="66"/>
    <x v="2018"/>
    <x v="404"/>
    <x v="877"/>
    <x v="192"/>
    <x v="16"/>
    <x v="80"/>
    <x v="54"/>
    <x v="315"/>
    <x v="383"/>
    <x v="415"/>
    <x v="81"/>
    <x v="185"/>
    <x v="266"/>
    <x v="416"/>
    <x v="93"/>
    <x v="9"/>
    <x v="173"/>
    <x v="169"/>
    <x v="1064"/>
    <x v="237"/>
    <x v="246"/>
    <x v="85"/>
    <x v="3013"/>
    <x v="2"/>
    <x v="191"/>
    <x v="60"/>
  </r>
  <r>
    <x v="2"/>
    <x v="48"/>
    <x v="3"/>
    <x v="5"/>
    <x v="31"/>
    <x v="79"/>
    <x v="80"/>
    <x v="2190"/>
    <x v="533"/>
    <x v="1060"/>
    <x v="217"/>
    <x v="121"/>
    <x v="325"/>
    <x v="220"/>
    <x v="181"/>
    <x v="234"/>
    <x v="368"/>
    <x v="105"/>
    <x v="387"/>
    <x v="483"/>
    <x v="93"/>
    <x v="25"/>
    <x v="110"/>
    <x v="120"/>
    <x v="215"/>
    <x v="1206"/>
    <x v="211"/>
    <x v="268"/>
    <x v="57"/>
    <x v="3352"/>
    <x v="1"/>
    <x v="205"/>
    <x v="34"/>
  </r>
  <r>
    <x v="2"/>
    <x v="49"/>
    <x v="8"/>
    <x v="9"/>
    <x v="33"/>
    <x v="57"/>
    <x v="35"/>
    <x v="1381"/>
    <x v="244"/>
    <x v="480"/>
    <x v="253"/>
    <x v="26"/>
    <x v="89"/>
    <x v="140"/>
    <x v="174"/>
    <x v="234"/>
    <x v="338"/>
    <x v="76"/>
    <x v="188"/>
    <x v="264"/>
    <x v="158"/>
    <x v="83"/>
    <x v="71"/>
    <x v="79"/>
    <x v="102"/>
    <x v="672"/>
    <x v="238"/>
    <x v="304"/>
    <x v="75"/>
    <x v="2694"/>
    <x v="3"/>
    <x v="214"/>
    <x v="147"/>
  </r>
  <r>
    <x v="2"/>
    <x v="50"/>
    <x v="8"/>
    <x v="11"/>
    <x v="28"/>
    <x v="74"/>
    <x v="28"/>
    <x v="1220"/>
    <x v="234"/>
    <x v="582"/>
    <x v="146"/>
    <x v="96"/>
    <x v="249"/>
    <x v="234"/>
    <x v="71"/>
    <x v="99"/>
    <x v="311"/>
    <x v="32"/>
    <x v="190"/>
    <x v="222"/>
    <x v="75"/>
    <x v="32"/>
    <x v="26"/>
    <x v="67"/>
    <x v="160"/>
    <x v="623"/>
    <x v="167"/>
    <x v="220"/>
    <x v="28"/>
    <x v="2016"/>
    <x v="3"/>
    <x v="221"/>
    <x v="170"/>
  </r>
  <r>
    <x v="2"/>
    <x v="51"/>
    <x v="0"/>
    <x v="6"/>
    <x v="17"/>
    <x v="68"/>
    <x v="69"/>
    <x v="1816"/>
    <x v="473"/>
    <x v="879"/>
    <x v="267"/>
    <x v="0"/>
    <x v="2"/>
    <x v="0"/>
    <x v="149"/>
    <x v="237"/>
    <x v="224"/>
    <x v="208"/>
    <x v="473"/>
    <x v="643"/>
    <x v="127"/>
    <x v="39"/>
    <x v="157"/>
    <x v="131"/>
    <x v="222"/>
    <x v="1027"/>
    <x v="263"/>
    <x v="256"/>
    <x v="90"/>
    <x v="3233"/>
    <x v="0"/>
    <x v="226"/>
    <x v="65"/>
  </r>
  <r>
    <x v="2"/>
    <x v="52"/>
    <x v="0"/>
    <x v="3"/>
    <x v="14"/>
    <x v="64"/>
    <x v="65"/>
    <x v="1617"/>
    <x v="392"/>
    <x v="681"/>
    <x v="317"/>
    <x v="0"/>
    <x v="1"/>
    <x v="0"/>
    <x v="193"/>
    <x v="261"/>
    <x v="333"/>
    <x v="177"/>
    <x v="363"/>
    <x v="525"/>
    <x v="68"/>
    <x v="35"/>
    <x v="94"/>
    <x v="115"/>
    <x v="193"/>
    <x v="932"/>
    <x v="258"/>
    <x v="324"/>
    <x v="93"/>
    <x v="3143"/>
    <x v="0"/>
    <x v="236"/>
    <x v="83"/>
  </r>
  <r>
    <x v="2"/>
    <x v="57"/>
    <x v="0"/>
    <x v="4"/>
    <x v="10"/>
    <x v="32"/>
    <x v="29"/>
    <x v="667"/>
    <x v="81"/>
    <x v="137"/>
    <x v="338"/>
    <x v="0"/>
    <x v="0"/>
    <x v="343"/>
    <x v="4"/>
    <x v="25"/>
    <x v="3"/>
    <x v="63"/>
    <x v="196"/>
    <x v="259"/>
    <x v="57"/>
    <x v="20"/>
    <x v="44"/>
    <x v="32"/>
    <x v="117"/>
    <x v="166"/>
    <x v="186"/>
    <x v="277"/>
    <x v="31"/>
    <x v="1075"/>
    <x v="0"/>
    <x v="254"/>
    <x v="322"/>
  </r>
  <r>
    <x v="2"/>
    <x v="60"/>
    <x v="3"/>
    <x v="14"/>
    <x v="32"/>
    <x v="65"/>
    <x v="64"/>
    <x v="1951"/>
    <x v="478"/>
    <x v="990"/>
    <x v="208"/>
    <x v="85"/>
    <x v="247"/>
    <x v="192"/>
    <x v="194"/>
    <x v="300"/>
    <x v="242"/>
    <x v="136"/>
    <x v="416"/>
    <x v="537"/>
    <x v="84"/>
    <x v="71"/>
    <x v="21"/>
    <x v="91"/>
    <x v="179"/>
    <x v="1125"/>
    <x v="229"/>
    <x v="245"/>
    <x v="73"/>
    <x v="3466"/>
    <x v="1"/>
    <x v="263"/>
    <x v="51"/>
  </r>
  <r>
    <x v="2"/>
    <x v="63"/>
    <x v="6"/>
    <x v="15"/>
    <x v="8"/>
    <x v="53"/>
    <x v="7"/>
    <x v="746"/>
    <x v="76"/>
    <x v="181"/>
    <x v="167"/>
    <x v="17"/>
    <x v="63"/>
    <x v="118"/>
    <x v="11"/>
    <x v="13"/>
    <x v="440"/>
    <x v="17"/>
    <x v="72"/>
    <x v="89"/>
    <x v="160"/>
    <x v="39"/>
    <x v="13"/>
    <x v="58"/>
    <x v="72"/>
    <x v="180"/>
    <x v="159"/>
    <x v="198"/>
    <x v="24"/>
    <x v="557"/>
    <x v="2"/>
    <x v="276"/>
    <x v="318"/>
  </r>
  <r>
    <x v="2"/>
    <x v="65"/>
    <x v="6"/>
    <x v="16"/>
    <x v="24"/>
    <x v="30"/>
    <x v="0"/>
    <x v="374"/>
    <x v="49"/>
    <x v="111"/>
    <x v="188"/>
    <x v="13"/>
    <x v="39"/>
    <x v="181"/>
    <x v="19"/>
    <x v="20"/>
    <x v="528"/>
    <x v="8"/>
    <x v="40"/>
    <x v="48"/>
    <x v="63"/>
    <x v="11"/>
    <x v="1"/>
    <x v="26"/>
    <x v="32"/>
    <x v="130"/>
    <x v="180"/>
    <x v="259"/>
    <x v="25"/>
    <x v="826"/>
    <x v="2"/>
    <x v="286"/>
    <x v="339"/>
  </r>
  <r>
    <x v="2"/>
    <x v="66"/>
    <x v="11"/>
    <x v="5"/>
    <x v="10"/>
    <x v="68"/>
    <x v="37"/>
    <x v="1646"/>
    <x v="329"/>
    <x v="695"/>
    <x v="215"/>
    <x v="140"/>
    <x v="307"/>
    <x v="303"/>
    <x v="101"/>
    <x v="114"/>
    <x v="480"/>
    <x v="61"/>
    <x v="198"/>
    <x v="259"/>
    <x v="104"/>
    <x v="65"/>
    <x v="16"/>
    <x v="84"/>
    <x v="158"/>
    <x v="862"/>
    <x v="196"/>
    <x v="313"/>
    <x v="50"/>
    <x v="2876"/>
    <x v="4"/>
    <x v="288"/>
    <x v="99"/>
  </r>
  <r>
    <x v="2"/>
    <x v="67"/>
    <x v="11"/>
    <x v="15"/>
    <x v="6"/>
    <x v="80"/>
    <x v="81"/>
    <x v="1860"/>
    <x v="206"/>
    <x v="473"/>
    <x v="181"/>
    <x v="108"/>
    <x v="261"/>
    <x v="262"/>
    <x v="75"/>
    <x v="95"/>
    <x v="383"/>
    <x v="30"/>
    <x v="201"/>
    <x v="231"/>
    <x v="157"/>
    <x v="63"/>
    <x v="18"/>
    <x v="71"/>
    <x v="151"/>
    <x v="587"/>
    <x v="155"/>
    <x v="292"/>
    <x v="64"/>
    <x v="1741"/>
    <x v="4"/>
    <x v="298"/>
    <x v="180"/>
  </r>
  <r>
    <x v="2"/>
    <x v="68"/>
    <x v="0"/>
    <x v="1"/>
    <x v="10"/>
    <x v="32"/>
    <x v="8"/>
    <x v="656"/>
    <x v="137"/>
    <x v="308"/>
    <x v="190"/>
    <x v="1"/>
    <x v="5"/>
    <x v="54"/>
    <x v="109"/>
    <x v="136"/>
    <x v="395"/>
    <x v="73"/>
    <x v="142"/>
    <x v="215"/>
    <x v="42"/>
    <x v="28"/>
    <x v="51"/>
    <x v="49"/>
    <x v="92"/>
    <x v="383"/>
    <x v="243"/>
    <x v="237"/>
    <x v="30"/>
    <x v="2642"/>
    <x v="0"/>
    <x v="302"/>
    <x v="243"/>
  </r>
  <r>
    <x v="2"/>
    <x v="70"/>
    <x v="3"/>
    <x v="5"/>
    <x v="32"/>
    <x v="45"/>
    <x v="29"/>
    <x v="1181"/>
    <x v="193"/>
    <x v="448"/>
    <x v="177"/>
    <x v="50"/>
    <x v="152"/>
    <x v="177"/>
    <x v="103"/>
    <x v="134"/>
    <x v="363"/>
    <x v="84"/>
    <x v="236"/>
    <x v="320"/>
    <x v="87"/>
    <x v="32"/>
    <x v="33"/>
    <x v="46"/>
    <x v="128"/>
    <x v="532"/>
    <x v="192"/>
    <x v="247"/>
    <x v="40"/>
    <x v="2662"/>
    <x v="1"/>
    <x v="309"/>
    <x v="191"/>
  </r>
  <r>
    <x v="2"/>
    <x v="72"/>
    <x v="8"/>
    <x v="6"/>
    <x v="31"/>
    <x v="66"/>
    <x v="10"/>
    <x v="1154"/>
    <x v="162"/>
    <x v="398"/>
    <x v="153"/>
    <x v="58"/>
    <x v="173"/>
    <x v="183"/>
    <x v="53"/>
    <x v="77"/>
    <x v="282"/>
    <x v="38"/>
    <x v="152"/>
    <x v="190"/>
    <x v="71"/>
    <x v="30"/>
    <x v="11"/>
    <x v="58"/>
    <x v="134"/>
    <x v="432"/>
    <x v="142"/>
    <x v="218"/>
    <x v="18"/>
    <x v="1500"/>
    <x v="3"/>
    <x v="320"/>
    <x v="231"/>
  </r>
  <r>
    <x v="2"/>
    <x v="73"/>
    <x v="8"/>
    <x v="5"/>
    <x v="23"/>
    <x v="0"/>
    <x v="0"/>
    <x v="15"/>
    <x v="1"/>
    <x v="3"/>
    <x v="82"/>
    <x v="0"/>
    <x v="0"/>
    <x v="343"/>
    <x v="0"/>
    <x v="0"/>
    <x v="536"/>
    <x v="1"/>
    <x v="0"/>
    <x v="1"/>
    <x v="0"/>
    <x v="0"/>
    <x v="0"/>
    <x v="1"/>
    <x v="1"/>
    <x v="2"/>
    <x v="48"/>
    <x v="59"/>
    <x v="15"/>
    <x v="209"/>
    <x v="3"/>
    <x v="322"/>
    <x v="437"/>
  </r>
  <r>
    <x v="2"/>
    <x v="75"/>
    <x v="3"/>
    <x v="16"/>
    <x v="29"/>
    <x v="76"/>
    <x v="50"/>
    <x v="1328"/>
    <x v="205"/>
    <x v="427"/>
    <x v="226"/>
    <x v="0"/>
    <x v="2"/>
    <x v="0"/>
    <x v="36"/>
    <x v="57"/>
    <x v="227"/>
    <x v="149"/>
    <x v="306"/>
    <x v="450"/>
    <x v="83"/>
    <x v="43"/>
    <x v="32"/>
    <x v="79"/>
    <x v="147"/>
    <x v="443"/>
    <x v="178"/>
    <x v="208"/>
    <x v="47"/>
    <x v="1301"/>
    <x v="1"/>
    <x v="328"/>
    <x v="225"/>
  </r>
  <r>
    <x v="2"/>
    <x v="81"/>
    <x v="11"/>
    <x v="5"/>
    <x v="8"/>
    <x v="81"/>
    <x v="75"/>
    <x v="1810"/>
    <x v="272"/>
    <x v="580"/>
    <x v="212"/>
    <x v="108"/>
    <x v="249"/>
    <x v="282"/>
    <x v="72"/>
    <x v="98"/>
    <x v="329"/>
    <x v="59"/>
    <x v="193"/>
    <x v="252"/>
    <x v="138"/>
    <x v="46"/>
    <x v="30"/>
    <x v="74"/>
    <x v="225"/>
    <x v="705"/>
    <x v="165"/>
    <x v="292"/>
    <x v="58"/>
    <x v="2101"/>
    <x v="4"/>
    <x v="348"/>
    <x v="137"/>
  </r>
  <r>
    <x v="2"/>
    <x v="83"/>
    <x v="8"/>
    <x v="2"/>
    <x v="9"/>
    <x v="68"/>
    <x v="4"/>
    <x v="794"/>
    <x v="137"/>
    <x v="294"/>
    <x v="211"/>
    <x v="29"/>
    <x v="95"/>
    <x v="153"/>
    <x v="46"/>
    <x v="56"/>
    <x v="415"/>
    <x v="34"/>
    <x v="140"/>
    <x v="174"/>
    <x v="34"/>
    <x v="25"/>
    <x v="26"/>
    <x v="48"/>
    <x v="114"/>
    <x v="349"/>
    <x v="184"/>
    <x v="262"/>
    <x v="28"/>
    <x v="1088"/>
    <x v="3"/>
    <x v="358"/>
    <x v="258"/>
  </r>
  <r>
    <x v="2"/>
    <x v="88"/>
    <x v="6"/>
    <x v="11"/>
    <x v="13"/>
    <x v="74"/>
    <x v="73"/>
    <x v="2033"/>
    <x v="412"/>
    <x v="971"/>
    <x v="153"/>
    <x v="82"/>
    <x v="296"/>
    <x v="125"/>
    <x v="239"/>
    <x v="291"/>
    <x v="415"/>
    <x v="52"/>
    <x v="214"/>
    <x v="266"/>
    <x v="488"/>
    <x v="126"/>
    <x v="43"/>
    <x v="211"/>
    <x v="210"/>
    <x v="1063"/>
    <x v="230"/>
    <x v="217"/>
    <x v="60"/>
    <x v="3168"/>
    <x v="2"/>
    <x v="381"/>
    <x v="61"/>
  </r>
  <r>
    <x v="2"/>
    <x v="90"/>
    <x v="11"/>
    <x v="7"/>
    <x v="9"/>
    <x v="61"/>
    <x v="17"/>
    <x v="1419"/>
    <x v="291"/>
    <x v="691"/>
    <x v="163"/>
    <x v="75"/>
    <x v="234"/>
    <x v="169"/>
    <x v="198"/>
    <x v="230"/>
    <x v="455"/>
    <x v="26"/>
    <x v="93"/>
    <x v="119"/>
    <x v="166"/>
    <x v="49"/>
    <x v="6"/>
    <x v="118"/>
    <x v="147"/>
    <x v="825"/>
    <x v="196"/>
    <x v="250"/>
    <x v="36"/>
    <x v="2982"/>
    <x v="4"/>
    <x v="387"/>
    <x v="105"/>
  </r>
  <r>
    <x v="2"/>
    <x v="94"/>
    <x v="0"/>
    <x v="16"/>
    <x v="9"/>
    <x v="68"/>
    <x v="67"/>
    <x v="1616"/>
    <x v="158"/>
    <x v="291"/>
    <x v="288"/>
    <x v="0"/>
    <x v="2"/>
    <x v="0"/>
    <x v="65"/>
    <x v="160"/>
    <x v="43"/>
    <x v="242"/>
    <x v="351"/>
    <x v="570"/>
    <x v="105"/>
    <x v="86"/>
    <x v="84"/>
    <x v="64"/>
    <x v="131"/>
    <x v="380"/>
    <x v="214"/>
    <x v="242"/>
    <x v="62"/>
    <x v="1223"/>
    <x v="0"/>
    <x v="402"/>
    <x v="245"/>
  </r>
  <r>
    <x v="2"/>
    <x v="95"/>
    <x v="6"/>
    <x v="8"/>
    <x v="28"/>
    <x v="78"/>
    <x v="41"/>
    <x v="1999"/>
    <x v="415"/>
    <x v="819"/>
    <x v="240"/>
    <x v="75"/>
    <x v="199"/>
    <x v="225"/>
    <x v="118"/>
    <x v="141"/>
    <x v="431"/>
    <x v="38"/>
    <x v="181"/>
    <x v="219"/>
    <x v="363"/>
    <x v="89"/>
    <x v="10"/>
    <x v="136"/>
    <x v="166"/>
    <x v="970"/>
    <x v="213"/>
    <x v="282"/>
    <x v="70"/>
    <x v="2871"/>
    <x v="2"/>
    <x v="407"/>
    <x v="74"/>
  </r>
  <r>
    <x v="2"/>
    <x v="103"/>
    <x v="6"/>
    <x v="6"/>
    <x v="32"/>
    <x v="44"/>
    <x v="0"/>
    <x v="468"/>
    <x v="88"/>
    <x v="236"/>
    <x v="118"/>
    <x v="26"/>
    <x v="98"/>
    <x v="113"/>
    <x v="13"/>
    <x v="15"/>
    <x v="461"/>
    <x v="9"/>
    <x v="29"/>
    <x v="38"/>
    <x v="88"/>
    <x v="15"/>
    <x v="1"/>
    <x v="46"/>
    <x v="42"/>
    <x v="215"/>
    <x v="149"/>
    <x v="157"/>
    <x v="10"/>
    <x v="1006"/>
    <x v="2"/>
    <x v="439"/>
    <x v="301"/>
  </r>
  <r>
    <x v="2"/>
    <x v="107"/>
    <x v="3"/>
    <x v="10"/>
    <x v="19"/>
    <x v="22"/>
    <x v="2"/>
    <x v="364"/>
    <x v="42"/>
    <x v="117"/>
    <x v="106"/>
    <x v="20"/>
    <x v="63"/>
    <x v="165"/>
    <x v="18"/>
    <x v="20"/>
    <x v="494"/>
    <x v="11"/>
    <x v="52"/>
    <x v="63"/>
    <x v="15"/>
    <x v="15"/>
    <x v="3"/>
    <x v="19"/>
    <x v="52"/>
    <x v="122"/>
    <x v="136"/>
    <x v="201"/>
    <x v="16"/>
    <x v="1162"/>
    <x v="1"/>
    <x v="448"/>
    <x v="346"/>
  </r>
  <r>
    <x v="2"/>
    <x v="110"/>
    <x v="3"/>
    <x v="8"/>
    <x v="3"/>
    <x v="81"/>
    <x v="82"/>
    <x v="2249"/>
    <x v="373"/>
    <x v="763"/>
    <x v="230"/>
    <x v="66"/>
    <x v="206"/>
    <x v="168"/>
    <x v="113"/>
    <x v="147"/>
    <x v="363"/>
    <x v="131"/>
    <x v="293"/>
    <x v="421"/>
    <x v="319"/>
    <x v="60"/>
    <x v="57"/>
    <x v="178"/>
    <x v="219"/>
    <x v="886"/>
    <x v="184"/>
    <x v="268"/>
    <x v="77"/>
    <x v="2590"/>
    <x v="1"/>
    <x v="457"/>
    <x v="96"/>
  </r>
  <r>
    <x v="2"/>
    <x v="112"/>
    <x v="0"/>
    <x v="14"/>
    <x v="4"/>
    <x v="81"/>
    <x v="37"/>
    <x v="1591"/>
    <x v="250"/>
    <x v="576"/>
    <x v="177"/>
    <x v="37"/>
    <x v="132"/>
    <x v="128"/>
    <x v="182"/>
    <x v="220"/>
    <x v="421"/>
    <x v="83"/>
    <x v="316"/>
    <x v="398"/>
    <x v="154"/>
    <x v="44"/>
    <x v="29"/>
    <x v="107"/>
    <x v="189"/>
    <x v="700"/>
    <x v="185"/>
    <x v="246"/>
    <x v="55"/>
    <x v="2088"/>
    <x v="0"/>
    <x v="468"/>
    <x v="140"/>
  </r>
  <r>
    <x v="2"/>
    <x v="116"/>
    <x v="3"/>
    <x v="5"/>
    <x v="24"/>
    <x v="49"/>
    <x v="3"/>
    <x v="574"/>
    <x v="119"/>
    <x v="232"/>
    <x v="258"/>
    <x v="0"/>
    <x v="0"/>
    <x v="343"/>
    <x v="52"/>
    <x v="63"/>
    <x v="419"/>
    <x v="54"/>
    <x v="73"/>
    <x v="127"/>
    <x v="19"/>
    <x v="12"/>
    <x v="27"/>
    <x v="31"/>
    <x v="69"/>
    <x v="290"/>
    <x v="221"/>
    <x v="272"/>
    <x v="35"/>
    <x v="1305"/>
    <x v="1"/>
    <x v="488"/>
    <x v="275"/>
  </r>
  <r>
    <x v="2"/>
    <x v="119"/>
    <x v="6"/>
    <x v="1"/>
    <x v="17"/>
    <x v="81"/>
    <x v="82"/>
    <x v="2122"/>
    <x v="451"/>
    <x v="1100"/>
    <x v="118"/>
    <x v="145"/>
    <x v="383"/>
    <x v="222"/>
    <x v="223"/>
    <x v="273"/>
    <x v="411"/>
    <x v="49"/>
    <x v="233"/>
    <x v="282"/>
    <x v="432"/>
    <x v="105"/>
    <x v="18"/>
    <x v="200"/>
    <x v="191"/>
    <x v="1151"/>
    <x v="201"/>
    <x v="191"/>
    <x v="57"/>
    <x v="3197"/>
    <x v="2"/>
    <x v="499"/>
    <x v="44"/>
  </r>
  <r>
    <x v="2"/>
    <x v="121"/>
    <x v="11"/>
    <x v="6"/>
    <x v="27"/>
    <x v="64"/>
    <x v="65"/>
    <x v="1960"/>
    <x v="490"/>
    <x v="992"/>
    <x v="220"/>
    <x v="73"/>
    <x v="221"/>
    <x v="178"/>
    <x v="334"/>
    <x v="424"/>
    <x v="374"/>
    <x v="73"/>
    <x v="212"/>
    <x v="285"/>
    <x v="303"/>
    <x v="61"/>
    <x v="16"/>
    <x v="129"/>
    <x v="136"/>
    <x v="1220"/>
    <x v="269"/>
    <x v="284"/>
    <x v="106"/>
    <x v="3615"/>
    <x v="4"/>
    <x v="515"/>
    <x v="29"/>
  </r>
  <r>
    <x v="2"/>
    <x v="122"/>
    <x v="11"/>
    <x v="5"/>
    <x v="12"/>
    <x v="81"/>
    <x v="64"/>
    <x v="2010"/>
    <x v="297"/>
    <x v="694"/>
    <x v="170"/>
    <x v="124"/>
    <x v="302"/>
    <x v="259"/>
    <x v="56"/>
    <x v="89"/>
    <x v="224"/>
    <x v="41"/>
    <x v="305"/>
    <x v="346"/>
    <x v="112"/>
    <x v="56"/>
    <x v="65"/>
    <x v="93"/>
    <x v="159"/>
    <x v="750"/>
    <x v="152"/>
    <x v="238"/>
    <x v="40"/>
    <x v="2230"/>
    <x v="4"/>
    <x v="519"/>
    <x v="126"/>
  </r>
  <r>
    <x v="2"/>
    <x v="123"/>
    <x v="0"/>
    <x v="11"/>
    <x v="32"/>
    <x v="76"/>
    <x v="67"/>
    <x v="1913"/>
    <x v="276"/>
    <x v="489"/>
    <x v="309"/>
    <x v="0"/>
    <x v="1"/>
    <x v="0"/>
    <x v="152"/>
    <x v="245"/>
    <x v="215"/>
    <x v="263"/>
    <x v="430"/>
    <x v="651"/>
    <x v="43"/>
    <x v="26"/>
    <x v="150"/>
    <x v="99"/>
    <x v="209"/>
    <x v="688"/>
    <x v="217"/>
    <x v="304"/>
    <x v="82"/>
    <x v="2172"/>
    <x v="0"/>
    <x v="529"/>
    <x v="143"/>
  </r>
  <r>
    <x v="2"/>
    <x v="126"/>
    <x v="3"/>
    <x v="13"/>
    <x v="18"/>
    <x v="28"/>
    <x v="0"/>
    <x v="247"/>
    <x v="14"/>
    <x v="36"/>
    <x v="136"/>
    <x v="3"/>
    <x v="9"/>
    <x v="181"/>
    <x v="17"/>
    <x v="18"/>
    <x v="527"/>
    <x v="7"/>
    <x v="22"/>
    <x v="29"/>
    <x v="24"/>
    <x v="9"/>
    <x v="3"/>
    <x v="7"/>
    <x v="56"/>
    <x v="48"/>
    <x v="125"/>
    <x v="262"/>
    <x v="19"/>
    <x v="139"/>
    <x v="1"/>
    <x v="540"/>
    <x v="388"/>
  </r>
  <r>
    <x v="2"/>
    <x v="127"/>
    <x v="3"/>
    <x v="10"/>
    <x v="11"/>
    <x v="14"/>
    <x v="0"/>
    <x v="44"/>
    <x v="7"/>
    <x v="23"/>
    <x v="54"/>
    <x v="2"/>
    <x v="9"/>
    <x v="73"/>
    <x v="5"/>
    <x v="7"/>
    <x v="308"/>
    <x v="1"/>
    <x v="8"/>
    <x v="9"/>
    <x v="1"/>
    <x v="0"/>
    <x v="2"/>
    <x v="6"/>
    <x v="5"/>
    <x v="21"/>
    <x v="80"/>
    <x v="120"/>
    <x v="13"/>
    <x v="102"/>
    <x v="1"/>
    <x v="545"/>
    <x v="412"/>
  </r>
  <r>
    <x v="2"/>
    <x v="129"/>
    <x v="3"/>
    <x v="12"/>
    <x v="1"/>
    <x v="51"/>
    <x v="3"/>
    <x v="428"/>
    <x v="29"/>
    <x v="85"/>
    <x v="88"/>
    <x v="16"/>
    <x v="49"/>
    <x v="175"/>
    <x v="4"/>
    <x v="6"/>
    <x v="261"/>
    <x v="9"/>
    <x v="39"/>
    <x v="48"/>
    <x v="27"/>
    <x v="9"/>
    <x v="4"/>
    <x v="17"/>
    <x v="59"/>
    <x v="78"/>
    <x v="92"/>
    <x v="161"/>
    <x v="17"/>
    <x v="114"/>
    <x v="1"/>
    <x v="555"/>
    <x v="370"/>
  </r>
  <r>
    <x v="2"/>
    <x v="130"/>
    <x v="3"/>
    <x v="14"/>
    <x v="13"/>
    <x v="15"/>
    <x v="1"/>
    <x v="119"/>
    <x v="10"/>
    <x v="25"/>
    <x v="147"/>
    <x v="0"/>
    <x v="0"/>
    <x v="343"/>
    <x v="6"/>
    <x v="8"/>
    <x v="344"/>
    <x v="9"/>
    <x v="18"/>
    <x v="27"/>
    <x v="0"/>
    <x v="3"/>
    <x v="4"/>
    <x v="7"/>
    <x v="20"/>
    <x v="26"/>
    <x v="111"/>
    <x v="172"/>
    <x v="15"/>
    <x v="135"/>
    <x v="1"/>
    <x v="560"/>
    <x v="406"/>
  </r>
  <r>
    <x v="2"/>
    <x v="133"/>
    <x v="0"/>
    <x v="2"/>
    <x v="19"/>
    <x v="81"/>
    <x v="82"/>
    <x v="2293"/>
    <x v="553"/>
    <x v="1052"/>
    <x v="246"/>
    <x v="0"/>
    <x v="2"/>
    <x v="0"/>
    <x v="379"/>
    <x v="462"/>
    <x v="411"/>
    <x v="258"/>
    <x v="432"/>
    <x v="647"/>
    <x v="187"/>
    <x v="55"/>
    <x v="135"/>
    <x v="204"/>
    <x v="251"/>
    <x v="1281"/>
    <x v="257"/>
    <x v="286"/>
    <x v="94"/>
    <x v="3472"/>
    <x v="0"/>
    <x v="567"/>
    <x v="16"/>
  </r>
  <r>
    <x v="2"/>
    <x v="140"/>
    <x v="3"/>
    <x v="1"/>
    <x v="23"/>
    <x v="12"/>
    <x v="0"/>
    <x v="53"/>
    <x v="7"/>
    <x v="19"/>
    <x v="115"/>
    <x v="0"/>
    <x v="0"/>
    <x v="343"/>
    <x v="0"/>
    <x v="0"/>
    <x v="536"/>
    <x v="3"/>
    <x v="7"/>
    <x v="10"/>
    <x v="1"/>
    <x v="2"/>
    <x v="0"/>
    <x v="4"/>
    <x v="13"/>
    <x v="14"/>
    <x v="63"/>
    <x v="89"/>
    <x v="14"/>
    <x v="63"/>
    <x v="1"/>
    <x v="585"/>
    <x v="419"/>
  </r>
  <r>
    <x v="2"/>
    <x v="142"/>
    <x v="8"/>
    <x v="3"/>
    <x v="33"/>
    <x v="62"/>
    <x v="28"/>
    <x v="1235"/>
    <x v="241"/>
    <x v="558"/>
    <x v="176"/>
    <x v="74"/>
    <x v="217"/>
    <x v="189"/>
    <x v="66"/>
    <x v="95"/>
    <x v="289"/>
    <x v="42"/>
    <x v="126"/>
    <x v="168"/>
    <x v="105"/>
    <x v="58"/>
    <x v="17"/>
    <x v="81"/>
    <x v="190"/>
    <x v="612"/>
    <x v="164"/>
    <x v="231"/>
    <x v="34"/>
    <x v="2327"/>
    <x v="3"/>
    <x v="596"/>
    <x v="175"/>
  </r>
  <r>
    <x v="2"/>
    <x v="143"/>
    <x v="6"/>
    <x v="6"/>
    <x v="10"/>
    <x v="64"/>
    <x v="15"/>
    <x v="1470"/>
    <x v="247"/>
    <x v="525"/>
    <x v="215"/>
    <x v="45"/>
    <x v="145"/>
    <x v="158"/>
    <x v="128"/>
    <x v="166"/>
    <x v="365"/>
    <x v="28"/>
    <x v="141"/>
    <x v="169"/>
    <x v="180"/>
    <x v="103"/>
    <x v="8"/>
    <x v="69"/>
    <x v="124"/>
    <x v="652"/>
    <x v="194"/>
    <x v="271"/>
    <x v="46"/>
    <x v="2408"/>
    <x v="2"/>
    <x v="606"/>
    <x v="152"/>
  </r>
  <r>
    <x v="2"/>
    <x v="149"/>
    <x v="3"/>
    <x v="7"/>
    <x v="32"/>
    <x v="79"/>
    <x v="29"/>
    <x v="1994"/>
    <x v="498"/>
    <x v="898"/>
    <x v="283"/>
    <x v="1"/>
    <x v="3"/>
    <x v="181"/>
    <x v="335"/>
    <x v="413"/>
    <x v="400"/>
    <x v="188"/>
    <x v="280"/>
    <x v="462"/>
    <x v="66"/>
    <x v="55"/>
    <x v="63"/>
    <x v="136"/>
    <x v="234"/>
    <x v="1195"/>
    <x v="246"/>
    <x v="316"/>
    <x v="92"/>
    <x v="3316"/>
    <x v="1"/>
    <x v="626"/>
    <x v="35"/>
  </r>
  <r>
    <x v="2"/>
    <x v="151"/>
    <x v="6"/>
    <x v="11"/>
    <x v="16"/>
    <x v="71"/>
    <x v="35"/>
    <x v="1306"/>
    <x v="178"/>
    <x v="374"/>
    <x v="222"/>
    <x v="7"/>
    <x v="25"/>
    <x v="128"/>
    <x v="76"/>
    <x v="90"/>
    <x v="438"/>
    <x v="26"/>
    <x v="104"/>
    <x v="130"/>
    <x v="225"/>
    <x v="36"/>
    <x v="6"/>
    <x v="54"/>
    <x v="102"/>
    <x v="436"/>
    <x v="179"/>
    <x v="245"/>
    <x v="52"/>
    <x v="1395"/>
    <x v="2"/>
    <x v="635"/>
    <x v="228"/>
  </r>
  <r>
    <x v="2"/>
    <x v="152"/>
    <x v="3"/>
    <x v="9"/>
    <x v="33"/>
    <x v="77"/>
    <x v="78"/>
    <x v="2123"/>
    <x v="591"/>
    <x v="1035"/>
    <x v="309"/>
    <x v="0"/>
    <x v="0"/>
    <x v="343"/>
    <x v="283"/>
    <x v="375"/>
    <x v="336"/>
    <x v="181"/>
    <x v="562"/>
    <x v="718"/>
    <x v="247"/>
    <x v="84"/>
    <x v="36"/>
    <x v="212"/>
    <x v="268"/>
    <x v="1275"/>
    <x v="269"/>
    <x v="315"/>
    <x v="114"/>
    <x v="3515"/>
    <x v="1"/>
    <x v="639"/>
    <x v="18"/>
  </r>
  <r>
    <x v="2"/>
    <x v="153"/>
    <x v="8"/>
    <x v="8"/>
    <x v="17"/>
    <x v="74"/>
    <x v="66"/>
    <x v="1853"/>
    <x v="299"/>
    <x v="722"/>
    <x v="155"/>
    <x v="134"/>
    <x v="364"/>
    <x v="215"/>
    <x v="93"/>
    <x v="119"/>
    <x v="376"/>
    <x v="51"/>
    <x v="343"/>
    <x v="393"/>
    <x v="202"/>
    <x v="80"/>
    <x v="21"/>
    <x v="119"/>
    <x v="138"/>
    <x v="796"/>
    <x v="185"/>
    <x v="242"/>
    <x v="63"/>
    <x v="2548"/>
    <x v="3"/>
    <x v="646"/>
    <x v="115"/>
  </r>
  <r>
    <x v="2"/>
    <x v="154"/>
    <x v="8"/>
    <x v="6"/>
    <x v="8"/>
    <x v="68"/>
    <x v="69"/>
    <x v="2098"/>
    <x v="633"/>
    <x v="1207"/>
    <x v="205"/>
    <x v="59"/>
    <x v="187"/>
    <x v="164"/>
    <x v="420"/>
    <x v="494"/>
    <x v="424"/>
    <x v="152"/>
    <x v="302"/>
    <x v="449"/>
    <x v="222"/>
    <x v="88"/>
    <x v="30"/>
    <x v="209"/>
    <x v="225"/>
    <x v="1385"/>
    <x v="278"/>
    <x v="264"/>
    <x v="94"/>
    <x v="3742"/>
    <x v="3"/>
    <x v="652"/>
    <x v="5"/>
  </r>
  <r>
    <x v="2"/>
    <x v="155"/>
    <x v="10"/>
    <x v="10"/>
    <x v="32"/>
    <x v="73"/>
    <x v="74"/>
    <x v="2180"/>
    <x v="450"/>
    <x v="1003"/>
    <x v="175"/>
    <x v="42"/>
    <x v="145"/>
    <x v="138"/>
    <x v="263"/>
    <x v="315"/>
    <x v="432"/>
    <x v="104"/>
    <x v="356"/>
    <x v="456"/>
    <x v="156"/>
    <x v="116"/>
    <x v="24"/>
    <x v="160"/>
    <x v="193"/>
    <x v="1105"/>
    <x v="193"/>
    <x v="223"/>
    <x v="50"/>
    <x v="3266"/>
    <x v="3"/>
    <x v="662"/>
    <x v="55"/>
  </r>
  <r>
    <x v="2"/>
    <x v="157"/>
    <x v="8"/>
    <x v="6"/>
    <x v="32"/>
    <x v="17"/>
    <x v="2"/>
    <x v="359"/>
    <x v="50"/>
    <x v="136"/>
    <x v="115"/>
    <x v="17"/>
    <x v="49"/>
    <x v="195"/>
    <x v="24"/>
    <x v="30"/>
    <x v="394"/>
    <x v="25"/>
    <x v="43"/>
    <x v="68"/>
    <x v="16"/>
    <x v="11"/>
    <x v="1"/>
    <x v="19"/>
    <x v="48"/>
    <x v="141"/>
    <x v="146"/>
    <x v="189"/>
    <x v="16"/>
    <x v="1870"/>
    <x v="3"/>
    <x v="671"/>
    <x v="332"/>
  </r>
  <r>
    <x v="2"/>
    <x v="160"/>
    <x v="6"/>
    <x v="4"/>
    <x v="32"/>
    <x v="11"/>
    <x v="0"/>
    <x v="72"/>
    <x v="6"/>
    <x v="20"/>
    <x v="51"/>
    <x v="1"/>
    <x v="6"/>
    <x v="37"/>
    <x v="7"/>
    <x v="12"/>
    <x v="180"/>
    <x v="2"/>
    <x v="6"/>
    <x v="8"/>
    <x v="14"/>
    <x v="3"/>
    <x v="2"/>
    <x v="11"/>
    <x v="7"/>
    <x v="20"/>
    <x v="111"/>
    <x v="113"/>
    <x v="13"/>
    <x v="140"/>
    <x v="2"/>
    <x v="679"/>
    <x v="413"/>
  </r>
  <r>
    <x v="2"/>
    <x v="163"/>
    <x v="0"/>
    <x v="7"/>
    <x v="26"/>
    <x v="80"/>
    <x v="41"/>
    <x v="1787"/>
    <x v="317"/>
    <x v="695"/>
    <x v="198"/>
    <x v="172"/>
    <x v="387"/>
    <x v="287"/>
    <x v="98"/>
    <x v="121"/>
    <x v="404"/>
    <x v="66"/>
    <x v="360"/>
    <x v="424"/>
    <x v="113"/>
    <x v="64"/>
    <x v="74"/>
    <x v="73"/>
    <x v="262"/>
    <x v="865"/>
    <x v="206"/>
    <x v="314"/>
    <x v="79"/>
    <x v="2569"/>
    <x v="0"/>
    <x v="690"/>
    <x v="98"/>
  </r>
  <r>
    <x v="2"/>
    <x v="165"/>
    <x v="11"/>
    <x v="11"/>
    <x v="17"/>
    <x v="70"/>
    <x v="39"/>
    <x v="1323"/>
    <x v="169"/>
    <x v="442"/>
    <x v="128"/>
    <x v="73"/>
    <x v="200"/>
    <x v="213"/>
    <x v="48"/>
    <x v="67"/>
    <x v="310"/>
    <x v="31"/>
    <x v="101"/>
    <x v="132"/>
    <x v="104"/>
    <x v="39"/>
    <x v="12"/>
    <x v="54"/>
    <x v="136"/>
    <x v="456"/>
    <x v="135"/>
    <x v="202"/>
    <x v="35"/>
    <x v="1497"/>
    <x v="4"/>
    <x v="701"/>
    <x v="217"/>
  </r>
  <r>
    <x v="2"/>
    <x v="166"/>
    <x v="3"/>
    <x v="6"/>
    <x v="9"/>
    <x v="77"/>
    <x v="16"/>
    <x v="1518"/>
    <x v="363"/>
    <x v="806"/>
    <x v="186"/>
    <x v="99"/>
    <x v="282"/>
    <x v="199"/>
    <x v="106"/>
    <x v="130"/>
    <x v="409"/>
    <x v="85"/>
    <x v="280"/>
    <x v="365"/>
    <x v="53"/>
    <x v="48"/>
    <x v="55"/>
    <x v="74"/>
    <x v="223"/>
    <x v="891"/>
    <x v="216"/>
    <x v="242"/>
    <x v="50"/>
    <x v="2710"/>
    <x v="1"/>
    <x v="705"/>
    <x v="93"/>
  </r>
  <r>
    <x v="2"/>
    <x v="167"/>
    <x v="8"/>
    <x v="2"/>
    <x v="11"/>
    <x v="73"/>
    <x v="4"/>
    <x v="1230"/>
    <x v="249"/>
    <x v="561"/>
    <x v="188"/>
    <x v="92"/>
    <x v="249"/>
    <x v="217"/>
    <x v="67"/>
    <x v="87"/>
    <x v="364"/>
    <x v="38"/>
    <x v="182"/>
    <x v="220"/>
    <x v="88"/>
    <x v="34"/>
    <x v="11"/>
    <x v="48"/>
    <x v="85"/>
    <x v="642"/>
    <x v="197"/>
    <x v="261"/>
    <x v="46"/>
    <x v="2115"/>
    <x v="3"/>
    <x v="712"/>
    <x v="159"/>
  </r>
  <r>
    <x v="2"/>
    <x v="169"/>
    <x v="6"/>
    <x v="14"/>
    <x v="8"/>
    <x v="72"/>
    <x v="73"/>
    <x v="2009"/>
    <x v="402"/>
    <x v="924"/>
    <x v="165"/>
    <x v="157"/>
    <x v="400"/>
    <x v="234"/>
    <x v="400"/>
    <x v="463"/>
    <x v="504"/>
    <x v="25"/>
    <x v="203"/>
    <x v="228"/>
    <x v="393"/>
    <x v="82"/>
    <x v="9"/>
    <x v="177"/>
    <x v="153"/>
    <x v="1235"/>
    <x v="258"/>
    <x v="317"/>
    <x v="110"/>
    <x v="3520"/>
    <x v="2"/>
    <x v="722"/>
    <x v="23"/>
  </r>
  <r>
    <x v="2"/>
    <x v="173"/>
    <x v="3"/>
    <x v="12"/>
    <x v="8"/>
    <x v="75"/>
    <x v="0"/>
    <x v="1394"/>
    <x v="142"/>
    <x v="250"/>
    <x v="313"/>
    <x v="0"/>
    <x v="3"/>
    <x v="0"/>
    <x v="164"/>
    <x v="236"/>
    <x v="289"/>
    <x v="147"/>
    <x v="336"/>
    <x v="474"/>
    <x v="33"/>
    <x v="42"/>
    <x v="139"/>
    <x v="59"/>
    <x v="171"/>
    <x v="445"/>
    <x v="214"/>
    <x v="347"/>
    <x v="74"/>
    <x v="1335"/>
    <x v="1"/>
    <x v="733"/>
    <x v="223"/>
  </r>
  <r>
    <x v="2"/>
    <x v="175"/>
    <x v="0"/>
    <x v="6"/>
    <x v="31"/>
    <x v="69"/>
    <x v="70"/>
    <x v="2036"/>
    <x v="581"/>
    <x v="1070"/>
    <x v="265"/>
    <x v="8"/>
    <x v="22"/>
    <x v="212"/>
    <x v="402"/>
    <x v="490"/>
    <x v="391"/>
    <x v="205"/>
    <x v="517"/>
    <x v="675"/>
    <x v="166"/>
    <x v="43"/>
    <x v="68"/>
    <x v="169"/>
    <x v="170"/>
    <x v="1327"/>
    <x v="304"/>
    <x v="308"/>
    <x v="111"/>
    <x v="3685"/>
    <x v="0"/>
    <x v="744"/>
    <x v="8"/>
  </r>
  <r>
    <x v="2"/>
    <x v="177"/>
    <x v="8"/>
    <x v="4"/>
    <x v="19"/>
    <x v="66"/>
    <x v="38"/>
    <x v="1419"/>
    <x v="255"/>
    <x v="569"/>
    <x v="192"/>
    <x v="14"/>
    <x v="54"/>
    <x v="107"/>
    <x v="133"/>
    <x v="157"/>
    <x v="441"/>
    <x v="45"/>
    <x v="153"/>
    <x v="198"/>
    <x v="93"/>
    <x v="55"/>
    <x v="19"/>
    <x v="97"/>
    <x v="101"/>
    <x v="642"/>
    <x v="171"/>
    <x v="228"/>
    <x v="22"/>
    <x v="2308"/>
    <x v="3"/>
    <x v="756"/>
    <x v="159"/>
  </r>
  <r>
    <x v="2"/>
    <x v="178"/>
    <x v="6"/>
    <x v="8"/>
    <x v="22"/>
    <x v="66"/>
    <x v="59"/>
    <x v="1688"/>
    <x v="168"/>
    <x v="450"/>
    <x v="120"/>
    <x v="90"/>
    <x v="258"/>
    <x v="197"/>
    <x v="68"/>
    <x v="95"/>
    <x v="310"/>
    <x v="28"/>
    <x v="150"/>
    <x v="178"/>
    <x v="369"/>
    <x v="59"/>
    <x v="3"/>
    <x v="110"/>
    <x v="83"/>
    <x v="490"/>
    <x v="163"/>
    <x v="217"/>
    <x v="34"/>
    <x v="1746"/>
    <x v="2"/>
    <x v="763"/>
    <x v="206"/>
  </r>
  <r>
    <x v="2"/>
    <x v="179"/>
    <x v="0"/>
    <x v="6"/>
    <x v="10"/>
    <x v="59"/>
    <x v="9"/>
    <x v="684"/>
    <x v="109"/>
    <x v="217"/>
    <x v="249"/>
    <x v="0"/>
    <x v="4"/>
    <x v="0"/>
    <x v="52"/>
    <x v="69"/>
    <x v="348"/>
    <x v="56"/>
    <x v="111"/>
    <x v="167"/>
    <x v="37"/>
    <x v="13"/>
    <x v="35"/>
    <x v="30"/>
    <x v="132"/>
    <x v="270"/>
    <x v="178"/>
    <x v="262"/>
    <x v="28"/>
    <x v="931"/>
    <x v="0"/>
    <x v="767"/>
    <x v="278"/>
  </r>
  <r>
    <x v="2"/>
    <x v="181"/>
    <x v="0"/>
    <x v="8"/>
    <x v="13"/>
    <x v="75"/>
    <x v="76"/>
    <x v="2083"/>
    <x v="572"/>
    <x v="1091"/>
    <x v="237"/>
    <x v="0"/>
    <x v="6"/>
    <x v="0"/>
    <x v="230"/>
    <x v="307"/>
    <x v="343"/>
    <x v="184"/>
    <x v="493"/>
    <x v="645"/>
    <x v="120"/>
    <x v="37"/>
    <x v="94"/>
    <x v="223"/>
    <x v="213"/>
    <x v="1224"/>
    <x v="221"/>
    <x v="243"/>
    <x v="39"/>
    <x v="3452"/>
    <x v="0"/>
    <x v="776"/>
    <x v="26"/>
  </r>
  <r>
    <x v="2"/>
    <x v="184"/>
    <x v="6"/>
    <x v="5"/>
    <x v="20"/>
    <x v="44"/>
    <x v="45"/>
    <x v="1405"/>
    <x v="314"/>
    <x v="631"/>
    <x v="240"/>
    <x v="52"/>
    <x v="127"/>
    <x v="257"/>
    <x v="161"/>
    <x v="190"/>
    <x v="441"/>
    <x v="20"/>
    <x v="171"/>
    <x v="191"/>
    <x v="439"/>
    <x v="96"/>
    <x v="8"/>
    <x v="112"/>
    <x v="118"/>
    <x v="812"/>
    <x v="293"/>
    <x v="300"/>
    <x v="88"/>
    <x v="3464"/>
    <x v="2"/>
    <x v="789"/>
    <x v="110"/>
  </r>
  <r>
    <x v="2"/>
    <x v="185"/>
    <x v="6"/>
    <x v="7"/>
    <x v="19"/>
    <x v="24"/>
    <x v="0"/>
    <x v="207"/>
    <x v="20"/>
    <x v="56"/>
    <x v="104"/>
    <x v="10"/>
    <x v="32"/>
    <x v="161"/>
    <x v="6"/>
    <x v="6"/>
    <x v="535"/>
    <x v="1"/>
    <x v="15"/>
    <x v="16"/>
    <x v="29"/>
    <x v="9"/>
    <x v="1"/>
    <x v="10"/>
    <x v="15"/>
    <x v="56"/>
    <x v="149"/>
    <x v="193"/>
    <x v="16"/>
    <x v="268"/>
    <x v="2"/>
    <x v="799"/>
    <x v="382"/>
  </r>
  <r>
    <x v="2"/>
    <x v="186"/>
    <x v="3"/>
    <x v="6"/>
    <x v="4"/>
    <x v="17"/>
    <x v="0"/>
    <x v="208"/>
    <x v="15"/>
    <x v="29"/>
    <x v="264"/>
    <x v="0"/>
    <x v="0"/>
    <x v="343"/>
    <x v="7"/>
    <x v="11"/>
    <x v="231"/>
    <x v="19"/>
    <x v="40"/>
    <x v="59"/>
    <x v="7"/>
    <x v="8"/>
    <x v="4"/>
    <x v="14"/>
    <x v="50"/>
    <x v="37"/>
    <x v="121"/>
    <x v="263"/>
    <x v="18"/>
    <x v="219"/>
    <x v="1"/>
    <x v="803"/>
    <x v="397"/>
  </r>
  <r>
    <x v="2"/>
    <x v="190"/>
    <x v="3"/>
    <x v="8"/>
    <x v="9"/>
    <x v="33"/>
    <x v="10"/>
    <x v="403"/>
    <x v="63"/>
    <x v="120"/>
    <x v="272"/>
    <x v="0"/>
    <x v="0"/>
    <x v="343"/>
    <x v="26"/>
    <x v="52"/>
    <x v="106"/>
    <x v="44"/>
    <x v="73"/>
    <x v="117"/>
    <x v="13"/>
    <x v="13"/>
    <x v="12"/>
    <x v="38"/>
    <x v="64"/>
    <x v="152"/>
    <x v="176"/>
    <x v="248"/>
    <x v="17"/>
    <x v="918"/>
    <x v="1"/>
    <x v="811"/>
    <x v="328"/>
  </r>
  <r>
    <x v="2"/>
    <x v="194"/>
    <x v="0"/>
    <x v="7"/>
    <x v="11"/>
    <x v="81"/>
    <x v="82"/>
    <x v="1456"/>
    <x v="161"/>
    <x v="328"/>
    <x v="236"/>
    <x v="0"/>
    <x v="0"/>
    <x v="343"/>
    <x v="36"/>
    <x v="66"/>
    <x v="144"/>
    <x v="151"/>
    <x v="314"/>
    <x v="459"/>
    <x v="139"/>
    <x v="73"/>
    <x v="43"/>
    <x v="74"/>
    <x v="219"/>
    <x v="358"/>
    <x v="173"/>
    <x v="216"/>
    <x v="51"/>
    <x v="884"/>
    <x v="0"/>
    <x v="824"/>
    <x v="253"/>
  </r>
  <r>
    <x v="2"/>
    <x v="195"/>
    <x v="6"/>
    <x v="16"/>
    <x v="9"/>
    <x v="39"/>
    <x v="11"/>
    <x v="571"/>
    <x v="57"/>
    <x v="157"/>
    <x v="110"/>
    <x v="22"/>
    <x v="73"/>
    <x v="149"/>
    <x v="25"/>
    <x v="27"/>
    <x v="518"/>
    <x v="5"/>
    <x v="24"/>
    <x v="29"/>
    <x v="91"/>
    <x v="17"/>
    <x v="0"/>
    <x v="32"/>
    <x v="53"/>
    <x v="161"/>
    <x v="139"/>
    <x v="193"/>
    <x v="17"/>
    <x v="771"/>
    <x v="2"/>
    <x v="833"/>
    <x v="324"/>
  </r>
  <r>
    <x v="2"/>
    <x v="199"/>
    <x v="10"/>
    <x v="7"/>
    <x v="32"/>
    <x v="6"/>
    <x v="1"/>
    <x v="110"/>
    <x v="11"/>
    <x v="32"/>
    <x v="91"/>
    <x v="2"/>
    <x v="11"/>
    <x v="43"/>
    <x v="4"/>
    <x v="6"/>
    <x v="261"/>
    <x v="4"/>
    <x v="14"/>
    <x v="18"/>
    <x v="15"/>
    <x v="3"/>
    <x v="1"/>
    <x v="10"/>
    <x v="14"/>
    <x v="28"/>
    <x v="107"/>
    <x v="121"/>
    <x v="13"/>
    <x v="764"/>
    <x v="3"/>
    <x v="841"/>
    <x v="405"/>
  </r>
  <r>
    <x v="2"/>
    <x v="202"/>
    <x v="11"/>
    <x v="4"/>
    <x v="18"/>
    <x v="81"/>
    <x v="82"/>
    <x v="2002"/>
    <x v="409"/>
    <x v="912"/>
    <x v="178"/>
    <x v="82"/>
    <x v="237"/>
    <x v="194"/>
    <x v="166"/>
    <x v="256"/>
    <x v="243"/>
    <x v="70"/>
    <x v="209"/>
    <x v="279"/>
    <x v="193"/>
    <x v="117"/>
    <x v="29"/>
    <x v="164"/>
    <x v="224"/>
    <x v="1002"/>
    <x v="177"/>
    <x v="218"/>
    <x v="25"/>
    <x v="2873"/>
    <x v="4"/>
    <x v="855"/>
    <x v="70"/>
  </r>
  <r>
    <x v="2"/>
    <x v="203"/>
    <x v="3"/>
    <x v="11"/>
    <x v="10"/>
    <x v="69"/>
    <x v="49"/>
    <x v="1695"/>
    <x v="457"/>
    <x v="856"/>
    <x v="263"/>
    <x v="13"/>
    <x v="50"/>
    <x v="108"/>
    <x v="397"/>
    <x v="477"/>
    <x v="429"/>
    <x v="92"/>
    <x v="281"/>
    <x v="372"/>
    <x v="172"/>
    <x v="51"/>
    <x v="4"/>
    <x v="168"/>
    <x v="231"/>
    <x v="1212"/>
    <x v="259"/>
    <x v="331"/>
    <x v="78"/>
    <x v="3532"/>
    <x v="1"/>
    <x v="865"/>
    <x v="32"/>
  </r>
  <r>
    <x v="2"/>
    <x v="209"/>
    <x v="11"/>
    <x v="5"/>
    <x v="19"/>
    <x v="70"/>
    <x v="66"/>
    <x v="1930"/>
    <x v="338"/>
    <x v="765"/>
    <x v="183"/>
    <x v="76"/>
    <x v="225"/>
    <x v="186"/>
    <x v="133"/>
    <x v="153"/>
    <x v="463"/>
    <x v="60"/>
    <x v="192"/>
    <x v="252"/>
    <x v="121"/>
    <x v="93"/>
    <x v="20"/>
    <x v="76"/>
    <x v="130"/>
    <x v="850"/>
    <x v="184"/>
    <x v="241"/>
    <x v="46"/>
    <x v="2793"/>
    <x v="4"/>
    <x v="882"/>
    <x v="103"/>
  </r>
  <r>
    <x v="2"/>
    <x v="212"/>
    <x v="3"/>
    <x v="7"/>
    <x v="13"/>
    <x v="74"/>
    <x v="2"/>
    <x v="1032"/>
    <x v="226"/>
    <x v="396"/>
    <x v="316"/>
    <x v="1"/>
    <x v="5"/>
    <x v="54"/>
    <x v="132"/>
    <x v="208"/>
    <x v="230"/>
    <x v="97"/>
    <x v="190"/>
    <x v="287"/>
    <x v="84"/>
    <x v="33"/>
    <x v="25"/>
    <x v="88"/>
    <x v="194"/>
    <x v="577"/>
    <x v="225"/>
    <x v="315"/>
    <x v="45"/>
    <x v="1859"/>
    <x v="1"/>
    <x v="896"/>
    <x v="186"/>
  </r>
  <r>
    <x v="2"/>
    <x v="215"/>
    <x v="6"/>
    <x v="3"/>
    <x v="3"/>
    <x v="79"/>
    <x v="2"/>
    <x v="1216"/>
    <x v="168"/>
    <x v="434"/>
    <x v="133"/>
    <x v="70"/>
    <x v="178"/>
    <x v="241"/>
    <x v="102"/>
    <x v="131"/>
    <x v="373"/>
    <x v="11"/>
    <x v="86"/>
    <x v="97"/>
    <x v="193"/>
    <x v="45"/>
    <x v="5"/>
    <x v="74"/>
    <x v="127"/>
    <x v="503"/>
    <x v="168"/>
    <x v="232"/>
    <x v="43"/>
    <x v="1464"/>
    <x v="2"/>
    <x v="904"/>
    <x v="201"/>
  </r>
  <r>
    <x v="2"/>
    <x v="219"/>
    <x v="3"/>
    <x v="4"/>
    <x v="23"/>
    <x v="11"/>
    <x v="0"/>
    <x v="99"/>
    <x v="25"/>
    <x v="41"/>
    <x v="354"/>
    <x v="0"/>
    <x v="0"/>
    <x v="343"/>
    <x v="9"/>
    <x v="10"/>
    <x v="494"/>
    <x v="10"/>
    <x v="13"/>
    <x v="23"/>
    <x v="4"/>
    <x v="5"/>
    <x v="3"/>
    <x v="3"/>
    <x v="12"/>
    <x v="59"/>
    <x v="311"/>
    <x v="366"/>
    <x v="21"/>
    <x v="1045"/>
    <x v="1"/>
    <x v="916"/>
    <x v="380"/>
  </r>
  <r>
    <x v="2"/>
    <x v="223"/>
    <x v="8"/>
    <x v="3"/>
    <x v="9"/>
    <x v="43"/>
    <x v="0"/>
    <x v="373"/>
    <x v="46"/>
    <x v="130"/>
    <x v="101"/>
    <x v="15"/>
    <x v="42"/>
    <x v="205"/>
    <x v="27"/>
    <x v="38"/>
    <x v="305"/>
    <x v="14"/>
    <x v="31"/>
    <x v="45"/>
    <x v="16"/>
    <x v="8"/>
    <x v="7"/>
    <x v="16"/>
    <x v="52"/>
    <x v="134"/>
    <x v="131"/>
    <x v="173"/>
    <x v="15"/>
    <x v="483"/>
    <x v="3"/>
    <x v="938"/>
    <x v="337"/>
  </r>
  <r>
    <x v="2"/>
    <x v="221"/>
    <x v="11"/>
    <x v="3"/>
    <x v="16"/>
    <x v="44"/>
    <x v="3"/>
    <x v="609"/>
    <x v="81"/>
    <x v="252"/>
    <x v="70"/>
    <x v="40"/>
    <x v="126"/>
    <x v="165"/>
    <x v="21"/>
    <x v="25"/>
    <x v="434"/>
    <x v="9"/>
    <x v="73"/>
    <x v="82"/>
    <x v="43"/>
    <x v="14"/>
    <x v="10"/>
    <x v="24"/>
    <x v="50"/>
    <x v="223"/>
    <x v="131"/>
    <x v="138"/>
    <x v="16"/>
    <x v="1058"/>
    <x v="4"/>
    <x v="925"/>
    <x v="299"/>
  </r>
  <r>
    <x v="2"/>
    <x v="222"/>
    <x v="8"/>
    <x v="10"/>
    <x v="12"/>
    <x v="75"/>
    <x v="26"/>
    <x v="1552"/>
    <x v="287"/>
    <x v="617"/>
    <x v="208"/>
    <x v="4"/>
    <x v="32"/>
    <x v="21"/>
    <x v="198"/>
    <x v="257"/>
    <x v="364"/>
    <x v="48"/>
    <x v="181"/>
    <x v="229"/>
    <x v="150"/>
    <x v="40"/>
    <x v="39"/>
    <x v="129"/>
    <x v="237"/>
    <x v="752"/>
    <x v="164"/>
    <x v="243"/>
    <x v="33"/>
    <x v="2397"/>
    <x v="3"/>
    <x v="931"/>
    <x v="125"/>
  </r>
  <r>
    <x v="2"/>
    <x v="227"/>
    <x v="8"/>
    <x v="11"/>
    <x v="18"/>
    <x v="79"/>
    <x v="31"/>
    <x v="1306"/>
    <x v="165"/>
    <x v="380"/>
    <x v="180"/>
    <x v="18"/>
    <x v="61"/>
    <x v="143"/>
    <x v="103"/>
    <x v="129"/>
    <x v="392"/>
    <x v="72"/>
    <x v="177"/>
    <x v="249"/>
    <x v="135"/>
    <x v="66"/>
    <x v="25"/>
    <x v="76"/>
    <x v="144"/>
    <x v="448"/>
    <x v="171"/>
    <x v="231"/>
    <x v="34"/>
    <x v="1262"/>
    <x v="3"/>
    <x v="951"/>
    <x v="222"/>
  </r>
  <r>
    <x v="2"/>
    <x v="233"/>
    <x v="0"/>
    <x v="12"/>
    <x v="17"/>
    <x v="31"/>
    <x v="6"/>
    <x v="291"/>
    <x v="39"/>
    <x v="89"/>
    <x v="185"/>
    <x v="0"/>
    <x v="0"/>
    <x v="343"/>
    <x v="10"/>
    <x v="25"/>
    <x v="42"/>
    <x v="38"/>
    <x v="54"/>
    <x v="92"/>
    <x v="12"/>
    <x v="9"/>
    <x v="13"/>
    <x v="15"/>
    <x v="63"/>
    <x v="88"/>
    <x v="161"/>
    <x v="156"/>
    <x v="20"/>
    <x v="404"/>
    <x v="0"/>
    <x v="968"/>
    <x v="365"/>
  </r>
  <r>
    <x v="2"/>
    <x v="234"/>
    <x v="6"/>
    <x v="4"/>
    <x v="6"/>
    <x v="55"/>
    <x v="10"/>
    <x v="907"/>
    <x v="125"/>
    <x v="267"/>
    <x v="213"/>
    <x v="71"/>
    <x v="149"/>
    <x v="319"/>
    <x v="34"/>
    <x v="49"/>
    <x v="288"/>
    <x v="13"/>
    <x v="60"/>
    <x v="73"/>
    <x v="70"/>
    <x v="25"/>
    <x v="7"/>
    <x v="36"/>
    <x v="79"/>
    <x v="355"/>
    <x v="169"/>
    <x v="329"/>
    <x v="41"/>
    <x v="1460"/>
    <x v="2"/>
    <x v="973"/>
    <x v="256"/>
  </r>
  <r>
    <x v="2"/>
    <x v="237"/>
    <x v="8"/>
    <x v="2"/>
    <x v="22"/>
    <x v="80"/>
    <x v="74"/>
    <x v="2161"/>
    <x v="392"/>
    <x v="894"/>
    <x v="170"/>
    <x v="184"/>
    <x v="455"/>
    <x v="229"/>
    <x v="251"/>
    <x v="307"/>
    <x v="412"/>
    <x v="65"/>
    <x v="333"/>
    <x v="397"/>
    <x v="135"/>
    <x v="75"/>
    <x v="58"/>
    <x v="110"/>
    <x v="191"/>
    <x v="1115"/>
    <x v="204"/>
    <x v="291"/>
    <x v="71"/>
    <x v="3148"/>
    <x v="3"/>
    <x v="982"/>
    <x v="53"/>
  </r>
  <r>
    <x v="2"/>
    <x v="238"/>
    <x v="8"/>
    <x v="7"/>
    <x v="12"/>
    <x v="61"/>
    <x v="62"/>
    <x v="1852"/>
    <x v="488"/>
    <x v="1057"/>
    <x v="175"/>
    <x v="158"/>
    <x v="422"/>
    <x v="209"/>
    <x v="353"/>
    <x v="414"/>
    <x v="442"/>
    <x v="67"/>
    <x v="275"/>
    <x v="342"/>
    <x v="171"/>
    <x v="94"/>
    <x v="51"/>
    <x v="157"/>
    <x v="183"/>
    <x v="1265"/>
    <x v="254"/>
    <x v="280"/>
    <x v="77"/>
    <x v="3690"/>
    <x v="3"/>
    <x v="991"/>
    <x v="20"/>
  </r>
  <r>
    <x v="2"/>
    <x v="239"/>
    <x v="11"/>
    <x v="3"/>
    <x v="6"/>
    <x v="19"/>
    <x v="0"/>
    <x v="112"/>
    <x v="15"/>
    <x v="39"/>
    <x v="132"/>
    <x v="6"/>
    <x v="22"/>
    <x v="121"/>
    <x v="4"/>
    <x v="6"/>
    <x v="261"/>
    <x v="8"/>
    <x v="9"/>
    <x v="17"/>
    <x v="5"/>
    <x v="6"/>
    <x v="3"/>
    <x v="5"/>
    <x v="9"/>
    <x v="40"/>
    <x v="179"/>
    <x v="196"/>
    <x v="17"/>
    <x v="209"/>
    <x v="4"/>
    <x v="997"/>
    <x v="393"/>
  </r>
  <r>
    <x v="2"/>
    <x v="240"/>
    <x v="3"/>
    <x v="3"/>
    <x v="27"/>
    <x v="62"/>
    <x v="2"/>
    <x v="623"/>
    <x v="106"/>
    <x v="214"/>
    <x v="242"/>
    <x v="0"/>
    <x v="2"/>
    <x v="0"/>
    <x v="31"/>
    <x v="48"/>
    <x v="241"/>
    <x v="54"/>
    <x v="106"/>
    <x v="160"/>
    <x v="14"/>
    <x v="24"/>
    <x v="22"/>
    <x v="15"/>
    <x v="97"/>
    <x v="243"/>
    <x v="199"/>
    <x v="233"/>
    <x v="34"/>
    <x v="717"/>
    <x v="1"/>
    <x v="1005"/>
    <x v="293"/>
  </r>
  <r>
    <x v="2"/>
    <x v="249"/>
    <x v="0"/>
    <x v="12"/>
    <x v="20"/>
    <x v="74"/>
    <x v="1"/>
    <x v="1168"/>
    <x v="241"/>
    <x v="486"/>
    <x v="241"/>
    <x v="1"/>
    <x v="6"/>
    <x v="37"/>
    <x v="60"/>
    <x v="74"/>
    <x v="405"/>
    <x v="59"/>
    <x v="173"/>
    <x v="232"/>
    <x v="70"/>
    <x v="62"/>
    <x v="14"/>
    <x v="81"/>
    <x v="206"/>
    <x v="536"/>
    <x v="172"/>
    <x v="238"/>
    <x v="28"/>
    <x v="1711"/>
    <x v="0"/>
    <x v="1030"/>
    <x v="189"/>
  </r>
  <r>
    <x v="2"/>
    <x v="251"/>
    <x v="0"/>
    <x v="5"/>
    <x v="32"/>
    <x v="31"/>
    <x v="18"/>
    <x v="604"/>
    <x v="100"/>
    <x v="204"/>
    <x v="237"/>
    <x v="0"/>
    <x v="1"/>
    <x v="0"/>
    <x v="15"/>
    <x v="28"/>
    <x v="137"/>
    <x v="47"/>
    <x v="104"/>
    <x v="151"/>
    <x v="47"/>
    <x v="22"/>
    <x v="34"/>
    <x v="35"/>
    <x v="82"/>
    <x v="215"/>
    <x v="184"/>
    <x v="213"/>
    <x v="22"/>
    <x v="1563"/>
    <x v="0"/>
    <x v="1035"/>
    <x v="301"/>
  </r>
  <r>
    <x v="2"/>
    <x v="252"/>
    <x v="3"/>
    <x v="5"/>
    <x v="32"/>
    <x v="27"/>
    <x v="0"/>
    <x v="119"/>
    <x v="9"/>
    <x v="30"/>
    <x v="51"/>
    <x v="1"/>
    <x v="4"/>
    <x v="99"/>
    <x v="4"/>
    <x v="6"/>
    <x v="261"/>
    <x v="9"/>
    <x v="13"/>
    <x v="22"/>
    <x v="4"/>
    <x v="2"/>
    <x v="4"/>
    <x v="13"/>
    <x v="21"/>
    <x v="23"/>
    <x v="55"/>
    <x v="76"/>
    <x v="12"/>
    <x v="34"/>
    <x v="1"/>
    <x v="1040"/>
    <x v="410"/>
  </r>
  <r>
    <x v="2"/>
    <x v="254"/>
    <x v="3"/>
    <x v="2"/>
    <x v="15"/>
    <x v="31"/>
    <x v="1"/>
    <x v="415"/>
    <x v="63"/>
    <x v="146"/>
    <x v="179"/>
    <x v="0"/>
    <x v="1"/>
    <x v="0"/>
    <x v="17"/>
    <x v="30"/>
    <x v="165"/>
    <x v="37"/>
    <x v="73"/>
    <x v="110"/>
    <x v="15"/>
    <x v="14"/>
    <x v="14"/>
    <x v="22"/>
    <x v="60"/>
    <x v="143"/>
    <x v="161"/>
    <x v="165"/>
    <x v="18"/>
    <x v="917"/>
    <x v="1"/>
    <x v="1044"/>
    <x v="331"/>
  </r>
  <r>
    <x v="2"/>
    <x v="255"/>
    <x v="6"/>
    <x v="3"/>
    <x v="20"/>
    <x v="75"/>
    <x v="37"/>
    <x v="1721"/>
    <x v="376"/>
    <x v="778"/>
    <x v="224"/>
    <x v="46"/>
    <x v="115"/>
    <x v="248"/>
    <x v="148"/>
    <x v="174"/>
    <x v="445"/>
    <x v="41"/>
    <x v="151"/>
    <x v="192"/>
    <x v="409"/>
    <x v="78"/>
    <x v="4"/>
    <x v="202"/>
    <x v="92"/>
    <x v="903"/>
    <x v="221"/>
    <x v="262"/>
    <x v="44"/>
    <x v="2787"/>
    <x v="2"/>
    <x v="1051"/>
    <x v="89"/>
  </r>
  <r>
    <x v="2"/>
    <x v="259"/>
    <x v="0"/>
    <x v="10"/>
    <x v="11"/>
    <x v="62"/>
    <x v="0"/>
    <x v="775"/>
    <x v="147"/>
    <x v="339"/>
    <x v="179"/>
    <x v="27"/>
    <x v="78"/>
    <x v="194"/>
    <x v="46"/>
    <x v="67"/>
    <x v="281"/>
    <x v="54"/>
    <x v="154"/>
    <x v="208"/>
    <x v="44"/>
    <x v="15"/>
    <x v="12"/>
    <x v="37"/>
    <x v="119"/>
    <x v="366"/>
    <x v="177"/>
    <x v="213"/>
    <x v="28"/>
    <x v="1314"/>
    <x v="0"/>
    <x v="1064"/>
    <x v="250"/>
  </r>
  <r>
    <x v="2"/>
    <x v="261"/>
    <x v="0"/>
    <x v="7"/>
    <x v="22"/>
    <x v="80"/>
    <x v="81"/>
    <x v="2290"/>
    <x v="632"/>
    <x v="1118"/>
    <x v="292"/>
    <x v="0"/>
    <x v="8"/>
    <x v="0"/>
    <x v="267"/>
    <x v="330"/>
    <x v="406"/>
    <x v="227"/>
    <x v="570"/>
    <x v="731"/>
    <x v="293"/>
    <x v="85"/>
    <x v="40"/>
    <x v="189"/>
    <x v="257"/>
    <x v="1315"/>
    <x v="278"/>
    <x v="300"/>
    <x v="118"/>
    <x v="3553"/>
    <x v="0"/>
    <x v="1069"/>
    <x v="10"/>
  </r>
  <r>
    <x v="2"/>
    <x v="265"/>
    <x v="3"/>
    <x v="10"/>
    <x v="20"/>
    <x v="80"/>
    <x v="81"/>
    <x v="2267"/>
    <x v="593"/>
    <x v="1103"/>
    <x v="252"/>
    <x v="7"/>
    <x v="27"/>
    <x v="107"/>
    <x v="294"/>
    <x v="341"/>
    <x v="459"/>
    <x v="164"/>
    <x v="434"/>
    <x v="578"/>
    <x v="239"/>
    <x v="76"/>
    <x v="60"/>
    <x v="173"/>
    <x v="233"/>
    <x v="1280"/>
    <x v="245"/>
    <x v="276"/>
    <x v="90"/>
    <x v="3488"/>
    <x v="1"/>
    <x v="1082"/>
    <x v="17"/>
  </r>
  <r>
    <x v="2"/>
    <x v="267"/>
    <x v="0"/>
    <x v="2"/>
    <x v="13"/>
    <x v="69"/>
    <x v="12"/>
    <x v="958"/>
    <x v="144"/>
    <x v="237"/>
    <x v="350"/>
    <x v="0"/>
    <x v="2"/>
    <x v="0"/>
    <x v="48"/>
    <x v="128"/>
    <x v="34"/>
    <x v="122"/>
    <x v="230"/>
    <x v="352"/>
    <x v="21"/>
    <x v="16"/>
    <x v="62"/>
    <x v="75"/>
    <x v="152"/>
    <x v="336"/>
    <x v="183"/>
    <x v="287"/>
    <x v="30"/>
    <x v="1014"/>
    <x v="0"/>
    <x v="1092"/>
    <x v="262"/>
  </r>
  <r>
    <x v="2"/>
    <x v="272"/>
    <x v="3"/>
    <x v="1"/>
    <x v="29"/>
    <x v="81"/>
    <x v="23"/>
    <x v="1232"/>
    <x v="275"/>
    <x v="493"/>
    <x v="303"/>
    <x v="0"/>
    <x v="2"/>
    <x v="0"/>
    <x v="88"/>
    <x v="161"/>
    <x v="146"/>
    <x v="200"/>
    <x v="326"/>
    <x v="514"/>
    <x v="65"/>
    <x v="50"/>
    <x v="39"/>
    <x v="112"/>
    <x v="224"/>
    <x v="625"/>
    <x v="233"/>
    <x v="280"/>
    <x v="61"/>
    <x v="1851"/>
    <x v="1"/>
    <x v="1107"/>
    <x v="167"/>
  </r>
  <r>
    <x v="2"/>
    <x v="275"/>
    <x v="11"/>
    <x v="1"/>
    <x v="31"/>
    <x v="76"/>
    <x v="65"/>
    <x v="1371"/>
    <x v="255"/>
    <x v="509"/>
    <x v="245"/>
    <x v="4"/>
    <x v="16"/>
    <x v="99"/>
    <x v="148"/>
    <x v="194"/>
    <x v="357"/>
    <x v="66"/>
    <x v="157"/>
    <x v="223"/>
    <x v="53"/>
    <x v="43"/>
    <x v="18"/>
    <x v="62"/>
    <x v="176"/>
    <x v="647"/>
    <x v="181"/>
    <x v="270"/>
    <x v="38"/>
    <x v="2048"/>
    <x v="4"/>
    <x v="1121"/>
    <x v="157"/>
  </r>
  <r>
    <x v="2"/>
    <x v="278"/>
    <x v="8"/>
    <x v="4"/>
    <x v="15"/>
    <x v="70"/>
    <x v="1"/>
    <x v="695"/>
    <x v="88"/>
    <x v="222"/>
    <x v="143"/>
    <x v="0"/>
    <x v="6"/>
    <x v="0"/>
    <x v="33"/>
    <x v="53"/>
    <x v="218"/>
    <x v="53"/>
    <x v="97"/>
    <x v="150"/>
    <x v="33"/>
    <x v="28"/>
    <x v="9"/>
    <x v="24"/>
    <x v="107"/>
    <x v="209"/>
    <x v="141"/>
    <x v="142"/>
    <x v="20"/>
    <x v="455"/>
    <x v="3"/>
    <x v="1137"/>
    <x v="305"/>
  </r>
  <r>
    <x v="2"/>
    <x v="296"/>
    <x v="0"/>
    <x v="9"/>
    <x v="3"/>
    <x v="26"/>
    <x v="0"/>
    <x v="242"/>
    <x v="15"/>
    <x v="29"/>
    <x v="264"/>
    <x v="0"/>
    <x v="0"/>
    <x v="343"/>
    <x v="2"/>
    <x v="9"/>
    <x v="7"/>
    <x v="24"/>
    <x v="41"/>
    <x v="65"/>
    <x v="5"/>
    <x v="5"/>
    <x v="14"/>
    <x v="12"/>
    <x v="31"/>
    <x v="32"/>
    <x v="134"/>
    <x v="201"/>
    <x v="19"/>
    <x v="78"/>
    <x v="0"/>
    <x v="1203"/>
    <x v="402"/>
  </r>
  <r>
    <x v="2"/>
    <x v="297"/>
    <x v="11"/>
    <x v="9"/>
    <x v="32"/>
    <x v="63"/>
    <x v="18"/>
    <x v="769"/>
    <x v="46"/>
    <x v="163"/>
    <x v="40"/>
    <x v="19"/>
    <x v="87"/>
    <x v="69"/>
    <x v="25"/>
    <x v="35"/>
    <x v="308"/>
    <x v="11"/>
    <x v="80"/>
    <x v="91"/>
    <x v="56"/>
    <x v="16"/>
    <x v="6"/>
    <x v="30"/>
    <x v="74"/>
    <x v="136"/>
    <x v="89"/>
    <x v="100"/>
    <x v="11"/>
    <x v="237"/>
    <x v="4"/>
    <x v="1209"/>
    <x v="334"/>
  </r>
  <r>
    <x v="2"/>
    <x v="274"/>
    <x v="11"/>
    <x v="7"/>
    <x v="6"/>
    <x v="59"/>
    <x v="3"/>
    <x v="1238"/>
    <x v="194"/>
    <x v="435"/>
    <x v="192"/>
    <x v="25"/>
    <x v="77"/>
    <x v="173"/>
    <x v="115"/>
    <x v="142"/>
    <x v="404"/>
    <x v="29"/>
    <x v="140"/>
    <x v="169"/>
    <x v="196"/>
    <x v="55"/>
    <x v="28"/>
    <x v="90"/>
    <x v="86"/>
    <x v="522"/>
    <x v="194"/>
    <x v="246"/>
    <x v="48"/>
    <x v="2096"/>
    <x v="4"/>
    <x v="1118"/>
    <x v="194"/>
  </r>
  <r>
    <x v="2"/>
    <x v="286"/>
    <x v="6"/>
    <x v="16"/>
    <x v="14"/>
    <x v="81"/>
    <x v="82"/>
    <x v="1814"/>
    <x v="212"/>
    <x v="554"/>
    <x v="127"/>
    <x v="78"/>
    <x v="224"/>
    <x v="196"/>
    <x v="113"/>
    <x v="132"/>
    <x v="450"/>
    <x v="25"/>
    <x v="145"/>
    <x v="170"/>
    <x v="201"/>
    <x v="90"/>
    <x v="9"/>
    <x v="78"/>
    <x v="202"/>
    <x v="605"/>
    <x v="149"/>
    <x v="215"/>
    <x v="54"/>
    <x v="1779"/>
    <x v="2"/>
    <x v="1158"/>
    <x v="178"/>
  </r>
  <r>
    <x v="2"/>
    <x v="288"/>
    <x v="6"/>
    <x v="6"/>
    <x v="33"/>
    <x v="75"/>
    <x v="76"/>
    <x v="2192"/>
    <x v="493"/>
    <x v="1005"/>
    <x v="216"/>
    <x v="96"/>
    <x v="259"/>
    <x v="219"/>
    <x v="326"/>
    <x v="405"/>
    <x v="395"/>
    <x v="50"/>
    <x v="253"/>
    <x v="303"/>
    <x v="525"/>
    <x v="96"/>
    <x v="16"/>
    <x v="249"/>
    <x v="208"/>
    <x v="1232"/>
    <x v="262"/>
    <x v="290"/>
    <x v="118"/>
    <x v="3462"/>
    <x v="2"/>
    <x v="1166"/>
    <x v="25"/>
  </r>
  <r>
    <x v="2"/>
    <x v="289"/>
    <x v="8"/>
    <x v="3"/>
    <x v="3"/>
    <x v="56"/>
    <x v="0"/>
    <x v="482"/>
    <x v="68"/>
    <x v="147"/>
    <x v="210"/>
    <x v="2"/>
    <x v="7"/>
    <x v="134"/>
    <x v="48"/>
    <x v="72"/>
    <x v="261"/>
    <x v="31"/>
    <x v="47"/>
    <x v="78"/>
    <x v="19"/>
    <x v="21"/>
    <x v="10"/>
    <x v="19"/>
    <x v="53"/>
    <x v="186"/>
    <x v="182"/>
    <x v="236"/>
    <x v="28"/>
    <x v="537"/>
    <x v="3"/>
    <x v="1174"/>
    <x v="316"/>
  </r>
  <r>
    <x v="2"/>
    <x v="294"/>
    <x v="6"/>
    <x v="2"/>
    <x v="4"/>
    <x v="77"/>
    <x v="78"/>
    <x v="2229"/>
    <x v="626"/>
    <x v="1165"/>
    <x v="236"/>
    <x v="16"/>
    <x v="60"/>
    <x v="115"/>
    <x v="259"/>
    <x v="338"/>
    <x v="360"/>
    <x v="65"/>
    <x v="228"/>
    <x v="293"/>
    <x v="431"/>
    <x v="57"/>
    <x v="27"/>
    <x v="217"/>
    <x v="96"/>
    <x v="1306"/>
    <x v="242"/>
    <x v="248"/>
    <x v="75"/>
    <x v="3583"/>
    <x v="2"/>
    <x v="1188"/>
    <x v="12"/>
  </r>
  <r>
    <x v="2"/>
    <x v="299"/>
    <x v="8"/>
    <x v="13"/>
    <x v="28"/>
    <x v="4"/>
    <x v="4"/>
    <x v="64"/>
    <x v="5"/>
    <x v="12"/>
    <x v="164"/>
    <x v="0"/>
    <x v="0"/>
    <x v="343"/>
    <x v="3"/>
    <x v="4"/>
    <x v="344"/>
    <x v="4"/>
    <x v="9"/>
    <x v="13"/>
    <x v="2"/>
    <x v="1"/>
    <x v="1"/>
    <x v="4"/>
    <x v="5"/>
    <x v="13"/>
    <x v="118"/>
    <x v="188"/>
    <x v="15"/>
    <x v="354"/>
    <x v="3"/>
    <x v="1216"/>
    <x v="422"/>
  </r>
  <r>
    <x v="2"/>
    <x v="300"/>
    <x v="8"/>
    <x v="13"/>
    <x v="10"/>
    <x v="44"/>
    <x v="4"/>
    <x v="665"/>
    <x v="89"/>
    <x v="206"/>
    <x v="179"/>
    <x v="48"/>
    <x v="123"/>
    <x v="238"/>
    <x v="16"/>
    <x v="23"/>
    <x v="290"/>
    <x v="21"/>
    <x v="93"/>
    <x v="114"/>
    <x v="32"/>
    <x v="41"/>
    <x v="10"/>
    <x v="15"/>
    <x v="89"/>
    <x v="242"/>
    <x v="172"/>
    <x v="276"/>
    <x v="28"/>
    <x v="1186"/>
    <x v="3"/>
    <x v="1219"/>
    <x v="294"/>
  </r>
  <r>
    <x v="2"/>
    <x v="302"/>
    <x v="11"/>
    <x v="12"/>
    <x v="32"/>
    <x v="49"/>
    <x v="37"/>
    <x v="902"/>
    <x v="136"/>
    <x v="360"/>
    <x v="124"/>
    <x v="58"/>
    <x v="164"/>
    <x v="202"/>
    <x v="69"/>
    <x v="86"/>
    <x v="396"/>
    <x v="29"/>
    <x v="95"/>
    <x v="124"/>
    <x v="65"/>
    <x v="33"/>
    <x v="6"/>
    <x v="62"/>
    <x v="72"/>
    <x v="398"/>
    <x v="156"/>
    <x v="216"/>
    <x v="19"/>
    <x v="1912"/>
    <x v="4"/>
    <x v="1224"/>
    <x v="238"/>
  </r>
  <r>
    <x v="2"/>
    <x v="304"/>
    <x v="6"/>
    <x v="7"/>
    <x v="19"/>
    <x v="63"/>
    <x v="61"/>
    <x v="1810"/>
    <x v="356"/>
    <x v="854"/>
    <x v="150"/>
    <x v="60"/>
    <x v="217"/>
    <x v="124"/>
    <x v="304"/>
    <x v="377"/>
    <x v="392"/>
    <x v="24"/>
    <x v="179"/>
    <x v="203"/>
    <x v="404"/>
    <x v="79"/>
    <x v="18"/>
    <x v="181"/>
    <x v="178"/>
    <x v="1015"/>
    <x v="218"/>
    <x v="228"/>
    <x v="42"/>
    <x v="3325"/>
    <x v="2"/>
    <x v="1230"/>
    <x v="68"/>
  </r>
  <r>
    <x v="2"/>
    <x v="311"/>
    <x v="0"/>
    <x v="10"/>
    <x v="14"/>
    <x v="48"/>
    <x v="2"/>
    <x v="327"/>
    <x v="48"/>
    <x v="103"/>
    <x v="213"/>
    <x v="0"/>
    <x v="0"/>
    <x v="343"/>
    <x v="9"/>
    <x v="19"/>
    <x v="88"/>
    <x v="32"/>
    <x v="55"/>
    <x v="87"/>
    <x v="8"/>
    <x v="5"/>
    <x v="29"/>
    <x v="15"/>
    <x v="54"/>
    <x v="105"/>
    <x v="172"/>
    <x v="187"/>
    <x v="21"/>
    <x v="242"/>
    <x v="0"/>
    <x v="1254"/>
    <x v="356"/>
  </r>
  <r>
    <x v="2"/>
    <x v="315"/>
    <x v="3"/>
    <x v="12"/>
    <x v="7"/>
    <x v="80"/>
    <x v="80"/>
    <x v="2298"/>
    <x v="648"/>
    <x v="1205"/>
    <x v="228"/>
    <x v="51"/>
    <x v="121"/>
    <x v="269"/>
    <x v="428"/>
    <x v="489"/>
    <x v="509"/>
    <x v="80"/>
    <x v="508"/>
    <x v="590"/>
    <x v="218"/>
    <x v="70"/>
    <x v="79"/>
    <x v="149"/>
    <x v="208"/>
    <x v="1397"/>
    <x v="285"/>
    <x v="294"/>
    <x v="136"/>
    <x v="3696"/>
    <x v="1"/>
    <x v="1266"/>
    <x v="3"/>
  </r>
  <r>
    <x v="2"/>
    <x v="317"/>
    <x v="8"/>
    <x v="5"/>
    <x v="32"/>
    <x v="50"/>
    <x v="2"/>
    <x v="285"/>
    <x v="19"/>
    <x v="52"/>
    <x v="112"/>
    <x v="0"/>
    <x v="0"/>
    <x v="343"/>
    <x v="0"/>
    <x v="7"/>
    <x v="0"/>
    <x v="23"/>
    <x v="56"/>
    <x v="79"/>
    <x v="11"/>
    <x v="5"/>
    <x v="4"/>
    <x v="17"/>
    <x v="35"/>
    <x v="38"/>
    <x v="94"/>
    <x v="70"/>
    <x v="13"/>
    <x v="27"/>
    <x v="3"/>
    <x v="1277"/>
    <x v="396"/>
  </r>
  <r>
    <x v="2"/>
    <x v="321"/>
    <x v="8"/>
    <x v="2"/>
    <x v="28"/>
    <x v="75"/>
    <x v="50"/>
    <x v="1338"/>
    <x v="244"/>
    <x v="550"/>
    <x v="188"/>
    <x v="69"/>
    <x v="183"/>
    <x v="225"/>
    <x v="90"/>
    <x v="140"/>
    <x v="238"/>
    <x v="53"/>
    <x v="181"/>
    <x v="234"/>
    <x v="71"/>
    <x v="41"/>
    <x v="53"/>
    <x v="93"/>
    <x v="150"/>
    <x v="633"/>
    <x v="172"/>
    <x v="242"/>
    <x v="30"/>
    <x v="2025"/>
    <x v="3"/>
    <x v="1295"/>
    <x v="164"/>
  </r>
  <r>
    <x v="2"/>
    <x v="324"/>
    <x v="8"/>
    <x v="5"/>
    <x v="16"/>
    <x v="71"/>
    <x v="1"/>
    <x v="1234"/>
    <x v="194"/>
    <x v="418"/>
    <x v="210"/>
    <x v="61"/>
    <x v="157"/>
    <x v="237"/>
    <x v="61"/>
    <x v="69"/>
    <x v="478"/>
    <x v="50"/>
    <x v="185"/>
    <x v="235"/>
    <x v="91"/>
    <x v="52"/>
    <x v="32"/>
    <x v="53"/>
    <x v="94"/>
    <x v="505"/>
    <x v="201"/>
    <x v="283"/>
    <x v="58"/>
    <x v="1650"/>
    <x v="3"/>
    <x v="1303"/>
    <x v="200"/>
  </r>
  <r>
    <x v="2"/>
    <x v="330"/>
    <x v="1"/>
    <x v="9"/>
    <x v="32"/>
    <x v="69"/>
    <x v="33"/>
    <x v="1441"/>
    <x v="288"/>
    <x v="597"/>
    <x v="225"/>
    <x v="1"/>
    <x v="8"/>
    <x v="21"/>
    <x v="186"/>
    <x v="216"/>
    <x v="455"/>
    <x v="207"/>
    <x v="335"/>
    <x v="526"/>
    <x v="47"/>
    <x v="41"/>
    <x v="58"/>
    <x v="108"/>
    <x v="194"/>
    <x v="739"/>
    <x v="225"/>
    <x v="263"/>
    <x v="59"/>
    <x v="2527"/>
    <x v="0"/>
    <x v="1323"/>
    <x v="130"/>
  </r>
  <r>
    <x v="2"/>
    <x v="333"/>
    <x v="3"/>
    <x v="7"/>
    <x v="26"/>
    <x v="1"/>
    <x v="0"/>
    <x v="7"/>
    <x v="0"/>
    <x v="0"/>
    <x v="407"/>
    <x v="0"/>
    <x v="0"/>
    <x v="343"/>
    <x v="0"/>
    <x v="0"/>
    <x v="536"/>
    <x v="0"/>
    <x v="2"/>
    <x v="2"/>
    <x v="0"/>
    <x v="0"/>
    <x v="0"/>
    <x v="0"/>
    <x v="1"/>
    <x v="0"/>
    <x v="70"/>
    <x v="423"/>
    <x v="15"/>
    <x v="0"/>
    <x v="1"/>
    <x v="1334"/>
    <x v="440"/>
  </r>
  <r>
    <x v="2"/>
    <x v="335"/>
    <x v="0"/>
    <x v="5"/>
    <x v="24"/>
    <x v="81"/>
    <x v="82"/>
    <x v="2214"/>
    <x v="508"/>
    <x v="813"/>
    <x v="356"/>
    <x v="0"/>
    <x v="7"/>
    <x v="0"/>
    <x v="410"/>
    <x v="529"/>
    <x v="189"/>
    <x v="266"/>
    <x v="580"/>
    <x v="742"/>
    <x v="144"/>
    <x v="75"/>
    <x v="174"/>
    <x v="269"/>
    <x v="278"/>
    <x v="1267"/>
    <x v="296"/>
    <x v="346"/>
    <x v="144"/>
    <x v="3444"/>
    <x v="0"/>
    <x v="1339"/>
    <x v="19"/>
  </r>
  <r>
    <x v="2"/>
    <x v="337"/>
    <x v="11"/>
    <x v="9"/>
    <x v="16"/>
    <x v="76"/>
    <x v="77"/>
    <x v="2185"/>
    <x v="647"/>
    <x v="1209"/>
    <x v="223"/>
    <x v="73"/>
    <x v="243"/>
    <x v="148"/>
    <x v="427"/>
    <x v="519"/>
    <x v="355"/>
    <x v="107"/>
    <x v="266"/>
    <x v="372"/>
    <x v="452"/>
    <x v="141"/>
    <x v="82"/>
    <x v="249"/>
    <x v="181"/>
    <x v="1400"/>
    <x v="325"/>
    <x v="278"/>
    <x v="142"/>
    <x v="3722"/>
    <x v="4"/>
    <x v="1352"/>
    <x v="2"/>
  </r>
  <r>
    <x v="2"/>
    <x v="339"/>
    <x v="0"/>
    <x v="9"/>
    <x v="22"/>
    <x v="6"/>
    <x v="6"/>
    <x v="216"/>
    <x v="30"/>
    <x v="68"/>
    <x v="188"/>
    <x v="0"/>
    <x v="0"/>
    <x v="343"/>
    <x v="22"/>
    <x v="29"/>
    <x v="353"/>
    <x v="31"/>
    <x v="46"/>
    <x v="77"/>
    <x v="8"/>
    <x v="4"/>
    <x v="4"/>
    <x v="11"/>
    <x v="24"/>
    <x v="82"/>
    <x v="203"/>
    <x v="224"/>
    <x v="19"/>
    <x v="2661"/>
    <x v="0"/>
    <x v="1367"/>
    <x v="367"/>
  </r>
  <r>
    <x v="2"/>
    <x v="340"/>
    <x v="6"/>
    <x v="14"/>
    <x v="34"/>
    <x v="66"/>
    <x v="1"/>
    <x v="942"/>
    <x v="172"/>
    <x v="402"/>
    <x v="174"/>
    <x v="19"/>
    <x v="60"/>
    <x v="165"/>
    <x v="77"/>
    <x v="89"/>
    <x v="459"/>
    <x v="17"/>
    <x v="58"/>
    <x v="75"/>
    <x v="171"/>
    <x v="24"/>
    <x v="3"/>
    <x v="69"/>
    <x v="48"/>
    <x v="437"/>
    <x v="185"/>
    <x v="214"/>
    <x v="25"/>
    <x v="1516"/>
    <x v="2"/>
    <x v="1373"/>
    <x v="227"/>
  </r>
  <r>
    <x v="2"/>
    <x v="341"/>
    <x v="3"/>
    <x v="3"/>
    <x v="26"/>
    <x v="50"/>
    <x v="0"/>
    <x v="352"/>
    <x v="56"/>
    <x v="151"/>
    <x v="118"/>
    <x v="2"/>
    <x v="5"/>
    <x v="248"/>
    <x v="26"/>
    <x v="36"/>
    <x v="316"/>
    <x v="18"/>
    <x v="44"/>
    <x v="62"/>
    <x v="21"/>
    <x v="7"/>
    <x v="13"/>
    <x v="23"/>
    <x v="25"/>
    <x v="140"/>
    <x v="141"/>
    <x v="137"/>
    <x v="12"/>
    <x v="403"/>
    <x v="1"/>
    <x v="1376"/>
    <x v="333"/>
  </r>
  <r>
    <x v="2"/>
    <x v="342"/>
    <x v="6"/>
    <x v="11"/>
    <x v="12"/>
    <x v="78"/>
    <x v="52"/>
    <x v="1888"/>
    <x v="223"/>
    <x v="521"/>
    <x v="173"/>
    <x v="53"/>
    <x v="184"/>
    <x v="136"/>
    <x v="120"/>
    <x v="169"/>
    <x v="304"/>
    <x v="54"/>
    <x v="186"/>
    <x v="240"/>
    <x v="387"/>
    <x v="104"/>
    <x v="16"/>
    <x v="175"/>
    <x v="181"/>
    <x v="609"/>
    <x v="165"/>
    <x v="233"/>
    <x v="41"/>
    <x v="1871"/>
    <x v="2"/>
    <x v="1384"/>
    <x v="177"/>
  </r>
  <r>
    <x v="2"/>
    <x v="345"/>
    <x v="7"/>
    <x v="12"/>
    <x v="32"/>
    <x v="67"/>
    <x v="0"/>
    <x v="1018"/>
    <x v="173"/>
    <x v="454"/>
    <x v="127"/>
    <x v="79"/>
    <x v="227"/>
    <x v="196"/>
    <x v="48"/>
    <x v="52"/>
    <x v="517"/>
    <x v="13"/>
    <x v="96"/>
    <x v="109"/>
    <x v="85"/>
    <x v="40"/>
    <x v="7"/>
    <x v="47"/>
    <x v="81"/>
    <x v="469"/>
    <x v="161"/>
    <x v="211"/>
    <x v="26"/>
    <x v="1625"/>
    <x v="2"/>
    <x v="1400"/>
    <x v="214"/>
  </r>
  <r>
    <x v="2"/>
    <x v="347"/>
    <x v="0"/>
    <x v="8"/>
    <x v="22"/>
    <x v="6"/>
    <x v="0"/>
    <x v="60"/>
    <x v="8"/>
    <x v="21"/>
    <x v="128"/>
    <x v="0"/>
    <x v="0"/>
    <x v="343"/>
    <x v="10"/>
    <x v="17"/>
    <x v="185"/>
    <x v="4"/>
    <x v="9"/>
    <x v="13"/>
    <x v="0"/>
    <x v="0"/>
    <x v="1"/>
    <x v="13"/>
    <x v="13"/>
    <x v="26"/>
    <x v="46"/>
    <x v="172"/>
    <x v="12"/>
    <x v="674"/>
    <x v="0"/>
    <x v="1405"/>
    <x v="406"/>
  </r>
  <r>
    <x v="2"/>
    <x v="348"/>
    <x v="3"/>
    <x v="14"/>
    <x v="32"/>
    <x v="45"/>
    <x v="5"/>
    <x v="604"/>
    <x v="62"/>
    <x v="146"/>
    <x v="172"/>
    <x v="19"/>
    <x v="64"/>
    <x v="145"/>
    <x v="14"/>
    <x v="24"/>
    <x v="180"/>
    <x v="34"/>
    <x v="81"/>
    <x v="115"/>
    <x v="29"/>
    <x v="26"/>
    <x v="14"/>
    <x v="25"/>
    <x v="94"/>
    <x v="157"/>
    <x v="140"/>
    <x v="217"/>
    <x v="23"/>
    <x v="581"/>
    <x v="1"/>
    <x v="1410"/>
    <x v="326"/>
  </r>
  <r>
    <x v="2"/>
    <x v="356"/>
    <x v="3"/>
    <x v="11"/>
    <x v="25"/>
    <x v="75"/>
    <x v="57"/>
    <x v="1867"/>
    <x v="412"/>
    <x v="834"/>
    <x v="227"/>
    <x v="0"/>
    <x v="1"/>
    <x v="0"/>
    <x v="172"/>
    <x v="233"/>
    <x v="332"/>
    <x v="179"/>
    <x v="282"/>
    <x v="456"/>
    <x v="109"/>
    <x v="82"/>
    <x v="80"/>
    <x v="131"/>
    <x v="232"/>
    <x v="948"/>
    <x v="213"/>
    <x v="234"/>
    <x v="50"/>
    <x v="2890"/>
    <x v="1"/>
    <x v="1433"/>
    <x v="77"/>
  </r>
  <r>
    <x v="2"/>
    <x v="357"/>
    <x v="0"/>
    <x v="8"/>
    <x v="20"/>
    <x v="81"/>
    <x v="82"/>
    <x v="1926"/>
    <x v="348"/>
    <x v="650"/>
    <x v="277"/>
    <x v="0"/>
    <x v="0"/>
    <x v="343"/>
    <x v="154"/>
    <x v="274"/>
    <x v="160"/>
    <x v="245"/>
    <x v="472"/>
    <x v="668"/>
    <x v="55"/>
    <x v="54"/>
    <x v="124"/>
    <x v="111"/>
    <x v="218"/>
    <x v="821"/>
    <x v="221"/>
    <x v="263"/>
    <x v="70"/>
    <x v="2436"/>
    <x v="0"/>
    <x v="1442"/>
    <x v="107"/>
  </r>
  <r>
    <x v="2"/>
    <x v="362"/>
    <x v="11"/>
    <x v="2"/>
    <x v="13"/>
    <x v="61"/>
    <x v="60"/>
    <x v="1816"/>
    <x v="352"/>
    <x v="773"/>
    <x v="196"/>
    <x v="119"/>
    <x v="321"/>
    <x v="219"/>
    <x v="222"/>
    <x v="299"/>
    <x v="336"/>
    <x v="25"/>
    <x v="135"/>
    <x v="160"/>
    <x v="186"/>
    <x v="69"/>
    <x v="14"/>
    <x v="144"/>
    <x v="96"/>
    <x v="989"/>
    <x v="197"/>
    <x v="287"/>
    <x v="47"/>
    <x v="3324"/>
    <x v="4"/>
    <x v="1463"/>
    <x v="73"/>
  </r>
  <r>
    <x v="2"/>
    <x v="363"/>
    <x v="6"/>
    <x v="3"/>
    <x v="32"/>
    <x v="80"/>
    <x v="2"/>
    <x v="1063"/>
    <x v="154"/>
    <x v="367"/>
    <x v="165"/>
    <x v="22"/>
    <x v="71"/>
    <x v="158"/>
    <x v="52"/>
    <x v="72"/>
    <x v="316"/>
    <x v="21"/>
    <x v="108"/>
    <x v="129"/>
    <x v="264"/>
    <x v="40"/>
    <x v="10"/>
    <x v="85"/>
    <x v="115"/>
    <x v="381"/>
    <x v="174"/>
    <x v="194"/>
    <x v="34"/>
    <x v="991"/>
    <x v="2"/>
    <x v="1471"/>
    <x v="244"/>
  </r>
  <r>
    <x v="2"/>
    <x v="367"/>
    <x v="0"/>
    <x v="15"/>
    <x v="7"/>
    <x v="54"/>
    <x v="47"/>
    <x v="1072"/>
    <x v="133"/>
    <x v="213"/>
    <x v="367"/>
    <x v="1"/>
    <x v="3"/>
    <x v="181"/>
    <x v="61"/>
    <x v="101"/>
    <x v="199"/>
    <x v="128"/>
    <x v="272"/>
    <x v="399"/>
    <x v="31"/>
    <x v="15"/>
    <x v="77"/>
    <x v="61"/>
    <x v="153"/>
    <x v="328"/>
    <x v="196"/>
    <x v="353"/>
    <x v="52"/>
    <x v="1356"/>
    <x v="0"/>
    <x v="1482"/>
    <x v="267"/>
  </r>
  <r>
    <x v="2"/>
    <x v="370"/>
    <x v="3"/>
    <x v="3"/>
    <x v="17"/>
    <x v="80"/>
    <x v="31"/>
    <x v="1556"/>
    <x v="323"/>
    <x v="719"/>
    <x v="190"/>
    <x v="81"/>
    <x v="241"/>
    <x v="184"/>
    <x v="113"/>
    <x v="158"/>
    <x v="309"/>
    <x v="157"/>
    <x v="359"/>
    <x v="506"/>
    <x v="84"/>
    <x v="53"/>
    <x v="23"/>
    <x v="71"/>
    <x v="251"/>
    <x v="811"/>
    <x v="213"/>
    <x v="242"/>
    <x v="73"/>
    <x v="2437"/>
    <x v="1"/>
    <x v="1488"/>
    <x v="111"/>
  </r>
  <r>
    <x v="2"/>
    <x v="371"/>
    <x v="0"/>
    <x v="12"/>
    <x v="23"/>
    <x v="22"/>
    <x v="1"/>
    <x v="298"/>
    <x v="31"/>
    <x v="68"/>
    <x v="203"/>
    <x v="0"/>
    <x v="0"/>
    <x v="343"/>
    <x v="13"/>
    <x v="22"/>
    <x v="188"/>
    <x v="18"/>
    <x v="46"/>
    <x v="64"/>
    <x v="1"/>
    <x v="4"/>
    <x v="16"/>
    <x v="18"/>
    <x v="39"/>
    <x v="75"/>
    <x v="125"/>
    <x v="199"/>
    <x v="17"/>
    <x v="536"/>
    <x v="0"/>
    <x v="1497"/>
    <x v="372"/>
  </r>
  <r>
    <x v="2"/>
    <x v="376"/>
    <x v="0"/>
    <x v="15"/>
    <x v="34"/>
    <x v="56"/>
    <x v="20"/>
    <x v="575"/>
    <x v="35"/>
    <x v="56"/>
    <x v="368"/>
    <x v="0"/>
    <x v="0"/>
    <x v="343"/>
    <x v="13"/>
    <x v="17"/>
    <x v="359"/>
    <x v="34"/>
    <x v="71"/>
    <x v="105"/>
    <x v="51"/>
    <x v="11"/>
    <x v="9"/>
    <x v="36"/>
    <x v="121"/>
    <x v="83"/>
    <x v="113"/>
    <x v="370"/>
    <x v="21"/>
    <x v="108"/>
    <x v="0"/>
    <x v="1515"/>
    <x v="366"/>
  </r>
  <r>
    <x v="2"/>
    <x v="378"/>
    <x v="0"/>
    <x v="14"/>
    <x v="32"/>
    <x v="11"/>
    <x v="0"/>
    <x v="64"/>
    <x v="5"/>
    <x v="15"/>
    <x v="82"/>
    <x v="0"/>
    <x v="0"/>
    <x v="343"/>
    <x v="2"/>
    <x v="5"/>
    <x v="42"/>
    <x v="6"/>
    <x v="8"/>
    <x v="14"/>
    <x v="2"/>
    <x v="1"/>
    <x v="0"/>
    <x v="1"/>
    <x v="7"/>
    <x v="12"/>
    <x v="111"/>
    <x v="74"/>
    <x v="15"/>
    <x v="58"/>
    <x v="0"/>
    <x v="1522"/>
    <x v="424"/>
  </r>
  <r>
    <x v="2"/>
    <x v="379"/>
    <x v="11"/>
    <x v="9"/>
    <x v="28"/>
    <x v="24"/>
    <x v="4"/>
    <x v="512"/>
    <x v="82"/>
    <x v="176"/>
    <x v="213"/>
    <x v="23"/>
    <x v="59"/>
    <x v="238"/>
    <x v="15"/>
    <x v="17"/>
    <x v="476"/>
    <x v="11"/>
    <x v="55"/>
    <x v="66"/>
    <x v="45"/>
    <x v="10"/>
    <x v="19"/>
    <x v="21"/>
    <x v="49"/>
    <x v="202"/>
    <x v="180"/>
    <x v="266"/>
    <x v="25"/>
    <x v="1924"/>
    <x v="4"/>
    <x v="1527"/>
    <x v="310"/>
  </r>
  <r>
    <x v="2"/>
    <x v="388"/>
    <x v="11"/>
    <x v="4"/>
    <x v="32"/>
    <x v="26"/>
    <x v="4"/>
    <x v="310"/>
    <x v="44"/>
    <x v="101"/>
    <x v="183"/>
    <x v="13"/>
    <x v="37"/>
    <x v="199"/>
    <x v="35"/>
    <x v="50"/>
    <x v="294"/>
    <x v="6"/>
    <x v="25"/>
    <x v="31"/>
    <x v="21"/>
    <x v="13"/>
    <x v="6"/>
    <x v="27"/>
    <x v="42"/>
    <x v="136"/>
    <x v="161"/>
    <x v="269"/>
    <x v="19"/>
    <x v="1080"/>
    <x v="4"/>
    <x v="1545"/>
    <x v="334"/>
  </r>
  <r>
    <x v="2"/>
    <x v="393"/>
    <x v="6"/>
    <x v="4"/>
    <x v="29"/>
    <x v="77"/>
    <x v="43"/>
    <x v="1850"/>
    <x v="353"/>
    <x v="728"/>
    <x v="225"/>
    <x v="75"/>
    <x v="188"/>
    <x v="247"/>
    <x v="183"/>
    <x v="237"/>
    <x v="366"/>
    <x v="42"/>
    <x v="163"/>
    <x v="205"/>
    <x v="226"/>
    <x v="69"/>
    <x v="26"/>
    <x v="101"/>
    <x v="222"/>
    <x v="919"/>
    <x v="203"/>
    <x v="288"/>
    <x v="82"/>
    <x v="2774"/>
    <x v="2"/>
    <x v="1566"/>
    <x v="85"/>
  </r>
  <r>
    <x v="2"/>
    <x v="397"/>
    <x v="11"/>
    <x v="3"/>
    <x v="3"/>
    <x v="42"/>
    <x v="0"/>
    <x v="327"/>
    <x v="37"/>
    <x v="104"/>
    <x v="103"/>
    <x v="4"/>
    <x v="19"/>
    <x v="63"/>
    <x v="35"/>
    <x v="47"/>
    <x v="339"/>
    <x v="15"/>
    <x v="40"/>
    <x v="55"/>
    <x v="13"/>
    <x v="10"/>
    <x v="9"/>
    <x v="14"/>
    <x v="25"/>
    <x v="113"/>
    <x v="153"/>
    <x v="169"/>
    <x v="19"/>
    <x v="363"/>
    <x v="4"/>
    <x v="1584"/>
    <x v="350"/>
  </r>
  <r>
    <x v="2"/>
    <x v="398"/>
    <x v="8"/>
    <x v="8"/>
    <x v="3"/>
    <x v="75"/>
    <x v="76"/>
    <x v="2315"/>
    <x v="456"/>
    <x v="908"/>
    <x v="231"/>
    <x v="52"/>
    <x v="140"/>
    <x v="219"/>
    <x v="382"/>
    <x v="475"/>
    <x v="370"/>
    <x v="150"/>
    <x v="543"/>
    <x v="678"/>
    <x v="161"/>
    <x v="117"/>
    <x v="83"/>
    <x v="178"/>
    <x v="194"/>
    <x v="1211"/>
    <x v="239"/>
    <x v="302"/>
    <x v="130"/>
    <x v="3434"/>
    <x v="3"/>
    <x v="1594"/>
    <x v="33"/>
  </r>
  <r>
    <x v="2"/>
    <x v="400"/>
    <x v="6"/>
    <x v="9"/>
    <x v="34"/>
    <x v="31"/>
    <x v="32"/>
    <x v="982"/>
    <x v="253"/>
    <x v="610"/>
    <x v="158"/>
    <x v="63"/>
    <x v="181"/>
    <x v="196"/>
    <x v="153"/>
    <x v="207"/>
    <x v="333"/>
    <x v="17"/>
    <x v="116"/>
    <x v="133"/>
    <x v="230"/>
    <x v="41"/>
    <x v="9"/>
    <x v="117"/>
    <x v="95"/>
    <x v="703"/>
    <x v="243"/>
    <x v="227"/>
    <x v="33"/>
    <x v="3651"/>
    <x v="2"/>
    <x v="1606"/>
    <x v="139"/>
  </r>
  <r>
    <x v="2"/>
    <x v="401"/>
    <x v="3"/>
    <x v="5"/>
    <x v="1"/>
    <x v="53"/>
    <x v="1"/>
    <x v="808"/>
    <x v="122"/>
    <x v="278"/>
    <x v="184"/>
    <x v="0"/>
    <x v="4"/>
    <x v="0"/>
    <x v="96"/>
    <x v="138"/>
    <x v="290"/>
    <x v="101"/>
    <x v="104"/>
    <x v="205"/>
    <x v="35"/>
    <x v="21"/>
    <x v="14"/>
    <x v="53"/>
    <x v="132"/>
    <x v="340"/>
    <x v="171"/>
    <x v="216"/>
    <x v="31"/>
    <x v="1450"/>
    <x v="1"/>
    <x v="1611"/>
    <x v="261"/>
  </r>
  <r>
    <x v="2"/>
    <x v="404"/>
    <x v="6"/>
    <x v="4"/>
    <x v="26"/>
    <x v="79"/>
    <x v="2"/>
    <x v="1191"/>
    <x v="222"/>
    <x v="489"/>
    <x v="199"/>
    <x v="74"/>
    <x v="188"/>
    <x v="242"/>
    <x v="117"/>
    <x v="159"/>
    <x v="330"/>
    <x v="38"/>
    <x v="133"/>
    <x v="171"/>
    <x v="241"/>
    <x v="48"/>
    <x v="8"/>
    <x v="126"/>
    <x v="131"/>
    <x v="623"/>
    <x v="204"/>
    <x v="282"/>
    <x v="43"/>
    <x v="1898"/>
    <x v="2"/>
    <x v="1623"/>
    <x v="170"/>
  </r>
  <r>
    <x v="2"/>
    <x v="408"/>
    <x v="8"/>
    <x v="18"/>
    <x v="26"/>
    <x v="80"/>
    <x v="81"/>
    <x v="1969"/>
    <x v="336"/>
    <x v="695"/>
    <x v="225"/>
    <x v="35"/>
    <x v="80"/>
    <x v="286"/>
    <x v="205"/>
    <x v="251"/>
    <x v="411"/>
    <x v="74"/>
    <x v="370"/>
    <x v="441"/>
    <x v="193"/>
    <x v="60"/>
    <x v="36"/>
    <x v="108"/>
    <x v="165"/>
    <x v="873"/>
    <x v="196"/>
    <x v="277"/>
    <x v="70"/>
    <x v="2585"/>
    <x v="3"/>
    <x v="1645"/>
    <x v="97"/>
  </r>
  <r>
    <x v="2"/>
    <x v="412"/>
    <x v="0"/>
    <x v="3"/>
    <x v="27"/>
    <x v="20"/>
    <x v="21"/>
    <x v="453"/>
    <x v="92"/>
    <x v="152"/>
    <x v="350"/>
    <x v="0"/>
    <x v="0"/>
    <x v="343"/>
    <x v="49"/>
    <x v="64"/>
    <x v="360"/>
    <x v="64"/>
    <x v="114"/>
    <x v="178"/>
    <x v="19"/>
    <x v="8"/>
    <x v="48"/>
    <x v="39"/>
    <x v="84"/>
    <x v="233"/>
    <x v="287"/>
    <x v="363"/>
    <x v="37"/>
    <x v="2558"/>
    <x v="0"/>
    <x v="1660"/>
    <x v="295"/>
  </r>
  <r>
    <x v="2"/>
    <x v="418"/>
    <x v="3"/>
    <x v="8"/>
    <x v="32"/>
    <x v="75"/>
    <x v="6"/>
    <x v="1283"/>
    <x v="265"/>
    <x v="547"/>
    <x v="229"/>
    <x v="1"/>
    <x v="7"/>
    <x v="28"/>
    <x v="202"/>
    <x v="274"/>
    <x v="331"/>
    <x v="127"/>
    <x v="187"/>
    <x v="314"/>
    <x v="52"/>
    <x v="24"/>
    <x v="18"/>
    <x v="80"/>
    <x v="126"/>
    <x v="711"/>
    <x v="212"/>
    <x v="263"/>
    <x v="55"/>
    <x v="2272"/>
    <x v="1"/>
    <x v="1684"/>
    <x v="135"/>
  </r>
  <r>
    <x v="2"/>
    <x v="420"/>
    <x v="0"/>
    <x v="5"/>
    <x v="15"/>
    <x v="35"/>
    <x v="0"/>
    <x v="224"/>
    <x v="24"/>
    <x v="62"/>
    <x v="134"/>
    <x v="0"/>
    <x v="3"/>
    <x v="0"/>
    <x v="14"/>
    <x v="19"/>
    <x v="331"/>
    <x v="26"/>
    <x v="49"/>
    <x v="75"/>
    <x v="10"/>
    <x v="1"/>
    <x v="14"/>
    <x v="20"/>
    <x v="57"/>
    <x v="62"/>
    <x v="128"/>
    <x v="157"/>
    <x v="15"/>
    <x v="152"/>
    <x v="0"/>
    <x v="1692"/>
    <x v="378"/>
  </r>
  <r>
    <x v="2"/>
    <x v="422"/>
    <x v="0"/>
    <x v="3"/>
    <x v="15"/>
    <x v="67"/>
    <x v="13"/>
    <x v="769"/>
    <x v="77"/>
    <x v="131"/>
    <x v="335"/>
    <x v="0"/>
    <x v="0"/>
    <x v="343"/>
    <x v="54"/>
    <x v="93"/>
    <x v="178"/>
    <x v="85"/>
    <x v="158"/>
    <x v="243"/>
    <x v="11"/>
    <x v="15"/>
    <x v="89"/>
    <x v="43"/>
    <x v="162"/>
    <x v="208"/>
    <x v="185"/>
    <x v="321"/>
    <x v="35"/>
    <x v="485"/>
    <x v="0"/>
    <x v="1701"/>
    <x v="306"/>
  </r>
  <r>
    <x v="2"/>
    <x v="425"/>
    <x v="8"/>
    <x v="11"/>
    <x v="31"/>
    <x v="73"/>
    <x v="69"/>
    <x v="1848"/>
    <x v="276"/>
    <x v="668"/>
    <x v="156"/>
    <x v="108"/>
    <x v="289"/>
    <x v="222"/>
    <x v="175"/>
    <x v="226"/>
    <x v="368"/>
    <x v="42"/>
    <x v="301"/>
    <x v="343"/>
    <x v="302"/>
    <x v="55"/>
    <x v="32"/>
    <x v="125"/>
    <x v="220"/>
    <x v="806"/>
    <x v="189"/>
    <x v="256"/>
    <x v="49"/>
    <x v="2591"/>
    <x v="3"/>
    <x v="1714"/>
    <x v="112"/>
  </r>
  <r>
    <x v="2"/>
    <x v="428"/>
    <x v="14"/>
    <x v="3"/>
    <x v="32"/>
    <x v="34"/>
    <x v="13"/>
    <x v="672"/>
    <x v="120"/>
    <x v="231"/>
    <x v="264"/>
    <x v="50"/>
    <x v="116"/>
    <x v="279"/>
    <x v="39"/>
    <x v="49"/>
    <x v="390"/>
    <x v="15"/>
    <x v="73"/>
    <x v="88"/>
    <x v="40"/>
    <x v="23"/>
    <x v="3"/>
    <x v="28"/>
    <x v="83"/>
    <x v="329"/>
    <x v="202"/>
    <x v="365"/>
    <x v="34"/>
    <x v="2223"/>
    <x v="4"/>
    <x v="1726"/>
    <x v="266"/>
  </r>
  <r>
    <x v="2"/>
    <x v="429"/>
    <x v="4"/>
    <x v="6"/>
    <x v="32"/>
    <x v="32"/>
    <x v="0"/>
    <x v="311"/>
    <x v="28"/>
    <x v="79"/>
    <x v="101"/>
    <x v="0"/>
    <x v="1"/>
    <x v="0"/>
    <x v="15"/>
    <x v="32"/>
    <x v="84"/>
    <x v="27"/>
    <x v="54"/>
    <x v="81"/>
    <x v="21"/>
    <x v="15"/>
    <x v="12"/>
    <x v="22"/>
    <x v="59"/>
    <x v="71"/>
    <x v="125"/>
    <x v="100"/>
    <x v="14"/>
    <x v="244"/>
    <x v="1"/>
    <x v="1732"/>
    <x v="374"/>
  </r>
  <r>
    <x v="2"/>
    <x v="432"/>
    <x v="0"/>
    <x v="4"/>
    <x v="29"/>
    <x v="25"/>
    <x v="0"/>
    <x v="154"/>
    <x v="35"/>
    <x v="55"/>
    <x v="374"/>
    <x v="0"/>
    <x v="0"/>
    <x v="343"/>
    <x v="31"/>
    <x v="47"/>
    <x v="255"/>
    <x v="13"/>
    <x v="39"/>
    <x v="52"/>
    <x v="2"/>
    <x v="3"/>
    <x v="8"/>
    <x v="15"/>
    <x v="32"/>
    <x v="101"/>
    <x v="272"/>
    <x v="381"/>
    <x v="22"/>
    <x v="724"/>
    <x v="0"/>
    <x v="1744"/>
    <x v="360"/>
  </r>
  <r>
    <x v="2"/>
    <x v="435"/>
    <x v="11"/>
    <x v="13"/>
    <x v="28"/>
    <x v="68"/>
    <x v="2"/>
    <x v="817"/>
    <x v="91"/>
    <x v="240"/>
    <x v="125"/>
    <x v="26"/>
    <x v="91"/>
    <x v="134"/>
    <x v="42"/>
    <x v="57"/>
    <x v="331"/>
    <x v="51"/>
    <x v="140"/>
    <x v="191"/>
    <x v="58"/>
    <x v="34"/>
    <x v="6"/>
    <x v="42"/>
    <x v="83"/>
    <x v="250"/>
    <x v="152"/>
    <x v="186"/>
    <x v="23"/>
    <x v="643"/>
    <x v="4"/>
    <x v="1764"/>
    <x v="288"/>
  </r>
  <r>
    <x v="2"/>
    <x v="444"/>
    <x v="6"/>
    <x v="6"/>
    <x v="7"/>
    <x v="77"/>
    <x v="18"/>
    <x v="1273"/>
    <x v="232"/>
    <x v="524"/>
    <x v="187"/>
    <x v="56"/>
    <x v="157"/>
    <x v="205"/>
    <x v="76"/>
    <x v="90"/>
    <x v="438"/>
    <x v="17"/>
    <x v="129"/>
    <x v="146"/>
    <x v="256"/>
    <x v="35"/>
    <x v="6"/>
    <x v="102"/>
    <x v="119"/>
    <x v="588"/>
    <x v="184"/>
    <x v="242"/>
    <x v="37"/>
    <x v="1816"/>
    <x v="2"/>
    <x v="1791"/>
    <x v="179"/>
  </r>
  <r>
    <x v="2"/>
    <x v="445"/>
    <x v="3"/>
    <x v="2"/>
    <x v="6"/>
    <x v="80"/>
    <x v="73"/>
    <x v="1390"/>
    <x v="289"/>
    <x v="519"/>
    <x v="301"/>
    <x v="0"/>
    <x v="1"/>
    <x v="0"/>
    <x v="111"/>
    <x v="163"/>
    <x v="275"/>
    <x v="110"/>
    <x v="290"/>
    <x v="399"/>
    <x v="40"/>
    <x v="36"/>
    <x v="39"/>
    <x v="92"/>
    <x v="132"/>
    <x v="673"/>
    <x v="208"/>
    <x v="296"/>
    <x v="58"/>
    <x v="2023"/>
    <x v="1"/>
    <x v="1800"/>
    <x v="146"/>
  </r>
  <r>
    <x v="2"/>
    <x v="447"/>
    <x v="11"/>
    <x v="6"/>
    <x v="24"/>
    <x v="81"/>
    <x v="9"/>
    <x v="1488"/>
    <x v="243"/>
    <x v="550"/>
    <x v="186"/>
    <x v="111"/>
    <x v="274"/>
    <x v="253"/>
    <x v="191"/>
    <x v="222"/>
    <x v="454"/>
    <x v="17"/>
    <x v="138"/>
    <x v="155"/>
    <x v="158"/>
    <x v="28"/>
    <x v="4"/>
    <x v="63"/>
    <x v="118"/>
    <x v="763"/>
    <x v="206"/>
    <x v="322"/>
    <x v="80"/>
    <x v="2265"/>
    <x v="4"/>
    <x v="1810"/>
    <x v="123"/>
  </r>
  <r>
    <x v="2"/>
    <x v="448"/>
    <x v="8"/>
    <x v="5"/>
    <x v="32"/>
    <x v="31"/>
    <x v="1"/>
    <x v="223"/>
    <x v="28"/>
    <x v="60"/>
    <x v="214"/>
    <x v="0"/>
    <x v="10"/>
    <x v="0"/>
    <x v="13"/>
    <x v="23"/>
    <x v="163"/>
    <x v="16"/>
    <x v="35"/>
    <x v="51"/>
    <x v="13"/>
    <x v="9"/>
    <x v="2"/>
    <x v="17"/>
    <x v="29"/>
    <x v="69"/>
    <x v="148"/>
    <x v="208"/>
    <x v="16"/>
    <x v="246"/>
    <x v="3"/>
    <x v="1819"/>
    <x v="376"/>
  </r>
  <r>
    <x v="2"/>
    <x v="449"/>
    <x v="11"/>
    <x v="5"/>
    <x v="8"/>
    <x v="74"/>
    <x v="0"/>
    <x v="1696"/>
    <x v="428"/>
    <x v="987"/>
    <x v="161"/>
    <x v="158"/>
    <x v="443"/>
    <x v="186"/>
    <x v="142"/>
    <x v="201"/>
    <x v="300"/>
    <x v="28"/>
    <x v="206"/>
    <x v="234"/>
    <x v="183"/>
    <x v="99"/>
    <x v="20"/>
    <x v="139"/>
    <x v="174"/>
    <x v="1072"/>
    <x v="206"/>
    <x v="231"/>
    <x v="42"/>
    <x v="3189"/>
    <x v="4"/>
    <x v="1822"/>
    <x v="57"/>
  </r>
  <r>
    <x v="2"/>
    <x v="507"/>
    <x v="0"/>
    <x v="3"/>
    <x v="34"/>
    <x v="59"/>
    <x v="19"/>
    <x v="832"/>
    <x v="156"/>
    <x v="306"/>
    <x v="255"/>
    <x v="0"/>
    <x v="1"/>
    <x v="0"/>
    <x v="74"/>
    <x v="116"/>
    <x v="233"/>
    <x v="88"/>
    <x v="155"/>
    <x v="243"/>
    <x v="14"/>
    <x v="16"/>
    <x v="101"/>
    <x v="51"/>
    <x v="122"/>
    <x v="385"/>
    <x v="226"/>
    <x v="255"/>
    <x v="36"/>
    <x v="1487"/>
    <x v="0"/>
    <x v="2073"/>
    <x v="241"/>
  </r>
  <r>
    <x v="2"/>
    <x v="462"/>
    <x v="0"/>
    <x v="12"/>
    <x v="16"/>
    <x v="35"/>
    <x v="0"/>
    <x v="330"/>
    <x v="28"/>
    <x v="56"/>
    <x v="247"/>
    <x v="0"/>
    <x v="0"/>
    <x v="343"/>
    <x v="21"/>
    <x v="59"/>
    <x v="26"/>
    <x v="41"/>
    <x v="80"/>
    <x v="121"/>
    <x v="1"/>
    <x v="9"/>
    <x v="11"/>
    <x v="17"/>
    <x v="59"/>
    <x v="77"/>
    <x v="150"/>
    <x v="186"/>
    <x v="21"/>
    <x v="241"/>
    <x v="0"/>
    <x v="1855"/>
    <x v="371"/>
  </r>
  <r>
    <x v="2"/>
    <x v="463"/>
    <x v="6"/>
    <x v="12"/>
    <x v="15"/>
    <x v="37"/>
    <x v="1"/>
    <x v="524"/>
    <x v="52"/>
    <x v="140"/>
    <x v="118"/>
    <x v="7"/>
    <x v="39"/>
    <x v="42"/>
    <x v="22"/>
    <x v="27"/>
    <x v="409"/>
    <x v="11"/>
    <x v="55"/>
    <x v="66"/>
    <x v="108"/>
    <x v="33"/>
    <x v="5"/>
    <x v="63"/>
    <x v="67"/>
    <x v="133"/>
    <x v="134"/>
    <x v="154"/>
    <x v="12"/>
    <x v="605"/>
    <x v="2"/>
    <x v="1859"/>
    <x v="338"/>
  </r>
  <r>
    <x v="2"/>
    <x v="464"/>
    <x v="11"/>
    <x v="10"/>
    <x v="0"/>
    <x v="78"/>
    <x v="0"/>
    <x v="1988"/>
    <x v="495"/>
    <x v="1038"/>
    <x v="196"/>
    <x v="163"/>
    <x v="416"/>
    <x v="230"/>
    <x v="269"/>
    <x v="315"/>
    <x v="451"/>
    <x v="34"/>
    <x v="167"/>
    <x v="201"/>
    <x v="238"/>
    <x v="61"/>
    <x v="12"/>
    <x v="137"/>
    <x v="132"/>
    <x v="1234"/>
    <x v="240"/>
    <x v="289"/>
    <x v="88"/>
    <x v="3418"/>
    <x v="4"/>
    <x v="1865"/>
    <x v="24"/>
  </r>
  <r>
    <x v="2"/>
    <x v="466"/>
    <x v="8"/>
    <x v="10"/>
    <x v="6"/>
    <x v="60"/>
    <x v="2"/>
    <x v="894"/>
    <x v="114"/>
    <x v="246"/>
    <x v="209"/>
    <x v="32"/>
    <x v="100"/>
    <x v="168"/>
    <x v="36"/>
    <x v="45"/>
    <x v="394"/>
    <x v="26"/>
    <x v="165"/>
    <x v="191"/>
    <x v="49"/>
    <x v="34"/>
    <x v="30"/>
    <x v="23"/>
    <x v="69"/>
    <x v="296"/>
    <x v="182"/>
    <x v="271"/>
    <x v="44"/>
    <x v="1029"/>
    <x v="3"/>
    <x v="1876"/>
    <x v="272"/>
  </r>
  <r>
    <x v="2"/>
    <x v="467"/>
    <x v="6"/>
    <x v="8"/>
    <x v="24"/>
    <x v="64"/>
    <x v="64"/>
    <x v="1525"/>
    <x v="317"/>
    <x v="698"/>
    <x v="196"/>
    <x v="86"/>
    <x v="226"/>
    <x v="229"/>
    <x v="98"/>
    <x v="116"/>
    <x v="439"/>
    <x v="26"/>
    <x v="168"/>
    <x v="194"/>
    <x v="346"/>
    <x v="48"/>
    <x v="2"/>
    <x v="139"/>
    <x v="147"/>
    <x v="790"/>
    <x v="211"/>
    <x v="256"/>
    <x v="65"/>
    <x v="2804"/>
    <x v="2"/>
    <x v="1881"/>
    <x v="118"/>
  </r>
  <r>
    <x v="2"/>
    <x v="471"/>
    <x v="11"/>
    <x v="1"/>
    <x v="23"/>
    <x v="75"/>
    <x v="0"/>
    <x v="1426"/>
    <x v="233"/>
    <x v="573"/>
    <x v="150"/>
    <x v="93"/>
    <x v="248"/>
    <x v="223"/>
    <x v="194"/>
    <x v="240"/>
    <x v="402"/>
    <x v="47"/>
    <x v="197"/>
    <x v="244"/>
    <x v="137"/>
    <x v="80"/>
    <x v="20"/>
    <x v="106"/>
    <x v="200"/>
    <x v="729"/>
    <x v="196"/>
    <x v="267"/>
    <x v="60"/>
    <x v="2334"/>
    <x v="4"/>
    <x v="1898"/>
    <x v="131"/>
  </r>
  <r>
    <x v="2"/>
    <x v="472"/>
    <x v="3"/>
    <x v="3"/>
    <x v="4"/>
    <x v="64"/>
    <x v="11"/>
    <x v="662"/>
    <x v="95"/>
    <x v="210"/>
    <x v="199"/>
    <x v="15"/>
    <x v="46"/>
    <x v="174"/>
    <x v="51"/>
    <x v="70"/>
    <x v="323"/>
    <x v="34"/>
    <x v="94"/>
    <x v="128"/>
    <x v="48"/>
    <x v="21"/>
    <x v="43"/>
    <x v="62"/>
    <x v="126"/>
    <x v="256"/>
    <x v="160"/>
    <x v="248"/>
    <x v="23"/>
    <x v="740"/>
    <x v="1"/>
    <x v="1906"/>
    <x v="283"/>
  </r>
  <r>
    <x v="2"/>
    <x v="473"/>
    <x v="8"/>
    <x v="10"/>
    <x v="16"/>
    <x v="35"/>
    <x v="6"/>
    <x v="454"/>
    <x v="43"/>
    <x v="119"/>
    <x v="108"/>
    <x v="37"/>
    <x v="90"/>
    <x v="259"/>
    <x v="23"/>
    <x v="28"/>
    <x v="415"/>
    <x v="4"/>
    <x v="41"/>
    <x v="45"/>
    <x v="17"/>
    <x v="11"/>
    <x v="4"/>
    <x v="11"/>
    <x v="45"/>
    <x v="146"/>
    <x v="144"/>
    <x v="272"/>
    <x v="25"/>
    <x v="782"/>
    <x v="3"/>
    <x v="1916"/>
    <x v="330"/>
  </r>
  <r>
    <x v="2"/>
    <x v="476"/>
    <x v="8"/>
    <x v="14"/>
    <x v="20"/>
    <x v="76"/>
    <x v="2"/>
    <x v="1420"/>
    <x v="126"/>
    <x v="344"/>
    <x v="112"/>
    <x v="81"/>
    <x v="242"/>
    <x v="183"/>
    <x v="66"/>
    <x v="80"/>
    <x v="419"/>
    <x v="32"/>
    <x v="297"/>
    <x v="329"/>
    <x v="117"/>
    <x v="42"/>
    <x v="19"/>
    <x v="51"/>
    <x v="204"/>
    <x v="398"/>
    <x v="143"/>
    <x v="241"/>
    <x v="39"/>
    <x v="1123"/>
    <x v="3"/>
    <x v="1930"/>
    <x v="238"/>
  </r>
  <r>
    <x v="2"/>
    <x v="477"/>
    <x v="5"/>
    <x v="9"/>
    <x v="32"/>
    <x v="56"/>
    <x v="3"/>
    <x v="837"/>
    <x v="97"/>
    <x v="253"/>
    <x v="129"/>
    <x v="7"/>
    <x v="37"/>
    <x v="47"/>
    <x v="53"/>
    <x v="62"/>
    <x v="449"/>
    <x v="108"/>
    <x v="168"/>
    <x v="276"/>
    <x v="31"/>
    <x v="28"/>
    <x v="43"/>
    <x v="49"/>
    <x v="113"/>
    <x v="254"/>
    <x v="170"/>
    <x v="168"/>
    <x v="26"/>
    <x v="912"/>
    <x v="1"/>
    <x v="1933"/>
    <x v="286"/>
  </r>
  <r>
    <x v="2"/>
    <x v="481"/>
    <x v="6"/>
    <x v="5"/>
    <x v="13"/>
    <x v="0"/>
    <x v="0"/>
    <x v="0"/>
    <x v="0"/>
    <x v="0"/>
    <x v="407"/>
    <x v="0"/>
    <x v="0"/>
    <x v="343"/>
    <x v="0"/>
    <x v="0"/>
    <x v="536"/>
    <x v="0"/>
    <x v="0"/>
    <x v="0"/>
    <x v="0"/>
    <x v="0"/>
    <x v="0"/>
    <x v="0"/>
    <x v="0"/>
    <x v="0"/>
    <x v="355"/>
    <x v="423"/>
    <x v="15"/>
    <x v="0"/>
    <x v="2"/>
    <x v="1941"/>
    <x v="440"/>
  </r>
  <r>
    <x v="2"/>
    <x v="484"/>
    <x v="6"/>
    <x v="11"/>
    <x v="4"/>
    <x v="62"/>
    <x v="5"/>
    <x v="723"/>
    <x v="132"/>
    <x v="380"/>
    <x v="93"/>
    <x v="38"/>
    <x v="138"/>
    <x v="123"/>
    <x v="42"/>
    <x v="45"/>
    <x v="522"/>
    <x v="9"/>
    <x v="69"/>
    <x v="78"/>
    <x v="89"/>
    <x v="29"/>
    <x v="2"/>
    <x v="50"/>
    <x v="68"/>
    <x v="344"/>
    <x v="145"/>
    <x v="145"/>
    <x v="12"/>
    <x v="1210"/>
    <x v="2"/>
    <x v="1949"/>
    <x v="260"/>
  </r>
  <r>
    <x v="2"/>
    <x v="486"/>
    <x v="8"/>
    <x v="5"/>
    <x v="26"/>
    <x v="81"/>
    <x v="1"/>
    <x v="1625"/>
    <x v="225"/>
    <x v="488"/>
    <x v="206"/>
    <x v="120"/>
    <x v="262"/>
    <x v="305"/>
    <x v="104"/>
    <x v="138"/>
    <x v="348"/>
    <x v="99"/>
    <x v="182"/>
    <x v="281"/>
    <x v="115"/>
    <x v="81"/>
    <x v="16"/>
    <x v="68"/>
    <x v="162"/>
    <x v="658"/>
    <x v="192"/>
    <x v="328"/>
    <x v="68"/>
    <x v="1952"/>
    <x v="3"/>
    <x v="1960"/>
    <x v="150"/>
  </r>
  <r>
    <x v="2"/>
    <x v="487"/>
    <x v="5"/>
    <x v="9"/>
    <x v="32"/>
    <x v="69"/>
    <x v="37"/>
    <x v="1475"/>
    <x v="138"/>
    <x v="313"/>
    <x v="186"/>
    <x v="21"/>
    <x v="71"/>
    <x v="144"/>
    <x v="75"/>
    <x v="120"/>
    <x v="220"/>
    <x v="130"/>
    <x v="158"/>
    <x v="288"/>
    <x v="101"/>
    <x v="62"/>
    <x v="71"/>
    <x v="76"/>
    <x v="203"/>
    <x v="371"/>
    <x v="154"/>
    <x v="223"/>
    <x v="37"/>
    <x v="1167"/>
    <x v="1"/>
    <x v="1970"/>
    <x v="248"/>
  </r>
  <r>
    <x v="2"/>
    <x v="492"/>
    <x v="6"/>
    <x v="7"/>
    <x v="31"/>
    <x v="81"/>
    <x v="43"/>
    <x v="1827"/>
    <x v="323"/>
    <x v="665"/>
    <x v="228"/>
    <x v="82"/>
    <x v="199"/>
    <x v="260"/>
    <x v="203"/>
    <x v="241"/>
    <x v="436"/>
    <x v="30"/>
    <x v="192"/>
    <x v="222"/>
    <x v="395"/>
    <x v="60"/>
    <x v="6"/>
    <x v="163"/>
    <x v="151"/>
    <x v="891"/>
    <x v="219"/>
    <x v="315"/>
    <x v="63"/>
    <x v="2605"/>
    <x v="2"/>
    <x v="1988"/>
    <x v="93"/>
  </r>
  <r>
    <x v="2"/>
    <x v="494"/>
    <x v="0"/>
    <x v="12"/>
    <x v="26"/>
    <x v="33"/>
    <x v="10"/>
    <x v="241"/>
    <x v="12"/>
    <x v="31"/>
    <x v="134"/>
    <x v="0"/>
    <x v="0"/>
    <x v="343"/>
    <x v="10"/>
    <x v="25"/>
    <x v="42"/>
    <x v="22"/>
    <x v="40"/>
    <x v="62"/>
    <x v="6"/>
    <x v="2"/>
    <x v="3"/>
    <x v="10"/>
    <x v="42"/>
    <x v="34"/>
    <x v="93"/>
    <x v="122"/>
    <x v="16"/>
    <x v="58"/>
    <x v="0"/>
    <x v="1999"/>
    <x v="401"/>
  </r>
  <r>
    <x v="2"/>
    <x v="495"/>
    <x v="8"/>
    <x v="9"/>
    <x v="19"/>
    <x v="44"/>
    <x v="19"/>
    <x v="879"/>
    <x v="138"/>
    <x v="327"/>
    <x v="168"/>
    <x v="60"/>
    <x v="179"/>
    <x v="183"/>
    <x v="14"/>
    <x v="18"/>
    <x v="372"/>
    <x v="9"/>
    <x v="99"/>
    <x v="108"/>
    <x v="40"/>
    <x v="29"/>
    <x v="9"/>
    <x v="28"/>
    <x v="91"/>
    <x v="350"/>
    <x v="153"/>
    <x v="237"/>
    <x v="23"/>
    <x v="1849"/>
    <x v="3"/>
    <x v="2003"/>
    <x v="257"/>
  </r>
  <r>
    <x v="2"/>
    <x v="497"/>
    <x v="0"/>
    <x v="12"/>
    <x v="0"/>
    <x v="23"/>
    <x v="0"/>
    <x v="112"/>
    <x v="8"/>
    <x v="23"/>
    <x v="95"/>
    <x v="0"/>
    <x v="1"/>
    <x v="0"/>
    <x v="0"/>
    <x v="2"/>
    <x v="0"/>
    <x v="5"/>
    <x v="9"/>
    <x v="14"/>
    <x v="4"/>
    <x v="3"/>
    <x v="2"/>
    <x v="5"/>
    <x v="21"/>
    <x v="16"/>
    <x v="65"/>
    <x v="61"/>
    <x v="14"/>
    <x v="22"/>
    <x v="0"/>
    <x v="2008"/>
    <x v="417"/>
  </r>
  <r>
    <x v="2"/>
    <x v="498"/>
    <x v="6"/>
    <x v="12"/>
    <x v="32"/>
    <x v="4"/>
    <x v="0"/>
    <x v="22"/>
    <x v="1"/>
    <x v="2"/>
    <x v="247"/>
    <x v="0"/>
    <x v="0"/>
    <x v="343"/>
    <x v="0"/>
    <x v="0"/>
    <x v="536"/>
    <x v="0"/>
    <x v="2"/>
    <x v="2"/>
    <x v="6"/>
    <x v="2"/>
    <x v="1"/>
    <x v="3"/>
    <x v="4"/>
    <x v="2"/>
    <x v="143"/>
    <x v="216"/>
    <x v="15"/>
    <x v="9"/>
    <x v="2"/>
    <x v="2015"/>
    <x v="437"/>
  </r>
  <r>
    <x v="2"/>
    <x v="499"/>
    <x v="8"/>
    <x v="9"/>
    <x v="25"/>
    <x v="56"/>
    <x v="12"/>
    <x v="836"/>
    <x v="126"/>
    <x v="300"/>
    <x v="166"/>
    <x v="63"/>
    <x v="171"/>
    <x v="216"/>
    <x v="9"/>
    <x v="15"/>
    <x v="196"/>
    <x v="14"/>
    <x v="52"/>
    <x v="66"/>
    <x v="39"/>
    <x v="21"/>
    <x v="6"/>
    <x v="34"/>
    <x v="80"/>
    <x v="324"/>
    <x v="140"/>
    <x v="243"/>
    <x v="20"/>
    <x v="1279"/>
    <x v="3"/>
    <x v="2018"/>
    <x v="269"/>
  </r>
  <r>
    <x v="2"/>
    <x v="500"/>
    <x v="6"/>
    <x v="17"/>
    <x v="7"/>
    <x v="79"/>
    <x v="80"/>
    <x v="2236"/>
    <x v="284"/>
    <x v="665"/>
    <x v="170"/>
    <x v="175"/>
    <x v="406"/>
    <x v="273"/>
    <x v="80"/>
    <x v="99"/>
    <x v="402"/>
    <x v="48"/>
    <x v="395"/>
    <x v="441"/>
    <x v="517"/>
    <x v="144"/>
    <x v="35"/>
    <x v="195"/>
    <x v="142"/>
    <x v="795"/>
    <x v="228"/>
    <x v="293"/>
    <x v="104"/>
    <x v="2421"/>
    <x v="2"/>
    <x v="2023"/>
    <x v="116"/>
  </r>
  <r>
    <x v="2"/>
    <x v="501"/>
    <x v="0"/>
    <x v="7"/>
    <x v="9"/>
    <x v="75"/>
    <x v="29"/>
    <x v="1276"/>
    <x v="212"/>
    <x v="414"/>
    <x v="258"/>
    <x v="0"/>
    <x v="1"/>
    <x v="0"/>
    <x v="89"/>
    <x v="155"/>
    <x v="171"/>
    <x v="161"/>
    <x v="240"/>
    <x v="400"/>
    <x v="39"/>
    <x v="36"/>
    <x v="38"/>
    <x v="68"/>
    <x v="175"/>
    <x v="508"/>
    <x v="196"/>
    <x v="247"/>
    <x v="41"/>
    <x v="1571"/>
    <x v="0"/>
    <x v="2029"/>
    <x v="197"/>
  </r>
  <r>
    <x v="2"/>
    <x v="502"/>
    <x v="11"/>
    <x v="10"/>
    <x v="26"/>
    <x v="78"/>
    <x v="76"/>
    <x v="2004"/>
    <x v="473"/>
    <x v="955"/>
    <x v="221"/>
    <x v="157"/>
    <x v="395"/>
    <x v="241"/>
    <x v="136"/>
    <x v="184"/>
    <x v="333"/>
    <x v="81"/>
    <x v="323"/>
    <x v="403"/>
    <x v="143"/>
    <x v="66"/>
    <x v="33"/>
    <x v="92"/>
    <x v="169"/>
    <x v="1128"/>
    <x v="222"/>
    <x v="290"/>
    <x v="81"/>
    <x v="3217"/>
    <x v="4"/>
    <x v="2037"/>
    <x v="48"/>
  </r>
  <r>
    <x v="2"/>
    <x v="503"/>
    <x v="3"/>
    <x v="4"/>
    <x v="25"/>
    <x v="55"/>
    <x v="2"/>
    <x v="581"/>
    <x v="75"/>
    <x v="174"/>
    <x v="178"/>
    <x v="10"/>
    <x v="29"/>
    <x v="193"/>
    <x v="29"/>
    <x v="42"/>
    <x v="284"/>
    <x v="54"/>
    <x v="81"/>
    <x v="135"/>
    <x v="33"/>
    <x v="21"/>
    <x v="28"/>
    <x v="35"/>
    <x v="110"/>
    <x v="189"/>
    <x v="162"/>
    <x v="207"/>
    <x v="22"/>
    <x v="568"/>
    <x v="1"/>
    <x v="2043"/>
    <x v="315"/>
  </r>
  <r>
    <x v="2"/>
    <x v="504"/>
    <x v="11"/>
    <x v="13"/>
    <x v="7"/>
    <x v="76"/>
    <x v="12"/>
    <x v="2046"/>
    <x v="456"/>
    <x v="995"/>
    <x v="185"/>
    <x v="136"/>
    <x v="369"/>
    <x v="213"/>
    <x v="232"/>
    <x v="268"/>
    <x v="460"/>
    <x v="19"/>
    <x v="121"/>
    <x v="140"/>
    <x v="290"/>
    <x v="94"/>
    <x v="17"/>
    <x v="109"/>
    <x v="142"/>
    <x v="1158"/>
    <x v="221"/>
    <x v="268"/>
    <x v="80"/>
    <x v="3302"/>
    <x v="4"/>
    <x v="2053"/>
    <x v="42"/>
  </r>
  <r>
    <x v="2"/>
    <x v="505"/>
    <x v="0"/>
    <x v="4"/>
    <x v="28"/>
    <x v="74"/>
    <x v="58"/>
    <x v="1915"/>
    <x v="370"/>
    <x v="773"/>
    <x v="219"/>
    <x v="1"/>
    <x v="10"/>
    <x v="16"/>
    <x v="198"/>
    <x v="277"/>
    <x v="309"/>
    <x v="223"/>
    <x v="410"/>
    <x v="604"/>
    <x v="124"/>
    <x v="41"/>
    <x v="73"/>
    <x v="139"/>
    <x v="274"/>
    <x v="897"/>
    <x v="202"/>
    <x v="234"/>
    <x v="55"/>
    <x v="2798"/>
    <x v="0"/>
    <x v="2062"/>
    <x v="92"/>
  </r>
  <r>
    <x v="2"/>
    <x v="506"/>
    <x v="6"/>
    <x v="15"/>
    <x v="24"/>
    <x v="81"/>
    <x v="18"/>
    <x v="1399"/>
    <x v="189"/>
    <x v="425"/>
    <x v="191"/>
    <x v="84"/>
    <x v="221"/>
    <x v="228"/>
    <x v="31"/>
    <x v="41"/>
    <x v="350"/>
    <x v="7"/>
    <x v="119"/>
    <x v="126"/>
    <x v="296"/>
    <x v="53"/>
    <x v="3"/>
    <x v="87"/>
    <x v="65"/>
    <x v="489"/>
    <x v="185"/>
    <x v="271"/>
    <x v="60"/>
    <x v="1369"/>
    <x v="2"/>
    <x v="2070"/>
    <x v="207"/>
  </r>
  <r>
    <x v="2"/>
    <x v="509"/>
    <x v="6"/>
    <x v="7"/>
    <x v="6"/>
    <x v="53"/>
    <x v="6"/>
    <x v="652"/>
    <x v="81"/>
    <x v="206"/>
    <x v="140"/>
    <x v="30"/>
    <x v="93"/>
    <x v="171"/>
    <x v="32"/>
    <x v="45"/>
    <x v="305"/>
    <x v="16"/>
    <x v="67"/>
    <x v="83"/>
    <x v="34"/>
    <x v="12"/>
    <x v="5"/>
    <x v="18"/>
    <x v="73"/>
    <x v="224"/>
    <x v="138"/>
    <x v="212"/>
    <x v="26"/>
    <x v="809"/>
    <x v="2"/>
    <x v="2084"/>
    <x v="298"/>
  </r>
  <r>
    <x v="2"/>
    <x v="512"/>
    <x v="0"/>
    <x v="3"/>
    <x v="27"/>
    <x v="38"/>
    <x v="4"/>
    <x v="373"/>
    <x v="43"/>
    <x v="65"/>
    <x v="387"/>
    <x v="0"/>
    <x v="0"/>
    <x v="343"/>
    <x v="18"/>
    <x v="20"/>
    <x v="494"/>
    <x v="25"/>
    <x v="73"/>
    <x v="98"/>
    <x v="1"/>
    <x v="7"/>
    <x v="16"/>
    <x v="12"/>
    <x v="76"/>
    <x v="104"/>
    <x v="177"/>
    <x v="402"/>
    <x v="28"/>
    <x v="380"/>
    <x v="0"/>
    <x v="2092"/>
    <x v="358"/>
  </r>
  <r>
    <x v="2"/>
    <x v="514"/>
    <x v="0"/>
    <x v="14"/>
    <x v="12"/>
    <x v="15"/>
    <x v="3"/>
    <x v="235"/>
    <x v="22"/>
    <x v="46"/>
    <x v="225"/>
    <x v="0"/>
    <x v="1"/>
    <x v="0"/>
    <x v="5"/>
    <x v="9"/>
    <x v="154"/>
    <x v="34"/>
    <x v="47"/>
    <x v="81"/>
    <x v="21"/>
    <x v="3"/>
    <x v="4"/>
    <x v="14"/>
    <x v="45"/>
    <x v="49"/>
    <x v="152"/>
    <x v="206"/>
    <x v="19"/>
    <x v="486"/>
    <x v="0"/>
    <x v="2101"/>
    <x v="387"/>
  </r>
  <r>
    <x v="2"/>
    <x v="515"/>
    <x v="3"/>
    <x v="4"/>
    <x v="23"/>
    <x v="81"/>
    <x v="82"/>
    <x v="2299"/>
    <x v="485"/>
    <x v="1017"/>
    <x v="200"/>
    <x v="104"/>
    <x v="312"/>
    <x v="181"/>
    <x v="165"/>
    <x v="223"/>
    <x v="334"/>
    <x v="112"/>
    <x v="377"/>
    <x v="481"/>
    <x v="134"/>
    <x v="104"/>
    <x v="72"/>
    <x v="135"/>
    <x v="221"/>
    <x v="1128"/>
    <x v="194"/>
    <x v="246"/>
    <x v="81"/>
    <x v="3152"/>
    <x v="1"/>
    <x v="2106"/>
    <x v="48"/>
  </r>
  <r>
    <x v="2"/>
    <x v="517"/>
    <x v="6"/>
    <x v="2"/>
    <x v="0"/>
    <x v="70"/>
    <x v="3"/>
    <x v="635"/>
    <x v="90"/>
    <x v="226"/>
    <x v="143"/>
    <x v="7"/>
    <x v="32"/>
    <x v="70"/>
    <x v="41"/>
    <x v="49"/>
    <x v="431"/>
    <x v="5"/>
    <x v="62"/>
    <x v="67"/>
    <x v="122"/>
    <x v="34"/>
    <x v="11"/>
    <x v="50"/>
    <x v="82"/>
    <x v="228"/>
    <x v="166"/>
    <x v="175"/>
    <x v="21"/>
    <x v="525"/>
    <x v="2"/>
    <x v="2114"/>
    <x v="297"/>
  </r>
  <r>
    <x v="2"/>
    <x v="530"/>
    <x v="0"/>
    <x v="12"/>
    <x v="16"/>
    <x v="69"/>
    <x v="70"/>
    <x v="1625"/>
    <x v="394"/>
    <x v="735"/>
    <x v="276"/>
    <x v="0"/>
    <x v="2"/>
    <x v="0"/>
    <x v="162"/>
    <x v="225"/>
    <x v="314"/>
    <x v="124"/>
    <x v="361"/>
    <x v="477"/>
    <x v="92"/>
    <x v="25"/>
    <x v="95"/>
    <x v="125"/>
    <x v="212"/>
    <x v="906"/>
    <x v="235"/>
    <x v="279"/>
    <x v="71"/>
    <x v="2950"/>
    <x v="0"/>
    <x v="2163"/>
    <x v="88"/>
  </r>
  <r>
    <x v="2"/>
    <x v="531"/>
    <x v="11"/>
    <x v="4"/>
    <x v="11"/>
    <x v="30"/>
    <x v="4"/>
    <x v="281"/>
    <x v="45"/>
    <x v="119"/>
    <x v="125"/>
    <x v="5"/>
    <x v="22"/>
    <x v="77"/>
    <x v="33"/>
    <x v="46"/>
    <x v="311"/>
    <x v="21"/>
    <x v="25"/>
    <x v="46"/>
    <x v="16"/>
    <x v="10"/>
    <x v="3"/>
    <x v="19"/>
    <x v="15"/>
    <x v="128"/>
    <x v="170"/>
    <x v="176"/>
    <x v="16"/>
    <x v="803"/>
    <x v="4"/>
    <x v="2168"/>
    <x v="340"/>
  </r>
  <r>
    <x v="2"/>
    <x v="538"/>
    <x v="11"/>
    <x v="16"/>
    <x v="17"/>
    <x v="41"/>
    <x v="0"/>
    <x v="743"/>
    <x v="129"/>
    <x v="315"/>
    <x v="155"/>
    <x v="45"/>
    <x v="130"/>
    <x v="194"/>
    <x v="55"/>
    <x v="69"/>
    <x v="391"/>
    <x v="19"/>
    <x v="81"/>
    <x v="100"/>
    <x v="70"/>
    <x v="21"/>
    <x v="9"/>
    <x v="66"/>
    <x v="56"/>
    <x v="358"/>
    <x v="167"/>
    <x v="233"/>
    <x v="24"/>
    <x v="2029"/>
    <x v="4"/>
    <x v="2181"/>
    <x v="253"/>
  </r>
  <r>
    <x v="2"/>
    <x v="539"/>
    <x v="11"/>
    <x v="2"/>
    <x v="27"/>
    <x v="73"/>
    <x v="11"/>
    <x v="1090"/>
    <x v="200"/>
    <x v="481"/>
    <x v="161"/>
    <x v="29"/>
    <x v="92"/>
    <x v="163"/>
    <x v="201"/>
    <x v="242"/>
    <x v="425"/>
    <x v="18"/>
    <x v="102"/>
    <x v="120"/>
    <x v="172"/>
    <x v="26"/>
    <x v="5"/>
    <x v="94"/>
    <x v="152"/>
    <x v="620"/>
    <x v="199"/>
    <x v="250"/>
    <x v="42"/>
    <x v="2026"/>
    <x v="4"/>
    <x v="2186"/>
    <x v="172"/>
  </r>
  <r>
    <x v="2"/>
    <x v="542"/>
    <x v="0"/>
    <x v="5"/>
    <x v="4"/>
    <x v="63"/>
    <x v="54"/>
    <x v="1571"/>
    <x v="262"/>
    <x v="517"/>
    <x v="251"/>
    <x v="0"/>
    <x v="0"/>
    <x v="343"/>
    <x v="163"/>
    <x v="219"/>
    <x v="338"/>
    <x v="219"/>
    <x v="466"/>
    <x v="645"/>
    <x v="132"/>
    <x v="32"/>
    <x v="100"/>
    <x v="117"/>
    <x v="198"/>
    <x v="671"/>
    <x v="235"/>
    <x v="273"/>
    <x v="77"/>
    <x v="2501"/>
    <x v="0"/>
    <x v="2207"/>
    <x v="148"/>
  </r>
  <r>
    <x v="2"/>
    <x v="543"/>
    <x v="11"/>
    <x v="3"/>
    <x v="32"/>
    <x v="59"/>
    <x v="0"/>
    <x v="635"/>
    <x v="104"/>
    <x v="267"/>
    <x v="135"/>
    <x v="42"/>
    <x v="132"/>
    <x v="166"/>
    <x v="31"/>
    <x v="39"/>
    <x v="389"/>
    <x v="9"/>
    <x v="90"/>
    <x v="99"/>
    <x v="39"/>
    <x v="18"/>
    <x v="5"/>
    <x v="25"/>
    <x v="52"/>
    <x v="281"/>
    <x v="164"/>
    <x v="209"/>
    <x v="24"/>
    <x v="978"/>
    <x v="4"/>
    <x v="2215"/>
    <x v="277"/>
  </r>
  <r>
    <x v="2"/>
    <x v="544"/>
    <x v="8"/>
    <x v="4"/>
    <x v="4"/>
    <x v="7"/>
    <x v="0"/>
    <x v="29"/>
    <x v="1"/>
    <x v="6"/>
    <x v="10"/>
    <x v="0"/>
    <x v="1"/>
    <x v="0"/>
    <x v="2"/>
    <x v="3"/>
    <x v="261"/>
    <x v="2"/>
    <x v="3"/>
    <x v="5"/>
    <x v="2"/>
    <x v="1"/>
    <x v="1"/>
    <x v="0"/>
    <x v="9"/>
    <x v="4"/>
    <x v="84"/>
    <x v="34"/>
    <x v="15"/>
    <x v="14"/>
    <x v="3"/>
    <x v="2224"/>
    <x v="435"/>
  </r>
  <r>
    <x v="2"/>
    <x v="548"/>
    <x v="11"/>
    <x v="9"/>
    <x v="0"/>
    <x v="75"/>
    <x v="76"/>
    <x v="2238"/>
    <x v="605"/>
    <x v="1172"/>
    <x v="205"/>
    <x v="129"/>
    <x v="349"/>
    <x v="217"/>
    <x v="220"/>
    <x v="269"/>
    <x v="412"/>
    <x v="74"/>
    <x v="279"/>
    <x v="353"/>
    <x v="361"/>
    <x v="82"/>
    <x v="5"/>
    <x v="145"/>
    <x v="145"/>
    <x v="1306"/>
    <x v="249"/>
    <x v="254"/>
    <x v="99"/>
    <x v="3606"/>
    <x v="4"/>
    <x v="2234"/>
    <x v="12"/>
  </r>
  <r>
    <x v="2"/>
    <x v="549"/>
    <x v="3"/>
    <x v="15"/>
    <x v="0"/>
    <x v="63"/>
    <x v="1"/>
    <x v="527"/>
    <x v="77"/>
    <x v="193"/>
    <x v="146"/>
    <x v="1"/>
    <x v="7"/>
    <x v="28"/>
    <x v="39"/>
    <x v="48"/>
    <x v="407"/>
    <x v="66"/>
    <x v="91"/>
    <x v="157"/>
    <x v="21"/>
    <x v="6"/>
    <x v="19"/>
    <x v="22"/>
    <x v="95"/>
    <x v="194"/>
    <x v="168"/>
    <x v="169"/>
    <x v="24"/>
    <x v="479"/>
    <x v="1"/>
    <x v="2244"/>
    <x v="314"/>
  </r>
  <r>
    <x v="2"/>
    <x v="551"/>
    <x v="0"/>
    <x v="8"/>
    <x v="16"/>
    <x v="79"/>
    <x v="16"/>
    <x v="1103"/>
    <x v="76"/>
    <x v="159"/>
    <x v="225"/>
    <x v="0"/>
    <x v="0"/>
    <x v="343"/>
    <x v="66"/>
    <x v="92"/>
    <x v="311"/>
    <x v="123"/>
    <x v="126"/>
    <x v="249"/>
    <x v="12"/>
    <x v="20"/>
    <x v="108"/>
    <x v="45"/>
    <x v="158"/>
    <x v="218"/>
    <x v="158"/>
    <x v="262"/>
    <x v="46"/>
    <x v="395"/>
    <x v="0"/>
    <x v="2250"/>
    <x v="300"/>
  </r>
  <r>
    <x v="2"/>
    <x v="555"/>
    <x v="0"/>
    <x v="11"/>
    <x v="27"/>
    <x v="29"/>
    <x v="9"/>
    <x v="600"/>
    <x v="45"/>
    <x v="86"/>
    <x v="270"/>
    <x v="0"/>
    <x v="0"/>
    <x v="343"/>
    <x v="33"/>
    <x v="51"/>
    <x v="242"/>
    <x v="72"/>
    <x v="166"/>
    <x v="238"/>
    <x v="8"/>
    <x v="8"/>
    <x v="43"/>
    <x v="39"/>
    <x v="95"/>
    <x v="123"/>
    <x v="168"/>
    <x v="283"/>
    <x v="29"/>
    <x v="793"/>
    <x v="0"/>
    <x v="2265"/>
    <x v="344"/>
  </r>
  <r>
    <x v="2"/>
    <x v="556"/>
    <x v="3"/>
    <x v="7"/>
    <x v="32"/>
    <x v="14"/>
    <x v="0"/>
    <x v="103"/>
    <x v="9"/>
    <x v="20"/>
    <x v="197"/>
    <x v="0"/>
    <x v="0"/>
    <x v="343"/>
    <x v="5"/>
    <x v="12"/>
    <x v="49"/>
    <x v="16"/>
    <x v="27"/>
    <x v="43"/>
    <x v="2"/>
    <x v="3"/>
    <x v="2"/>
    <x v="6"/>
    <x v="21"/>
    <x v="23"/>
    <x v="154"/>
    <x v="171"/>
    <x v="16"/>
    <x v="117"/>
    <x v="1"/>
    <x v="2270"/>
    <x v="410"/>
  </r>
  <r>
    <x v="2"/>
    <x v="557"/>
    <x v="8"/>
    <x v="8"/>
    <x v="8"/>
    <x v="62"/>
    <x v="18"/>
    <x v="663"/>
    <x v="105"/>
    <x v="202"/>
    <x v="267"/>
    <x v="2"/>
    <x v="13"/>
    <x v="32"/>
    <x v="54"/>
    <x v="73"/>
    <x v="334"/>
    <x v="39"/>
    <x v="84"/>
    <x v="123"/>
    <x v="22"/>
    <x v="23"/>
    <x v="7"/>
    <x v="43"/>
    <x v="104"/>
    <x v="266"/>
    <x v="162"/>
    <x v="284"/>
    <x v="26"/>
    <x v="840"/>
    <x v="3"/>
    <x v="2275"/>
    <x v="280"/>
  </r>
  <r>
    <x v="2"/>
    <x v="559"/>
    <x v="0"/>
    <x v="5"/>
    <x v="8"/>
    <x v="35"/>
    <x v="16"/>
    <x v="399"/>
    <x v="54"/>
    <x v="101"/>
    <x v="282"/>
    <x v="0"/>
    <x v="1"/>
    <x v="0"/>
    <x v="14"/>
    <x v="21"/>
    <x v="261"/>
    <x v="32"/>
    <x v="97"/>
    <x v="129"/>
    <x v="14"/>
    <x v="10"/>
    <x v="13"/>
    <x v="23"/>
    <x v="80"/>
    <x v="122"/>
    <x v="163"/>
    <x v="269"/>
    <x v="23"/>
    <x v="572"/>
    <x v="0"/>
    <x v="2282"/>
    <x v="346"/>
  </r>
  <r>
    <x v="2"/>
    <x v="563"/>
    <x v="11"/>
    <x v="11"/>
    <x v="32"/>
    <x v="80"/>
    <x v="56"/>
    <x v="2206"/>
    <x v="437"/>
    <x v="950"/>
    <x v="188"/>
    <x v="118"/>
    <x v="309"/>
    <x v="230"/>
    <x v="253"/>
    <x v="305"/>
    <x v="424"/>
    <x v="35"/>
    <x v="235"/>
    <x v="270"/>
    <x v="223"/>
    <x v="99"/>
    <x v="26"/>
    <x v="123"/>
    <x v="166"/>
    <x v="1134"/>
    <x v="203"/>
    <x v="269"/>
    <x v="86"/>
    <x v="3184"/>
    <x v="4"/>
    <x v="2304"/>
    <x v="46"/>
  </r>
  <r>
    <x v="2"/>
    <x v="566"/>
    <x v="3"/>
    <x v="3"/>
    <x v="28"/>
    <x v="51"/>
    <x v="4"/>
    <x v="577"/>
    <x v="55"/>
    <x v="103"/>
    <x v="281"/>
    <x v="0"/>
    <x v="0"/>
    <x v="343"/>
    <x v="37"/>
    <x v="62"/>
    <x v="194"/>
    <x v="105"/>
    <x v="108"/>
    <x v="213"/>
    <x v="22"/>
    <x v="15"/>
    <x v="5"/>
    <x v="23"/>
    <x v="115"/>
    <x v="147"/>
    <x v="180"/>
    <x v="280"/>
    <x v="32"/>
    <x v="417"/>
    <x v="1"/>
    <x v="2320"/>
    <x v="329"/>
  </r>
  <r>
    <x v="2"/>
    <x v="568"/>
    <x v="3"/>
    <x v="3"/>
    <x v="9"/>
    <x v="79"/>
    <x v="73"/>
    <x v="1818"/>
    <x v="290"/>
    <x v="598"/>
    <x v="228"/>
    <x v="36"/>
    <x v="115"/>
    <x v="161"/>
    <x v="125"/>
    <x v="176"/>
    <x v="304"/>
    <x v="194"/>
    <x v="284"/>
    <x v="470"/>
    <x v="58"/>
    <x v="79"/>
    <x v="29"/>
    <x v="82"/>
    <x v="230"/>
    <x v="718"/>
    <x v="195"/>
    <x v="261"/>
    <x v="59"/>
    <x v="2198"/>
    <x v="1"/>
    <x v="2329"/>
    <x v="133"/>
  </r>
  <r>
    <x v="2"/>
    <x v="570"/>
    <x v="8"/>
    <x v="10"/>
    <x v="22"/>
    <x v="24"/>
    <x v="1"/>
    <x v="271"/>
    <x v="40"/>
    <x v="100"/>
    <x v="147"/>
    <x v="14"/>
    <x v="39"/>
    <x v="207"/>
    <x v="24"/>
    <x v="26"/>
    <x v="517"/>
    <x v="15"/>
    <x v="37"/>
    <x v="52"/>
    <x v="16"/>
    <x v="2"/>
    <x v="17"/>
    <x v="28"/>
    <x v="33"/>
    <x v="118"/>
    <x v="164"/>
    <x v="245"/>
    <x v="15"/>
    <x v="992"/>
    <x v="3"/>
    <x v="2341"/>
    <x v="348"/>
  </r>
  <r>
    <x v="2"/>
    <x v="573"/>
    <x v="6"/>
    <x v="1"/>
    <x v="18"/>
    <x v="80"/>
    <x v="81"/>
    <x v="1903"/>
    <x v="397"/>
    <x v="915"/>
    <x v="164"/>
    <x v="77"/>
    <x v="215"/>
    <x v="206"/>
    <x v="223"/>
    <x v="270"/>
    <x v="420"/>
    <x v="24"/>
    <x v="167"/>
    <x v="191"/>
    <x v="349"/>
    <x v="82"/>
    <x v="2"/>
    <x v="232"/>
    <x v="98"/>
    <x v="1026"/>
    <x v="186"/>
    <x v="227"/>
    <x v="16"/>
    <x v="2942"/>
    <x v="2"/>
    <x v="2345"/>
    <x v="66"/>
  </r>
  <r>
    <x v="2"/>
    <x v="577"/>
    <x v="6"/>
    <x v="4"/>
    <x v="14"/>
    <x v="81"/>
    <x v="0"/>
    <x v="1218"/>
    <x v="224"/>
    <x v="512"/>
    <x v="182"/>
    <x v="86"/>
    <x v="229"/>
    <x v="224"/>
    <x v="57"/>
    <x v="85"/>
    <x v="265"/>
    <x v="14"/>
    <x v="117"/>
    <x v="131"/>
    <x v="127"/>
    <x v="52"/>
    <x v="11"/>
    <x v="72"/>
    <x v="109"/>
    <x v="583"/>
    <x v="179"/>
    <x v="251"/>
    <x v="43"/>
    <x v="1700"/>
    <x v="2"/>
    <x v="2360"/>
    <x v="182"/>
  </r>
  <r>
    <x v="2"/>
    <x v="579"/>
    <x v="3"/>
    <x v="3"/>
    <x v="32"/>
    <x v="46"/>
    <x v="0"/>
    <x v="553"/>
    <x v="99"/>
    <x v="201"/>
    <x v="240"/>
    <x v="0"/>
    <x v="2"/>
    <x v="0"/>
    <x v="46"/>
    <x v="68"/>
    <x v="270"/>
    <x v="76"/>
    <x v="99"/>
    <x v="175"/>
    <x v="20"/>
    <x v="14"/>
    <x v="21"/>
    <x v="30"/>
    <x v="92"/>
    <x v="244"/>
    <x v="206"/>
    <x v="244"/>
    <x v="29"/>
    <x v="1127"/>
    <x v="1"/>
    <x v="2372"/>
    <x v="292"/>
  </r>
  <r>
    <x v="2"/>
    <x v="585"/>
    <x v="6"/>
    <x v="9"/>
    <x v="31"/>
    <x v="67"/>
    <x v="39"/>
    <x v="1494"/>
    <x v="274"/>
    <x v="564"/>
    <x v="229"/>
    <x v="68"/>
    <x v="171"/>
    <x v="246"/>
    <x v="83"/>
    <x v="104"/>
    <x v="392"/>
    <x v="23"/>
    <x v="119"/>
    <x v="142"/>
    <x v="391"/>
    <x v="47"/>
    <x v="7"/>
    <x v="99"/>
    <x v="135"/>
    <x v="683"/>
    <x v="221"/>
    <x v="285"/>
    <x v="57"/>
    <x v="2414"/>
    <x v="2"/>
    <x v="2391"/>
    <x v="145"/>
  </r>
  <r>
    <x v="2"/>
    <x v="587"/>
    <x v="3"/>
    <x v="6"/>
    <x v="19"/>
    <x v="62"/>
    <x v="28"/>
    <x v="889"/>
    <x v="117"/>
    <x v="223"/>
    <x v="272"/>
    <x v="0"/>
    <x v="0"/>
    <x v="343"/>
    <x v="19"/>
    <x v="58"/>
    <x v="19"/>
    <x v="124"/>
    <x v="191"/>
    <x v="315"/>
    <x v="29"/>
    <x v="30"/>
    <x v="48"/>
    <x v="37"/>
    <x v="111"/>
    <x v="253"/>
    <x v="193"/>
    <x v="225"/>
    <x v="33"/>
    <x v="765"/>
    <x v="1"/>
    <x v="2402"/>
    <x v="287"/>
  </r>
  <r>
    <x v="2"/>
    <x v="591"/>
    <x v="8"/>
    <x v="10"/>
    <x v="32"/>
    <x v="34"/>
    <x v="12"/>
    <x v="797"/>
    <x v="157"/>
    <x v="387"/>
    <x v="152"/>
    <x v="23"/>
    <x v="86"/>
    <x v="115"/>
    <x v="109"/>
    <x v="139"/>
    <x v="378"/>
    <x v="30"/>
    <x v="95"/>
    <x v="125"/>
    <x v="48"/>
    <x v="26"/>
    <x v="11"/>
    <x v="46"/>
    <x v="91"/>
    <x v="443"/>
    <x v="183"/>
    <x v="212"/>
    <x v="25"/>
    <x v="2837"/>
    <x v="3"/>
    <x v="2414"/>
    <x v="225"/>
  </r>
  <r>
    <x v="2"/>
    <x v="593"/>
    <x v="0"/>
    <x v="3"/>
    <x v="12"/>
    <x v="41"/>
    <x v="3"/>
    <x v="472"/>
    <x v="76"/>
    <x v="146"/>
    <x v="268"/>
    <x v="8"/>
    <x v="23"/>
    <x v="196"/>
    <x v="19"/>
    <x v="38"/>
    <x v="106"/>
    <x v="40"/>
    <x v="87"/>
    <x v="127"/>
    <x v="44"/>
    <x v="17"/>
    <x v="16"/>
    <x v="19"/>
    <x v="74"/>
    <x v="179"/>
    <x v="204"/>
    <x v="266"/>
    <x v="30"/>
    <x v="855"/>
    <x v="0"/>
    <x v="2422"/>
    <x v="319"/>
  </r>
  <r>
    <x v="2"/>
    <x v="594"/>
    <x v="3"/>
    <x v="8"/>
    <x v="14"/>
    <x v="62"/>
    <x v="0"/>
    <x v="517"/>
    <x v="71"/>
    <x v="194"/>
    <x v="113"/>
    <x v="7"/>
    <x v="16"/>
    <x v="286"/>
    <x v="20"/>
    <x v="31"/>
    <x v="240"/>
    <x v="44"/>
    <x v="72"/>
    <x v="116"/>
    <x v="35"/>
    <x v="9"/>
    <x v="6"/>
    <x v="33"/>
    <x v="71"/>
    <x v="169"/>
    <x v="123"/>
    <x v="124"/>
    <x v="15"/>
    <x v="385"/>
    <x v="1"/>
    <x v="2432"/>
    <x v="321"/>
  </r>
  <r>
    <x v="2"/>
    <x v="597"/>
    <x v="3"/>
    <x v="5"/>
    <x v="0"/>
    <x v="80"/>
    <x v="81"/>
    <x v="2229"/>
    <x v="502"/>
    <x v="956"/>
    <x v="252"/>
    <x v="0"/>
    <x v="7"/>
    <x v="0"/>
    <x v="261"/>
    <x v="408"/>
    <x v="213"/>
    <x v="222"/>
    <x v="464"/>
    <x v="646"/>
    <x v="336"/>
    <x v="130"/>
    <x v="155"/>
    <x v="198"/>
    <x v="240"/>
    <x v="1150"/>
    <x v="266"/>
    <x v="252"/>
    <x v="108"/>
    <x v="3213"/>
    <x v="1"/>
    <x v="2441"/>
    <x v="45"/>
  </r>
  <r>
    <x v="2"/>
    <x v="598"/>
    <x v="6"/>
    <x v="0"/>
    <x v="25"/>
    <x v="72"/>
    <x v="51"/>
    <x v="1450"/>
    <x v="230"/>
    <x v="517"/>
    <x v="189"/>
    <x v="62"/>
    <x v="159"/>
    <x v="238"/>
    <x v="65"/>
    <x v="86"/>
    <x v="350"/>
    <x v="56"/>
    <x v="135"/>
    <x v="191"/>
    <x v="278"/>
    <x v="79"/>
    <x v="18"/>
    <x v="156"/>
    <x v="153"/>
    <x v="579"/>
    <x v="179"/>
    <x v="242"/>
    <x v="27"/>
    <x v="1916"/>
    <x v="2"/>
    <x v="2448"/>
    <x v="183"/>
  </r>
  <r>
    <x v="2"/>
    <x v="602"/>
    <x v="8"/>
    <x v="3"/>
    <x v="20"/>
    <x v="67"/>
    <x v="14"/>
    <x v="758"/>
    <x v="116"/>
    <x v="231"/>
    <x v="247"/>
    <x v="2"/>
    <x v="6"/>
    <x v="181"/>
    <x v="25"/>
    <x v="41"/>
    <x v="205"/>
    <x v="58"/>
    <x v="86"/>
    <x v="144"/>
    <x v="41"/>
    <x v="29"/>
    <x v="18"/>
    <x v="44"/>
    <x v="45"/>
    <x v="259"/>
    <x v="174"/>
    <x v="234"/>
    <x v="23"/>
    <x v="707"/>
    <x v="3"/>
    <x v="2462"/>
    <x v="282"/>
  </r>
  <r>
    <x v="2"/>
    <x v="613"/>
    <x v="0"/>
    <x v="17"/>
    <x v="27"/>
    <x v="72"/>
    <x v="27"/>
    <x v="1340"/>
    <x v="191"/>
    <x v="374"/>
    <x v="256"/>
    <x v="0"/>
    <x v="1"/>
    <x v="0"/>
    <x v="55"/>
    <x v="70"/>
    <x v="380"/>
    <x v="108"/>
    <x v="227"/>
    <x v="335"/>
    <x v="61"/>
    <x v="27"/>
    <x v="10"/>
    <x v="72"/>
    <x v="191"/>
    <x v="434"/>
    <x v="156"/>
    <x v="254"/>
    <x v="41"/>
    <x v="1366"/>
    <x v="0"/>
    <x v="2492"/>
    <x v="230"/>
  </r>
  <r>
    <x v="2"/>
    <x v="617"/>
    <x v="11"/>
    <x v="10"/>
    <x v="13"/>
    <x v="6"/>
    <x v="0"/>
    <x v="57"/>
    <x v="4"/>
    <x v="11"/>
    <x v="111"/>
    <x v="1"/>
    <x v="3"/>
    <x v="181"/>
    <x v="0"/>
    <x v="0"/>
    <x v="536"/>
    <x v="1"/>
    <x v="5"/>
    <x v="6"/>
    <x v="4"/>
    <x v="2"/>
    <x v="3"/>
    <x v="3"/>
    <x v="8"/>
    <x v="9"/>
    <x v="104"/>
    <x v="126"/>
    <x v="15"/>
    <x v="88"/>
    <x v="4"/>
    <x v="2503"/>
    <x v="429"/>
  </r>
  <r>
    <x v="2"/>
    <x v="624"/>
    <x v="8"/>
    <x v="10"/>
    <x v="29"/>
    <x v="78"/>
    <x v="50"/>
    <x v="1285"/>
    <x v="120"/>
    <x v="297"/>
    <x v="150"/>
    <x v="70"/>
    <x v="196"/>
    <x v="205"/>
    <x v="37"/>
    <x v="50"/>
    <x v="334"/>
    <x v="25"/>
    <x v="151"/>
    <x v="176"/>
    <x v="95"/>
    <x v="45"/>
    <x v="12"/>
    <x v="53"/>
    <x v="156"/>
    <x v="347"/>
    <x v="133"/>
    <x v="258"/>
    <x v="41"/>
    <x v="896"/>
    <x v="3"/>
    <x v="2518"/>
    <x v="259"/>
  </r>
  <r>
    <x v="2"/>
    <x v="626"/>
    <x v="8"/>
    <x v="7"/>
    <x v="10"/>
    <x v="8"/>
    <x v="7"/>
    <x v="215"/>
    <x v="48"/>
    <x v="88"/>
    <x v="292"/>
    <x v="10"/>
    <x v="27"/>
    <x v="218"/>
    <x v="19"/>
    <x v="28"/>
    <x v="273"/>
    <x v="12"/>
    <x v="29"/>
    <x v="41"/>
    <x v="10"/>
    <x v="5"/>
    <x v="9"/>
    <x v="7"/>
    <x v="16"/>
    <x v="125"/>
    <x v="254"/>
    <x v="339"/>
    <x v="22"/>
    <x v="3000"/>
    <x v="3"/>
    <x v="2526"/>
    <x v="342"/>
  </r>
  <r>
    <x v="2"/>
    <x v="631"/>
    <x v="0"/>
    <x v="6"/>
    <x v="1"/>
    <x v="77"/>
    <x v="78"/>
    <x v="1757"/>
    <x v="314"/>
    <x v="519"/>
    <x v="347"/>
    <x v="0"/>
    <x v="3"/>
    <x v="0"/>
    <x v="163"/>
    <x v="280"/>
    <x v="179"/>
    <x v="155"/>
    <x v="433"/>
    <x v="568"/>
    <x v="80"/>
    <x v="26"/>
    <x v="129"/>
    <x v="165"/>
    <x v="219"/>
    <x v="765"/>
    <x v="206"/>
    <x v="329"/>
    <x v="67"/>
    <x v="2382"/>
    <x v="0"/>
    <x v="2546"/>
    <x v="122"/>
  </r>
  <r>
    <x v="2"/>
    <x v="633"/>
    <x v="3"/>
    <x v="13"/>
    <x v="28"/>
    <x v="25"/>
    <x v="2"/>
    <x v="290"/>
    <x v="17"/>
    <x v="35"/>
    <x v="233"/>
    <x v="0"/>
    <x v="0"/>
    <x v="343"/>
    <x v="7"/>
    <x v="12"/>
    <x v="180"/>
    <x v="35"/>
    <x v="51"/>
    <x v="86"/>
    <x v="15"/>
    <x v="10"/>
    <x v="10"/>
    <x v="17"/>
    <x v="42"/>
    <x v="41"/>
    <x v="146"/>
    <x v="225"/>
    <x v="19"/>
    <x v="126"/>
    <x v="1"/>
    <x v="2561"/>
    <x v="392"/>
  </r>
  <r>
    <x v="2"/>
    <x v="636"/>
    <x v="3"/>
    <x v="13"/>
    <x v="8"/>
    <x v="57"/>
    <x v="58"/>
    <x v="1623"/>
    <x v="283"/>
    <x v="614"/>
    <x v="203"/>
    <x v="8"/>
    <x v="29"/>
    <x v="124"/>
    <x v="93"/>
    <x v="167"/>
    <x v="155"/>
    <x v="142"/>
    <x v="402"/>
    <x v="530"/>
    <x v="109"/>
    <x v="72"/>
    <x v="61"/>
    <x v="91"/>
    <x v="186"/>
    <x v="652"/>
    <x v="190"/>
    <x v="197"/>
    <x v="48"/>
    <x v="2621"/>
    <x v="1"/>
    <x v="2573"/>
    <x v="152"/>
  </r>
  <r>
    <x v="2"/>
    <x v="637"/>
    <x v="8"/>
    <x v="2"/>
    <x v="23"/>
    <x v="81"/>
    <x v="82"/>
    <x v="2333"/>
    <x v="667"/>
    <x v="1230"/>
    <x v="223"/>
    <x v="128"/>
    <x v="350"/>
    <x v="213"/>
    <x v="450"/>
    <x v="532"/>
    <x v="494"/>
    <x v="105"/>
    <x v="491"/>
    <x v="592"/>
    <x v="231"/>
    <x v="112"/>
    <x v="84"/>
    <x v="266"/>
    <x v="171"/>
    <x v="1423"/>
    <x v="314"/>
    <x v="323"/>
    <x v="163"/>
    <x v="3753"/>
    <x v="3"/>
    <x v="2581"/>
    <x v="0"/>
  </r>
  <r>
    <x v="2"/>
    <x v="638"/>
    <x v="3"/>
    <x v="14"/>
    <x v="1"/>
    <x v="68"/>
    <x v="69"/>
    <x v="1679"/>
    <x v="402"/>
    <x v="762"/>
    <x v="268"/>
    <x v="1"/>
    <x v="5"/>
    <x v="54"/>
    <x v="185"/>
    <x v="221"/>
    <x v="431"/>
    <x v="78"/>
    <x v="422"/>
    <x v="496"/>
    <x v="185"/>
    <x v="68"/>
    <x v="57"/>
    <x v="101"/>
    <x v="170"/>
    <x v="942"/>
    <x v="250"/>
    <x v="285"/>
    <x v="88"/>
    <x v="3073"/>
    <x v="1"/>
    <x v="2591"/>
    <x v="80"/>
  </r>
  <r>
    <x v="2"/>
    <x v="640"/>
    <x v="3"/>
    <x v="2"/>
    <x v="18"/>
    <x v="59"/>
    <x v="22"/>
    <x v="1407"/>
    <x v="291"/>
    <x v="640"/>
    <x v="197"/>
    <x v="35"/>
    <x v="106"/>
    <x v="178"/>
    <x v="225"/>
    <x v="276"/>
    <x v="409"/>
    <x v="226"/>
    <x v="424"/>
    <x v="616"/>
    <x v="136"/>
    <x v="43"/>
    <x v="23"/>
    <x v="117"/>
    <x v="136"/>
    <x v="813"/>
    <x v="263"/>
    <x v="265"/>
    <x v="64"/>
    <x v="3023"/>
    <x v="1"/>
    <x v="2600"/>
    <x v="109"/>
  </r>
  <r>
    <x v="2"/>
    <x v="641"/>
    <x v="11"/>
    <x v="7"/>
    <x v="32"/>
    <x v="45"/>
    <x v="43"/>
    <x v="1341"/>
    <x v="289"/>
    <x v="685"/>
    <x v="164"/>
    <x v="70"/>
    <x v="210"/>
    <x v="181"/>
    <x v="296"/>
    <x v="340"/>
    <x v="470"/>
    <x v="29"/>
    <x v="135"/>
    <x v="164"/>
    <x v="111"/>
    <x v="46"/>
    <x v="6"/>
    <x v="92"/>
    <x v="96"/>
    <x v="903"/>
    <x v="226"/>
    <x v="277"/>
    <x v="57"/>
    <x v="3572"/>
    <x v="4"/>
    <x v="2610"/>
    <x v="89"/>
  </r>
  <r>
    <x v="2"/>
    <x v="643"/>
    <x v="6"/>
    <x v="18"/>
    <x v="23"/>
    <x v="24"/>
    <x v="0"/>
    <x v="243"/>
    <x v="18"/>
    <x v="45"/>
    <x v="147"/>
    <x v="0"/>
    <x v="1"/>
    <x v="0"/>
    <x v="8"/>
    <x v="8"/>
    <x v="535"/>
    <x v="3"/>
    <x v="22"/>
    <x v="25"/>
    <x v="20"/>
    <x v="9"/>
    <x v="0"/>
    <x v="6"/>
    <x v="16"/>
    <x v="44"/>
    <x v="126"/>
    <x v="169"/>
    <x v="18"/>
    <x v="158"/>
    <x v="2"/>
    <x v="2620"/>
    <x v="390"/>
  </r>
  <r>
    <x v="2"/>
    <x v="646"/>
    <x v="6"/>
    <x v="10"/>
    <x v="19"/>
    <x v="52"/>
    <x v="8"/>
    <x v="834"/>
    <x v="129"/>
    <x v="323"/>
    <x v="145"/>
    <x v="59"/>
    <x v="157"/>
    <x v="224"/>
    <x v="47"/>
    <x v="61"/>
    <x v="364"/>
    <x v="8"/>
    <x v="46"/>
    <x v="54"/>
    <x v="135"/>
    <x v="34"/>
    <x v="0"/>
    <x v="59"/>
    <x v="82"/>
    <x v="364"/>
    <x v="172"/>
    <x v="235"/>
    <x v="22"/>
    <x v="1600"/>
    <x v="2"/>
    <x v="2632"/>
    <x v="252"/>
  </r>
  <r>
    <x v="2"/>
    <x v="649"/>
    <x v="11"/>
    <x v="10"/>
    <x v="4"/>
    <x v="73"/>
    <x v="53"/>
    <x v="2001"/>
    <x v="308"/>
    <x v="743"/>
    <x v="156"/>
    <x v="104"/>
    <x v="280"/>
    <x v="219"/>
    <x v="85"/>
    <x v="113"/>
    <x v="346"/>
    <x v="24"/>
    <x v="236"/>
    <x v="260"/>
    <x v="324"/>
    <x v="85"/>
    <x v="24"/>
    <x v="113"/>
    <x v="204"/>
    <x v="778"/>
    <x v="172"/>
    <x v="217"/>
    <x v="55"/>
    <x v="2523"/>
    <x v="4"/>
    <x v="2644"/>
    <x v="119"/>
  </r>
  <r>
    <x v="2"/>
    <x v="652"/>
    <x v="11"/>
    <x v="12"/>
    <x v="14"/>
    <x v="72"/>
    <x v="73"/>
    <x v="2209"/>
    <x v="645"/>
    <x v="1218"/>
    <x v="203"/>
    <x v="99"/>
    <x v="301"/>
    <x v="177"/>
    <x v="389"/>
    <x v="473"/>
    <x v="405"/>
    <x v="78"/>
    <x v="313"/>
    <x v="390"/>
    <x v="358"/>
    <x v="113"/>
    <x v="20"/>
    <x v="232"/>
    <x v="187"/>
    <x v="1387"/>
    <x v="275"/>
    <x v="261"/>
    <x v="109"/>
    <x v="3728"/>
    <x v="4"/>
    <x v="2660"/>
    <x v="4"/>
  </r>
  <r>
    <x v="2"/>
    <x v="653"/>
    <x v="0"/>
    <x v="1"/>
    <x v="33"/>
    <x v="35"/>
    <x v="0"/>
    <x v="161"/>
    <x v="22"/>
    <x v="47"/>
    <x v="215"/>
    <x v="0"/>
    <x v="0"/>
    <x v="343"/>
    <x v="9"/>
    <x v="15"/>
    <x v="196"/>
    <x v="16"/>
    <x v="29"/>
    <x v="45"/>
    <x v="6"/>
    <x v="2"/>
    <x v="4"/>
    <x v="15"/>
    <x v="26"/>
    <x v="53"/>
    <x v="133"/>
    <x v="210"/>
    <x v="15"/>
    <x v="110"/>
    <x v="0"/>
    <x v="2668"/>
    <x v="383"/>
  </r>
  <r>
    <x v="2"/>
    <x v="657"/>
    <x v="3"/>
    <x v="5"/>
    <x v="32"/>
    <x v="68"/>
    <x v="0"/>
    <x v="1022"/>
    <x v="180"/>
    <x v="407"/>
    <x v="188"/>
    <x v="0"/>
    <x v="1"/>
    <x v="0"/>
    <x v="127"/>
    <x v="190"/>
    <x v="262"/>
    <x v="120"/>
    <x v="258"/>
    <x v="377"/>
    <x v="32"/>
    <x v="36"/>
    <x v="48"/>
    <x v="66"/>
    <x v="145"/>
    <x v="483"/>
    <x v="207"/>
    <x v="211"/>
    <x v="34"/>
    <x v="1644"/>
    <x v="1"/>
    <x v="2682"/>
    <x v="209"/>
  </r>
  <r>
    <x v="2"/>
    <x v="660"/>
    <x v="0"/>
    <x v="18"/>
    <x v="17"/>
    <x v="69"/>
    <x v="9"/>
    <x v="892"/>
    <x v="99"/>
    <x v="208"/>
    <x v="223"/>
    <x v="0"/>
    <x v="0"/>
    <x v="343"/>
    <x v="12"/>
    <x v="15"/>
    <x v="394"/>
    <x v="84"/>
    <x v="207"/>
    <x v="291"/>
    <x v="47"/>
    <x v="26"/>
    <x v="46"/>
    <x v="48"/>
    <x v="159"/>
    <x v="210"/>
    <x v="155"/>
    <x v="205"/>
    <x v="36"/>
    <x v="472"/>
    <x v="0"/>
    <x v="2695"/>
    <x v="304"/>
  </r>
  <r>
    <x v="2"/>
    <x v="661"/>
    <x v="0"/>
    <x v="8"/>
    <x v="9"/>
    <x v="47"/>
    <x v="1"/>
    <x v="583"/>
    <x v="62"/>
    <x v="124"/>
    <x v="247"/>
    <x v="0"/>
    <x v="1"/>
    <x v="0"/>
    <x v="33"/>
    <x v="98"/>
    <x v="21"/>
    <x v="53"/>
    <x v="124"/>
    <x v="177"/>
    <x v="22"/>
    <x v="15"/>
    <x v="12"/>
    <x v="43"/>
    <x v="93"/>
    <x v="157"/>
    <x v="135"/>
    <x v="186"/>
    <x v="14"/>
    <x v="538"/>
    <x v="0"/>
    <x v="2701"/>
    <x v="326"/>
  </r>
  <r>
    <x v="2"/>
    <x v="663"/>
    <x v="11"/>
    <x v="9"/>
    <x v="33"/>
    <x v="51"/>
    <x v="0"/>
    <x v="820"/>
    <x v="138"/>
    <x v="279"/>
    <x v="240"/>
    <x v="59"/>
    <x v="110"/>
    <x v="332"/>
    <x v="39"/>
    <x v="49"/>
    <x v="390"/>
    <x v="10"/>
    <x v="101"/>
    <x v="111"/>
    <x v="89"/>
    <x v="26"/>
    <x v="12"/>
    <x v="42"/>
    <x v="76"/>
    <x v="373"/>
    <x v="195"/>
    <x v="336"/>
    <x v="41"/>
    <x v="1692"/>
    <x v="4"/>
    <x v="2710"/>
    <x v="247"/>
  </r>
  <r>
    <x v="2"/>
    <x v="664"/>
    <x v="6"/>
    <x v="4"/>
    <x v="11"/>
    <x v="67"/>
    <x v="0"/>
    <x v="1358"/>
    <x v="184"/>
    <x v="463"/>
    <x v="144"/>
    <x v="37"/>
    <x v="136"/>
    <x v="120"/>
    <x v="215"/>
    <x v="260"/>
    <x v="421"/>
    <x v="91"/>
    <x v="156"/>
    <x v="247"/>
    <x v="303"/>
    <x v="60"/>
    <x v="9"/>
    <x v="116"/>
    <x v="173"/>
    <x v="610"/>
    <x v="211"/>
    <x v="252"/>
    <x v="58"/>
    <x v="2161"/>
    <x v="2"/>
    <x v="2720"/>
    <x v="176"/>
  </r>
  <r>
    <x v="2"/>
    <x v="667"/>
    <x v="11"/>
    <x v="4"/>
    <x v="23"/>
    <x v="11"/>
    <x v="0"/>
    <x v="136"/>
    <x v="12"/>
    <x v="33"/>
    <x v="111"/>
    <x v="7"/>
    <x v="19"/>
    <x v="216"/>
    <x v="5"/>
    <x v="6"/>
    <x v="427"/>
    <x v="1"/>
    <x v="17"/>
    <x v="18"/>
    <x v="11"/>
    <x v="6"/>
    <x v="6"/>
    <x v="4"/>
    <x v="13"/>
    <x v="36"/>
    <x v="163"/>
    <x v="221"/>
    <x v="18"/>
    <x v="472"/>
    <x v="4"/>
    <x v="2739"/>
    <x v="399"/>
  </r>
  <r>
    <x v="2"/>
    <x v="670"/>
    <x v="0"/>
    <x v="4"/>
    <x v="33"/>
    <x v="48"/>
    <x v="5"/>
    <x v="376"/>
    <x v="52"/>
    <x v="95"/>
    <x v="294"/>
    <x v="0"/>
    <x v="1"/>
    <x v="0"/>
    <x v="24"/>
    <x v="57"/>
    <x v="52"/>
    <x v="33"/>
    <x v="57"/>
    <x v="90"/>
    <x v="15"/>
    <x v="6"/>
    <x v="19"/>
    <x v="24"/>
    <x v="78"/>
    <x v="128"/>
    <x v="153"/>
    <x v="249"/>
    <x v="21"/>
    <x v="359"/>
    <x v="0"/>
    <x v="2750"/>
    <x v="340"/>
  </r>
  <r>
    <x v="2"/>
    <x v="673"/>
    <x v="3"/>
    <x v="5"/>
    <x v="27"/>
    <x v="77"/>
    <x v="78"/>
    <x v="2254"/>
    <x v="566"/>
    <x v="1076"/>
    <x v="242"/>
    <x v="5"/>
    <x v="16"/>
    <x v="161"/>
    <x v="230"/>
    <x v="304"/>
    <x v="351"/>
    <x v="192"/>
    <x v="428"/>
    <x v="595"/>
    <x v="160"/>
    <x v="67"/>
    <x v="48"/>
    <x v="104"/>
    <x v="231"/>
    <x v="1216"/>
    <x v="238"/>
    <x v="251"/>
    <x v="103"/>
    <x v="3405"/>
    <x v="1"/>
    <x v="2763"/>
    <x v="31"/>
  </r>
  <r>
    <x v="2"/>
    <x v="671"/>
    <x v="3"/>
    <x v="11"/>
    <x v="14"/>
    <x v="81"/>
    <x v="38"/>
    <x v="2071"/>
    <x v="342"/>
    <x v="729"/>
    <x v="210"/>
    <x v="58"/>
    <x v="182"/>
    <x v="167"/>
    <x v="140"/>
    <x v="202"/>
    <x v="287"/>
    <x v="184"/>
    <x v="545"/>
    <x v="699"/>
    <x v="265"/>
    <x v="75"/>
    <x v="59"/>
    <x v="150"/>
    <x v="227"/>
    <x v="847"/>
    <x v="215"/>
    <x v="249"/>
    <x v="92"/>
    <x v="2505"/>
    <x v="1"/>
    <x v="2755"/>
    <x v="104"/>
  </r>
  <r>
    <x v="2"/>
    <x v="680"/>
    <x v="11"/>
    <x v="12"/>
    <x v="32"/>
    <x v="44"/>
    <x v="16"/>
    <x v="941"/>
    <x v="137"/>
    <x v="385"/>
    <x v="102"/>
    <x v="43"/>
    <x v="139"/>
    <x v="157"/>
    <x v="94"/>
    <x v="113"/>
    <x v="426"/>
    <x v="23"/>
    <x v="119"/>
    <x v="142"/>
    <x v="137"/>
    <x v="52"/>
    <x v="15"/>
    <x v="75"/>
    <x v="70"/>
    <x v="409"/>
    <x v="176"/>
    <x v="188"/>
    <x v="22"/>
    <x v="2167"/>
    <x v="4"/>
    <x v="2796"/>
    <x v="236"/>
  </r>
  <r>
    <x v="2"/>
    <x v="687"/>
    <x v="8"/>
    <x v="6"/>
    <x v="6"/>
    <x v="75"/>
    <x v="76"/>
    <x v="2273"/>
    <x v="662"/>
    <x v="1212"/>
    <x v="250"/>
    <x v="129"/>
    <x v="382"/>
    <x v="181"/>
    <x v="439"/>
    <x v="525"/>
    <x v="361"/>
    <x v="71"/>
    <x v="465"/>
    <x v="536"/>
    <x v="500"/>
    <x v="125"/>
    <x v="77"/>
    <x v="257"/>
    <x v="119"/>
    <x v="1415"/>
    <x v="339"/>
    <x v="320"/>
    <x v="168"/>
    <x v="3750"/>
    <x v="3"/>
    <x v="2829"/>
    <x v="1"/>
  </r>
  <r>
    <x v="2"/>
    <x v="686"/>
    <x v="6"/>
    <x v="8"/>
    <x v="26"/>
    <x v="43"/>
    <x v="5"/>
    <x v="687"/>
    <x v="155"/>
    <x v="364"/>
    <x v="172"/>
    <x v="44"/>
    <x v="136"/>
    <x v="172"/>
    <x v="64"/>
    <x v="73"/>
    <x v="471"/>
    <x v="11"/>
    <x v="58"/>
    <x v="69"/>
    <x v="64"/>
    <x v="23"/>
    <x v="12"/>
    <x v="46"/>
    <x v="71"/>
    <x v="416"/>
    <x v="196"/>
    <x v="242"/>
    <x v="26"/>
    <x v="2242"/>
    <x v="2"/>
    <x v="2819"/>
    <x v="235"/>
  </r>
  <r>
    <x v="2"/>
    <x v="688"/>
    <x v="8"/>
    <x v="7"/>
    <x v="6"/>
    <x v="19"/>
    <x v="2"/>
    <x v="220"/>
    <x v="21"/>
    <x v="49"/>
    <x v="176"/>
    <x v="0"/>
    <x v="0"/>
    <x v="343"/>
    <x v="37"/>
    <x v="63"/>
    <x v="184"/>
    <x v="19"/>
    <x v="42"/>
    <x v="61"/>
    <x v="0"/>
    <x v="6"/>
    <x v="2"/>
    <x v="11"/>
    <x v="36"/>
    <x v="79"/>
    <x v="158"/>
    <x v="231"/>
    <x v="20"/>
    <x v="744"/>
    <x v="3"/>
    <x v="2839"/>
    <x v="369"/>
  </r>
  <r>
    <x v="2"/>
    <x v="689"/>
    <x v="6"/>
    <x v="6"/>
    <x v="32"/>
    <x v="24"/>
    <x v="0"/>
    <x v="125"/>
    <x v="21"/>
    <x v="53"/>
    <x v="143"/>
    <x v="5"/>
    <x v="16"/>
    <x v="161"/>
    <x v="11"/>
    <x v="13"/>
    <x v="440"/>
    <x v="7"/>
    <x v="11"/>
    <x v="18"/>
    <x v="13"/>
    <x v="8"/>
    <x v="3"/>
    <x v="14"/>
    <x v="12"/>
    <x v="58"/>
    <x v="188"/>
    <x v="210"/>
    <x v="16"/>
    <x v="288"/>
    <x v="2"/>
    <x v="2841"/>
    <x v="381"/>
  </r>
  <r>
    <x v="2"/>
    <x v="691"/>
    <x v="6"/>
    <x v="20"/>
    <x v="4"/>
    <x v="12"/>
    <x v="0"/>
    <x v="118"/>
    <x v="5"/>
    <x v="30"/>
    <x v="10"/>
    <x v="1"/>
    <x v="13"/>
    <x v="8"/>
    <x v="2"/>
    <x v="2"/>
    <x v="535"/>
    <x v="1"/>
    <x v="13"/>
    <x v="14"/>
    <x v="9"/>
    <x v="1"/>
    <x v="0"/>
    <x v="4"/>
    <x v="12"/>
    <x v="13"/>
    <x v="44"/>
    <x v="14"/>
    <x v="12"/>
    <x v="58"/>
    <x v="2"/>
    <x v="2852"/>
    <x v="422"/>
  </r>
  <r>
    <x v="2"/>
    <x v="696"/>
    <x v="3"/>
    <x v="8"/>
    <x v="26"/>
    <x v="78"/>
    <x v="0"/>
    <x v="981"/>
    <x v="152"/>
    <x v="275"/>
    <x v="298"/>
    <x v="0"/>
    <x v="1"/>
    <x v="0"/>
    <x v="67"/>
    <x v="123"/>
    <x v="144"/>
    <x v="128"/>
    <x v="218"/>
    <x v="346"/>
    <x v="31"/>
    <x v="24"/>
    <x v="73"/>
    <x v="57"/>
    <x v="169"/>
    <x v="370"/>
    <x v="200"/>
    <x v="278"/>
    <x v="44"/>
    <x v="983"/>
    <x v="1"/>
    <x v="2863"/>
    <x v="249"/>
  </r>
  <r>
    <x v="2"/>
    <x v="697"/>
    <x v="6"/>
    <x v="4"/>
    <x v="25"/>
    <x v="63"/>
    <x v="38"/>
    <x v="1564"/>
    <x v="318"/>
    <x v="671"/>
    <x v="217"/>
    <x v="70"/>
    <x v="206"/>
    <x v="188"/>
    <x v="192"/>
    <x v="233"/>
    <x v="418"/>
    <x v="25"/>
    <x v="162"/>
    <x v="187"/>
    <x v="266"/>
    <x v="80"/>
    <x v="15"/>
    <x v="106"/>
    <x v="110"/>
    <x v="861"/>
    <x v="238"/>
    <x v="292"/>
    <x v="67"/>
    <x v="3022"/>
    <x v="2"/>
    <x v="2872"/>
    <x v="100"/>
  </r>
  <r>
    <x v="2"/>
    <x v="698"/>
    <x v="3"/>
    <x v="4"/>
    <x v="17"/>
    <x v="72"/>
    <x v="62"/>
    <x v="1531"/>
    <x v="177"/>
    <x v="368"/>
    <x v="227"/>
    <x v="6"/>
    <x v="17"/>
    <x v="201"/>
    <x v="93"/>
    <x v="133"/>
    <x v="293"/>
    <x v="171"/>
    <x v="229"/>
    <x v="399"/>
    <x v="81"/>
    <x v="60"/>
    <x v="39"/>
    <x v="70"/>
    <x v="181"/>
    <x v="450"/>
    <x v="174"/>
    <x v="246"/>
    <x v="62"/>
    <x v="1422"/>
    <x v="1"/>
    <x v="2881"/>
    <x v="220"/>
  </r>
  <r>
    <x v="2"/>
    <x v="702"/>
    <x v="3"/>
    <x v="10"/>
    <x v="11"/>
    <x v="81"/>
    <x v="82"/>
    <x v="2122"/>
    <x v="550"/>
    <x v="1028"/>
    <x v="261"/>
    <x v="1"/>
    <x v="5"/>
    <x v="54"/>
    <x v="208"/>
    <x v="267"/>
    <x v="373"/>
    <x v="175"/>
    <x v="501"/>
    <x v="646"/>
    <x v="169"/>
    <x v="63"/>
    <x v="26"/>
    <x v="163"/>
    <x v="246"/>
    <x v="1187"/>
    <x v="228"/>
    <x v="266"/>
    <x v="78"/>
    <x v="3258"/>
    <x v="1"/>
    <x v="2897"/>
    <x v="37"/>
  </r>
  <r>
    <x v="2"/>
    <x v="706"/>
    <x v="6"/>
    <x v="9"/>
    <x v="17"/>
    <x v="81"/>
    <x v="0"/>
    <x v="1445"/>
    <x v="328"/>
    <x v="679"/>
    <x v="225"/>
    <x v="69"/>
    <x v="181"/>
    <x v="229"/>
    <x v="127"/>
    <x v="140"/>
    <x v="501"/>
    <x v="24"/>
    <x v="119"/>
    <x v="143"/>
    <x v="318"/>
    <x v="54"/>
    <x v="7"/>
    <x v="106"/>
    <x v="182"/>
    <x v="823"/>
    <x v="233"/>
    <x v="286"/>
    <x v="77"/>
    <x v="2441"/>
    <x v="2"/>
    <x v="2917"/>
    <x v="106"/>
  </r>
  <r>
    <x v="2"/>
    <x v="707"/>
    <x v="8"/>
    <x v="10"/>
    <x v="14"/>
    <x v="28"/>
    <x v="0"/>
    <x v="252"/>
    <x v="30"/>
    <x v="84"/>
    <x v="104"/>
    <x v="7"/>
    <x v="17"/>
    <x v="260"/>
    <x v="2"/>
    <x v="4"/>
    <x v="106"/>
    <x v="12"/>
    <x v="26"/>
    <x v="38"/>
    <x v="40"/>
    <x v="10"/>
    <x v="1"/>
    <x v="12"/>
    <x v="19"/>
    <x v="69"/>
    <x v="153"/>
    <x v="119"/>
    <x v="18"/>
    <x v="300"/>
    <x v="3"/>
    <x v="2925"/>
    <x v="376"/>
  </r>
  <r>
    <x v="2"/>
    <x v="709"/>
    <x v="8"/>
    <x v="5"/>
    <x v="4"/>
    <x v="69"/>
    <x v="69"/>
    <x v="2111"/>
    <x v="473"/>
    <x v="970"/>
    <x v="213"/>
    <x v="32"/>
    <x v="83"/>
    <x v="234"/>
    <x v="252"/>
    <x v="330"/>
    <x v="358"/>
    <x v="131"/>
    <x v="380"/>
    <x v="502"/>
    <x v="143"/>
    <x v="66"/>
    <x v="61"/>
    <x v="134"/>
    <x v="129"/>
    <x v="1121"/>
    <x v="217"/>
    <x v="247"/>
    <x v="74"/>
    <x v="3385"/>
    <x v="3"/>
    <x v="2932"/>
    <x v="52"/>
  </r>
  <r>
    <x v="2"/>
    <x v="710"/>
    <x v="11"/>
    <x v="8"/>
    <x v="12"/>
    <x v="46"/>
    <x v="10"/>
    <x v="711"/>
    <x v="136"/>
    <x v="310"/>
    <x v="184"/>
    <x v="37"/>
    <x v="105"/>
    <x v="200"/>
    <x v="48"/>
    <x v="58"/>
    <x v="422"/>
    <x v="6"/>
    <x v="74"/>
    <x v="80"/>
    <x v="72"/>
    <x v="18"/>
    <x v="9"/>
    <x v="54"/>
    <x v="53"/>
    <x v="357"/>
    <x v="171"/>
    <x v="246"/>
    <x v="21"/>
    <x v="1803"/>
    <x v="4"/>
    <x v="2942"/>
    <x v="255"/>
  </r>
  <r>
    <x v="2"/>
    <x v="718"/>
    <x v="3"/>
    <x v="12"/>
    <x v="8"/>
    <x v="50"/>
    <x v="3"/>
    <x v="414"/>
    <x v="46"/>
    <x v="116"/>
    <x v="144"/>
    <x v="1"/>
    <x v="6"/>
    <x v="37"/>
    <x v="12"/>
    <x v="13"/>
    <x v="517"/>
    <x v="36"/>
    <x v="46"/>
    <x v="82"/>
    <x v="16"/>
    <x v="11"/>
    <x v="5"/>
    <x v="22"/>
    <x v="68"/>
    <x v="105"/>
    <x v="115"/>
    <x v="147"/>
    <x v="16"/>
    <x v="220"/>
    <x v="1"/>
    <x v="2960"/>
    <x v="356"/>
  </r>
  <r>
    <x v="2"/>
    <x v="720"/>
    <x v="11"/>
    <x v="3"/>
    <x v="29"/>
    <x v="46"/>
    <x v="0"/>
    <x v="294"/>
    <x v="40"/>
    <x v="76"/>
    <x v="273"/>
    <x v="2"/>
    <x v="11"/>
    <x v="43"/>
    <x v="17"/>
    <x v="30"/>
    <x v="165"/>
    <x v="13"/>
    <x v="36"/>
    <x v="49"/>
    <x v="16"/>
    <x v="4"/>
    <x v="9"/>
    <x v="11"/>
    <x v="29"/>
    <x v="99"/>
    <x v="172"/>
    <x v="271"/>
    <x v="22"/>
    <x v="233"/>
    <x v="4"/>
    <x v="2964"/>
    <x v="361"/>
  </r>
  <r>
    <x v="2"/>
    <x v="723"/>
    <x v="11"/>
    <x v="13"/>
    <x v="29"/>
    <x v="74"/>
    <x v="21"/>
    <x v="1753"/>
    <x v="398"/>
    <x v="872"/>
    <x v="188"/>
    <x v="132"/>
    <x v="349"/>
    <x v="225"/>
    <x v="305"/>
    <x v="351"/>
    <x v="464"/>
    <x v="68"/>
    <x v="216"/>
    <x v="284"/>
    <x v="362"/>
    <x v="103"/>
    <x v="24"/>
    <x v="154"/>
    <x v="154"/>
    <x v="1127"/>
    <x v="281"/>
    <x v="300"/>
    <x v="112"/>
    <x v="3289"/>
    <x v="4"/>
    <x v="2973"/>
    <x v="50"/>
  </r>
  <r>
    <x v="2"/>
    <x v="724"/>
    <x v="0"/>
    <x v="6"/>
    <x v="15"/>
    <x v="68"/>
    <x v="69"/>
    <x v="1994"/>
    <x v="378"/>
    <x v="645"/>
    <x v="328"/>
    <x v="0"/>
    <x v="1"/>
    <x v="0"/>
    <x v="252"/>
    <x v="369"/>
    <x v="264"/>
    <x v="208"/>
    <x v="425"/>
    <x v="606"/>
    <x v="165"/>
    <x v="69"/>
    <x v="108"/>
    <x v="135"/>
    <x v="254"/>
    <x v="958"/>
    <x v="249"/>
    <x v="333"/>
    <x v="99"/>
    <x v="3103"/>
    <x v="0"/>
    <x v="2982"/>
    <x v="76"/>
  </r>
  <r>
    <x v="2"/>
    <x v="726"/>
    <x v="0"/>
    <x v="6"/>
    <x v="24"/>
    <x v="80"/>
    <x v="0"/>
    <x v="920"/>
    <x v="121"/>
    <x v="226"/>
    <x v="280"/>
    <x v="0"/>
    <x v="3"/>
    <x v="0"/>
    <x v="51"/>
    <x v="75"/>
    <x v="274"/>
    <x v="104"/>
    <x v="237"/>
    <x v="341"/>
    <x v="17"/>
    <x v="17"/>
    <x v="70"/>
    <x v="46"/>
    <x v="138"/>
    <x v="293"/>
    <x v="195"/>
    <x v="279"/>
    <x v="49"/>
    <x v="639"/>
    <x v="0"/>
    <x v="2994"/>
    <x v="274"/>
  </r>
  <r>
    <x v="2"/>
    <x v="727"/>
    <x v="11"/>
    <x v="4"/>
    <x v="31"/>
    <x v="65"/>
    <x v="1"/>
    <x v="946"/>
    <x v="154"/>
    <x v="378"/>
    <x v="153"/>
    <x v="60"/>
    <x v="158"/>
    <x v="228"/>
    <x v="101"/>
    <x v="121"/>
    <x v="429"/>
    <x v="14"/>
    <x v="81"/>
    <x v="95"/>
    <x v="89"/>
    <x v="42"/>
    <x v="5"/>
    <x v="60"/>
    <x v="80"/>
    <x v="465"/>
    <x v="182"/>
    <x v="259"/>
    <x v="27"/>
    <x v="1660"/>
    <x v="4"/>
    <x v="3004"/>
    <x v="215"/>
  </r>
  <r>
    <x v="2"/>
    <x v="728"/>
    <x v="6"/>
    <x v="9"/>
    <x v="31"/>
    <x v="21"/>
    <x v="0"/>
    <x v="228"/>
    <x v="39"/>
    <x v="73"/>
    <x v="281"/>
    <x v="7"/>
    <x v="24"/>
    <x v="140"/>
    <x v="24"/>
    <x v="29"/>
    <x v="422"/>
    <x v="3"/>
    <x v="20"/>
    <x v="23"/>
    <x v="26"/>
    <x v="12"/>
    <x v="2"/>
    <x v="20"/>
    <x v="30"/>
    <x v="109"/>
    <x v="209"/>
    <x v="351"/>
    <x v="20"/>
    <x v="1057"/>
    <x v="2"/>
    <x v="3014"/>
    <x v="354"/>
  </r>
  <r>
    <x v="2"/>
    <x v="729"/>
    <x v="4"/>
    <x v="16"/>
    <x v="32"/>
    <x v="73"/>
    <x v="74"/>
    <x v="1882"/>
    <x v="238"/>
    <x v="498"/>
    <x v="222"/>
    <x v="2"/>
    <x v="7"/>
    <x v="134"/>
    <x v="78"/>
    <x v="122"/>
    <x v="234"/>
    <x v="244"/>
    <x v="548"/>
    <x v="717"/>
    <x v="186"/>
    <x v="95"/>
    <x v="140"/>
    <x v="91"/>
    <x v="161"/>
    <x v="548"/>
    <x v="235"/>
    <x v="217"/>
    <x v="83"/>
    <x v="1783"/>
    <x v="1"/>
    <x v="3018"/>
    <x v="188"/>
  </r>
  <r>
    <x v="2"/>
    <x v="732"/>
    <x v="8"/>
    <x v="10"/>
    <x v="29"/>
    <x v="9"/>
    <x v="0"/>
    <x v="44"/>
    <x v="10"/>
    <x v="21"/>
    <x v="223"/>
    <x v="3"/>
    <x v="5"/>
    <x v="336"/>
    <x v="2"/>
    <x v="5"/>
    <x v="42"/>
    <x v="4"/>
    <x v="6"/>
    <x v="10"/>
    <x v="0"/>
    <x v="0"/>
    <x v="2"/>
    <x v="3"/>
    <x v="5"/>
    <x v="25"/>
    <x v="210"/>
    <x v="255"/>
    <x v="16"/>
    <x v="335"/>
    <x v="3"/>
    <x v="3024"/>
    <x v="409"/>
  </r>
  <r>
    <x v="2"/>
    <x v="733"/>
    <x v="8"/>
    <x v="5"/>
    <x v="32"/>
    <x v="17"/>
    <x v="0"/>
    <x v="108"/>
    <x v="16"/>
    <x v="43"/>
    <x v="119"/>
    <x v="9"/>
    <x v="28"/>
    <x v="169"/>
    <x v="3"/>
    <x v="5"/>
    <x v="196"/>
    <x v="5"/>
    <x v="14"/>
    <x v="19"/>
    <x v="0"/>
    <x v="1"/>
    <x v="2"/>
    <x v="6"/>
    <x v="14"/>
    <x v="44"/>
    <x v="128"/>
    <x v="203"/>
    <x v="14"/>
    <x v="316"/>
    <x v="3"/>
    <x v="3025"/>
    <x v="390"/>
  </r>
  <r>
    <x v="2"/>
    <x v="736"/>
    <x v="11"/>
    <x v="3"/>
    <x v="20"/>
    <x v="72"/>
    <x v="17"/>
    <x v="1537"/>
    <x v="398"/>
    <x v="853"/>
    <x v="198"/>
    <x v="117"/>
    <x v="313"/>
    <x v="222"/>
    <x v="144"/>
    <x v="177"/>
    <x v="408"/>
    <x v="72"/>
    <x v="139"/>
    <x v="211"/>
    <x v="114"/>
    <x v="58"/>
    <x v="11"/>
    <x v="76"/>
    <x v="127"/>
    <x v="998"/>
    <x v="230"/>
    <x v="266"/>
    <x v="55"/>
    <x v="3088"/>
    <x v="4"/>
    <x v="3035"/>
    <x v="71"/>
  </r>
  <r>
    <x v="2"/>
    <x v="738"/>
    <x v="6"/>
    <x v="5"/>
    <x v="15"/>
    <x v="61"/>
    <x v="1"/>
    <x v="759"/>
    <x v="104"/>
    <x v="270"/>
    <x v="131"/>
    <x v="24"/>
    <x v="81"/>
    <x v="144"/>
    <x v="37"/>
    <x v="55"/>
    <x v="267"/>
    <x v="13"/>
    <x v="80"/>
    <x v="93"/>
    <x v="161"/>
    <x v="32"/>
    <x v="1"/>
    <x v="74"/>
    <x v="43"/>
    <x v="269"/>
    <x v="162"/>
    <x v="172"/>
    <x v="15"/>
    <x v="874"/>
    <x v="2"/>
    <x v="3046"/>
    <x v="279"/>
  </r>
  <r>
    <x v="2"/>
    <x v="739"/>
    <x v="11"/>
    <x v="6"/>
    <x v="13"/>
    <x v="42"/>
    <x v="0"/>
    <x v="426"/>
    <x v="47"/>
    <x v="128"/>
    <x v="114"/>
    <x v="4"/>
    <x v="17"/>
    <x v="85"/>
    <x v="13"/>
    <x v="21"/>
    <x v="214"/>
    <x v="13"/>
    <x v="37"/>
    <x v="50"/>
    <x v="44"/>
    <x v="23"/>
    <x v="1"/>
    <x v="32"/>
    <x v="45"/>
    <x v="111"/>
    <x v="113"/>
    <x v="121"/>
    <x v="10"/>
    <x v="349"/>
    <x v="4"/>
    <x v="3049"/>
    <x v="353"/>
  </r>
  <r>
    <x v="2"/>
    <x v="740"/>
    <x v="6"/>
    <x v="4"/>
    <x v="16"/>
    <x v="72"/>
    <x v="22"/>
    <x v="1487"/>
    <x v="182"/>
    <x v="453"/>
    <x v="148"/>
    <x v="75"/>
    <x v="236"/>
    <x v="166"/>
    <x v="82"/>
    <x v="110"/>
    <x v="339"/>
    <x v="25"/>
    <x v="110"/>
    <x v="135"/>
    <x v="246"/>
    <x v="91"/>
    <x v="12"/>
    <x v="123"/>
    <x v="175"/>
    <x v="515"/>
    <x v="163"/>
    <x v="235"/>
    <x v="42"/>
    <x v="1672"/>
    <x v="2"/>
    <x v="3051"/>
    <x v="195"/>
  </r>
  <r>
    <x v="2"/>
    <x v="742"/>
    <x v="11"/>
    <x v="6"/>
    <x v="0"/>
    <x v="38"/>
    <x v="1"/>
    <x v="134"/>
    <x v="12"/>
    <x v="21"/>
    <x v="318"/>
    <x v="0"/>
    <x v="1"/>
    <x v="0"/>
    <x v="6"/>
    <x v="10"/>
    <x v="196"/>
    <x v="8"/>
    <x v="19"/>
    <x v="27"/>
    <x v="9"/>
    <x v="8"/>
    <x v="0"/>
    <x v="7"/>
    <x v="25"/>
    <x v="30"/>
    <x v="155"/>
    <x v="307"/>
    <x v="18"/>
    <x v="29"/>
    <x v="4"/>
    <x v="3062"/>
    <x v="403"/>
  </r>
  <r>
    <x v="2"/>
    <x v="749"/>
    <x v="8"/>
    <x v="10"/>
    <x v="1"/>
    <x v="50"/>
    <x v="4"/>
    <x v="812"/>
    <x v="124"/>
    <x v="248"/>
    <x v="245"/>
    <x v="6"/>
    <x v="28"/>
    <x v="66"/>
    <x v="34"/>
    <x v="56"/>
    <x v="202"/>
    <x v="27"/>
    <x v="68"/>
    <x v="95"/>
    <x v="66"/>
    <x v="27"/>
    <x v="6"/>
    <x v="42"/>
    <x v="91"/>
    <x v="288"/>
    <x v="152"/>
    <x v="242"/>
    <x v="28"/>
    <x v="1268"/>
    <x v="3"/>
    <x v="3081"/>
    <x v="276"/>
  </r>
  <r>
    <x v="2"/>
    <x v="751"/>
    <x v="0"/>
    <x v="3"/>
    <x v="25"/>
    <x v="61"/>
    <x v="1"/>
    <x v="869"/>
    <x v="212"/>
    <x v="443"/>
    <x v="224"/>
    <x v="0"/>
    <x v="5"/>
    <x v="0"/>
    <x v="108"/>
    <x v="145"/>
    <x v="339"/>
    <x v="85"/>
    <x v="167"/>
    <x v="252"/>
    <x v="36"/>
    <x v="29"/>
    <x v="34"/>
    <x v="51"/>
    <x v="152"/>
    <x v="526"/>
    <x v="232"/>
    <x v="240"/>
    <x v="36"/>
    <x v="2044"/>
    <x v="0"/>
    <x v="3088"/>
    <x v="193"/>
  </r>
  <r>
    <x v="2"/>
    <x v="754"/>
    <x v="8"/>
    <x v="4"/>
    <x v="27"/>
    <x v="81"/>
    <x v="49"/>
    <x v="1635"/>
    <x v="259"/>
    <x v="633"/>
    <x v="152"/>
    <x v="124"/>
    <x v="332"/>
    <x v="221"/>
    <x v="126"/>
    <x v="155"/>
    <x v="407"/>
    <x v="47"/>
    <x v="221"/>
    <x v="268"/>
    <x v="62"/>
    <x v="45"/>
    <x v="40"/>
    <x v="60"/>
    <x v="153"/>
    <x v="744"/>
    <x v="181"/>
    <x v="259"/>
    <x v="59"/>
    <x v="2212"/>
    <x v="3"/>
    <x v="3102"/>
    <x v="129"/>
  </r>
  <r>
    <x v="2"/>
    <x v="755"/>
    <x v="8"/>
    <x v="4"/>
    <x v="0"/>
    <x v="80"/>
    <x v="81"/>
    <x v="1993"/>
    <x v="302"/>
    <x v="658"/>
    <x v="202"/>
    <x v="40"/>
    <x v="132"/>
    <x v="151"/>
    <x v="176"/>
    <x v="215"/>
    <x v="413"/>
    <x v="106"/>
    <x v="310"/>
    <x v="414"/>
    <x v="93"/>
    <x v="66"/>
    <x v="46"/>
    <x v="72"/>
    <x v="160"/>
    <x v="791"/>
    <x v="186"/>
    <x v="256"/>
    <x v="72"/>
    <x v="2376"/>
    <x v="3"/>
    <x v="3110"/>
    <x v="117"/>
  </r>
  <r>
    <x v="2"/>
    <x v="757"/>
    <x v="8"/>
    <x v="10"/>
    <x v="24"/>
    <x v="80"/>
    <x v="58"/>
    <x v="1710"/>
    <x v="271"/>
    <x v="553"/>
    <x v="234"/>
    <x v="66"/>
    <x v="207"/>
    <x v="167"/>
    <x v="108"/>
    <x v="146"/>
    <x v="334"/>
    <x v="106"/>
    <x v="339"/>
    <x v="441"/>
    <x v="134"/>
    <x v="59"/>
    <x v="30"/>
    <x v="112"/>
    <x v="185"/>
    <x v="698"/>
    <x v="192"/>
    <x v="292"/>
    <x v="74"/>
    <x v="2104"/>
    <x v="3"/>
    <x v="3124"/>
    <x v="141"/>
  </r>
  <r>
    <x v="2"/>
    <x v="758"/>
    <x v="3"/>
    <x v="10"/>
    <x v="29"/>
    <x v="64"/>
    <x v="8"/>
    <x v="976"/>
    <x v="166"/>
    <x v="371"/>
    <x v="193"/>
    <x v="90"/>
    <x v="231"/>
    <x v="238"/>
    <x v="35"/>
    <x v="48"/>
    <x v="323"/>
    <x v="52"/>
    <x v="162"/>
    <x v="214"/>
    <x v="68"/>
    <x v="30"/>
    <x v="24"/>
    <x v="39"/>
    <x v="109"/>
    <x v="454"/>
    <x v="205"/>
    <x v="297"/>
    <x v="52"/>
    <x v="1637"/>
    <x v="1"/>
    <x v="3134"/>
    <x v="219"/>
  </r>
  <r>
    <x v="2"/>
    <x v="759"/>
    <x v="11"/>
    <x v="10"/>
    <x v="7"/>
    <x v="24"/>
    <x v="0"/>
    <x v="117"/>
    <x v="18"/>
    <x v="50"/>
    <x v="107"/>
    <x v="4"/>
    <x v="19"/>
    <x v="63"/>
    <x v="6"/>
    <x v="6"/>
    <x v="535"/>
    <x v="4"/>
    <x v="8"/>
    <x v="12"/>
    <x v="6"/>
    <x v="5"/>
    <x v="0"/>
    <x v="7"/>
    <x v="13"/>
    <x v="46"/>
    <x v="127"/>
    <x v="153"/>
    <x v="14"/>
    <x v="173"/>
    <x v="4"/>
    <x v="3143"/>
    <x v="389"/>
  </r>
  <r>
    <x v="2"/>
    <x v="763"/>
    <x v="8"/>
    <x v="12"/>
    <x v="0"/>
    <x v="78"/>
    <x v="5"/>
    <x v="1098"/>
    <x v="175"/>
    <x v="392"/>
    <x v="192"/>
    <x v="57"/>
    <x v="169"/>
    <x v="185"/>
    <x v="46"/>
    <x v="61"/>
    <x v="348"/>
    <x v="59"/>
    <x v="95"/>
    <x v="154"/>
    <x v="48"/>
    <x v="34"/>
    <x v="17"/>
    <x v="20"/>
    <x v="125"/>
    <x v="450"/>
    <x v="178"/>
    <x v="255"/>
    <x v="46"/>
    <x v="1290"/>
    <x v="3"/>
    <x v="3158"/>
    <x v="220"/>
  </r>
  <r>
    <x v="2"/>
    <x v="766"/>
    <x v="0"/>
    <x v="11"/>
    <x v="33"/>
    <x v="72"/>
    <x v="73"/>
    <x v="1752"/>
    <x v="355"/>
    <x v="765"/>
    <x v="205"/>
    <x v="82"/>
    <x v="213"/>
    <x v="233"/>
    <x v="196"/>
    <x v="239"/>
    <x v="414"/>
    <x v="132"/>
    <x v="382"/>
    <x v="504"/>
    <x v="119"/>
    <x v="38"/>
    <x v="81"/>
    <x v="127"/>
    <x v="223"/>
    <x v="941"/>
    <x v="212"/>
    <x v="277"/>
    <x v="71"/>
    <x v="2947"/>
    <x v="0"/>
    <x v="3169"/>
    <x v="81"/>
  </r>
  <r>
    <x v="2"/>
    <x v="768"/>
    <x v="8"/>
    <x v="11"/>
    <x v="14"/>
    <x v="76"/>
    <x v="77"/>
    <x v="2080"/>
    <x v="306"/>
    <x v="730"/>
    <x v="161"/>
    <x v="105"/>
    <x v="296"/>
    <x v="203"/>
    <x v="128"/>
    <x v="186"/>
    <x v="282"/>
    <x v="99"/>
    <x v="232"/>
    <x v="331"/>
    <x v="234"/>
    <x v="106"/>
    <x v="21"/>
    <x v="121"/>
    <x v="165"/>
    <x v="816"/>
    <x v="177"/>
    <x v="230"/>
    <x v="68"/>
    <x v="2543"/>
    <x v="3"/>
    <x v="3178"/>
    <x v="108"/>
  </r>
  <r>
    <x v="2"/>
    <x v="770"/>
    <x v="3"/>
    <x v="2"/>
    <x v="16"/>
    <x v="77"/>
    <x v="78"/>
    <x v="1893"/>
    <x v="468"/>
    <x v="994"/>
    <x v="197"/>
    <x v="28"/>
    <x v="102"/>
    <x v="123"/>
    <x v="192"/>
    <x v="240"/>
    <x v="394"/>
    <x v="123"/>
    <x v="374"/>
    <x v="488"/>
    <x v="100"/>
    <x v="80"/>
    <x v="49"/>
    <x v="131"/>
    <x v="221"/>
    <x v="1072"/>
    <x v="217"/>
    <x v="221"/>
    <x v="61"/>
    <x v="3124"/>
    <x v="1"/>
    <x v="3191"/>
    <x v="57"/>
  </r>
  <r>
    <x v="2"/>
    <x v="773"/>
    <x v="8"/>
    <x v="17"/>
    <x v="32"/>
    <x v="45"/>
    <x v="7"/>
    <x v="625"/>
    <x v="81"/>
    <x v="184"/>
    <x v="187"/>
    <x v="32"/>
    <x v="82"/>
    <x v="238"/>
    <x v="8"/>
    <x v="15"/>
    <x v="134"/>
    <x v="6"/>
    <x v="65"/>
    <x v="71"/>
    <x v="43"/>
    <x v="10"/>
    <x v="6"/>
    <x v="21"/>
    <x v="33"/>
    <x v="202"/>
    <x v="146"/>
    <x v="246"/>
    <x v="25"/>
    <x v="895"/>
    <x v="3"/>
    <x v="3206"/>
    <x v="310"/>
  </r>
  <r>
    <x v="2"/>
    <x v="776"/>
    <x v="11"/>
    <x v="11"/>
    <x v="17"/>
    <x v="17"/>
    <x v="12"/>
    <x v="444"/>
    <x v="75"/>
    <x v="213"/>
    <x v="99"/>
    <x v="18"/>
    <x v="60"/>
    <x v="148"/>
    <x v="47"/>
    <x v="66"/>
    <x v="306"/>
    <x v="11"/>
    <x v="43"/>
    <x v="54"/>
    <x v="39"/>
    <x v="19"/>
    <x v="2"/>
    <x v="15"/>
    <x v="24"/>
    <x v="215"/>
    <x v="177"/>
    <x v="160"/>
    <x v="21"/>
    <x v="2713"/>
    <x v="4"/>
    <x v="3215"/>
    <x v="301"/>
  </r>
  <r>
    <x v="2"/>
    <x v="779"/>
    <x v="8"/>
    <x v="8"/>
    <x v="24"/>
    <x v="74"/>
    <x v="24"/>
    <x v="1387"/>
    <x v="233"/>
    <x v="536"/>
    <x v="179"/>
    <x v="116"/>
    <x v="306"/>
    <x v="227"/>
    <x v="69"/>
    <x v="109"/>
    <x v="228"/>
    <x v="39"/>
    <x v="176"/>
    <x v="215"/>
    <x v="49"/>
    <x v="53"/>
    <x v="31"/>
    <x v="69"/>
    <x v="138"/>
    <x v="636"/>
    <x v="175"/>
    <x v="271"/>
    <x v="51"/>
    <x v="2070"/>
    <x v="3"/>
    <x v="3224"/>
    <x v="162"/>
  </r>
  <r>
    <x v="2"/>
    <x v="781"/>
    <x v="6"/>
    <x v="12"/>
    <x v="0"/>
    <x v="79"/>
    <x v="80"/>
    <x v="1791"/>
    <x v="268"/>
    <x v="638"/>
    <x v="163"/>
    <x v="126"/>
    <x v="324"/>
    <x v="237"/>
    <x v="68"/>
    <x v="79"/>
    <x v="455"/>
    <x v="20"/>
    <x v="164"/>
    <x v="184"/>
    <x v="306"/>
    <x v="67"/>
    <x v="3"/>
    <x v="90"/>
    <x v="157"/>
    <x v="709"/>
    <x v="183"/>
    <x v="254"/>
    <x v="63"/>
    <x v="2163"/>
    <x v="2"/>
    <x v="3231"/>
    <x v="136"/>
  </r>
  <r>
    <x v="2"/>
    <x v="782"/>
    <x v="6"/>
    <x v="3"/>
    <x v="15"/>
    <x v="79"/>
    <x v="80"/>
    <x v="2062"/>
    <x v="369"/>
    <x v="809"/>
    <x v="192"/>
    <x v="82"/>
    <x v="212"/>
    <x v="235"/>
    <x v="139"/>
    <x v="187"/>
    <x v="337"/>
    <x v="30"/>
    <x v="161"/>
    <x v="191"/>
    <x v="406"/>
    <x v="109"/>
    <x v="12"/>
    <x v="170"/>
    <x v="178"/>
    <x v="915"/>
    <x v="195"/>
    <x v="242"/>
    <x v="55"/>
    <x v="2725"/>
    <x v="2"/>
    <x v="3236"/>
    <x v="86"/>
  </r>
  <r>
    <x v="2"/>
    <x v="783"/>
    <x v="8"/>
    <x v="10"/>
    <x v="12"/>
    <x v="66"/>
    <x v="15"/>
    <x v="1228"/>
    <x v="229"/>
    <x v="554"/>
    <x v="157"/>
    <x v="75"/>
    <x v="236"/>
    <x v="166"/>
    <x v="133"/>
    <x v="158"/>
    <x v="436"/>
    <x v="25"/>
    <x v="211"/>
    <x v="236"/>
    <x v="103"/>
    <x v="38"/>
    <x v="15"/>
    <x v="72"/>
    <x v="105"/>
    <x v="651"/>
    <x v="187"/>
    <x v="247"/>
    <x v="38"/>
    <x v="2339"/>
    <x v="3"/>
    <x v="3246"/>
    <x v="156"/>
  </r>
  <r>
    <x v="2"/>
    <x v="784"/>
    <x v="3"/>
    <x v="7"/>
    <x v="32"/>
    <x v="12"/>
    <x v="0"/>
    <x v="93"/>
    <x v="11"/>
    <x v="30"/>
    <x v="114"/>
    <x v="0"/>
    <x v="1"/>
    <x v="0"/>
    <x v="7"/>
    <x v="11"/>
    <x v="231"/>
    <x v="10"/>
    <x v="14"/>
    <x v="24"/>
    <x v="3"/>
    <x v="5"/>
    <x v="1"/>
    <x v="9"/>
    <x v="14"/>
    <x v="29"/>
    <x v="128"/>
    <x v="133"/>
    <x v="14"/>
    <x v="265"/>
    <x v="1"/>
    <x v="3255"/>
    <x v="404"/>
  </r>
  <r>
    <x v="2"/>
    <x v="785"/>
    <x v="6"/>
    <x v="15"/>
    <x v="34"/>
    <x v="3"/>
    <x v="0"/>
    <x v="46"/>
    <x v="6"/>
    <x v="20"/>
    <x v="51"/>
    <x v="2"/>
    <x v="6"/>
    <x v="181"/>
    <x v="4"/>
    <x v="8"/>
    <x v="106"/>
    <x v="1"/>
    <x v="2"/>
    <x v="3"/>
    <x v="5"/>
    <x v="3"/>
    <x v="0"/>
    <x v="5"/>
    <x v="3"/>
    <x v="18"/>
    <x v="111"/>
    <x v="102"/>
    <x v="14"/>
    <x v="931"/>
    <x v="2"/>
    <x v="3260"/>
    <x v="416"/>
  </r>
  <r>
    <x v="2"/>
    <x v="786"/>
    <x v="11"/>
    <x v="10"/>
    <x v="34"/>
    <x v="53"/>
    <x v="50"/>
    <x v="1485"/>
    <x v="217"/>
    <x v="432"/>
    <x v="248"/>
    <x v="82"/>
    <x v="171"/>
    <x v="322"/>
    <x v="70"/>
    <x v="85"/>
    <x v="418"/>
    <x v="55"/>
    <x v="281"/>
    <x v="336"/>
    <x v="212"/>
    <x v="39"/>
    <x v="12"/>
    <x v="115"/>
    <x v="131"/>
    <x v="578"/>
    <x v="195"/>
    <x v="339"/>
    <x v="54"/>
    <x v="2517"/>
    <x v="4"/>
    <x v="3266"/>
    <x v="184"/>
  </r>
  <r>
    <x v="2"/>
    <x v="791"/>
    <x v="6"/>
    <x v="11"/>
    <x v="23"/>
    <x v="3"/>
    <x v="0"/>
    <x v="58"/>
    <x v="6"/>
    <x v="12"/>
    <x v="247"/>
    <x v="2"/>
    <x v="3"/>
    <x v="339"/>
    <x v="2"/>
    <x v="4"/>
    <x v="106"/>
    <x v="1"/>
    <x v="3"/>
    <x v="4"/>
    <x v="4"/>
    <x v="0"/>
    <x v="0"/>
    <x v="4"/>
    <x v="5"/>
    <x v="16"/>
    <x v="115"/>
    <x v="297"/>
    <x v="15"/>
    <x v="764"/>
    <x v="2"/>
    <x v="3286"/>
    <x v="417"/>
  </r>
  <r>
    <x v="2"/>
    <x v="792"/>
    <x v="0"/>
    <x v="15"/>
    <x v="10"/>
    <x v="22"/>
    <x v="20"/>
    <x v="374"/>
    <x v="54"/>
    <x v="90"/>
    <x v="345"/>
    <x v="0"/>
    <x v="0"/>
    <x v="343"/>
    <x v="7"/>
    <x v="11"/>
    <x v="231"/>
    <x v="26"/>
    <x v="43"/>
    <x v="69"/>
    <x v="36"/>
    <x v="5"/>
    <x v="13"/>
    <x v="21"/>
    <x v="60"/>
    <x v="115"/>
    <x v="168"/>
    <x v="322"/>
    <x v="21"/>
    <x v="1065"/>
    <x v="0"/>
    <x v="3289"/>
    <x v="349"/>
  </r>
  <r>
    <x v="2"/>
    <x v="798"/>
    <x v="6"/>
    <x v="8"/>
    <x v="6"/>
    <x v="68"/>
    <x v="68"/>
    <x v="1917"/>
    <x v="378"/>
    <x v="831"/>
    <x v="189"/>
    <x v="159"/>
    <x v="367"/>
    <x v="277"/>
    <x v="177"/>
    <x v="198"/>
    <x v="488"/>
    <x v="28"/>
    <x v="178"/>
    <x v="206"/>
    <x v="360"/>
    <x v="70"/>
    <x v="21"/>
    <x v="173"/>
    <x v="170"/>
    <x v="1025"/>
    <x v="217"/>
    <x v="296"/>
    <x v="82"/>
    <x v="3229"/>
    <x v="2"/>
    <x v="3308"/>
    <x v="67"/>
  </r>
  <r>
    <x v="2"/>
    <x v="799"/>
    <x v="11"/>
    <x v="5"/>
    <x v="10"/>
    <x v="63"/>
    <x v="64"/>
    <x v="2108"/>
    <x v="603"/>
    <x v="1177"/>
    <x v="196"/>
    <x v="77"/>
    <x v="228"/>
    <x v="186"/>
    <x v="290"/>
    <x v="379"/>
    <x v="347"/>
    <x v="47"/>
    <x v="210"/>
    <x v="257"/>
    <x v="334"/>
    <x v="142"/>
    <x v="25"/>
    <x v="241"/>
    <x v="189"/>
    <x v="1311"/>
    <x v="223"/>
    <x v="233"/>
    <x v="28"/>
    <x v="3710"/>
    <x v="4"/>
    <x v="3317"/>
    <x v="11"/>
  </r>
  <r>
    <x v="2"/>
    <x v="802"/>
    <x v="11"/>
    <x v="13"/>
    <x v="20"/>
    <x v="45"/>
    <x v="39"/>
    <x v="835"/>
    <x v="116"/>
    <x v="300"/>
    <x v="132"/>
    <x v="62"/>
    <x v="171"/>
    <x v="211"/>
    <x v="33"/>
    <x v="54"/>
    <x v="206"/>
    <x v="17"/>
    <x v="109"/>
    <x v="126"/>
    <x v="41"/>
    <x v="25"/>
    <x v="5"/>
    <x v="27"/>
    <x v="81"/>
    <x v="327"/>
    <x v="149"/>
    <x v="219"/>
    <x v="23"/>
    <x v="1661"/>
    <x v="4"/>
    <x v="3332"/>
    <x v="268"/>
  </r>
  <r>
    <x v="2"/>
    <x v="808"/>
    <x v="6"/>
    <x v="6"/>
    <x v="32"/>
    <x v="55"/>
    <x v="2"/>
    <x v="941"/>
    <x v="215"/>
    <x v="491"/>
    <x v="183"/>
    <x v="87"/>
    <x v="223"/>
    <x v="238"/>
    <x v="50"/>
    <x v="67"/>
    <x v="340"/>
    <x v="28"/>
    <x v="82"/>
    <x v="110"/>
    <x v="163"/>
    <x v="49"/>
    <x v="5"/>
    <x v="73"/>
    <x v="116"/>
    <x v="559"/>
    <x v="219"/>
    <x v="259"/>
    <x v="37"/>
    <x v="2377"/>
    <x v="2"/>
    <x v="3345"/>
    <x v="187"/>
  </r>
  <r>
    <x v="2"/>
    <x v="810"/>
    <x v="0"/>
    <x v="4"/>
    <x v="18"/>
    <x v="38"/>
    <x v="2"/>
    <x v="380"/>
    <x v="49"/>
    <x v="111"/>
    <x v="188"/>
    <x v="0"/>
    <x v="1"/>
    <x v="0"/>
    <x v="26"/>
    <x v="38"/>
    <x v="278"/>
    <x v="49"/>
    <x v="55"/>
    <x v="104"/>
    <x v="24"/>
    <x v="10"/>
    <x v="9"/>
    <x v="27"/>
    <x v="58"/>
    <x v="124"/>
    <x v="166"/>
    <x v="201"/>
    <x v="18"/>
    <x v="514"/>
    <x v="0"/>
    <x v="3355"/>
    <x v="343"/>
  </r>
  <r>
    <x v="2"/>
    <x v="811"/>
    <x v="0"/>
    <x v="13"/>
    <x v="3"/>
    <x v="57"/>
    <x v="29"/>
    <x v="843"/>
    <x v="189"/>
    <x v="341"/>
    <x v="300"/>
    <x v="0"/>
    <x v="0"/>
    <x v="343"/>
    <x v="81"/>
    <x v="125"/>
    <x v="243"/>
    <x v="114"/>
    <x v="190"/>
    <x v="304"/>
    <x v="28"/>
    <x v="15"/>
    <x v="43"/>
    <x v="53"/>
    <x v="105"/>
    <x v="456"/>
    <x v="252"/>
    <x v="294"/>
    <x v="51"/>
    <x v="1887"/>
    <x v="0"/>
    <x v="3358"/>
    <x v="217"/>
  </r>
  <r>
    <x v="2"/>
    <x v="814"/>
    <x v="0"/>
    <x v="7"/>
    <x v="23"/>
    <x v="75"/>
    <x v="76"/>
    <x v="1428"/>
    <x v="281"/>
    <x v="556"/>
    <x v="249"/>
    <x v="1"/>
    <x v="5"/>
    <x v="54"/>
    <x v="76"/>
    <x v="106"/>
    <x v="311"/>
    <x v="134"/>
    <x v="249"/>
    <x v="382"/>
    <x v="52"/>
    <x v="32"/>
    <x v="45"/>
    <x v="58"/>
    <x v="177"/>
    <x v="626"/>
    <x v="193"/>
    <x v="243"/>
    <x v="57"/>
    <x v="1999"/>
    <x v="0"/>
    <x v="3370"/>
    <x v="165"/>
  </r>
  <r>
    <x v="2"/>
    <x v="815"/>
    <x v="0"/>
    <x v="8"/>
    <x v="8"/>
    <x v="81"/>
    <x v="82"/>
    <x v="2166"/>
    <x v="421"/>
    <x v="708"/>
    <x v="334"/>
    <x v="0"/>
    <x v="2"/>
    <x v="0"/>
    <x v="291"/>
    <x v="403"/>
    <x v="298"/>
    <x v="166"/>
    <x v="449"/>
    <x v="595"/>
    <x v="203"/>
    <x v="115"/>
    <x v="82"/>
    <x v="125"/>
    <x v="275"/>
    <x v="1056"/>
    <x v="245"/>
    <x v="347"/>
    <x v="123"/>
    <x v="2990"/>
    <x v="0"/>
    <x v="3374"/>
    <x v="63"/>
  </r>
  <r>
    <x v="2"/>
    <x v="818"/>
    <x v="0"/>
    <x v="10"/>
    <x v="23"/>
    <x v="74"/>
    <x v="5"/>
    <x v="1283"/>
    <x v="182"/>
    <x v="308"/>
    <x v="336"/>
    <x v="1"/>
    <x v="4"/>
    <x v="99"/>
    <x v="74"/>
    <x v="107"/>
    <x v="286"/>
    <x v="152"/>
    <x v="232"/>
    <x v="383"/>
    <x v="38"/>
    <x v="37"/>
    <x v="48"/>
    <x v="63"/>
    <x v="230"/>
    <x v="436"/>
    <x v="187"/>
    <x v="332"/>
    <x v="62"/>
    <x v="1321"/>
    <x v="0"/>
    <x v="3389"/>
    <x v="228"/>
  </r>
  <r>
    <x v="2"/>
    <x v="821"/>
    <x v="11"/>
    <x v="5"/>
    <x v="34"/>
    <x v="73"/>
    <x v="23"/>
    <x v="1176"/>
    <x v="233"/>
    <x v="554"/>
    <x v="165"/>
    <x v="69"/>
    <x v="170"/>
    <x v="254"/>
    <x v="104"/>
    <x v="130"/>
    <x v="394"/>
    <x v="20"/>
    <x v="82"/>
    <x v="102"/>
    <x v="48"/>
    <x v="28"/>
    <x v="8"/>
    <x v="56"/>
    <x v="147"/>
    <x v="626"/>
    <x v="163"/>
    <x v="235"/>
    <x v="29"/>
    <x v="2055"/>
    <x v="4"/>
    <x v="3401"/>
    <x v="165"/>
  </r>
  <r>
    <x v="2"/>
    <x v="822"/>
    <x v="8"/>
    <x v="2"/>
    <x v="27"/>
    <x v="36"/>
    <x v="25"/>
    <x v="797"/>
    <x v="139"/>
    <x v="267"/>
    <x v="266"/>
    <x v="54"/>
    <x v="132"/>
    <x v="257"/>
    <x v="43"/>
    <x v="51"/>
    <x v="437"/>
    <x v="32"/>
    <x v="109"/>
    <x v="141"/>
    <x v="44"/>
    <x v="24"/>
    <x v="25"/>
    <x v="27"/>
    <x v="83"/>
    <x v="374"/>
    <x v="229"/>
    <x v="362"/>
    <x v="50"/>
    <x v="2380"/>
    <x v="3"/>
    <x v="3410"/>
    <x v="246"/>
  </r>
  <r>
    <x v="2"/>
    <x v="834"/>
    <x v="11"/>
    <x v="3"/>
    <x v="15"/>
    <x v="81"/>
    <x v="82"/>
    <x v="2314"/>
    <x v="537"/>
    <x v="1086"/>
    <x v="205"/>
    <x v="136"/>
    <x v="354"/>
    <x v="231"/>
    <x v="212"/>
    <x v="262"/>
    <x v="403"/>
    <x v="61"/>
    <x v="250"/>
    <x v="311"/>
    <x v="242"/>
    <x v="98"/>
    <x v="17"/>
    <x v="176"/>
    <x v="174"/>
    <x v="1238"/>
    <x v="202"/>
    <x v="267"/>
    <x v="71"/>
    <x v="3376"/>
    <x v="4"/>
    <x v="3454"/>
    <x v="22"/>
  </r>
  <r>
    <x v="2"/>
    <x v="837"/>
    <x v="0"/>
    <x v="5"/>
    <x v="18"/>
    <x v="43"/>
    <x v="5"/>
    <x v="408"/>
    <x v="77"/>
    <x v="188"/>
    <x v="157"/>
    <x v="14"/>
    <x v="52"/>
    <x v="117"/>
    <x v="29"/>
    <x v="32"/>
    <x v="500"/>
    <x v="32"/>
    <x v="92"/>
    <x v="124"/>
    <x v="11"/>
    <x v="9"/>
    <x v="14"/>
    <x v="32"/>
    <x v="55"/>
    <x v="197"/>
    <x v="176"/>
    <x v="203"/>
    <x v="16"/>
    <x v="923"/>
    <x v="0"/>
    <x v="3466"/>
    <x v="313"/>
  </r>
  <r>
    <x v="2"/>
    <x v="838"/>
    <x v="11"/>
    <x v="6"/>
    <x v="1"/>
    <x v="0"/>
    <x v="0"/>
    <x v="22"/>
    <x v="3"/>
    <x v="6"/>
    <x v="247"/>
    <x v="1"/>
    <x v="2"/>
    <x v="326"/>
    <x v="0"/>
    <x v="0"/>
    <x v="536"/>
    <x v="1"/>
    <x v="3"/>
    <x v="4"/>
    <x v="2"/>
    <x v="0"/>
    <x v="0"/>
    <x v="1"/>
    <x v="0"/>
    <x v="7"/>
    <x v="184"/>
    <x v="299"/>
    <x v="15"/>
    <x v="1631"/>
    <x v="4"/>
    <x v="3467"/>
    <x v="430"/>
  </r>
  <r>
    <x v="2"/>
    <x v="840"/>
    <x v="8"/>
    <x v="2"/>
    <x v="28"/>
    <x v="76"/>
    <x v="31"/>
    <x v="1576"/>
    <x v="300"/>
    <x v="666"/>
    <x v="193"/>
    <x v="75"/>
    <x v="203"/>
    <x v="217"/>
    <x v="117"/>
    <x v="174"/>
    <x v="266"/>
    <x v="75"/>
    <x v="274"/>
    <x v="349"/>
    <x v="95"/>
    <x v="54"/>
    <x v="17"/>
    <x v="98"/>
    <x v="125"/>
    <x v="766"/>
    <x v="186"/>
    <x v="245"/>
    <x v="40"/>
    <x v="2417"/>
    <x v="3"/>
    <x v="3475"/>
    <x v="121"/>
  </r>
  <r>
    <x v="2"/>
    <x v="844"/>
    <x v="8"/>
    <x v="4"/>
    <x v="0"/>
    <x v="6"/>
    <x v="0"/>
    <x v="33"/>
    <x v="4"/>
    <x v="12"/>
    <x v="82"/>
    <x v="0"/>
    <x v="0"/>
    <x v="343"/>
    <x v="3"/>
    <x v="4"/>
    <x v="344"/>
    <x v="6"/>
    <x v="6"/>
    <x v="12"/>
    <x v="0"/>
    <x v="0"/>
    <x v="1"/>
    <x v="3"/>
    <x v="5"/>
    <x v="11"/>
    <x v="135"/>
    <x v="117"/>
    <x v="15"/>
    <x v="125"/>
    <x v="3"/>
    <x v="3490"/>
    <x v="425"/>
  </r>
  <r>
    <x v="2"/>
    <x v="845"/>
    <x v="11"/>
    <x v="5"/>
    <x v="33"/>
    <x v="13"/>
    <x v="0"/>
    <x v="71"/>
    <x v="12"/>
    <x v="29"/>
    <x v="161"/>
    <x v="0"/>
    <x v="0"/>
    <x v="343"/>
    <x v="13"/>
    <x v="19"/>
    <x v="278"/>
    <x v="8"/>
    <x v="11"/>
    <x v="19"/>
    <x v="1"/>
    <x v="4"/>
    <x v="0"/>
    <x v="6"/>
    <x v="10"/>
    <x v="37"/>
    <x v="192"/>
    <x v="211"/>
    <x v="16"/>
    <x v="371"/>
    <x v="4"/>
    <x v="3491"/>
    <x v="397"/>
  </r>
  <r>
    <x v="2"/>
    <x v="860"/>
    <x v="0"/>
    <x v="4"/>
    <x v="31"/>
    <x v="10"/>
    <x v="0"/>
    <x v="50"/>
    <x v="8"/>
    <x v="15"/>
    <x v="280"/>
    <x v="0"/>
    <x v="1"/>
    <x v="0"/>
    <x v="3"/>
    <x v="6"/>
    <x v="106"/>
    <x v="2"/>
    <x v="9"/>
    <x v="11"/>
    <x v="1"/>
    <x v="2"/>
    <x v="4"/>
    <x v="5"/>
    <x v="12"/>
    <x v="19"/>
    <x v="155"/>
    <x v="255"/>
    <x v="15"/>
    <x v="154"/>
    <x v="0"/>
    <x v="3526"/>
    <x v="414"/>
  </r>
  <r>
    <x v="2"/>
    <x v="862"/>
    <x v="6"/>
    <x v="2"/>
    <x v="27"/>
    <x v="9"/>
    <x v="0"/>
    <x v="38"/>
    <x v="10"/>
    <x v="24"/>
    <x v="164"/>
    <x v="2"/>
    <x v="4"/>
    <x v="326"/>
    <x v="4"/>
    <x v="7"/>
    <x v="169"/>
    <x v="1"/>
    <x v="1"/>
    <x v="2"/>
    <x v="5"/>
    <x v="0"/>
    <x v="0"/>
    <x v="4"/>
    <x v="6"/>
    <x v="26"/>
    <x v="175"/>
    <x v="196"/>
    <x v="15"/>
    <x v="354"/>
    <x v="2"/>
    <x v="3534"/>
    <x v="406"/>
  </r>
  <r>
    <x v="2"/>
    <x v="863"/>
    <x v="0"/>
    <x v="10"/>
    <x v="14"/>
    <x v="64"/>
    <x v="65"/>
    <x v="1949"/>
    <x v="452"/>
    <x v="821"/>
    <x v="283"/>
    <x v="0"/>
    <x v="5"/>
    <x v="0"/>
    <x v="284"/>
    <x v="356"/>
    <x v="384"/>
    <x v="240"/>
    <x v="472"/>
    <x v="664"/>
    <x v="218"/>
    <x v="37"/>
    <x v="112"/>
    <x v="143"/>
    <x v="152"/>
    <x v="1096"/>
    <x v="285"/>
    <x v="309"/>
    <x v="125"/>
    <x v="3443"/>
    <x v="0"/>
    <x v="3544"/>
    <x v="56"/>
  </r>
  <r>
    <x v="2"/>
    <x v="864"/>
    <x v="3"/>
    <x v="6"/>
    <x v="34"/>
    <x v="1"/>
    <x v="0"/>
    <x v="8"/>
    <x v="2"/>
    <x v="4"/>
    <x v="247"/>
    <x v="0"/>
    <x v="0"/>
    <x v="343"/>
    <x v="1"/>
    <x v="2"/>
    <x v="106"/>
    <x v="0"/>
    <x v="0"/>
    <x v="0"/>
    <x v="3"/>
    <x v="0"/>
    <x v="1"/>
    <x v="0"/>
    <x v="0"/>
    <x v="5"/>
    <x v="348"/>
    <x v="228"/>
    <x v="15"/>
    <x v="335"/>
    <x v="1"/>
    <x v="3554"/>
    <x v="433"/>
  </r>
  <r>
    <x v="2"/>
    <x v="866"/>
    <x v="3"/>
    <x v="5"/>
    <x v="33"/>
    <x v="81"/>
    <x v="8"/>
    <x v="1851"/>
    <x v="385"/>
    <x v="707"/>
    <x v="285"/>
    <x v="1"/>
    <x v="9"/>
    <x v="19"/>
    <x v="183"/>
    <x v="264"/>
    <x v="287"/>
    <x v="186"/>
    <x v="372"/>
    <x v="541"/>
    <x v="131"/>
    <x v="64"/>
    <x v="99"/>
    <x v="116"/>
    <x v="277"/>
    <x v="910"/>
    <x v="223"/>
    <x v="289"/>
    <x v="87"/>
    <x v="2641"/>
    <x v="1"/>
    <x v="3564"/>
    <x v="87"/>
  </r>
  <r>
    <x v="2"/>
    <x v="867"/>
    <x v="8"/>
    <x v="13"/>
    <x v="1"/>
    <x v="70"/>
    <x v="71"/>
    <x v="1956"/>
    <x v="409"/>
    <x v="839"/>
    <x v="219"/>
    <x v="109"/>
    <x v="263"/>
    <x v="262"/>
    <x v="356"/>
    <x v="419"/>
    <x v="446"/>
    <x v="39"/>
    <x v="271"/>
    <x v="310"/>
    <x v="218"/>
    <x v="84"/>
    <x v="31"/>
    <x v="166"/>
    <x v="196"/>
    <x v="1169"/>
    <x v="238"/>
    <x v="329"/>
    <x v="98"/>
    <x v="3436"/>
    <x v="3"/>
    <x v="3574"/>
    <x v="41"/>
  </r>
  <r>
    <x v="2"/>
    <x v="869"/>
    <x v="8"/>
    <x v="13"/>
    <x v="20"/>
    <x v="61"/>
    <x v="55"/>
    <x v="1589"/>
    <x v="278"/>
    <x v="681"/>
    <x v="151"/>
    <x v="132"/>
    <x v="351"/>
    <x v="223"/>
    <x v="96"/>
    <x v="107"/>
    <x v="491"/>
    <x v="39"/>
    <x v="188"/>
    <x v="227"/>
    <x v="92"/>
    <x v="48"/>
    <x v="5"/>
    <x v="56"/>
    <x v="83"/>
    <x v="760"/>
    <x v="180"/>
    <x v="249"/>
    <x v="42"/>
    <x v="2815"/>
    <x v="3"/>
    <x v="3585"/>
    <x v="124"/>
  </r>
  <r>
    <x v="2"/>
    <x v="875"/>
    <x v="3"/>
    <x v="7"/>
    <x v="32"/>
    <x v="19"/>
    <x v="0"/>
    <x v="116"/>
    <x v="13"/>
    <x v="33"/>
    <x v="141"/>
    <x v="0"/>
    <x v="0"/>
    <x v="343"/>
    <x v="13"/>
    <x v="24"/>
    <x v="141"/>
    <x v="16"/>
    <x v="19"/>
    <x v="35"/>
    <x v="3"/>
    <x v="4"/>
    <x v="9"/>
    <x v="10"/>
    <x v="20"/>
    <x v="39"/>
    <x v="170"/>
    <x v="164"/>
    <x v="15"/>
    <x v="200"/>
    <x v="1"/>
    <x v="3598"/>
    <x v="395"/>
  </r>
  <r>
    <x v="2"/>
    <x v="876"/>
    <x v="0"/>
    <x v="11"/>
    <x v="32"/>
    <x v="20"/>
    <x v="0"/>
    <x v="92"/>
    <x v="9"/>
    <x v="26"/>
    <x v="93"/>
    <x v="0"/>
    <x v="0"/>
    <x v="343"/>
    <x v="1"/>
    <x v="6"/>
    <x v="4"/>
    <x v="12"/>
    <x v="13"/>
    <x v="25"/>
    <x v="1"/>
    <x v="1"/>
    <x v="3"/>
    <x v="2"/>
    <x v="19"/>
    <x v="19"/>
    <x v="105"/>
    <x v="58"/>
    <x v="15"/>
    <x v="46"/>
    <x v="0"/>
    <x v="3601"/>
    <x v="414"/>
  </r>
  <r>
    <x v="2"/>
    <x v="877"/>
    <x v="8"/>
    <x v="10"/>
    <x v="16"/>
    <x v="75"/>
    <x v="75"/>
    <x v="1696"/>
    <x v="242"/>
    <x v="557"/>
    <x v="178"/>
    <x v="142"/>
    <x v="357"/>
    <x v="245"/>
    <x v="52"/>
    <x v="71"/>
    <x v="326"/>
    <x v="64"/>
    <x v="310"/>
    <x v="373"/>
    <x v="93"/>
    <x v="70"/>
    <x v="18"/>
    <x v="62"/>
    <x v="169"/>
    <x v="662"/>
    <x v="185"/>
    <x v="288"/>
    <x v="73"/>
    <x v="2122"/>
    <x v="3"/>
    <x v="3604"/>
    <x v="149"/>
  </r>
  <r>
    <x v="2"/>
    <x v="883"/>
    <x v="10"/>
    <x v="9"/>
    <x v="32"/>
    <x v="51"/>
    <x v="7"/>
    <x v="504"/>
    <x v="40"/>
    <x v="111"/>
    <x v="107"/>
    <x v="4"/>
    <x v="21"/>
    <x v="48"/>
    <x v="8"/>
    <x v="14"/>
    <x v="169"/>
    <x v="17"/>
    <x v="32"/>
    <x v="49"/>
    <x v="12"/>
    <x v="13"/>
    <x v="6"/>
    <x v="11"/>
    <x v="69"/>
    <x v="92"/>
    <x v="86"/>
    <x v="110"/>
    <x v="14"/>
    <x v="161"/>
    <x v="3"/>
    <x v="3626"/>
    <x v="364"/>
  </r>
  <r>
    <x v="2"/>
    <x v="886"/>
    <x v="6"/>
    <x v="14"/>
    <x v="32"/>
    <x v="51"/>
    <x v="38"/>
    <x v="1176"/>
    <x v="155"/>
    <x v="445"/>
    <x v="95"/>
    <x v="58"/>
    <x v="168"/>
    <x v="193"/>
    <x v="59"/>
    <x v="81"/>
    <x v="322"/>
    <x v="13"/>
    <x v="116"/>
    <x v="129"/>
    <x v="176"/>
    <x v="50"/>
    <x v="10"/>
    <x v="95"/>
    <x v="103"/>
    <x v="425"/>
    <x v="138"/>
    <x v="159"/>
    <x v="11"/>
    <x v="1948"/>
    <x v="2"/>
    <x v="3633"/>
    <x v="234"/>
  </r>
  <r>
    <x v="2"/>
    <x v="887"/>
    <x v="11"/>
    <x v="14"/>
    <x v="32"/>
    <x v="5"/>
    <x v="5"/>
    <x v="169"/>
    <x v="28"/>
    <x v="61"/>
    <x v="206"/>
    <x v="12"/>
    <x v="27"/>
    <x v="292"/>
    <x v="3"/>
    <x v="3"/>
    <x v="535"/>
    <x v="5"/>
    <x v="18"/>
    <x v="23"/>
    <x v="13"/>
    <x v="4"/>
    <x v="2"/>
    <x v="5"/>
    <x v="15"/>
    <x v="71"/>
    <x v="194"/>
    <x v="286"/>
    <x v="20"/>
    <x v="2687"/>
    <x v="4"/>
    <x v="3636"/>
    <x v="374"/>
  </r>
  <r>
    <x v="2"/>
    <x v="888"/>
    <x v="6"/>
    <x v="4"/>
    <x v="1"/>
    <x v="80"/>
    <x v="81"/>
    <x v="2272"/>
    <x v="459"/>
    <x v="873"/>
    <x v="255"/>
    <x v="17"/>
    <x v="80"/>
    <x v="65"/>
    <x v="175"/>
    <x v="282"/>
    <x v="216"/>
    <x v="100"/>
    <x v="260"/>
    <x v="360"/>
    <x v="524"/>
    <x v="167"/>
    <x v="11"/>
    <x v="243"/>
    <x v="198"/>
    <x v="1037"/>
    <x v="247"/>
    <x v="256"/>
    <x v="111"/>
    <x v="2964"/>
    <x v="2"/>
    <x v="3641"/>
    <x v="64"/>
  </r>
  <r>
    <x v="2"/>
    <x v="890"/>
    <x v="6"/>
    <x v="4"/>
    <x v="18"/>
    <x v="81"/>
    <x v="1"/>
    <x v="1421"/>
    <x v="253"/>
    <x v="551"/>
    <x v="203"/>
    <x v="1"/>
    <x v="15"/>
    <x v="6"/>
    <x v="167"/>
    <x v="233"/>
    <x v="311"/>
    <x v="58"/>
    <x v="156"/>
    <x v="214"/>
    <x v="256"/>
    <x v="55"/>
    <x v="5"/>
    <x v="137"/>
    <x v="137"/>
    <x v="658"/>
    <x v="185"/>
    <x v="229"/>
    <x v="26"/>
    <x v="1952"/>
    <x v="2"/>
    <x v="3653"/>
    <x v="150"/>
  </r>
  <r>
    <x v="2"/>
    <x v="891"/>
    <x v="3"/>
    <x v="5"/>
    <x v="0"/>
    <x v="27"/>
    <x v="0"/>
    <x v="120"/>
    <x v="23"/>
    <x v="41"/>
    <x v="308"/>
    <x v="0"/>
    <x v="0"/>
    <x v="343"/>
    <x v="16"/>
    <x v="27"/>
    <x v="190"/>
    <x v="10"/>
    <x v="28"/>
    <x v="38"/>
    <x v="2"/>
    <x v="5"/>
    <x v="3"/>
    <x v="12"/>
    <x v="34"/>
    <x v="62"/>
    <x v="202"/>
    <x v="302"/>
    <x v="18"/>
    <x v="259"/>
    <x v="1"/>
    <x v="3663"/>
    <x v="378"/>
  </r>
  <r>
    <x v="2"/>
    <x v="892"/>
    <x v="6"/>
    <x v="7"/>
    <x v="34"/>
    <x v="69"/>
    <x v="38"/>
    <x v="1374"/>
    <x v="256"/>
    <x v="613"/>
    <x v="161"/>
    <x v="63"/>
    <x v="182"/>
    <x v="194"/>
    <x v="129"/>
    <x v="145"/>
    <x v="484"/>
    <x v="16"/>
    <x v="114"/>
    <x v="130"/>
    <x v="228"/>
    <x v="33"/>
    <x v="10"/>
    <x v="94"/>
    <x v="123"/>
    <x v="688"/>
    <x v="188"/>
    <x v="232"/>
    <x v="37"/>
    <x v="2362"/>
    <x v="2"/>
    <x v="3666"/>
    <x v="143"/>
  </r>
  <r>
    <x v="2"/>
    <x v="895"/>
    <x v="3"/>
    <x v="11"/>
    <x v="24"/>
    <x v="71"/>
    <x v="72"/>
    <x v="1925"/>
    <x v="350"/>
    <x v="791"/>
    <x v="182"/>
    <x v="168"/>
    <x v="413"/>
    <x v="245"/>
    <x v="145"/>
    <x v="180"/>
    <x v="400"/>
    <x v="62"/>
    <x v="256"/>
    <x v="318"/>
    <x v="107"/>
    <x v="78"/>
    <x v="28"/>
    <x v="108"/>
    <x v="180"/>
    <x v="962"/>
    <x v="196"/>
    <x v="289"/>
    <x v="80"/>
    <x v="3027"/>
    <x v="1"/>
    <x v="3680"/>
    <x v="75"/>
  </r>
  <r>
    <x v="2"/>
    <x v="896"/>
    <x v="0"/>
    <x v="16"/>
    <x v="1"/>
    <x v="78"/>
    <x v="13"/>
    <x v="1463"/>
    <x v="266"/>
    <x v="644"/>
    <x v="156"/>
    <x v="82"/>
    <x v="290"/>
    <x v="131"/>
    <x v="96"/>
    <x v="125"/>
    <x v="362"/>
    <x v="42"/>
    <x v="283"/>
    <x v="325"/>
    <x v="80"/>
    <x v="80"/>
    <x v="70"/>
    <x v="63"/>
    <x v="222"/>
    <x v="692"/>
    <x v="187"/>
    <x v="220"/>
    <x v="51"/>
    <x v="2135"/>
    <x v="0"/>
    <x v="3687"/>
    <x v="142"/>
  </r>
  <r>
    <x v="2"/>
    <x v="897"/>
    <x v="0"/>
    <x v="14"/>
    <x v="31"/>
    <x v="41"/>
    <x v="8"/>
    <x v="381"/>
    <x v="81"/>
    <x v="149"/>
    <x v="291"/>
    <x v="0"/>
    <x v="0"/>
    <x v="343"/>
    <x v="1"/>
    <x v="5"/>
    <x v="6"/>
    <x v="37"/>
    <x v="52"/>
    <x v="89"/>
    <x v="25"/>
    <x v="10"/>
    <x v="17"/>
    <x v="16"/>
    <x v="54"/>
    <x v="163"/>
    <x v="216"/>
    <x v="255"/>
    <x v="23"/>
    <x v="723"/>
    <x v="0"/>
    <x v="3691"/>
    <x v="323"/>
  </r>
  <r>
    <x v="2"/>
    <x v="898"/>
    <x v="8"/>
    <x v="11"/>
    <x v="13"/>
    <x v="81"/>
    <x v="64"/>
    <x v="2139"/>
    <x v="356"/>
    <x v="841"/>
    <x v="156"/>
    <x v="145"/>
    <x v="418"/>
    <x v="184"/>
    <x v="122"/>
    <x v="145"/>
    <x v="435"/>
    <x v="39"/>
    <x v="201"/>
    <x v="240"/>
    <x v="116"/>
    <x v="36"/>
    <x v="68"/>
    <x v="79"/>
    <x v="121"/>
    <x v="933"/>
    <x v="163"/>
    <x v="240"/>
    <x v="42"/>
    <x v="2712"/>
    <x v="3"/>
    <x v="3694"/>
    <x v="82"/>
  </r>
  <r>
    <x v="2"/>
    <x v="900"/>
    <x v="11"/>
    <x v="15"/>
    <x v="1"/>
    <x v="79"/>
    <x v="80"/>
    <x v="2202"/>
    <x v="464"/>
    <x v="933"/>
    <x v="224"/>
    <x v="145"/>
    <x v="394"/>
    <x v="211"/>
    <x v="231"/>
    <x v="253"/>
    <x v="507"/>
    <x v="45"/>
    <x v="208"/>
    <x v="253"/>
    <x v="210"/>
    <x v="64"/>
    <x v="25"/>
    <x v="129"/>
    <x v="182"/>
    <x v="1174"/>
    <x v="208"/>
    <x v="317"/>
    <x v="94"/>
    <x v="3267"/>
    <x v="4"/>
    <x v="3704"/>
    <x v="39"/>
  </r>
  <r>
    <x v="2"/>
    <x v="902"/>
    <x v="6"/>
    <x v="6"/>
    <x v="3"/>
    <x v="79"/>
    <x v="80"/>
    <x v="2104"/>
    <x v="388"/>
    <x v="823"/>
    <x v="206"/>
    <x v="60"/>
    <x v="156"/>
    <x v="233"/>
    <x v="132"/>
    <x v="173"/>
    <x v="357"/>
    <x v="53"/>
    <x v="235"/>
    <x v="288"/>
    <x v="417"/>
    <x v="123"/>
    <x v="22"/>
    <x v="168"/>
    <x v="172"/>
    <x v="923"/>
    <x v="208"/>
    <x v="241"/>
    <x v="80"/>
    <x v="2745"/>
    <x v="2"/>
    <x v="3714"/>
    <x v="84"/>
  </r>
  <r>
    <x v="2"/>
    <x v="904"/>
    <x v="3"/>
    <x v="10"/>
    <x v="31"/>
    <x v="27"/>
    <x v="1"/>
    <x v="289"/>
    <x v="34"/>
    <x v="69"/>
    <x v="240"/>
    <x v="0"/>
    <x v="0"/>
    <x v="343"/>
    <x v="27"/>
    <x v="60"/>
    <x v="71"/>
    <x v="30"/>
    <x v="75"/>
    <x v="105"/>
    <x v="8"/>
    <x v="14"/>
    <x v="4"/>
    <x v="22"/>
    <x v="44"/>
    <x v="95"/>
    <x v="170"/>
    <x v="214"/>
    <x v="17"/>
    <x v="574"/>
    <x v="1"/>
    <x v="3728"/>
    <x v="362"/>
  </r>
  <r>
    <x v="2"/>
    <x v="906"/>
    <x v="8"/>
    <x v="4"/>
    <x v="10"/>
    <x v="23"/>
    <x v="10"/>
    <x v="683"/>
    <x v="140"/>
    <x v="282"/>
    <x v="242"/>
    <x v="33"/>
    <x v="92"/>
    <x v="207"/>
    <x v="52"/>
    <x v="62"/>
    <x v="433"/>
    <x v="18"/>
    <x v="92"/>
    <x v="110"/>
    <x v="66"/>
    <x v="23"/>
    <x v="6"/>
    <x v="29"/>
    <x v="49"/>
    <x v="365"/>
    <x v="217"/>
    <x v="304"/>
    <x v="32"/>
    <x v="3161"/>
    <x v="3"/>
    <x v="3740"/>
    <x v="251"/>
  </r>
  <r>
    <x v="2"/>
    <x v="907"/>
    <x v="8"/>
    <x v="6"/>
    <x v="8"/>
    <x v="12"/>
    <x v="1"/>
    <x v="88"/>
    <x v="6"/>
    <x v="18"/>
    <x v="82"/>
    <x v="0"/>
    <x v="7"/>
    <x v="0"/>
    <x v="2"/>
    <x v="6"/>
    <x v="20"/>
    <x v="4"/>
    <x v="19"/>
    <x v="23"/>
    <x v="7"/>
    <x v="8"/>
    <x v="2"/>
    <x v="6"/>
    <x v="16"/>
    <x v="14"/>
    <x v="122"/>
    <x v="65"/>
    <x v="15"/>
    <x v="63"/>
    <x v="3"/>
    <x v="3749"/>
    <x v="419"/>
  </r>
  <r>
    <x v="2"/>
    <x v="908"/>
    <x v="11"/>
    <x v="12"/>
    <x v="9"/>
    <x v="45"/>
    <x v="46"/>
    <x v="1278"/>
    <x v="293"/>
    <x v="708"/>
    <x v="156"/>
    <x v="41"/>
    <x v="138"/>
    <x v="145"/>
    <x v="204"/>
    <x v="241"/>
    <x v="440"/>
    <x v="30"/>
    <x v="92"/>
    <x v="122"/>
    <x v="202"/>
    <x v="30"/>
    <x v="3"/>
    <x v="115"/>
    <x v="115"/>
    <x v="802"/>
    <x v="205"/>
    <x v="221"/>
    <x v="29"/>
    <x v="3420"/>
    <x v="4"/>
    <x v="3754"/>
    <x v="114"/>
  </r>
  <r>
    <x v="2"/>
    <x v="909"/>
    <x v="8"/>
    <x v="10"/>
    <x v="29"/>
    <x v="80"/>
    <x v="70"/>
    <x v="2030"/>
    <x v="362"/>
    <x v="765"/>
    <x v="214"/>
    <x v="59"/>
    <x v="187"/>
    <x v="164"/>
    <x v="211"/>
    <x v="287"/>
    <x v="329"/>
    <x v="58"/>
    <x v="298"/>
    <x v="356"/>
    <x v="158"/>
    <x v="45"/>
    <x v="40"/>
    <x v="105"/>
    <x v="178"/>
    <x v="946"/>
    <x v="187"/>
    <x v="267"/>
    <x v="75"/>
    <x v="2763"/>
    <x v="3"/>
    <x v="3760"/>
    <x v="78"/>
  </r>
  <r>
    <x v="2"/>
    <x v="912"/>
    <x v="8"/>
    <x v="11"/>
    <x v="13"/>
    <x v="35"/>
    <x v="2"/>
    <x v="450"/>
    <x v="62"/>
    <x v="143"/>
    <x v="181"/>
    <x v="16"/>
    <x v="42"/>
    <x v="229"/>
    <x v="18"/>
    <x v="31"/>
    <x v="178"/>
    <x v="10"/>
    <x v="47"/>
    <x v="57"/>
    <x v="39"/>
    <x v="11"/>
    <x v="3"/>
    <x v="29"/>
    <x v="39"/>
    <x v="158"/>
    <x v="141"/>
    <x v="220"/>
    <x v="16"/>
    <x v="894"/>
    <x v="3"/>
    <x v="3773"/>
    <x v="325"/>
  </r>
  <r>
    <x v="2"/>
    <x v="921"/>
    <x v="0"/>
    <x v="2"/>
    <x v="26"/>
    <x v="50"/>
    <x v="31"/>
    <x v="844"/>
    <x v="171"/>
    <x v="290"/>
    <x v="335"/>
    <x v="0"/>
    <x v="0"/>
    <x v="343"/>
    <x v="88"/>
    <x v="125"/>
    <x v="298"/>
    <x v="104"/>
    <x v="144"/>
    <x v="248"/>
    <x v="7"/>
    <x v="10"/>
    <x v="53"/>
    <x v="41"/>
    <x v="117"/>
    <x v="428"/>
    <x v="232"/>
    <x v="337"/>
    <x v="47"/>
    <x v="2005"/>
    <x v="0"/>
    <x v="3797"/>
    <x v="233"/>
  </r>
  <r>
    <x v="2"/>
    <x v="922"/>
    <x v="11"/>
    <x v="6"/>
    <x v="25"/>
    <x v="67"/>
    <x v="0"/>
    <x v="744"/>
    <x v="113"/>
    <x v="281"/>
    <x v="148"/>
    <x v="41"/>
    <x v="135"/>
    <x v="152"/>
    <x v="52"/>
    <x v="63"/>
    <x v="419"/>
    <x v="26"/>
    <x v="111"/>
    <x v="137"/>
    <x v="37"/>
    <x v="25"/>
    <x v="20"/>
    <x v="21"/>
    <x v="79"/>
    <x v="319"/>
    <x v="183"/>
    <x v="231"/>
    <x v="30"/>
    <x v="981"/>
    <x v="4"/>
    <x v="3807"/>
    <x v="270"/>
  </r>
  <r>
    <x v="2"/>
    <x v="925"/>
    <x v="6"/>
    <x v="4"/>
    <x v="9"/>
    <x v="72"/>
    <x v="67"/>
    <x v="2017"/>
    <x v="449"/>
    <x v="1040"/>
    <x v="152"/>
    <x v="18"/>
    <x v="79"/>
    <x v="78"/>
    <x v="297"/>
    <x v="354"/>
    <x v="427"/>
    <x v="67"/>
    <x v="214"/>
    <x v="281"/>
    <x v="341"/>
    <x v="101"/>
    <x v="12"/>
    <x v="163"/>
    <x v="205"/>
    <x v="1111"/>
    <x v="212"/>
    <x v="195"/>
    <x v="42"/>
    <x v="3303"/>
    <x v="2"/>
    <x v="3815"/>
    <x v="54"/>
  </r>
  <r>
    <x v="2"/>
    <x v="926"/>
    <x v="6"/>
    <x v="2"/>
    <x v="7"/>
    <x v="55"/>
    <x v="16"/>
    <x v="618"/>
    <x v="155"/>
    <x v="298"/>
    <x v="265"/>
    <x v="45"/>
    <x v="110"/>
    <x v="257"/>
    <x v="42"/>
    <x v="52"/>
    <x v="402"/>
    <x v="12"/>
    <x v="66"/>
    <x v="78"/>
    <x v="74"/>
    <x v="29"/>
    <x v="12"/>
    <x v="54"/>
    <x v="84"/>
    <x v="396"/>
    <x v="241"/>
    <x v="333"/>
    <x v="35"/>
    <x v="1653"/>
    <x v="2"/>
    <x v="3823"/>
    <x v="240"/>
  </r>
  <r>
    <x v="2"/>
    <x v="927"/>
    <x v="11"/>
    <x v="10"/>
    <x v="29"/>
    <x v="78"/>
    <x v="5"/>
    <x v="1249"/>
    <x v="193"/>
    <x v="494"/>
    <x v="136"/>
    <x v="88"/>
    <x v="264"/>
    <x v="181"/>
    <x v="27"/>
    <x v="34"/>
    <x v="388"/>
    <x v="11"/>
    <x v="151"/>
    <x v="162"/>
    <x v="137"/>
    <x v="30"/>
    <x v="14"/>
    <x v="59"/>
    <x v="99"/>
    <x v="496"/>
    <x v="153"/>
    <x v="206"/>
    <x v="34"/>
    <x v="1461"/>
    <x v="4"/>
    <x v="3829"/>
    <x v="205"/>
  </r>
  <r>
    <x v="2"/>
    <x v="928"/>
    <x v="6"/>
    <x v="6"/>
    <x v="17"/>
    <x v="12"/>
    <x v="0"/>
    <x v="94"/>
    <x v="14"/>
    <x v="30"/>
    <x v="214"/>
    <x v="3"/>
    <x v="12"/>
    <x v="99"/>
    <x v="9"/>
    <x v="11"/>
    <x v="412"/>
    <x v="0"/>
    <x v="3"/>
    <x v="3"/>
    <x v="12"/>
    <x v="1"/>
    <x v="0"/>
    <x v="6"/>
    <x v="6"/>
    <x v="40"/>
    <x v="178"/>
    <x v="290"/>
    <x v="17"/>
    <x v="488"/>
    <x v="2"/>
    <x v="3835"/>
    <x v="393"/>
  </r>
  <r>
    <x v="2"/>
    <x v="931"/>
    <x v="11"/>
    <x v="11"/>
    <x v="32"/>
    <x v="74"/>
    <x v="2"/>
    <x v="1377"/>
    <x v="268"/>
    <x v="677"/>
    <x v="139"/>
    <x v="69"/>
    <x v="221"/>
    <x v="160"/>
    <x v="141"/>
    <x v="194"/>
    <x v="321"/>
    <x v="28"/>
    <x v="155"/>
    <x v="183"/>
    <x v="135"/>
    <x v="46"/>
    <x v="16"/>
    <x v="91"/>
    <x v="126"/>
    <x v="722"/>
    <x v="173"/>
    <x v="201"/>
    <x v="33"/>
    <x v="2341"/>
    <x v="4"/>
    <x v="3841"/>
    <x v="132"/>
  </r>
  <r>
    <x v="2"/>
    <x v="933"/>
    <x v="11"/>
    <x v="5"/>
    <x v="32"/>
    <x v="57"/>
    <x v="53"/>
    <x v="1429"/>
    <x v="209"/>
    <x v="428"/>
    <x v="234"/>
    <x v="8"/>
    <x v="31"/>
    <x v="106"/>
    <x v="85"/>
    <x v="133"/>
    <x v="234"/>
    <x v="45"/>
    <x v="142"/>
    <x v="187"/>
    <x v="154"/>
    <x v="91"/>
    <x v="15"/>
    <x v="53"/>
    <x v="80"/>
    <x v="506"/>
    <x v="181"/>
    <x v="240"/>
    <x v="52"/>
    <x v="2098"/>
    <x v="4"/>
    <x v="3846"/>
    <x v="198"/>
  </r>
  <r>
    <x v="2"/>
    <x v="934"/>
    <x v="6"/>
    <x v="7"/>
    <x v="33"/>
    <x v="59"/>
    <x v="4"/>
    <x v="704"/>
    <x v="98"/>
    <x v="241"/>
    <x v="152"/>
    <x v="18"/>
    <x v="63"/>
    <x v="134"/>
    <x v="41"/>
    <x v="59"/>
    <x v="289"/>
    <x v="28"/>
    <x v="46"/>
    <x v="74"/>
    <x v="123"/>
    <x v="40"/>
    <x v="13"/>
    <x v="56"/>
    <x v="109"/>
    <x v="255"/>
    <x v="159"/>
    <x v="192"/>
    <x v="24"/>
    <x v="852"/>
    <x v="2"/>
    <x v="3853"/>
    <x v="285"/>
  </r>
  <r>
    <x v="2"/>
    <x v="935"/>
    <x v="0"/>
    <x v="8"/>
    <x v="10"/>
    <x v="41"/>
    <x v="20"/>
    <x v="759"/>
    <x v="85"/>
    <x v="146"/>
    <x v="329"/>
    <x v="0"/>
    <x v="1"/>
    <x v="0"/>
    <x v="37"/>
    <x v="78"/>
    <x v="88"/>
    <x v="54"/>
    <x v="137"/>
    <x v="191"/>
    <x v="90"/>
    <x v="23"/>
    <x v="54"/>
    <x v="49"/>
    <x v="98"/>
    <x v="207"/>
    <x v="182"/>
    <x v="290"/>
    <x v="29"/>
    <x v="1050"/>
    <x v="0"/>
    <x v="3863"/>
    <x v="308"/>
  </r>
  <r>
    <x v="2"/>
    <x v="936"/>
    <x v="0"/>
    <x v="4"/>
    <x v="12"/>
    <x v="80"/>
    <x v="69"/>
    <x v="1659"/>
    <x v="387"/>
    <x v="771"/>
    <x v="242"/>
    <x v="3"/>
    <x v="6"/>
    <x v="326"/>
    <x v="169"/>
    <x v="224"/>
    <x v="348"/>
    <x v="177"/>
    <x v="287"/>
    <x v="458"/>
    <x v="158"/>
    <x v="30"/>
    <x v="128"/>
    <x v="145"/>
    <x v="277"/>
    <x v="903"/>
    <x v="218"/>
    <x v="253"/>
    <x v="56"/>
    <x v="2654"/>
    <x v="0"/>
    <x v="3870"/>
    <x v="89"/>
  </r>
  <r>
    <x v="2"/>
    <x v="937"/>
    <x v="11"/>
    <x v="9"/>
    <x v="32"/>
    <x v="43"/>
    <x v="0"/>
    <x v="302"/>
    <x v="35"/>
    <x v="83"/>
    <x v="169"/>
    <x v="14"/>
    <x v="35"/>
    <x v="248"/>
    <x v="9"/>
    <x v="12"/>
    <x v="344"/>
    <x v="6"/>
    <x v="28"/>
    <x v="34"/>
    <x v="27"/>
    <x v="19"/>
    <x v="2"/>
    <x v="11"/>
    <x v="39"/>
    <x v="93"/>
    <x v="166"/>
    <x v="243"/>
    <x v="21"/>
    <x v="236"/>
    <x v="4"/>
    <x v="3880"/>
    <x v="363"/>
  </r>
  <r>
    <x v="2"/>
    <x v="940"/>
    <x v="11"/>
    <x v="5"/>
    <x v="27"/>
    <x v="61"/>
    <x v="2"/>
    <x v="1190"/>
    <x v="160"/>
    <x v="422"/>
    <x v="125"/>
    <x v="98"/>
    <x v="266"/>
    <x v="216"/>
    <x v="85"/>
    <x v="98"/>
    <x v="461"/>
    <x v="35"/>
    <x v="129"/>
    <x v="164"/>
    <x v="127"/>
    <x v="62"/>
    <x v="11"/>
    <x v="72"/>
    <x v="87"/>
    <x v="498"/>
    <x v="187"/>
    <x v="256"/>
    <x v="45"/>
    <x v="1929"/>
    <x v="4"/>
    <x v="3888"/>
    <x v="204"/>
  </r>
  <r>
    <x v="2"/>
    <x v="941"/>
    <x v="8"/>
    <x v="4"/>
    <x v="15"/>
    <x v="79"/>
    <x v="80"/>
    <x v="2324"/>
    <x v="581"/>
    <x v="1133"/>
    <x v="213"/>
    <x v="66"/>
    <x v="202"/>
    <x v="175"/>
    <x v="299"/>
    <x v="389"/>
    <x v="347"/>
    <x v="115"/>
    <x v="356"/>
    <x v="465"/>
    <x v="153"/>
    <x v="118"/>
    <x v="64"/>
    <x v="169"/>
    <x v="201"/>
    <x v="1290"/>
    <x v="218"/>
    <x v="251"/>
    <x v="79"/>
    <x v="3524"/>
    <x v="3"/>
    <x v="3893"/>
    <x v="15"/>
  </r>
  <r>
    <x v="2"/>
    <x v="944"/>
    <x v="6"/>
    <x v="2"/>
    <x v="23"/>
    <x v="81"/>
    <x v="82"/>
    <x v="2200"/>
    <x v="485"/>
    <x v="1071"/>
    <x v="165"/>
    <x v="23"/>
    <x v="104"/>
    <x v="72"/>
    <x v="321"/>
    <x v="408"/>
    <x v="374"/>
    <x v="143"/>
    <x v="258"/>
    <x v="400"/>
    <x v="501"/>
    <x v="108"/>
    <x v="34"/>
    <x v="263"/>
    <x v="204"/>
    <x v="1182"/>
    <x v="234"/>
    <x v="207"/>
    <x v="76"/>
    <x v="3252"/>
    <x v="2"/>
    <x v="3908"/>
    <x v="38"/>
  </r>
  <r>
    <x v="2"/>
    <x v="945"/>
    <x v="3"/>
    <x v="2"/>
    <x v="24"/>
    <x v="62"/>
    <x v="6"/>
    <x v="790"/>
    <x v="169"/>
    <x v="387"/>
    <x v="183"/>
    <x v="78"/>
    <x v="211"/>
    <x v="218"/>
    <x v="71"/>
    <x v="82"/>
    <x v="460"/>
    <x v="70"/>
    <x v="132"/>
    <x v="202"/>
    <x v="37"/>
    <x v="25"/>
    <x v="14"/>
    <x v="56"/>
    <x v="81"/>
    <x v="483"/>
    <x v="237"/>
    <x v="290"/>
    <x v="46"/>
    <x v="1839"/>
    <x v="1"/>
    <x v="3917"/>
    <x v="209"/>
  </r>
  <r>
    <x v="2"/>
    <x v="946"/>
    <x v="8"/>
    <x v="15"/>
    <x v="23"/>
    <x v="0"/>
    <x v="0"/>
    <x v="8"/>
    <x v="1"/>
    <x v="1"/>
    <x v="406"/>
    <x v="0"/>
    <x v="0"/>
    <x v="343"/>
    <x v="2"/>
    <x v="2"/>
    <x v="535"/>
    <x v="1"/>
    <x v="1"/>
    <x v="2"/>
    <x v="0"/>
    <x v="1"/>
    <x v="0"/>
    <x v="0"/>
    <x v="2"/>
    <x v="4"/>
    <x v="340"/>
    <x v="422"/>
    <x v="16"/>
    <x v="764"/>
    <x v="3"/>
    <x v="3927"/>
    <x v="435"/>
  </r>
  <r>
    <x v="2"/>
    <x v="947"/>
    <x v="8"/>
    <x v="8"/>
    <x v="18"/>
    <x v="75"/>
    <x v="64"/>
    <x v="1803"/>
    <x v="327"/>
    <x v="722"/>
    <x v="194"/>
    <x v="74"/>
    <x v="199"/>
    <x v="220"/>
    <x v="104"/>
    <x v="126"/>
    <x v="419"/>
    <x v="76"/>
    <x v="272"/>
    <x v="348"/>
    <x v="124"/>
    <x v="62"/>
    <x v="16"/>
    <x v="95"/>
    <x v="155"/>
    <x v="803"/>
    <x v="177"/>
    <x v="244"/>
    <x v="39"/>
    <x v="2534"/>
    <x v="3"/>
    <x v="3930"/>
    <x v="113"/>
  </r>
  <r>
    <x v="2"/>
    <x v="948"/>
    <x v="0"/>
    <x v="6"/>
    <x v="18"/>
    <x v="72"/>
    <x v="27"/>
    <x v="1024"/>
    <x v="169"/>
    <x v="302"/>
    <x v="305"/>
    <x v="0"/>
    <x v="1"/>
    <x v="0"/>
    <x v="109"/>
    <x v="158"/>
    <x v="284"/>
    <x v="79"/>
    <x v="128"/>
    <x v="207"/>
    <x v="51"/>
    <x v="19"/>
    <x v="38"/>
    <x v="95"/>
    <x v="199"/>
    <x v="444"/>
    <x v="166"/>
    <x v="316"/>
    <x v="27"/>
    <x v="1400"/>
    <x v="0"/>
    <x v="3936"/>
    <x v="224"/>
  </r>
  <r>
    <x v="2"/>
    <x v="955"/>
    <x v="8"/>
    <x v="5"/>
    <x v="15"/>
    <x v="79"/>
    <x v="1"/>
    <x v="1102"/>
    <x v="224"/>
    <x v="495"/>
    <x v="198"/>
    <x v="11"/>
    <x v="56"/>
    <x v="53"/>
    <x v="136"/>
    <x v="175"/>
    <x v="371"/>
    <x v="77"/>
    <x v="124"/>
    <x v="201"/>
    <x v="52"/>
    <x v="34"/>
    <x v="20"/>
    <x v="94"/>
    <x v="106"/>
    <x v="587"/>
    <x v="186"/>
    <x v="234"/>
    <x v="27"/>
    <x v="1762"/>
    <x v="3"/>
    <x v="3954"/>
    <x v="180"/>
  </r>
  <r>
    <x v="2"/>
    <x v="957"/>
    <x v="0"/>
    <x v="9"/>
    <x v="25"/>
    <x v="81"/>
    <x v="80"/>
    <x v="1733"/>
    <x v="285"/>
    <x v="520"/>
    <x v="292"/>
    <x v="0"/>
    <x v="0"/>
    <x v="343"/>
    <x v="97"/>
    <x v="133"/>
    <x v="323"/>
    <x v="237"/>
    <x v="512"/>
    <x v="689"/>
    <x v="64"/>
    <x v="42"/>
    <x v="144"/>
    <x v="123"/>
    <x v="252"/>
    <x v="652"/>
    <x v="224"/>
    <x v="289"/>
    <x v="67"/>
    <x v="1933"/>
    <x v="0"/>
    <x v="3963"/>
    <x v="152"/>
  </r>
  <r>
    <x v="2"/>
    <x v="959"/>
    <x v="8"/>
    <x v="7"/>
    <x v="18"/>
    <x v="70"/>
    <x v="0"/>
    <x v="764"/>
    <x v="109"/>
    <x v="299"/>
    <x v="110"/>
    <x v="35"/>
    <x v="118"/>
    <x v="145"/>
    <x v="10"/>
    <x v="26"/>
    <x v="37"/>
    <x v="12"/>
    <x v="105"/>
    <x v="117"/>
    <x v="58"/>
    <x v="23"/>
    <x v="6"/>
    <x v="53"/>
    <x v="84"/>
    <x v="263"/>
    <x v="110"/>
    <x v="138"/>
    <x v="3"/>
    <x v="670"/>
    <x v="3"/>
    <x v="3972"/>
    <x v="281"/>
  </r>
  <r>
    <x v="2"/>
    <x v="960"/>
    <x v="11"/>
    <x v="6"/>
    <x v="14"/>
    <x v="66"/>
    <x v="1"/>
    <x v="512"/>
    <x v="66"/>
    <x v="164"/>
    <x v="149"/>
    <x v="25"/>
    <x v="81"/>
    <x v="157"/>
    <x v="28"/>
    <x v="33"/>
    <x v="442"/>
    <x v="25"/>
    <x v="54"/>
    <x v="79"/>
    <x v="41"/>
    <x v="20"/>
    <x v="4"/>
    <x v="17"/>
    <x v="67"/>
    <x v="185"/>
    <x v="170"/>
    <x v="234"/>
    <x v="29"/>
    <x v="406"/>
    <x v="4"/>
    <x v="3978"/>
    <x v="317"/>
  </r>
  <r>
    <x v="2"/>
    <x v="965"/>
    <x v="0"/>
    <x v="15"/>
    <x v="20"/>
    <x v="13"/>
    <x v="0"/>
    <x v="73"/>
    <x v="4"/>
    <x v="8"/>
    <x v="247"/>
    <x v="0"/>
    <x v="0"/>
    <x v="343"/>
    <x v="2"/>
    <x v="5"/>
    <x v="42"/>
    <x v="14"/>
    <x v="9"/>
    <x v="23"/>
    <x v="2"/>
    <x v="0"/>
    <x v="3"/>
    <x v="2"/>
    <x v="17"/>
    <x v="10"/>
    <x v="146"/>
    <x v="206"/>
    <x v="17"/>
    <x v="25"/>
    <x v="0"/>
    <x v="3991"/>
    <x v="426"/>
  </r>
  <r>
    <x v="2"/>
    <x v="966"/>
    <x v="0"/>
    <x v="6"/>
    <x v="28"/>
    <x v="36"/>
    <x v="4"/>
    <x v="307"/>
    <x v="51"/>
    <x v="111"/>
    <x v="206"/>
    <x v="0"/>
    <x v="4"/>
    <x v="0"/>
    <x v="21"/>
    <x v="32"/>
    <x v="251"/>
    <x v="20"/>
    <x v="50"/>
    <x v="70"/>
    <x v="17"/>
    <x v="12"/>
    <x v="7"/>
    <x v="19"/>
    <x v="46"/>
    <x v="123"/>
    <x v="173"/>
    <x v="208"/>
    <x v="18"/>
    <x v="555"/>
    <x v="0"/>
    <x v="3994"/>
    <x v="344"/>
  </r>
  <r>
    <x v="2"/>
    <x v="968"/>
    <x v="3"/>
    <x v="4"/>
    <x v="19"/>
    <x v="19"/>
    <x v="0"/>
    <x v="211"/>
    <x v="21"/>
    <x v="49"/>
    <x v="176"/>
    <x v="0"/>
    <x v="1"/>
    <x v="0"/>
    <x v="10"/>
    <x v="19"/>
    <x v="127"/>
    <x v="21"/>
    <x v="25"/>
    <x v="46"/>
    <x v="1"/>
    <x v="8"/>
    <x v="19"/>
    <x v="20"/>
    <x v="41"/>
    <x v="52"/>
    <x v="126"/>
    <x v="169"/>
    <x v="13"/>
    <x v="354"/>
    <x v="1"/>
    <x v="3998"/>
    <x v="385"/>
  </r>
  <r>
    <x v="2"/>
    <x v="969"/>
    <x v="6"/>
    <x v="5"/>
    <x v="32"/>
    <x v="42"/>
    <x v="1"/>
    <x v="582"/>
    <x v="83"/>
    <x v="201"/>
    <x v="160"/>
    <x v="13"/>
    <x v="56"/>
    <x v="82"/>
    <x v="29"/>
    <x v="37"/>
    <x v="378"/>
    <x v="5"/>
    <x v="40"/>
    <x v="45"/>
    <x v="126"/>
    <x v="24"/>
    <x v="5"/>
    <x v="50"/>
    <x v="71"/>
    <x v="208"/>
    <x v="159"/>
    <x v="195"/>
    <x v="18"/>
    <x v="1023"/>
    <x v="2"/>
    <x v="4002"/>
    <x v="306"/>
  </r>
  <r>
    <x v="2"/>
    <x v="972"/>
    <x v="3"/>
    <x v="1"/>
    <x v="23"/>
    <x v="72"/>
    <x v="0"/>
    <x v="1104"/>
    <x v="201"/>
    <x v="369"/>
    <x v="290"/>
    <x v="1"/>
    <x v="2"/>
    <x v="326"/>
    <x v="58"/>
    <x v="92"/>
    <x v="225"/>
    <x v="138"/>
    <x v="259"/>
    <x v="396"/>
    <x v="10"/>
    <x v="25"/>
    <x v="97"/>
    <x v="68"/>
    <x v="194"/>
    <x v="458"/>
    <x v="208"/>
    <x v="278"/>
    <x v="52"/>
    <x v="1454"/>
    <x v="1"/>
    <x v="4010"/>
    <x v="216"/>
  </r>
  <r>
    <x v="2"/>
    <x v="974"/>
    <x v="6"/>
    <x v="4"/>
    <x v="32"/>
    <x v="65"/>
    <x v="8"/>
    <x v="891"/>
    <x v="167"/>
    <x v="350"/>
    <x v="223"/>
    <x v="32"/>
    <x v="91"/>
    <x v="200"/>
    <x v="68"/>
    <x v="93"/>
    <x v="325"/>
    <x v="24"/>
    <x v="65"/>
    <x v="89"/>
    <x v="212"/>
    <x v="50"/>
    <x v="5"/>
    <x v="114"/>
    <x v="84"/>
    <x v="431"/>
    <x v="204"/>
    <x v="270"/>
    <x v="27"/>
    <x v="1518"/>
    <x v="2"/>
    <x v="4023"/>
    <x v="232"/>
  </r>
  <r>
    <x v="2"/>
    <x v="978"/>
    <x v="11"/>
    <x v="12"/>
    <x v="11"/>
    <x v="66"/>
    <x v="62"/>
    <x v="1768"/>
    <x v="178"/>
    <x v="446"/>
    <x v="145"/>
    <x v="101"/>
    <x v="279"/>
    <x v="210"/>
    <x v="77"/>
    <x v="106"/>
    <x v="320"/>
    <x v="74"/>
    <x v="238"/>
    <x v="312"/>
    <x v="164"/>
    <x v="53"/>
    <x v="76"/>
    <x v="64"/>
    <x v="139"/>
    <x v="528"/>
    <x v="167"/>
    <x v="257"/>
    <x v="58"/>
    <x v="1910"/>
    <x v="4"/>
    <x v="4038"/>
    <x v="192"/>
  </r>
  <r>
    <x v="2"/>
    <x v="981"/>
    <x v="11"/>
    <x v="5"/>
    <x v="14"/>
    <x v="81"/>
    <x v="7"/>
    <x v="1397"/>
    <x v="253"/>
    <x v="587"/>
    <x v="174"/>
    <x v="62"/>
    <x v="189"/>
    <x v="176"/>
    <x v="99"/>
    <x v="121"/>
    <x v="412"/>
    <x v="30"/>
    <x v="153"/>
    <x v="183"/>
    <x v="108"/>
    <x v="57"/>
    <x v="31"/>
    <x v="67"/>
    <x v="129"/>
    <x v="652"/>
    <x v="180"/>
    <x v="233"/>
    <x v="49"/>
    <x v="1933"/>
    <x v="4"/>
    <x v="4049"/>
    <x v="152"/>
  </r>
  <r>
    <x v="2"/>
    <x v="982"/>
    <x v="0"/>
    <x v="18"/>
    <x v="6"/>
    <x v="52"/>
    <x v="53"/>
    <x v="1039"/>
    <x v="262"/>
    <x v="462"/>
    <x v="313"/>
    <x v="0"/>
    <x v="1"/>
    <x v="0"/>
    <x v="112"/>
    <x v="226"/>
    <x v="104"/>
    <x v="93"/>
    <x v="262"/>
    <x v="355"/>
    <x v="80"/>
    <x v="15"/>
    <x v="62"/>
    <x v="105"/>
    <x v="169"/>
    <x v="624"/>
    <x v="235"/>
    <x v="281"/>
    <x v="46"/>
    <x v="2726"/>
    <x v="0"/>
    <x v="4057"/>
    <x v="169"/>
  </r>
  <r>
    <x v="2"/>
    <x v="984"/>
    <x v="6"/>
    <x v="5"/>
    <x v="32"/>
    <x v="35"/>
    <x v="18"/>
    <x v="696"/>
    <x v="104"/>
    <x v="201"/>
    <x v="264"/>
    <x v="0"/>
    <x v="6"/>
    <x v="0"/>
    <x v="42"/>
    <x v="48"/>
    <x v="469"/>
    <x v="16"/>
    <x v="62"/>
    <x v="78"/>
    <x v="130"/>
    <x v="17"/>
    <x v="11"/>
    <x v="58"/>
    <x v="61"/>
    <x v="250"/>
    <x v="184"/>
    <x v="279"/>
    <x v="27"/>
    <x v="1621"/>
    <x v="2"/>
    <x v="4061"/>
    <x v="288"/>
  </r>
  <r>
    <x v="2"/>
    <x v="985"/>
    <x v="3"/>
    <x v="7"/>
    <x v="32"/>
    <x v="5"/>
    <x v="0"/>
    <x v="52"/>
    <x v="6"/>
    <x v="18"/>
    <x v="82"/>
    <x v="0"/>
    <x v="0"/>
    <x v="343"/>
    <x v="2"/>
    <x v="2"/>
    <x v="535"/>
    <x v="7"/>
    <x v="7"/>
    <x v="14"/>
    <x v="1"/>
    <x v="1"/>
    <x v="1"/>
    <x v="3"/>
    <x v="9"/>
    <x v="14"/>
    <x v="118"/>
    <x v="90"/>
    <x v="15"/>
    <x v="289"/>
    <x v="1"/>
    <x v="4071"/>
    <x v="419"/>
  </r>
  <r>
    <x v="2"/>
    <x v="987"/>
    <x v="8"/>
    <x v="12"/>
    <x v="7"/>
    <x v="74"/>
    <x v="75"/>
    <x v="1937"/>
    <x v="395"/>
    <x v="768"/>
    <x v="255"/>
    <x v="3"/>
    <x v="19"/>
    <x v="33"/>
    <x v="105"/>
    <x v="139"/>
    <x v="349"/>
    <x v="158"/>
    <x v="319"/>
    <x v="469"/>
    <x v="107"/>
    <x v="69"/>
    <x v="61"/>
    <x v="99"/>
    <x v="141"/>
    <x v="861"/>
    <x v="203"/>
    <x v="251"/>
    <x v="65"/>
    <x v="2723"/>
    <x v="3"/>
    <x v="4078"/>
    <x v="100"/>
  </r>
  <r>
    <x v="2"/>
    <x v="990"/>
    <x v="3"/>
    <x v="7"/>
    <x v="1"/>
    <x v="53"/>
    <x v="0"/>
    <x v="531"/>
    <x v="63"/>
    <x v="121"/>
    <x v="268"/>
    <x v="0"/>
    <x v="1"/>
    <x v="0"/>
    <x v="75"/>
    <x v="98"/>
    <x v="359"/>
    <x v="47"/>
    <x v="99"/>
    <x v="146"/>
    <x v="21"/>
    <x v="13"/>
    <x v="21"/>
    <x v="30"/>
    <x v="85"/>
    <x v="201"/>
    <x v="197"/>
    <x v="328"/>
    <x v="35"/>
    <x v="675"/>
    <x v="1"/>
    <x v="4094"/>
    <x v="312"/>
  </r>
  <r>
    <x v="2"/>
    <x v="999"/>
    <x v="0"/>
    <x v="6"/>
    <x v="12"/>
    <x v="51"/>
    <x v="2"/>
    <x v="595"/>
    <x v="78"/>
    <x v="176"/>
    <x v="190"/>
    <x v="0"/>
    <x v="3"/>
    <x v="0"/>
    <x v="51"/>
    <x v="71"/>
    <x v="312"/>
    <x v="51"/>
    <x v="93"/>
    <x v="144"/>
    <x v="32"/>
    <x v="14"/>
    <x v="37"/>
    <x v="40"/>
    <x v="125"/>
    <x v="207"/>
    <x v="155"/>
    <x v="215"/>
    <x v="23"/>
    <x v="762"/>
    <x v="0"/>
    <x v="4116"/>
    <x v="308"/>
  </r>
  <r>
    <x v="2"/>
    <x v="1000"/>
    <x v="11"/>
    <x v="4"/>
    <x v="31"/>
    <x v="68"/>
    <x v="19"/>
    <x v="1133"/>
    <x v="236"/>
    <x v="457"/>
    <x v="262"/>
    <x v="2"/>
    <x v="15"/>
    <x v="23"/>
    <x v="44"/>
    <x v="64"/>
    <x v="282"/>
    <x v="42"/>
    <x v="150"/>
    <x v="192"/>
    <x v="101"/>
    <x v="39"/>
    <x v="25"/>
    <x v="65"/>
    <x v="126"/>
    <x v="513"/>
    <x v="185"/>
    <x v="249"/>
    <x v="28"/>
    <x v="1780"/>
    <x v="4"/>
    <x v="4122"/>
    <x v="196"/>
  </r>
  <r>
    <x v="2"/>
    <x v="1003"/>
    <x v="0"/>
    <x v="2"/>
    <x v="28"/>
    <x v="71"/>
    <x v="59"/>
    <x v="1559"/>
    <x v="312"/>
    <x v="660"/>
    <x v="215"/>
    <x v="26"/>
    <x v="87"/>
    <x v="147"/>
    <x v="73"/>
    <x v="106"/>
    <x v="283"/>
    <x v="145"/>
    <x v="291"/>
    <x v="433"/>
    <x v="158"/>
    <x v="32"/>
    <x v="83"/>
    <x v="131"/>
    <x v="200"/>
    <x v="704"/>
    <x v="194"/>
    <x v="223"/>
    <x v="36"/>
    <x v="2355"/>
    <x v="0"/>
    <x v="4131"/>
    <x v="138"/>
  </r>
  <r>
    <x v="2"/>
    <x v="1006"/>
    <x v="6"/>
    <x v="2"/>
    <x v="10"/>
    <x v="79"/>
    <x v="77"/>
    <x v="2243"/>
    <x v="524"/>
    <x v="1060"/>
    <x v="209"/>
    <x v="166"/>
    <x v="375"/>
    <x v="285"/>
    <x v="177"/>
    <x v="200"/>
    <x v="479"/>
    <x v="48"/>
    <x v="308"/>
    <x v="356"/>
    <x v="434"/>
    <x v="150"/>
    <x v="19"/>
    <x v="240"/>
    <x v="252"/>
    <x v="1221"/>
    <x v="219"/>
    <x v="284"/>
    <x v="62"/>
    <x v="3378"/>
    <x v="2"/>
    <x v="4142"/>
    <x v="28"/>
  </r>
  <r>
    <x v="2"/>
    <x v="1007"/>
    <x v="11"/>
    <x v="8"/>
    <x v="3"/>
    <x v="69"/>
    <x v="8"/>
    <x v="702"/>
    <x v="119"/>
    <x v="239"/>
    <x v="243"/>
    <x v="16"/>
    <x v="50"/>
    <x v="168"/>
    <x v="42"/>
    <x v="65"/>
    <x v="241"/>
    <x v="24"/>
    <x v="111"/>
    <x v="135"/>
    <x v="23"/>
    <x v="20"/>
    <x v="10"/>
    <x v="36"/>
    <x v="94"/>
    <x v="296"/>
    <x v="168"/>
    <x v="267"/>
    <x v="31"/>
    <x v="843"/>
    <x v="4"/>
    <x v="4152"/>
    <x v="272"/>
  </r>
  <r>
    <x v="2"/>
    <x v="1008"/>
    <x v="12"/>
    <x v="12"/>
    <x v="32"/>
    <x v="80"/>
    <x v="81"/>
    <x v="2320"/>
    <x v="581"/>
    <x v="1182"/>
    <x v="170"/>
    <x v="129"/>
    <x v="388"/>
    <x v="176"/>
    <x v="329"/>
    <x v="420"/>
    <x v="373"/>
    <x v="78"/>
    <x v="323"/>
    <x v="400"/>
    <x v="298"/>
    <x v="132"/>
    <x v="43"/>
    <x v="256"/>
    <x v="197"/>
    <x v="1323"/>
    <x v="212"/>
    <x v="234"/>
    <x v="65"/>
    <x v="3574"/>
    <x v="4"/>
    <x v="4156"/>
    <x v="9"/>
  </r>
  <r>
    <x v="2"/>
    <x v="1011"/>
    <x v="6"/>
    <x v="10"/>
    <x v="32"/>
    <x v="79"/>
    <x v="38"/>
    <x v="1761"/>
    <x v="217"/>
    <x v="519"/>
    <x v="163"/>
    <x v="116"/>
    <x v="294"/>
    <x v="243"/>
    <x v="36"/>
    <x v="48"/>
    <x v="344"/>
    <x v="21"/>
    <x v="166"/>
    <x v="187"/>
    <x v="371"/>
    <x v="58"/>
    <x v="6"/>
    <x v="128"/>
    <x v="123"/>
    <x v="578"/>
    <x v="172"/>
    <x v="255"/>
    <x v="48"/>
    <x v="1736"/>
    <x v="2"/>
    <x v="4166"/>
    <x v="184"/>
  </r>
  <r>
    <x v="2"/>
    <x v="1013"/>
    <x v="6"/>
    <x v="16"/>
    <x v="26"/>
    <x v="80"/>
    <x v="81"/>
    <x v="2116"/>
    <x v="498"/>
    <x v="945"/>
    <x v="254"/>
    <x v="124"/>
    <x v="291"/>
    <x v="274"/>
    <x v="211"/>
    <x v="225"/>
    <x v="524"/>
    <x v="34"/>
    <x v="234"/>
    <x v="268"/>
    <x v="535"/>
    <x v="42"/>
    <x v="12"/>
    <x v="279"/>
    <x v="108"/>
    <x v="1190"/>
    <x v="272"/>
    <x v="331"/>
    <x v="114"/>
    <x v="3285"/>
    <x v="2"/>
    <x v="4176"/>
    <x v="36"/>
  </r>
  <r>
    <x v="2"/>
    <x v="1014"/>
    <x v="8"/>
    <x v="7"/>
    <x v="13"/>
    <x v="53"/>
    <x v="0"/>
    <x v="333"/>
    <x v="42"/>
    <x v="108"/>
    <x v="136"/>
    <x v="22"/>
    <x v="71"/>
    <x v="158"/>
    <x v="7"/>
    <x v="9"/>
    <x v="372"/>
    <x v="1"/>
    <x v="32"/>
    <x v="33"/>
    <x v="6"/>
    <x v="7"/>
    <x v="2"/>
    <x v="2"/>
    <x v="21"/>
    <x v="113"/>
    <x v="139"/>
    <x v="221"/>
    <x v="18"/>
    <x v="229"/>
    <x v="3"/>
    <x v="4183"/>
    <x v="350"/>
  </r>
  <r>
    <x v="2"/>
    <x v="1017"/>
    <x v="0"/>
    <x v="9"/>
    <x v="15"/>
    <x v="20"/>
    <x v="0"/>
    <x v="147"/>
    <x v="17"/>
    <x v="43"/>
    <x v="142"/>
    <x v="0"/>
    <x v="0"/>
    <x v="343"/>
    <x v="19"/>
    <x v="36"/>
    <x v="129"/>
    <x v="18"/>
    <x v="24"/>
    <x v="42"/>
    <x v="0"/>
    <x v="1"/>
    <x v="10"/>
    <x v="9"/>
    <x v="10"/>
    <x v="53"/>
    <x v="172"/>
    <x v="166"/>
    <x v="16"/>
    <x v="339"/>
    <x v="0"/>
    <x v="4197"/>
    <x v="383"/>
  </r>
  <r>
    <x v="2"/>
    <x v="1020"/>
    <x v="6"/>
    <x v="4"/>
    <x v="33"/>
    <x v="31"/>
    <x v="0"/>
    <x v="202"/>
    <x v="38"/>
    <x v="82"/>
    <x v="210"/>
    <x v="7"/>
    <x v="26"/>
    <x v="117"/>
    <x v="23"/>
    <x v="46"/>
    <x v="106"/>
    <x v="6"/>
    <x v="23"/>
    <x v="29"/>
    <x v="39"/>
    <x v="12"/>
    <x v="0"/>
    <x v="14"/>
    <x v="17"/>
    <x v="106"/>
    <x v="229"/>
    <x v="234"/>
    <x v="20"/>
    <x v="550"/>
    <x v="2"/>
    <x v="4201"/>
    <x v="355"/>
  </r>
  <r>
    <x v="2"/>
    <x v="1021"/>
    <x v="6"/>
    <x v="7"/>
    <x v="12"/>
    <x v="46"/>
    <x v="32"/>
    <x v="998"/>
    <x v="186"/>
    <x v="417"/>
    <x v="192"/>
    <x v="8"/>
    <x v="50"/>
    <x v="35"/>
    <x v="104"/>
    <x v="135"/>
    <x v="364"/>
    <x v="41"/>
    <x v="108"/>
    <x v="149"/>
    <x v="180"/>
    <x v="44"/>
    <x v="11"/>
    <x v="90"/>
    <x v="102"/>
    <x v="480"/>
    <x v="190"/>
    <x v="223"/>
    <x v="29"/>
    <x v="2420"/>
    <x v="2"/>
    <x v="4206"/>
    <x v="211"/>
  </r>
  <r>
    <x v="2"/>
    <x v="1024"/>
    <x v="3"/>
    <x v="5"/>
    <x v="4"/>
    <x v="81"/>
    <x v="70"/>
    <x v="1798"/>
    <x v="311"/>
    <x v="623"/>
    <x v="241"/>
    <x v="0"/>
    <x v="0"/>
    <x v="343"/>
    <x v="113"/>
    <x v="175"/>
    <x v="241"/>
    <x v="225"/>
    <x v="384"/>
    <x v="583"/>
    <x v="70"/>
    <x v="50"/>
    <x v="104"/>
    <x v="114"/>
    <x v="276"/>
    <x v="713"/>
    <x v="194"/>
    <x v="237"/>
    <x v="62"/>
    <x v="2131"/>
    <x v="1"/>
    <x v="4214"/>
    <x v="134"/>
  </r>
  <r>
    <x v="2"/>
    <x v="1029"/>
    <x v="8"/>
    <x v="4"/>
    <x v="26"/>
    <x v="7"/>
    <x v="0"/>
    <x v="32"/>
    <x v="4"/>
    <x v="10"/>
    <x v="147"/>
    <x v="0"/>
    <x v="2"/>
    <x v="0"/>
    <x v="2"/>
    <x v="4"/>
    <x v="106"/>
    <x v="0"/>
    <x v="2"/>
    <x v="2"/>
    <x v="1"/>
    <x v="0"/>
    <x v="2"/>
    <x v="1"/>
    <x v="4"/>
    <x v="10"/>
    <x v="108"/>
    <x v="141"/>
    <x v="15"/>
    <x v="83"/>
    <x v="3"/>
    <x v="4229"/>
    <x v="426"/>
  </r>
  <r>
    <x v="2"/>
    <x v="1030"/>
    <x v="8"/>
    <x v="10"/>
    <x v="9"/>
    <x v="48"/>
    <x v="49"/>
    <x v="1371"/>
    <x v="282"/>
    <x v="575"/>
    <x v="233"/>
    <x v="27"/>
    <x v="73"/>
    <x v="218"/>
    <x v="70"/>
    <x v="98"/>
    <x v="308"/>
    <x v="71"/>
    <x v="177"/>
    <x v="248"/>
    <x v="161"/>
    <x v="34"/>
    <x v="22"/>
    <x v="60"/>
    <x v="77"/>
    <x v="646"/>
    <x v="216"/>
    <x v="246"/>
    <x v="47"/>
    <x v="2940"/>
    <x v="3"/>
    <x v="4232"/>
    <x v="158"/>
  </r>
  <r>
    <x v="2"/>
    <x v="1034"/>
    <x v="8"/>
    <x v="3"/>
    <x v="19"/>
    <x v="77"/>
    <x v="9"/>
    <x v="1448"/>
    <x v="261"/>
    <x v="645"/>
    <x v="148"/>
    <x v="31"/>
    <x v="100"/>
    <x v="158"/>
    <x v="103"/>
    <x v="144"/>
    <x v="309"/>
    <x v="46"/>
    <x v="302"/>
    <x v="348"/>
    <x v="223"/>
    <x v="43"/>
    <x v="10"/>
    <x v="124"/>
    <x v="126"/>
    <x v="641"/>
    <x v="171"/>
    <x v="175"/>
    <x v="12"/>
    <x v="2001"/>
    <x v="3"/>
    <x v="4251"/>
    <x v="161"/>
  </r>
  <r>
    <x v="2"/>
    <x v="1036"/>
    <x v="11"/>
    <x v="6"/>
    <x v="23"/>
    <x v="81"/>
    <x v="82"/>
    <x v="1908"/>
    <x v="194"/>
    <x v="440"/>
    <x v="187"/>
    <x v="41"/>
    <x v="131"/>
    <x v="161"/>
    <x v="60"/>
    <x v="89"/>
    <x v="268"/>
    <x v="76"/>
    <x v="311"/>
    <x v="386"/>
    <x v="145"/>
    <x v="97"/>
    <x v="46"/>
    <x v="90"/>
    <x v="154"/>
    <x v="485"/>
    <x v="154"/>
    <x v="225"/>
    <x v="55"/>
    <x v="1355"/>
    <x v="4"/>
    <x v="4259"/>
    <x v="208"/>
  </r>
  <r>
    <x v="2"/>
    <x v="1037"/>
    <x v="3"/>
    <x v="2"/>
    <x v="25"/>
    <x v="66"/>
    <x v="45"/>
    <x v="1750"/>
    <x v="382"/>
    <x v="797"/>
    <x v="217"/>
    <x v="48"/>
    <x v="138"/>
    <x v="196"/>
    <x v="114"/>
    <x v="165"/>
    <x v="285"/>
    <x v="130"/>
    <x v="220"/>
    <x v="350"/>
    <x v="97"/>
    <x v="81"/>
    <x v="15"/>
    <x v="126"/>
    <x v="133"/>
    <x v="887"/>
    <x v="196"/>
    <x v="239"/>
    <x v="36"/>
    <x v="2986"/>
    <x v="1"/>
    <x v="4269"/>
    <x v="95"/>
  </r>
  <r>
    <x v="2"/>
    <x v="1039"/>
    <x v="0"/>
    <x v="17"/>
    <x v="32"/>
    <x v="48"/>
    <x v="29"/>
    <x v="705"/>
    <x v="70"/>
    <x v="152"/>
    <x v="208"/>
    <x v="0"/>
    <x v="0"/>
    <x v="343"/>
    <x v="38"/>
    <x v="50"/>
    <x v="354"/>
    <x v="59"/>
    <x v="98"/>
    <x v="157"/>
    <x v="25"/>
    <x v="12"/>
    <x v="61"/>
    <x v="41"/>
    <x v="87"/>
    <x v="178"/>
    <x v="159"/>
    <x v="227"/>
    <x v="29"/>
    <x v="648"/>
    <x v="0"/>
    <x v="4280"/>
    <x v="320"/>
  </r>
  <r>
    <x v="2"/>
    <x v="1045"/>
    <x v="0"/>
    <x v="14"/>
    <x v="29"/>
    <x v="77"/>
    <x v="77"/>
    <x v="1972"/>
    <x v="551"/>
    <x v="1021"/>
    <x v="265"/>
    <x v="2"/>
    <x v="11"/>
    <x v="43"/>
    <x v="270"/>
    <x v="367"/>
    <x v="319"/>
    <x v="220"/>
    <x v="526"/>
    <x v="691"/>
    <x v="246"/>
    <x v="45"/>
    <x v="116"/>
    <x v="140"/>
    <x v="152"/>
    <x v="1218"/>
    <x v="302"/>
    <x v="276"/>
    <x v="124"/>
    <x v="3407"/>
    <x v="0"/>
    <x v="4300"/>
    <x v="30"/>
  </r>
  <r>
    <x v="2"/>
    <x v="1050"/>
    <x v="8"/>
    <x v="13"/>
    <x v="7"/>
    <x v="17"/>
    <x v="1"/>
    <x v="264"/>
    <x v="49"/>
    <x v="106"/>
    <x v="209"/>
    <x v="16"/>
    <x v="43"/>
    <x v="220"/>
    <x v="21"/>
    <x v="24"/>
    <x v="469"/>
    <x v="13"/>
    <x v="28"/>
    <x v="41"/>
    <x v="14"/>
    <x v="10"/>
    <x v="2"/>
    <x v="14"/>
    <x v="31"/>
    <x v="135"/>
    <x v="207"/>
    <x v="295"/>
    <x v="22"/>
    <x v="1779"/>
    <x v="3"/>
    <x v="4318"/>
    <x v="336"/>
  </r>
  <r>
    <x v="2"/>
    <x v="1055"/>
    <x v="6"/>
    <x v="4"/>
    <x v="22"/>
    <x v="55"/>
    <x v="12"/>
    <x v="919"/>
    <x v="179"/>
    <x v="390"/>
    <x v="205"/>
    <x v="68"/>
    <x v="175"/>
    <x v="237"/>
    <x v="55"/>
    <x v="68"/>
    <x v="403"/>
    <x v="40"/>
    <x v="68"/>
    <x v="108"/>
    <x v="112"/>
    <x v="42"/>
    <x v="3"/>
    <x v="55"/>
    <x v="116"/>
    <x v="477"/>
    <x v="205"/>
    <x v="287"/>
    <x v="37"/>
    <x v="2046"/>
    <x v="2"/>
    <x v="4334"/>
    <x v="212"/>
  </r>
  <r>
    <x v="2"/>
    <x v="1056"/>
    <x v="11"/>
    <x v="9"/>
    <x v="1"/>
    <x v="53"/>
    <x v="8"/>
    <x v="773"/>
    <x v="129"/>
    <x v="252"/>
    <x v="257"/>
    <x v="0"/>
    <x v="5"/>
    <x v="0"/>
    <x v="72"/>
    <x v="119"/>
    <x v="200"/>
    <x v="52"/>
    <x v="93"/>
    <x v="145"/>
    <x v="72"/>
    <x v="59"/>
    <x v="19"/>
    <x v="66"/>
    <x v="109"/>
    <x v="330"/>
    <x v="198"/>
    <x v="256"/>
    <x v="34"/>
    <x v="1399"/>
    <x v="4"/>
    <x v="4344"/>
    <x v="265"/>
  </r>
  <r>
    <x v="2"/>
    <x v="1057"/>
    <x v="0"/>
    <x v="14"/>
    <x v="19"/>
    <x v="14"/>
    <x v="0"/>
    <x v="127"/>
    <x v="14"/>
    <x v="40"/>
    <x v="97"/>
    <x v="1"/>
    <x v="4"/>
    <x v="99"/>
    <x v="7"/>
    <x v="10"/>
    <x v="294"/>
    <x v="4"/>
    <x v="19"/>
    <x v="23"/>
    <x v="3"/>
    <x v="4"/>
    <x v="2"/>
    <x v="3"/>
    <x v="19"/>
    <x v="36"/>
    <x v="117"/>
    <x v="122"/>
    <x v="15"/>
    <x v="303"/>
    <x v="0"/>
    <x v="4353"/>
    <x v="399"/>
  </r>
  <r>
    <x v="2"/>
    <x v="1059"/>
    <x v="6"/>
    <x v="8"/>
    <x v="29"/>
    <x v="55"/>
    <x v="50"/>
    <x v="1417"/>
    <x v="349"/>
    <x v="707"/>
    <x v="234"/>
    <x v="10"/>
    <x v="34"/>
    <x v="142"/>
    <x v="186"/>
    <x v="246"/>
    <x v="350"/>
    <x v="7"/>
    <x v="128"/>
    <x v="135"/>
    <x v="313"/>
    <x v="29"/>
    <x v="8"/>
    <x v="149"/>
    <x v="96"/>
    <x v="858"/>
    <x v="220"/>
    <x v="258"/>
    <x v="51"/>
    <x v="3240"/>
    <x v="2"/>
    <x v="4359"/>
    <x v="102"/>
  </r>
  <r>
    <x v="2"/>
    <x v="1064"/>
    <x v="11"/>
    <x v="11"/>
    <x v="32"/>
    <x v="29"/>
    <x v="24"/>
    <x v="593"/>
    <x v="91"/>
    <x v="234"/>
    <x v="134"/>
    <x v="16"/>
    <x v="64"/>
    <x v="99"/>
    <x v="47"/>
    <x v="63"/>
    <x v="340"/>
    <x v="22"/>
    <x v="72"/>
    <x v="94"/>
    <x v="99"/>
    <x v="15"/>
    <x v="14"/>
    <x v="44"/>
    <x v="40"/>
    <x v="245"/>
    <x v="178"/>
    <x v="182"/>
    <x v="18"/>
    <x v="1939"/>
    <x v="4"/>
    <x v="4381"/>
    <x v="291"/>
  </r>
  <r>
    <x v="2"/>
    <x v="1065"/>
    <x v="6"/>
    <x v="8"/>
    <x v="32"/>
    <x v="8"/>
    <x v="0"/>
    <x v="50"/>
    <x v="2"/>
    <x v="10"/>
    <x v="12"/>
    <x v="1"/>
    <x v="7"/>
    <x v="28"/>
    <x v="1"/>
    <x v="4"/>
    <x v="8"/>
    <x v="0"/>
    <x v="3"/>
    <x v="3"/>
    <x v="8"/>
    <x v="4"/>
    <x v="0"/>
    <x v="0"/>
    <x v="2"/>
    <x v="6"/>
    <x v="132"/>
    <x v="27"/>
    <x v="15"/>
    <x v="22"/>
    <x v="2"/>
    <x v="4386"/>
    <x v="431"/>
  </r>
  <r>
    <x v="2"/>
    <x v="1067"/>
    <x v="8"/>
    <x v="6"/>
    <x v="32"/>
    <x v="33"/>
    <x v="6"/>
    <x v="644"/>
    <x v="110"/>
    <x v="280"/>
    <x v="138"/>
    <x v="40"/>
    <x v="105"/>
    <x v="229"/>
    <x v="49"/>
    <x v="59"/>
    <x v="425"/>
    <x v="33"/>
    <x v="88"/>
    <x v="121"/>
    <x v="34"/>
    <x v="18"/>
    <x v="17"/>
    <x v="32"/>
    <x v="43"/>
    <x v="309"/>
    <x v="189"/>
    <x v="219"/>
    <x v="24"/>
    <x v="2155"/>
    <x v="3"/>
    <x v="4390"/>
    <x v="271"/>
  </r>
  <r>
    <x v="2"/>
    <x v="1069"/>
    <x v="8"/>
    <x v="11"/>
    <x v="19"/>
    <x v="51"/>
    <x v="31"/>
    <x v="933"/>
    <x v="90"/>
    <x v="219"/>
    <x v="158"/>
    <x v="0"/>
    <x v="5"/>
    <x v="0"/>
    <x v="52"/>
    <x v="69"/>
    <x v="348"/>
    <x v="56"/>
    <x v="96"/>
    <x v="152"/>
    <x v="50"/>
    <x v="17"/>
    <x v="9"/>
    <x v="47"/>
    <x v="91"/>
    <x v="232"/>
    <x v="121"/>
    <x v="181"/>
    <x v="14"/>
    <x v="914"/>
    <x v="3"/>
    <x v="4398"/>
    <x v="296"/>
  </r>
  <r>
    <x v="2"/>
    <x v="1071"/>
    <x v="8"/>
    <x v="5"/>
    <x v="11"/>
    <x v="71"/>
    <x v="71"/>
    <x v="2096"/>
    <x v="394"/>
    <x v="956"/>
    <x v="141"/>
    <x v="136"/>
    <x v="400"/>
    <x v="182"/>
    <x v="148"/>
    <x v="228"/>
    <x v="244"/>
    <x v="78"/>
    <x v="325"/>
    <x v="402"/>
    <x v="274"/>
    <x v="126"/>
    <x v="40"/>
    <x v="161"/>
    <x v="162"/>
    <x v="1008"/>
    <x v="189"/>
    <x v="204"/>
    <x v="47"/>
    <x v="3132"/>
    <x v="3"/>
    <x v="4402"/>
    <x v="69"/>
  </r>
  <r>
    <x v="2"/>
    <x v="1074"/>
    <x v="8"/>
    <x v="6"/>
    <x v="15"/>
    <x v="1"/>
    <x v="0"/>
    <x v="5"/>
    <x v="1"/>
    <x v="1"/>
    <x v="406"/>
    <x v="0"/>
    <x v="0"/>
    <x v="343"/>
    <x v="0"/>
    <x v="0"/>
    <x v="536"/>
    <x v="0"/>
    <x v="1"/>
    <x v="1"/>
    <x v="0"/>
    <x v="1"/>
    <x v="0"/>
    <x v="0"/>
    <x v="0"/>
    <x v="2"/>
    <x v="338"/>
    <x v="421"/>
    <x v="15"/>
    <x v="58"/>
    <x v="3"/>
    <x v="4421"/>
    <x v="437"/>
  </r>
  <r>
    <x v="2"/>
    <x v="1081"/>
    <x v="3"/>
    <x v="10"/>
    <x v="12"/>
    <x v="71"/>
    <x v="69"/>
    <x v="1906"/>
    <x v="384"/>
    <x v="797"/>
    <x v="219"/>
    <x v="128"/>
    <x v="333"/>
    <x v="232"/>
    <x v="154"/>
    <x v="193"/>
    <x v="392"/>
    <x v="129"/>
    <x v="541"/>
    <x v="665"/>
    <x v="150"/>
    <x v="72"/>
    <x v="34"/>
    <x v="100"/>
    <x v="175"/>
    <x v="993"/>
    <x v="236"/>
    <x v="301"/>
    <x v="93"/>
    <x v="3099"/>
    <x v="1"/>
    <x v="4441"/>
    <x v="72"/>
  </r>
  <r>
    <x v="2"/>
    <x v="1083"/>
    <x v="6"/>
    <x v="3"/>
    <x v="8"/>
    <x v="64"/>
    <x v="8"/>
    <x v="1099"/>
    <x v="201"/>
    <x v="389"/>
    <x v="262"/>
    <x v="34"/>
    <x v="83"/>
    <x v="258"/>
    <x v="106"/>
    <x v="140"/>
    <x v="351"/>
    <x v="42"/>
    <x v="82"/>
    <x v="124"/>
    <x v="203"/>
    <x v="48"/>
    <x v="2"/>
    <x v="82"/>
    <x v="89"/>
    <x v="535"/>
    <x v="220"/>
    <x v="316"/>
    <x v="52"/>
    <x v="1982"/>
    <x v="2"/>
    <x v="4446"/>
    <x v="190"/>
  </r>
  <r>
    <x v="2"/>
    <x v="1085"/>
    <x v="3"/>
    <x v="5"/>
    <x v="12"/>
    <x v="28"/>
    <x v="1"/>
    <x v="461"/>
    <x v="81"/>
    <x v="225"/>
    <x v="107"/>
    <x v="0"/>
    <x v="4"/>
    <x v="0"/>
    <x v="84"/>
    <x v="113"/>
    <x v="337"/>
    <x v="60"/>
    <x v="78"/>
    <x v="138"/>
    <x v="28"/>
    <x v="17"/>
    <x v="8"/>
    <x v="21"/>
    <x v="70"/>
    <x v="246"/>
    <x v="202"/>
    <x v="164"/>
    <x v="22"/>
    <x v="2020"/>
    <x v="1"/>
    <x v="4457"/>
    <x v="290"/>
  </r>
  <r>
    <x v="2"/>
    <x v="1090"/>
    <x v="11"/>
    <x v="1"/>
    <x v="28"/>
    <x v="71"/>
    <x v="72"/>
    <x v="2125"/>
    <x v="529"/>
    <x v="1073"/>
    <x v="205"/>
    <x v="36"/>
    <x v="141"/>
    <x v="103"/>
    <x v="338"/>
    <x v="441"/>
    <x v="342"/>
    <x v="66"/>
    <x v="314"/>
    <x v="379"/>
    <x v="396"/>
    <x v="109"/>
    <x v="26"/>
    <x v="216"/>
    <x v="204"/>
    <x v="1247"/>
    <x v="238"/>
    <x v="245"/>
    <x v="69"/>
    <x v="3548"/>
    <x v="4"/>
    <x v="4475"/>
    <x v="21"/>
  </r>
  <r>
    <x v="2"/>
    <x v="1092"/>
    <x v="4"/>
    <x v="4"/>
    <x v="32"/>
    <x v="53"/>
    <x v="3"/>
    <x v="1021"/>
    <x v="194"/>
    <x v="419"/>
    <x v="209"/>
    <x v="0"/>
    <x v="3"/>
    <x v="0"/>
    <x v="120"/>
    <x v="175"/>
    <x v="280"/>
    <x v="81"/>
    <x v="254"/>
    <x v="335"/>
    <x v="56"/>
    <x v="63"/>
    <x v="85"/>
    <x v="92"/>
    <x v="129"/>
    <x v="503"/>
    <x v="224"/>
    <x v="227"/>
    <x v="41"/>
    <x v="2225"/>
    <x v="1"/>
    <x v="4487"/>
    <x v="201"/>
  </r>
  <r>
    <x v="2"/>
    <x v="1094"/>
    <x v="0"/>
    <x v="8"/>
    <x v="3"/>
    <x v="50"/>
    <x v="27"/>
    <x v="978"/>
    <x v="109"/>
    <x v="190"/>
    <x v="321"/>
    <x v="0"/>
    <x v="0"/>
    <x v="343"/>
    <x v="115"/>
    <x v="157"/>
    <x v="326"/>
    <x v="114"/>
    <x v="206"/>
    <x v="320"/>
    <x v="16"/>
    <x v="17"/>
    <x v="55"/>
    <x v="91"/>
    <x v="138"/>
    <x v="333"/>
    <x v="181"/>
    <x v="359"/>
    <x v="44"/>
    <x v="1508"/>
    <x v="0"/>
    <x v="4496"/>
    <x v="263"/>
  </r>
  <r>
    <x v="2"/>
    <x v="1096"/>
    <x v="3"/>
    <x v="10"/>
    <x v="16"/>
    <x v="77"/>
    <x v="0"/>
    <x v="1777"/>
    <x v="312"/>
    <x v="626"/>
    <x v="241"/>
    <x v="0"/>
    <x v="0"/>
    <x v="343"/>
    <x v="147"/>
    <x v="193"/>
    <x v="356"/>
    <x v="167"/>
    <x v="450"/>
    <x v="597"/>
    <x v="52"/>
    <x v="30"/>
    <x v="23"/>
    <x v="75"/>
    <x v="174"/>
    <x v="747"/>
    <x v="202"/>
    <x v="254"/>
    <x v="75"/>
    <x v="2329"/>
    <x v="1"/>
    <x v="4508"/>
    <x v="127"/>
  </r>
  <r>
    <x v="2"/>
    <x v="1103"/>
    <x v="11"/>
    <x v="14"/>
    <x v="24"/>
    <x v="74"/>
    <x v="74"/>
    <x v="1878"/>
    <x v="434"/>
    <x v="971"/>
    <x v="175"/>
    <x v="119"/>
    <x v="324"/>
    <x v="215"/>
    <x v="257"/>
    <x v="306"/>
    <x v="434"/>
    <x v="33"/>
    <x v="260"/>
    <x v="293"/>
    <x v="236"/>
    <x v="53"/>
    <x v="18"/>
    <x v="106"/>
    <x v="189"/>
    <x v="1133"/>
    <x v="227"/>
    <x v="257"/>
    <x v="89"/>
    <x v="3300"/>
    <x v="4"/>
    <x v="4531"/>
    <x v="47"/>
  </r>
  <r>
    <x v="2"/>
    <x v="1105"/>
    <x v="3"/>
    <x v="10"/>
    <x v="32"/>
    <x v="40"/>
    <x v="20"/>
    <x v="775"/>
    <x v="103"/>
    <x v="272"/>
    <x v="124"/>
    <x v="30"/>
    <x v="108"/>
    <x v="126"/>
    <x v="20"/>
    <x v="27"/>
    <x v="335"/>
    <x v="51"/>
    <x v="127"/>
    <x v="178"/>
    <x v="45"/>
    <x v="29"/>
    <x v="7"/>
    <x v="44"/>
    <x v="97"/>
    <x v="256"/>
    <x v="135"/>
    <x v="165"/>
    <x v="15"/>
    <x v="1437"/>
    <x v="1"/>
    <x v="4542"/>
    <x v="283"/>
  </r>
  <r>
    <x v="2"/>
    <x v="1113"/>
    <x v="11"/>
    <x v="3"/>
    <x v="18"/>
    <x v="75"/>
    <x v="1"/>
    <x v="1148"/>
    <x v="190"/>
    <x v="447"/>
    <x v="171"/>
    <x v="64"/>
    <x v="162"/>
    <x v="243"/>
    <x v="61"/>
    <x v="70"/>
    <x v="465"/>
    <x v="33"/>
    <x v="126"/>
    <x v="159"/>
    <x v="74"/>
    <x v="20"/>
    <x v="5"/>
    <x v="74"/>
    <x v="72"/>
    <x v="500"/>
    <x v="152"/>
    <x v="243"/>
    <x v="19"/>
    <x v="1544"/>
    <x v="4"/>
    <x v="4558"/>
    <x v="203"/>
  </r>
  <r>
    <x v="2"/>
    <x v="1116"/>
    <x v="11"/>
    <x v="4"/>
    <x v="33"/>
    <x v="81"/>
    <x v="48"/>
    <x v="1651"/>
    <x v="273"/>
    <x v="561"/>
    <x v="230"/>
    <x v="63"/>
    <x v="165"/>
    <x v="230"/>
    <x v="160"/>
    <x v="193"/>
    <x v="423"/>
    <x v="50"/>
    <x v="141"/>
    <x v="191"/>
    <x v="124"/>
    <x v="64"/>
    <x v="15"/>
    <x v="93"/>
    <x v="152"/>
    <x v="745"/>
    <x v="179"/>
    <x v="308"/>
    <x v="61"/>
    <x v="2216"/>
    <x v="4"/>
    <x v="4574"/>
    <x v="128"/>
  </r>
  <r>
    <x v="2"/>
    <x v="1118"/>
    <x v="6"/>
    <x v="8"/>
    <x v="9"/>
    <x v="62"/>
    <x v="20"/>
    <x v="1374"/>
    <x v="237"/>
    <x v="531"/>
    <x v="191"/>
    <x v="12"/>
    <x v="55"/>
    <x v="69"/>
    <x v="142"/>
    <x v="178"/>
    <x v="392"/>
    <x v="24"/>
    <x v="118"/>
    <x v="142"/>
    <x v="281"/>
    <x v="55"/>
    <x v="7"/>
    <x v="115"/>
    <x v="143"/>
    <x v="618"/>
    <x v="194"/>
    <x v="229"/>
    <x v="34"/>
    <x v="2346"/>
    <x v="2"/>
    <x v="4588"/>
    <x v="173"/>
  </r>
  <r>
    <x v="2"/>
    <x v="1120"/>
    <x v="6"/>
    <x v="8"/>
    <x v="11"/>
    <x v="4"/>
    <x v="0"/>
    <x v="36"/>
    <x v="3"/>
    <x v="10"/>
    <x v="51"/>
    <x v="0"/>
    <x v="3"/>
    <x v="0"/>
    <x v="0"/>
    <x v="2"/>
    <x v="0"/>
    <x v="0"/>
    <x v="3"/>
    <x v="3"/>
    <x v="7"/>
    <x v="0"/>
    <x v="0"/>
    <x v="4"/>
    <x v="5"/>
    <x v="6"/>
    <x v="43"/>
    <x v="35"/>
    <x v="14"/>
    <x v="80"/>
    <x v="2"/>
    <x v="4595"/>
    <x v="431"/>
  </r>
  <r>
    <x v="2"/>
    <x v="1123"/>
    <x v="11"/>
    <x v="9"/>
    <x v="25"/>
    <x v="72"/>
    <x v="18"/>
    <x v="1279"/>
    <x v="248"/>
    <x v="540"/>
    <x v="204"/>
    <x v="47"/>
    <x v="136"/>
    <x v="194"/>
    <x v="95"/>
    <x v="114"/>
    <x v="427"/>
    <x v="20"/>
    <x v="109"/>
    <x v="129"/>
    <x v="152"/>
    <x v="32"/>
    <x v="11"/>
    <x v="67"/>
    <x v="135"/>
    <x v="625"/>
    <x v="184"/>
    <x v="254"/>
    <x v="37"/>
    <x v="2081"/>
    <x v="4"/>
    <x v="4602"/>
    <x v="167"/>
  </r>
  <r>
    <x v="2"/>
    <x v="1127"/>
    <x v="11"/>
    <x v="3"/>
    <x v="22"/>
    <x v="64"/>
    <x v="64"/>
    <x v="1887"/>
    <x v="412"/>
    <x v="836"/>
    <x v="226"/>
    <x v="40"/>
    <x v="150"/>
    <x v="115"/>
    <x v="129"/>
    <x v="160"/>
    <x v="400"/>
    <x v="93"/>
    <x v="255"/>
    <x v="348"/>
    <x v="138"/>
    <x v="46"/>
    <x v="49"/>
    <x v="108"/>
    <x v="184"/>
    <x v="945"/>
    <x v="193"/>
    <x v="250"/>
    <x v="42"/>
    <x v="3170"/>
    <x v="4"/>
    <x v="4614"/>
    <x v="79"/>
  </r>
  <r>
    <x v="2"/>
    <x v="1131"/>
    <x v="11"/>
    <x v="8"/>
    <x v="16"/>
    <x v="5"/>
    <x v="2"/>
    <x v="44"/>
    <x v="2"/>
    <x v="10"/>
    <x v="12"/>
    <x v="1"/>
    <x v="6"/>
    <x v="37"/>
    <x v="0"/>
    <x v="0"/>
    <x v="536"/>
    <x v="1"/>
    <x v="3"/>
    <x v="4"/>
    <x v="3"/>
    <x v="1"/>
    <x v="0"/>
    <x v="3"/>
    <x v="8"/>
    <x v="5"/>
    <x v="35"/>
    <x v="24"/>
    <x v="14"/>
    <x v="36"/>
    <x v="4"/>
    <x v="4630"/>
    <x v="433"/>
  </r>
  <r>
    <x v="2"/>
    <x v="1133"/>
    <x v="3"/>
    <x v="3"/>
    <x v="19"/>
    <x v="51"/>
    <x v="51"/>
    <x v="1362"/>
    <x v="227"/>
    <x v="559"/>
    <x v="150"/>
    <x v="15"/>
    <x v="41"/>
    <x v="214"/>
    <x v="154"/>
    <x v="193"/>
    <x v="392"/>
    <x v="115"/>
    <x v="257"/>
    <x v="371"/>
    <x v="47"/>
    <x v="37"/>
    <x v="52"/>
    <x v="77"/>
    <x v="170"/>
    <x v="613"/>
    <x v="179"/>
    <x v="197"/>
    <x v="28"/>
    <x v="2724"/>
    <x v="1"/>
    <x v="4636"/>
    <x v="174"/>
  </r>
  <r>
    <x v="2"/>
    <x v="1137"/>
    <x v="3"/>
    <x v="9"/>
    <x v="15"/>
    <x v="80"/>
    <x v="81"/>
    <x v="2302"/>
    <x v="618"/>
    <x v="1152"/>
    <x v="235"/>
    <x v="15"/>
    <x v="52"/>
    <x v="136"/>
    <x v="352"/>
    <x v="441"/>
    <x v="372"/>
    <x v="280"/>
    <x v="546"/>
    <x v="732"/>
    <x v="149"/>
    <x v="80"/>
    <x v="34"/>
    <x v="174"/>
    <x v="226"/>
    <x v="1328"/>
    <x v="268"/>
    <x v="262"/>
    <x v="112"/>
    <x v="3582"/>
    <x v="1"/>
    <x v="4646"/>
    <x v="7"/>
  </r>
  <r>
    <x v="2"/>
    <x v="1138"/>
    <x v="0"/>
    <x v="6"/>
    <x v="0"/>
    <x v="77"/>
    <x v="1"/>
    <x v="921"/>
    <x v="120"/>
    <x v="245"/>
    <x v="235"/>
    <x v="0"/>
    <x v="4"/>
    <x v="0"/>
    <x v="93"/>
    <x v="143"/>
    <x v="245"/>
    <x v="117"/>
    <x v="176"/>
    <x v="293"/>
    <x v="42"/>
    <x v="37"/>
    <x v="31"/>
    <x v="58"/>
    <x v="186"/>
    <x v="333"/>
    <x v="187"/>
    <x v="255"/>
    <x v="42"/>
    <x v="857"/>
    <x v="0"/>
    <x v="4656"/>
    <x v="263"/>
  </r>
  <r>
    <x v="2"/>
    <x v="1140"/>
    <x v="0"/>
    <x v="15"/>
    <x v="6"/>
    <x v="63"/>
    <x v="6"/>
    <x v="1114"/>
    <x v="194"/>
    <x v="437"/>
    <x v="190"/>
    <x v="11"/>
    <x v="23"/>
    <x v="320"/>
    <x v="75"/>
    <x v="101"/>
    <x v="337"/>
    <x v="114"/>
    <x v="231"/>
    <x v="345"/>
    <x v="48"/>
    <x v="14"/>
    <x v="50"/>
    <x v="63"/>
    <x v="183"/>
    <x v="470"/>
    <x v="175"/>
    <x v="207"/>
    <x v="40"/>
    <x v="1755"/>
    <x v="0"/>
    <x v="4667"/>
    <x v="213"/>
  </r>
  <r>
    <x v="3"/>
    <x v="1"/>
    <x v="6"/>
    <x v="5"/>
    <x v="12"/>
    <x v="49"/>
    <x v="0"/>
    <x v="695"/>
    <x v="114"/>
    <x v="319"/>
    <x v="103"/>
    <x v="41"/>
    <x v="149"/>
    <x v="123"/>
    <x v="54"/>
    <x v="81"/>
    <x v="261"/>
    <x v="16"/>
    <x v="56"/>
    <x v="72"/>
    <x v="111"/>
    <x v="29"/>
    <x v="1"/>
    <x v="53"/>
    <x v="61"/>
    <x v="323"/>
    <x v="163"/>
    <x v="170"/>
    <x v="18"/>
    <x v="1495"/>
    <x v="2"/>
    <x v="2"/>
    <x v="260"/>
  </r>
  <r>
    <x v="3"/>
    <x v="2"/>
    <x v="6"/>
    <x v="7"/>
    <x v="32"/>
    <x v="58"/>
    <x v="12"/>
    <x v="1075"/>
    <x v="220"/>
    <x v="582"/>
    <x v="122"/>
    <x v="70"/>
    <x v="236"/>
    <x v="145"/>
    <x v="124"/>
    <x v="140"/>
    <x v="480"/>
    <x v="20"/>
    <x v="58"/>
    <x v="78"/>
    <x v="233"/>
    <x v="34"/>
    <x v="3"/>
    <x v="99"/>
    <x v="115"/>
    <x v="622"/>
    <x v="187"/>
    <x v="205"/>
    <x v="26"/>
    <x v="2503"/>
    <x v="2"/>
    <x v="10"/>
    <x v="165"/>
  </r>
  <r>
    <x v="3"/>
    <x v="4"/>
    <x v="0"/>
    <x v="7"/>
    <x v="20"/>
    <x v="40"/>
    <x v="6"/>
    <x v="478"/>
    <x v="56"/>
    <x v="99"/>
    <x v="313"/>
    <x v="0"/>
    <x v="0"/>
    <x v="343"/>
    <x v="17"/>
    <x v="34"/>
    <x v="106"/>
    <x v="59"/>
    <x v="112"/>
    <x v="171"/>
    <x v="16"/>
    <x v="11"/>
    <x v="12"/>
    <x v="32"/>
    <x v="96"/>
    <x v="129"/>
    <x v="166"/>
    <x v="282"/>
    <x v="26"/>
    <x v="505"/>
    <x v="0"/>
    <x v="22"/>
    <x v="349"/>
  </r>
  <r>
    <x v="3"/>
    <x v="7"/>
    <x v="6"/>
    <x v="7"/>
    <x v="32"/>
    <x v="50"/>
    <x v="0"/>
    <x v="640"/>
    <x v="81"/>
    <x v="186"/>
    <x v="182"/>
    <x v="6"/>
    <x v="36"/>
    <x v="37"/>
    <x v="47"/>
    <x v="64"/>
    <x v="328"/>
    <x v="12"/>
    <x v="51"/>
    <x v="63"/>
    <x v="84"/>
    <x v="32"/>
    <x v="0"/>
    <x v="43"/>
    <x v="61"/>
    <x v="215"/>
    <x v="155"/>
    <x v="218"/>
    <x v="19"/>
    <x v="837"/>
    <x v="2"/>
    <x v="32"/>
    <x v="304"/>
  </r>
  <r>
    <x v="3"/>
    <x v="13"/>
    <x v="3"/>
    <x v="11"/>
    <x v="8"/>
    <x v="72"/>
    <x v="3"/>
    <x v="1372"/>
    <x v="281"/>
    <x v="669"/>
    <x v="163"/>
    <x v="117"/>
    <x v="328"/>
    <x v="205"/>
    <x v="86"/>
    <x v="117"/>
    <x v="329"/>
    <x v="76"/>
    <x v="256"/>
    <x v="332"/>
    <x v="101"/>
    <x v="39"/>
    <x v="10"/>
    <x v="106"/>
    <x v="202"/>
    <x v="741"/>
    <x v="179"/>
    <x v="243"/>
    <x v="36"/>
    <x v="2462"/>
    <x v="1"/>
    <x v="45"/>
    <x v="126"/>
  </r>
  <r>
    <x v="3"/>
    <x v="14"/>
    <x v="0"/>
    <x v="5"/>
    <x v="0"/>
    <x v="76"/>
    <x v="77"/>
    <x v="2141"/>
    <x v="511"/>
    <x v="889"/>
    <x v="304"/>
    <x v="2"/>
    <x v="4"/>
    <x v="326"/>
    <x v="150"/>
    <x v="188"/>
    <x v="392"/>
    <x v="182"/>
    <x v="505"/>
    <x v="654"/>
    <x v="264"/>
    <x v="59"/>
    <x v="80"/>
    <x v="119"/>
    <x v="193"/>
    <x v="1087"/>
    <x v="263"/>
    <x v="303"/>
    <x v="116"/>
    <x v="3174"/>
    <x v="0"/>
    <x v="52"/>
    <x v="47"/>
  </r>
  <r>
    <x v="3"/>
    <x v="15"/>
    <x v="0"/>
    <x v="7"/>
    <x v="33"/>
    <x v="81"/>
    <x v="82"/>
    <x v="2263"/>
    <x v="620"/>
    <x v="1147"/>
    <x v="243"/>
    <x v="0"/>
    <x v="0"/>
    <x v="343"/>
    <x v="220"/>
    <x v="289"/>
    <x v="355"/>
    <x v="233"/>
    <x v="521"/>
    <x v="694"/>
    <x v="149"/>
    <x v="46"/>
    <x v="146"/>
    <x v="105"/>
    <x v="238"/>
    <x v="1277"/>
    <x v="257"/>
    <x v="244"/>
    <x v="93"/>
    <x v="3460"/>
    <x v="0"/>
    <x v="62"/>
    <x v="17"/>
  </r>
  <r>
    <x v="3"/>
    <x v="16"/>
    <x v="9"/>
    <x v="8"/>
    <x v="32"/>
    <x v="70"/>
    <x v="23"/>
    <x v="1147"/>
    <x v="205"/>
    <x v="430"/>
    <x v="223"/>
    <x v="4"/>
    <x v="26"/>
    <x v="32"/>
    <x v="110"/>
    <x v="142"/>
    <x v="369"/>
    <x v="56"/>
    <x v="157"/>
    <x v="213"/>
    <x v="62"/>
    <x v="35"/>
    <x v="12"/>
    <x v="64"/>
    <x v="143"/>
    <x v="518"/>
    <x v="173"/>
    <x v="247"/>
    <x v="31"/>
    <x v="1749"/>
    <x v="3"/>
    <x v="72"/>
    <x v="200"/>
  </r>
  <r>
    <x v="3"/>
    <x v="17"/>
    <x v="8"/>
    <x v="1"/>
    <x v="13"/>
    <x v="80"/>
    <x v="14"/>
    <x v="1198"/>
    <x v="160"/>
    <x v="405"/>
    <x v="141"/>
    <x v="45"/>
    <x v="143"/>
    <x v="163"/>
    <x v="92"/>
    <x v="119"/>
    <x v="367"/>
    <x v="75"/>
    <x v="192"/>
    <x v="267"/>
    <x v="60"/>
    <x v="59"/>
    <x v="25"/>
    <x v="103"/>
    <x v="121"/>
    <x v="454"/>
    <x v="152"/>
    <x v="215"/>
    <x v="22"/>
    <x v="1265"/>
    <x v="3"/>
    <x v="73"/>
    <x v="213"/>
  </r>
  <r>
    <x v="3"/>
    <x v="30"/>
    <x v="0"/>
    <x v="3"/>
    <x v="32"/>
    <x v="33"/>
    <x v="2"/>
    <x v="315"/>
    <x v="59"/>
    <x v="133"/>
    <x v="191"/>
    <x v="12"/>
    <x v="34"/>
    <x v="201"/>
    <x v="13"/>
    <x v="18"/>
    <x v="316"/>
    <x v="17"/>
    <x v="61"/>
    <x v="78"/>
    <x v="10"/>
    <x v="11"/>
    <x v="19"/>
    <x v="18"/>
    <x v="73"/>
    <x v="143"/>
    <x v="178"/>
    <x v="223"/>
    <x v="19"/>
    <x v="832"/>
    <x v="0"/>
    <x v="112"/>
    <x v="339"/>
  </r>
  <r>
    <x v="3"/>
    <x v="33"/>
    <x v="11"/>
    <x v="4"/>
    <x v="32"/>
    <x v="55"/>
    <x v="34"/>
    <x v="943"/>
    <x v="121"/>
    <x v="263"/>
    <x v="205"/>
    <x v="17"/>
    <x v="51"/>
    <x v="181"/>
    <x v="72"/>
    <x v="92"/>
    <x v="377"/>
    <x v="62"/>
    <x v="120"/>
    <x v="182"/>
    <x v="38"/>
    <x v="40"/>
    <x v="18"/>
    <x v="55"/>
    <x v="94"/>
    <x v="331"/>
    <x v="164"/>
    <x v="260"/>
    <x v="25"/>
    <x v="1343"/>
    <x v="4"/>
    <x v="125"/>
    <x v="254"/>
  </r>
  <r>
    <x v="3"/>
    <x v="35"/>
    <x v="0"/>
    <x v="9"/>
    <x v="22"/>
    <x v="77"/>
    <x v="78"/>
    <x v="2228"/>
    <x v="658"/>
    <x v="1201"/>
    <x v="249"/>
    <x v="10"/>
    <x v="23"/>
    <x v="283"/>
    <x v="405"/>
    <x v="492"/>
    <x v="386"/>
    <x v="198"/>
    <x v="431"/>
    <x v="603"/>
    <x v="202"/>
    <x v="71"/>
    <x v="143"/>
    <x v="247"/>
    <x v="272"/>
    <x v="1388"/>
    <x v="283"/>
    <x v="281"/>
    <x v="95"/>
    <x v="3704"/>
    <x v="0"/>
    <x v="136"/>
    <x v="4"/>
  </r>
  <r>
    <x v="3"/>
    <x v="36"/>
    <x v="3"/>
    <x v="4"/>
    <x v="31"/>
    <x v="71"/>
    <x v="54"/>
    <x v="1520"/>
    <x v="281"/>
    <x v="493"/>
    <x v="315"/>
    <x v="0"/>
    <x v="1"/>
    <x v="0"/>
    <x v="126"/>
    <x v="160"/>
    <x v="382"/>
    <x v="189"/>
    <x v="272"/>
    <x v="456"/>
    <x v="81"/>
    <x v="53"/>
    <x v="88"/>
    <x v="69"/>
    <x v="262"/>
    <x v="672"/>
    <x v="232"/>
    <x v="324"/>
    <x v="71"/>
    <x v="2252"/>
    <x v="1"/>
    <x v="145"/>
    <x v="146"/>
  </r>
  <r>
    <x v="3"/>
    <x v="37"/>
    <x v="0"/>
    <x v="9"/>
    <x v="6"/>
    <x v="30"/>
    <x v="31"/>
    <x v="851"/>
    <x v="114"/>
    <x v="216"/>
    <x v="275"/>
    <x v="0"/>
    <x v="2"/>
    <x v="0"/>
    <x v="54"/>
    <x v="81"/>
    <x v="261"/>
    <x v="98"/>
    <x v="203"/>
    <x v="301"/>
    <x v="45"/>
    <x v="27"/>
    <x v="38"/>
    <x v="40"/>
    <x v="87"/>
    <x v="282"/>
    <x v="208"/>
    <x v="276"/>
    <x v="37"/>
    <x v="2158"/>
    <x v="0"/>
    <x v="155"/>
    <x v="272"/>
  </r>
  <r>
    <x v="3"/>
    <x v="38"/>
    <x v="3"/>
    <x v="5"/>
    <x v="34"/>
    <x v="63"/>
    <x v="63"/>
    <x v="1772"/>
    <x v="426"/>
    <x v="919"/>
    <x v="192"/>
    <x v="4"/>
    <x v="18"/>
    <x v="73"/>
    <x v="220"/>
    <x v="283"/>
    <x v="371"/>
    <x v="183"/>
    <x v="343"/>
    <x v="514"/>
    <x v="144"/>
    <x v="98"/>
    <x v="51"/>
    <x v="172"/>
    <x v="182"/>
    <x v="1012"/>
    <x v="225"/>
    <x v="213"/>
    <x v="39"/>
    <x v="3319"/>
    <x v="1"/>
    <x v="165"/>
    <x v="65"/>
  </r>
  <r>
    <x v="3"/>
    <x v="44"/>
    <x v="8"/>
    <x v="8"/>
    <x v="25"/>
    <x v="66"/>
    <x v="67"/>
    <x v="1994"/>
    <x v="338"/>
    <x v="749"/>
    <x v="192"/>
    <x v="61"/>
    <x v="181"/>
    <x v="185"/>
    <x v="208"/>
    <x v="300"/>
    <x v="287"/>
    <x v="61"/>
    <x v="326"/>
    <x v="386"/>
    <x v="403"/>
    <x v="101"/>
    <x v="38"/>
    <x v="138"/>
    <x v="109"/>
    <x v="902"/>
    <x v="228"/>
    <x v="246"/>
    <x v="82"/>
    <x v="3036"/>
    <x v="3"/>
    <x v="182"/>
    <x v="93"/>
  </r>
  <r>
    <x v="3"/>
    <x v="45"/>
    <x v="6"/>
    <x v="15"/>
    <x v="27"/>
    <x v="80"/>
    <x v="81"/>
    <x v="2110"/>
    <x v="388"/>
    <x v="821"/>
    <x v="207"/>
    <x v="4"/>
    <x v="37"/>
    <x v="18"/>
    <x v="249"/>
    <x v="292"/>
    <x v="447"/>
    <x v="97"/>
    <x v="205"/>
    <x v="302"/>
    <x v="480"/>
    <x v="114"/>
    <x v="12"/>
    <x v="197"/>
    <x v="171"/>
    <x v="975"/>
    <x v="234"/>
    <x v="245"/>
    <x v="85"/>
    <x v="2825"/>
    <x v="2"/>
    <x v="192"/>
    <x v="73"/>
  </r>
  <r>
    <x v="3"/>
    <x v="48"/>
    <x v="0"/>
    <x v="6"/>
    <x v="31"/>
    <x v="65"/>
    <x v="66"/>
    <x v="1911"/>
    <x v="521"/>
    <x v="1080"/>
    <x v="195"/>
    <x v="77"/>
    <x v="223"/>
    <x v="193"/>
    <x v="285"/>
    <x v="347"/>
    <x v="414"/>
    <x v="74"/>
    <x v="269"/>
    <x v="343"/>
    <x v="119"/>
    <x v="34"/>
    <x v="46"/>
    <x v="152"/>
    <x v="160"/>
    <x v="1228"/>
    <x v="220"/>
    <x v="249"/>
    <x v="40"/>
    <x v="3613"/>
    <x v="0"/>
    <x v="206"/>
    <x v="23"/>
  </r>
  <r>
    <x v="3"/>
    <x v="49"/>
    <x v="8"/>
    <x v="10"/>
    <x v="33"/>
    <x v="63"/>
    <x v="62"/>
    <x v="1631"/>
    <x v="253"/>
    <x v="539"/>
    <x v="214"/>
    <x v="36"/>
    <x v="98"/>
    <x v="215"/>
    <x v="208"/>
    <x v="270"/>
    <x v="364"/>
    <x v="100"/>
    <x v="227"/>
    <x v="327"/>
    <x v="192"/>
    <x v="81"/>
    <x v="74"/>
    <x v="117"/>
    <x v="113"/>
    <x v="726"/>
    <x v="222"/>
    <x v="283"/>
    <x v="60"/>
    <x v="2664"/>
    <x v="3"/>
    <x v="215"/>
    <x v="133"/>
  </r>
  <r>
    <x v="3"/>
    <x v="50"/>
    <x v="8"/>
    <x v="12"/>
    <x v="25"/>
    <x v="53"/>
    <x v="17"/>
    <x v="807"/>
    <x v="118"/>
    <x v="276"/>
    <x v="173"/>
    <x v="42"/>
    <x v="118"/>
    <x v="204"/>
    <x v="49"/>
    <x v="61"/>
    <x v="397"/>
    <x v="19"/>
    <x v="150"/>
    <x v="169"/>
    <x v="45"/>
    <x v="14"/>
    <x v="15"/>
    <x v="47"/>
    <x v="100"/>
    <x v="327"/>
    <x v="157"/>
    <x v="254"/>
    <x v="28"/>
    <x v="1385"/>
    <x v="3"/>
    <x v="222"/>
    <x v="258"/>
  </r>
  <r>
    <x v="3"/>
    <x v="51"/>
    <x v="0"/>
    <x v="7"/>
    <x v="17"/>
    <x v="64"/>
    <x v="65"/>
    <x v="1867"/>
    <x v="367"/>
    <x v="732"/>
    <x v="242"/>
    <x v="0"/>
    <x v="4"/>
    <x v="0"/>
    <x v="96"/>
    <x v="217"/>
    <x v="67"/>
    <x v="199"/>
    <x v="494"/>
    <x v="656"/>
    <x v="131"/>
    <x v="47"/>
    <x v="154"/>
    <x v="125"/>
    <x v="217"/>
    <x v="801"/>
    <x v="223"/>
    <x v="212"/>
    <x v="69"/>
    <x v="2843"/>
    <x v="0"/>
    <x v="227"/>
    <x v="110"/>
  </r>
  <r>
    <x v="3"/>
    <x v="52"/>
    <x v="0"/>
    <x v="4"/>
    <x v="14"/>
    <x v="53"/>
    <x v="47"/>
    <x v="1238"/>
    <x v="237"/>
    <x v="412"/>
    <x v="321"/>
    <x v="0"/>
    <x v="0"/>
    <x v="343"/>
    <x v="138"/>
    <x v="209"/>
    <x v="255"/>
    <x v="170"/>
    <x v="338"/>
    <x v="498"/>
    <x v="73"/>
    <x v="19"/>
    <x v="106"/>
    <x v="74"/>
    <x v="140"/>
    <x v="602"/>
    <x v="267"/>
    <x v="322"/>
    <x v="81"/>
    <x v="2600"/>
    <x v="0"/>
    <x v="237"/>
    <x v="169"/>
  </r>
  <r>
    <x v="3"/>
    <x v="57"/>
    <x v="0"/>
    <x v="5"/>
    <x v="10"/>
    <x v="58"/>
    <x v="55"/>
    <x v="1158"/>
    <x v="142"/>
    <x v="265"/>
    <x v="281"/>
    <x v="0"/>
    <x v="0"/>
    <x v="343"/>
    <x v="10"/>
    <x v="31"/>
    <x v="18"/>
    <x v="145"/>
    <x v="281"/>
    <x v="423"/>
    <x v="60"/>
    <x v="52"/>
    <x v="52"/>
    <x v="57"/>
    <x v="198"/>
    <x v="294"/>
    <x v="177"/>
    <x v="242"/>
    <x v="41"/>
    <x v="1064"/>
    <x v="0"/>
    <x v="255"/>
    <x v="269"/>
  </r>
  <r>
    <x v="3"/>
    <x v="58"/>
    <x v="11"/>
    <x v="5"/>
    <x v="22"/>
    <x v="4"/>
    <x v="0"/>
    <x v="24"/>
    <x v="3"/>
    <x v="7"/>
    <x v="176"/>
    <x v="1"/>
    <x v="4"/>
    <x v="99"/>
    <x v="1"/>
    <x v="2"/>
    <x v="106"/>
    <x v="0"/>
    <x v="1"/>
    <x v="1"/>
    <x v="3"/>
    <x v="1"/>
    <x v="0"/>
    <x v="7"/>
    <x v="0"/>
    <x v="8"/>
    <x v="50"/>
    <x v="224"/>
    <x v="13"/>
    <x v="133"/>
    <x v="4"/>
    <x v="259"/>
    <x v="429"/>
  </r>
  <r>
    <x v="3"/>
    <x v="60"/>
    <x v="3"/>
    <x v="15"/>
    <x v="6"/>
    <x v="55"/>
    <x v="38"/>
    <x v="1515"/>
    <x v="374"/>
    <x v="847"/>
    <x v="174"/>
    <x v="91"/>
    <x v="263"/>
    <x v="194"/>
    <x v="171"/>
    <x v="234"/>
    <x v="325"/>
    <x v="86"/>
    <x v="289"/>
    <x v="374"/>
    <x v="93"/>
    <x v="50"/>
    <x v="30"/>
    <x v="77"/>
    <x v="137"/>
    <x v="959"/>
    <x v="224"/>
    <x v="232"/>
    <x v="41"/>
    <x v="3417"/>
    <x v="1"/>
    <x v="264"/>
    <x v="82"/>
  </r>
  <r>
    <x v="3"/>
    <x v="63"/>
    <x v="6"/>
    <x v="16"/>
    <x v="32"/>
    <x v="32"/>
    <x v="0"/>
    <x v="420"/>
    <x v="45"/>
    <x v="106"/>
    <x v="172"/>
    <x v="12"/>
    <x v="40"/>
    <x v="148"/>
    <x v="8"/>
    <x v="8"/>
    <x v="535"/>
    <x v="7"/>
    <x v="44"/>
    <x v="51"/>
    <x v="69"/>
    <x v="27"/>
    <x v="6"/>
    <x v="39"/>
    <x v="49"/>
    <x v="110"/>
    <x v="148"/>
    <x v="218"/>
    <x v="17"/>
    <x v="557"/>
    <x v="2"/>
    <x v="277"/>
    <x v="357"/>
  </r>
  <r>
    <x v="3"/>
    <x v="66"/>
    <x v="11"/>
    <x v="6"/>
    <x v="19"/>
    <x v="57"/>
    <x v="47"/>
    <x v="1523"/>
    <x v="279"/>
    <x v="614"/>
    <x v="197"/>
    <x v="110"/>
    <x v="260"/>
    <x v="271"/>
    <x v="96"/>
    <x v="107"/>
    <x v="491"/>
    <x v="37"/>
    <x v="135"/>
    <x v="172"/>
    <x v="68"/>
    <x v="19"/>
    <x v="7"/>
    <x v="54"/>
    <x v="135"/>
    <x v="740"/>
    <x v="177"/>
    <x v="289"/>
    <x v="45"/>
    <x v="2898"/>
    <x v="4"/>
    <x v="289"/>
    <x v="128"/>
  </r>
  <r>
    <x v="3"/>
    <x v="67"/>
    <x v="8"/>
    <x v="16"/>
    <x v="6"/>
    <x v="71"/>
    <x v="65"/>
    <x v="1704"/>
    <x v="220"/>
    <x v="549"/>
    <x v="146"/>
    <x v="86"/>
    <x v="227"/>
    <x v="227"/>
    <x v="74"/>
    <x v="95"/>
    <x v="373"/>
    <x v="33"/>
    <x v="185"/>
    <x v="218"/>
    <x v="218"/>
    <x v="67"/>
    <x v="10"/>
    <x v="80"/>
    <x v="109"/>
    <x v="592"/>
    <x v="161"/>
    <x v="221"/>
    <x v="30"/>
    <x v="1980"/>
    <x v="3"/>
    <x v="299"/>
    <x v="173"/>
  </r>
  <r>
    <x v="3"/>
    <x v="68"/>
    <x v="1"/>
    <x v="2"/>
    <x v="32"/>
    <x v="39"/>
    <x v="3"/>
    <x v="525"/>
    <x v="123"/>
    <x v="263"/>
    <x v="213"/>
    <x v="1"/>
    <x v="4"/>
    <x v="99"/>
    <x v="58"/>
    <x v="86"/>
    <x v="268"/>
    <x v="43"/>
    <x v="117"/>
    <x v="160"/>
    <x v="33"/>
    <x v="22"/>
    <x v="24"/>
    <x v="53"/>
    <x v="62"/>
    <x v="305"/>
    <x v="218"/>
    <x v="221"/>
    <x v="20"/>
    <x v="1811"/>
    <x v="0"/>
    <x v="303"/>
    <x v="266"/>
  </r>
  <r>
    <x v="3"/>
    <x v="70"/>
    <x v="8"/>
    <x v="6"/>
    <x v="18"/>
    <x v="64"/>
    <x v="4"/>
    <x v="1127"/>
    <x v="141"/>
    <x v="312"/>
    <x v="197"/>
    <x v="47"/>
    <x v="115"/>
    <x v="257"/>
    <x v="105"/>
    <x v="131"/>
    <x v="396"/>
    <x v="92"/>
    <x v="203"/>
    <x v="295"/>
    <x v="82"/>
    <x v="28"/>
    <x v="28"/>
    <x v="49"/>
    <x v="145"/>
    <x v="431"/>
    <x v="189"/>
    <x v="301"/>
    <x v="48"/>
    <x v="1552"/>
    <x v="3"/>
    <x v="310"/>
    <x v="219"/>
  </r>
  <r>
    <x v="3"/>
    <x v="72"/>
    <x v="11"/>
    <x v="7"/>
    <x v="28"/>
    <x v="6"/>
    <x v="0"/>
    <x v="31"/>
    <x v="1"/>
    <x v="8"/>
    <x v="4"/>
    <x v="0"/>
    <x v="4"/>
    <x v="0"/>
    <x v="0"/>
    <x v="0"/>
    <x v="536"/>
    <x v="2"/>
    <x v="1"/>
    <x v="3"/>
    <x v="0"/>
    <x v="1"/>
    <x v="0"/>
    <x v="1"/>
    <x v="3"/>
    <x v="2"/>
    <x v="30"/>
    <x v="3"/>
    <x v="14"/>
    <x v="5"/>
    <x v="4"/>
    <x v="321"/>
    <x v="442"/>
  </r>
  <r>
    <x v="3"/>
    <x v="74"/>
    <x v="6"/>
    <x v="16"/>
    <x v="25"/>
    <x v="3"/>
    <x v="0"/>
    <x v="35"/>
    <x v="2"/>
    <x v="5"/>
    <x v="147"/>
    <x v="0"/>
    <x v="2"/>
    <x v="0"/>
    <x v="2"/>
    <x v="2"/>
    <x v="535"/>
    <x v="0"/>
    <x v="5"/>
    <x v="5"/>
    <x v="2"/>
    <x v="0"/>
    <x v="0"/>
    <x v="1"/>
    <x v="0"/>
    <x v="6"/>
    <x v="123"/>
    <x v="226"/>
    <x v="15"/>
    <x v="114"/>
    <x v="2"/>
    <x v="325"/>
    <x v="435"/>
  </r>
  <r>
    <x v="3"/>
    <x v="75"/>
    <x v="3"/>
    <x v="17"/>
    <x v="29"/>
    <x v="72"/>
    <x v="16"/>
    <x v="1150"/>
    <x v="169"/>
    <x v="343"/>
    <x v="238"/>
    <x v="0"/>
    <x v="1"/>
    <x v="0"/>
    <x v="52"/>
    <x v="77"/>
    <x v="269"/>
    <x v="122"/>
    <x v="273"/>
    <x v="394"/>
    <x v="84"/>
    <x v="36"/>
    <x v="39"/>
    <x v="72"/>
    <x v="163"/>
    <x v="389"/>
    <x v="184"/>
    <x v="232"/>
    <x v="45"/>
    <x v="1177"/>
    <x v="1"/>
    <x v="329"/>
    <x v="234"/>
  </r>
  <r>
    <x v="3"/>
    <x v="78"/>
    <x v="6"/>
    <x v="2"/>
    <x v="27"/>
    <x v="37"/>
    <x v="0"/>
    <x v="256"/>
    <x v="46"/>
    <x v="101"/>
    <x v="202"/>
    <x v="5"/>
    <x v="12"/>
    <x v="265"/>
    <x v="13"/>
    <x v="22"/>
    <x v="188"/>
    <x v="11"/>
    <x v="25"/>
    <x v="36"/>
    <x v="45"/>
    <x v="5"/>
    <x v="1"/>
    <x v="38"/>
    <x v="31"/>
    <x v="110"/>
    <x v="149"/>
    <x v="213"/>
    <x v="12"/>
    <x v="441"/>
    <x v="2"/>
    <x v="337"/>
    <x v="357"/>
  </r>
  <r>
    <x v="3"/>
    <x v="81"/>
    <x v="11"/>
    <x v="6"/>
    <x v="8"/>
    <x v="68"/>
    <x v="69"/>
    <x v="1890"/>
    <x v="312"/>
    <x v="621"/>
    <x v="245"/>
    <x v="105"/>
    <x v="248"/>
    <x v="271"/>
    <x v="138"/>
    <x v="163"/>
    <x v="441"/>
    <x v="45"/>
    <x v="206"/>
    <x v="251"/>
    <x v="168"/>
    <x v="34"/>
    <x v="31"/>
    <x v="71"/>
    <x v="153"/>
    <x v="835"/>
    <x v="192"/>
    <x v="336"/>
    <x v="77"/>
    <x v="2803"/>
    <x v="4"/>
    <x v="349"/>
    <x v="103"/>
  </r>
  <r>
    <x v="3"/>
    <x v="83"/>
    <x v="8"/>
    <x v="3"/>
    <x v="9"/>
    <x v="71"/>
    <x v="16"/>
    <x v="1195"/>
    <x v="193"/>
    <x v="469"/>
    <x v="157"/>
    <x v="69"/>
    <x v="172"/>
    <x v="249"/>
    <x v="82"/>
    <x v="108"/>
    <x v="353"/>
    <x v="64"/>
    <x v="210"/>
    <x v="274"/>
    <x v="78"/>
    <x v="39"/>
    <x v="39"/>
    <x v="59"/>
    <x v="165"/>
    <x v="530"/>
    <x v="186"/>
    <x v="234"/>
    <x v="36"/>
    <x v="1767"/>
    <x v="3"/>
    <x v="359"/>
    <x v="195"/>
  </r>
  <r>
    <x v="3"/>
    <x v="85"/>
    <x v="6"/>
    <x v="1"/>
    <x v="1"/>
    <x v="30"/>
    <x v="0"/>
    <x v="151"/>
    <x v="23"/>
    <x v="67"/>
    <x v="90"/>
    <x v="0"/>
    <x v="5"/>
    <x v="0"/>
    <x v="6"/>
    <x v="12"/>
    <x v="106"/>
    <x v="4"/>
    <x v="13"/>
    <x v="17"/>
    <x v="12"/>
    <x v="9"/>
    <x v="0"/>
    <x v="16"/>
    <x v="20"/>
    <x v="52"/>
    <x v="78"/>
    <x v="81"/>
    <x v="10"/>
    <x v="141"/>
    <x v="2"/>
    <x v="369"/>
    <x v="393"/>
  </r>
  <r>
    <x v="3"/>
    <x v="88"/>
    <x v="6"/>
    <x v="12"/>
    <x v="32"/>
    <x v="57"/>
    <x v="44"/>
    <x v="1356"/>
    <x v="289"/>
    <x v="685"/>
    <x v="164"/>
    <x v="81"/>
    <x v="239"/>
    <x v="187"/>
    <x v="101"/>
    <x v="131"/>
    <x v="365"/>
    <x v="35"/>
    <x v="121"/>
    <x v="156"/>
    <x v="381"/>
    <x v="78"/>
    <x v="28"/>
    <x v="146"/>
    <x v="143"/>
    <x v="736"/>
    <x v="226"/>
    <x v="222"/>
    <x v="43"/>
    <x v="2888"/>
    <x v="2"/>
    <x v="382"/>
    <x v="129"/>
  </r>
  <r>
    <x v="3"/>
    <x v="90"/>
    <x v="11"/>
    <x v="8"/>
    <x v="9"/>
    <x v="81"/>
    <x v="27"/>
    <x v="1739"/>
    <x v="339"/>
    <x v="760"/>
    <x v="187"/>
    <x v="107"/>
    <x v="266"/>
    <x v="250"/>
    <x v="136"/>
    <x v="160"/>
    <x v="444"/>
    <x v="41"/>
    <x v="154"/>
    <x v="195"/>
    <x v="171"/>
    <x v="48"/>
    <x v="16"/>
    <x v="141"/>
    <x v="178"/>
    <x v="882"/>
    <x v="180"/>
    <x v="264"/>
    <x v="32"/>
    <x v="2579"/>
    <x v="4"/>
    <x v="388"/>
    <x v="97"/>
  </r>
  <r>
    <x v="3"/>
    <x v="93"/>
    <x v="6"/>
    <x v="3"/>
    <x v="19"/>
    <x v="41"/>
    <x v="0"/>
    <x v="401"/>
    <x v="61"/>
    <x v="144"/>
    <x v="171"/>
    <x v="3"/>
    <x v="8"/>
    <x v="223"/>
    <x v="33"/>
    <x v="56"/>
    <x v="186"/>
    <x v="30"/>
    <x v="31"/>
    <x v="61"/>
    <x v="69"/>
    <x v="13"/>
    <x v="8"/>
    <x v="25"/>
    <x v="29"/>
    <x v="158"/>
    <x v="203"/>
    <x v="184"/>
    <x v="20"/>
    <x v="692"/>
    <x v="2"/>
    <x v="398"/>
    <x v="332"/>
  </r>
  <r>
    <x v="3"/>
    <x v="94"/>
    <x v="0"/>
    <x v="17"/>
    <x v="9"/>
    <x v="53"/>
    <x v="49"/>
    <x v="1037"/>
    <x v="67"/>
    <x v="149"/>
    <x v="197"/>
    <x v="1"/>
    <x v="2"/>
    <x v="326"/>
    <x v="19"/>
    <x v="57"/>
    <x v="20"/>
    <x v="129"/>
    <x v="221"/>
    <x v="350"/>
    <x v="72"/>
    <x v="54"/>
    <x v="54"/>
    <x v="44"/>
    <x v="81"/>
    <x v="154"/>
    <x v="179"/>
    <x v="158"/>
    <x v="34"/>
    <x v="424"/>
    <x v="0"/>
    <x v="403"/>
    <x v="334"/>
  </r>
  <r>
    <x v="3"/>
    <x v="95"/>
    <x v="6"/>
    <x v="9"/>
    <x v="28"/>
    <x v="78"/>
    <x v="64"/>
    <x v="2155"/>
    <x v="412"/>
    <x v="804"/>
    <x v="247"/>
    <x v="65"/>
    <x v="182"/>
    <x v="205"/>
    <x v="197"/>
    <x v="228"/>
    <x v="458"/>
    <x v="41"/>
    <x v="224"/>
    <x v="265"/>
    <x v="376"/>
    <x v="94"/>
    <x v="9"/>
    <x v="141"/>
    <x v="181"/>
    <x v="1020"/>
    <x v="213"/>
    <x v="303"/>
    <x v="87"/>
    <x v="2975"/>
    <x v="2"/>
    <x v="408"/>
    <x v="61"/>
  </r>
  <r>
    <x v="3"/>
    <x v="100"/>
    <x v="3"/>
    <x v="2"/>
    <x v="13"/>
    <x v="81"/>
    <x v="82"/>
    <x v="2313"/>
    <x v="635"/>
    <x v="1166"/>
    <x v="253"/>
    <x v="7"/>
    <x v="24"/>
    <x v="140"/>
    <x v="390"/>
    <x v="518"/>
    <x v="237"/>
    <x v="258"/>
    <x v="569"/>
    <x v="736"/>
    <x v="308"/>
    <x v="63"/>
    <x v="45"/>
    <x v="223"/>
    <x v="252"/>
    <x v="1364"/>
    <x v="275"/>
    <x v="265"/>
    <x v="113"/>
    <x v="3650"/>
    <x v="1"/>
    <x v="428"/>
    <x v="9"/>
  </r>
  <r>
    <x v="3"/>
    <x v="107"/>
    <x v="8"/>
    <x v="11"/>
    <x v="29"/>
    <x v="1"/>
    <x v="0"/>
    <x v="16"/>
    <x v="0"/>
    <x v="3"/>
    <x v="0"/>
    <x v="0"/>
    <x v="3"/>
    <x v="0"/>
    <x v="0"/>
    <x v="0"/>
    <x v="536"/>
    <x v="0"/>
    <x v="0"/>
    <x v="0"/>
    <x v="2"/>
    <x v="0"/>
    <x v="0"/>
    <x v="0"/>
    <x v="2"/>
    <x v="0"/>
    <x v="27"/>
    <x v="0"/>
    <x v="15"/>
    <x v="0"/>
    <x v="3"/>
    <x v="449"/>
    <x v="448"/>
  </r>
  <r>
    <x v="3"/>
    <x v="110"/>
    <x v="3"/>
    <x v="9"/>
    <x v="3"/>
    <x v="81"/>
    <x v="82"/>
    <x v="2177"/>
    <x v="381"/>
    <x v="764"/>
    <x v="239"/>
    <x v="78"/>
    <x v="226"/>
    <x v="193"/>
    <x v="84"/>
    <x v="123"/>
    <x v="277"/>
    <x v="105"/>
    <x v="309"/>
    <x v="412"/>
    <x v="331"/>
    <x v="74"/>
    <x v="46"/>
    <x v="166"/>
    <x v="190"/>
    <x v="885"/>
    <x v="195"/>
    <x v="274"/>
    <x v="63"/>
    <x v="2587"/>
    <x v="1"/>
    <x v="458"/>
    <x v="96"/>
  </r>
  <r>
    <x v="3"/>
    <x v="112"/>
    <x v="0"/>
    <x v="15"/>
    <x v="11"/>
    <x v="59"/>
    <x v="5"/>
    <x v="868"/>
    <x v="132"/>
    <x v="295"/>
    <x v="193"/>
    <x v="40"/>
    <x v="107"/>
    <x v="222"/>
    <x v="78"/>
    <x v="94"/>
    <x v="424"/>
    <x v="44"/>
    <x v="178"/>
    <x v="222"/>
    <x v="145"/>
    <x v="28"/>
    <x v="21"/>
    <x v="54"/>
    <x v="98"/>
    <x v="381"/>
    <x v="219"/>
    <x v="282"/>
    <x v="45"/>
    <x v="1469"/>
    <x v="0"/>
    <x v="469"/>
    <x v="237"/>
  </r>
  <r>
    <x v="3"/>
    <x v="114"/>
    <x v="3"/>
    <x v="4"/>
    <x v="32"/>
    <x v="36"/>
    <x v="2"/>
    <x v="349"/>
    <x v="60"/>
    <x v="117"/>
    <x v="260"/>
    <x v="0"/>
    <x v="0"/>
    <x v="343"/>
    <x v="21"/>
    <x v="31"/>
    <x v="271"/>
    <x v="31"/>
    <x v="58"/>
    <x v="89"/>
    <x v="12"/>
    <x v="11"/>
    <x v="17"/>
    <x v="14"/>
    <x v="34"/>
    <x v="141"/>
    <x v="215"/>
    <x v="256"/>
    <x v="23"/>
    <x v="709"/>
    <x v="1"/>
    <x v="478"/>
    <x v="340"/>
  </r>
  <r>
    <x v="3"/>
    <x v="116"/>
    <x v="3"/>
    <x v="6"/>
    <x v="24"/>
    <x v="75"/>
    <x v="51"/>
    <x v="1619"/>
    <x v="332"/>
    <x v="639"/>
    <x v="262"/>
    <x v="0"/>
    <x v="2"/>
    <x v="0"/>
    <x v="190"/>
    <x v="233"/>
    <x v="409"/>
    <x v="134"/>
    <x v="290"/>
    <x v="421"/>
    <x v="57"/>
    <x v="27"/>
    <x v="52"/>
    <x v="97"/>
    <x v="159"/>
    <x v="824"/>
    <x v="215"/>
    <x v="287"/>
    <x v="78"/>
    <x v="2581"/>
    <x v="1"/>
    <x v="489"/>
    <x v="106"/>
  </r>
  <r>
    <x v="3"/>
    <x v="119"/>
    <x v="6"/>
    <x v="2"/>
    <x v="17"/>
    <x v="62"/>
    <x v="61"/>
    <x v="1769"/>
    <x v="361"/>
    <x v="893"/>
    <x v="137"/>
    <x v="98"/>
    <x v="303"/>
    <x v="171"/>
    <x v="199"/>
    <x v="246"/>
    <x v="403"/>
    <x v="42"/>
    <x v="192"/>
    <x v="234"/>
    <x v="303"/>
    <x v="95"/>
    <x v="21"/>
    <x v="146"/>
    <x v="131"/>
    <x v="967"/>
    <x v="212"/>
    <x v="209"/>
    <x v="54"/>
    <x v="3254"/>
    <x v="2"/>
    <x v="500"/>
    <x v="79"/>
  </r>
  <r>
    <x v="3"/>
    <x v="121"/>
    <x v="11"/>
    <x v="7"/>
    <x v="27"/>
    <x v="46"/>
    <x v="23"/>
    <x v="1093"/>
    <x v="209"/>
    <x v="520"/>
    <x v="147"/>
    <x v="38"/>
    <x v="114"/>
    <x v="181"/>
    <x v="117"/>
    <x v="138"/>
    <x v="442"/>
    <x v="28"/>
    <x v="93"/>
    <x v="121"/>
    <x v="129"/>
    <x v="37"/>
    <x v="12"/>
    <x v="55"/>
    <x v="76"/>
    <x v="565"/>
    <x v="195"/>
    <x v="207"/>
    <x v="36"/>
    <x v="2755"/>
    <x v="4"/>
    <x v="516"/>
    <x v="179"/>
  </r>
  <r>
    <x v="3"/>
    <x v="122"/>
    <x v="11"/>
    <x v="6"/>
    <x v="12"/>
    <x v="66"/>
    <x v="21"/>
    <x v="1440"/>
    <x v="217"/>
    <x v="512"/>
    <x v="168"/>
    <x v="93"/>
    <x v="223"/>
    <x v="265"/>
    <x v="80"/>
    <x v="106"/>
    <x v="349"/>
    <x v="33"/>
    <x v="184"/>
    <x v="217"/>
    <x v="62"/>
    <x v="41"/>
    <x v="35"/>
    <x v="69"/>
    <x v="107"/>
    <x v="597"/>
    <x v="162"/>
    <x v="256"/>
    <x v="41"/>
    <x v="2149"/>
    <x v="4"/>
    <x v="520"/>
    <x v="171"/>
  </r>
  <r>
    <x v="3"/>
    <x v="123"/>
    <x v="0"/>
    <x v="12"/>
    <x v="7"/>
    <x v="71"/>
    <x v="8"/>
    <x v="1110"/>
    <x v="128"/>
    <x v="223"/>
    <x v="321"/>
    <x v="0"/>
    <x v="1"/>
    <x v="0"/>
    <x v="64"/>
    <x v="177"/>
    <x v="28"/>
    <x v="129"/>
    <x v="247"/>
    <x v="375"/>
    <x v="19"/>
    <x v="16"/>
    <x v="74"/>
    <x v="51"/>
    <x v="146"/>
    <x v="320"/>
    <x v="173"/>
    <x v="248"/>
    <x v="44"/>
    <x v="909"/>
    <x v="0"/>
    <x v="530"/>
    <x v="263"/>
  </r>
  <r>
    <x v="3"/>
    <x v="126"/>
    <x v="8"/>
    <x v="14"/>
    <x v="7"/>
    <x v="55"/>
    <x v="4"/>
    <x v="549"/>
    <x v="43"/>
    <x v="100"/>
    <x v="177"/>
    <x v="42"/>
    <x v="87"/>
    <x v="323"/>
    <x v="17"/>
    <x v="18"/>
    <x v="527"/>
    <x v="10"/>
    <x v="49"/>
    <x v="59"/>
    <x v="40"/>
    <x v="24"/>
    <x v="7"/>
    <x v="17"/>
    <x v="82"/>
    <x v="145"/>
    <x v="153"/>
    <x v="386"/>
    <x v="32"/>
    <x v="351"/>
    <x v="3"/>
    <x v="541"/>
    <x v="338"/>
  </r>
  <r>
    <x v="3"/>
    <x v="127"/>
    <x v="3"/>
    <x v="11"/>
    <x v="13"/>
    <x v="39"/>
    <x v="0"/>
    <x v="408"/>
    <x v="72"/>
    <x v="170"/>
    <x v="171"/>
    <x v="34"/>
    <x v="79"/>
    <x v="278"/>
    <x v="15"/>
    <x v="24"/>
    <x v="220"/>
    <x v="19"/>
    <x v="77"/>
    <x v="96"/>
    <x v="15"/>
    <x v="12"/>
    <x v="11"/>
    <x v="25"/>
    <x v="75"/>
    <x v="193"/>
    <x v="172"/>
    <x v="250"/>
    <x v="21"/>
    <x v="1019"/>
    <x v="1"/>
    <x v="546"/>
    <x v="313"/>
  </r>
  <r>
    <x v="3"/>
    <x v="129"/>
    <x v="3"/>
    <x v="13"/>
    <x v="4"/>
    <x v="17"/>
    <x v="0"/>
    <x v="85"/>
    <x v="10"/>
    <x v="19"/>
    <x v="273"/>
    <x v="0"/>
    <x v="5"/>
    <x v="0"/>
    <x v="0"/>
    <x v="0"/>
    <x v="536"/>
    <x v="1"/>
    <x v="7"/>
    <x v="8"/>
    <x v="6"/>
    <x v="3"/>
    <x v="4"/>
    <x v="5"/>
    <x v="18"/>
    <x v="20"/>
    <x v="121"/>
    <x v="242"/>
    <x v="16"/>
    <x v="67"/>
    <x v="1"/>
    <x v="556"/>
    <x v="415"/>
  </r>
  <r>
    <x v="3"/>
    <x v="130"/>
    <x v="0"/>
    <x v="15"/>
    <x v="17"/>
    <x v="1"/>
    <x v="0"/>
    <x v="6"/>
    <x v="0"/>
    <x v="0"/>
    <x v="407"/>
    <x v="0"/>
    <x v="0"/>
    <x v="343"/>
    <x v="0"/>
    <x v="0"/>
    <x v="536"/>
    <x v="0"/>
    <x v="0"/>
    <x v="0"/>
    <x v="0"/>
    <x v="0"/>
    <x v="0"/>
    <x v="0"/>
    <x v="0"/>
    <x v="0"/>
    <x v="56"/>
    <x v="423"/>
    <x v="15"/>
    <x v="0"/>
    <x v="0"/>
    <x v="561"/>
    <x v="448"/>
  </r>
  <r>
    <x v="3"/>
    <x v="133"/>
    <x v="0"/>
    <x v="3"/>
    <x v="19"/>
    <x v="81"/>
    <x v="82"/>
    <x v="2239"/>
    <x v="613"/>
    <x v="1142"/>
    <x v="239"/>
    <x v="0"/>
    <x v="1"/>
    <x v="0"/>
    <x v="364"/>
    <x v="453"/>
    <x v="381"/>
    <x v="197"/>
    <x v="291"/>
    <x v="479"/>
    <x v="129"/>
    <x v="47"/>
    <x v="118"/>
    <x v="176"/>
    <x v="240"/>
    <x v="1325"/>
    <x v="249"/>
    <x v="265"/>
    <x v="78"/>
    <x v="3562"/>
    <x v="0"/>
    <x v="568"/>
    <x v="14"/>
  </r>
  <r>
    <x v="3"/>
    <x v="140"/>
    <x v="3"/>
    <x v="2"/>
    <x v="23"/>
    <x v="12"/>
    <x v="0"/>
    <x v="82"/>
    <x v="9"/>
    <x v="28"/>
    <x v="71"/>
    <x v="0"/>
    <x v="0"/>
    <x v="343"/>
    <x v="7"/>
    <x v="14"/>
    <x v="106"/>
    <x v="6"/>
    <x v="18"/>
    <x v="24"/>
    <x v="0"/>
    <x v="2"/>
    <x v="3"/>
    <x v="8"/>
    <x v="11"/>
    <x v="25"/>
    <x v="91"/>
    <x v="87"/>
    <x v="13"/>
    <x v="192"/>
    <x v="1"/>
    <x v="586"/>
    <x v="412"/>
  </r>
  <r>
    <x v="3"/>
    <x v="142"/>
    <x v="8"/>
    <x v="4"/>
    <x v="33"/>
    <x v="77"/>
    <x v="19"/>
    <x v="1610"/>
    <x v="366"/>
    <x v="869"/>
    <x v="154"/>
    <x v="109"/>
    <x v="339"/>
    <x v="170"/>
    <x v="159"/>
    <x v="196"/>
    <x v="405"/>
    <x v="54"/>
    <x v="201"/>
    <x v="255"/>
    <x v="135"/>
    <x v="74"/>
    <x v="38"/>
    <x v="93"/>
    <x v="221"/>
    <x v="952"/>
    <x v="200"/>
    <x v="223"/>
    <x v="40"/>
    <x v="2854"/>
    <x v="3"/>
    <x v="597"/>
    <x v="83"/>
  </r>
  <r>
    <x v="3"/>
    <x v="143"/>
    <x v="6"/>
    <x v="7"/>
    <x v="4"/>
    <x v="81"/>
    <x v="1"/>
    <x v="923"/>
    <x v="146"/>
    <x v="393"/>
    <x v="118"/>
    <x v="44"/>
    <x v="112"/>
    <x v="241"/>
    <x v="69"/>
    <x v="93"/>
    <x v="336"/>
    <x v="16"/>
    <x v="78"/>
    <x v="94"/>
    <x v="186"/>
    <x v="55"/>
    <x v="11"/>
    <x v="73"/>
    <x v="82"/>
    <x v="404"/>
    <x v="184"/>
    <x v="182"/>
    <x v="36"/>
    <x v="1051"/>
    <x v="2"/>
    <x v="607"/>
    <x v="228"/>
  </r>
  <r>
    <x v="3"/>
    <x v="149"/>
    <x v="3"/>
    <x v="8"/>
    <x v="32"/>
    <x v="75"/>
    <x v="26"/>
    <x v="1637"/>
    <x v="345"/>
    <x v="680"/>
    <x v="249"/>
    <x v="0"/>
    <x v="4"/>
    <x v="0"/>
    <x v="213"/>
    <x v="288"/>
    <x v="334"/>
    <x v="165"/>
    <x v="182"/>
    <x v="347"/>
    <x v="63"/>
    <x v="40"/>
    <x v="32"/>
    <x v="109"/>
    <x v="196"/>
    <x v="864"/>
    <x v="204"/>
    <x v="271"/>
    <x v="56"/>
    <x v="2700"/>
    <x v="1"/>
    <x v="627"/>
    <x v="99"/>
  </r>
  <r>
    <x v="3"/>
    <x v="151"/>
    <x v="6"/>
    <x v="12"/>
    <x v="32"/>
    <x v="63"/>
    <x v="43"/>
    <x v="994"/>
    <x v="120"/>
    <x v="272"/>
    <x v="187"/>
    <x v="31"/>
    <x v="69"/>
    <x v="296"/>
    <x v="39"/>
    <x v="47"/>
    <x v="424"/>
    <x v="20"/>
    <x v="83"/>
    <x v="103"/>
    <x v="125"/>
    <x v="21"/>
    <x v="1"/>
    <x v="60"/>
    <x v="71"/>
    <x v="310"/>
    <x v="146"/>
    <x v="244"/>
    <x v="32"/>
    <x v="1027"/>
    <x v="2"/>
    <x v="636"/>
    <x v="265"/>
  </r>
  <r>
    <x v="3"/>
    <x v="152"/>
    <x v="0"/>
    <x v="10"/>
    <x v="4"/>
    <x v="58"/>
    <x v="59"/>
    <x v="1545"/>
    <x v="431"/>
    <x v="822"/>
    <x v="257"/>
    <x v="0"/>
    <x v="0"/>
    <x v="343"/>
    <x v="171"/>
    <x v="244"/>
    <x v="295"/>
    <x v="130"/>
    <x v="428"/>
    <x v="546"/>
    <x v="145"/>
    <x v="45"/>
    <x v="18"/>
    <x v="149"/>
    <x v="186"/>
    <x v="977"/>
    <x v="244"/>
    <x v="258"/>
    <x v="73"/>
    <x v="3379"/>
    <x v="0"/>
    <x v="640"/>
    <x v="72"/>
  </r>
  <r>
    <x v="3"/>
    <x v="153"/>
    <x v="8"/>
    <x v="9"/>
    <x v="17"/>
    <x v="48"/>
    <x v="40"/>
    <x v="1310"/>
    <x v="200"/>
    <x v="510"/>
    <x v="137"/>
    <x v="105"/>
    <x v="284"/>
    <x v="218"/>
    <x v="60"/>
    <x v="75"/>
    <x v="394"/>
    <x v="24"/>
    <x v="176"/>
    <x v="200"/>
    <x v="112"/>
    <x v="76"/>
    <x v="8"/>
    <x v="57"/>
    <x v="72"/>
    <x v="557"/>
    <x v="187"/>
    <x v="233"/>
    <x v="50"/>
    <x v="2626"/>
    <x v="3"/>
    <x v="647"/>
    <x v="185"/>
  </r>
  <r>
    <x v="3"/>
    <x v="154"/>
    <x v="8"/>
    <x v="7"/>
    <x v="32"/>
    <x v="76"/>
    <x v="77"/>
    <x v="2163"/>
    <x v="631"/>
    <x v="1208"/>
    <x v="202"/>
    <x v="95"/>
    <x v="251"/>
    <x v="226"/>
    <x v="419"/>
    <x v="493"/>
    <x v="432"/>
    <x v="118"/>
    <x v="436"/>
    <x v="544"/>
    <x v="221"/>
    <x v="68"/>
    <x v="46"/>
    <x v="206"/>
    <x v="224"/>
    <x v="1387"/>
    <x v="273"/>
    <x v="273"/>
    <x v="94"/>
    <x v="3713"/>
    <x v="3"/>
    <x v="653"/>
    <x v="5"/>
  </r>
  <r>
    <x v="3"/>
    <x v="155"/>
    <x v="8"/>
    <x v="11"/>
    <x v="7"/>
    <x v="28"/>
    <x v="29"/>
    <x v="754"/>
    <x v="170"/>
    <x v="377"/>
    <x v="197"/>
    <x v="28"/>
    <x v="65"/>
    <x v="279"/>
    <x v="68"/>
    <x v="88"/>
    <x v="367"/>
    <x v="22"/>
    <x v="96"/>
    <x v="118"/>
    <x v="46"/>
    <x v="28"/>
    <x v="8"/>
    <x v="49"/>
    <x v="59"/>
    <x v="433"/>
    <x v="198"/>
    <x v="239"/>
    <x v="27"/>
    <x v="3144"/>
    <x v="3"/>
    <x v="663"/>
    <x v="217"/>
  </r>
  <r>
    <x v="3"/>
    <x v="157"/>
    <x v="8"/>
    <x v="7"/>
    <x v="34"/>
    <x v="51"/>
    <x v="1"/>
    <x v="488"/>
    <x v="71"/>
    <x v="182"/>
    <x v="137"/>
    <x v="39"/>
    <x v="99"/>
    <x v="242"/>
    <x v="28"/>
    <x v="40"/>
    <x v="294"/>
    <x v="20"/>
    <x v="54"/>
    <x v="74"/>
    <x v="18"/>
    <x v="18"/>
    <x v="6"/>
    <x v="16"/>
    <x v="52"/>
    <x v="209"/>
    <x v="173"/>
    <x v="240"/>
    <x v="23"/>
    <x v="766"/>
    <x v="3"/>
    <x v="672"/>
    <x v="306"/>
  </r>
  <r>
    <x v="3"/>
    <x v="163"/>
    <x v="3"/>
    <x v="8"/>
    <x v="26"/>
    <x v="76"/>
    <x v="64"/>
    <x v="2047"/>
    <x v="358"/>
    <x v="808"/>
    <x v="179"/>
    <x v="171"/>
    <x v="423"/>
    <x v="238"/>
    <x v="89"/>
    <x v="107"/>
    <x v="426"/>
    <x v="65"/>
    <x v="439"/>
    <x v="503"/>
    <x v="96"/>
    <x v="46"/>
    <x v="79"/>
    <x v="73"/>
    <x v="270"/>
    <x v="931"/>
    <x v="184"/>
    <x v="273"/>
    <x v="62"/>
    <x v="2821"/>
    <x v="1"/>
    <x v="691"/>
    <x v="89"/>
  </r>
  <r>
    <x v="3"/>
    <x v="165"/>
    <x v="11"/>
    <x v="12"/>
    <x v="10"/>
    <x v="18"/>
    <x v="0"/>
    <x v="160"/>
    <x v="12"/>
    <x v="43"/>
    <x v="38"/>
    <x v="6"/>
    <x v="21"/>
    <x v="134"/>
    <x v="2"/>
    <x v="4"/>
    <x v="106"/>
    <x v="6"/>
    <x v="12"/>
    <x v="18"/>
    <x v="13"/>
    <x v="6"/>
    <x v="1"/>
    <x v="6"/>
    <x v="13"/>
    <x v="32"/>
    <x v="103"/>
    <x v="78"/>
    <x v="14"/>
    <x v="145"/>
    <x v="4"/>
    <x v="702"/>
    <x v="409"/>
  </r>
  <r>
    <x v="3"/>
    <x v="166"/>
    <x v="3"/>
    <x v="7"/>
    <x v="9"/>
    <x v="75"/>
    <x v="11"/>
    <x v="1373"/>
    <x v="313"/>
    <x v="700"/>
    <x v="189"/>
    <x v="125"/>
    <x v="323"/>
    <x v="235"/>
    <x v="89"/>
    <x v="116"/>
    <x v="361"/>
    <x v="50"/>
    <x v="245"/>
    <x v="295"/>
    <x v="48"/>
    <x v="42"/>
    <x v="42"/>
    <x v="66"/>
    <x v="175"/>
    <x v="811"/>
    <x v="215"/>
    <x v="269"/>
    <x v="46"/>
    <x v="2554"/>
    <x v="1"/>
    <x v="706"/>
    <x v="107"/>
  </r>
  <r>
    <x v="3"/>
    <x v="167"/>
    <x v="8"/>
    <x v="3"/>
    <x v="11"/>
    <x v="77"/>
    <x v="22"/>
    <x v="1426"/>
    <x v="279"/>
    <x v="650"/>
    <x v="172"/>
    <x v="89"/>
    <x v="274"/>
    <x v="173"/>
    <x v="118"/>
    <x v="138"/>
    <x v="449"/>
    <x v="52"/>
    <x v="229"/>
    <x v="281"/>
    <x v="127"/>
    <x v="41"/>
    <x v="18"/>
    <x v="67"/>
    <x v="114"/>
    <x v="741"/>
    <x v="198"/>
    <x v="250"/>
    <x v="49"/>
    <x v="2310"/>
    <x v="3"/>
    <x v="713"/>
    <x v="126"/>
  </r>
  <r>
    <x v="3"/>
    <x v="169"/>
    <x v="6"/>
    <x v="15"/>
    <x v="32"/>
    <x v="71"/>
    <x v="72"/>
    <x v="1878"/>
    <x v="339"/>
    <x v="781"/>
    <x v="174"/>
    <x v="146"/>
    <x v="362"/>
    <x v="250"/>
    <x v="363"/>
    <x v="406"/>
    <x v="510"/>
    <x v="25"/>
    <x v="165"/>
    <x v="190"/>
    <x v="377"/>
    <x v="71"/>
    <x v="14"/>
    <x v="177"/>
    <x v="146"/>
    <x v="1106"/>
    <x v="243"/>
    <x v="333"/>
    <x v="95"/>
    <x v="3315"/>
    <x v="2"/>
    <x v="723"/>
    <x v="44"/>
  </r>
  <r>
    <x v="3"/>
    <x v="173"/>
    <x v="0"/>
    <x v="13"/>
    <x v="8"/>
    <x v="44"/>
    <x v="0"/>
    <x v="645"/>
    <x v="82"/>
    <x v="137"/>
    <x v="344"/>
    <x v="0"/>
    <x v="1"/>
    <x v="0"/>
    <x v="86"/>
    <x v="135"/>
    <x v="232"/>
    <x v="75"/>
    <x v="144"/>
    <x v="219"/>
    <x v="20"/>
    <x v="23"/>
    <x v="58"/>
    <x v="25"/>
    <x v="79"/>
    <x v="250"/>
    <x v="246"/>
    <x v="352"/>
    <x v="47"/>
    <x v="1234"/>
    <x v="0"/>
    <x v="734"/>
    <x v="289"/>
  </r>
  <r>
    <x v="3"/>
    <x v="175"/>
    <x v="3"/>
    <x v="7"/>
    <x v="16"/>
    <x v="76"/>
    <x v="77"/>
    <x v="2187"/>
    <x v="520"/>
    <x v="1007"/>
    <x v="243"/>
    <x v="6"/>
    <x v="25"/>
    <x v="90"/>
    <x v="363"/>
    <x v="446"/>
    <x v="409"/>
    <x v="141"/>
    <x v="478"/>
    <x v="607"/>
    <x v="144"/>
    <x v="59"/>
    <x v="49"/>
    <x v="138"/>
    <x v="172"/>
    <x v="1241"/>
    <x v="250"/>
    <x v="285"/>
    <x v="118"/>
    <x v="3463"/>
    <x v="1"/>
    <x v="745"/>
    <x v="21"/>
  </r>
  <r>
    <x v="3"/>
    <x v="177"/>
    <x v="8"/>
    <x v="5"/>
    <x v="17"/>
    <x v="43"/>
    <x v="12"/>
    <x v="770"/>
    <x v="117"/>
    <x v="272"/>
    <x v="176"/>
    <x v="15"/>
    <x v="46"/>
    <x v="174"/>
    <x v="74"/>
    <x v="89"/>
    <x v="425"/>
    <x v="7"/>
    <x v="81"/>
    <x v="88"/>
    <x v="50"/>
    <x v="29"/>
    <x v="13"/>
    <x v="35"/>
    <x v="73"/>
    <x v="323"/>
    <x v="171"/>
    <x v="233"/>
    <x v="31"/>
    <x v="1739"/>
    <x v="3"/>
    <x v="757"/>
    <x v="260"/>
  </r>
  <r>
    <x v="3"/>
    <x v="178"/>
    <x v="6"/>
    <x v="9"/>
    <x v="24"/>
    <x v="50"/>
    <x v="5"/>
    <x v="677"/>
    <x v="49"/>
    <x v="129"/>
    <x v="127"/>
    <x v="13"/>
    <x v="52"/>
    <x v="99"/>
    <x v="14"/>
    <x v="25"/>
    <x v="158"/>
    <x v="9"/>
    <x v="43"/>
    <x v="52"/>
    <x v="118"/>
    <x v="16"/>
    <x v="2"/>
    <x v="61"/>
    <x v="30"/>
    <x v="125"/>
    <x v="112"/>
    <x v="162"/>
    <x v="17"/>
    <x v="319"/>
    <x v="2"/>
    <x v="764"/>
    <x v="353"/>
  </r>
  <r>
    <x v="3"/>
    <x v="180"/>
    <x v="0"/>
    <x v="6"/>
    <x v="32"/>
    <x v="13"/>
    <x v="1"/>
    <x v="131"/>
    <x v="9"/>
    <x v="21"/>
    <x v="176"/>
    <x v="0"/>
    <x v="0"/>
    <x v="343"/>
    <x v="15"/>
    <x v="20"/>
    <x v="344"/>
    <x v="12"/>
    <x v="20"/>
    <x v="32"/>
    <x v="3"/>
    <x v="3"/>
    <x v="9"/>
    <x v="10"/>
    <x v="21"/>
    <x v="33"/>
    <x v="158"/>
    <x v="270"/>
    <x v="17"/>
    <x v="294"/>
    <x v="0"/>
    <x v="768"/>
    <x v="408"/>
  </r>
  <r>
    <x v="3"/>
    <x v="181"/>
    <x v="0"/>
    <x v="9"/>
    <x v="13"/>
    <x v="31"/>
    <x v="15"/>
    <x v="730"/>
    <x v="177"/>
    <x v="375"/>
    <x v="218"/>
    <x v="0"/>
    <x v="0"/>
    <x v="343"/>
    <x v="43"/>
    <x v="57"/>
    <x v="348"/>
    <x v="51"/>
    <x v="174"/>
    <x v="225"/>
    <x v="46"/>
    <x v="16"/>
    <x v="48"/>
    <x v="58"/>
    <x v="75"/>
    <x v="396"/>
    <x v="213"/>
    <x v="211"/>
    <x v="23"/>
    <x v="2783"/>
    <x v="0"/>
    <x v="777"/>
    <x v="232"/>
  </r>
  <r>
    <x v="3"/>
    <x v="184"/>
    <x v="6"/>
    <x v="6"/>
    <x v="20"/>
    <x v="79"/>
    <x v="80"/>
    <x v="2235"/>
    <x v="430"/>
    <x v="895"/>
    <x v="210"/>
    <x v="71"/>
    <x v="183"/>
    <x v="236"/>
    <x v="328"/>
    <x v="375"/>
    <x v="472"/>
    <x v="38"/>
    <x v="289"/>
    <x v="327"/>
    <x v="521"/>
    <x v="166"/>
    <x v="5"/>
    <x v="177"/>
    <x v="196"/>
    <x v="1149"/>
    <x v="293"/>
    <x v="294"/>
    <x v="151"/>
    <x v="3231"/>
    <x v="2"/>
    <x v="790"/>
    <x v="39"/>
  </r>
  <r>
    <x v="3"/>
    <x v="185"/>
    <x v="6"/>
    <x v="8"/>
    <x v="29"/>
    <x v="40"/>
    <x v="0"/>
    <x v="271"/>
    <x v="33"/>
    <x v="91"/>
    <x v="110"/>
    <x v="11"/>
    <x v="37"/>
    <x v="145"/>
    <x v="4"/>
    <x v="8"/>
    <x v="106"/>
    <x v="3"/>
    <x v="22"/>
    <x v="25"/>
    <x v="42"/>
    <x v="5"/>
    <x v="1"/>
    <x v="12"/>
    <x v="29"/>
    <x v="81"/>
    <x v="131"/>
    <x v="144"/>
    <x v="16"/>
    <x v="205"/>
    <x v="2"/>
    <x v="800"/>
    <x v="373"/>
  </r>
  <r>
    <x v="3"/>
    <x v="190"/>
    <x v="3"/>
    <x v="9"/>
    <x v="9"/>
    <x v="56"/>
    <x v="29"/>
    <x v="852"/>
    <x v="187"/>
    <x v="321"/>
    <x v="328"/>
    <x v="0"/>
    <x v="1"/>
    <x v="0"/>
    <x v="50"/>
    <x v="89"/>
    <x v="160"/>
    <x v="95"/>
    <x v="176"/>
    <x v="271"/>
    <x v="43"/>
    <x v="29"/>
    <x v="17"/>
    <x v="43"/>
    <x v="145"/>
    <x v="422"/>
    <x v="236"/>
    <x v="303"/>
    <x v="43"/>
    <x v="1764"/>
    <x v="1"/>
    <x v="812"/>
    <x v="221"/>
  </r>
  <r>
    <x v="3"/>
    <x v="192"/>
    <x v="8"/>
    <x v="2"/>
    <x v="6"/>
    <x v="43"/>
    <x v="18"/>
    <x v="818"/>
    <x v="130"/>
    <x v="305"/>
    <x v="172"/>
    <x v="25"/>
    <x v="91"/>
    <x v="123"/>
    <x v="18"/>
    <x v="28"/>
    <x v="238"/>
    <x v="27"/>
    <x v="96"/>
    <x v="123"/>
    <x v="35"/>
    <x v="34"/>
    <x v="28"/>
    <x v="47"/>
    <x v="78"/>
    <x v="303"/>
    <x v="146"/>
    <x v="192"/>
    <x v="12"/>
    <x v="1607"/>
    <x v="3"/>
    <x v="818"/>
    <x v="267"/>
  </r>
  <r>
    <x v="3"/>
    <x v="194"/>
    <x v="0"/>
    <x v="8"/>
    <x v="11"/>
    <x v="73"/>
    <x v="63"/>
    <x v="1693"/>
    <x v="244"/>
    <x v="462"/>
    <x v="274"/>
    <x v="0"/>
    <x v="2"/>
    <x v="0"/>
    <x v="94"/>
    <x v="142"/>
    <x v="257"/>
    <x v="218"/>
    <x v="379"/>
    <x v="572"/>
    <x v="202"/>
    <x v="79"/>
    <x v="49"/>
    <x v="86"/>
    <x v="200"/>
    <x v="574"/>
    <x v="218"/>
    <x v="270"/>
    <x v="78"/>
    <x v="1878"/>
    <x v="0"/>
    <x v="825"/>
    <x v="176"/>
  </r>
  <r>
    <x v="3"/>
    <x v="201"/>
    <x v="0"/>
    <x v="3"/>
    <x v="23"/>
    <x v="17"/>
    <x v="0"/>
    <x v="134"/>
    <x v="8"/>
    <x v="15"/>
    <x v="280"/>
    <x v="0"/>
    <x v="0"/>
    <x v="343"/>
    <x v="2"/>
    <x v="4"/>
    <x v="106"/>
    <x v="13"/>
    <x v="22"/>
    <x v="35"/>
    <x v="4"/>
    <x v="5"/>
    <x v="7"/>
    <x v="8"/>
    <x v="30"/>
    <x v="18"/>
    <x v="126"/>
    <x v="253"/>
    <x v="17"/>
    <x v="58"/>
    <x v="0"/>
    <x v="846"/>
    <x v="418"/>
  </r>
  <r>
    <x v="3"/>
    <x v="202"/>
    <x v="10"/>
    <x v="5"/>
    <x v="32"/>
    <x v="68"/>
    <x v="24"/>
    <x v="1247"/>
    <x v="193"/>
    <x v="486"/>
    <x v="142"/>
    <x v="30"/>
    <x v="112"/>
    <x v="116"/>
    <x v="136"/>
    <x v="192"/>
    <x v="302"/>
    <x v="57"/>
    <x v="118"/>
    <x v="175"/>
    <x v="89"/>
    <x v="100"/>
    <x v="16"/>
    <x v="87"/>
    <x v="159"/>
    <x v="544"/>
    <x v="166"/>
    <x v="198"/>
    <x v="26"/>
    <x v="1914"/>
    <x v="3"/>
    <x v="856"/>
    <x v="190"/>
  </r>
  <r>
    <x v="3"/>
    <x v="203"/>
    <x v="8"/>
    <x v="12"/>
    <x v="17"/>
    <x v="66"/>
    <x v="18"/>
    <x v="1162"/>
    <x v="253"/>
    <x v="555"/>
    <x v="200"/>
    <x v="28"/>
    <x v="78"/>
    <x v="207"/>
    <x v="270"/>
    <x v="325"/>
    <x v="428"/>
    <x v="44"/>
    <x v="197"/>
    <x v="241"/>
    <x v="84"/>
    <x v="21"/>
    <x v="5"/>
    <x v="127"/>
    <x v="175"/>
    <x v="778"/>
    <x v="214"/>
    <x v="289"/>
    <x v="49"/>
    <x v="2730"/>
    <x v="3"/>
    <x v="866"/>
    <x v="115"/>
  </r>
  <r>
    <x v="3"/>
    <x v="209"/>
    <x v="11"/>
    <x v="6"/>
    <x v="11"/>
    <x v="80"/>
    <x v="1"/>
    <x v="1413"/>
    <x v="253"/>
    <x v="571"/>
    <x v="186"/>
    <x v="71"/>
    <x v="174"/>
    <x v="256"/>
    <x v="95"/>
    <x v="120"/>
    <x v="386"/>
    <x v="51"/>
    <x v="158"/>
    <x v="209"/>
    <x v="100"/>
    <x v="58"/>
    <x v="18"/>
    <x v="68"/>
    <x v="102"/>
    <x v="656"/>
    <x v="182"/>
    <x v="250"/>
    <x v="42"/>
    <x v="1969"/>
    <x v="4"/>
    <x v="883"/>
    <x v="153"/>
  </r>
  <r>
    <x v="3"/>
    <x v="211"/>
    <x v="3"/>
    <x v="4"/>
    <x v="25"/>
    <x v="2"/>
    <x v="0"/>
    <x v="33"/>
    <x v="4"/>
    <x v="16"/>
    <x v="24"/>
    <x v="0"/>
    <x v="5"/>
    <x v="0"/>
    <x v="0"/>
    <x v="0"/>
    <x v="536"/>
    <x v="2"/>
    <x v="2"/>
    <x v="4"/>
    <x v="1"/>
    <x v="1"/>
    <x v="0"/>
    <x v="0"/>
    <x v="3"/>
    <x v="8"/>
    <x v="57"/>
    <x v="24"/>
    <x v="14"/>
    <x v="380"/>
    <x v="1"/>
    <x v="892"/>
    <x v="429"/>
  </r>
  <r>
    <x v="3"/>
    <x v="212"/>
    <x v="3"/>
    <x v="8"/>
    <x v="13"/>
    <x v="47"/>
    <x v="0"/>
    <x v="522"/>
    <x v="104"/>
    <x v="188"/>
    <x v="300"/>
    <x v="0"/>
    <x v="5"/>
    <x v="0"/>
    <x v="50"/>
    <x v="68"/>
    <x v="329"/>
    <x v="43"/>
    <x v="74"/>
    <x v="117"/>
    <x v="31"/>
    <x v="16"/>
    <x v="7"/>
    <x v="33"/>
    <x v="84"/>
    <x v="258"/>
    <x v="210"/>
    <x v="308"/>
    <x v="30"/>
    <x v="1183"/>
    <x v="1"/>
    <x v="897"/>
    <x v="286"/>
  </r>
  <r>
    <x v="3"/>
    <x v="215"/>
    <x v="6"/>
    <x v="4"/>
    <x v="3"/>
    <x v="81"/>
    <x v="82"/>
    <x v="2168"/>
    <x v="399"/>
    <x v="920"/>
    <x v="163"/>
    <x v="111"/>
    <x v="333"/>
    <x v="181"/>
    <x v="268"/>
    <x v="297"/>
    <x v="500"/>
    <x v="38"/>
    <x v="187"/>
    <x v="225"/>
    <x v="449"/>
    <x v="54"/>
    <x v="3"/>
    <x v="155"/>
    <x v="152"/>
    <x v="1087"/>
    <x v="215"/>
    <x v="257"/>
    <x v="77"/>
    <x v="3077"/>
    <x v="2"/>
    <x v="905"/>
    <x v="47"/>
  </r>
  <r>
    <x v="3"/>
    <x v="219"/>
    <x v="1"/>
    <x v="5"/>
    <x v="32"/>
    <x v="46"/>
    <x v="0"/>
    <x v="604"/>
    <x v="111"/>
    <x v="219"/>
    <x v="254"/>
    <x v="0"/>
    <x v="2"/>
    <x v="0"/>
    <x v="46"/>
    <x v="64"/>
    <x v="313"/>
    <x v="43"/>
    <x v="115"/>
    <x v="158"/>
    <x v="19"/>
    <x v="12"/>
    <x v="20"/>
    <x v="14"/>
    <x v="77"/>
    <x v="268"/>
    <x v="209"/>
    <x v="258"/>
    <x v="33"/>
    <x v="1282"/>
    <x v="0"/>
    <x v="917"/>
    <x v="281"/>
  </r>
  <r>
    <x v="3"/>
    <x v="223"/>
    <x v="8"/>
    <x v="4"/>
    <x v="9"/>
    <x v="21"/>
    <x v="1"/>
    <x v="186"/>
    <x v="28"/>
    <x v="69"/>
    <x v="153"/>
    <x v="9"/>
    <x v="21"/>
    <x v="277"/>
    <x v="9"/>
    <x v="20"/>
    <x v="71"/>
    <x v="2"/>
    <x v="10"/>
    <x v="12"/>
    <x v="2"/>
    <x v="3"/>
    <x v="1"/>
    <x v="13"/>
    <x v="21"/>
    <x v="74"/>
    <x v="100"/>
    <x v="192"/>
    <x v="12"/>
    <x v="567"/>
    <x v="3"/>
    <x v="939"/>
    <x v="380"/>
  </r>
  <r>
    <x v="3"/>
    <x v="221"/>
    <x v="11"/>
    <x v="4"/>
    <x v="23"/>
    <x v="42"/>
    <x v="0"/>
    <x v="532"/>
    <x v="79"/>
    <x v="181"/>
    <x v="183"/>
    <x v="65"/>
    <x v="154"/>
    <x v="270"/>
    <x v="16"/>
    <x v="20"/>
    <x v="394"/>
    <x v="8"/>
    <x v="64"/>
    <x v="72"/>
    <x v="20"/>
    <x v="14"/>
    <x v="1"/>
    <x v="17"/>
    <x v="51"/>
    <x v="239"/>
    <x v="184"/>
    <x v="346"/>
    <x v="31"/>
    <x v="1235"/>
    <x v="4"/>
    <x v="926"/>
    <x v="293"/>
  </r>
  <r>
    <x v="3"/>
    <x v="222"/>
    <x v="11"/>
    <x v="11"/>
    <x v="12"/>
    <x v="44"/>
    <x v="2"/>
    <x v="524"/>
    <x v="100"/>
    <x v="214"/>
    <x v="214"/>
    <x v="14"/>
    <x v="39"/>
    <x v="207"/>
    <x v="69"/>
    <x v="90"/>
    <x v="361"/>
    <x v="4"/>
    <x v="61"/>
    <x v="65"/>
    <x v="33"/>
    <x v="20"/>
    <x v="7"/>
    <x v="31"/>
    <x v="70"/>
    <x v="283"/>
    <x v="193"/>
    <x v="274"/>
    <x v="27"/>
    <x v="1449"/>
    <x v="4"/>
    <x v="932"/>
    <x v="271"/>
  </r>
  <r>
    <x v="3"/>
    <x v="227"/>
    <x v="8"/>
    <x v="12"/>
    <x v="0"/>
    <x v="51"/>
    <x v="0"/>
    <x v="596"/>
    <x v="69"/>
    <x v="137"/>
    <x v="251"/>
    <x v="2"/>
    <x v="10"/>
    <x v="54"/>
    <x v="40"/>
    <x v="56"/>
    <x v="308"/>
    <x v="23"/>
    <x v="67"/>
    <x v="90"/>
    <x v="41"/>
    <x v="27"/>
    <x v="9"/>
    <x v="21"/>
    <x v="72"/>
    <x v="180"/>
    <x v="170"/>
    <x v="273"/>
    <x v="30"/>
    <x v="594"/>
    <x v="3"/>
    <x v="952"/>
    <x v="321"/>
  </r>
  <r>
    <x v="3"/>
    <x v="228"/>
    <x v="8"/>
    <x v="4"/>
    <x v="19"/>
    <x v="24"/>
    <x v="9"/>
    <x v="372"/>
    <x v="46"/>
    <x v="103"/>
    <x v="194"/>
    <x v="0"/>
    <x v="3"/>
    <x v="0"/>
    <x v="18"/>
    <x v="28"/>
    <x v="238"/>
    <x v="17"/>
    <x v="68"/>
    <x v="85"/>
    <x v="20"/>
    <x v="16"/>
    <x v="12"/>
    <x v="25"/>
    <x v="36"/>
    <x v="110"/>
    <x v="157"/>
    <x v="193"/>
    <x v="16"/>
    <x v="899"/>
    <x v="3"/>
    <x v="955"/>
    <x v="357"/>
  </r>
  <r>
    <x v="3"/>
    <x v="233"/>
    <x v="1"/>
    <x v="13"/>
    <x v="32"/>
    <x v="41"/>
    <x v="9"/>
    <x v="420"/>
    <x v="54"/>
    <x v="129"/>
    <x v="166"/>
    <x v="0"/>
    <x v="1"/>
    <x v="0"/>
    <x v="10"/>
    <x v="27"/>
    <x v="32"/>
    <x v="71"/>
    <x v="64"/>
    <x v="135"/>
    <x v="14"/>
    <x v="13"/>
    <x v="29"/>
    <x v="29"/>
    <x v="91"/>
    <x v="118"/>
    <x v="155"/>
    <x v="136"/>
    <x v="16"/>
    <x v="413"/>
    <x v="0"/>
    <x v="969"/>
    <x v="355"/>
  </r>
  <r>
    <x v="3"/>
    <x v="234"/>
    <x v="11"/>
    <x v="5"/>
    <x v="6"/>
    <x v="66"/>
    <x v="15"/>
    <x v="1530"/>
    <x v="264"/>
    <x v="654"/>
    <x v="147"/>
    <x v="118"/>
    <x v="293"/>
    <x v="251"/>
    <x v="134"/>
    <x v="163"/>
    <x v="416"/>
    <x v="24"/>
    <x v="153"/>
    <x v="177"/>
    <x v="201"/>
    <x v="48"/>
    <x v="21"/>
    <x v="80"/>
    <x v="154"/>
    <x v="756"/>
    <x v="188"/>
    <x v="249"/>
    <x v="39"/>
    <x v="2643"/>
    <x v="4"/>
    <x v="974"/>
    <x v="120"/>
  </r>
  <r>
    <x v="3"/>
    <x v="237"/>
    <x v="5"/>
    <x v="3"/>
    <x v="32"/>
    <x v="61"/>
    <x v="60"/>
    <x v="1716"/>
    <x v="265"/>
    <x v="634"/>
    <x v="161"/>
    <x v="103"/>
    <x v="293"/>
    <x v="200"/>
    <x v="328"/>
    <x v="382"/>
    <x v="456"/>
    <x v="59"/>
    <x v="246"/>
    <x v="305"/>
    <x v="104"/>
    <x v="51"/>
    <x v="27"/>
    <x v="83"/>
    <x v="144"/>
    <x v="925"/>
    <x v="213"/>
    <x v="313"/>
    <x v="76"/>
    <x v="3211"/>
    <x v="1"/>
    <x v="983"/>
    <x v="90"/>
  </r>
  <r>
    <x v="3"/>
    <x v="238"/>
    <x v="8"/>
    <x v="8"/>
    <x v="12"/>
    <x v="78"/>
    <x v="79"/>
    <x v="2170"/>
    <x v="531"/>
    <x v="1120"/>
    <x v="172"/>
    <x v="157"/>
    <x v="400"/>
    <x v="234"/>
    <x v="370"/>
    <x v="442"/>
    <x v="442"/>
    <x v="87"/>
    <x v="338"/>
    <x v="422"/>
    <x v="203"/>
    <x v="89"/>
    <x v="62"/>
    <x v="206"/>
    <x v="213"/>
    <x v="1307"/>
    <x v="234"/>
    <x v="270"/>
    <x v="84"/>
    <x v="3567"/>
    <x v="3"/>
    <x v="992"/>
    <x v="15"/>
  </r>
  <r>
    <x v="3"/>
    <x v="239"/>
    <x v="11"/>
    <x v="4"/>
    <x v="29"/>
    <x v="7"/>
    <x v="0"/>
    <x v="89"/>
    <x v="17"/>
    <x v="35"/>
    <x v="233"/>
    <x v="7"/>
    <x v="19"/>
    <x v="216"/>
    <x v="0"/>
    <x v="0"/>
    <x v="536"/>
    <x v="3"/>
    <x v="12"/>
    <x v="15"/>
    <x v="2"/>
    <x v="2"/>
    <x v="1"/>
    <x v="5"/>
    <x v="7"/>
    <x v="41"/>
    <x v="188"/>
    <x v="302"/>
    <x v="16"/>
    <x v="1104"/>
    <x v="4"/>
    <x v="998"/>
    <x v="400"/>
  </r>
  <r>
    <x v="3"/>
    <x v="240"/>
    <x v="3"/>
    <x v="4"/>
    <x v="32"/>
    <x v="77"/>
    <x v="18"/>
    <x v="1345"/>
    <x v="218"/>
    <x v="470"/>
    <x v="209"/>
    <x v="1"/>
    <x v="13"/>
    <x v="8"/>
    <x v="45"/>
    <x v="62"/>
    <x v="320"/>
    <x v="96"/>
    <x v="181"/>
    <x v="277"/>
    <x v="43"/>
    <x v="54"/>
    <x v="43"/>
    <x v="51"/>
    <x v="177"/>
    <x v="478"/>
    <x v="163"/>
    <x v="199"/>
    <x v="35"/>
    <x v="1413"/>
    <x v="1"/>
    <x v="1006"/>
    <x v="206"/>
  </r>
  <r>
    <x v="3"/>
    <x v="249"/>
    <x v="0"/>
    <x v="13"/>
    <x v="25"/>
    <x v="9"/>
    <x v="0"/>
    <x v="69"/>
    <x v="7"/>
    <x v="15"/>
    <x v="214"/>
    <x v="0"/>
    <x v="0"/>
    <x v="343"/>
    <x v="2"/>
    <x v="4"/>
    <x v="106"/>
    <x v="2"/>
    <x v="8"/>
    <x v="10"/>
    <x v="2"/>
    <x v="0"/>
    <x v="0"/>
    <x v="4"/>
    <x v="16"/>
    <x v="16"/>
    <x v="68"/>
    <x v="193"/>
    <x v="15"/>
    <x v="133"/>
    <x v="0"/>
    <x v="1031"/>
    <x v="421"/>
  </r>
  <r>
    <x v="3"/>
    <x v="251"/>
    <x v="0"/>
    <x v="6"/>
    <x v="18"/>
    <x v="68"/>
    <x v="69"/>
    <x v="1386"/>
    <x v="271"/>
    <x v="573"/>
    <x v="216"/>
    <x v="0"/>
    <x v="0"/>
    <x v="343"/>
    <x v="64"/>
    <x v="115"/>
    <x v="155"/>
    <x v="133"/>
    <x v="227"/>
    <x v="360"/>
    <x v="104"/>
    <x v="54"/>
    <x v="136"/>
    <x v="151"/>
    <x v="229"/>
    <x v="596"/>
    <x v="178"/>
    <x v="198"/>
    <x v="17"/>
    <x v="2094"/>
    <x v="0"/>
    <x v="1036"/>
    <x v="172"/>
  </r>
  <r>
    <x v="3"/>
    <x v="252"/>
    <x v="3"/>
    <x v="6"/>
    <x v="28"/>
    <x v="58"/>
    <x v="2"/>
    <x v="440"/>
    <x v="77"/>
    <x v="158"/>
    <x v="234"/>
    <x v="3"/>
    <x v="11"/>
    <x v="121"/>
    <x v="30"/>
    <x v="49"/>
    <x v="207"/>
    <x v="49"/>
    <x v="45"/>
    <x v="94"/>
    <x v="14"/>
    <x v="12"/>
    <x v="3"/>
    <x v="23"/>
    <x v="61"/>
    <x v="187"/>
    <x v="179"/>
    <x v="237"/>
    <x v="22"/>
    <x v="511"/>
    <x v="1"/>
    <x v="1041"/>
    <x v="317"/>
  </r>
  <r>
    <x v="3"/>
    <x v="254"/>
    <x v="3"/>
    <x v="3"/>
    <x v="15"/>
    <x v="79"/>
    <x v="9"/>
    <x v="1321"/>
    <x v="310"/>
    <x v="618"/>
    <x v="244"/>
    <x v="0"/>
    <x v="6"/>
    <x v="0"/>
    <x v="109"/>
    <x v="134"/>
    <x v="407"/>
    <x v="115"/>
    <x v="227"/>
    <x v="342"/>
    <x v="53"/>
    <x v="52"/>
    <x v="63"/>
    <x v="88"/>
    <x v="228"/>
    <x v="708"/>
    <x v="213"/>
    <x v="250"/>
    <x v="53"/>
    <x v="2160"/>
    <x v="1"/>
    <x v="1045"/>
    <x v="140"/>
  </r>
  <r>
    <x v="3"/>
    <x v="255"/>
    <x v="6"/>
    <x v="4"/>
    <x v="12"/>
    <x v="78"/>
    <x v="79"/>
    <x v="1918"/>
    <x v="398"/>
    <x v="841"/>
    <x v="204"/>
    <x v="41"/>
    <x v="124"/>
    <x v="179"/>
    <x v="202"/>
    <x v="232"/>
    <x v="465"/>
    <x v="40"/>
    <x v="185"/>
    <x v="225"/>
    <x v="390"/>
    <x v="87"/>
    <x v="14"/>
    <x v="194"/>
    <x v="109"/>
    <x v="983"/>
    <x v="212"/>
    <x v="250"/>
    <x v="58"/>
    <x v="2895"/>
    <x v="2"/>
    <x v="1052"/>
    <x v="71"/>
  </r>
  <r>
    <x v="3"/>
    <x v="259"/>
    <x v="3"/>
    <x v="11"/>
    <x v="32"/>
    <x v="39"/>
    <x v="0"/>
    <x v="343"/>
    <x v="56"/>
    <x v="121"/>
    <x v="210"/>
    <x v="8"/>
    <x v="23"/>
    <x v="196"/>
    <x v="14"/>
    <x v="22"/>
    <x v="231"/>
    <x v="20"/>
    <x v="64"/>
    <x v="84"/>
    <x v="13"/>
    <x v="5"/>
    <x v="9"/>
    <x v="22"/>
    <x v="40"/>
    <x v="134"/>
    <x v="165"/>
    <x v="229"/>
    <x v="18"/>
    <x v="563"/>
    <x v="1"/>
    <x v="1065"/>
    <x v="346"/>
  </r>
  <r>
    <x v="3"/>
    <x v="261"/>
    <x v="3"/>
    <x v="8"/>
    <x v="10"/>
    <x v="72"/>
    <x v="73"/>
    <x v="2098"/>
    <x v="495"/>
    <x v="938"/>
    <x v="254"/>
    <x v="1"/>
    <x v="3"/>
    <x v="181"/>
    <x v="210"/>
    <x v="267"/>
    <x v="381"/>
    <x v="216"/>
    <x v="476"/>
    <x v="650"/>
    <x v="233"/>
    <x v="74"/>
    <x v="31"/>
    <x v="170"/>
    <x v="211"/>
    <x v="1102"/>
    <x v="234"/>
    <x v="265"/>
    <x v="75"/>
    <x v="3287"/>
    <x v="1"/>
    <x v="1070"/>
    <x v="45"/>
  </r>
  <r>
    <x v="3"/>
    <x v="265"/>
    <x v="3"/>
    <x v="11"/>
    <x v="20"/>
    <x v="69"/>
    <x v="70"/>
    <x v="1980"/>
    <x v="524"/>
    <x v="994"/>
    <x v="255"/>
    <x v="2"/>
    <x v="9"/>
    <x v="73"/>
    <x v="263"/>
    <x v="327"/>
    <x v="401"/>
    <x v="155"/>
    <x v="373"/>
    <x v="517"/>
    <x v="164"/>
    <x v="67"/>
    <x v="62"/>
    <x v="142"/>
    <x v="202"/>
    <x v="1182"/>
    <x v="260"/>
    <x v="274"/>
    <x v="93"/>
    <x v="3479"/>
    <x v="1"/>
    <x v="1083"/>
    <x v="31"/>
  </r>
  <r>
    <x v="3"/>
    <x v="267"/>
    <x v="0"/>
    <x v="3"/>
    <x v="13"/>
    <x v="79"/>
    <x v="66"/>
    <x v="1670"/>
    <x v="234"/>
    <x v="340"/>
    <x v="396"/>
    <x v="0"/>
    <x v="1"/>
    <x v="0"/>
    <x v="98"/>
    <x v="217"/>
    <x v="72"/>
    <x v="207"/>
    <x v="367"/>
    <x v="553"/>
    <x v="42"/>
    <x v="41"/>
    <x v="138"/>
    <x v="101"/>
    <x v="255"/>
    <x v="558"/>
    <x v="204"/>
    <x v="364"/>
    <x v="67"/>
    <x v="1648"/>
    <x v="0"/>
    <x v="1093"/>
    <x v="184"/>
  </r>
  <r>
    <x v="3"/>
    <x v="272"/>
    <x v="3"/>
    <x v="2"/>
    <x v="29"/>
    <x v="80"/>
    <x v="65"/>
    <x v="1423"/>
    <x v="292"/>
    <x v="578"/>
    <x v="248"/>
    <x v="0"/>
    <x v="2"/>
    <x v="0"/>
    <x v="90"/>
    <x v="137"/>
    <x v="252"/>
    <x v="214"/>
    <x v="349"/>
    <x v="546"/>
    <x v="77"/>
    <x v="95"/>
    <x v="42"/>
    <x v="113"/>
    <x v="213"/>
    <x v="658"/>
    <x v="227"/>
    <x v="240"/>
    <x v="63"/>
    <x v="1978"/>
    <x v="1"/>
    <x v="1108"/>
    <x v="152"/>
  </r>
  <r>
    <x v="3"/>
    <x v="275"/>
    <x v="11"/>
    <x v="2"/>
    <x v="31"/>
    <x v="81"/>
    <x v="82"/>
    <x v="2218"/>
    <x v="534"/>
    <x v="1066"/>
    <x v="214"/>
    <x v="5"/>
    <x v="52"/>
    <x v="15"/>
    <x v="320"/>
    <x v="390"/>
    <x v="407"/>
    <x v="75"/>
    <x v="240"/>
    <x v="315"/>
    <x v="148"/>
    <x v="85"/>
    <x v="31"/>
    <x v="144"/>
    <x v="217"/>
    <x v="1226"/>
    <x v="201"/>
    <x v="246"/>
    <x v="47"/>
    <x v="3351"/>
    <x v="4"/>
    <x v="1122"/>
    <x v="24"/>
  </r>
  <r>
    <x v="3"/>
    <x v="276"/>
    <x v="0"/>
    <x v="1"/>
    <x v="28"/>
    <x v="80"/>
    <x v="62"/>
    <x v="1877"/>
    <x v="432"/>
    <x v="960"/>
    <x v="177"/>
    <x v="3"/>
    <x v="18"/>
    <x v="37"/>
    <x v="275"/>
    <x v="390"/>
    <x v="281"/>
    <x v="216"/>
    <x v="464"/>
    <x v="641"/>
    <x v="204"/>
    <x v="85"/>
    <x v="68"/>
    <x v="263"/>
    <x v="287"/>
    <x v="1061"/>
    <x v="202"/>
    <x v="200"/>
    <x v="26"/>
    <x v="3037"/>
    <x v="0"/>
    <x v="1129"/>
    <x v="51"/>
  </r>
  <r>
    <x v="3"/>
    <x v="278"/>
    <x v="3"/>
    <x v="5"/>
    <x v="32"/>
    <x v="11"/>
    <x v="0"/>
    <x v="49"/>
    <x v="4"/>
    <x v="12"/>
    <x v="82"/>
    <x v="0"/>
    <x v="0"/>
    <x v="343"/>
    <x v="2"/>
    <x v="2"/>
    <x v="535"/>
    <x v="2"/>
    <x v="6"/>
    <x v="8"/>
    <x v="4"/>
    <x v="1"/>
    <x v="1"/>
    <x v="0"/>
    <x v="5"/>
    <x v="10"/>
    <x v="143"/>
    <x v="105"/>
    <x v="16"/>
    <x v="36"/>
    <x v="1"/>
    <x v="1138"/>
    <x v="428"/>
  </r>
  <r>
    <x v="3"/>
    <x v="296"/>
    <x v="0"/>
    <x v="10"/>
    <x v="3"/>
    <x v="15"/>
    <x v="0"/>
    <x v="170"/>
    <x v="8"/>
    <x v="24"/>
    <x v="82"/>
    <x v="0"/>
    <x v="0"/>
    <x v="343"/>
    <x v="4"/>
    <x v="11"/>
    <x v="29"/>
    <x v="12"/>
    <x v="28"/>
    <x v="40"/>
    <x v="7"/>
    <x v="4"/>
    <x v="15"/>
    <x v="11"/>
    <x v="26"/>
    <x v="20"/>
    <x v="110"/>
    <x v="72"/>
    <x v="14"/>
    <x v="83"/>
    <x v="0"/>
    <x v="1204"/>
    <x v="415"/>
  </r>
  <r>
    <x v="3"/>
    <x v="297"/>
    <x v="11"/>
    <x v="10"/>
    <x v="7"/>
    <x v="71"/>
    <x v="54"/>
    <x v="973"/>
    <x v="128"/>
    <x v="329"/>
    <x v="135"/>
    <x v="94"/>
    <x v="249"/>
    <x v="226"/>
    <x v="33"/>
    <x v="43"/>
    <x v="361"/>
    <x v="20"/>
    <x v="86"/>
    <x v="106"/>
    <x v="77"/>
    <x v="21"/>
    <x v="5"/>
    <x v="44"/>
    <x v="71"/>
    <x v="382"/>
    <x v="154"/>
    <x v="265"/>
    <x v="33"/>
    <x v="1170"/>
    <x v="4"/>
    <x v="1210"/>
    <x v="236"/>
  </r>
  <r>
    <x v="3"/>
    <x v="274"/>
    <x v="6"/>
    <x v="8"/>
    <x v="1"/>
    <x v="23"/>
    <x v="2"/>
    <x v="411"/>
    <x v="55"/>
    <x v="120"/>
    <x v="205"/>
    <x v="12"/>
    <x v="33"/>
    <x v="212"/>
    <x v="13"/>
    <x v="15"/>
    <x v="461"/>
    <x v="6"/>
    <x v="31"/>
    <x v="37"/>
    <x v="64"/>
    <x v="20"/>
    <x v="10"/>
    <x v="30"/>
    <x v="29"/>
    <x v="135"/>
    <x v="179"/>
    <x v="249"/>
    <x v="24"/>
    <x v="1255"/>
    <x v="2"/>
    <x v="1119"/>
    <x v="344"/>
  </r>
  <r>
    <x v="3"/>
    <x v="286"/>
    <x v="6"/>
    <x v="17"/>
    <x v="14"/>
    <x v="81"/>
    <x v="82"/>
    <x v="1867"/>
    <x v="206"/>
    <x v="526"/>
    <x v="136"/>
    <x v="63"/>
    <x v="159"/>
    <x v="244"/>
    <x v="83"/>
    <x v="103"/>
    <x v="400"/>
    <x v="14"/>
    <x v="138"/>
    <x v="152"/>
    <x v="224"/>
    <x v="99"/>
    <x v="8"/>
    <x v="70"/>
    <x v="192"/>
    <x v="550"/>
    <x v="145"/>
    <x v="202"/>
    <x v="52"/>
    <x v="1586"/>
    <x v="2"/>
    <x v="1159"/>
    <x v="189"/>
  </r>
  <r>
    <x v="3"/>
    <x v="288"/>
    <x v="6"/>
    <x v="7"/>
    <x v="32"/>
    <x v="64"/>
    <x v="65"/>
    <x v="1992"/>
    <x v="428"/>
    <x v="935"/>
    <x v="186"/>
    <x v="105"/>
    <x v="317"/>
    <x v="179"/>
    <x v="338"/>
    <x v="400"/>
    <x v="439"/>
    <x v="40"/>
    <x v="220"/>
    <x v="260"/>
    <x v="508"/>
    <x v="79"/>
    <x v="15"/>
    <x v="229"/>
    <x v="190"/>
    <x v="1175"/>
    <x v="267"/>
    <x v="282"/>
    <x v="88"/>
    <x v="3547"/>
    <x v="2"/>
    <x v="1167"/>
    <x v="35"/>
  </r>
  <r>
    <x v="3"/>
    <x v="289"/>
    <x v="8"/>
    <x v="4"/>
    <x v="32"/>
    <x v="48"/>
    <x v="1"/>
    <x v="513"/>
    <x v="74"/>
    <x v="131"/>
    <x v="312"/>
    <x v="5"/>
    <x v="10"/>
    <x v="326"/>
    <x v="32"/>
    <x v="60"/>
    <x v="134"/>
    <x v="41"/>
    <x v="58"/>
    <x v="99"/>
    <x v="33"/>
    <x v="20"/>
    <x v="10"/>
    <x v="35"/>
    <x v="59"/>
    <x v="185"/>
    <x v="185"/>
    <x v="304"/>
    <x v="25"/>
    <x v="697"/>
    <x v="3"/>
    <x v="1175"/>
    <x v="319"/>
  </r>
  <r>
    <x v="3"/>
    <x v="291"/>
    <x v="0"/>
    <x v="3"/>
    <x v="14"/>
    <x v="40"/>
    <x v="0"/>
    <x v="200"/>
    <x v="32"/>
    <x v="66"/>
    <x v="232"/>
    <x v="0"/>
    <x v="0"/>
    <x v="343"/>
    <x v="17"/>
    <x v="23"/>
    <x v="333"/>
    <x v="19"/>
    <x v="24"/>
    <x v="43"/>
    <x v="7"/>
    <x v="4"/>
    <x v="10"/>
    <x v="19"/>
    <x v="47"/>
    <x v="81"/>
    <x v="156"/>
    <x v="248"/>
    <x v="18"/>
    <x v="205"/>
    <x v="0"/>
    <x v="1178"/>
    <x v="373"/>
  </r>
  <r>
    <x v="3"/>
    <x v="292"/>
    <x v="3"/>
    <x v="0"/>
    <x v="32"/>
    <x v="77"/>
    <x v="27"/>
    <x v="1263"/>
    <x v="215"/>
    <x v="415"/>
    <x v="264"/>
    <x v="0"/>
    <x v="0"/>
    <x v="343"/>
    <x v="103"/>
    <x v="173"/>
    <x v="192"/>
    <x v="171"/>
    <x v="241"/>
    <x v="411"/>
    <x v="39"/>
    <x v="29"/>
    <x v="68"/>
    <x v="77"/>
    <x v="246"/>
    <x v="527"/>
    <x v="194"/>
    <x v="258"/>
    <x v="44"/>
    <x v="1592"/>
    <x v="1"/>
    <x v="1179"/>
    <x v="197"/>
  </r>
  <r>
    <x v="3"/>
    <x v="294"/>
    <x v="6"/>
    <x v="3"/>
    <x v="4"/>
    <x v="80"/>
    <x v="81"/>
    <x v="2292"/>
    <x v="642"/>
    <x v="1221"/>
    <x v="192"/>
    <x v="128"/>
    <x v="380"/>
    <x v="180"/>
    <x v="407"/>
    <x v="479"/>
    <x v="452"/>
    <x v="81"/>
    <x v="249"/>
    <x v="330"/>
    <x v="496"/>
    <x v="85"/>
    <x v="51"/>
    <x v="270"/>
    <x v="136"/>
    <x v="1396"/>
    <x v="291"/>
    <x v="266"/>
    <x v="143"/>
    <x v="3695"/>
    <x v="2"/>
    <x v="1189"/>
    <x v="3"/>
  </r>
  <r>
    <x v="3"/>
    <x v="303"/>
    <x v="11"/>
    <x v="2"/>
    <x v="14"/>
    <x v="19"/>
    <x v="0"/>
    <x v="114"/>
    <x v="21"/>
    <x v="51"/>
    <x v="159"/>
    <x v="2"/>
    <x v="5"/>
    <x v="248"/>
    <x v="18"/>
    <x v="23"/>
    <x v="377"/>
    <x v="15"/>
    <x v="12"/>
    <x v="27"/>
    <x v="2"/>
    <x v="4"/>
    <x v="5"/>
    <x v="6"/>
    <x v="7"/>
    <x v="62"/>
    <x v="250"/>
    <x v="223"/>
    <x v="19"/>
    <x v="493"/>
    <x v="4"/>
    <x v="1225"/>
    <x v="386"/>
  </r>
  <r>
    <x v="3"/>
    <x v="304"/>
    <x v="6"/>
    <x v="8"/>
    <x v="32"/>
    <x v="70"/>
    <x v="70"/>
    <x v="1835"/>
    <x v="343"/>
    <x v="797"/>
    <x v="169"/>
    <x v="58"/>
    <x v="180"/>
    <x v="170"/>
    <x v="326"/>
    <x v="390"/>
    <x v="427"/>
    <x v="17"/>
    <x v="152"/>
    <x v="169"/>
    <x v="454"/>
    <x v="70"/>
    <x v="7"/>
    <x v="207"/>
    <x v="163"/>
    <x v="1014"/>
    <x v="228"/>
    <x v="261"/>
    <x v="57"/>
    <x v="3158"/>
    <x v="2"/>
    <x v="1231"/>
    <x v="63"/>
  </r>
  <r>
    <x v="3"/>
    <x v="307"/>
    <x v="0"/>
    <x v="3"/>
    <x v="16"/>
    <x v="1"/>
    <x v="0"/>
    <x v="11"/>
    <x v="1"/>
    <x v="3"/>
    <x v="82"/>
    <x v="0"/>
    <x v="0"/>
    <x v="343"/>
    <x v="0"/>
    <x v="0"/>
    <x v="536"/>
    <x v="1"/>
    <x v="2"/>
    <x v="3"/>
    <x v="0"/>
    <x v="0"/>
    <x v="0"/>
    <x v="2"/>
    <x v="2"/>
    <x v="2"/>
    <x v="24"/>
    <x v="59"/>
    <x v="14"/>
    <x v="58"/>
    <x v="0"/>
    <x v="1244"/>
    <x v="442"/>
  </r>
  <r>
    <x v="3"/>
    <x v="311"/>
    <x v="0"/>
    <x v="11"/>
    <x v="20"/>
    <x v="40"/>
    <x v="0"/>
    <x v="306"/>
    <x v="23"/>
    <x v="49"/>
    <x v="216"/>
    <x v="0"/>
    <x v="0"/>
    <x v="343"/>
    <x v="13"/>
    <x v="18"/>
    <x v="316"/>
    <x v="35"/>
    <x v="51"/>
    <x v="86"/>
    <x v="6"/>
    <x v="6"/>
    <x v="27"/>
    <x v="21"/>
    <x v="52"/>
    <x v="59"/>
    <x v="153"/>
    <x v="234"/>
    <x v="20"/>
    <x v="106"/>
    <x v="0"/>
    <x v="1255"/>
    <x v="387"/>
  </r>
  <r>
    <x v="3"/>
    <x v="315"/>
    <x v="3"/>
    <x v="13"/>
    <x v="7"/>
    <x v="72"/>
    <x v="73"/>
    <x v="2022"/>
    <x v="587"/>
    <x v="1083"/>
    <x v="264"/>
    <x v="66"/>
    <x v="168"/>
    <x v="241"/>
    <x v="370"/>
    <x v="427"/>
    <x v="486"/>
    <x v="50"/>
    <x v="451"/>
    <x v="503"/>
    <x v="190"/>
    <x v="38"/>
    <x v="47"/>
    <x v="137"/>
    <x v="172"/>
    <x v="1328"/>
    <x v="290"/>
    <x v="328"/>
    <x v="126"/>
    <x v="3665"/>
    <x v="1"/>
    <x v="1267"/>
    <x v="13"/>
  </r>
  <r>
    <x v="3"/>
    <x v="317"/>
    <x v="8"/>
    <x v="6"/>
    <x v="3"/>
    <x v="51"/>
    <x v="8"/>
    <x v="664"/>
    <x v="72"/>
    <x v="182"/>
    <x v="143"/>
    <x v="0"/>
    <x v="2"/>
    <x v="0"/>
    <x v="30"/>
    <x v="39"/>
    <x v="363"/>
    <x v="63"/>
    <x v="136"/>
    <x v="199"/>
    <x v="43"/>
    <x v="10"/>
    <x v="33"/>
    <x v="25"/>
    <x v="94"/>
    <x v="174"/>
    <x v="160"/>
    <x v="153"/>
    <x v="24"/>
    <x v="561"/>
    <x v="3"/>
    <x v="1278"/>
    <x v="323"/>
  </r>
  <r>
    <x v="3"/>
    <x v="318"/>
    <x v="11"/>
    <x v="3"/>
    <x v="7"/>
    <x v="17"/>
    <x v="0"/>
    <x v="128"/>
    <x v="14"/>
    <x v="45"/>
    <x v="61"/>
    <x v="0"/>
    <x v="4"/>
    <x v="0"/>
    <x v="14"/>
    <x v="17"/>
    <x v="418"/>
    <x v="6"/>
    <x v="19"/>
    <x v="25"/>
    <x v="19"/>
    <x v="5"/>
    <x v="3"/>
    <x v="10"/>
    <x v="7"/>
    <x v="42"/>
    <x v="162"/>
    <x v="117"/>
    <x v="15"/>
    <x v="289"/>
    <x v="4"/>
    <x v="1281"/>
    <x v="399"/>
  </r>
  <r>
    <x v="3"/>
    <x v="321"/>
    <x v="8"/>
    <x v="3"/>
    <x v="28"/>
    <x v="68"/>
    <x v="21"/>
    <x v="951"/>
    <x v="156"/>
    <x v="385"/>
    <x v="151"/>
    <x v="45"/>
    <x v="154"/>
    <x v="140"/>
    <x v="43"/>
    <x v="65"/>
    <x v="257"/>
    <x v="49"/>
    <x v="98"/>
    <x v="147"/>
    <x v="48"/>
    <x v="36"/>
    <x v="20"/>
    <x v="60"/>
    <x v="88"/>
    <x v="399"/>
    <x v="153"/>
    <x v="198"/>
    <x v="20"/>
    <x v="1304"/>
    <x v="3"/>
    <x v="1296"/>
    <x v="231"/>
  </r>
  <r>
    <x v="3"/>
    <x v="324"/>
    <x v="8"/>
    <x v="6"/>
    <x v="10"/>
    <x v="81"/>
    <x v="82"/>
    <x v="2321"/>
    <x v="485"/>
    <x v="1062"/>
    <x v="170"/>
    <x v="190"/>
    <x v="469"/>
    <x v="224"/>
    <x v="180"/>
    <x v="228"/>
    <x v="383"/>
    <x v="88"/>
    <x v="343"/>
    <x v="428"/>
    <x v="242"/>
    <x v="124"/>
    <x v="63"/>
    <x v="133"/>
    <x v="171"/>
    <x v="1196"/>
    <x v="206"/>
    <x v="255"/>
    <x v="73"/>
    <x v="3280"/>
    <x v="3"/>
    <x v="1304"/>
    <x v="30"/>
  </r>
  <r>
    <x v="3"/>
    <x v="330"/>
    <x v="3"/>
    <x v="10"/>
    <x v="17"/>
    <x v="34"/>
    <x v="18"/>
    <x v="747"/>
    <x v="156"/>
    <x v="361"/>
    <x v="178"/>
    <x v="3"/>
    <x v="20"/>
    <x v="30"/>
    <x v="81"/>
    <x v="102"/>
    <x v="388"/>
    <x v="73"/>
    <x v="165"/>
    <x v="238"/>
    <x v="47"/>
    <x v="21"/>
    <x v="18"/>
    <x v="46"/>
    <x v="98"/>
    <x v="395"/>
    <x v="215"/>
    <x v="203"/>
    <x v="33"/>
    <x v="2596"/>
    <x v="1"/>
    <x v="1324"/>
    <x v="233"/>
  </r>
  <r>
    <x v="3"/>
    <x v="335"/>
    <x v="0"/>
    <x v="6"/>
    <x v="24"/>
    <x v="77"/>
    <x v="78"/>
    <x v="2259"/>
    <x v="593"/>
    <x v="997"/>
    <x v="339"/>
    <x v="0"/>
    <x v="7"/>
    <x v="0"/>
    <x v="431"/>
    <x v="536"/>
    <x v="193"/>
    <x v="275"/>
    <x v="577"/>
    <x v="745"/>
    <x v="107"/>
    <x v="107"/>
    <x v="162"/>
    <x v="271"/>
    <x v="258"/>
    <x v="1351"/>
    <x v="313"/>
    <x v="332"/>
    <x v="154"/>
    <x v="3661"/>
    <x v="0"/>
    <x v="1340"/>
    <x v="11"/>
  </r>
  <r>
    <x v="3"/>
    <x v="337"/>
    <x v="11"/>
    <x v="10"/>
    <x v="16"/>
    <x v="75"/>
    <x v="76"/>
    <x v="2205"/>
    <x v="634"/>
    <x v="1171"/>
    <x v="247"/>
    <x v="63"/>
    <x v="206"/>
    <x v="154"/>
    <x v="414"/>
    <x v="505"/>
    <x v="352"/>
    <x v="123"/>
    <x v="361"/>
    <x v="476"/>
    <x v="340"/>
    <x v="111"/>
    <x v="87"/>
    <x v="235"/>
    <x v="197"/>
    <x v="1383"/>
    <x v="309"/>
    <x v="297"/>
    <x v="140"/>
    <x v="3712"/>
    <x v="4"/>
    <x v="1353"/>
    <x v="6"/>
  </r>
  <r>
    <x v="3"/>
    <x v="339"/>
    <x v="0"/>
    <x v="10"/>
    <x v="32"/>
    <x v="20"/>
    <x v="7"/>
    <x v="283"/>
    <x v="32"/>
    <x v="99"/>
    <x v="73"/>
    <x v="0"/>
    <x v="0"/>
    <x v="343"/>
    <x v="15"/>
    <x v="24"/>
    <x v="220"/>
    <x v="32"/>
    <x v="44"/>
    <x v="76"/>
    <x v="11"/>
    <x v="8"/>
    <x v="6"/>
    <x v="16"/>
    <x v="46"/>
    <x v="79"/>
    <x v="118"/>
    <x v="82"/>
    <x v="13"/>
    <x v="692"/>
    <x v="0"/>
    <x v="1368"/>
    <x v="375"/>
  </r>
  <r>
    <x v="3"/>
    <x v="340"/>
    <x v="6"/>
    <x v="15"/>
    <x v="17"/>
    <x v="56"/>
    <x v="0"/>
    <x v="749"/>
    <x v="156"/>
    <x v="351"/>
    <x v="190"/>
    <x v="27"/>
    <x v="71"/>
    <x v="228"/>
    <x v="69"/>
    <x v="82"/>
    <x v="435"/>
    <x v="15"/>
    <x v="40"/>
    <x v="55"/>
    <x v="141"/>
    <x v="38"/>
    <x v="3"/>
    <x v="52"/>
    <x v="43"/>
    <x v="406"/>
    <x v="232"/>
    <x v="242"/>
    <x v="38"/>
    <x v="1679"/>
    <x v="2"/>
    <x v="1374"/>
    <x v="226"/>
  </r>
  <r>
    <x v="3"/>
    <x v="341"/>
    <x v="8"/>
    <x v="4"/>
    <x v="32"/>
    <x v="41"/>
    <x v="0"/>
    <x v="421"/>
    <x v="68"/>
    <x v="158"/>
    <x v="177"/>
    <x v="0"/>
    <x v="5"/>
    <x v="0"/>
    <x v="27"/>
    <x v="47"/>
    <x v="171"/>
    <x v="37"/>
    <x v="64"/>
    <x v="101"/>
    <x v="9"/>
    <x v="8"/>
    <x v="18"/>
    <x v="28"/>
    <x v="45"/>
    <x v="163"/>
    <x v="157"/>
    <x v="172"/>
    <x v="18"/>
    <x v="723"/>
    <x v="3"/>
    <x v="1377"/>
    <x v="327"/>
  </r>
  <r>
    <x v="3"/>
    <x v="342"/>
    <x v="6"/>
    <x v="12"/>
    <x v="33"/>
    <x v="79"/>
    <x v="13"/>
    <x v="1293"/>
    <x v="126"/>
    <x v="306"/>
    <x v="157"/>
    <x v="36"/>
    <x v="107"/>
    <x v="184"/>
    <x v="55"/>
    <x v="82"/>
    <x v="265"/>
    <x v="52"/>
    <x v="130"/>
    <x v="182"/>
    <x v="276"/>
    <x v="61"/>
    <x v="17"/>
    <x v="116"/>
    <x v="146"/>
    <x v="343"/>
    <x v="158"/>
    <x v="216"/>
    <x v="25"/>
    <x v="862"/>
    <x v="2"/>
    <x v="1385"/>
    <x v="252"/>
  </r>
  <r>
    <x v="3"/>
    <x v="343"/>
    <x v="3"/>
    <x v="2"/>
    <x v="31"/>
    <x v="64"/>
    <x v="17"/>
    <x v="1317"/>
    <x v="215"/>
    <x v="372"/>
    <x v="323"/>
    <x v="0"/>
    <x v="0"/>
    <x v="343"/>
    <x v="71"/>
    <x v="128"/>
    <x v="153"/>
    <x v="168"/>
    <x v="294"/>
    <x v="457"/>
    <x v="40"/>
    <x v="39"/>
    <x v="67"/>
    <x v="48"/>
    <x v="183"/>
    <x v="496"/>
    <x v="214"/>
    <x v="299"/>
    <x v="55"/>
    <x v="1837"/>
    <x v="1"/>
    <x v="1389"/>
    <x v="204"/>
  </r>
  <r>
    <x v="3"/>
    <x v="345"/>
    <x v="11"/>
    <x v="13"/>
    <x v="16"/>
    <x v="55"/>
    <x v="1"/>
    <x v="838"/>
    <x v="128"/>
    <x v="320"/>
    <x v="146"/>
    <x v="68"/>
    <x v="175"/>
    <x v="237"/>
    <x v="38"/>
    <x v="40"/>
    <x v="528"/>
    <x v="9"/>
    <x v="83"/>
    <x v="92"/>
    <x v="62"/>
    <x v="32"/>
    <x v="3"/>
    <x v="29"/>
    <x v="68"/>
    <x v="362"/>
    <x v="175"/>
    <x v="251"/>
    <x v="37"/>
    <x v="1496"/>
    <x v="4"/>
    <x v="1401"/>
    <x v="240"/>
  </r>
  <r>
    <x v="3"/>
    <x v="348"/>
    <x v="3"/>
    <x v="15"/>
    <x v="3"/>
    <x v="30"/>
    <x v="0"/>
    <x v="342"/>
    <x v="26"/>
    <x v="72"/>
    <x v="108"/>
    <x v="11"/>
    <x v="34"/>
    <x v="172"/>
    <x v="6"/>
    <x v="11"/>
    <x v="144"/>
    <x v="14"/>
    <x v="30"/>
    <x v="44"/>
    <x v="20"/>
    <x v="11"/>
    <x v="6"/>
    <x v="13"/>
    <x v="52"/>
    <x v="69"/>
    <x v="111"/>
    <x v="165"/>
    <x v="17"/>
    <x v="262"/>
    <x v="1"/>
    <x v="1411"/>
    <x v="382"/>
  </r>
  <r>
    <x v="3"/>
    <x v="351"/>
    <x v="0"/>
    <x v="4"/>
    <x v="10"/>
    <x v="57"/>
    <x v="18"/>
    <x v="876"/>
    <x v="97"/>
    <x v="222"/>
    <x v="184"/>
    <x v="0"/>
    <x v="0"/>
    <x v="343"/>
    <x v="42"/>
    <x v="64"/>
    <x v="251"/>
    <x v="80"/>
    <x v="101"/>
    <x v="181"/>
    <x v="40"/>
    <x v="22"/>
    <x v="86"/>
    <x v="48"/>
    <x v="144"/>
    <x v="236"/>
    <x v="153"/>
    <x v="188"/>
    <x v="22"/>
    <x v="785"/>
    <x v="0"/>
    <x v="1415"/>
    <x v="295"/>
  </r>
  <r>
    <x v="3"/>
    <x v="356"/>
    <x v="3"/>
    <x v="12"/>
    <x v="25"/>
    <x v="80"/>
    <x v="81"/>
    <x v="2199"/>
    <x v="501"/>
    <x v="941"/>
    <x v="259"/>
    <x v="0"/>
    <x v="1"/>
    <x v="0"/>
    <x v="213"/>
    <x v="273"/>
    <x v="374"/>
    <x v="235"/>
    <x v="432"/>
    <x v="630"/>
    <x v="120"/>
    <x v="92"/>
    <x v="106"/>
    <x v="101"/>
    <x v="244"/>
    <x v="1113"/>
    <x v="241"/>
    <x v="269"/>
    <x v="109"/>
    <x v="3142"/>
    <x v="1"/>
    <x v="1434"/>
    <x v="43"/>
  </r>
  <r>
    <x v="3"/>
    <x v="357"/>
    <x v="0"/>
    <x v="9"/>
    <x v="20"/>
    <x v="71"/>
    <x v="72"/>
    <x v="1858"/>
    <x v="300"/>
    <x v="521"/>
    <x v="320"/>
    <x v="0"/>
    <x v="1"/>
    <x v="0"/>
    <x v="145"/>
    <x v="258"/>
    <x v="160"/>
    <x v="229"/>
    <x v="443"/>
    <x v="634"/>
    <x v="42"/>
    <x v="40"/>
    <x v="124"/>
    <x v="119"/>
    <x v="230"/>
    <x v="721"/>
    <x v="216"/>
    <x v="300"/>
    <x v="80"/>
    <x v="2431"/>
    <x v="0"/>
    <x v="1443"/>
    <x v="135"/>
  </r>
  <r>
    <x v="3"/>
    <x v="360"/>
    <x v="6"/>
    <x v="2"/>
    <x v="13"/>
    <x v="80"/>
    <x v="25"/>
    <x v="1514"/>
    <x v="206"/>
    <x v="484"/>
    <x v="171"/>
    <x v="32"/>
    <x v="116"/>
    <x v="124"/>
    <x v="99"/>
    <x v="133"/>
    <x v="338"/>
    <x v="68"/>
    <x v="155"/>
    <x v="223"/>
    <x v="287"/>
    <x v="92"/>
    <x v="26"/>
    <x v="194"/>
    <x v="130"/>
    <x v="536"/>
    <x v="164"/>
    <x v="215"/>
    <x v="18"/>
    <x v="1560"/>
    <x v="2"/>
    <x v="1454"/>
    <x v="193"/>
  </r>
  <r>
    <x v="3"/>
    <x v="362"/>
    <x v="11"/>
    <x v="3"/>
    <x v="13"/>
    <x v="55"/>
    <x v="56"/>
    <x v="1723"/>
    <x v="427"/>
    <x v="912"/>
    <x v="197"/>
    <x v="106"/>
    <x v="291"/>
    <x v="212"/>
    <x v="285"/>
    <x v="346"/>
    <x v="419"/>
    <x v="45"/>
    <x v="119"/>
    <x v="164"/>
    <x v="244"/>
    <x v="71"/>
    <x v="18"/>
    <x v="151"/>
    <x v="115"/>
    <x v="1136"/>
    <x v="241"/>
    <x v="282"/>
    <x v="68"/>
    <x v="3643"/>
    <x v="4"/>
    <x v="1464"/>
    <x v="41"/>
  </r>
  <r>
    <x v="3"/>
    <x v="363"/>
    <x v="6"/>
    <x v="4"/>
    <x v="23"/>
    <x v="81"/>
    <x v="0"/>
    <x v="1008"/>
    <x v="134"/>
    <x v="332"/>
    <x v="149"/>
    <x v="37"/>
    <x v="96"/>
    <x v="233"/>
    <x v="43"/>
    <x v="59"/>
    <x v="323"/>
    <x v="25"/>
    <x v="96"/>
    <x v="121"/>
    <x v="238"/>
    <x v="35"/>
    <x v="6"/>
    <x v="77"/>
    <x v="96"/>
    <x v="348"/>
    <x v="173"/>
    <x v="201"/>
    <x v="30"/>
    <x v="850"/>
    <x v="2"/>
    <x v="1472"/>
    <x v="249"/>
  </r>
  <r>
    <x v="3"/>
    <x v="367"/>
    <x v="0"/>
    <x v="16"/>
    <x v="16"/>
    <x v="50"/>
    <x v="22"/>
    <x v="712"/>
    <x v="52"/>
    <x v="89"/>
    <x v="331"/>
    <x v="0"/>
    <x v="1"/>
    <x v="0"/>
    <x v="24"/>
    <x v="44"/>
    <x v="144"/>
    <x v="53"/>
    <x v="124"/>
    <x v="177"/>
    <x v="22"/>
    <x v="14"/>
    <x v="47"/>
    <x v="32"/>
    <x v="82"/>
    <x v="128"/>
    <x v="153"/>
    <x v="307"/>
    <x v="34"/>
    <x v="336"/>
    <x v="0"/>
    <x v="1483"/>
    <x v="351"/>
  </r>
  <r>
    <x v="3"/>
    <x v="370"/>
    <x v="3"/>
    <x v="4"/>
    <x v="17"/>
    <x v="59"/>
    <x v="34"/>
    <x v="1243"/>
    <x v="221"/>
    <x v="504"/>
    <x v="183"/>
    <x v="36"/>
    <x v="121"/>
    <x v="146"/>
    <x v="93"/>
    <x v="104"/>
    <x v="488"/>
    <x v="105"/>
    <x v="260"/>
    <x v="365"/>
    <x v="56"/>
    <x v="51"/>
    <x v="24"/>
    <x v="63"/>
    <x v="159"/>
    <x v="563"/>
    <x v="199"/>
    <x v="232"/>
    <x v="53"/>
    <x v="2244"/>
    <x v="1"/>
    <x v="1489"/>
    <x v="181"/>
  </r>
  <r>
    <x v="3"/>
    <x v="371"/>
    <x v="0"/>
    <x v="13"/>
    <x v="0"/>
    <x v="12"/>
    <x v="0"/>
    <x v="79"/>
    <x v="10"/>
    <x v="21"/>
    <x v="223"/>
    <x v="0"/>
    <x v="0"/>
    <x v="343"/>
    <x v="12"/>
    <x v="15"/>
    <x v="394"/>
    <x v="6"/>
    <x v="17"/>
    <x v="23"/>
    <x v="2"/>
    <x v="1"/>
    <x v="4"/>
    <x v="5"/>
    <x v="11"/>
    <x v="32"/>
    <x v="207"/>
    <x v="296"/>
    <x v="17"/>
    <x v="326"/>
    <x v="0"/>
    <x v="1498"/>
    <x v="409"/>
  </r>
  <r>
    <x v="3"/>
    <x v="372"/>
    <x v="6"/>
    <x v="8"/>
    <x v="28"/>
    <x v="61"/>
    <x v="1"/>
    <x v="745"/>
    <x v="106"/>
    <x v="258"/>
    <x v="156"/>
    <x v="6"/>
    <x v="30"/>
    <x v="54"/>
    <x v="37"/>
    <x v="41"/>
    <x v="496"/>
    <x v="9"/>
    <x v="61"/>
    <x v="70"/>
    <x v="162"/>
    <x v="29"/>
    <x v="2"/>
    <x v="51"/>
    <x v="54"/>
    <x v="255"/>
    <x v="167"/>
    <x v="176"/>
    <x v="22"/>
    <x v="796"/>
    <x v="2"/>
    <x v="1499"/>
    <x v="287"/>
  </r>
  <r>
    <x v="3"/>
    <x v="374"/>
    <x v="11"/>
    <x v="3"/>
    <x v="25"/>
    <x v="77"/>
    <x v="14"/>
    <x v="1478"/>
    <x v="225"/>
    <x v="526"/>
    <x v="172"/>
    <x v="14"/>
    <x v="44"/>
    <x v="166"/>
    <x v="101"/>
    <x v="125"/>
    <x v="402"/>
    <x v="42"/>
    <x v="264"/>
    <x v="306"/>
    <x v="159"/>
    <x v="49"/>
    <x v="14"/>
    <x v="80"/>
    <x v="138"/>
    <x v="557"/>
    <x v="164"/>
    <x v="200"/>
    <x v="38"/>
    <x v="1713"/>
    <x v="4"/>
    <x v="1505"/>
    <x v="185"/>
  </r>
  <r>
    <x v="3"/>
    <x v="376"/>
    <x v="0"/>
    <x v="16"/>
    <x v="27"/>
    <x v="4"/>
    <x v="0"/>
    <x v="45"/>
    <x v="3"/>
    <x v="5"/>
    <x v="345"/>
    <x v="0"/>
    <x v="0"/>
    <x v="343"/>
    <x v="1"/>
    <x v="2"/>
    <x v="106"/>
    <x v="3"/>
    <x v="4"/>
    <x v="7"/>
    <x v="0"/>
    <x v="0"/>
    <x v="0"/>
    <x v="3"/>
    <x v="10"/>
    <x v="7"/>
    <x v="64"/>
    <x v="311"/>
    <x v="15"/>
    <x v="102"/>
    <x v="0"/>
    <x v="1516"/>
    <x v="433"/>
  </r>
  <r>
    <x v="3"/>
    <x v="378"/>
    <x v="0"/>
    <x v="15"/>
    <x v="33"/>
    <x v="61"/>
    <x v="1"/>
    <x v="542"/>
    <x v="54"/>
    <x v="113"/>
    <x v="225"/>
    <x v="0"/>
    <x v="0"/>
    <x v="343"/>
    <x v="26"/>
    <x v="31"/>
    <x v="433"/>
    <x v="35"/>
    <x v="80"/>
    <x v="115"/>
    <x v="33"/>
    <x v="21"/>
    <x v="14"/>
    <x v="32"/>
    <x v="84"/>
    <x v="134"/>
    <x v="145"/>
    <x v="245"/>
    <x v="21"/>
    <x v="249"/>
    <x v="0"/>
    <x v="1523"/>
    <x v="346"/>
  </r>
  <r>
    <x v="3"/>
    <x v="379"/>
    <x v="8"/>
    <x v="10"/>
    <x v="28"/>
    <x v="57"/>
    <x v="34"/>
    <x v="1149"/>
    <x v="207"/>
    <x v="473"/>
    <x v="183"/>
    <x v="81"/>
    <x v="224"/>
    <x v="210"/>
    <x v="65"/>
    <x v="76"/>
    <x v="449"/>
    <x v="24"/>
    <x v="109"/>
    <x v="133"/>
    <x v="71"/>
    <x v="51"/>
    <x v="49"/>
    <x v="45"/>
    <x v="126"/>
    <x v="552"/>
    <x v="191"/>
    <x v="267"/>
    <x v="45"/>
    <x v="2275"/>
    <x v="3"/>
    <x v="1528"/>
    <x v="188"/>
  </r>
  <r>
    <x v="3"/>
    <x v="386"/>
    <x v="3"/>
    <x v="3"/>
    <x v="26"/>
    <x v="0"/>
    <x v="0"/>
    <x v="2"/>
    <x v="0"/>
    <x v="0"/>
    <x v="407"/>
    <x v="0"/>
    <x v="0"/>
    <x v="343"/>
    <x v="0"/>
    <x v="0"/>
    <x v="536"/>
    <x v="0"/>
    <x v="0"/>
    <x v="0"/>
    <x v="0"/>
    <x v="0"/>
    <x v="0"/>
    <x v="0"/>
    <x v="1"/>
    <x v="0"/>
    <x v="13"/>
    <x v="423"/>
    <x v="15"/>
    <x v="0"/>
    <x v="1"/>
    <x v="1543"/>
    <x v="448"/>
  </r>
  <r>
    <x v="3"/>
    <x v="387"/>
    <x v="0"/>
    <x v="5"/>
    <x v="26"/>
    <x v="20"/>
    <x v="0"/>
    <x v="98"/>
    <x v="17"/>
    <x v="31"/>
    <x v="295"/>
    <x v="0"/>
    <x v="0"/>
    <x v="343"/>
    <x v="11"/>
    <x v="22"/>
    <x v="106"/>
    <x v="16"/>
    <x v="12"/>
    <x v="28"/>
    <x v="3"/>
    <x v="1"/>
    <x v="4"/>
    <x v="10"/>
    <x v="20"/>
    <x v="45"/>
    <x v="191"/>
    <x v="269"/>
    <x v="16"/>
    <x v="242"/>
    <x v="0"/>
    <x v="1544"/>
    <x v="396"/>
  </r>
  <r>
    <x v="3"/>
    <x v="388"/>
    <x v="7"/>
    <x v="5"/>
    <x v="32"/>
    <x v="23"/>
    <x v="0"/>
    <x v="214"/>
    <x v="20"/>
    <x v="68"/>
    <x v="47"/>
    <x v="10"/>
    <x v="37"/>
    <x v="118"/>
    <x v="7"/>
    <x v="17"/>
    <x v="47"/>
    <x v="1"/>
    <x v="22"/>
    <x v="23"/>
    <x v="32"/>
    <x v="11"/>
    <x v="6"/>
    <x v="23"/>
    <x v="24"/>
    <x v="57"/>
    <x v="103"/>
    <x v="97"/>
    <x v="11"/>
    <x v="299"/>
    <x v="2"/>
    <x v="1546"/>
    <x v="388"/>
  </r>
  <r>
    <x v="3"/>
    <x v="389"/>
    <x v="8"/>
    <x v="6"/>
    <x v="8"/>
    <x v="62"/>
    <x v="11"/>
    <x v="691"/>
    <x v="124"/>
    <x v="272"/>
    <x v="201"/>
    <x v="19"/>
    <x v="58"/>
    <x v="176"/>
    <x v="59"/>
    <x v="87"/>
    <x v="272"/>
    <x v="28"/>
    <x v="88"/>
    <x v="116"/>
    <x v="49"/>
    <x v="23"/>
    <x v="6"/>
    <x v="46"/>
    <x v="77"/>
    <x v="326"/>
    <x v="173"/>
    <x v="240"/>
    <x v="24"/>
    <x v="1120"/>
    <x v="3"/>
    <x v="1552"/>
    <x v="259"/>
  </r>
  <r>
    <x v="3"/>
    <x v="391"/>
    <x v="11"/>
    <x v="7"/>
    <x v="29"/>
    <x v="79"/>
    <x v="1"/>
    <x v="1385"/>
    <x v="285"/>
    <x v="626"/>
    <x v="198"/>
    <x v="129"/>
    <x v="308"/>
    <x v="267"/>
    <x v="84"/>
    <x v="104"/>
    <x v="402"/>
    <x v="21"/>
    <x v="175"/>
    <x v="196"/>
    <x v="96"/>
    <x v="27"/>
    <x v="4"/>
    <x v="78"/>
    <x v="148"/>
    <x v="759"/>
    <x v="187"/>
    <x v="294"/>
    <x v="50"/>
    <x v="2302"/>
    <x v="4"/>
    <x v="1557"/>
    <x v="119"/>
  </r>
  <r>
    <x v="3"/>
    <x v="393"/>
    <x v="6"/>
    <x v="5"/>
    <x v="29"/>
    <x v="75"/>
    <x v="5"/>
    <x v="1751"/>
    <x v="287"/>
    <x v="627"/>
    <x v="200"/>
    <x v="77"/>
    <x v="204"/>
    <x v="225"/>
    <x v="233"/>
    <x v="270"/>
    <x v="457"/>
    <x v="24"/>
    <x v="175"/>
    <x v="199"/>
    <x v="193"/>
    <x v="66"/>
    <x v="21"/>
    <x v="99"/>
    <x v="153"/>
    <x v="849"/>
    <x v="202"/>
    <x v="304"/>
    <x v="76"/>
    <x v="2639"/>
    <x v="2"/>
    <x v="1567"/>
    <x v="101"/>
  </r>
  <r>
    <x v="3"/>
    <x v="397"/>
    <x v="11"/>
    <x v="4"/>
    <x v="3"/>
    <x v="67"/>
    <x v="30"/>
    <x v="1368"/>
    <x v="259"/>
    <x v="566"/>
    <x v="201"/>
    <x v="7"/>
    <x v="36"/>
    <x v="51"/>
    <x v="128"/>
    <x v="163"/>
    <x v="379"/>
    <x v="49"/>
    <x v="158"/>
    <x v="207"/>
    <x v="101"/>
    <x v="50"/>
    <x v="32"/>
    <x v="64"/>
    <x v="118"/>
    <x v="638"/>
    <x v="188"/>
    <x v="225"/>
    <x v="39"/>
    <x v="2264"/>
    <x v="4"/>
    <x v="1585"/>
    <x v="161"/>
  </r>
  <r>
    <x v="3"/>
    <x v="398"/>
    <x v="9"/>
    <x v="9"/>
    <x v="32"/>
    <x v="70"/>
    <x v="63"/>
    <x v="2135"/>
    <x v="386"/>
    <x v="827"/>
    <x v="201"/>
    <x v="62"/>
    <x v="186"/>
    <x v="181"/>
    <x v="278"/>
    <x v="367"/>
    <x v="340"/>
    <x v="111"/>
    <x v="446"/>
    <x v="548"/>
    <x v="173"/>
    <x v="105"/>
    <x v="63"/>
    <x v="152"/>
    <x v="183"/>
    <x v="1039"/>
    <x v="218"/>
    <x v="264"/>
    <x v="77"/>
    <x v="3215"/>
    <x v="3"/>
    <x v="1595"/>
    <x v="54"/>
  </r>
  <r>
    <x v="3"/>
    <x v="400"/>
    <x v="6"/>
    <x v="10"/>
    <x v="32"/>
    <x v="69"/>
    <x v="16"/>
    <x v="1477"/>
    <x v="269"/>
    <x v="724"/>
    <x v="113"/>
    <x v="97"/>
    <x v="327"/>
    <x v="145"/>
    <x v="120"/>
    <x v="153"/>
    <x v="378"/>
    <x v="22"/>
    <x v="167"/>
    <x v="189"/>
    <x v="272"/>
    <x v="74"/>
    <x v="21"/>
    <x v="177"/>
    <x v="188"/>
    <x v="731"/>
    <x v="164"/>
    <x v="187"/>
    <x v="20"/>
    <x v="2507"/>
    <x v="2"/>
    <x v="1607"/>
    <x v="131"/>
  </r>
  <r>
    <x v="3"/>
    <x v="401"/>
    <x v="0"/>
    <x v="6"/>
    <x v="1"/>
    <x v="77"/>
    <x v="13"/>
    <x v="1868"/>
    <x v="359"/>
    <x v="788"/>
    <x v="195"/>
    <x v="2"/>
    <x v="15"/>
    <x v="23"/>
    <x v="195"/>
    <x v="265"/>
    <x v="330"/>
    <x v="101"/>
    <x v="324"/>
    <x v="422"/>
    <x v="92"/>
    <x v="78"/>
    <x v="30"/>
    <x v="85"/>
    <x v="231"/>
    <x v="876"/>
    <x v="184"/>
    <x v="215"/>
    <x v="64"/>
    <x v="2669"/>
    <x v="0"/>
    <x v="1612"/>
    <x v="98"/>
  </r>
  <r>
    <x v="3"/>
    <x v="404"/>
    <x v="6"/>
    <x v="5"/>
    <x v="32"/>
    <x v="69"/>
    <x v="5"/>
    <x v="1034"/>
    <x v="192"/>
    <x v="440"/>
    <x v="182"/>
    <x v="56"/>
    <x v="155"/>
    <x v="209"/>
    <x v="83"/>
    <x v="133"/>
    <x v="219"/>
    <x v="36"/>
    <x v="106"/>
    <x v="142"/>
    <x v="204"/>
    <x v="50"/>
    <x v="10"/>
    <x v="117"/>
    <x v="125"/>
    <x v="517"/>
    <x v="188"/>
    <x v="240"/>
    <x v="25"/>
    <x v="1769"/>
    <x v="2"/>
    <x v="1624"/>
    <x v="202"/>
  </r>
  <r>
    <x v="3"/>
    <x v="406"/>
    <x v="8"/>
    <x v="1"/>
    <x v="33"/>
    <x v="71"/>
    <x v="17"/>
    <x v="1019"/>
    <x v="142"/>
    <x v="292"/>
    <x v="232"/>
    <x v="35"/>
    <x v="74"/>
    <x v="315"/>
    <x v="69"/>
    <x v="97"/>
    <x v="305"/>
    <x v="41"/>
    <x v="98"/>
    <x v="139"/>
    <x v="81"/>
    <x v="30"/>
    <x v="19"/>
    <x v="70"/>
    <x v="106"/>
    <x v="387"/>
    <x v="163"/>
    <x v="294"/>
    <x v="27"/>
    <x v="1188"/>
    <x v="3"/>
    <x v="1632"/>
    <x v="235"/>
  </r>
  <r>
    <x v="3"/>
    <x v="408"/>
    <x v="8"/>
    <x v="19"/>
    <x v="26"/>
    <x v="79"/>
    <x v="80"/>
    <x v="1954"/>
    <x v="399"/>
    <x v="805"/>
    <x v="231"/>
    <x v="45"/>
    <x v="114"/>
    <x v="243"/>
    <x v="213"/>
    <x v="257"/>
    <x v="423"/>
    <x v="77"/>
    <x v="261"/>
    <x v="338"/>
    <x v="200"/>
    <x v="64"/>
    <x v="35"/>
    <x v="134"/>
    <x v="184"/>
    <x v="997"/>
    <x v="203"/>
    <x v="279"/>
    <x v="59"/>
    <x v="2906"/>
    <x v="3"/>
    <x v="1646"/>
    <x v="68"/>
  </r>
  <r>
    <x v="3"/>
    <x v="411"/>
    <x v="0"/>
    <x v="1"/>
    <x v="9"/>
    <x v="79"/>
    <x v="48"/>
    <x v="1811"/>
    <x v="303"/>
    <x v="547"/>
    <x v="298"/>
    <x v="0"/>
    <x v="1"/>
    <x v="0"/>
    <x v="145"/>
    <x v="233"/>
    <x v="217"/>
    <x v="243"/>
    <x v="352"/>
    <x v="574"/>
    <x v="105"/>
    <x v="93"/>
    <x v="45"/>
    <x v="81"/>
    <x v="196"/>
    <x v="727"/>
    <x v="236"/>
    <x v="291"/>
    <x v="81"/>
    <x v="2219"/>
    <x v="0"/>
    <x v="1652"/>
    <x v="132"/>
  </r>
  <r>
    <x v="3"/>
    <x v="415"/>
    <x v="11"/>
    <x v="5"/>
    <x v="15"/>
    <x v="69"/>
    <x v="1"/>
    <x v="747"/>
    <x v="95"/>
    <x v="232"/>
    <x v="155"/>
    <x v="25"/>
    <x v="86"/>
    <x v="139"/>
    <x v="34"/>
    <x v="44"/>
    <x v="367"/>
    <x v="12"/>
    <x v="61"/>
    <x v="73"/>
    <x v="151"/>
    <x v="22"/>
    <x v="4"/>
    <x v="70"/>
    <x v="83"/>
    <x v="249"/>
    <x v="150"/>
    <x v="209"/>
    <x v="20"/>
    <x v="623"/>
    <x v="4"/>
    <x v="1671"/>
    <x v="290"/>
  </r>
  <r>
    <x v="3"/>
    <x v="418"/>
    <x v="3"/>
    <x v="9"/>
    <x v="26"/>
    <x v="79"/>
    <x v="6"/>
    <x v="1173"/>
    <x v="228"/>
    <x v="445"/>
    <x v="258"/>
    <x v="1"/>
    <x v="11"/>
    <x v="13"/>
    <x v="212"/>
    <x v="294"/>
    <x v="315"/>
    <x v="88"/>
    <x v="208"/>
    <x v="296"/>
    <x v="69"/>
    <x v="32"/>
    <x v="9"/>
    <x v="79"/>
    <x v="100"/>
    <x v="654"/>
    <x v="221"/>
    <x v="297"/>
    <x v="49"/>
    <x v="1986"/>
    <x v="1"/>
    <x v="1685"/>
    <x v="155"/>
  </r>
  <r>
    <x v="3"/>
    <x v="419"/>
    <x v="0"/>
    <x v="5"/>
    <x v="34"/>
    <x v="15"/>
    <x v="0"/>
    <x v="78"/>
    <x v="4"/>
    <x v="5"/>
    <x v="404"/>
    <x v="0"/>
    <x v="0"/>
    <x v="343"/>
    <x v="6"/>
    <x v="12"/>
    <x v="106"/>
    <x v="2"/>
    <x v="5"/>
    <x v="7"/>
    <x v="0"/>
    <x v="2"/>
    <x v="5"/>
    <x v="3"/>
    <x v="18"/>
    <x v="14"/>
    <x v="109"/>
    <x v="392"/>
    <x v="16"/>
    <x v="41"/>
    <x v="0"/>
    <x v="1688"/>
    <x v="425"/>
  </r>
  <r>
    <x v="3"/>
    <x v="420"/>
    <x v="0"/>
    <x v="6"/>
    <x v="15"/>
    <x v="30"/>
    <x v="0"/>
    <x v="157"/>
    <x v="30"/>
    <x v="58"/>
    <x v="264"/>
    <x v="0"/>
    <x v="1"/>
    <x v="0"/>
    <x v="15"/>
    <x v="23"/>
    <x v="247"/>
    <x v="24"/>
    <x v="44"/>
    <x v="68"/>
    <x v="5"/>
    <x v="2"/>
    <x v="13"/>
    <x v="11"/>
    <x v="29"/>
    <x v="75"/>
    <x v="253"/>
    <x v="266"/>
    <x v="21"/>
    <x v="306"/>
    <x v="0"/>
    <x v="1693"/>
    <x v="378"/>
  </r>
  <r>
    <x v="3"/>
    <x v="422"/>
    <x v="0"/>
    <x v="4"/>
    <x v="32"/>
    <x v="46"/>
    <x v="0"/>
    <x v="343"/>
    <x v="17"/>
    <x v="40"/>
    <x v="172"/>
    <x v="0"/>
    <x v="0"/>
    <x v="343"/>
    <x v="19"/>
    <x v="35"/>
    <x v="142"/>
    <x v="24"/>
    <x v="51"/>
    <x v="75"/>
    <x v="4"/>
    <x v="9"/>
    <x v="16"/>
    <x v="17"/>
    <x v="76"/>
    <x v="53"/>
    <x v="103"/>
    <x v="194"/>
    <x v="18"/>
    <x v="70"/>
    <x v="0"/>
    <x v="1702"/>
    <x v="392"/>
  </r>
  <r>
    <x v="3"/>
    <x v="424"/>
    <x v="0"/>
    <x v="2"/>
    <x v="28"/>
    <x v="0"/>
    <x v="0"/>
    <x v="2"/>
    <x v="0"/>
    <x v="0"/>
    <x v="407"/>
    <x v="0"/>
    <x v="0"/>
    <x v="343"/>
    <x v="0"/>
    <x v="0"/>
    <x v="536"/>
    <x v="0"/>
    <x v="0"/>
    <x v="0"/>
    <x v="0"/>
    <x v="0"/>
    <x v="0"/>
    <x v="0"/>
    <x v="2"/>
    <x v="0"/>
    <x v="4"/>
    <x v="423"/>
    <x v="15"/>
    <x v="0"/>
    <x v="0"/>
    <x v="1707"/>
    <x v="448"/>
  </r>
  <r>
    <x v="3"/>
    <x v="425"/>
    <x v="9"/>
    <x v="12"/>
    <x v="32"/>
    <x v="80"/>
    <x v="72"/>
    <x v="2046"/>
    <x v="322"/>
    <x v="713"/>
    <x v="193"/>
    <x v="127"/>
    <x v="310"/>
    <x v="258"/>
    <x v="106"/>
    <x v="156"/>
    <x v="273"/>
    <x v="45"/>
    <x v="311"/>
    <x v="356"/>
    <x v="337"/>
    <x v="72"/>
    <x v="34"/>
    <x v="132"/>
    <x v="247"/>
    <x v="843"/>
    <x v="190"/>
    <x v="271"/>
    <x v="83"/>
    <x v="2511"/>
    <x v="3"/>
    <x v="1715"/>
    <x v="102"/>
  </r>
  <r>
    <x v="3"/>
    <x v="428"/>
    <x v="11"/>
    <x v="4"/>
    <x v="22"/>
    <x v="60"/>
    <x v="1"/>
    <x v="685"/>
    <x v="104"/>
    <x v="235"/>
    <x v="188"/>
    <x v="59"/>
    <x v="153"/>
    <x v="234"/>
    <x v="31"/>
    <x v="44"/>
    <x v="299"/>
    <x v="16"/>
    <x v="106"/>
    <x v="122"/>
    <x v="34"/>
    <x v="21"/>
    <x v="6"/>
    <x v="37"/>
    <x v="81"/>
    <x v="298"/>
    <x v="169"/>
    <x v="299"/>
    <x v="26"/>
    <x v="1039"/>
    <x v="4"/>
    <x v="1727"/>
    <x v="268"/>
  </r>
  <r>
    <x v="3"/>
    <x v="429"/>
    <x v="0"/>
    <x v="7"/>
    <x v="32"/>
    <x v="52"/>
    <x v="2"/>
    <x v="441"/>
    <x v="37"/>
    <x v="76"/>
    <x v="234"/>
    <x v="2"/>
    <x v="4"/>
    <x v="326"/>
    <x v="16"/>
    <x v="33"/>
    <x v="98"/>
    <x v="42"/>
    <x v="89"/>
    <x v="131"/>
    <x v="14"/>
    <x v="18"/>
    <x v="21"/>
    <x v="28"/>
    <x v="84"/>
    <x v="92"/>
    <x v="144"/>
    <x v="224"/>
    <x v="20"/>
    <x v="155"/>
    <x v="0"/>
    <x v="1733"/>
    <x v="371"/>
  </r>
  <r>
    <x v="3"/>
    <x v="432"/>
    <x v="0"/>
    <x v="5"/>
    <x v="7"/>
    <x v="55"/>
    <x v="0"/>
    <x v="441"/>
    <x v="55"/>
    <x v="98"/>
    <x v="308"/>
    <x v="0"/>
    <x v="2"/>
    <x v="0"/>
    <x v="63"/>
    <x v="82"/>
    <x v="362"/>
    <x v="43"/>
    <x v="77"/>
    <x v="120"/>
    <x v="8"/>
    <x v="14"/>
    <x v="15"/>
    <x v="25"/>
    <x v="105"/>
    <x v="173"/>
    <x v="193"/>
    <x v="361"/>
    <x v="33"/>
    <x v="492"/>
    <x v="0"/>
    <x v="1745"/>
    <x v="325"/>
  </r>
  <r>
    <x v="3"/>
    <x v="433"/>
    <x v="3"/>
    <x v="8"/>
    <x v="13"/>
    <x v="35"/>
    <x v="0"/>
    <x v="426"/>
    <x v="83"/>
    <x v="148"/>
    <x v="308"/>
    <x v="0"/>
    <x v="0"/>
    <x v="343"/>
    <x v="41"/>
    <x v="62"/>
    <x v="256"/>
    <x v="41"/>
    <x v="74"/>
    <x v="115"/>
    <x v="2"/>
    <x v="3"/>
    <x v="3"/>
    <x v="22"/>
    <x v="72"/>
    <x v="207"/>
    <x v="193"/>
    <x v="306"/>
    <x v="25"/>
    <x v="1292"/>
    <x v="1"/>
    <x v="1754"/>
    <x v="307"/>
  </r>
  <r>
    <x v="3"/>
    <x v="435"/>
    <x v="8"/>
    <x v="14"/>
    <x v="29"/>
    <x v="19"/>
    <x v="0"/>
    <x v="124"/>
    <x v="5"/>
    <x v="21"/>
    <x v="22"/>
    <x v="0"/>
    <x v="8"/>
    <x v="0"/>
    <x v="4"/>
    <x v="8"/>
    <x v="106"/>
    <x v="5"/>
    <x v="14"/>
    <x v="19"/>
    <x v="13"/>
    <x v="8"/>
    <x v="1"/>
    <x v="5"/>
    <x v="14"/>
    <x v="14"/>
    <x v="109"/>
    <x v="38"/>
    <x v="15"/>
    <x v="24"/>
    <x v="3"/>
    <x v="1765"/>
    <x v="425"/>
  </r>
  <r>
    <x v="3"/>
    <x v="441"/>
    <x v="6"/>
    <x v="3"/>
    <x v="32"/>
    <x v="42"/>
    <x v="3"/>
    <x v="404"/>
    <x v="43"/>
    <x v="115"/>
    <x v="121"/>
    <x v="3"/>
    <x v="10"/>
    <x v="148"/>
    <x v="12"/>
    <x v="21"/>
    <x v="169"/>
    <x v="7"/>
    <x v="40"/>
    <x v="47"/>
    <x v="79"/>
    <x v="18"/>
    <x v="2"/>
    <x v="34"/>
    <x v="37"/>
    <x v="101"/>
    <x v="132"/>
    <x v="123"/>
    <x v="14"/>
    <x v="291"/>
    <x v="2"/>
    <x v="1779"/>
    <x v="366"/>
  </r>
  <r>
    <x v="3"/>
    <x v="444"/>
    <x v="6"/>
    <x v="7"/>
    <x v="7"/>
    <x v="80"/>
    <x v="2"/>
    <x v="1375"/>
    <x v="285"/>
    <x v="643"/>
    <x v="186"/>
    <x v="66"/>
    <x v="189"/>
    <x v="197"/>
    <x v="133"/>
    <x v="157"/>
    <x v="441"/>
    <x v="29"/>
    <x v="130"/>
    <x v="159"/>
    <x v="313"/>
    <x v="30"/>
    <x v="1"/>
    <x v="136"/>
    <x v="136"/>
    <x v="745"/>
    <x v="204"/>
    <x v="251"/>
    <x v="47"/>
    <x v="2241"/>
    <x v="2"/>
    <x v="1792"/>
    <x v="123"/>
  </r>
  <r>
    <x v="3"/>
    <x v="445"/>
    <x v="0"/>
    <x v="3"/>
    <x v="6"/>
    <x v="79"/>
    <x v="66"/>
    <x v="1837"/>
    <x v="429"/>
    <x v="902"/>
    <x v="205"/>
    <x v="0"/>
    <x v="5"/>
    <x v="0"/>
    <x v="247"/>
    <x v="361"/>
    <x v="267"/>
    <x v="216"/>
    <x v="461"/>
    <x v="639"/>
    <x v="91"/>
    <x v="48"/>
    <x v="54"/>
    <x v="173"/>
    <x v="215"/>
    <x v="1034"/>
    <x v="212"/>
    <x v="219"/>
    <x v="30"/>
    <x v="2984"/>
    <x v="0"/>
    <x v="1801"/>
    <x v="57"/>
  </r>
  <r>
    <x v="3"/>
    <x v="447"/>
    <x v="11"/>
    <x v="7"/>
    <x v="24"/>
    <x v="58"/>
    <x v="5"/>
    <x v="1248"/>
    <x v="197"/>
    <x v="446"/>
    <x v="188"/>
    <x v="87"/>
    <x v="219"/>
    <x v="245"/>
    <x v="112"/>
    <x v="128"/>
    <x v="469"/>
    <x v="6"/>
    <x v="107"/>
    <x v="113"/>
    <x v="102"/>
    <x v="29"/>
    <x v="3"/>
    <x v="53"/>
    <x v="80"/>
    <x v="585"/>
    <x v="184"/>
    <x v="305"/>
    <x v="60"/>
    <x v="2359"/>
    <x v="4"/>
    <x v="1811"/>
    <x v="174"/>
  </r>
  <r>
    <x v="3"/>
    <x v="449"/>
    <x v="8"/>
    <x v="6"/>
    <x v="8"/>
    <x v="78"/>
    <x v="6"/>
    <x v="1609"/>
    <x v="341"/>
    <x v="773"/>
    <x v="182"/>
    <x v="124"/>
    <x v="318"/>
    <x v="238"/>
    <x v="163"/>
    <x v="221"/>
    <x v="332"/>
    <x v="45"/>
    <x v="277"/>
    <x v="322"/>
    <x v="175"/>
    <x v="92"/>
    <x v="16"/>
    <x v="100"/>
    <x v="173"/>
    <x v="924"/>
    <x v="220"/>
    <x v="266"/>
    <x v="65"/>
    <x v="2762"/>
    <x v="3"/>
    <x v="1823"/>
    <x v="91"/>
  </r>
  <r>
    <x v="3"/>
    <x v="507"/>
    <x v="0"/>
    <x v="4"/>
    <x v="34"/>
    <x v="78"/>
    <x v="75"/>
    <x v="1789"/>
    <x v="332"/>
    <x v="599"/>
    <x v="297"/>
    <x v="0"/>
    <x v="3"/>
    <x v="0"/>
    <x v="134"/>
    <x v="230"/>
    <x v="180"/>
    <x v="222"/>
    <x v="408"/>
    <x v="602"/>
    <x v="38"/>
    <x v="41"/>
    <x v="165"/>
    <x v="102"/>
    <x v="232"/>
    <x v="771"/>
    <x v="230"/>
    <x v="282"/>
    <x v="68"/>
    <x v="2370"/>
    <x v="0"/>
    <x v="2074"/>
    <x v="117"/>
  </r>
  <r>
    <x v="3"/>
    <x v="462"/>
    <x v="0"/>
    <x v="13"/>
    <x v="16"/>
    <x v="17"/>
    <x v="0"/>
    <x v="147"/>
    <x v="13"/>
    <x v="22"/>
    <x v="338"/>
    <x v="0"/>
    <x v="0"/>
    <x v="343"/>
    <x v="9"/>
    <x v="18"/>
    <x v="106"/>
    <x v="17"/>
    <x v="44"/>
    <x v="61"/>
    <x v="3"/>
    <x v="4"/>
    <x v="2"/>
    <x v="5"/>
    <x v="26"/>
    <x v="35"/>
    <x v="183"/>
    <x v="301"/>
    <x v="21"/>
    <x v="197"/>
    <x v="0"/>
    <x v="1856"/>
    <x v="406"/>
  </r>
  <r>
    <x v="3"/>
    <x v="464"/>
    <x v="11"/>
    <x v="11"/>
    <x v="0"/>
    <x v="75"/>
    <x v="0"/>
    <x v="1867"/>
    <x v="368"/>
    <x v="845"/>
    <x v="168"/>
    <x v="119"/>
    <x v="348"/>
    <x v="189"/>
    <x v="222"/>
    <x v="260"/>
    <x v="448"/>
    <x v="22"/>
    <x v="108"/>
    <x v="130"/>
    <x v="241"/>
    <x v="57"/>
    <x v="14"/>
    <x v="145"/>
    <x v="97"/>
    <x v="1013"/>
    <x v="198"/>
    <x v="261"/>
    <x v="49"/>
    <x v="3047"/>
    <x v="4"/>
    <x v="1866"/>
    <x v="64"/>
  </r>
  <r>
    <x v="3"/>
    <x v="466"/>
    <x v="8"/>
    <x v="11"/>
    <x v="32"/>
    <x v="58"/>
    <x v="20"/>
    <x v="887"/>
    <x v="101"/>
    <x v="247"/>
    <x v="154"/>
    <x v="38"/>
    <x v="123"/>
    <x v="157"/>
    <x v="15"/>
    <x v="17"/>
    <x v="476"/>
    <x v="23"/>
    <x v="142"/>
    <x v="165"/>
    <x v="52"/>
    <x v="28"/>
    <x v="33"/>
    <x v="22"/>
    <x v="65"/>
    <x v="255"/>
    <x v="157"/>
    <x v="215"/>
    <x v="26"/>
    <x v="871"/>
    <x v="3"/>
    <x v="1877"/>
    <x v="287"/>
  </r>
  <r>
    <x v="3"/>
    <x v="467"/>
    <x v="6"/>
    <x v="9"/>
    <x v="24"/>
    <x v="75"/>
    <x v="76"/>
    <x v="1886"/>
    <x v="374"/>
    <x v="816"/>
    <x v="193"/>
    <x v="119"/>
    <x v="297"/>
    <x v="249"/>
    <x v="130"/>
    <x v="162"/>
    <x v="396"/>
    <x v="37"/>
    <x v="189"/>
    <x v="226"/>
    <x v="425"/>
    <x v="75"/>
    <x v="3"/>
    <x v="194"/>
    <x v="209"/>
    <x v="949"/>
    <x v="210"/>
    <x v="264"/>
    <x v="81"/>
    <x v="2892"/>
    <x v="2"/>
    <x v="1882"/>
    <x v="87"/>
  </r>
  <r>
    <x v="3"/>
    <x v="468"/>
    <x v="8"/>
    <x v="2"/>
    <x v="29"/>
    <x v="25"/>
    <x v="2"/>
    <x v="265"/>
    <x v="31"/>
    <x v="81"/>
    <x v="130"/>
    <x v="18"/>
    <x v="46"/>
    <x v="239"/>
    <x v="14"/>
    <x v="18"/>
    <x v="372"/>
    <x v="2"/>
    <x v="21"/>
    <x v="23"/>
    <x v="18"/>
    <x v="3"/>
    <x v="6"/>
    <x v="13"/>
    <x v="24"/>
    <x v="94"/>
    <x v="141"/>
    <x v="245"/>
    <x v="18"/>
    <x v="638"/>
    <x v="3"/>
    <x v="1889"/>
    <x v="369"/>
  </r>
  <r>
    <x v="3"/>
    <x v="471"/>
    <x v="11"/>
    <x v="2"/>
    <x v="23"/>
    <x v="81"/>
    <x v="5"/>
    <x v="1786"/>
    <x v="298"/>
    <x v="678"/>
    <x v="183"/>
    <x v="113"/>
    <x v="324"/>
    <x v="197"/>
    <x v="287"/>
    <x v="342"/>
    <x v="437"/>
    <x v="42"/>
    <x v="213"/>
    <x v="255"/>
    <x v="176"/>
    <x v="92"/>
    <x v="24"/>
    <x v="106"/>
    <x v="207"/>
    <x v="950"/>
    <x v="220"/>
    <x v="314"/>
    <x v="86"/>
    <x v="2753"/>
    <x v="4"/>
    <x v="1899"/>
    <x v="85"/>
  </r>
  <r>
    <x v="3"/>
    <x v="472"/>
    <x v="8"/>
    <x v="4"/>
    <x v="32"/>
    <x v="37"/>
    <x v="25"/>
    <x v="717"/>
    <x v="108"/>
    <x v="236"/>
    <x v="203"/>
    <x v="8"/>
    <x v="34"/>
    <x v="85"/>
    <x v="47"/>
    <x v="71"/>
    <x v="257"/>
    <x v="37"/>
    <x v="105"/>
    <x v="142"/>
    <x v="89"/>
    <x v="33"/>
    <x v="37"/>
    <x v="64"/>
    <x v="95"/>
    <x v="271"/>
    <x v="182"/>
    <x v="221"/>
    <x v="21"/>
    <x v="1670"/>
    <x v="3"/>
    <x v="1907"/>
    <x v="279"/>
  </r>
  <r>
    <x v="3"/>
    <x v="473"/>
    <x v="8"/>
    <x v="11"/>
    <x v="16"/>
    <x v="80"/>
    <x v="8"/>
    <x v="1275"/>
    <x v="146"/>
    <x v="345"/>
    <x v="169"/>
    <x v="123"/>
    <x v="287"/>
    <x v="277"/>
    <x v="60"/>
    <x v="72"/>
    <x v="427"/>
    <x v="23"/>
    <x v="137"/>
    <x v="160"/>
    <x v="43"/>
    <x v="29"/>
    <x v="19"/>
    <x v="21"/>
    <x v="129"/>
    <x v="471"/>
    <x v="167"/>
    <x v="345"/>
    <x v="62"/>
    <x v="1326"/>
    <x v="3"/>
    <x v="1917"/>
    <x v="211"/>
  </r>
  <r>
    <x v="3"/>
    <x v="476"/>
    <x v="8"/>
    <x v="15"/>
    <x v="12"/>
    <x v="48"/>
    <x v="0"/>
    <x v="731"/>
    <x v="81"/>
    <x v="240"/>
    <x v="83"/>
    <x v="67"/>
    <x v="212"/>
    <x v="164"/>
    <x v="11"/>
    <x v="15"/>
    <x v="327"/>
    <x v="10"/>
    <x v="137"/>
    <x v="147"/>
    <x v="34"/>
    <x v="24"/>
    <x v="6"/>
    <x v="24"/>
    <x v="103"/>
    <x v="240"/>
    <x v="131"/>
    <x v="201"/>
    <x v="25"/>
    <x v="1042"/>
    <x v="3"/>
    <x v="1931"/>
    <x v="292"/>
  </r>
  <r>
    <x v="3"/>
    <x v="486"/>
    <x v="8"/>
    <x v="6"/>
    <x v="26"/>
    <x v="81"/>
    <x v="15"/>
    <x v="1747"/>
    <x v="300"/>
    <x v="623"/>
    <x v="224"/>
    <x v="105"/>
    <x v="253"/>
    <x v="263"/>
    <x v="162"/>
    <x v="218"/>
    <x v="337"/>
    <x v="111"/>
    <x v="207"/>
    <x v="318"/>
    <x v="108"/>
    <x v="87"/>
    <x v="20"/>
    <x v="77"/>
    <x v="139"/>
    <x v="835"/>
    <x v="212"/>
    <x v="314"/>
    <x v="71"/>
    <x v="2480"/>
    <x v="3"/>
    <x v="1961"/>
    <x v="103"/>
  </r>
  <r>
    <x v="3"/>
    <x v="487"/>
    <x v="3"/>
    <x v="10"/>
    <x v="32"/>
    <x v="41"/>
    <x v="9"/>
    <x v="535"/>
    <x v="30"/>
    <x v="86"/>
    <x v="96"/>
    <x v="2"/>
    <x v="9"/>
    <x v="73"/>
    <x v="12"/>
    <x v="29"/>
    <x v="48"/>
    <x v="62"/>
    <x v="54"/>
    <x v="116"/>
    <x v="36"/>
    <x v="31"/>
    <x v="17"/>
    <x v="21"/>
    <x v="75"/>
    <x v="74"/>
    <x v="136"/>
    <x v="94"/>
    <x v="21"/>
    <x v="159"/>
    <x v="1"/>
    <x v="1971"/>
    <x v="380"/>
  </r>
  <r>
    <x v="3"/>
    <x v="492"/>
    <x v="13"/>
    <x v="8"/>
    <x v="32"/>
    <x v="82"/>
    <x v="15"/>
    <x v="1412"/>
    <x v="260"/>
    <x v="631"/>
    <x v="155"/>
    <x v="33"/>
    <x v="108"/>
    <x v="154"/>
    <x v="182"/>
    <x v="214"/>
    <x v="444"/>
    <x v="20"/>
    <x v="153"/>
    <x v="173"/>
    <x v="242"/>
    <x v="54"/>
    <x v="6"/>
    <x v="110"/>
    <x v="102"/>
    <x v="713"/>
    <x v="198"/>
    <x v="219"/>
    <x v="39"/>
    <x v="2111"/>
    <x v="4"/>
    <x v="1989"/>
    <x v="139"/>
  </r>
  <r>
    <x v="3"/>
    <x v="494"/>
    <x v="0"/>
    <x v="13"/>
    <x v="32"/>
    <x v="27"/>
    <x v="0"/>
    <x v="170"/>
    <x v="6"/>
    <x v="21"/>
    <x v="43"/>
    <x v="0"/>
    <x v="0"/>
    <x v="343"/>
    <x v="7"/>
    <x v="10"/>
    <x v="294"/>
    <x v="14"/>
    <x v="10"/>
    <x v="24"/>
    <x v="2"/>
    <x v="4"/>
    <x v="1"/>
    <x v="7"/>
    <x v="29"/>
    <x v="19"/>
    <x v="72"/>
    <x v="93"/>
    <x v="14"/>
    <x v="23"/>
    <x v="0"/>
    <x v="2000"/>
    <x v="417"/>
  </r>
  <r>
    <x v="3"/>
    <x v="497"/>
    <x v="0"/>
    <x v="13"/>
    <x v="0"/>
    <x v="48"/>
    <x v="28"/>
    <x v="528"/>
    <x v="34"/>
    <x v="71"/>
    <x v="226"/>
    <x v="1"/>
    <x v="1"/>
    <x v="342"/>
    <x v="27"/>
    <x v="41"/>
    <x v="254"/>
    <x v="30"/>
    <x v="72"/>
    <x v="102"/>
    <x v="22"/>
    <x v="9"/>
    <x v="9"/>
    <x v="26"/>
    <x v="97"/>
    <x v="96"/>
    <x v="110"/>
    <x v="255"/>
    <x v="21"/>
    <x v="203"/>
    <x v="0"/>
    <x v="2009"/>
    <x v="368"/>
  </r>
  <r>
    <x v="3"/>
    <x v="499"/>
    <x v="8"/>
    <x v="10"/>
    <x v="25"/>
    <x v="23"/>
    <x v="2"/>
    <x v="109"/>
    <x v="7"/>
    <x v="28"/>
    <x v="24"/>
    <x v="1"/>
    <x v="8"/>
    <x v="21"/>
    <x v="1"/>
    <x v="2"/>
    <x v="106"/>
    <x v="3"/>
    <x v="8"/>
    <x v="11"/>
    <x v="4"/>
    <x v="2"/>
    <x v="1"/>
    <x v="2"/>
    <x v="4"/>
    <x v="16"/>
    <x v="72"/>
    <x v="36"/>
    <x v="13"/>
    <x v="22"/>
    <x v="3"/>
    <x v="2019"/>
    <x v="421"/>
  </r>
  <r>
    <x v="3"/>
    <x v="500"/>
    <x v="6"/>
    <x v="18"/>
    <x v="7"/>
    <x v="79"/>
    <x v="80"/>
    <x v="2112"/>
    <x v="215"/>
    <x v="591"/>
    <x v="108"/>
    <x v="133"/>
    <x v="386"/>
    <x v="188"/>
    <x v="67"/>
    <x v="77"/>
    <x v="464"/>
    <x v="35"/>
    <x v="316"/>
    <x v="351"/>
    <x v="502"/>
    <x v="134"/>
    <x v="29"/>
    <x v="179"/>
    <x v="119"/>
    <x v="620"/>
    <x v="200"/>
    <x v="216"/>
    <x v="79"/>
    <x v="1880"/>
    <x v="2"/>
    <x v="2024"/>
    <x v="166"/>
  </r>
  <r>
    <x v="3"/>
    <x v="501"/>
    <x v="3"/>
    <x v="8"/>
    <x v="9"/>
    <x v="56"/>
    <x v="14"/>
    <x v="806"/>
    <x v="93"/>
    <x v="189"/>
    <x v="239"/>
    <x v="0"/>
    <x v="0"/>
    <x v="343"/>
    <x v="51"/>
    <x v="99"/>
    <x v="117"/>
    <x v="66"/>
    <x v="107"/>
    <x v="173"/>
    <x v="17"/>
    <x v="24"/>
    <x v="21"/>
    <x v="44"/>
    <x v="92"/>
    <x v="237"/>
    <x v="150"/>
    <x v="226"/>
    <x v="20"/>
    <x v="811"/>
    <x v="1"/>
    <x v="2030"/>
    <x v="294"/>
  </r>
  <r>
    <x v="3"/>
    <x v="502"/>
    <x v="11"/>
    <x v="11"/>
    <x v="32"/>
    <x v="79"/>
    <x v="80"/>
    <x v="2146"/>
    <x v="472"/>
    <x v="1007"/>
    <x v="194"/>
    <x v="185"/>
    <x v="448"/>
    <x v="243"/>
    <x v="116"/>
    <x v="159"/>
    <x v="324"/>
    <x v="67"/>
    <x v="264"/>
    <x v="331"/>
    <x v="147"/>
    <x v="93"/>
    <x v="13"/>
    <x v="95"/>
    <x v="162"/>
    <x v="1138"/>
    <x v="206"/>
    <x v="271"/>
    <x v="84"/>
    <x v="3209"/>
    <x v="4"/>
    <x v="2038"/>
    <x v="40"/>
  </r>
  <r>
    <x v="3"/>
    <x v="503"/>
    <x v="0"/>
    <x v="5"/>
    <x v="20"/>
    <x v="76"/>
    <x v="6"/>
    <x v="930"/>
    <x v="136"/>
    <x v="306"/>
    <x v="190"/>
    <x v="0"/>
    <x v="2"/>
    <x v="0"/>
    <x v="59"/>
    <x v="70"/>
    <x v="437"/>
    <x v="89"/>
    <x v="152"/>
    <x v="241"/>
    <x v="36"/>
    <x v="26"/>
    <x v="32"/>
    <x v="53"/>
    <x v="150"/>
    <x v="331"/>
    <x v="164"/>
    <x v="206"/>
    <x v="31"/>
    <x v="864"/>
    <x v="0"/>
    <x v="2044"/>
    <x v="254"/>
  </r>
  <r>
    <x v="3"/>
    <x v="504"/>
    <x v="11"/>
    <x v="14"/>
    <x v="7"/>
    <x v="81"/>
    <x v="10"/>
    <x v="2058"/>
    <x v="491"/>
    <x v="1029"/>
    <x v="198"/>
    <x v="127"/>
    <x v="350"/>
    <x v="210"/>
    <x v="182"/>
    <x v="214"/>
    <x v="444"/>
    <x v="24"/>
    <x v="129"/>
    <x v="153"/>
    <x v="328"/>
    <x v="93"/>
    <x v="13"/>
    <x v="167"/>
    <x v="140"/>
    <x v="1166"/>
    <x v="215"/>
    <x v="261"/>
    <x v="68"/>
    <x v="3223"/>
    <x v="4"/>
    <x v="2054"/>
    <x v="37"/>
  </r>
  <r>
    <x v="3"/>
    <x v="505"/>
    <x v="3"/>
    <x v="5"/>
    <x v="28"/>
    <x v="74"/>
    <x v="39"/>
    <x v="1434"/>
    <x v="271"/>
    <x v="531"/>
    <x v="254"/>
    <x v="0"/>
    <x v="3"/>
    <x v="0"/>
    <x v="121"/>
    <x v="200"/>
    <x v="200"/>
    <x v="144"/>
    <x v="310"/>
    <x v="449"/>
    <x v="88"/>
    <x v="28"/>
    <x v="44"/>
    <x v="99"/>
    <x v="212"/>
    <x v="648"/>
    <x v="192"/>
    <x v="249"/>
    <x v="44"/>
    <x v="2105"/>
    <x v="1"/>
    <x v="2063"/>
    <x v="159"/>
  </r>
  <r>
    <x v="3"/>
    <x v="506"/>
    <x v="6"/>
    <x v="16"/>
    <x v="32"/>
    <x v="26"/>
    <x v="0"/>
    <x v="274"/>
    <x v="22"/>
    <x v="67"/>
    <x v="78"/>
    <x v="10"/>
    <x v="38"/>
    <x v="111"/>
    <x v="0"/>
    <x v="0"/>
    <x v="536"/>
    <x v="3"/>
    <x v="27"/>
    <x v="30"/>
    <x v="52"/>
    <x v="11"/>
    <x v="1"/>
    <x v="18"/>
    <x v="8"/>
    <x v="54"/>
    <x v="140"/>
    <x v="120"/>
    <x v="17"/>
    <x v="209"/>
    <x v="2"/>
    <x v="2071"/>
    <x v="391"/>
  </r>
  <r>
    <x v="3"/>
    <x v="509"/>
    <x v="8"/>
    <x v="8"/>
    <x v="6"/>
    <x v="25"/>
    <x v="1"/>
    <x v="360"/>
    <x v="41"/>
    <x v="126"/>
    <x v="75"/>
    <x v="13"/>
    <x v="45"/>
    <x v="137"/>
    <x v="9"/>
    <x v="12"/>
    <x v="344"/>
    <x v="7"/>
    <x v="41"/>
    <x v="48"/>
    <x v="22"/>
    <x v="9"/>
    <x v="3"/>
    <x v="16"/>
    <x v="34"/>
    <x v="104"/>
    <x v="104"/>
    <x v="113"/>
    <x v="10"/>
    <x v="764"/>
    <x v="3"/>
    <x v="2085"/>
    <x v="363"/>
  </r>
  <r>
    <x v="3"/>
    <x v="511"/>
    <x v="3"/>
    <x v="5"/>
    <x v="10"/>
    <x v="22"/>
    <x v="0"/>
    <x v="183"/>
    <x v="23"/>
    <x v="54"/>
    <x v="173"/>
    <x v="0"/>
    <x v="0"/>
    <x v="343"/>
    <x v="11"/>
    <x v="19"/>
    <x v="176"/>
    <x v="23"/>
    <x v="35"/>
    <x v="58"/>
    <x v="10"/>
    <x v="4"/>
    <x v="5"/>
    <x v="9"/>
    <x v="28"/>
    <x v="57"/>
    <x v="169"/>
    <x v="173"/>
    <x v="17"/>
    <x v="329"/>
    <x v="1"/>
    <x v="2087"/>
    <x v="388"/>
  </r>
  <r>
    <x v="3"/>
    <x v="514"/>
    <x v="0"/>
    <x v="15"/>
    <x v="12"/>
    <x v="55"/>
    <x v="3"/>
    <x v="815"/>
    <x v="80"/>
    <x v="167"/>
    <x v="226"/>
    <x v="0"/>
    <x v="3"/>
    <x v="0"/>
    <x v="27"/>
    <x v="48"/>
    <x v="161"/>
    <x v="160"/>
    <x v="190"/>
    <x v="350"/>
    <x v="46"/>
    <x v="24"/>
    <x v="31"/>
    <x v="26"/>
    <x v="127"/>
    <x v="187"/>
    <x v="199"/>
    <x v="213"/>
    <x v="45"/>
    <x v="559"/>
    <x v="0"/>
    <x v="2102"/>
    <x v="317"/>
  </r>
  <r>
    <x v="3"/>
    <x v="515"/>
    <x v="5"/>
    <x v="5"/>
    <x v="32"/>
    <x v="74"/>
    <x v="51"/>
    <x v="1967"/>
    <x v="368"/>
    <x v="802"/>
    <x v="196"/>
    <x v="64"/>
    <x v="211"/>
    <x v="151"/>
    <x v="198"/>
    <x v="244"/>
    <x v="405"/>
    <x v="73"/>
    <x v="287"/>
    <x v="360"/>
    <x v="108"/>
    <x v="53"/>
    <x v="37"/>
    <x v="99"/>
    <x v="210"/>
    <x v="950"/>
    <x v="185"/>
    <x v="254"/>
    <x v="63"/>
    <x v="2919"/>
    <x v="1"/>
    <x v="2107"/>
    <x v="85"/>
  </r>
  <r>
    <x v="3"/>
    <x v="517"/>
    <x v="6"/>
    <x v="3"/>
    <x v="0"/>
    <x v="69"/>
    <x v="7"/>
    <x v="830"/>
    <x v="133"/>
    <x v="303"/>
    <x v="185"/>
    <x v="18"/>
    <x v="48"/>
    <x v="223"/>
    <x v="77"/>
    <x v="97"/>
    <x v="388"/>
    <x v="11"/>
    <x v="91"/>
    <x v="102"/>
    <x v="138"/>
    <x v="45"/>
    <x v="25"/>
    <x v="64"/>
    <x v="82"/>
    <x v="361"/>
    <x v="202"/>
    <x v="237"/>
    <x v="32"/>
    <x v="1114"/>
    <x v="2"/>
    <x v="2115"/>
    <x v="241"/>
  </r>
  <r>
    <x v="3"/>
    <x v="523"/>
    <x v="8"/>
    <x v="4"/>
    <x v="33"/>
    <x v="48"/>
    <x v="3"/>
    <x v="420"/>
    <x v="76"/>
    <x v="115"/>
    <x v="386"/>
    <x v="0"/>
    <x v="1"/>
    <x v="0"/>
    <x v="26"/>
    <x v="37"/>
    <x v="297"/>
    <x v="36"/>
    <x v="61"/>
    <x v="97"/>
    <x v="24"/>
    <x v="17"/>
    <x v="17"/>
    <x v="19"/>
    <x v="50"/>
    <x v="178"/>
    <x v="244"/>
    <x v="390"/>
    <x v="31"/>
    <x v="648"/>
    <x v="3"/>
    <x v="2134"/>
    <x v="322"/>
  </r>
  <r>
    <x v="3"/>
    <x v="525"/>
    <x v="6"/>
    <x v="3"/>
    <x v="10"/>
    <x v="28"/>
    <x v="0"/>
    <x v="264"/>
    <x v="28"/>
    <x v="72"/>
    <x v="136"/>
    <x v="1"/>
    <x v="5"/>
    <x v="54"/>
    <x v="19"/>
    <x v="25"/>
    <x v="354"/>
    <x v="12"/>
    <x v="22"/>
    <x v="34"/>
    <x v="42"/>
    <x v="33"/>
    <x v="9"/>
    <x v="18"/>
    <x v="31"/>
    <x v="76"/>
    <x v="204"/>
    <x v="174"/>
    <x v="20"/>
    <x v="360"/>
    <x v="2"/>
    <x v="2145"/>
    <x v="376"/>
  </r>
  <r>
    <x v="3"/>
    <x v="530"/>
    <x v="0"/>
    <x v="13"/>
    <x v="1"/>
    <x v="23"/>
    <x v="10"/>
    <x v="395"/>
    <x v="50"/>
    <x v="109"/>
    <x v="206"/>
    <x v="0"/>
    <x v="1"/>
    <x v="0"/>
    <x v="29"/>
    <x v="43"/>
    <x v="268"/>
    <x v="25"/>
    <x v="63"/>
    <x v="88"/>
    <x v="12"/>
    <x v="2"/>
    <x v="30"/>
    <x v="27"/>
    <x v="65"/>
    <x v="129"/>
    <x v="148"/>
    <x v="220"/>
    <x v="21"/>
    <x v="1183"/>
    <x v="0"/>
    <x v="2164"/>
    <x v="349"/>
  </r>
  <r>
    <x v="3"/>
    <x v="531"/>
    <x v="11"/>
    <x v="5"/>
    <x v="32"/>
    <x v="33"/>
    <x v="8"/>
    <x v="437"/>
    <x v="94"/>
    <x v="196"/>
    <x v="227"/>
    <x v="14"/>
    <x v="45"/>
    <x v="159"/>
    <x v="21"/>
    <x v="28"/>
    <x v="344"/>
    <x v="26"/>
    <x v="36"/>
    <x v="62"/>
    <x v="32"/>
    <x v="14"/>
    <x v="5"/>
    <x v="46"/>
    <x v="39"/>
    <x v="223"/>
    <x v="178"/>
    <x v="251"/>
    <x v="16"/>
    <x v="1513"/>
    <x v="4"/>
    <x v="2169"/>
    <x v="301"/>
  </r>
  <r>
    <x v="3"/>
    <x v="538"/>
    <x v="11"/>
    <x v="17"/>
    <x v="16"/>
    <x v="6"/>
    <x v="1"/>
    <x v="49"/>
    <x v="3"/>
    <x v="12"/>
    <x v="24"/>
    <x v="1"/>
    <x v="4"/>
    <x v="99"/>
    <x v="5"/>
    <x v="7"/>
    <x v="308"/>
    <x v="1"/>
    <x v="6"/>
    <x v="7"/>
    <x v="3"/>
    <x v="0"/>
    <x v="2"/>
    <x v="2"/>
    <x v="3"/>
    <x v="12"/>
    <x v="116"/>
    <x v="115"/>
    <x v="15"/>
    <x v="151"/>
    <x v="4"/>
    <x v="2182"/>
    <x v="427"/>
  </r>
  <r>
    <x v="3"/>
    <x v="539"/>
    <x v="6"/>
    <x v="3"/>
    <x v="32"/>
    <x v="70"/>
    <x v="14"/>
    <x v="1234"/>
    <x v="218"/>
    <x v="514"/>
    <x v="169"/>
    <x v="49"/>
    <x v="146"/>
    <x v="184"/>
    <x v="166"/>
    <x v="206"/>
    <x v="400"/>
    <x v="26"/>
    <x v="139"/>
    <x v="165"/>
    <x v="264"/>
    <x v="38"/>
    <x v="5"/>
    <x v="127"/>
    <x v="149"/>
    <x v="636"/>
    <x v="197"/>
    <x v="252"/>
    <x v="31"/>
    <x v="2178"/>
    <x v="2"/>
    <x v="2187"/>
    <x v="162"/>
  </r>
  <r>
    <x v="3"/>
    <x v="542"/>
    <x v="0"/>
    <x v="6"/>
    <x v="4"/>
    <x v="47"/>
    <x v="48"/>
    <x v="1299"/>
    <x v="211"/>
    <x v="401"/>
    <x v="272"/>
    <x v="0"/>
    <x v="1"/>
    <x v="0"/>
    <x v="139"/>
    <x v="188"/>
    <x v="333"/>
    <x v="182"/>
    <x v="316"/>
    <x v="488"/>
    <x v="107"/>
    <x v="48"/>
    <x v="72"/>
    <x v="90"/>
    <x v="156"/>
    <x v="553"/>
    <x v="244"/>
    <x v="295"/>
    <x v="82"/>
    <x v="2655"/>
    <x v="0"/>
    <x v="2208"/>
    <x v="187"/>
  </r>
  <r>
    <x v="3"/>
    <x v="543"/>
    <x v="11"/>
    <x v="4"/>
    <x v="25"/>
    <x v="73"/>
    <x v="64"/>
    <x v="1681"/>
    <x v="242"/>
    <x v="566"/>
    <x v="172"/>
    <x v="138"/>
    <x v="347"/>
    <x v="245"/>
    <x v="152"/>
    <x v="170"/>
    <x v="488"/>
    <x v="21"/>
    <x v="150"/>
    <x v="171"/>
    <x v="78"/>
    <x v="63"/>
    <x v="4"/>
    <x v="60"/>
    <x v="97"/>
    <x v="750"/>
    <x v="182"/>
    <x v="316"/>
    <x v="66"/>
    <x v="2457"/>
    <x v="4"/>
    <x v="2216"/>
    <x v="122"/>
  </r>
  <r>
    <x v="3"/>
    <x v="548"/>
    <x v="11"/>
    <x v="10"/>
    <x v="0"/>
    <x v="71"/>
    <x v="72"/>
    <x v="2052"/>
    <x v="512"/>
    <x v="1072"/>
    <x v="190"/>
    <x v="89"/>
    <x v="300"/>
    <x v="145"/>
    <x v="195"/>
    <x v="243"/>
    <x v="396"/>
    <x v="59"/>
    <x v="232"/>
    <x v="291"/>
    <x v="332"/>
    <x v="47"/>
    <x v="7"/>
    <x v="146"/>
    <x v="131"/>
    <x v="1176"/>
    <x v="220"/>
    <x v="233"/>
    <x v="57"/>
    <x v="3433"/>
    <x v="4"/>
    <x v="2235"/>
    <x v="34"/>
  </r>
  <r>
    <x v="3"/>
    <x v="549"/>
    <x v="3"/>
    <x v="16"/>
    <x v="32"/>
    <x v="15"/>
    <x v="3"/>
    <x v="67"/>
    <x v="3"/>
    <x v="16"/>
    <x v="11"/>
    <x v="0"/>
    <x v="0"/>
    <x v="343"/>
    <x v="2"/>
    <x v="2"/>
    <x v="535"/>
    <x v="3"/>
    <x v="18"/>
    <x v="21"/>
    <x v="4"/>
    <x v="0"/>
    <x v="4"/>
    <x v="5"/>
    <x v="13"/>
    <x v="8"/>
    <x v="55"/>
    <x v="22"/>
    <x v="14"/>
    <x v="14"/>
    <x v="1"/>
    <x v="2245"/>
    <x v="429"/>
  </r>
  <r>
    <x v="3"/>
    <x v="551"/>
    <x v="0"/>
    <x v="9"/>
    <x v="16"/>
    <x v="74"/>
    <x v="11"/>
    <x v="1208"/>
    <x v="53"/>
    <x v="99"/>
    <x v="282"/>
    <x v="0"/>
    <x v="0"/>
    <x v="343"/>
    <x v="47"/>
    <x v="73"/>
    <x v="239"/>
    <x v="104"/>
    <x v="162"/>
    <x v="266"/>
    <x v="24"/>
    <x v="10"/>
    <x v="93"/>
    <x v="36"/>
    <x v="194"/>
    <x v="153"/>
    <x v="129"/>
    <x v="299"/>
    <x v="48"/>
    <x v="216"/>
    <x v="0"/>
    <x v="2251"/>
    <x v="336"/>
  </r>
  <r>
    <x v="3"/>
    <x v="555"/>
    <x v="0"/>
    <x v="12"/>
    <x v="32"/>
    <x v="35"/>
    <x v="9"/>
    <x v="468"/>
    <x v="25"/>
    <x v="44"/>
    <x v="315"/>
    <x v="0"/>
    <x v="0"/>
    <x v="343"/>
    <x v="14"/>
    <x v="27"/>
    <x v="120"/>
    <x v="37"/>
    <x v="108"/>
    <x v="145"/>
    <x v="13"/>
    <x v="5"/>
    <x v="15"/>
    <x v="29"/>
    <x v="79"/>
    <x v="64"/>
    <x v="118"/>
    <x v="289"/>
    <x v="20"/>
    <x v="164"/>
    <x v="0"/>
    <x v="2266"/>
    <x v="384"/>
  </r>
  <r>
    <x v="3"/>
    <x v="556"/>
    <x v="0"/>
    <x v="8"/>
    <x v="31"/>
    <x v="42"/>
    <x v="9"/>
    <x v="471"/>
    <x v="52"/>
    <x v="99"/>
    <x v="272"/>
    <x v="0"/>
    <x v="0"/>
    <x v="343"/>
    <x v="31"/>
    <x v="65"/>
    <x v="90"/>
    <x v="79"/>
    <x v="111"/>
    <x v="190"/>
    <x v="27"/>
    <x v="24"/>
    <x v="17"/>
    <x v="39"/>
    <x v="78"/>
    <x v="135"/>
    <x v="198"/>
    <x v="245"/>
    <x v="23"/>
    <x v="503"/>
    <x v="0"/>
    <x v="2271"/>
    <x v="344"/>
  </r>
  <r>
    <x v="3"/>
    <x v="557"/>
    <x v="8"/>
    <x v="9"/>
    <x v="6"/>
    <x v="38"/>
    <x v="8"/>
    <x v="522"/>
    <x v="82"/>
    <x v="179"/>
    <x v="205"/>
    <x v="9"/>
    <x v="30"/>
    <x v="148"/>
    <x v="29"/>
    <x v="36"/>
    <x v="400"/>
    <x v="8"/>
    <x v="76"/>
    <x v="84"/>
    <x v="18"/>
    <x v="6"/>
    <x v="7"/>
    <x v="28"/>
    <x v="73"/>
    <x v="202"/>
    <x v="133"/>
    <x v="234"/>
    <x v="15"/>
    <x v="1122"/>
    <x v="3"/>
    <x v="2276"/>
    <x v="308"/>
  </r>
  <r>
    <x v="3"/>
    <x v="559"/>
    <x v="0"/>
    <x v="6"/>
    <x v="19"/>
    <x v="76"/>
    <x v="1"/>
    <x v="777"/>
    <x v="129"/>
    <x v="289"/>
    <x v="192"/>
    <x v="0"/>
    <x v="4"/>
    <x v="0"/>
    <x v="15"/>
    <x v="28"/>
    <x v="137"/>
    <x v="62"/>
    <x v="150"/>
    <x v="212"/>
    <x v="44"/>
    <x v="34"/>
    <x v="34"/>
    <x v="46"/>
    <x v="178"/>
    <x v="273"/>
    <x v="155"/>
    <x v="168"/>
    <x v="19"/>
    <x v="618"/>
    <x v="0"/>
    <x v="2283"/>
    <x v="277"/>
  </r>
  <r>
    <x v="3"/>
    <x v="562"/>
    <x v="6"/>
    <x v="9"/>
    <x v="4"/>
    <x v="1"/>
    <x v="0"/>
    <x v="10"/>
    <x v="1"/>
    <x v="3"/>
    <x v="82"/>
    <x v="0"/>
    <x v="1"/>
    <x v="0"/>
    <x v="0"/>
    <x v="2"/>
    <x v="0"/>
    <x v="0"/>
    <x v="0"/>
    <x v="0"/>
    <x v="1"/>
    <x v="0"/>
    <x v="0"/>
    <x v="0"/>
    <x v="0"/>
    <x v="2"/>
    <x v="55"/>
    <x v="29"/>
    <x v="15"/>
    <x v="58"/>
    <x v="2"/>
    <x v="2296"/>
    <x v="442"/>
  </r>
  <r>
    <x v="3"/>
    <x v="563"/>
    <x v="11"/>
    <x v="12"/>
    <x v="17"/>
    <x v="72"/>
    <x v="70"/>
    <x v="2052"/>
    <x v="373"/>
    <x v="868"/>
    <x v="162"/>
    <x v="83"/>
    <x v="219"/>
    <x v="227"/>
    <x v="195"/>
    <x v="240"/>
    <x v="407"/>
    <x v="27"/>
    <x v="239"/>
    <x v="266"/>
    <x v="252"/>
    <x v="72"/>
    <x v="28"/>
    <x v="137"/>
    <x v="157"/>
    <x v="971"/>
    <x v="184"/>
    <x v="226"/>
    <x v="58"/>
    <x v="3021"/>
    <x v="4"/>
    <x v="2305"/>
    <x v="76"/>
  </r>
  <r>
    <x v="3"/>
    <x v="564"/>
    <x v="6"/>
    <x v="1"/>
    <x v="34"/>
    <x v="68"/>
    <x v="64"/>
    <x v="2081"/>
    <x v="398"/>
    <x v="932"/>
    <x v="156"/>
    <x v="34"/>
    <x v="115"/>
    <x v="144"/>
    <x v="299"/>
    <x v="384"/>
    <x v="360"/>
    <x v="35"/>
    <x v="282"/>
    <x v="317"/>
    <x v="482"/>
    <x v="121"/>
    <x v="35"/>
    <x v="257"/>
    <x v="175"/>
    <x v="1053"/>
    <x v="214"/>
    <x v="210"/>
    <x v="37"/>
    <x v="3281"/>
    <x v="2"/>
    <x v="2310"/>
    <x v="52"/>
  </r>
  <r>
    <x v="3"/>
    <x v="566"/>
    <x v="0"/>
    <x v="4"/>
    <x v="17"/>
    <x v="62"/>
    <x v="6"/>
    <x v="597"/>
    <x v="48"/>
    <x v="94"/>
    <x v="258"/>
    <x v="0"/>
    <x v="0"/>
    <x v="343"/>
    <x v="40"/>
    <x v="59"/>
    <x v="272"/>
    <x v="74"/>
    <x v="110"/>
    <x v="184"/>
    <x v="18"/>
    <x v="14"/>
    <x v="3"/>
    <x v="24"/>
    <x v="119"/>
    <x v="136"/>
    <x v="152"/>
    <x v="283"/>
    <x v="34"/>
    <x v="247"/>
    <x v="0"/>
    <x v="2321"/>
    <x v="343"/>
  </r>
  <r>
    <x v="3"/>
    <x v="573"/>
    <x v="6"/>
    <x v="2"/>
    <x v="18"/>
    <x v="52"/>
    <x v="8"/>
    <x v="842"/>
    <x v="108"/>
    <x v="295"/>
    <x v="112"/>
    <x v="31"/>
    <x v="100"/>
    <x v="158"/>
    <x v="32"/>
    <x v="42"/>
    <x v="356"/>
    <x v="12"/>
    <x v="65"/>
    <x v="77"/>
    <x v="182"/>
    <x v="34"/>
    <x v="3"/>
    <x v="113"/>
    <x v="58"/>
    <x v="279"/>
    <x v="127"/>
    <x v="160"/>
    <x v="2"/>
    <x v="1149"/>
    <x v="2"/>
    <x v="2346"/>
    <x v="274"/>
  </r>
  <r>
    <x v="3"/>
    <x v="576"/>
    <x v="11"/>
    <x v="3"/>
    <x v="32"/>
    <x v="41"/>
    <x v="18"/>
    <x v="873"/>
    <x v="192"/>
    <x v="497"/>
    <x v="131"/>
    <x v="33"/>
    <x v="128"/>
    <x v="106"/>
    <x v="73"/>
    <x v="84"/>
    <x v="463"/>
    <x v="31"/>
    <x v="74"/>
    <x v="105"/>
    <x v="117"/>
    <x v="39"/>
    <x v="3"/>
    <x v="83"/>
    <x v="63"/>
    <x v="486"/>
    <x v="174"/>
    <x v="172"/>
    <x v="9"/>
    <x v="2652"/>
    <x v="4"/>
    <x v="2353"/>
    <x v="205"/>
  </r>
  <r>
    <x v="3"/>
    <x v="577"/>
    <x v="6"/>
    <x v="5"/>
    <x v="19"/>
    <x v="72"/>
    <x v="18"/>
    <x v="1477"/>
    <x v="255"/>
    <x v="645"/>
    <x v="139"/>
    <x v="109"/>
    <x v="304"/>
    <x v="207"/>
    <x v="82"/>
    <x v="100"/>
    <x v="414"/>
    <x v="24"/>
    <x v="149"/>
    <x v="173"/>
    <x v="360"/>
    <x v="62"/>
    <x v="6"/>
    <x v="139"/>
    <x v="128"/>
    <x v="685"/>
    <x v="197"/>
    <x v="220"/>
    <x v="34"/>
    <x v="2263"/>
    <x v="2"/>
    <x v="2361"/>
    <x v="144"/>
  </r>
  <r>
    <x v="3"/>
    <x v="579"/>
    <x v="0"/>
    <x v="4"/>
    <x v="11"/>
    <x v="71"/>
    <x v="11"/>
    <x v="950"/>
    <x v="173"/>
    <x v="351"/>
    <x v="238"/>
    <x v="0"/>
    <x v="2"/>
    <x v="0"/>
    <x v="60"/>
    <x v="85"/>
    <x v="300"/>
    <x v="128"/>
    <x v="178"/>
    <x v="306"/>
    <x v="29"/>
    <x v="14"/>
    <x v="52"/>
    <x v="62"/>
    <x v="157"/>
    <x v="405"/>
    <x v="186"/>
    <x v="237"/>
    <x v="33"/>
    <x v="1263"/>
    <x v="0"/>
    <x v="2373"/>
    <x v="227"/>
  </r>
  <r>
    <x v="3"/>
    <x v="585"/>
    <x v="6"/>
    <x v="10"/>
    <x v="31"/>
    <x v="67"/>
    <x v="55"/>
    <x v="1714"/>
    <x v="262"/>
    <x v="591"/>
    <x v="187"/>
    <x v="57"/>
    <x v="156"/>
    <x v="213"/>
    <x v="88"/>
    <x v="103"/>
    <x v="448"/>
    <x v="30"/>
    <x v="172"/>
    <x v="202"/>
    <x v="490"/>
    <x v="81"/>
    <x v="7"/>
    <x v="148"/>
    <x v="143"/>
    <x v="654"/>
    <x v="219"/>
    <x v="238"/>
    <x v="52"/>
    <x v="2314"/>
    <x v="2"/>
    <x v="2392"/>
    <x v="155"/>
  </r>
  <r>
    <x v="3"/>
    <x v="588"/>
    <x v="11"/>
    <x v="8"/>
    <x v="26"/>
    <x v="53"/>
    <x v="3"/>
    <x v="778"/>
    <x v="121"/>
    <x v="214"/>
    <x v="312"/>
    <x v="1"/>
    <x v="16"/>
    <x v="5"/>
    <x v="29"/>
    <x v="59"/>
    <x v="102"/>
    <x v="69"/>
    <x v="86"/>
    <x v="155"/>
    <x v="42"/>
    <x v="33"/>
    <x v="23"/>
    <x v="44"/>
    <x v="68"/>
    <x v="272"/>
    <x v="186"/>
    <x v="283"/>
    <x v="29"/>
    <x v="1080"/>
    <x v="4"/>
    <x v="2404"/>
    <x v="278"/>
  </r>
  <r>
    <x v="3"/>
    <x v="591"/>
    <x v="8"/>
    <x v="11"/>
    <x v="34"/>
    <x v="17"/>
    <x v="10"/>
    <x v="377"/>
    <x v="58"/>
    <x v="162"/>
    <x v="105"/>
    <x v="7"/>
    <x v="29"/>
    <x v="91"/>
    <x v="29"/>
    <x v="47"/>
    <x v="212"/>
    <x v="18"/>
    <x v="56"/>
    <x v="74"/>
    <x v="24"/>
    <x v="13"/>
    <x v="5"/>
    <x v="20"/>
    <x v="34"/>
    <x v="152"/>
    <x v="148"/>
    <x v="133"/>
    <x v="13"/>
    <x v="2007"/>
    <x v="3"/>
    <x v="2415"/>
    <x v="337"/>
  </r>
  <r>
    <x v="3"/>
    <x v="593"/>
    <x v="3"/>
    <x v="4"/>
    <x v="12"/>
    <x v="71"/>
    <x v="51"/>
    <x v="1314"/>
    <x v="211"/>
    <x v="385"/>
    <x v="294"/>
    <x v="23"/>
    <x v="60"/>
    <x v="231"/>
    <x v="88"/>
    <x v="119"/>
    <x v="333"/>
    <x v="109"/>
    <x v="273"/>
    <x v="381"/>
    <x v="150"/>
    <x v="47"/>
    <x v="57"/>
    <x v="93"/>
    <x v="165"/>
    <x v="527"/>
    <x v="216"/>
    <x v="324"/>
    <x v="64"/>
    <x v="1754"/>
    <x v="1"/>
    <x v="2423"/>
    <x v="197"/>
  </r>
  <r>
    <x v="3"/>
    <x v="594"/>
    <x v="3"/>
    <x v="9"/>
    <x v="0"/>
    <x v="53"/>
    <x v="0"/>
    <x v="576"/>
    <x v="94"/>
    <x v="208"/>
    <x v="199"/>
    <x v="0"/>
    <x v="1"/>
    <x v="0"/>
    <x v="36"/>
    <x v="45"/>
    <x v="394"/>
    <x v="49"/>
    <x v="86"/>
    <x v="135"/>
    <x v="22"/>
    <x v="5"/>
    <x v="5"/>
    <x v="53"/>
    <x v="78"/>
    <x v="224"/>
    <x v="136"/>
    <x v="208"/>
    <x v="13"/>
    <x v="809"/>
    <x v="1"/>
    <x v="2433"/>
    <x v="300"/>
  </r>
  <r>
    <x v="3"/>
    <x v="597"/>
    <x v="3"/>
    <x v="6"/>
    <x v="0"/>
    <x v="76"/>
    <x v="77"/>
    <x v="2106"/>
    <x v="496"/>
    <x v="995"/>
    <x v="224"/>
    <x v="51"/>
    <x v="154"/>
    <x v="179"/>
    <x v="229"/>
    <x v="316"/>
    <x v="319"/>
    <x v="134"/>
    <x v="496"/>
    <x v="615"/>
    <x v="254"/>
    <x v="99"/>
    <x v="118"/>
    <x v="197"/>
    <x v="217"/>
    <x v="1154"/>
    <x v="248"/>
    <x v="256"/>
    <x v="79"/>
    <x v="3295"/>
    <x v="1"/>
    <x v="2442"/>
    <x v="38"/>
  </r>
  <r>
    <x v="3"/>
    <x v="598"/>
    <x v="6"/>
    <x v="1"/>
    <x v="25"/>
    <x v="81"/>
    <x v="82"/>
    <x v="2246"/>
    <x v="446"/>
    <x v="956"/>
    <x v="193"/>
    <x v="81"/>
    <x v="222"/>
    <x v="213"/>
    <x v="172"/>
    <x v="209"/>
    <x v="417"/>
    <x v="68"/>
    <x v="264"/>
    <x v="332"/>
    <x v="469"/>
    <x v="120"/>
    <x v="29"/>
    <x v="218"/>
    <x v="203"/>
    <x v="1063"/>
    <x v="210"/>
    <x v="241"/>
    <x v="72"/>
    <x v="3011"/>
    <x v="2"/>
    <x v="2449"/>
    <x v="50"/>
  </r>
  <r>
    <x v="3"/>
    <x v="602"/>
    <x v="8"/>
    <x v="4"/>
    <x v="31"/>
    <x v="51"/>
    <x v="6"/>
    <x v="670"/>
    <x v="82"/>
    <x v="160"/>
    <x v="260"/>
    <x v="2"/>
    <x v="10"/>
    <x v="54"/>
    <x v="22"/>
    <x v="43"/>
    <x v="114"/>
    <x v="47"/>
    <x v="71"/>
    <x v="118"/>
    <x v="58"/>
    <x v="39"/>
    <x v="20"/>
    <x v="43"/>
    <x v="45"/>
    <x v="188"/>
    <x v="177"/>
    <x v="241"/>
    <x v="21"/>
    <x v="638"/>
    <x v="3"/>
    <x v="2463"/>
    <x v="315"/>
  </r>
  <r>
    <x v="3"/>
    <x v="613"/>
    <x v="3"/>
    <x v="18"/>
    <x v="16"/>
    <x v="56"/>
    <x v="0"/>
    <x v="527"/>
    <x v="55"/>
    <x v="125"/>
    <x v="187"/>
    <x v="0"/>
    <x v="0"/>
    <x v="343"/>
    <x v="29"/>
    <x v="35"/>
    <x v="423"/>
    <x v="36"/>
    <x v="86"/>
    <x v="122"/>
    <x v="23"/>
    <x v="10"/>
    <x v="4"/>
    <x v="25"/>
    <x v="61"/>
    <x v="139"/>
    <x v="140"/>
    <x v="211"/>
    <x v="24"/>
    <x v="314"/>
    <x v="1"/>
    <x v="2493"/>
    <x v="341"/>
  </r>
  <r>
    <x v="3"/>
    <x v="624"/>
    <x v="11"/>
    <x v="11"/>
    <x v="4"/>
    <x v="81"/>
    <x v="82"/>
    <x v="1206"/>
    <x v="124"/>
    <x v="306"/>
    <x v="151"/>
    <x v="90"/>
    <x v="237"/>
    <x v="228"/>
    <x v="21"/>
    <x v="32"/>
    <x v="251"/>
    <x v="19"/>
    <x v="129"/>
    <x v="148"/>
    <x v="101"/>
    <x v="38"/>
    <x v="9"/>
    <x v="41"/>
    <x v="113"/>
    <x v="359"/>
    <x v="146"/>
    <x v="275"/>
    <x v="51"/>
    <x v="889"/>
    <x v="4"/>
    <x v="2519"/>
    <x v="243"/>
  </r>
  <r>
    <x v="3"/>
    <x v="631"/>
    <x v="0"/>
    <x v="7"/>
    <x v="32"/>
    <x v="28"/>
    <x v="24"/>
    <x v="652"/>
    <x v="67"/>
    <x v="130"/>
    <x v="262"/>
    <x v="0"/>
    <x v="0"/>
    <x v="343"/>
    <x v="40"/>
    <x v="72"/>
    <x v="154"/>
    <x v="62"/>
    <x v="170"/>
    <x v="232"/>
    <x v="26"/>
    <x v="9"/>
    <x v="26"/>
    <x v="56"/>
    <x v="91"/>
    <x v="174"/>
    <x v="152"/>
    <x v="254"/>
    <x v="25"/>
    <x v="1368"/>
    <x v="0"/>
    <x v="2547"/>
    <x v="323"/>
  </r>
  <r>
    <x v="3"/>
    <x v="636"/>
    <x v="3"/>
    <x v="14"/>
    <x v="8"/>
    <x v="47"/>
    <x v="48"/>
    <x v="1033"/>
    <x v="185"/>
    <x v="361"/>
    <x v="258"/>
    <x v="2"/>
    <x v="9"/>
    <x v="73"/>
    <x v="42"/>
    <x v="72"/>
    <x v="180"/>
    <x v="67"/>
    <x v="230"/>
    <x v="297"/>
    <x v="109"/>
    <x v="43"/>
    <x v="35"/>
    <x v="59"/>
    <x v="136"/>
    <x v="412"/>
    <x v="197"/>
    <x v="242"/>
    <x v="42"/>
    <x v="2054"/>
    <x v="1"/>
    <x v="2574"/>
    <x v="223"/>
  </r>
  <r>
    <x v="3"/>
    <x v="637"/>
    <x v="8"/>
    <x v="3"/>
    <x v="23"/>
    <x v="77"/>
    <x v="78"/>
    <x v="2297"/>
    <x v="642"/>
    <x v="1215"/>
    <x v="209"/>
    <x v="145"/>
    <x v="406"/>
    <x v="198"/>
    <x v="440"/>
    <x v="513"/>
    <x v="474"/>
    <x v="57"/>
    <x v="459"/>
    <x v="520"/>
    <x v="214"/>
    <x v="88"/>
    <x v="76"/>
    <x v="218"/>
    <x v="159"/>
    <x v="1409"/>
    <x v="292"/>
    <x v="305"/>
    <x v="134"/>
    <x v="3736"/>
    <x v="3"/>
    <x v="2582"/>
    <x v="0"/>
  </r>
  <r>
    <x v="3"/>
    <x v="638"/>
    <x v="3"/>
    <x v="15"/>
    <x v="1"/>
    <x v="70"/>
    <x v="71"/>
    <x v="1809"/>
    <x v="434"/>
    <x v="803"/>
    <x v="275"/>
    <x v="1"/>
    <x v="5"/>
    <x v="54"/>
    <x v="187"/>
    <x v="217"/>
    <x v="456"/>
    <x v="83"/>
    <x v="514"/>
    <x v="599"/>
    <x v="171"/>
    <x v="95"/>
    <x v="57"/>
    <x v="115"/>
    <x v="148"/>
    <x v="997"/>
    <x v="262"/>
    <x v="291"/>
    <x v="105"/>
    <x v="3130"/>
    <x v="1"/>
    <x v="2592"/>
    <x v="68"/>
  </r>
  <r>
    <x v="3"/>
    <x v="640"/>
    <x v="3"/>
    <x v="3"/>
    <x v="18"/>
    <x v="72"/>
    <x v="73"/>
    <x v="2085"/>
    <x v="482"/>
    <x v="981"/>
    <x v="217"/>
    <x v="88"/>
    <x v="211"/>
    <x v="265"/>
    <x v="384"/>
    <x v="457"/>
    <x v="444"/>
    <x v="280"/>
    <x v="575"/>
    <x v="747"/>
    <x v="184"/>
    <x v="45"/>
    <x v="28"/>
    <x v="155"/>
    <x v="148"/>
    <x v="1256"/>
    <x v="299"/>
    <x v="309"/>
    <x v="129"/>
    <x v="3551"/>
    <x v="1"/>
    <x v="2601"/>
    <x v="20"/>
  </r>
  <r>
    <x v="3"/>
    <x v="641"/>
    <x v="11"/>
    <x v="8"/>
    <x v="11"/>
    <x v="79"/>
    <x v="80"/>
    <x v="2079"/>
    <x v="545"/>
    <x v="1125"/>
    <x v="183"/>
    <x v="175"/>
    <x v="439"/>
    <x v="231"/>
    <x v="440"/>
    <x v="510"/>
    <x v="482"/>
    <x v="28"/>
    <x v="230"/>
    <x v="258"/>
    <x v="198"/>
    <x v="80"/>
    <x v="15"/>
    <x v="184"/>
    <x v="155"/>
    <x v="1371"/>
    <x v="270"/>
    <x v="317"/>
    <x v="110"/>
    <x v="3675"/>
    <x v="4"/>
    <x v="2611"/>
    <x v="8"/>
  </r>
  <r>
    <x v="3"/>
    <x v="644"/>
    <x v="3"/>
    <x v="2"/>
    <x v="34"/>
    <x v="57"/>
    <x v="1"/>
    <x v="563"/>
    <x v="66"/>
    <x v="147"/>
    <x v="196"/>
    <x v="0"/>
    <x v="0"/>
    <x v="343"/>
    <x v="22"/>
    <x v="31"/>
    <x v="304"/>
    <x v="80"/>
    <x v="72"/>
    <x v="152"/>
    <x v="10"/>
    <x v="17"/>
    <x v="28"/>
    <x v="42"/>
    <x v="126"/>
    <x v="154"/>
    <x v="140"/>
    <x v="195"/>
    <x v="17"/>
    <x v="377"/>
    <x v="1"/>
    <x v="2621"/>
    <x v="334"/>
  </r>
  <r>
    <x v="3"/>
    <x v="646"/>
    <x v="6"/>
    <x v="11"/>
    <x v="17"/>
    <x v="79"/>
    <x v="22"/>
    <x v="1443"/>
    <x v="206"/>
    <x v="516"/>
    <x v="144"/>
    <x v="81"/>
    <x v="234"/>
    <x v="194"/>
    <x v="78"/>
    <x v="94"/>
    <x v="424"/>
    <x v="12"/>
    <x v="105"/>
    <x v="117"/>
    <x v="243"/>
    <x v="54"/>
    <x v="4"/>
    <x v="91"/>
    <x v="119"/>
    <x v="563"/>
    <x v="169"/>
    <x v="225"/>
    <x v="44"/>
    <x v="1673"/>
    <x v="2"/>
    <x v="2633"/>
    <x v="181"/>
  </r>
  <r>
    <x v="3"/>
    <x v="649"/>
    <x v="13"/>
    <x v="11"/>
    <x v="32"/>
    <x v="71"/>
    <x v="51"/>
    <x v="1759"/>
    <x v="278"/>
    <x v="617"/>
    <x v="193"/>
    <x v="75"/>
    <x v="188"/>
    <x v="247"/>
    <x v="106"/>
    <x v="126"/>
    <x v="435"/>
    <x v="21"/>
    <x v="161"/>
    <x v="182"/>
    <x v="286"/>
    <x v="75"/>
    <x v="17"/>
    <x v="121"/>
    <x v="185"/>
    <x v="714"/>
    <x v="179"/>
    <x v="259"/>
    <x v="45"/>
    <x v="2405"/>
    <x v="4"/>
    <x v="2645"/>
    <x v="138"/>
  </r>
  <r>
    <x v="3"/>
    <x v="652"/>
    <x v="11"/>
    <x v="13"/>
    <x v="14"/>
    <x v="81"/>
    <x v="82"/>
    <x v="2178"/>
    <x v="656"/>
    <x v="1227"/>
    <x v="198"/>
    <x v="115"/>
    <x v="355"/>
    <x v="171"/>
    <x v="410"/>
    <x v="487"/>
    <x v="422"/>
    <x v="83"/>
    <x v="336"/>
    <x v="417"/>
    <x v="378"/>
    <x v="99"/>
    <x v="12"/>
    <x v="240"/>
    <x v="172"/>
    <x v="1402"/>
    <x v="295"/>
    <x v="264"/>
    <x v="118"/>
    <x v="3707"/>
    <x v="4"/>
    <x v="2661"/>
    <x v="2"/>
  </r>
  <r>
    <x v="3"/>
    <x v="653"/>
    <x v="0"/>
    <x v="2"/>
    <x v="32"/>
    <x v="49"/>
    <x v="2"/>
    <x v="397"/>
    <x v="68"/>
    <x v="150"/>
    <x v="200"/>
    <x v="0"/>
    <x v="2"/>
    <x v="0"/>
    <x v="24"/>
    <x v="43"/>
    <x v="156"/>
    <x v="57"/>
    <x v="73"/>
    <x v="130"/>
    <x v="7"/>
    <x v="10"/>
    <x v="25"/>
    <x v="31"/>
    <x v="59"/>
    <x v="160"/>
    <x v="182"/>
    <x v="190"/>
    <x v="17"/>
    <x v="520"/>
    <x v="0"/>
    <x v="2669"/>
    <x v="330"/>
  </r>
  <r>
    <x v="3"/>
    <x v="657"/>
    <x v="3"/>
    <x v="6"/>
    <x v="19"/>
    <x v="73"/>
    <x v="44"/>
    <x v="1680"/>
    <x v="307"/>
    <x v="578"/>
    <x v="274"/>
    <x v="0"/>
    <x v="1"/>
    <x v="0"/>
    <x v="127"/>
    <x v="191"/>
    <x v="260"/>
    <x v="224"/>
    <x v="513"/>
    <x v="683"/>
    <x v="84"/>
    <x v="33"/>
    <x v="80"/>
    <x v="103"/>
    <x v="168"/>
    <x v="718"/>
    <x v="234"/>
    <x v="271"/>
    <x v="69"/>
    <x v="2352"/>
    <x v="1"/>
    <x v="2683"/>
    <x v="136"/>
  </r>
  <r>
    <x v="3"/>
    <x v="660"/>
    <x v="3"/>
    <x v="19"/>
    <x v="4"/>
    <x v="51"/>
    <x v="37"/>
    <x v="990"/>
    <x v="95"/>
    <x v="186"/>
    <x v="258"/>
    <x v="1"/>
    <x v="1"/>
    <x v="342"/>
    <x v="20"/>
    <x v="32"/>
    <x v="220"/>
    <x v="75"/>
    <x v="226"/>
    <x v="301"/>
    <x v="60"/>
    <x v="32"/>
    <x v="42"/>
    <x v="42"/>
    <x v="164"/>
    <x v="211"/>
    <x v="156"/>
    <x v="243"/>
    <x v="47"/>
    <x v="783"/>
    <x v="1"/>
    <x v="2696"/>
    <x v="305"/>
  </r>
  <r>
    <x v="3"/>
    <x v="661"/>
    <x v="0"/>
    <x v="9"/>
    <x v="3"/>
    <x v="65"/>
    <x v="50"/>
    <x v="1407"/>
    <x v="194"/>
    <x v="374"/>
    <x v="264"/>
    <x v="0"/>
    <x v="0"/>
    <x v="343"/>
    <x v="136"/>
    <x v="231"/>
    <x v="186"/>
    <x v="147"/>
    <x v="303"/>
    <x v="445"/>
    <x v="43"/>
    <x v="26"/>
    <x v="39"/>
    <x v="69"/>
    <x v="174"/>
    <x v="518"/>
    <x v="184"/>
    <x v="266"/>
    <x v="50"/>
    <x v="1900"/>
    <x v="0"/>
    <x v="2702"/>
    <x v="200"/>
  </r>
  <r>
    <x v="3"/>
    <x v="663"/>
    <x v="11"/>
    <x v="10"/>
    <x v="4"/>
    <x v="81"/>
    <x v="0"/>
    <x v="1356"/>
    <x v="242"/>
    <x v="553"/>
    <x v="181"/>
    <x v="120"/>
    <x v="289"/>
    <x v="263"/>
    <x v="77"/>
    <x v="87"/>
    <x v="479"/>
    <x v="12"/>
    <x v="138"/>
    <x v="150"/>
    <x v="124"/>
    <x v="35"/>
    <x v="20"/>
    <x v="60"/>
    <x v="156"/>
    <x v="665"/>
    <x v="186"/>
    <x v="288"/>
    <x v="66"/>
    <x v="1975"/>
    <x v="4"/>
    <x v="2711"/>
    <x v="149"/>
  </r>
  <r>
    <x v="3"/>
    <x v="664"/>
    <x v="6"/>
    <x v="5"/>
    <x v="11"/>
    <x v="74"/>
    <x v="71"/>
    <x v="2057"/>
    <x v="345"/>
    <x v="795"/>
    <x v="173"/>
    <x v="129"/>
    <x v="343"/>
    <x v="224"/>
    <x v="192"/>
    <x v="251"/>
    <x v="359"/>
    <x v="89"/>
    <x v="220"/>
    <x v="309"/>
    <x v="451"/>
    <x v="102"/>
    <x v="23"/>
    <x v="158"/>
    <x v="207"/>
    <x v="960"/>
    <x v="221"/>
    <x v="266"/>
    <x v="85"/>
    <x v="2939"/>
    <x v="2"/>
    <x v="2721"/>
    <x v="81"/>
  </r>
  <r>
    <x v="3"/>
    <x v="667"/>
    <x v="11"/>
    <x v="5"/>
    <x v="33"/>
    <x v="4"/>
    <x v="0"/>
    <x v="67"/>
    <x v="9"/>
    <x v="25"/>
    <x v="107"/>
    <x v="3"/>
    <x v="7"/>
    <x v="277"/>
    <x v="7"/>
    <x v="8"/>
    <x v="469"/>
    <x v="2"/>
    <x v="8"/>
    <x v="10"/>
    <x v="7"/>
    <x v="2"/>
    <x v="2"/>
    <x v="7"/>
    <x v="3"/>
    <x v="28"/>
    <x v="169"/>
    <x v="207"/>
    <x v="15"/>
    <x v="1248"/>
    <x v="4"/>
    <x v="2740"/>
    <x v="411"/>
  </r>
  <r>
    <x v="3"/>
    <x v="670"/>
    <x v="0"/>
    <x v="5"/>
    <x v="33"/>
    <x v="52"/>
    <x v="1"/>
    <x v="414"/>
    <x v="44"/>
    <x v="100"/>
    <x v="187"/>
    <x v="0"/>
    <x v="1"/>
    <x v="0"/>
    <x v="18"/>
    <x v="46"/>
    <x v="40"/>
    <x v="34"/>
    <x v="74"/>
    <x v="108"/>
    <x v="18"/>
    <x v="4"/>
    <x v="16"/>
    <x v="25"/>
    <x v="90"/>
    <x v="106"/>
    <x v="114"/>
    <x v="157"/>
    <x v="14"/>
    <x v="209"/>
    <x v="0"/>
    <x v="2751"/>
    <x v="361"/>
  </r>
  <r>
    <x v="3"/>
    <x v="673"/>
    <x v="3"/>
    <x v="6"/>
    <x v="27"/>
    <x v="80"/>
    <x v="81"/>
    <x v="2331"/>
    <x v="639"/>
    <x v="1179"/>
    <x v="247"/>
    <x v="4"/>
    <x v="23"/>
    <x v="39"/>
    <x v="341"/>
    <x v="428"/>
    <x v="385"/>
    <x v="263"/>
    <x v="424"/>
    <x v="647"/>
    <x v="170"/>
    <x v="82"/>
    <x v="94"/>
    <x v="153"/>
    <x v="220"/>
    <x v="1346"/>
    <x v="271"/>
    <x v="265"/>
    <x v="126"/>
    <x v="3628"/>
    <x v="1"/>
    <x v="2764"/>
    <x v="12"/>
  </r>
  <r>
    <x v="3"/>
    <x v="671"/>
    <x v="3"/>
    <x v="12"/>
    <x v="14"/>
    <x v="81"/>
    <x v="35"/>
    <x v="2101"/>
    <x v="473"/>
    <x v="863"/>
    <x v="277"/>
    <x v="68"/>
    <x v="178"/>
    <x v="230"/>
    <x v="166"/>
    <x v="246"/>
    <x v="269"/>
    <x v="175"/>
    <x v="504"/>
    <x v="648"/>
    <x v="249"/>
    <x v="47"/>
    <x v="61"/>
    <x v="139"/>
    <x v="200"/>
    <x v="1088"/>
    <x v="250"/>
    <x v="305"/>
    <x v="116"/>
    <x v="3079"/>
    <x v="1"/>
    <x v="2756"/>
    <x v="46"/>
  </r>
  <r>
    <x v="3"/>
    <x v="675"/>
    <x v="11"/>
    <x v="1"/>
    <x v="12"/>
    <x v="11"/>
    <x v="0"/>
    <x v="112"/>
    <x v="13"/>
    <x v="39"/>
    <x v="82"/>
    <x v="0"/>
    <x v="5"/>
    <x v="0"/>
    <x v="11"/>
    <x v="14"/>
    <x v="380"/>
    <x v="1"/>
    <x v="17"/>
    <x v="18"/>
    <x v="21"/>
    <x v="4"/>
    <x v="0"/>
    <x v="16"/>
    <x v="14"/>
    <x v="37"/>
    <x v="111"/>
    <x v="127"/>
    <x v="13"/>
    <x v="490"/>
    <x v="4"/>
    <x v="2772"/>
    <x v="403"/>
  </r>
  <r>
    <x v="3"/>
    <x v="677"/>
    <x v="11"/>
    <x v="3"/>
    <x v="22"/>
    <x v="81"/>
    <x v="81"/>
    <x v="2047"/>
    <x v="299"/>
    <x v="597"/>
    <x v="244"/>
    <x v="86"/>
    <x v="219"/>
    <x v="241"/>
    <x v="113"/>
    <x v="147"/>
    <x v="363"/>
    <x v="105"/>
    <x v="413"/>
    <x v="509"/>
    <x v="155"/>
    <x v="80"/>
    <x v="17"/>
    <x v="107"/>
    <x v="114"/>
    <x v="770"/>
    <x v="191"/>
    <x v="314"/>
    <x v="68"/>
    <x v="2289"/>
    <x v="4"/>
    <x v="2785"/>
    <x v="118"/>
  </r>
  <r>
    <x v="3"/>
    <x v="682"/>
    <x v="8"/>
    <x v="9"/>
    <x v="32"/>
    <x v="11"/>
    <x v="0"/>
    <x v="135"/>
    <x v="15"/>
    <x v="32"/>
    <x v="216"/>
    <x v="6"/>
    <x v="13"/>
    <x v="308"/>
    <x v="4"/>
    <x v="9"/>
    <x v="68"/>
    <x v="1"/>
    <x v="14"/>
    <x v="15"/>
    <x v="8"/>
    <x v="9"/>
    <x v="5"/>
    <x v="5"/>
    <x v="18"/>
    <x v="40"/>
    <x v="168"/>
    <x v="272"/>
    <x v="17"/>
    <x v="557"/>
    <x v="3"/>
    <x v="2800"/>
    <x v="402"/>
  </r>
  <r>
    <x v="3"/>
    <x v="683"/>
    <x v="0"/>
    <x v="3"/>
    <x v="17"/>
    <x v="59"/>
    <x v="12"/>
    <x v="759"/>
    <x v="116"/>
    <x v="267"/>
    <x v="180"/>
    <x v="0"/>
    <x v="0"/>
    <x v="343"/>
    <x v="28"/>
    <x v="50"/>
    <x v="158"/>
    <x v="59"/>
    <x v="119"/>
    <x v="178"/>
    <x v="16"/>
    <x v="22"/>
    <x v="72"/>
    <x v="38"/>
    <x v="117"/>
    <x v="260"/>
    <x v="166"/>
    <x v="164"/>
    <x v="25"/>
    <x v="873"/>
    <x v="0"/>
    <x v="2802"/>
    <x v="285"/>
  </r>
  <r>
    <x v="3"/>
    <x v="685"/>
    <x v="8"/>
    <x v="5"/>
    <x v="18"/>
    <x v="41"/>
    <x v="0"/>
    <x v="386"/>
    <x v="55"/>
    <x v="154"/>
    <x v="104"/>
    <x v="17"/>
    <x v="60"/>
    <x v="131"/>
    <x v="33"/>
    <x v="42"/>
    <x v="380"/>
    <x v="23"/>
    <x v="47"/>
    <x v="70"/>
    <x v="28"/>
    <x v="12"/>
    <x v="7"/>
    <x v="19"/>
    <x v="44"/>
    <x v="160"/>
    <x v="164"/>
    <x v="180"/>
    <x v="18"/>
    <x v="708"/>
    <x v="3"/>
    <x v="2814"/>
    <x v="330"/>
  </r>
  <r>
    <x v="3"/>
    <x v="687"/>
    <x v="8"/>
    <x v="7"/>
    <x v="16"/>
    <x v="78"/>
    <x v="79"/>
    <x v="2307"/>
    <x v="659"/>
    <x v="1202"/>
    <x v="257"/>
    <x v="92"/>
    <x v="279"/>
    <x v="178"/>
    <x v="417"/>
    <x v="508"/>
    <x v="353"/>
    <x v="80"/>
    <x v="486"/>
    <x v="564"/>
    <x v="477"/>
    <x v="124"/>
    <x v="50"/>
    <x v="273"/>
    <x v="163"/>
    <x v="1406"/>
    <x v="321"/>
    <x v="310"/>
    <x v="160"/>
    <x v="3723"/>
    <x v="3"/>
    <x v="2830"/>
    <x v="1"/>
  </r>
  <r>
    <x v="3"/>
    <x v="686"/>
    <x v="11"/>
    <x v="9"/>
    <x v="31"/>
    <x v="57"/>
    <x v="0"/>
    <x v="1156"/>
    <x v="294"/>
    <x v="647"/>
    <x v="197"/>
    <x v="72"/>
    <x v="213"/>
    <x v="186"/>
    <x v="109"/>
    <x v="137"/>
    <x v="390"/>
    <x v="14"/>
    <x v="85"/>
    <x v="99"/>
    <x v="119"/>
    <x v="50"/>
    <x v="6"/>
    <x v="84"/>
    <x v="112"/>
    <x v="745"/>
    <x v="209"/>
    <x v="255"/>
    <x v="30"/>
    <x v="2911"/>
    <x v="4"/>
    <x v="2820"/>
    <x v="123"/>
  </r>
  <r>
    <x v="3"/>
    <x v="688"/>
    <x v="1"/>
    <x v="8"/>
    <x v="32"/>
    <x v="29"/>
    <x v="3"/>
    <x v="304"/>
    <x v="59"/>
    <x v="119"/>
    <x v="243"/>
    <x v="0"/>
    <x v="2"/>
    <x v="0"/>
    <x v="40"/>
    <x v="72"/>
    <x v="154"/>
    <x v="24"/>
    <x v="39"/>
    <x v="63"/>
    <x v="7"/>
    <x v="10"/>
    <x v="4"/>
    <x v="12"/>
    <x v="44"/>
    <x v="158"/>
    <x v="206"/>
    <x v="240"/>
    <x v="21"/>
    <x v="1150"/>
    <x v="0"/>
    <x v="2840"/>
    <x v="332"/>
  </r>
  <r>
    <x v="3"/>
    <x v="689"/>
    <x v="6"/>
    <x v="7"/>
    <x v="34"/>
    <x v="10"/>
    <x v="0"/>
    <x v="71"/>
    <x v="6"/>
    <x v="24"/>
    <x v="24"/>
    <x v="4"/>
    <x v="15"/>
    <x v="115"/>
    <x v="2"/>
    <x v="4"/>
    <x v="106"/>
    <x v="1"/>
    <x v="4"/>
    <x v="5"/>
    <x v="17"/>
    <x v="4"/>
    <x v="1"/>
    <x v="7"/>
    <x v="10"/>
    <x v="18"/>
    <x v="116"/>
    <x v="74"/>
    <x v="14"/>
    <x v="136"/>
    <x v="2"/>
    <x v="2842"/>
    <x v="418"/>
  </r>
  <r>
    <x v="3"/>
    <x v="690"/>
    <x v="8"/>
    <x v="7"/>
    <x v="31"/>
    <x v="38"/>
    <x v="23"/>
    <x v="878"/>
    <x v="178"/>
    <x v="405"/>
    <x v="185"/>
    <x v="39"/>
    <x v="131"/>
    <x v="146"/>
    <x v="41"/>
    <x v="65"/>
    <x v="226"/>
    <x v="37"/>
    <x v="140"/>
    <x v="177"/>
    <x v="40"/>
    <x v="19"/>
    <x v="7"/>
    <x v="65"/>
    <x v="99"/>
    <x v="433"/>
    <x v="157"/>
    <x v="218"/>
    <x v="12"/>
    <x v="2573"/>
    <x v="3"/>
    <x v="2847"/>
    <x v="217"/>
  </r>
  <r>
    <x v="3"/>
    <x v="696"/>
    <x v="3"/>
    <x v="9"/>
    <x v="10"/>
    <x v="45"/>
    <x v="7"/>
    <x v="609"/>
    <x v="83"/>
    <x v="183"/>
    <x v="201"/>
    <x v="0"/>
    <x v="0"/>
    <x v="343"/>
    <x v="34"/>
    <x v="87"/>
    <x v="40"/>
    <x v="81"/>
    <x v="104"/>
    <x v="185"/>
    <x v="17"/>
    <x v="14"/>
    <x v="33"/>
    <x v="24"/>
    <x v="87"/>
    <x v="200"/>
    <x v="171"/>
    <x v="168"/>
    <x v="21"/>
    <x v="880"/>
    <x v="1"/>
    <x v="2864"/>
    <x v="309"/>
  </r>
  <r>
    <x v="3"/>
    <x v="697"/>
    <x v="11"/>
    <x v="5"/>
    <x v="25"/>
    <x v="74"/>
    <x v="0"/>
    <x v="1433"/>
    <x v="323"/>
    <x v="782"/>
    <x v="153"/>
    <x v="88"/>
    <x v="253"/>
    <x v="196"/>
    <x v="291"/>
    <x v="352"/>
    <x v="417"/>
    <x v="32"/>
    <x v="117"/>
    <x v="149"/>
    <x v="252"/>
    <x v="47"/>
    <x v="17"/>
    <x v="102"/>
    <x v="128"/>
    <x v="973"/>
    <x v="245"/>
    <x v="256"/>
    <x v="66"/>
    <x v="2961"/>
    <x v="4"/>
    <x v="2873"/>
    <x v="74"/>
  </r>
  <r>
    <x v="3"/>
    <x v="698"/>
    <x v="3"/>
    <x v="5"/>
    <x v="17"/>
    <x v="78"/>
    <x v="52"/>
    <x v="1706"/>
    <x v="198"/>
    <x v="427"/>
    <x v="210"/>
    <x v="0"/>
    <x v="7"/>
    <x v="0"/>
    <x v="133"/>
    <x v="188"/>
    <x v="301"/>
    <x v="169"/>
    <x v="251"/>
    <x v="418"/>
    <x v="68"/>
    <x v="72"/>
    <x v="28"/>
    <x v="77"/>
    <x v="180"/>
    <x v="523"/>
    <x v="171"/>
    <x v="234"/>
    <x v="63"/>
    <x v="1557"/>
    <x v="1"/>
    <x v="2882"/>
    <x v="199"/>
  </r>
  <r>
    <x v="3"/>
    <x v="702"/>
    <x v="3"/>
    <x v="11"/>
    <x v="11"/>
    <x v="73"/>
    <x v="74"/>
    <x v="1957"/>
    <x v="557"/>
    <x v="1052"/>
    <x v="251"/>
    <x v="0"/>
    <x v="3"/>
    <x v="0"/>
    <x v="214"/>
    <x v="290"/>
    <x v="332"/>
    <x v="147"/>
    <x v="447"/>
    <x v="579"/>
    <x v="185"/>
    <x v="48"/>
    <x v="44"/>
    <x v="147"/>
    <x v="227"/>
    <x v="1198"/>
    <x v="240"/>
    <x v="254"/>
    <x v="70"/>
    <x v="3439"/>
    <x v="1"/>
    <x v="2898"/>
    <x v="29"/>
  </r>
  <r>
    <x v="3"/>
    <x v="703"/>
    <x v="8"/>
    <x v="2"/>
    <x v="27"/>
    <x v="23"/>
    <x v="0"/>
    <x v="130"/>
    <x v="15"/>
    <x v="55"/>
    <x v="35"/>
    <x v="3"/>
    <x v="16"/>
    <x v="46"/>
    <x v="3"/>
    <x v="9"/>
    <x v="20"/>
    <x v="6"/>
    <x v="24"/>
    <x v="30"/>
    <x v="6"/>
    <x v="2"/>
    <x v="2"/>
    <x v="8"/>
    <x v="15"/>
    <x v="36"/>
    <x v="66"/>
    <x v="47"/>
    <x v="11"/>
    <x v="114"/>
    <x v="3"/>
    <x v="2905"/>
    <x v="405"/>
  </r>
  <r>
    <x v="3"/>
    <x v="704"/>
    <x v="3"/>
    <x v="4"/>
    <x v="32"/>
    <x v="48"/>
    <x v="0"/>
    <x v="567"/>
    <x v="79"/>
    <x v="206"/>
    <x v="130"/>
    <x v="16"/>
    <x v="66"/>
    <x v="92"/>
    <x v="19"/>
    <x v="26"/>
    <x v="325"/>
    <x v="40"/>
    <x v="103"/>
    <x v="143"/>
    <x v="30"/>
    <x v="15"/>
    <x v="17"/>
    <x v="16"/>
    <x v="80"/>
    <x v="193"/>
    <x v="157"/>
    <x v="160"/>
    <x v="21"/>
    <x v="741"/>
    <x v="1"/>
    <x v="2912"/>
    <x v="313"/>
  </r>
  <r>
    <x v="3"/>
    <x v="706"/>
    <x v="6"/>
    <x v="10"/>
    <x v="18"/>
    <x v="70"/>
    <x v="66"/>
    <x v="1761"/>
    <x v="319"/>
    <x v="675"/>
    <x v="215"/>
    <x v="81"/>
    <x v="184"/>
    <x v="288"/>
    <x v="121"/>
    <x v="137"/>
    <x v="477"/>
    <x v="37"/>
    <x v="162"/>
    <x v="199"/>
    <x v="374"/>
    <x v="89"/>
    <x v="10"/>
    <x v="158"/>
    <x v="146"/>
    <x v="811"/>
    <x v="206"/>
    <x v="283"/>
    <x v="55"/>
    <x v="2686"/>
    <x v="2"/>
    <x v="2918"/>
    <x v="107"/>
  </r>
  <r>
    <x v="3"/>
    <x v="707"/>
    <x v="8"/>
    <x v="11"/>
    <x v="14"/>
    <x v="53"/>
    <x v="0"/>
    <x v="438"/>
    <x v="38"/>
    <x v="116"/>
    <x v="78"/>
    <x v="8"/>
    <x v="34"/>
    <x v="85"/>
    <x v="7"/>
    <x v="10"/>
    <x v="294"/>
    <x v="9"/>
    <x v="58"/>
    <x v="67"/>
    <x v="62"/>
    <x v="9"/>
    <x v="4"/>
    <x v="31"/>
    <x v="38"/>
    <x v="91"/>
    <x v="107"/>
    <x v="97"/>
    <x v="13"/>
    <x v="146"/>
    <x v="3"/>
    <x v="2926"/>
    <x v="372"/>
  </r>
  <r>
    <x v="3"/>
    <x v="709"/>
    <x v="8"/>
    <x v="6"/>
    <x v="4"/>
    <x v="81"/>
    <x v="82"/>
    <x v="2330"/>
    <x v="527"/>
    <x v="1067"/>
    <x v="207"/>
    <x v="115"/>
    <x v="333"/>
    <x v="193"/>
    <x v="253"/>
    <x v="336"/>
    <x v="347"/>
    <x v="116"/>
    <x v="359"/>
    <x v="468"/>
    <x v="230"/>
    <x v="78"/>
    <x v="48"/>
    <x v="156"/>
    <x v="162"/>
    <x v="1237"/>
    <x v="211"/>
    <x v="265"/>
    <x v="114"/>
    <x v="3371"/>
    <x v="3"/>
    <x v="2933"/>
    <x v="22"/>
  </r>
  <r>
    <x v="3"/>
    <x v="710"/>
    <x v="6"/>
    <x v="9"/>
    <x v="28"/>
    <x v="35"/>
    <x v="14"/>
    <x v="522"/>
    <x v="68"/>
    <x v="164"/>
    <x v="162"/>
    <x v="25"/>
    <x v="64"/>
    <x v="239"/>
    <x v="39"/>
    <x v="50"/>
    <x v="374"/>
    <x v="16"/>
    <x v="44"/>
    <x v="60"/>
    <x v="70"/>
    <x v="10"/>
    <x v="9"/>
    <x v="32"/>
    <x v="43"/>
    <x v="200"/>
    <x v="173"/>
    <x v="254"/>
    <x v="24"/>
    <x v="1234"/>
    <x v="2"/>
    <x v="2943"/>
    <x v="309"/>
  </r>
  <r>
    <x v="3"/>
    <x v="718"/>
    <x v="3"/>
    <x v="13"/>
    <x v="24"/>
    <x v="17"/>
    <x v="0"/>
    <x v="167"/>
    <x v="11"/>
    <x v="31"/>
    <x v="102"/>
    <x v="0"/>
    <x v="0"/>
    <x v="343"/>
    <x v="1"/>
    <x v="2"/>
    <x v="106"/>
    <x v="12"/>
    <x v="20"/>
    <x v="32"/>
    <x v="4"/>
    <x v="1"/>
    <x v="4"/>
    <x v="3"/>
    <x v="30"/>
    <x v="23"/>
    <x v="89"/>
    <x v="82"/>
    <x v="17"/>
    <x v="86"/>
    <x v="1"/>
    <x v="2961"/>
    <x v="413"/>
  </r>
  <r>
    <x v="3"/>
    <x v="722"/>
    <x v="11"/>
    <x v="2"/>
    <x v="6"/>
    <x v="53"/>
    <x v="15"/>
    <x v="808"/>
    <x v="108"/>
    <x v="288"/>
    <x v="121"/>
    <x v="34"/>
    <x v="92"/>
    <x v="218"/>
    <x v="71"/>
    <x v="93"/>
    <x v="357"/>
    <x v="36"/>
    <x v="104"/>
    <x v="140"/>
    <x v="85"/>
    <x v="31"/>
    <x v="7"/>
    <x v="63"/>
    <x v="65"/>
    <x v="321"/>
    <x v="160"/>
    <x v="202"/>
    <x v="15"/>
    <x v="1348"/>
    <x v="4"/>
    <x v="2967"/>
    <x v="262"/>
  </r>
  <r>
    <x v="3"/>
    <x v="723"/>
    <x v="11"/>
    <x v="14"/>
    <x v="29"/>
    <x v="79"/>
    <x v="79"/>
    <x v="1966"/>
    <x v="441"/>
    <x v="973"/>
    <x v="180"/>
    <x v="154"/>
    <x v="425"/>
    <x v="197"/>
    <x v="347"/>
    <x v="398"/>
    <x v="465"/>
    <x v="42"/>
    <x v="253"/>
    <x v="295"/>
    <x v="383"/>
    <x v="123"/>
    <x v="28"/>
    <x v="174"/>
    <x v="163"/>
    <x v="1216"/>
    <x v="273"/>
    <x v="297"/>
    <x v="114"/>
    <x v="3365"/>
    <x v="4"/>
    <x v="2974"/>
    <x v="26"/>
  </r>
  <r>
    <x v="3"/>
    <x v="724"/>
    <x v="0"/>
    <x v="7"/>
    <x v="15"/>
    <x v="80"/>
    <x v="81"/>
    <x v="2072"/>
    <x v="364"/>
    <x v="684"/>
    <x v="274"/>
    <x v="3"/>
    <x v="7"/>
    <x v="277"/>
    <x v="220"/>
    <x v="294"/>
    <x v="342"/>
    <x v="154"/>
    <x v="412"/>
    <x v="548"/>
    <x v="200"/>
    <x v="74"/>
    <x v="133"/>
    <x v="146"/>
    <x v="264"/>
    <x v="907"/>
    <x v="224"/>
    <x v="296"/>
    <x v="94"/>
    <x v="2672"/>
    <x v="0"/>
    <x v="2983"/>
    <x v="92"/>
  </r>
  <r>
    <x v="3"/>
    <x v="726"/>
    <x v="0"/>
    <x v="7"/>
    <x v="32"/>
    <x v="79"/>
    <x v="14"/>
    <x v="1656"/>
    <x v="338"/>
    <x v="598"/>
    <x v="308"/>
    <x v="1"/>
    <x v="4"/>
    <x v="99"/>
    <x v="140"/>
    <x v="193"/>
    <x v="319"/>
    <x v="148"/>
    <x v="465"/>
    <x v="599"/>
    <x v="70"/>
    <x v="36"/>
    <x v="91"/>
    <x v="81"/>
    <x v="188"/>
    <x v="789"/>
    <x v="234"/>
    <x v="310"/>
    <x v="79"/>
    <x v="2398"/>
    <x v="0"/>
    <x v="2995"/>
    <x v="112"/>
  </r>
  <r>
    <x v="3"/>
    <x v="727"/>
    <x v="11"/>
    <x v="5"/>
    <x v="20"/>
    <x v="79"/>
    <x v="69"/>
    <x v="1598"/>
    <x v="302"/>
    <x v="684"/>
    <x v="184"/>
    <x v="134"/>
    <x v="324"/>
    <x v="262"/>
    <x v="98"/>
    <x v="125"/>
    <x v="378"/>
    <x v="17"/>
    <x v="134"/>
    <x v="151"/>
    <x v="92"/>
    <x v="38"/>
    <x v="6"/>
    <x v="77"/>
    <x v="146"/>
    <x v="807"/>
    <x v="177"/>
    <x v="276"/>
    <x v="49"/>
    <x v="2454"/>
    <x v="4"/>
    <x v="3005"/>
    <x v="109"/>
  </r>
  <r>
    <x v="3"/>
    <x v="728"/>
    <x v="6"/>
    <x v="10"/>
    <x v="31"/>
    <x v="2"/>
    <x v="0"/>
    <x v="22"/>
    <x v="0"/>
    <x v="2"/>
    <x v="0"/>
    <x v="0"/>
    <x v="0"/>
    <x v="343"/>
    <x v="6"/>
    <x v="8"/>
    <x v="344"/>
    <x v="0"/>
    <x v="1"/>
    <x v="1"/>
    <x v="3"/>
    <x v="1"/>
    <x v="0"/>
    <x v="2"/>
    <x v="4"/>
    <x v="6"/>
    <x v="124"/>
    <x v="259"/>
    <x v="15"/>
    <x v="209"/>
    <x v="2"/>
    <x v="3015"/>
    <x v="435"/>
  </r>
  <r>
    <x v="3"/>
    <x v="729"/>
    <x v="0"/>
    <x v="17"/>
    <x v="27"/>
    <x v="58"/>
    <x v="51"/>
    <x v="1267"/>
    <x v="117"/>
    <x v="293"/>
    <x v="145"/>
    <x v="0"/>
    <x v="1"/>
    <x v="0"/>
    <x v="43"/>
    <x v="70"/>
    <x v="209"/>
    <x v="182"/>
    <x v="419"/>
    <x v="579"/>
    <x v="121"/>
    <x v="40"/>
    <x v="92"/>
    <x v="62"/>
    <x v="140"/>
    <x v="277"/>
    <x v="204"/>
    <x v="142"/>
    <x v="52"/>
    <x v="982"/>
    <x v="0"/>
    <x v="3019"/>
    <x v="276"/>
  </r>
  <r>
    <x v="3"/>
    <x v="730"/>
    <x v="0"/>
    <x v="5"/>
    <x v="33"/>
    <x v="3"/>
    <x v="0"/>
    <x v="18"/>
    <x v="2"/>
    <x v="3"/>
    <x v="389"/>
    <x v="0"/>
    <x v="0"/>
    <x v="343"/>
    <x v="0"/>
    <x v="0"/>
    <x v="536"/>
    <x v="0"/>
    <x v="3"/>
    <x v="3"/>
    <x v="0"/>
    <x v="0"/>
    <x v="1"/>
    <x v="1"/>
    <x v="1"/>
    <x v="4"/>
    <x v="134"/>
    <x v="381"/>
    <x v="15"/>
    <x v="58"/>
    <x v="0"/>
    <x v="3022"/>
    <x v="438"/>
  </r>
  <r>
    <x v="3"/>
    <x v="736"/>
    <x v="11"/>
    <x v="4"/>
    <x v="32"/>
    <x v="72"/>
    <x v="23"/>
    <x v="1458"/>
    <x v="350"/>
    <x v="793"/>
    <x v="181"/>
    <x v="88"/>
    <x v="240"/>
    <x v="215"/>
    <x v="145"/>
    <x v="184"/>
    <x v="382"/>
    <x v="61"/>
    <x v="197"/>
    <x v="258"/>
    <x v="135"/>
    <x v="64"/>
    <x v="9"/>
    <x v="93"/>
    <x v="110"/>
    <x v="893"/>
    <x v="221"/>
    <x v="241"/>
    <x v="50"/>
    <x v="2846"/>
    <x v="4"/>
    <x v="3036"/>
    <x v="94"/>
  </r>
  <r>
    <x v="3"/>
    <x v="740"/>
    <x v="6"/>
    <x v="5"/>
    <x v="16"/>
    <x v="69"/>
    <x v="28"/>
    <x v="1301"/>
    <x v="155"/>
    <x v="387"/>
    <x v="146"/>
    <x v="83"/>
    <x v="231"/>
    <x v="207"/>
    <x v="54"/>
    <x v="62"/>
    <x v="465"/>
    <x v="12"/>
    <x v="134"/>
    <x v="146"/>
    <x v="177"/>
    <x v="76"/>
    <x v="7"/>
    <x v="91"/>
    <x v="158"/>
    <x v="444"/>
    <x v="159"/>
    <x v="254"/>
    <x v="44"/>
    <x v="1476"/>
    <x v="2"/>
    <x v="3052"/>
    <x v="216"/>
  </r>
  <r>
    <x v="3"/>
    <x v="742"/>
    <x v="11"/>
    <x v="7"/>
    <x v="19"/>
    <x v="5"/>
    <x v="3"/>
    <x v="113"/>
    <x v="9"/>
    <x v="21"/>
    <x v="176"/>
    <x v="1"/>
    <x v="4"/>
    <x v="99"/>
    <x v="3"/>
    <x v="5"/>
    <x v="196"/>
    <x v="2"/>
    <x v="9"/>
    <x v="11"/>
    <x v="10"/>
    <x v="7"/>
    <x v="0"/>
    <x v="2"/>
    <x v="13"/>
    <x v="22"/>
    <x v="147"/>
    <x v="190"/>
    <x v="17"/>
    <x v="659"/>
    <x v="4"/>
    <x v="3063"/>
    <x v="414"/>
  </r>
  <r>
    <x v="3"/>
    <x v="749"/>
    <x v="8"/>
    <x v="11"/>
    <x v="1"/>
    <x v="48"/>
    <x v="0"/>
    <x v="813"/>
    <x v="114"/>
    <x v="231"/>
    <x v="238"/>
    <x v="4"/>
    <x v="21"/>
    <x v="48"/>
    <x v="39"/>
    <x v="57"/>
    <x v="278"/>
    <x v="24"/>
    <x v="89"/>
    <x v="113"/>
    <x v="64"/>
    <x v="39"/>
    <x v="22"/>
    <x v="38"/>
    <x v="63"/>
    <x v="271"/>
    <x v="173"/>
    <x v="243"/>
    <x v="35"/>
    <x v="1225"/>
    <x v="3"/>
    <x v="3082"/>
    <x v="279"/>
  </r>
  <r>
    <x v="3"/>
    <x v="751"/>
    <x v="0"/>
    <x v="4"/>
    <x v="25"/>
    <x v="63"/>
    <x v="1"/>
    <x v="646"/>
    <x v="144"/>
    <x v="290"/>
    <x v="242"/>
    <x v="1"/>
    <x v="4"/>
    <x v="99"/>
    <x v="55"/>
    <x v="73"/>
    <x v="347"/>
    <x v="64"/>
    <x v="146"/>
    <x v="210"/>
    <x v="30"/>
    <x v="8"/>
    <x v="19"/>
    <x v="40"/>
    <x v="120"/>
    <x v="344"/>
    <x v="209"/>
    <x v="248"/>
    <x v="32"/>
    <x v="1183"/>
    <x v="0"/>
    <x v="3089"/>
    <x v="251"/>
  </r>
  <r>
    <x v="3"/>
    <x v="754"/>
    <x v="8"/>
    <x v="5"/>
    <x v="18"/>
    <x v="45"/>
    <x v="1"/>
    <x v="925"/>
    <x v="152"/>
    <x v="339"/>
    <x v="194"/>
    <x v="55"/>
    <x v="132"/>
    <x v="265"/>
    <x v="94"/>
    <x v="122"/>
    <x v="364"/>
    <x v="36"/>
    <x v="111"/>
    <x v="147"/>
    <x v="53"/>
    <x v="28"/>
    <x v="9"/>
    <x v="58"/>
    <x v="101"/>
    <x v="450"/>
    <x v="180"/>
    <x v="291"/>
    <x v="33"/>
    <x v="2318"/>
    <x v="3"/>
    <x v="3103"/>
    <x v="215"/>
  </r>
  <r>
    <x v="3"/>
    <x v="755"/>
    <x v="8"/>
    <x v="5"/>
    <x v="0"/>
    <x v="64"/>
    <x v="52"/>
    <x v="1530"/>
    <x v="246"/>
    <x v="534"/>
    <x v="205"/>
    <x v="37"/>
    <x v="110"/>
    <x v="184"/>
    <x v="147"/>
    <x v="174"/>
    <x v="439"/>
    <x v="68"/>
    <x v="245"/>
    <x v="313"/>
    <x v="88"/>
    <x v="34"/>
    <x v="23"/>
    <x v="62"/>
    <x v="104"/>
    <x v="660"/>
    <x v="191"/>
    <x v="267"/>
    <x v="55"/>
    <x v="2443"/>
    <x v="3"/>
    <x v="3111"/>
    <x v="151"/>
  </r>
  <r>
    <x v="3"/>
    <x v="757"/>
    <x v="8"/>
    <x v="11"/>
    <x v="14"/>
    <x v="52"/>
    <x v="0"/>
    <x v="871"/>
    <x v="131"/>
    <x v="278"/>
    <x v="217"/>
    <x v="34"/>
    <x v="107"/>
    <x v="166"/>
    <x v="60"/>
    <x v="77"/>
    <x v="373"/>
    <x v="73"/>
    <x v="155"/>
    <x v="228"/>
    <x v="71"/>
    <x v="39"/>
    <x v="22"/>
    <x v="58"/>
    <x v="127"/>
    <x v="356"/>
    <x v="202"/>
    <x v="285"/>
    <x v="45"/>
    <x v="1562"/>
    <x v="3"/>
    <x v="3125"/>
    <x v="245"/>
  </r>
  <r>
    <x v="3"/>
    <x v="758"/>
    <x v="3"/>
    <x v="11"/>
    <x v="29"/>
    <x v="65"/>
    <x v="1"/>
    <x v="1184"/>
    <x v="172"/>
    <x v="370"/>
    <x v="211"/>
    <x v="105"/>
    <x v="230"/>
    <x v="304"/>
    <x v="32"/>
    <x v="43"/>
    <x v="338"/>
    <x v="60"/>
    <x v="179"/>
    <x v="239"/>
    <x v="60"/>
    <x v="26"/>
    <x v="21"/>
    <x v="27"/>
    <x v="110"/>
    <x v="477"/>
    <x v="191"/>
    <x v="333"/>
    <x v="59"/>
    <x v="1726"/>
    <x v="1"/>
    <x v="3135"/>
    <x v="208"/>
  </r>
  <r>
    <x v="3"/>
    <x v="759"/>
    <x v="11"/>
    <x v="11"/>
    <x v="3"/>
    <x v="53"/>
    <x v="1"/>
    <x v="518"/>
    <x v="89"/>
    <x v="199"/>
    <x v="194"/>
    <x v="17"/>
    <x v="46"/>
    <x v="218"/>
    <x v="40"/>
    <x v="52"/>
    <x v="363"/>
    <x v="12"/>
    <x v="56"/>
    <x v="68"/>
    <x v="23"/>
    <x v="17"/>
    <x v="6"/>
    <x v="23"/>
    <x v="43"/>
    <x v="235"/>
    <x v="178"/>
    <x v="246"/>
    <x v="23"/>
    <x v="882"/>
    <x v="4"/>
    <x v="3144"/>
    <x v="297"/>
  </r>
  <r>
    <x v="3"/>
    <x v="762"/>
    <x v="11"/>
    <x v="7"/>
    <x v="18"/>
    <x v="3"/>
    <x v="0"/>
    <x v="29"/>
    <x v="6"/>
    <x v="11"/>
    <x v="292"/>
    <x v="3"/>
    <x v="4"/>
    <x v="340"/>
    <x v="0"/>
    <x v="0"/>
    <x v="536"/>
    <x v="0"/>
    <x v="2"/>
    <x v="2"/>
    <x v="1"/>
    <x v="1"/>
    <x v="0"/>
    <x v="4"/>
    <x v="4"/>
    <x v="15"/>
    <x v="157"/>
    <x v="393"/>
    <x v="15"/>
    <x v="687"/>
    <x v="4"/>
    <x v="3155"/>
    <x v="424"/>
  </r>
  <r>
    <x v="3"/>
    <x v="763"/>
    <x v="8"/>
    <x v="13"/>
    <x v="32"/>
    <x v="72"/>
    <x v="24"/>
    <x v="1275"/>
    <x v="177"/>
    <x v="423"/>
    <x v="164"/>
    <x v="55"/>
    <x v="167"/>
    <x v="177"/>
    <x v="52"/>
    <x v="58"/>
    <x v="491"/>
    <x v="52"/>
    <x v="104"/>
    <x v="156"/>
    <x v="45"/>
    <x v="34"/>
    <x v="14"/>
    <x v="33"/>
    <x v="129"/>
    <x v="458"/>
    <x v="147"/>
    <x v="229"/>
    <x v="32"/>
    <x v="1454"/>
    <x v="3"/>
    <x v="3159"/>
    <x v="212"/>
  </r>
  <r>
    <x v="3"/>
    <x v="766"/>
    <x v="0"/>
    <x v="12"/>
    <x v="33"/>
    <x v="12"/>
    <x v="0"/>
    <x v="157"/>
    <x v="22"/>
    <x v="62"/>
    <x v="102"/>
    <x v="5"/>
    <x v="16"/>
    <x v="161"/>
    <x v="15"/>
    <x v="20"/>
    <x v="344"/>
    <x v="9"/>
    <x v="21"/>
    <x v="30"/>
    <x v="19"/>
    <x v="4"/>
    <x v="4"/>
    <x v="7"/>
    <x v="18"/>
    <x v="64"/>
    <x v="182"/>
    <x v="168"/>
    <x v="17"/>
    <x v="1048"/>
    <x v="0"/>
    <x v="3170"/>
    <x v="384"/>
  </r>
  <r>
    <x v="3"/>
    <x v="767"/>
    <x v="0"/>
    <x v="13"/>
    <x v="8"/>
    <x v="29"/>
    <x v="2"/>
    <x v="337"/>
    <x v="28"/>
    <x v="51"/>
    <x v="296"/>
    <x v="0"/>
    <x v="0"/>
    <x v="343"/>
    <x v="13"/>
    <x v="21"/>
    <x v="214"/>
    <x v="27"/>
    <x v="47"/>
    <x v="74"/>
    <x v="14"/>
    <x v="4"/>
    <x v="11"/>
    <x v="14"/>
    <x v="50"/>
    <x v="69"/>
    <x v="139"/>
    <x v="289"/>
    <x v="21"/>
    <x v="281"/>
    <x v="0"/>
    <x v="3174"/>
    <x v="382"/>
  </r>
  <r>
    <x v="3"/>
    <x v="768"/>
    <x v="8"/>
    <x v="12"/>
    <x v="14"/>
    <x v="81"/>
    <x v="82"/>
    <x v="1955"/>
    <x v="261"/>
    <x v="652"/>
    <x v="144"/>
    <x v="83"/>
    <x v="233"/>
    <x v="204"/>
    <x v="92"/>
    <x v="136"/>
    <x v="270"/>
    <x v="100"/>
    <x v="167"/>
    <x v="267"/>
    <x v="175"/>
    <x v="124"/>
    <x v="36"/>
    <x v="90"/>
    <x v="181"/>
    <x v="681"/>
    <x v="168"/>
    <x v="201"/>
    <x v="59"/>
    <x v="2022"/>
    <x v="3"/>
    <x v="3179"/>
    <x v="145"/>
  </r>
  <r>
    <x v="3"/>
    <x v="770"/>
    <x v="8"/>
    <x v="3"/>
    <x v="18"/>
    <x v="72"/>
    <x v="73"/>
    <x v="1919"/>
    <x v="551"/>
    <x v="1112"/>
    <x v="197"/>
    <x v="60"/>
    <x v="164"/>
    <x v="214"/>
    <x v="219"/>
    <x v="291"/>
    <x v="347"/>
    <x v="118"/>
    <x v="291"/>
    <x v="408"/>
    <x v="158"/>
    <x v="54"/>
    <x v="52"/>
    <x v="195"/>
    <x v="222"/>
    <x v="1223"/>
    <x v="211"/>
    <x v="226"/>
    <x v="32"/>
    <x v="3501"/>
    <x v="3"/>
    <x v="3192"/>
    <x v="25"/>
  </r>
  <r>
    <x v="3"/>
    <x v="776"/>
    <x v="11"/>
    <x v="12"/>
    <x v="17"/>
    <x v="9"/>
    <x v="0"/>
    <x v="127"/>
    <x v="18"/>
    <x v="45"/>
    <x v="147"/>
    <x v="4"/>
    <x v="17"/>
    <x v="85"/>
    <x v="4"/>
    <x v="4"/>
    <x v="535"/>
    <x v="0"/>
    <x v="8"/>
    <x v="8"/>
    <x v="12"/>
    <x v="2"/>
    <x v="1"/>
    <x v="4"/>
    <x v="4"/>
    <x v="44"/>
    <x v="153"/>
    <x v="186"/>
    <x v="16"/>
    <x v="899"/>
    <x v="4"/>
    <x v="3216"/>
    <x v="398"/>
  </r>
  <r>
    <x v="3"/>
    <x v="779"/>
    <x v="14"/>
    <x v="9"/>
    <x v="32"/>
    <x v="56"/>
    <x v="4"/>
    <x v="934"/>
    <x v="143"/>
    <x v="364"/>
    <x v="139"/>
    <x v="85"/>
    <x v="236"/>
    <x v="208"/>
    <x v="39"/>
    <x v="57"/>
    <x v="278"/>
    <x v="15"/>
    <x v="111"/>
    <x v="126"/>
    <x v="33"/>
    <x v="29"/>
    <x v="21"/>
    <x v="39"/>
    <x v="101"/>
    <x v="408"/>
    <x v="154"/>
    <x v="242"/>
    <x v="28"/>
    <x v="1693"/>
    <x v="4"/>
    <x v="3225"/>
    <x v="224"/>
  </r>
  <r>
    <x v="3"/>
    <x v="781"/>
    <x v="6"/>
    <x v="13"/>
    <x v="32"/>
    <x v="79"/>
    <x v="68"/>
    <x v="1856"/>
    <x v="248"/>
    <x v="571"/>
    <x v="178"/>
    <x v="153"/>
    <x v="347"/>
    <x v="288"/>
    <x v="39"/>
    <x v="62"/>
    <x v="224"/>
    <x v="17"/>
    <x v="178"/>
    <x v="195"/>
    <x v="263"/>
    <x v="50"/>
    <x v="9"/>
    <x v="101"/>
    <x v="175"/>
    <x v="672"/>
    <x v="165"/>
    <x v="286"/>
    <x v="55"/>
    <x v="2050"/>
    <x v="2"/>
    <x v="3232"/>
    <x v="146"/>
  </r>
  <r>
    <x v="3"/>
    <x v="782"/>
    <x v="6"/>
    <x v="4"/>
    <x v="15"/>
    <x v="80"/>
    <x v="81"/>
    <x v="2230"/>
    <x v="423"/>
    <x v="916"/>
    <x v="191"/>
    <x v="80"/>
    <x v="217"/>
    <x v="217"/>
    <x v="181"/>
    <x v="247"/>
    <x v="327"/>
    <x v="32"/>
    <x v="215"/>
    <x v="247"/>
    <x v="466"/>
    <x v="143"/>
    <x v="18"/>
    <x v="176"/>
    <x v="182"/>
    <x v="1036"/>
    <x v="215"/>
    <x v="237"/>
    <x v="81"/>
    <x v="2959"/>
    <x v="2"/>
    <x v="3237"/>
    <x v="55"/>
  </r>
  <r>
    <x v="3"/>
    <x v="783"/>
    <x v="11"/>
    <x v="11"/>
    <x v="12"/>
    <x v="60"/>
    <x v="44"/>
    <x v="1383"/>
    <x v="240"/>
    <x v="517"/>
    <x v="209"/>
    <x v="102"/>
    <x v="254"/>
    <x v="250"/>
    <x v="100"/>
    <x v="125"/>
    <x v="394"/>
    <x v="28"/>
    <x v="248"/>
    <x v="276"/>
    <x v="105"/>
    <x v="40"/>
    <x v="30"/>
    <x v="69"/>
    <x v="107"/>
    <x v="666"/>
    <x v="202"/>
    <x v="309"/>
    <x v="60"/>
    <x v="2574"/>
    <x v="4"/>
    <x v="3247"/>
    <x v="148"/>
  </r>
  <r>
    <x v="3"/>
    <x v="784"/>
    <x v="3"/>
    <x v="8"/>
    <x v="11"/>
    <x v="3"/>
    <x v="0"/>
    <x v="16"/>
    <x v="3"/>
    <x v="6"/>
    <x v="247"/>
    <x v="0"/>
    <x v="0"/>
    <x v="343"/>
    <x v="2"/>
    <x v="4"/>
    <x v="106"/>
    <x v="2"/>
    <x v="3"/>
    <x v="5"/>
    <x v="1"/>
    <x v="0"/>
    <x v="1"/>
    <x v="1"/>
    <x v="2"/>
    <x v="8"/>
    <x v="235"/>
    <x v="231"/>
    <x v="15"/>
    <x v="209"/>
    <x v="1"/>
    <x v="3256"/>
    <x v="429"/>
  </r>
  <r>
    <x v="3"/>
    <x v="786"/>
    <x v="11"/>
    <x v="11"/>
    <x v="16"/>
    <x v="40"/>
    <x v="2"/>
    <x v="730"/>
    <x v="81"/>
    <x v="202"/>
    <x v="148"/>
    <x v="43"/>
    <x v="118"/>
    <x v="212"/>
    <x v="23"/>
    <x v="34"/>
    <x v="270"/>
    <x v="38"/>
    <x v="146"/>
    <x v="184"/>
    <x v="51"/>
    <x v="20"/>
    <x v="2"/>
    <x v="41"/>
    <x v="88"/>
    <x v="228"/>
    <x v="153"/>
    <x v="241"/>
    <x v="31"/>
    <x v="1237"/>
    <x v="4"/>
    <x v="3267"/>
    <x v="299"/>
  </r>
  <r>
    <x v="3"/>
    <x v="798"/>
    <x v="6"/>
    <x v="9"/>
    <x v="32"/>
    <x v="57"/>
    <x v="56"/>
    <x v="1470"/>
    <x v="291"/>
    <x v="720"/>
    <x v="146"/>
    <x v="79"/>
    <x v="244"/>
    <x v="172"/>
    <x v="151"/>
    <x v="177"/>
    <x v="447"/>
    <x v="21"/>
    <x v="132"/>
    <x v="153"/>
    <x v="371"/>
    <x v="53"/>
    <x v="10"/>
    <x v="171"/>
    <x v="150"/>
    <x v="784"/>
    <x v="195"/>
    <x v="219"/>
    <x v="25"/>
    <x v="3019"/>
    <x v="2"/>
    <x v="3309"/>
    <x v="113"/>
  </r>
  <r>
    <x v="3"/>
    <x v="799"/>
    <x v="11"/>
    <x v="6"/>
    <x v="10"/>
    <x v="79"/>
    <x v="80"/>
    <x v="2332"/>
    <x v="650"/>
    <x v="1223"/>
    <x v="198"/>
    <x v="137"/>
    <x v="374"/>
    <x v="209"/>
    <x v="331"/>
    <x v="417"/>
    <x v="383"/>
    <x v="44"/>
    <x v="237"/>
    <x v="281"/>
    <x v="421"/>
    <x v="161"/>
    <x v="23"/>
    <x v="249"/>
    <x v="203"/>
    <x v="1380"/>
    <x v="242"/>
    <x v="252"/>
    <x v="75"/>
    <x v="3688"/>
    <x v="4"/>
    <x v="3318"/>
    <x v="7"/>
  </r>
  <r>
    <x v="3"/>
    <x v="802"/>
    <x v="11"/>
    <x v="14"/>
    <x v="23"/>
    <x v="3"/>
    <x v="0"/>
    <x v="23"/>
    <x v="2"/>
    <x v="5"/>
    <x v="147"/>
    <x v="0"/>
    <x v="1"/>
    <x v="0"/>
    <x v="0"/>
    <x v="0"/>
    <x v="536"/>
    <x v="0"/>
    <x v="3"/>
    <x v="3"/>
    <x v="1"/>
    <x v="0"/>
    <x v="0"/>
    <x v="0"/>
    <x v="5"/>
    <x v="4"/>
    <x v="73"/>
    <x v="117"/>
    <x v="15"/>
    <x v="58"/>
    <x v="4"/>
    <x v="3333"/>
    <x v="438"/>
  </r>
  <r>
    <x v="3"/>
    <x v="804"/>
    <x v="6"/>
    <x v="7"/>
    <x v="34"/>
    <x v="21"/>
    <x v="0"/>
    <x v="148"/>
    <x v="21"/>
    <x v="59"/>
    <x v="103"/>
    <x v="1"/>
    <x v="10"/>
    <x v="16"/>
    <x v="8"/>
    <x v="15"/>
    <x v="134"/>
    <x v="7"/>
    <x v="15"/>
    <x v="22"/>
    <x v="25"/>
    <x v="5"/>
    <x v="3"/>
    <x v="18"/>
    <x v="15"/>
    <x v="51"/>
    <x v="124"/>
    <x v="106"/>
    <x v="11"/>
    <x v="287"/>
    <x v="2"/>
    <x v="3336"/>
    <x v="394"/>
  </r>
  <r>
    <x v="3"/>
    <x v="808"/>
    <x v="6"/>
    <x v="7"/>
    <x v="32"/>
    <x v="58"/>
    <x v="11"/>
    <x v="867"/>
    <x v="150"/>
    <x v="375"/>
    <x v="146"/>
    <x v="65"/>
    <x v="200"/>
    <x v="173"/>
    <x v="36"/>
    <x v="44"/>
    <x v="412"/>
    <x v="15"/>
    <x v="75"/>
    <x v="90"/>
    <x v="111"/>
    <x v="29"/>
    <x v="4"/>
    <x v="68"/>
    <x v="115"/>
    <x v="400"/>
    <x v="156"/>
    <x v="223"/>
    <x v="26"/>
    <x v="1584"/>
    <x v="2"/>
    <x v="3346"/>
    <x v="229"/>
  </r>
  <r>
    <x v="3"/>
    <x v="811"/>
    <x v="0"/>
    <x v="14"/>
    <x v="32"/>
    <x v="74"/>
    <x v="37"/>
    <x v="1072"/>
    <x v="234"/>
    <x v="447"/>
    <x v="269"/>
    <x v="0"/>
    <x v="1"/>
    <x v="0"/>
    <x v="67"/>
    <x v="112"/>
    <x v="195"/>
    <x v="140"/>
    <x v="228"/>
    <x v="368"/>
    <x v="23"/>
    <x v="30"/>
    <x v="56"/>
    <x v="70"/>
    <x v="184"/>
    <x v="529"/>
    <x v="215"/>
    <x v="254"/>
    <x v="42"/>
    <x v="1671"/>
    <x v="0"/>
    <x v="3359"/>
    <x v="196"/>
  </r>
  <r>
    <x v="3"/>
    <x v="814"/>
    <x v="0"/>
    <x v="8"/>
    <x v="32"/>
    <x v="70"/>
    <x v="67"/>
    <x v="1295"/>
    <x v="231"/>
    <x v="451"/>
    <x v="258"/>
    <x v="0"/>
    <x v="0"/>
    <x v="343"/>
    <x v="113"/>
    <x v="146"/>
    <x v="368"/>
    <x v="124"/>
    <x v="211"/>
    <x v="335"/>
    <x v="27"/>
    <x v="26"/>
    <x v="25"/>
    <x v="56"/>
    <x v="184"/>
    <x v="567"/>
    <x v="187"/>
    <x v="273"/>
    <x v="55"/>
    <x v="1925"/>
    <x v="0"/>
    <x v="3371"/>
    <x v="177"/>
  </r>
  <r>
    <x v="3"/>
    <x v="815"/>
    <x v="0"/>
    <x v="9"/>
    <x v="8"/>
    <x v="74"/>
    <x v="75"/>
    <x v="1862"/>
    <x v="402"/>
    <x v="648"/>
    <x v="359"/>
    <x v="1"/>
    <x v="5"/>
    <x v="54"/>
    <x v="284"/>
    <x v="390"/>
    <x v="305"/>
    <x v="145"/>
    <x v="420"/>
    <x v="550"/>
    <x v="149"/>
    <x v="84"/>
    <x v="73"/>
    <x v="134"/>
    <x v="238"/>
    <x v="1024"/>
    <x v="260"/>
    <x v="373"/>
    <x v="111"/>
    <x v="3095"/>
    <x v="0"/>
    <x v="3375"/>
    <x v="60"/>
  </r>
  <r>
    <x v="3"/>
    <x v="818"/>
    <x v="0"/>
    <x v="11"/>
    <x v="23"/>
    <x v="70"/>
    <x v="2"/>
    <x v="1255"/>
    <x v="137"/>
    <x v="241"/>
    <x v="313"/>
    <x v="0"/>
    <x v="0"/>
    <x v="343"/>
    <x v="55"/>
    <x v="73"/>
    <x v="347"/>
    <x v="119"/>
    <x v="197"/>
    <x v="316"/>
    <x v="69"/>
    <x v="42"/>
    <x v="31"/>
    <x v="55"/>
    <x v="210"/>
    <x v="329"/>
    <x v="164"/>
    <x v="316"/>
    <x v="51"/>
    <x v="968"/>
    <x v="0"/>
    <x v="3390"/>
    <x v="256"/>
  </r>
  <r>
    <x v="3"/>
    <x v="821"/>
    <x v="11"/>
    <x v="6"/>
    <x v="34"/>
    <x v="63"/>
    <x v="40"/>
    <x v="1658"/>
    <x v="412"/>
    <x v="901"/>
    <x v="188"/>
    <x v="105"/>
    <x v="271"/>
    <x v="235"/>
    <x v="186"/>
    <x v="228"/>
    <x v="410"/>
    <x v="26"/>
    <x v="148"/>
    <x v="174"/>
    <x v="75"/>
    <x v="45"/>
    <x v="17"/>
    <x v="90"/>
    <x v="144"/>
    <x v="1041"/>
    <x v="201"/>
    <x v="254"/>
    <x v="43"/>
    <x v="3368"/>
    <x v="4"/>
    <x v="3402"/>
    <x v="53"/>
  </r>
  <r>
    <x v="3"/>
    <x v="822"/>
    <x v="8"/>
    <x v="3"/>
    <x v="27"/>
    <x v="79"/>
    <x v="67"/>
    <x v="2032"/>
    <x v="367"/>
    <x v="793"/>
    <x v="202"/>
    <x v="118"/>
    <x v="342"/>
    <x v="193"/>
    <x v="138"/>
    <x v="164"/>
    <x v="435"/>
    <x v="109"/>
    <x v="252"/>
    <x v="361"/>
    <x v="123"/>
    <x v="68"/>
    <x v="49"/>
    <x v="83"/>
    <x v="194"/>
    <x v="942"/>
    <x v="204"/>
    <x v="279"/>
    <x v="81"/>
    <x v="2779"/>
    <x v="3"/>
    <x v="3411"/>
    <x v="88"/>
  </r>
  <r>
    <x v="3"/>
    <x v="828"/>
    <x v="0"/>
    <x v="6"/>
    <x v="18"/>
    <x v="64"/>
    <x v="11"/>
    <x v="772"/>
    <x v="136"/>
    <x v="262"/>
    <x v="264"/>
    <x v="0"/>
    <x v="0"/>
    <x v="343"/>
    <x v="87"/>
    <x v="114"/>
    <x v="357"/>
    <x v="90"/>
    <x v="103"/>
    <x v="193"/>
    <x v="27"/>
    <x v="18"/>
    <x v="35"/>
    <x v="91"/>
    <x v="181"/>
    <x v="359"/>
    <x v="168"/>
    <x v="289"/>
    <x v="21"/>
    <x v="1224"/>
    <x v="0"/>
    <x v="3428"/>
    <x v="243"/>
  </r>
  <r>
    <x v="3"/>
    <x v="834"/>
    <x v="11"/>
    <x v="4"/>
    <x v="15"/>
    <x v="70"/>
    <x v="17"/>
    <x v="1534"/>
    <x v="304"/>
    <x v="737"/>
    <x v="154"/>
    <x v="96"/>
    <x v="264"/>
    <x v="212"/>
    <x v="99"/>
    <x v="131"/>
    <x v="350"/>
    <x v="35"/>
    <x v="135"/>
    <x v="170"/>
    <x v="145"/>
    <x v="73"/>
    <x v="26"/>
    <x v="99"/>
    <x v="127"/>
    <x v="776"/>
    <x v="182"/>
    <x v="215"/>
    <x v="39"/>
    <x v="2594"/>
    <x v="4"/>
    <x v="3455"/>
    <x v="116"/>
  </r>
  <r>
    <x v="3"/>
    <x v="839"/>
    <x v="0"/>
    <x v="5"/>
    <x v="4"/>
    <x v="81"/>
    <x v="0"/>
    <x v="847"/>
    <x v="78"/>
    <x v="141"/>
    <x v="300"/>
    <x v="0"/>
    <x v="0"/>
    <x v="343"/>
    <x v="73"/>
    <x v="145"/>
    <x v="108"/>
    <x v="112"/>
    <x v="194"/>
    <x v="306"/>
    <x v="32"/>
    <x v="20"/>
    <x v="56"/>
    <x v="64"/>
    <x v="153"/>
    <x v="229"/>
    <x v="174"/>
    <x v="275"/>
    <x v="42"/>
    <x v="410"/>
    <x v="0"/>
    <x v="3468"/>
    <x v="298"/>
  </r>
  <r>
    <x v="3"/>
    <x v="840"/>
    <x v="8"/>
    <x v="3"/>
    <x v="28"/>
    <x v="70"/>
    <x v="27"/>
    <x v="1398"/>
    <x v="225"/>
    <x v="543"/>
    <x v="159"/>
    <x v="92"/>
    <x v="247"/>
    <x v="220"/>
    <x v="68"/>
    <x v="101"/>
    <x v="267"/>
    <x v="74"/>
    <x v="233"/>
    <x v="307"/>
    <x v="74"/>
    <x v="54"/>
    <x v="13"/>
    <x v="68"/>
    <x v="115"/>
    <x v="600"/>
    <x v="173"/>
    <x v="233"/>
    <x v="40"/>
    <x v="2047"/>
    <x v="3"/>
    <x v="3476"/>
    <x v="170"/>
  </r>
  <r>
    <x v="3"/>
    <x v="841"/>
    <x v="11"/>
    <x v="9"/>
    <x v="19"/>
    <x v="2"/>
    <x v="0"/>
    <x v="5"/>
    <x v="1"/>
    <x v="2"/>
    <x v="247"/>
    <x v="0"/>
    <x v="0"/>
    <x v="343"/>
    <x v="1"/>
    <x v="2"/>
    <x v="106"/>
    <x v="0"/>
    <x v="0"/>
    <x v="0"/>
    <x v="1"/>
    <x v="1"/>
    <x v="0"/>
    <x v="0"/>
    <x v="0"/>
    <x v="3"/>
    <x v="347"/>
    <x v="237"/>
    <x v="15"/>
    <x v="58"/>
    <x v="4"/>
    <x v="3484"/>
    <x v="440"/>
  </r>
  <r>
    <x v="3"/>
    <x v="845"/>
    <x v="11"/>
    <x v="6"/>
    <x v="32"/>
    <x v="16"/>
    <x v="1"/>
    <x v="299"/>
    <x v="31"/>
    <x v="65"/>
    <x v="224"/>
    <x v="1"/>
    <x v="4"/>
    <x v="99"/>
    <x v="30"/>
    <x v="46"/>
    <x v="247"/>
    <x v="25"/>
    <x v="42"/>
    <x v="67"/>
    <x v="20"/>
    <x v="17"/>
    <x v="0"/>
    <x v="14"/>
    <x v="32"/>
    <x v="93"/>
    <x v="189"/>
    <x v="262"/>
    <x v="22"/>
    <x v="1215"/>
    <x v="4"/>
    <x v="3492"/>
    <x v="370"/>
  </r>
  <r>
    <x v="3"/>
    <x v="851"/>
    <x v="8"/>
    <x v="3"/>
    <x v="0"/>
    <x v="2"/>
    <x v="0"/>
    <x v="21"/>
    <x v="2"/>
    <x v="6"/>
    <x v="82"/>
    <x v="0"/>
    <x v="1"/>
    <x v="0"/>
    <x v="3"/>
    <x v="3"/>
    <x v="535"/>
    <x v="2"/>
    <x v="1"/>
    <x v="3"/>
    <x v="2"/>
    <x v="1"/>
    <x v="0"/>
    <x v="3"/>
    <x v="1"/>
    <x v="7"/>
    <x v="148"/>
    <x v="194"/>
    <x v="15"/>
    <x v="289"/>
    <x v="3"/>
    <x v="3510"/>
    <x v="433"/>
  </r>
  <r>
    <x v="3"/>
    <x v="858"/>
    <x v="8"/>
    <x v="7"/>
    <x v="20"/>
    <x v="6"/>
    <x v="0"/>
    <x v="19"/>
    <x v="0"/>
    <x v="5"/>
    <x v="0"/>
    <x v="0"/>
    <x v="2"/>
    <x v="0"/>
    <x v="3"/>
    <x v="4"/>
    <x v="344"/>
    <x v="1"/>
    <x v="1"/>
    <x v="2"/>
    <x v="2"/>
    <x v="0"/>
    <x v="1"/>
    <x v="1"/>
    <x v="1"/>
    <x v="3"/>
    <x v="62"/>
    <x v="18"/>
    <x v="14"/>
    <x v="10"/>
    <x v="3"/>
    <x v="3522"/>
    <x v="440"/>
  </r>
  <r>
    <x v="3"/>
    <x v="861"/>
    <x v="3"/>
    <x v="2"/>
    <x v="11"/>
    <x v="51"/>
    <x v="6"/>
    <x v="755"/>
    <x v="149"/>
    <x v="266"/>
    <x v="305"/>
    <x v="0"/>
    <x v="2"/>
    <x v="0"/>
    <x v="30"/>
    <x v="42"/>
    <x v="308"/>
    <x v="86"/>
    <x v="114"/>
    <x v="200"/>
    <x v="41"/>
    <x v="17"/>
    <x v="37"/>
    <x v="31"/>
    <x v="77"/>
    <x v="328"/>
    <x v="223"/>
    <x v="290"/>
    <x v="39"/>
    <x v="1453"/>
    <x v="1"/>
    <x v="3527"/>
    <x v="257"/>
  </r>
  <r>
    <x v="3"/>
    <x v="862"/>
    <x v="6"/>
    <x v="3"/>
    <x v="27"/>
    <x v="63"/>
    <x v="0"/>
    <x v="684"/>
    <x v="135"/>
    <x v="327"/>
    <x v="159"/>
    <x v="47"/>
    <x v="133"/>
    <x v="201"/>
    <x v="36"/>
    <x v="47"/>
    <x v="360"/>
    <x v="19"/>
    <x v="32"/>
    <x v="51"/>
    <x v="109"/>
    <x v="27"/>
    <x v="1"/>
    <x v="62"/>
    <x v="63"/>
    <x v="353"/>
    <x v="186"/>
    <x v="222"/>
    <x v="22"/>
    <x v="1222"/>
    <x v="2"/>
    <x v="3535"/>
    <x v="247"/>
  </r>
  <r>
    <x v="3"/>
    <x v="863"/>
    <x v="0"/>
    <x v="11"/>
    <x v="14"/>
    <x v="81"/>
    <x v="82"/>
    <x v="2296"/>
    <x v="576"/>
    <x v="1047"/>
    <x v="276"/>
    <x v="1"/>
    <x v="3"/>
    <x v="181"/>
    <x v="344"/>
    <x v="416"/>
    <x v="417"/>
    <x v="256"/>
    <x v="527"/>
    <x v="708"/>
    <x v="271"/>
    <x v="48"/>
    <x v="127"/>
    <x v="142"/>
    <x v="203"/>
    <x v="1280"/>
    <x v="289"/>
    <x v="305"/>
    <x v="157"/>
    <x v="3471"/>
    <x v="0"/>
    <x v="3545"/>
    <x v="16"/>
  </r>
  <r>
    <x v="3"/>
    <x v="865"/>
    <x v="11"/>
    <x v="1"/>
    <x v="12"/>
    <x v="60"/>
    <x v="19"/>
    <x v="1059"/>
    <x v="179"/>
    <x v="394"/>
    <x v="200"/>
    <x v="41"/>
    <x v="138"/>
    <x v="145"/>
    <x v="77"/>
    <x v="101"/>
    <x v="356"/>
    <x v="37"/>
    <x v="187"/>
    <x v="224"/>
    <x v="65"/>
    <x v="62"/>
    <x v="26"/>
    <x v="70"/>
    <x v="127"/>
    <x v="472"/>
    <x v="186"/>
    <x v="258"/>
    <x v="39"/>
    <x v="1860"/>
    <x v="4"/>
    <x v="3555"/>
    <x v="210"/>
  </r>
  <r>
    <x v="3"/>
    <x v="866"/>
    <x v="3"/>
    <x v="6"/>
    <x v="33"/>
    <x v="75"/>
    <x v="76"/>
    <x v="2080"/>
    <x v="521"/>
    <x v="948"/>
    <x v="278"/>
    <x v="9"/>
    <x v="23"/>
    <x v="239"/>
    <x v="256"/>
    <x v="338"/>
    <x v="351"/>
    <x v="164"/>
    <x v="412"/>
    <x v="556"/>
    <x v="187"/>
    <x v="103"/>
    <x v="69"/>
    <x v="145"/>
    <x v="270"/>
    <x v="1179"/>
    <x v="254"/>
    <x v="294"/>
    <x v="92"/>
    <x v="3359"/>
    <x v="1"/>
    <x v="3565"/>
    <x v="33"/>
  </r>
  <r>
    <x v="3"/>
    <x v="867"/>
    <x v="8"/>
    <x v="14"/>
    <x v="1"/>
    <x v="79"/>
    <x v="80"/>
    <x v="2175"/>
    <x v="505"/>
    <x v="976"/>
    <x v="244"/>
    <x v="111"/>
    <x v="297"/>
    <x v="222"/>
    <x v="365"/>
    <x v="430"/>
    <x v="454"/>
    <x v="34"/>
    <x v="394"/>
    <x v="427"/>
    <x v="258"/>
    <x v="80"/>
    <x v="51"/>
    <x v="171"/>
    <x v="231"/>
    <x v="1270"/>
    <x v="253"/>
    <x v="336"/>
    <x v="131"/>
    <x v="3480"/>
    <x v="3"/>
    <x v="3575"/>
    <x v="18"/>
  </r>
  <r>
    <x v="3"/>
    <x v="869"/>
    <x v="8"/>
    <x v="14"/>
    <x v="32"/>
    <x v="32"/>
    <x v="13"/>
    <x v="548"/>
    <x v="100"/>
    <x v="226"/>
    <x v="188"/>
    <x v="57"/>
    <x v="136"/>
    <x v="267"/>
    <x v="23"/>
    <x v="25"/>
    <x v="514"/>
    <x v="14"/>
    <x v="61"/>
    <x v="75"/>
    <x v="29"/>
    <x v="13"/>
    <x v="2"/>
    <x v="17"/>
    <x v="24"/>
    <x v="280"/>
    <x v="208"/>
    <x v="304"/>
    <x v="31"/>
    <x v="2021"/>
    <x v="3"/>
    <x v="3586"/>
    <x v="273"/>
  </r>
  <r>
    <x v="3"/>
    <x v="875"/>
    <x v="3"/>
    <x v="8"/>
    <x v="20"/>
    <x v="6"/>
    <x v="0"/>
    <x v="35"/>
    <x v="1"/>
    <x v="3"/>
    <x v="82"/>
    <x v="0"/>
    <x v="0"/>
    <x v="343"/>
    <x v="0"/>
    <x v="0"/>
    <x v="536"/>
    <x v="3"/>
    <x v="8"/>
    <x v="11"/>
    <x v="2"/>
    <x v="0"/>
    <x v="0"/>
    <x v="2"/>
    <x v="11"/>
    <x v="2"/>
    <x v="55"/>
    <x v="59"/>
    <x v="15"/>
    <x v="5"/>
    <x v="1"/>
    <x v="3599"/>
    <x v="442"/>
  </r>
  <r>
    <x v="3"/>
    <x v="877"/>
    <x v="8"/>
    <x v="11"/>
    <x v="24"/>
    <x v="56"/>
    <x v="19"/>
    <x v="822"/>
    <x v="87"/>
    <x v="254"/>
    <x v="88"/>
    <x v="42"/>
    <x v="146"/>
    <x v="136"/>
    <x v="33"/>
    <x v="44"/>
    <x v="344"/>
    <x v="39"/>
    <x v="139"/>
    <x v="178"/>
    <x v="38"/>
    <x v="25"/>
    <x v="5"/>
    <x v="33"/>
    <x v="74"/>
    <x v="249"/>
    <x v="137"/>
    <x v="170"/>
    <x v="28"/>
    <x v="885"/>
    <x v="3"/>
    <x v="3605"/>
    <x v="290"/>
  </r>
  <r>
    <x v="3"/>
    <x v="881"/>
    <x v="8"/>
    <x v="3"/>
    <x v="20"/>
    <x v="65"/>
    <x v="6"/>
    <x v="646"/>
    <x v="73"/>
    <x v="180"/>
    <x v="153"/>
    <x v="18"/>
    <x v="50"/>
    <x v="208"/>
    <x v="24"/>
    <x v="34"/>
    <x v="300"/>
    <x v="23"/>
    <x v="65"/>
    <x v="88"/>
    <x v="28"/>
    <x v="17"/>
    <x v="10"/>
    <x v="16"/>
    <x v="63"/>
    <x v="188"/>
    <x v="141"/>
    <x v="198"/>
    <x v="24"/>
    <x v="422"/>
    <x v="3"/>
    <x v="3618"/>
    <x v="315"/>
  </r>
  <r>
    <x v="3"/>
    <x v="883"/>
    <x v="8"/>
    <x v="10"/>
    <x v="19"/>
    <x v="35"/>
    <x v="4"/>
    <x v="325"/>
    <x v="26"/>
    <x v="59"/>
    <x v="188"/>
    <x v="0"/>
    <x v="3"/>
    <x v="0"/>
    <x v="5"/>
    <x v="14"/>
    <x v="27"/>
    <x v="10"/>
    <x v="20"/>
    <x v="30"/>
    <x v="10"/>
    <x v="3"/>
    <x v="6"/>
    <x v="7"/>
    <x v="40"/>
    <x v="57"/>
    <x v="93"/>
    <x v="153"/>
    <x v="15"/>
    <x v="128"/>
    <x v="3"/>
    <x v="3627"/>
    <x v="388"/>
  </r>
  <r>
    <x v="3"/>
    <x v="887"/>
    <x v="11"/>
    <x v="15"/>
    <x v="33"/>
    <x v="67"/>
    <x v="63"/>
    <x v="1710"/>
    <x v="191"/>
    <x v="466"/>
    <x v="156"/>
    <x v="68"/>
    <x v="193"/>
    <x v="200"/>
    <x v="91"/>
    <x v="102"/>
    <x v="486"/>
    <x v="31"/>
    <x v="145"/>
    <x v="176"/>
    <x v="118"/>
    <x v="56"/>
    <x v="14"/>
    <x v="63"/>
    <x v="169"/>
    <x v="534"/>
    <x v="138"/>
    <x v="244"/>
    <x v="32"/>
    <x v="1907"/>
    <x v="4"/>
    <x v="3637"/>
    <x v="194"/>
  </r>
  <r>
    <x v="3"/>
    <x v="888"/>
    <x v="6"/>
    <x v="5"/>
    <x v="1"/>
    <x v="67"/>
    <x v="68"/>
    <x v="2037"/>
    <x v="318"/>
    <x v="664"/>
    <x v="222"/>
    <x v="10"/>
    <x v="43"/>
    <x v="83"/>
    <x v="75"/>
    <x v="132"/>
    <x v="166"/>
    <x v="87"/>
    <x v="210"/>
    <x v="297"/>
    <x v="520"/>
    <x v="151"/>
    <x v="11"/>
    <x v="233"/>
    <x v="120"/>
    <x v="702"/>
    <x v="227"/>
    <x v="211"/>
    <x v="81"/>
    <x v="2483"/>
    <x v="2"/>
    <x v="3642"/>
    <x v="141"/>
  </r>
  <r>
    <x v="3"/>
    <x v="890"/>
    <x v="6"/>
    <x v="5"/>
    <x v="6"/>
    <x v="80"/>
    <x v="38"/>
    <x v="1741"/>
    <x v="362"/>
    <x v="766"/>
    <x v="213"/>
    <x v="3"/>
    <x v="15"/>
    <x v="54"/>
    <x v="338"/>
    <x v="409"/>
    <x v="417"/>
    <x v="46"/>
    <x v="209"/>
    <x v="255"/>
    <x v="400"/>
    <x v="60"/>
    <x v="8"/>
    <x v="178"/>
    <x v="93"/>
    <x v="1011"/>
    <x v="246"/>
    <x v="275"/>
    <x v="59"/>
    <x v="2914"/>
    <x v="2"/>
    <x v="3654"/>
    <x v="66"/>
  </r>
  <r>
    <x v="3"/>
    <x v="892"/>
    <x v="11"/>
    <x v="8"/>
    <x v="13"/>
    <x v="62"/>
    <x v="24"/>
    <x v="1277"/>
    <x v="206"/>
    <x v="528"/>
    <x v="135"/>
    <x v="71"/>
    <x v="217"/>
    <x v="175"/>
    <x v="133"/>
    <x v="149"/>
    <x v="487"/>
    <x v="13"/>
    <x v="90"/>
    <x v="103"/>
    <x v="170"/>
    <x v="47"/>
    <x v="21"/>
    <x v="95"/>
    <x v="122"/>
    <x v="606"/>
    <x v="170"/>
    <x v="232"/>
    <x v="32"/>
    <x v="2300"/>
    <x v="4"/>
    <x v="3667"/>
    <x v="168"/>
  </r>
  <r>
    <x v="3"/>
    <x v="895"/>
    <x v="9"/>
    <x v="12"/>
    <x v="32"/>
    <x v="56"/>
    <x v="52"/>
    <x v="1499"/>
    <x v="252"/>
    <x v="577"/>
    <x v="180"/>
    <x v="87"/>
    <x v="244"/>
    <x v="205"/>
    <x v="77"/>
    <x v="96"/>
    <x v="396"/>
    <x v="71"/>
    <x v="219"/>
    <x v="290"/>
    <x v="92"/>
    <x v="52"/>
    <x v="30"/>
    <x v="87"/>
    <x v="159"/>
    <x v="653"/>
    <x v="176"/>
    <x v="251"/>
    <x v="45"/>
    <x v="2665"/>
    <x v="3"/>
    <x v="3681"/>
    <x v="157"/>
  </r>
  <r>
    <x v="3"/>
    <x v="898"/>
    <x v="11"/>
    <x v="12"/>
    <x v="32"/>
    <x v="46"/>
    <x v="2"/>
    <x v="673"/>
    <x v="79"/>
    <x v="236"/>
    <x v="82"/>
    <x v="46"/>
    <x v="136"/>
    <x v="186"/>
    <x v="18"/>
    <x v="27"/>
    <x v="261"/>
    <x v="10"/>
    <x v="67"/>
    <x v="77"/>
    <x v="27"/>
    <x v="8"/>
    <x v="15"/>
    <x v="24"/>
    <x v="37"/>
    <x v="222"/>
    <x v="118"/>
    <x v="162"/>
    <x v="14"/>
    <x v="993"/>
    <x v="4"/>
    <x v="3695"/>
    <x v="303"/>
  </r>
  <r>
    <x v="3"/>
    <x v="900"/>
    <x v="11"/>
    <x v="16"/>
    <x v="1"/>
    <x v="79"/>
    <x v="80"/>
    <x v="2240"/>
    <x v="480"/>
    <x v="938"/>
    <x v="238"/>
    <x v="168"/>
    <x v="373"/>
    <x v="292"/>
    <x v="193"/>
    <x v="219"/>
    <x v="475"/>
    <x v="51"/>
    <x v="223"/>
    <x v="274"/>
    <x v="219"/>
    <x v="77"/>
    <x v="16"/>
    <x v="117"/>
    <x v="147"/>
    <x v="1181"/>
    <x v="220"/>
    <x v="331"/>
    <x v="115"/>
    <x v="3291"/>
    <x v="4"/>
    <x v="3705"/>
    <x v="32"/>
  </r>
  <r>
    <x v="3"/>
    <x v="902"/>
    <x v="7"/>
    <x v="7"/>
    <x v="32"/>
    <x v="74"/>
    <x v="54"/>
    <x v="2157"/>
    <x v="427"/>
    <x v="961"/>
    <x v="172"/>
    <x v="116"/>
    <x v="329"/>
    <x v="201"/>
    <x v="194"/>
    <x v="241"/>
    <x v="399"/>
    <x v="48"/>
    <x v="221"/>
    <x v="269"/>
    <x v="497"/>
    <x v="125"/>
    <x v="11"/>
    <x v="221"/>
    <x v="150"/>
    <x v="1078"/>
    <x v="222"/>
    <x v="240"/>
    <x v="69"/>
    <x v="3202"/>
    <x v="2"/>
    <x v="3715"/>
    <x v="49"/>
  </r>
  <r>
    <x v="3"/>
    <x v="904"/>
    <x v="3"/>
    <x v="11"/>
    <x v="31"/>
    <x v="29"/>
    <x v="18"/>
    <x v="698"/>
    <x v="42"/>
    <x v="103"/>
    <x v="155"/>
    <x v="0"/>
    <x v="1"/>
    <x v="0"/>
    <x v="48"/>
    <x v="88"/>
    <x v="144"/>
    <x v="119"/>
    <x v="226"/>
    <x v="345"/>
    <x v="38"/>
    <x v="29"/>
    <x v="6"/>
    <x v="39"/>
    <x v="89"/>
    <x v="132"/>
    <x v="180"/>
    <x v="182"/>
    <x v="28"/>
    <x v="899"/>
    <x v="1"/>
    <x v="3729"/>
    <x v="348"/>
  </r>
  <r>
    <x v="3"/>
    <x v="906"/>
    <x v="8"/>
    <x v="5"/>
    <x v="10"/>
    <x v="79"/>
    <x v="9"/>
    <x v="1334"/>
    <x v="268"/>
    <x v="568"/>
    <x v="216"/>
    <x v="102"/>
    <x v="241"/>
    <x v="271"/>
    <x v="100"/>
    <x v="134"/>
    <x v="340"/>
    <x v="45"/>
    <x v="171"/>
    <x v="216"/>
    <x v="121"/>
    <x v="28"/>
    <x v="3"/>
    <x v="57"/>
    <x v="124"/>
    <x v="715"/>
    <x v="205"/>
    <x v="301"/>
    <x v="52"/>
    <x v="2190"/>
    <x v="3"/>
    <x v="3741"/>
    <x v="137"/>
  </r>
  <r>
    <x v="3"/>
    <x v="907"/>
    <x v="8"/>
    <x v="7"/>
    <x v="32"/>
    <x v="7"/>
    <x v="0"/>
    <x v="60"/>
    <x v="6"/>
    <x v="13"/>
    <x v="209"/>
    <x v="1"/>
    <x v="2"/>
    <x v="326"/>
    <x v="3"/>
    <x v="4"/>
    <x v="344"/>
    <x v="2"/>
    <x v="5"/>
    <x v="7"/>
    <x v="2"/>
    <x v="4"/>
    <x v="2"/>
    <x v="1"/>
    <x v="15"/>
    <x v="16"/>
    <x v="149"/>
    <x v="258"/>
    <x v="16"/>
    <x v="209"/>
    <x v="3"/>
    <x v="3750"/>
    <x v="421"/>
  </r>
  <r>
    <x v="3"/>
    <x v="908"/>
    <x v="11"/>
    <x v="13"/>
    <x v="9"/>
    <x v="54"/>
    <x v="39"/>
    <x v="1236"/>
    <x v="288"/>
    <x v="665"/>
    <x v="176"/>
    <x v="55"/>
    <x v="144"/>
    <x v="230"/>
    <x v="146"/>
    <x v="172"/>
    <x v="443"/>
    <x v="24"/>
    <x v="102"/>
    <x v="126"/>
    <x v="171"/>
    <x v="39"/>
    <x v="4"/>
    <x v="88"/>
    <x v="95"/>
    <x v="753"/>
    <x v="214"/>
    <x v="236"/>
    <x v="33"/>
    <x v="3041"/>
    <x v="4"/>
    <x v="3755"/>
    <x v="121"/>
  </r>
  <r>
    <x v="3"/>
    <x v="909"/>
    <x v="8"/>
    <x v="11"/>
    <x v="29"/>
    <x v="80"/>
    <x v="81"/>
    <x v="1987"/>
    <x v="304"/>
    <x v="636"/>
    <x v="221"/>
    <x v="135"/>
    <x v="307"/>
    <x v="288"/>
    <x v="148"/>
    <x v="195"/>
    <x v="353"/>
    <x v="54"/>
    <x v="256"/>
    <x v="310"/>
    <x v="107"/>
    <x v="38"/>
    <x v="34"/>
    <x v="93"/>
    <x v="164"/>
    <x v="855"/>
    <x v="180"/>
    <x v="328"/>
    <x v="74"/>
    <x v="2548"/>
    <x v="3"/>
    <x v="3761"/>
    <x v="100"/>
  </r>
  <r>
    <x v="3"/>
    <x v="921"/>
    <x v="0"/>
    <x v="3"/>
    <x v="26"/>
    <x v="66"/>
    <x v="56"/>
    <x v="848"/>
    <x v="179"/>
    <x v="356"/>
    <x v="248"/>
    <x v="0"/>
    <x v="0"/>
    <x v="343"/>
    <x v="74"/>
    <x v="100"/>
    <x v="334"/>
    <x v="82"/>
    <x v="134"/>
    <x v="216"/>
    <x v="8"/>
    <x v="18"/>
    <x v="45"/>
    <x v="48"/>
    <x v="143"/>
    <x v="429"/>
    <x v="195"/>
    <x v="255"/>
    <x v="30"/>
    <x v="1493"/>
    <x v="0"/>
    <x v="3798"/>
    <x v="220"/>
  </r>
  <r>
    <x v="3"/>
    <x v="922"/>
    <x v="8"/>
    <x v="7"/>
    <x v="32"/>
    <x v="26"/>
    <x v="1"/>
    <x v="312"/>
    <x v="46"/>
    <x v="110"/>
    <x v="165"/>
    <x v="17"/>
    <x v="38"/>
    <x v="294"/>
    <x v="18"/>
    <x v="27"/>
    <x v="261"/>
    <x v="13"/>
    <x v="35"/>
    <x v="48"/>
    <x v="11"/>
    <x v="12"/>
    <x v="5"/>
    <x v="16"/>
    <x v="33"/>
    <x v="127"/>
    <x v="164"/>
    <x v="237"/>
    <x v="18"/>
    <x v="986"/>
    <x v="3"/>
    <x v="3808"/>
    <x v="352"/>
  </r>
  <r>
    <x v="3"/>
    <x v="925"/>
    <x v="6"/>
    <x v="5"/>
    <x v="9"/>
    <x v="69"/>
    <x v="54"/>
    <x v="1781"/>
    <x v="363"/>
    <x v="806"/>
    <x v="186"/>
    <x v="26"/>
    <x v="90"/>
    <x v="137"/>
    <x v="322"/>
    <x v="373"/>
    <x v="460"/>
    <x v="70"/>
    <x v="146"/>
    <x v="216"/>
    <x v="354"/>
    <x v="76"/>
    <x v="10"/>
    <x v="155"/>
    <x v="177"/>
    <x v="1017"/>
    <x v="240"/>
    <x v="260"/>
    <x v="65"/>
    <x v="3194"/>
    <x v="2"/>
    <x v="3816"/>
    <x v="62"/>
  </r>
  <r>
    <x v="3"/>
    <x v="926"/>
    <x v="6"/>
    <x v="3"/>
    <x v="7"/>
    <x v="27"/>
    <x v="26"/>
    <x v="448"/>
    <x v="94"/>
    <x v="223"/>
    <x v="169"/>
    <x v="25"/>
    <x v="83"/>
    <x v="149"/>
    <x v="23"/>
    <x v="30"/>
    <x v="361"/>
    <x v="7"/>
    <x v="45"/>
    <x v="52"/>
    <x v="64"/>
    <x v="20"/>
    <x v="8"/>
    <x v="47"/>
    <x v="76"/>
    <x v="236"/>
    <x v="170"/>
    <x v="216"/>
    <x v="17"/>
    <x v="2004"/>
    <x v="2"/>
    <x v="3824"/>
    <x v="295"/>
  </r>
  <r>
    <x v="3"/>
    <x v="927"/>
    <x v="11"/>
    <x v="11"/>
    <x v="22"/>
    <x v="25"/>
    <x v="0"/>
    <x v="296"/>
    <x v="26"/>
    <x v="77"/>
    <x v="85"/>
    <x v="16"/>
    <x v="44"/>
    <x v="212"/>
    <x v="7"/>
    <x v="10"/>
    <x v="294"/>
    <x v="5"/>
    <x v="38"/>
    <x v="43"/>
    <x v="20"/>
    <x v="6"/>
    <x v="2"/>
    <x v="6"/>
    <x v="25"/>
    <x v="75"/>
    <x v="127"/>
    <x v="177"/>
    <x v="17"/>
    <x v="437"/>
    <x v="4"/>
    <x v="3830"/>
    <x v="378"/>
  </r>
  <r>
    <x v="3"/>
    <x v="930"/>
    <x v="8"/>
    <x v="11"/>
    <x v="31"/>
    <x v="2"/>
    <x v="0"/>
    <x v="13"/>
    <x v="1"/>
    <x v="4"/>
    <x v="24"/>
    <x v="0"/>
    <x v="1"/>
    <x v="0"/>
    <x v="0"/>
    <x v="0"/>
    <x v="536"/>
    <x v="0"/>
    <x v="3"/>
    <x v="3"/>
    <x v="1"/>
    <x v="0"/>
    <x v="0"/>
    <x v="0"/>
    <x v="2"/>
    <x v="2"/>
    <x v="61"/>
    <x v="24"/>
    <x v="15"/>
    <x v="22"/>
    <x v="3"/>
    <x v="3838"/>
    <x v="442"/>
  </r>
  <r>
    <x v="3"/>
    <x v="933"/>
    <x v="11"/>
    <x v="6"/>
    <x v="4"/>
    <x v="80"/>
    <x v="1"/>
    <x v="1464"/>
    <x v="205"/>
    <x v="426"/>
    <x v="227"/>
    <x v="6"/>
    <x v="27"/>
    <x v="73"/>
    <x v="87"/>
    <x v="133"/>
    <x v="249"/>
    <x v="55"/>
    <x v="207"/>
    <x v="262"/>
    <x v="140"/>
    <x v="106"/>
    <x v="22"/>
    <x v="55"/>
    <x v="82"/>
    <x v="498"/>
    <x v="194"/>
    <x v="234"/>
    <x v="69"/>
    <x v="1423"/>
    <x v="4"/>
    <x v="3847"/>
    <x v="203"/>
  </r>
  <r>
    <x v="3"/>
    <x v="934"/>
    <x v="11"/>
    <x v="8"/>
    <x v="33"/>
    <x v="58"/>
    <x v="0"/>
    <x v="633"/>
    <x v="74"/>
    <x v="210"/>
    <x v="99"/>
    <x v="20"/>
    <x v="69"/>
    <x v="138"/>
    <x v="29"/>
    <x v="39"/>
    <x v="338"/>
    <x v="22"/>
    <x v="39"/>
    <x v="61"/>
    <x v="56"/>
    <x v="42"/>
    <x v="5"/>
    <x v="55"/>
    <x v="106"/>
    <x v="197"/>
    <x v="111"/>
    <x v="150"/>
    <x v="8"/>
    <x v="558"/>
    <x v="4"/>
    <x v="3854"/>
    <x v="312"/>
  </r>
  <r>
    <x v="3"/>
    <x v="935"/>
    <x v="0"/>
    <x v="9"/>
    <x v="22"/>
    <x v="63"/>
    <x v="21"/>
    <x v="962"/>
    <x v="103"/>
    <x v="163"/>
    <x v="372"/>
    <x v="0"/>
    <x v="0"/>
    <x v="343"/>
    <x v="61"/>
    <x v="98"/>
    <x v="217"/>
    <x v="64"/>
    <x v="143"/>
    <x v="207"/>
    <x v="92"/>
    <x v="35"/>
    <x v="73"/>
    <x v="41"/>
    <x v="160"/>
    <x v="267"/>
    <x v="192"/>
    <x v="364"/>
    <x v="47"/>
    <x v="818"/>
    <x v="0"/>
    <x v="3864"/>
    <x v="282"/>
  </r>
  <r>
    <x v="3"/>
    <x v="936"/>
    <x v="0"/>
    <x v="5"/>
    <x v="12"/>
    <x v="80"/>
    <x v="80"/>
    <x v="1828"/>
    <x v="410"/>
    <x v="860"/>
    <x v="208"/>
    <x v="0"/>
    <x v="4"/>
    <x v="0"/>
    <x v="205"/>
    <x v="275"/>
    <x v="339"/>
    <x v="182"/>
    <x v="422"/>
    <x v="582"/>
    <x v="166"/>
    <x v="33"/>
    <x v="138"/>
    <x v="185"/>
    <x v="256"/>
    <x v="972"/>
    <x v="215"/>
    <x v="223"/>
    <x v="51"/>
    <x v="2816"/>
    <x v="0"/>
    <x v="3871"/>
    <x v="75"/>
  </r>
  <r>
    <x v="3"/>
    <x v="937"/>
    <x v="11"/>
    <x v="10"/>
    <x v="23"/>
    <x v="24"/>
    <x v="0"/>
    <x v="144"/>
    <x v="16"/>
    <x v="38"/>
    <x v="168"/>
    <x v="7"/>
    <x v="16"/>
    <x v="286"/>
    <x v="2"/>
    <x v="2"/>
    <x v="535"/>
    <x v="2"/>
    <x v="14"/>
    <x v="16"/>
    <x v="7"/>
    <x v="6"/>
    <x v="1"/>
    <x v="5"/>
    <x v="17"/>
    <x v="41"/>
    <x v="138"/>
    <x v="243"/>
    <x v="17"/>
    <x v="137"/>
    <x v="4"/>
    <x v="3881"/>
    <x v="400"/>
  </r>
  <r>
    <x v="3"/>
    <x v="940"/>
    <x v="11"/>
    <x v="6"/>
    <x v="27"/>
    <x v="77"/>
    <x v="3"/>
    <x v="1497"/>
    <x v="213"/>
    <x v="570"/>
    <x v="117"/>
    <x v="116"/>
    <x v="360"/>
    <x v="169"/>
    <x v="126"/>
    <x v="146"/>
    <x v="457"/>
    <x v="37"/>
    <x v="135"/>
    <x v="172"/>
    <x v="193"/>
    <x v="87"/>
    <x v="14"/>
    <x v="88"/>
    <x v="134"/>
    <x v="653"/>
    <x v="190"/>
    <x v="238"/>
    <x v="53"/>
    <x v="2040"/>
    <x v="4"/>
    <x v="3889"/>
    <x v="157"/>
  </r>
  <r>
    <x v="3"/>
    <x v="941"/>
    <x v="8"/>
    <x v="5"/>
    <x v="15"/>
    <x v="53"/>
    <x v="54"/>
    <x v="1755"/>
    <x v="409"/>
    <x v="840"/>
    <x v="218"/>
    <x v="57"/>
    <x v="144"/>
    <x v="244"/>
    <x v="194"/>
    <x v="241"/>
    <x v="399"/>
    <x v="82"/>
    <x v="254"/>
    <x v="336"/>
    <x v="153"/>
    <x v="91"/>
    <x v="58"/>
    <x v="135"/>
    <x v="131"/>
    <x v="1005"/>
    <x v="234"/>
    <x v="264"/>
    <x v="70"/>
    <x v="3531"/>
    <x v="3"/>
    <x v="3894"/>
    <x v="67"/>
  </r>
  <r>
    <x v="3"/>
    <x v="944"/>
    <x v="6"/>
    <x v="3"/>
    <x v="23"/>
    <x v="81"/>
    <x v="82"/>
    <x v="2217"/>
    <x v="589"/>
    <x v="1175"/>
    <x v="189"/>
    <x v="34"/>
    <x v="103"/>
    <x v="178"/>
    <x v="426"/>
    <x v="499"/>
    <x v="436"/>
    <x v="121"/>
    <x v="258"/>
    <x v="378"/>
    <x v="509"/>
    <x v="153"/>
    <x v="30"/>
    <x v="282"/>
    <x v="207"/>
    <x v="1355"/>
    <x v="292"/>
    <x v="254"/>
    <x v="109"/>
    <x v="3632"/>
    <x v="2"/>
    <x v="3909"/>
    <x v="10"/>
  </r>
  <r>
    <x v="3"/>
    <x v="945"/>
    <x v="3"/>
    <x v="3"/>
    <x v="24"/>
    <x v="63"/>
    <x v="14"/>
    <x v="1179"/>
    <x v="226"/>
    <x v="522"/>
    <x v="177"/>
    <x v="134"/>
    <x v="341"/>
    <x v="241"/>
    <x v="95"/>
    <x v="117"/>
    <x v="406"/>
    <x v="129"/>
    <x v="226"/>
    <x v="355"/>
    <x v="52"/>
    <x v="30"/>
    <x v="38"/>
    <x v="49"/>
    <x v="137"/>
    <x v="665"/>
    <x v="246"/>
    <x v="307"/>
    <x v="79"/>
    <x v="2488"/>
    <x v="1"/>
    <x v="3918"/>
    <x v="149"/>
  </r>
  <r>
    <x v="3"/>
    <x v="947"/>
    <x v="8"/>
    <x v="9"/>
    <x v="13"/>
    <x v="75"/>
    <x v="62"/>
    <x v="1708"/>
    <x v="207"/>
    <x v="502"/>
    <x v="157"/>
    <x v="72"/>
    <x v="211"/>
    <x v="189"/>
    <x v="61"/>
    <x v="85"/>
    <x v="312"/>
    <x v="61"/>
    <x v="193"/>
    <x v="254"/>
    <x v="118"/>
    <x v="62"/>
    <x v="12"/>
    <x v="55"/>
    <x v="159"/>
    <x v="540"/>
    <x v="146"/>
    <x v="220"/>
    <x v="40"/>
    <x v="1697"/>
    <x v="3"/>
    <x v="3931"/>
    <x v="191"/>
  </r>
  <r>
    <x v="3"/>
    <x v="948"/>
    <x v="0"/>
    <x v="7"/>
    <x v="6"/>
    <x v="69"/>
    <x v="16"/>
    <x v="992"/>
    <x v="131"/>
    <x v="219"/>
    <x v="343"/>
    <x v="0"/>
    <x v="0"/>
    <x v="343"/>
    <x v="111"/>
    <x v="163"/>
    <x v="275"/>
    <x v="70"/>
    <x v="116"/>
    <x v="186"/>
    <x v="26"/>
    <x v="22"/>
    <x v="42"/>
    <x v="67"/>
    <x v="199"/>
    <x v="372"/>
    <x v="163"/>
    <x v="358"/>
    <x v="33"/>
    <x v="1172"/>
    <x v="0"/>
    <x v="3937"/>
    <x v="239"/>
  </r>
  <r>
    <x v="3"/>
    <x v="955"/>
    <x v="8"/>
    <x v="6"/>
    <x v="15"/>
    <x v="77"/>
    <x v="46"/>
    <x v="1300"/>
    <x v="233"/>
    <x v="492"/>
    <x v="219"/>
    <x v="17"/>
    <x v="50"/>
    <x v="188"/>
    <x v="89"/>
    <x v="116"/>
    <x v="361"/>
    <x v="40"/>
    <x v="147"/>
    <x v="187"/>
    <x v="71"/>
    <x v="68"/>
    <x v="23"/>
    <x v="61"/>
    <x v="120"/>
    <x v="564"/>
    <x v="181"/>
    <x v="241"/>
    <x v="44"/>
    <x v="1738"/>
    <x v="3"/>
    <x v="3955"/>
    <x v="180"/>
  </r>
  <r>
    <x v="3"/>
    <x v="956"/>
    <x v="3"/>
    <x v="3"/>
    <x v="6"/>
    <x v="36"/>
    <x v="10"/>
    <x v="619"/>
    <x v="110"/>
    <x v="240"/>
    <x v="203"/>
    <x v="0"/>
    <x v="3"/>
    <x v="0"/>
    <x v="68"/>
    <x v="110"/>
    <x v="213"/>
    <x v="75"/>
    <x v="83"/>
    <x v="158"/>
    <x v="17"/>
    <x v="15"/>
    <x v="18"/>
    <x v="53"/>
    <x v="88"/>
    <x v="288"/>
    <x v="173"/>
    <x v="214"/>
    <x v="15"/>
    <x v="1852"/>
    <x v="1"/>
    <x v="3958"/>
    <x v="270"/>
  </r>
  <r>
    <x v="3"/>
    <x v="957"/>
    <x v="0"/>
    <x v="10"/>
    <x v="28"/>
    <x v="79"/>
    <x v="46"/>
    <x v="1581"/>
    <x v="268"/>
    <x v="563"/>
    <x v="220"/>
    <x v="0"/>
    <x v="2"/>
    <x v="0"/>
    <x v="108"/>
    <x v="148"/>
    <x v="324"/>
    <x v="211"/>
    <x v="436"/>
    <x v="615"/>
    <x v="67"/>
    <x v="36"/>
    <x v="115"/>
    <x v="132"/>
    <x v="225"/>
    <x v="630"/>
    <x v="197"/>
    <x v="225"/>
    <x v="44"/>
    <x v="1917"/>
    <x v="0"/>
    <x v="3964"/>
    <x v="163"/>
  </r>
  <r>
    <x v="3"/>
    <x v="959"/>
    <x v="10"/>
    <x v="8"/>
    <x v="32"/>
    <x v="30"/>
    <x v="7"/>
    <x v="333"/>
    <x v="29"/>
    <x v="72"/>
    <x v="150"/>
    <x v="12"/>
    <x v="31"/>
    <x v="235"/>
    <x v="6"/>
    <x v="10"/>
    <x v="196"/>
    <x v="1"/>
    <x v="31"/>
    <x v="32"/>
    <x v="16"/>
    <x v="10"/>
    <x v="7"/>
    <x v="12"/>
    <x v="34"/>
    <x v="76"/>
    <x v="116"/>
    <x v="213"/>
    <x v="18"/>
    <x v="320"/>
    <x v="3"/>
    <x v="3973"/>
    <x v="376"/>
  </r>
  <r>
    <x v="3"/>
    <x v="960"/>
    <x v="11"/>
    <x v="7"/>
    <x v="32"/>
    <x v="66"/>
    <x v="17"/>
    <x v="1355"/>
    <x v="239"/>
    <x v="590"/>
    <x v="149"/>
    <x v="97"/>
    <x v="262"/>
    <x v="218"/>
    <x v="81"/>
    <x v="96"/>
    <x v="438"/>
    <x v="30"/>
    <x v="156"/>
    <x v="186"/>
    <x v="132"/>
    <x v="54"/>
    <x v="5"/>
    <x v="66"/>
    <x v="136"/>
    <x v="641"/>
    <x v="179"/>
    <x v="231"/>
    <x v="36"/>
    <x v="2303"/>
    <x v="4"/>
    <x v="3979"/>
    <x v="160"/>
  </r>
  <r>
    <x v="3"/>
    <x v="965"/>
    <x v="0"/>
    <x v="16"/>
    <x v="27"/>
    <x v="28"/>
    <x v="0"/>
    <x v="195"/>
    <x v="19"/>
    <x v="44"/>
    <x v="179"/>
    <x v="2"/>
    <x v="2"/>
    <x v="342"/>
    <x v="5"/>
    <x v="8"/>
    <x v="220"/>
    <x v="16"/>
    <x v="24"/>
    <x v="40"/>
    <x v="4"/>
    <x v="3"/>
    <x v="5"/>
    <x v="11"/>
    <x v="44"/>
    <x v="45"/>
    <x v="105"/>
    <x v="189"/>
    <x v="16"/>
    <x v="121"/>
    <x v="0"/>
    <x v="3992"/>
    <x v="396"/>
  </r>
  <r>
    <x v="3"/>
    <x v="969"/>
    <x v="6"/>
    <x v="6"/>
    <x v="18"/>
    <x v="36"/>
    <x v="8"/>
    <x v="627"/>
    <x v="97"/>
    <x v="240"/>
    <x v="149"/>
    <x v="28"/>
    <x v="78"/>
    <x v="207"/>
    <x v="44"/>
    <x v="60"/>
    <x v="327"/>
    <x v="17"/>
    <x v="37"/>
    <x v="54"/>
    <x v="111"/>
    <x v="25"/>
    <x v="3"/>
    <x v="64"/>
    <x v="64"/>
    <x v="266"/>
    <x v="161"/>
    <x v="213"/>
    <x v="16"/>
    <x v="1690"/>
    <x v="2"/>
    <x v="4003"/>
    <x v="283"/>
  </r>
  <r>
    <x v="3"/>
    <x v="971"/>
    <x v="0"/>
    <x v="5"/>
    <x v="32"/>
    <x v="40"/>
    <x v="8"/>
    <x v="529"/>
    <x v="62"/>
    <x v="111"/>
    <x v="306"/>
    <x v="0"/>
    <x v="0"/>
    <x v="343"/>
    <x v="39"/>
    <x v="60"/>
    <x v="245"/>
    <x v="37"/>
    <x v="81"/>
    <x v="118"/>
    <x v="20"/>
    <x v="15"/>
    <x v="24"/>
    <x v="34"/>
    <x v="104"/>
    <x v="163"/>
    <x v="159"/>
    <x v="309"/>
    <x v="29"/>
    <x v="760"/>
    <x v="0"/>
    <x v="4008"/>
    <x v="327"/>
  </r>
  <r>
    <x v="3"/>
    <x v="972"/>
    <x v="3"/>
    <x v="2"/>
    <x v="23"/>
    <x v="81"/>
    <x v="44"/>
    <x v="1806"/>
    <x v="335"/>
    <x v="611"/>
    <x v="290"/>
    <x v="0"/>
    <x v="1"/>
    <x v="0"/>
    <x v="138"/>
    <x v="184"/>
    <x v="344"/>
    <x v="213"/>
    <x v="405"/>
    <x v="591"/>
    <x v="22"/>
    <x v="31"/>
    <x v="166"/>
    <x v="71"/>
    <x v="266"/>
    <x v="781"/>
    <x v="233"/>
    <x v="295"/>
    <x v="91"/>
    <x v="2321"/>
    <x v="1"/>
    <x v="4011"/>
    <x v="114"/>
  </r>
  <r>
    <x v="3"/>
    <x v="978"/>
    <x v="8"/>
    <x v="13"/>
    <x v="32"/>
    <x v="81"/>
    <x v="59"/>
    <x v="1930"/>
    <x v="229"/>
    <x v="506"/>
    <x v="197"/>
    <x v="102"/>
    <x v="267"/>
    <x v="230"/>
    <x v="64"/>
    <x v="93"/>
    <x v="282"/>
    <x v="90"/>
    <x v="283"/>
    <x v="372"/>
    <x v="185"/>
    <x v="69"/>
    <x v="81"/>
    <x v="79"/>
    <x v="158"/>
    <x v="614"/>
    <x v="179"/>
    <x v="283"/>
    <x v="66"/>
    <x v="1807"/>
    <x v="3"/>
    <x v="4039"/>
    <x v="167"/>
  </r>
  <r>
    <x v="3"/>
    <x v="981"/>
    <x v="11"/>
    <x v="6"/>
    <x v="14"/>
    <x v="81"/>
    <x v="0"/>
    <x v="1294"/>
    <x v="273"/>
    <x v="637"/>
    <x v="172"/>
    <x v="74"/>
    <x v="212"/>
    <x v="197"/>
    <x v="92"/>
    <x v="101"/>
    <x v="505"/>
    <x v="35"/>
    <x v="122"/>
    <x v="157"/>
    <x v="96"/>
    <x v="67"/>
    <x v="16"/>
    <x v="75"/>
    <x v="124"/>
    <x v="694"/>
    <x v="192"/>
    <x v="234"/>
    <x v="46"/>
    <x v="2071"/>
    <x v="4"/>
    <x v="4050"/>
    <x v="142"/>
  </r>
  <r>
    <x v="3"/>
    <x v="982"/>
    <x v="0"/>
    <x v="19"/>
    <x v="1"/>
    <x v="36"/>
    <x v="36"/>
    <x v="658"/>
    <x v="134"/>
    <x v="201"/>
    <x v="389"/>
    <x v="0"/>
    <x v="0"/>
    <x v="343"/>
    <x v="73"/>
    <x v="131"/>
    <x v="155"/>
    <x v="48"/>
    <x v="130"/>
    <x v="178"/>
    <x v="26"/>
    <x v="16"/>
    <x v="42"/>
    <x v="56"/>
    <x v="120"/>
    <x v="341"/>
    <x v="230"/>
    <x v="375"/>
    <x v="42"/>
    <x v="2186"/>
    <x v="0"/>
    <x v="4058"/>
    <x v="253"/>
  </r>
  <r>
    <x v="3"/>
    <x v="984"/>
    <x v="6"/>
    <x v="6"/>
    <x v="3"/>
    <x v="72"/>
    <x v="0"/>
    <x v="1055"/>
    <x v="185"/>
    <x v="396"/>
    <x v="213"/>
    <x v="1"/>
    <x v="4"/>
    <x v="99"/>
    <x v="108"/>
    <x v="125"/>
    <x v="458"/>
    <x v="29"/>
    <x v="120"/>
    <x v="149"/>
    <x v="164"/>
    <x v="47"/>
    <x v="29"/>
    <x v="88"/>
    <x v="109"/>
    <x v="475"/>
    <x v="199"/>
    <x v="246"/>
    <x v="34"/>
    <x v="1515"/>
    <x v="2"/>
    <x v="4062"/>
    <x v="209"/>
  </r>
  <r>
    <x v="3"/>
    <x v="987"/>
    <x v="8"/>
    <x v="13"/>
    <x v="7"/>
    <x v="79"/>
    <x v="27"/>
    <x v="1834"/>
    <x v="434"/>
    <x v="813"/>
    <x v="267"/>
    <x v="5"/>
    <x v="33"/>
    <x v="31"/>
    <x v="126"/>
    <x v="164"/>
    <x v="362"/>
    <x v="168"/>
    <x v="382"/>
    <x v="534"/>
    <x v="110"/>
    <x v="68"/>
    <x v="50"/>
    <x v="130"/>
    <x v="144"/>
    <x v="951"/>
    <x v="226"/>
    <x v="267"/>
    <x v="71"/>
    <x v="2794"/>
    <x v="3"/>
    <x v="4079"/>
    <x v="84"/>
  </r>
  <r>
    <x v="3"/>
    <x v="988"/>
    <x v="3"/>
    <x v="5"/>
    <x v="22"/>
    <x v="63"/>
    <x v="11"/>
    <x v="1104"/>
    <x v="164"/>
    <x v="384"/>
    <x v="173"/>
    <x v="85"/>
    <x v="212"/>
    <x v="249"/>
    <x v="41"/>
    <x v="49"/>
    <x v="431"/>
    <x v="60"/>
    <x v="179"/>
    <x v="239"/>
    <x v="47"/>
    <x v="39"/>
    <x v="51"/>
    <x v="46"/>
    <x v="164"/>
    <x v="451"/>
    <x v="178"/>
    <x v="274"/>
    <x v="40"/>
    <x v="1656"/>
    <x v="1"/>
    <x v="4086"/>
    <x v="214"/>
  </r>
  <r>
    <x v="3"/>
    <x v="990"/>
    <x v="3"/>
    <x v="8"/>
    <x v="32"/>
    <x v="58"/>
    <x v="38"/>
    <x v="790"/>
    <x v="103"/>
    <x v="220"/>
    <x v="215"/>
    <x v="0"/>
    <x v="0"/>
    <x v="343"/>
    <x v="58"/>
    <x v="75"/>
    <x v="367"/>
    <x v="93"/>
    <x v="180"/>
    <x v="273"/>
    <x v="32"/>
    <x v="23"/>
    <x v="26"/>
    <x v="43"/>
    <x v="126"/>
    <x v="264"/>
    <x v="179"/>
    <x v="238"/>
    <x v="34"/>
    <x v="922"/>
    <x v="1"/>
    <x v="4095"/>
    <x v="284"/>
  </r>
  <r>
    <x v="3"/>
    <x v="993"/>
    <x v="6"/>
    <x v="4"/>
    <x v="3"/>
    <x v="19"/>
    <x v="0"/>
    <x v="64"/>
    <x v="7"/>
    <x v="25"/>
    <x v="39"/>
    <x v="2"/>
    <x v="10"/>
    <x v="54"/>
    <x v="1"/>
    <x v="1"/>
    <x v="535"/>
    <x v="0"/>
    <x v="5"/>
    <x v="5"/>
    <x v="8"/>
    <x v="2"/>
    <x v="0"/>
    <x v="4"/>
    <x v="2"/>
    <x v="17"/>
    <x v="92"/>
    <x v="60"/>
    <x v="13"/>
    <x v="39"/>
    <x v="2"/>
    <x v="4104"/>
    <x v="420"/>
  </r>
  <r>
    <x v="3"/>
    <x v="997"/>
    <x v="0"/>
    <x v="3"/>
    <x v="31"/>
    <x v="11"/>
    <x v="0"/>
    <x v="58"/>
    <x v="3"/>
    <x v="15"/>
    <x v="12"/>
    <x v="0"/>
    <x v="0"/>
    <x v="343"/>
    <x v="0"/>
    <x v="2"/>
    <x v="0"/>
    <x v="7"/>
    <x v="7"/>
    <x v="14"/>
    <x v="2"/>
    <x v="2"/>
    <x v="2"/>
    <x v="3"/>
    <x v="5"/>
    <x v="6"/>
    <x v="76"/>
    <x v="11"/>
    <x v="13"/>
    <x v="14"/>
    <x v="0"/>
    <x v="4108"/>
    <x v="435"/>
  </r>
  <r>
    <x v="3"/>
    <x v="999"/>
    <x v="0"/>
    <x v="7"/>
    <x v="12"/>
    <x v="38"/>
    <x v="0"/>
    <x v="476"/>
    <x v="49"/>
    <x v="121"/>
    <x v="152"/>
    <x v="0"/>
    <x v="1"/>
    <x v="0"/>
    <x v="41"/>
    <x v="62"/>
    <x v="256"/>
    <x v="45"/>
    <x v="68"/>
    <x v="113"/>
    <x v="30"/>
    <x v="12"/>
    <x v="22"/>
    <x v="35"/>
    <x v="94"/>
    <x v="139"/>
    <x v="141"/>
    <x v="185"/>
    <x v="20"/>
    <x v="626"/>
    <x v="0"/>
    <x v="4117"/>
    <x v="341"/>
  </r>
  <r>
    <x v="3"/>
    <x v="1000"/>
    <x v="8"/>
    <x v="5"/>
    <x v="31"/>
    <x v="58"/>
    <x v="28"/>
    <x v="1171"/>
    <x v="228"/>
    <x v="510"/>
    <x v="191"/>
    <x v="17"/>
    <x v="61"/>
    <x v="127"/>
    <x v="72"/>
    <x v="94"/>
    <x v="360"/>
    <x v="39"/>
    <x v="114"/>
    <x v="153"/>
    <x v="104"/>
    <x v="34"/>
    <x v="2"/>
    <x v="86"/>
    <x v="87"/>
    <x v="538"/>
    <x v="158"/>
    <x v="208"/>
    <x v="11"/>
    <x v="2193"/>
    <x v="3"/>
    <x v="4123"/>
    <x v="192"/>
  </r>
  <r>
    <x v="3"/>
    <x v="1003"/>
    <x v="0"/>
    <x v="3"/>
    <x v="25"/>
    <x v="80"/>
    <x v="81"/>
    <x v="1409"/>
    <x v="264"/>
    <x v="564"/>
    <x v="212"/>
    <x v="9"/>
    <x v="37"/>
    <x v="93"/>
    <x v="47"/>
    <x v="88"/>
    <x v="135"/>
    <x v="129"/>
    <x v="336"/>
    <x v="459"/>
    <x v="121"/>
    <x v="29"/>
    <x v="71"/>
    <x v="97"/>
    <x v="201"/>
    <x v="576"/>
    <x v="184"/>
    <x v="197"/>
    <x v="39"/>
    <x v="1702"/>
    <x v="0"/>
    <x v="4132"/>
    <x v="175"/>
  </r>
  <r>
    <x v="3"/>
    <x v="1006"/>
    <x v="6"/>
    <x v="3"/>
    <x v="10"/>
    <x v="73"/>
    <x v="74"/>
    <x v="2008"/>
    <x v="503"/>
    <x v="1005"/>
    <x v="227"/>
    <x v="151"/>
    <x v="342"/>
    <x v="290"/>
    <x v="212"/>
    <x v="227"/>
    <x v="523"/>
    <x v="52"/>
    <x v="234"/>
    <x v="286"/>
    <x v="409"/>
    <x v="109"/>
    <x v="20"/>
    <x v="226"/>
    <x v="233"/>
    <x v="1205"/>
    <x v="250"/>
    <x v="311"/>
    <x v="81"/>
    <x v="3455"/>
    <x v="2"/>
    <x v="4143"/>
    <x v="27"/>
  </r>
  <r>
    <x v="3"/>
    <x v="1007"/>
    <x v="11"/>
    <x v="9"/>
    <x v="19"/>
    <x v="58"/>
    <x v="28"/>
    <x v="826"/>
    <x v="81"/>
    <x v="200"/>
    <x v="152"/>
    <x v="5"/>
    <x v="21"/>
    <x v="88"/>
    <x v="31"/>
    <x v="38"/>
    <x v="410"/>
    <x v="17"/>
    <x v="106"/>
    <x v="123"/>
    <x v="40"/>
    <x v="14"/>
    <x v="1"/>
    <x v="38"/>
    <x v="106"/>
    <x v="198"/>
    <x v="100"/>
    <x v="173"/>
    <x v="12"/>
    <x v="565"/>
    <x v="4"/>
    <x v="4153"/>
    <x v="311"/>
  </r>
  <r>
    <x v="3"/>
    <x v="1008"/>
    <x v="11"/>
    <x v="13"/>
    <x v="3"/>
    <x v="66"/>
    <x v="67"/>
    <x v="1950"/>
    <x v="435"/>
    <x v="1009"/>
    <x v="158"/>
    <x v="121"/>
    <x v="358"/>
    <x v="185"/>
    <x v="249"/>
    <x v="305"/>
    <x v="410"/>
    <x v="53"/>
    <x v="251"/>
    <x v="304"/>
    <x v="241"/>
    <x v="80"/>
    <x v="28"/>
    <x v="209"/>
    <x v="161"/>
    <x v="1129"/>
    <x v="202"/>
    <x v="236"/>
    <x v="34"/>
    <x v="3450"/>
    <x v="4"/>
    <x v="4157"/>
    <x v="42"/>
  </r>
  <r>
    <x v="3"/>
    <x v="1011"/>
    <x v="6"/>
    <x v="11"/>
    <x v="14"/>
    <x v="78"/>
    <x v="0"/>
    <x v="1303"/>
    <x v="110"/>
    <x v="305"/>
    <x v="106"/>
    <x v="73"/>
    <x v="193"/>
    <x v="226"/>
    <x v="26"/>
    <x v="30"/>
    <x v="461"/>
    <x v="19"/>
    <x v="137"/>
    <x v="156"/>
    <x v="170"/>
    <x v="40"/>
    <x v="3"/>
    <x v="73"/>
    <x v="99"/>
    <x v="319"/>
    <x v="131"/>
    <x v="216"/>
    <x v="33"/>
    <x v="773"/>
    <x v="2"/>
    <x v="4167"/>
    <x v="264"/>
  </r>
  <r>
    <x v="3"/>
    <x v="1013"/>
    <x v="6"/>
    <x v="17"/>
    <x v="26"/>
    <x v="74"/>
    <x v="75"/>
    <x v="2015"/>
    <x v="399"/>
    <x v="796"/>
    <x v="239"/>
    <x v="81"/>
    <x v="205"/>
    <x v="243"/>
    <x v="227"/>
    <x v="249"/>
    <x v="506"/>
    <x v="40"/>
    <x v="220"/>
    <x v="260"/>
    <x v="532"/>
    <x v="48"/>
    <x v="4"/>
    <x v="261"/>
    <x v="87"/>
    <x v="1035"/>
    <x v="264"/>
    <x v="317"/>
    <x v="94"/>
    <x v="3117"/>
    <x v="2"/>
    <x v="4177"/>
    <x v="56"/>
  </r>
  <r>
    <x v="3"/>
    <x v="1014"/>
    <x v="8"/>
    <x v="8"/>
    <x v="32"/>
    <x v="29"/>
    <x v="0"/>
    <x v="200"/>
    <x v="35"/>
    <x v="67"/>
    <x v="269"/>
    <x v="26"/>
    <x v="46"/>
    <x v="335"/>
    <x v="8"/>
    <x v="8"/>
    <x v="535"/>
    <x v="4"/>
    <x v="24"/>
    <x v="28"/>
    <x v="3"/>
    <x v="1"/>
    <x v="5"/>
    <x v="4"/>
    <x v="14"/>
    <x v="104"/>
    <x v="234"/>
    <x v="409"/>
    <x v="24"/>
    <x v="596"/>
    <x v="3"/>
    <x v="4184"/>
    <x v="363"/>
  </r>
  <r>
    <x v="3"/>
    <x v="1020"/>
    <x v="6"/>
    <x v="5"/>
    <x v="32"/>
    <x v="23"/>
    <x v="0"/>
    <x v="280"/>
    <x v="42"/>
    <x v="105"/>
    <x v="147"/>
    <x v="9"/>
    <x v="38"/>
    <x v="87"/>
    <x v="18"/>
    <x v="36"/>
    <x v="106"/>
    <x v="13"/>
    <x v="25"/>
    <x v="38"/>
    <x v="42"/>
    <x v="16"/>
    <x v="1"/>
    <x v="27"/>
    <x v="25"/>
    <x v="111"/>
    <x v="169"/>
    <x v="175"/>
    <x v="14"/>
    <x v="965"/>
    <x v="2"/>
    <x v="4202"/>
    <x v="356"/>
  </r>
  <r>
    <x v="3"/>
    <x v="1021"/>
    <x v="6"/>
    <x v="8"/>
    <x v="12"/>
    <x v="40"/>
    <x v="3"/>
    <x v="676"/>
    <x v="91"/>
    <x v="235"/>
    <x v="133"/>
    <x v="6"/>
    <x v="32"/>
    <x v="46"/>
    <x v="35"/>
    <x v="48"/>
    <x v="323"/>
    <x v="17"/>
    <x v="64"/>
    <x v="81"/>
    <x v="141"/>
    <x v="35"/>
    <x v="8"/>
    <x v="63"/>
    <x v="69"/>
    <x v="223"/>
    <x v="155"/>
    <x v="150"/>
    <x v="17"/>
    <x v="1204"/>
    <x v="2"/>
    <x v="4207"/>
    <x v="301"/>
  </r>
  <r>
    <x v="3"/>
    <x v="1024"/>
    <x v="3"/>
    <x v="6"/>
    <x v="4"/>
    <x v="79"/>
    <x v="19"/>
    <x v="1429"/>
    <x v="234"/>
    <x v="499"/>
    <x v="213"/>
    <x v="1"/>
    <x v="8"/>
    <x v="21"/>
    <x v="100"/>
    <x v="148"/>
    <x v="270"/>
    <x v="162"/>
    <x v="296"/>
    <x v="453"/>
    <x v="58"/>
    <x v="39"/>
    <x v="106"/>
    <x v="71"/>
    <x v="203"/>
    <x v="561"/>
    <x v="199"/>
    <x v="218"/>
    <x v="67"/>
    <x v="1663"/>
    <x v="1"/>
    <x v="4215"/>
    <x v="183"/>
  </r>
  <r>
    <x v="3"/>
    <x v="1030"/>
    <x v="8"/>
    <x v="11"/>
    <x v="9"/>
    <x v="77"/>
    <x v="78"/>
    <x v="2056"/>
    <x v="473"/>
    <x v="958"/>
    <x v="220"/>
    <x v="34"/>
    <x v="98"/>
    <x v="195"/>
    <x v="118"/>
    <x v="168"/>
    <x v="296"/>
    <x v="78"/>
    <x v="251"/>
    <x v="329"/>
    <x v="215"/>
    <x v="30"/>
    <x v="41"/>
    <x v="82"/>
    <x v="90"/>
    <x v="1029"/>
    <x v="207"/>
    <x v="227"/>
    <x v="48"/>
    <x v="3028"/>
    <x v="3"/>
    <x v="4233"/>
    <x v="59"/>
  </r>
  <r>
    <x v="3"/>
    <x v="1034"/>
    <x v="11"/>
    <x v="4"/>
    <x v="32"/>
    <x v="20"/>
    <x v="0"/>
    <x v="269"/>
    <x v="43"/>
    <x v="115"/>
    <x v="121"/>
    <x v="6"/>
    <x v="22"/>
    <x v="121"/>
    <x v="14"/>
    <x v="21"/>
    <x v="261"/>
    <x v="4"/>
    <x v="47"/>
    <x v="51"/>
    <x v="38"/>
    <x v="9"/>
    <x v="0"/>
    <x v="33"/>
    <x v="25"/>
    <x v="106"/>
    <x v="125"/>
    <x v="143"/>
    <x v="9"/>
    <x v="1085"/>
    <x v="4"/>
    <x v="4252"/>
    <x v="361"/>
  </r>
  <r>
    <x v="3"/>
    <x v="1036"/>
    <x v="11"/>
    <x v="7"/>
    <x v="23"/>
    <x v="78"/>
    <x v="79"/>
    <x v="1672"/>
    <x v="157"/>
    <x v="332"/>
    <x v="218"/>
    <x v="28"/>
    <x v="102"/>
    <x v="123"/>
    <x v="59"/>
    <x v="79"/>
    <x v="341"/>
    <x v="65"/>
    <x v="281"/>
    <x v="346"/>
    <x v="111"/>
    <x v="97"/>
    <x v="38"/>
    <x v="55"/>
    <x v="171"/>
    <x v="400"/>
    <x v="160"/>
    <x v="261"/>
    <x v="56"/>
    <x v="1094"/>
    <x v="4"/>
    <x v="4260"/>
    <x v="229"/>
  </r>
  <r>
    <x v="3"/>
    <x v="1037"/>
    <x v="3"/>
    <x v="3"/>
    <x v="25"/>
    <x v="81"/>
    <x v="1"/>
    <x v="1743"/>
    <x v="458"/>
    <x v="824"/>
    <x v="288"/>
    <x v="6"/>
    <x v="22"/>
    <x v="121"/>
    <x v="123"/>
    <x v="174"/>
    <x v="301"/>
    <x v="153"/>
    <x v="281"/>
    <x v="431"/>
    <x v="82"/>
    <x v="90"/>
    <x v="26"/>
    <x v="99"/>
    <x v="170"/>
    <x v="989"/>
    <x v="240"/>
    <x v="282"/>
    <x v="77"/>
    <x v="2838"/>
    <x v="1"/>
    <x v="4270"/>
    <x v="70"/>
  </r>
  <r>
    <x v="3"/>
    <x v="1039"/>
    <x v="0"/>
    <x v="18"/>
    <x v="14"/>
    <x v="9"/>
    <x v="0"/>
    <x v="69"/>
    <x v="1"/>
    <x v="6"/>
    <x v="10"/>
    <x v="0"/>
    <x v="0"/>
    <x v="343"/>
    <x v="0"/>
    <x v="2"/>
    <x v="0"/>
    <x v="6"/>
    <x v="7"/>
    <x v="13"/>
    <x v="3"/>
    <x v="2"/>
    <x v="5"/>
    <x v="3"/>
    <x v="7"/>
    <x v="2"/>
    <x v="100"/>
    <x v="6"/>
    <x v="15"/>
    <x v="3"/>
    <x v="0"/>
    <x v="4281"/>
    <x v="442"/>
  </r>
  <r>
    <x v="3"/>
    <x v="1043"/>
    <x v="0"/>
    <x v="7"/>
    <x v="29"/>
    <x v="59"/>
    <x v="6"/>
    <x v="649"/>
    <x v="101"/>
    <x v="191"/>
    <x v="276"/>
    <x v="0"/>
    <x v="1"/>
    <x v="0"/>
    <x v="76"/>
    <x v="140"/>
    <x v="142"/>
    <x v="72"/>
    <x v="129"/>
    <x v="201"/>
    <x v="26"/>
    <x v="29"/>
    <x v="17"/>
    <x v="32"/>
    <x v="91"/>
    <x v="278"/>
    <x v="216"/>
    <x v="266"/>
    <x v="38"/>
    <x v="967"/>
    <x v="0"/>
    <x v="4290"/>
    <x v="275"/>
  </r>
  <r>
    <x v="3"/>
    <x v="1045"/>
    <x v="0"/>
    <x v="15"/>
    <x v="29"/>
    <x v="75"/>
    <x v="76"/>
    <x v="1758"/>
    <x v="419"/>
    <x v="816"/>
    <x v="247"/>
    <x v="0"/>
    <x v="4"/>
    <x v="0"/>
    <x v="184"/>
    <x v="257"/>
    <x v="310"/>
    <x v="169"/>
    <x v="485"/>
    <x v="631"/>
    <x v="203"/>
    <x v="50"/>
    <x v="140"/>
    <x v="122"/>
    <x v="119"/>
    <x v="969"/>
    <x v="275"/>
    <x v="253"/>
    <x v="92"/>
    <x v="2934"/>
    <x v="0"/>
    <x v="4301"/>
    <x v="77"/>
  </r>
  <r>
    <x v="3"/>
    <x v="1051"/>
    <x v="0"/>
    <x v="5"/>
    <x v="32"/>
    <x v="44"/>
    <x v="14"/>
    <x v="472"/>
    <x v="63"/>
    <x v="133"/>
    <x v="221"/>
    <x v="0"/>
    <x v="0"/>
    <x v="343"/>
    <x v="37"/>
    <x v="52"/>
    <x v="306"/>
    <x v="46"/>
    <x v="75"/>
    <x v="121"/>
    <x v="15"/>
    <x v="15"/>
    <x v="25"/>
    <x v="35"/>
    <x v="84"/>
    <x v="163"/>
    <x v="164"/>
    <x v="239"/>
    <x v="21"/>
    <x v="642"/>
    <x v="0"/>
    <x v="4319"/>
    <x v="327"/>
  </r>
  <r>
    <x v="3"/>
    <x v="1055"/>
    <x v="11"/>
    <x v="5"/>
    <x v="22"/>
    <x v="80"/>
    <x v="9"/>
    <x v="1612"/>
    <x v="314"/>
    <x v="745"/>
    <x v="163"/>
    <x v="143"/>
    <x v="378"/>
    <x v="221"/>
    <x v="85"/>
    <x v="107"/>
    <x v="388"/>
    <x v="65"/>
    <x v="179"/>
    <x v="244"/>
    <x v="244"/>
    <x v="89"/>
    <x v="4"/>
    <x v="89"/>
    <x v="177"/>
    <x v="826"/>
    <x v="208"/>
    <x v="250"/>
    <x v="57"/>
    <x v="2477"/>
    <x v="4"/>
    <x v="4335"/>
    <x v="105"/>
  </r>
  <r>
    <x v="3"/>
    <x v="1056"/>
    <x v="11"/>
    <x v="10"/>
    <x v="15"/>
    <x v="71"/>
    <x v="31"/>
    <x v="1232"/>
    <x v="251"/>
    <x v="490"/>
    <x v="257"/>
    <x v="4"/>
    <x v="23"/>
    <x v="39"/>
    <x v="137"/>
    <x v="182"/>
    <x v="347"/>
    <x v="70"/>
    <x v="123"/>
    <x v="193"/>
    <x v="104"/>
    <x v="129"/>
    <x v="44"/>
    <x v="86"/>
    <x v="161"/>
    <x v="629"/>
    <x v="239"/>
    <x v="278"/>
    <x v="62"/>
    <x v="2126"/>
    <x v="4"/>
    <x v="4345"/>
    <x v="164"/>
  </r>
  <r>
    <x v="3"/>
    <x v="1057"/>
    <x v="0"/>
    <x v="15"/>
    <x v="25"/>
    <x v="37"/>
    <x v="0"/>
    <x v="347"/>
    <x v="45"/>
    <x v="96"/>
    <x v="216"/>
    <x v="2"/>
    <x v="3"/>
    <x v="339"/>
    <x v="8"/>
    <x v="14"/>
    <x v="169"/>
    <x v="17"/>
    <x v="82"/>
    <x v="99"/>
    <x v="12"/>
    <x v="5"/>
    <x v="15"/>
    <x v="12"/>
    <x v="59"/>
    <x v="100"/>
    <x v="151"/>
    <x v="205"/>
    <x v="21"/>
    <x v="365"/>
    <x v="0"/>
    <x v="4354"/>
    <x v="367"/>
  </r>
  <r>
    <x v="3"/>
    <x v="1059"/>
    <x v="6"/>
    <x v="9"/>
    <x v="29"/>
    <x v="77"/>
    <x v="78"/>
    <x v="2038"/>
    <x v="546"/>
    <x v="1016"/>
    <x v="266"/>
    <x v="25"/>
    <x v="70"/>
    <x v="205"/>
    <x v="233"/>
    <x v="303"/>
    <x v="363"/>
    <x v="30"/>
    <x v="208"/>
    <x v="238"/>
    <x v="460"/>
    <x v="90"/>
    <x v="3"/>
    <x v="200"/>
    <x v="135"/>
    <x v="1202"/>
    <x v="260"/>
    <x v="285"/>
    <x v="97"/>
    <x v="3382"/>
    <x v="2"/>
    <x v="4360"/>
    <x v="28"/>
  </r>
  <r>
    <x v="3"/>
    <x v="1064"/>
    <x v="11"/>
    <x v="12"/>
    <x v="9"/>
    <x v="71"/>
    <x v="39"/>
    <x v="1386"/>
    <x v="227"/>
    <x v="511"/>
    <x v="189"/>
    <x v="30"/>
    <x v="88"/>
    <x v="189"/>
    <x v="90"/>
    <x v="129"/>
    <x v="292"/>
    <x v="49"/>
    <x v="202"/>
    <x v="251"/>
    <x v="252"/>
    <x v="66"/>
    <x v="34"/>
    <x v="102"/>
    <x v="101"/>
    <x v="566"/>
    <x v="205"/>
    <x v="219"/>
    <x v="36"/>
    <x v="1911"/>
    <x v="4"/>
    <x v="4382"/>
    <x v="178"/>
  </r>
  <r>
    <x v="3"/>
    <x v="1067"/>
    <x v="8"/>
    <x v="7"/>
    <x v="19"/>
    <x v="81"/>
    <x v="55"/>
    <x v="1916"/>
    <x v="274"/>
    <x v="721"/>
    <x v="122"/>
    <x v="76"/>
    <x v="252"/>
    <x v="150"/>
    <x v="132"/>
    <x v="171"/>
    <x v="366"/>
    <x v="54"/>
    <x v="271"/>
    <x v="325"/>
    <x v="84"/>
    <x v="34"/>
    <x v="36"/>
    <x v="71"/>
    <x v="148"/>
    <x v="732"/>
    <x v="144"/>
    <x v="185"/>
    <x v="23"/>
    <x v="2188"/>
    <x v="3"/>
    <x v="4391"/>
    <x v="130"/>
  </r>
  <r>
    <x v="3"/>
    <x v="1071"/>
    <x v="8"/>
    <x v="6"/>
    <x v="20"/>
    <x v="74"/>
    <x v="75"/>
    <x v="2078"/>
    <x v="303"/>
    <x v="752"/>
    <x v="145"/>
    <x v="82"/>
    <x v="271"/>
    <x v="151"/>
    <x v="138"/>
    <x v="197"/>
    <x v="295"/>
    <x v="61"/>
    <x v="346"/>
    <x v="407"/>
    <x v="162"/>
    <x v="120"/>
    <x v="31"/>
    <x v="118"/>
    <x v="180"/>
    <x v="797"/>
    <x v="169"/>
    <x v="203"/>
    <x v="49"/>
    <x v="2549"/>
    <x v="3"/>
    <x v="4403"/>
    <x v="111"/>
  </r>
  <r>
    <x v="3"/>
    <x v="1072"/>
    <x v="3"/>
    <x v="4"/>
    <x v="34"/>
    <x v="64"/>
    <x v="14"/>
    <x v="904"/>
    <x v="139"/>
    <x v="252"/>
    <x v="296"/>
    <x v="0"/>
    <x v="1"/>
    <x v="0"/>
    <x v="68"/>
    <x v="101"/>
    <x v="267"/>
    <x v="98"/>
    <x v="153"/>
    <x v="251"/>
    <x v="35"/>
    <x v="29"/>
    <x v="42"/>
    <x v="38"/>
    <x v="115"/>
    <x v="346"/>
    <x v="209"/>
    <x v="298"/>
    <x v="41"/>
    <x v="1171"/>
    <x v="1"/>
    <x v="4410"/>
    <x v="250"/>
  </r>
  <r>
    <x v="3"/>
    <x v="1075"/>
    <x v="11"/>
    <x v="7"/>
    <x v="32"/>
    <x v="7"/>
    <x v="0"/>
    <x v="91"/>
    <x v="12"/>
    <x v="33"/>
    <x v="111"/>
    <x v="1"/>
    <x v="3"/>
    <x v="181"/>
    <x v="9"/>
    <x v="10"/>
    <x v="494"/>
    <x v="2"/>
    <x v="5"/>
    <x v="7"/>
    <x v="11"/>
    <x v="1"/>
    <x v="1"/>
    <x v="5"/>
    <x v="12"/>
    <x v="34"/>
    <x v="139"/>
    <x v="171"/>
    <x v="15"/>
    <x v="852"/>
    <x v="4"/>
    <x v="4423"/>
    <x v="407"/>
  </r>
  <r>
    <x v="3"/>
    <x v="1081"/>
    <x v="3"/>
    <x v="11"/>
    <x v="32"/>
    <x v="34"/>
    <x v="4"/>
    <x v="423"/>
    <x v="42"/>
    <x v="114"/>
    <x v="115"/>
    <x v="5"/>
    <x v="33"/>
    <x v="31"/>
    <x v="20"/>
    <x v="30"/>
    <x v="261"/>
    <x v="22"/>
    <x v="91"/>
    <x v="113"/>
    <x v="23"/>
    <x v="15"/>
    <x v="3"/>
    <x v="20"/>
    <x v="47"/>
    <x v="109"/>
    <x v="136"/>
    <x v="144"/>
    <x v="18"/>
    <x v="498"/>
    <x v="1"/>
    <x v="4442"/>
    <x v="360"/>
  </r>
  <r>
    <x v="3"/>
    <x v="1083"/>
    <x v="6"/>
    <x v="4"/>
    <x v="8"/>
    <x v="79"/>
    <x v="31"/>
    <x v="1715"/>
    <x v="346"/>
    <x v="681"/>
    <x v="250"/>
    <x v="69"/>
    <x v="171"/>
    <x v="252"/>
    <x v="172"/>
    <x v="225"/>
    <x v="358"/>
    <x v="67"/>
    <x v="142"/>
    <x v="209"/>
    <x v="368"/>
    <x v="80"/>
    <x v="4"/>
    <x v="137"/>
    <x v="133"/>
    <x v="893"/>
    <x v="235"/>
    <x v="309"/>
    <x v="82"/>
    <x v="2651"/>
    <x v="2"/>
    <x v="4447"/>
    <x v="94"/>
  </r>
  <r>
    <x v="3"/>
    <x v="1085"/>
    <x v="3"/>
    <x v="6"/>
    <x v="12"/>
    <x v="69"/>
    <x v="29"/>
    <x v="1263"/>
    <x v="285"/>
    <x v="607"/>
    <x v="212"/>
    <x v="0"/>
    <x v="2"/>
    <x v="0"/>
    <x v="197"/>
    <x v="253"/>
    <x v="373"/>
    <x v="145"/>
    <x v="221"/>
    <x v="366"/>
    <x v="41"/>
    <x v="37"/>
    <x v="15"/>
    <x v="76"/>
    <x v="160"/>
    <x v="743"/>
    <x v="220"/>
    <x v="245"/>
    <x v="53"/>
    <x v="2537"/>
    <x v="1"/>
    <x v="4458"/>
    <x v="125"/>
  </r>
  <r>
    <x v="3"/>
    <x v="1090"/>
    <x v="11"/>
    <x v="2"/>
    <x v="28"/>
    <x v="56"/>
    <x v="53"/>
    <x v="1719"/>
    <x v="382"/>
    <x v="900"/>
    <x v="156"/>
    <x v="43"/>
    <x v="148"/>
    <x v="139"/>
    <x v="205"/>
    <x v="266"/>
    <x v="365"/>
    <x v="46"/>
    <x v="229"/>
    <x v="275"/>
    <x v="315"/>
    <x v="85"/>
    <x v="30"/>
    <x v="184"/>
    <x v="143"/>
    <x v="961"/>
    <x v="200"/>
    <x v="198"/>
    <x v="31"/>
    <x v="3398"/>
    <x v="4"/>
    <x v="4476"/>
    <x v="80"/>
  </r>
  <r>
    <x v="3"/>
    <x v="1092"/>
    <x v="0"/>
    <x v="5"/>
    <x v="3"/>
    <x v="40"/>
    <x v="2"/>
    <x v="748"/>
    <x v="156"/>
    <x v="330"/>
    <x v="218"/>
    <x v="0"/>
    <x v="3"/>
    <x v="0"/>
    <x v="107"/>
    <x v="136"/>
    <x v="381"/>
    <x v="65"/>
    <x v="159"/>
    <x v="224"/>
    <x v="29"/>
    <x v="30"/>
    <x v="66"/>
    <x v="65"/>
    <x v="113"/>
    <x v="417"/>
    <x v="238"/>
    <x v="252"/>
    <x v="33"/>
    <x v="2399"/>
    <x v="0"/>
    <x v="4488"/>
    <x v="222"/>
  </r>
  <r>
    <x v="3"/>
    <x v="1094"/>
    <x v="0"/>
    <x v="9"/>
    <x v="7"/>
    <x v="73"/>
    <x v="74"/>
    <x v="1678"/>
    <x v="266"/>
    <x v="406"/>
    <x v="383"/>
    <x v="0"/>
    <x v="0"/>
    <x v="343"/>
    <x v="216"/>
    <x v="295"/>
    <x v="326"/>
    <x v="206"/>
    <x v="468"/>
    <x v="637"/>
    <x v="32"/>
    <x v="36"/>
    <x v="80"/>
    <x v="88"/>
    <x v="240"/>
    <x v="724"/>
    <x v="240"/>
    <x v="398"/>
    <x v="109"/>
    <x v="2372"/>
    <x v="0"/>
    <x v="4497"/>
    <x v="134"/>
  </r>
  <r>
    <x v="3"/>
    <x v="1096"/>
    <x v="3"/>
    <x v="11"/>
    <x v="16"/>
    <x v="12"/>
    <x v="0"/>
    <x v="320"/>
    <x v="44"/>
    <x v="86"/>
    <x v="259"/>
    <x v="0"/>
    <x v="0"/>
    <x v="343"/>
    <x v="16"/>
    <x v="20"/>
    <x v="394"/>
    <x v="29"/>
    <x v="77"/>
    <x v="106"/>
    <x v="6"/>
    <x v="7"/>
    <x v="3"/>
    <x v="14"/>
    <x v="39"/>
    <x v="104"/>
    <x v="183"/>
    <x v="265"/>
    <x v="24"/>
    <x v="1914"/>
    <x v="1"/>
    <x v="4509"/>
    <x v="363"/>
  </r>
  <r>
    <x v="3"/>
    <x v="1103"/>
    <x v="11"/>
    <x v="15"/>
    <x v="32"/>
    <x v="72"/>
    <x v="63"/>
    <x v="1673"/>
    <x v="389"/>
    <x v="861"/>
    <x v="184"/>
    <x v="116"/>
    <x v="321"/>
    <x v="209"/>
    <x v="128"/>
    <x v="173"/>
    <x v="334"/>
    <x v="54"/>
    <x v="221"/>
    <x v="275"/>
    <x v="146"/>
    <x v="67"/>
    <x v="20"/>
    <x v="90"/>
    <x v="193"/>
    <x v="969"/>
    <x v="204"/>
    <x v="244"/>
    <x v="53"/>
    <x v="3019"/>
    <x v="4"/>
    <x v="4532"/>
    <x v="77"/>
  </r>
  <r>
    <x v="3"/>
    <x v="1105"/>
    <x v="3"/>
    <x v="11"/>
    <x v="10"/>
    <x v="73"/>
    <x v="6"/>
    <x v="982"/>
    <x v="137"/>
    <x v="317"/>
    <x v="178"/>
    <x v="70"/>
    <x v="173"/>
    <x v="253"/>
    <x v="30"/>
    <x v="34"/>
    <x v="476"/>
    <x v="64"/>
    <x v="148"/>
    <x v="212"/>
    <x v="79"/>
    <x v="44"/>
    <x v="44"/>
    <x v="57"/>
    <x v="157"/>
    <x v="373"/>
    <x v="182"/>
    <x v="278"/>
    <x v="36"/>
    <x v="1087"/>
    <x v="1"/>
    <x v="4543"/>
    <x v="238"/>
  </r>
  <r>
    <x v="3"/>
    <x v="1106"/>
    <x v="11"/>
    <x v="6"/>
    <x v="1"/>
    <x v="57"/>
    <x v="2"/>
    <x v="496"/>
    <x v="67"/>
    <x v="159"/>
    <x v="168"/>
    <x v="18"/>
    <x v="67"/>
    <x v="117"/>
    <x v="32"/>
    <x v="38"/>
    <x v="436"/>
    <x v="7"/>
    <x v="42"/>
    <x v="49"/>
    <x v="35"/>
    <x v="18"/>
    <x v="5"/>
    <x v="20"/>
    <x v="39"/>
    <x v="184"/>
    <x v="162"/>
    <x v="240"/>
    <x v="26"/>
    <x v="512"/>
    <x v="4"/>
    <x v="4548"/>
    <x v="320"/>
  </r>
  <r>
    <x v="3"/>
    <x v="1113"/>
    <x v="11"/>
    <x v="4"/>
    <x v="18"/>
    <x v="61"/>
    <x v="8"/>
    <x v="991"/>
    <x v="160"/>
    <x v="396"/>
    <x v="150"/>
    <x v="48"/>
    <x v="121"/>
    <x v="245"/>
    <x v="42"/>
    <x v="53"/>
    <x v="386"/>
    <x v="26"/>
    <x v="82"/>
    <x v="108"/>
    <x v="72"/>
    <x v="28"/>
    <x v="3"/>
    <x v="53"/>
    <x v="85"/>
    <x v="408"/>
    <x v="142"/>
    <x v="204"/>
    <x v="18"/>
    <x v="1535"/>
    <x v="4"/>
    <x v="4559"/>
    <x v="224"/>
  </r>
  <r>
    <x v="3"/>
    <x v="1115"/>
    <x v="11"/>
    <x v="4"/>
    <x v="18"/>
    <x v="78"/>
    <x v="63"/>
    <x v="1686"/>
    <x v="271"/>
    <x v="676"/>
    <x v="144"/>
    <x v="103"/>
    <x v="289"/>
    <x v="204"/>
    <x v="64"/>
    <x v="92"/>
    <x v="290"/>
    <x v="51"/>
    <x v="189"/>
    <x v="240"/>
    <x v="148"/>
    <x v="58"/>
    <x v="54"/>
    <x v="95"/>
    <x v="163"/>
    <x v="691"/>
    <x v="158"/>
    <x v="207"/>
    <x v="28"/>
    <x v="2134"/>
    <x v="4"/>
    <x v="4567"/>
    <x v="143"/>
  </r>
  <r>
    <x v="3"/>
    <x v="1116"/>
    <x v="11"/>
    <x v="5"/>
    <x v="27"/>
    <x v="81"/>
    <x v="69"/>
    <x v="2169"/>
    <x v="440"/>
    <x v="939"/>
    <x v="196"/>
    <x v="154"/>
    <x v="373"/>
    <x v="255"/>
    <x v="265"/>
    <x v="315"/>
    <x v="438"/>
    <x v="48"/>
    <x v="210"/>
    <x v="258"/>
    <x v="164"/>
    <x v="102"/>
    <x v="9"/>
    <x v="138"/>
    <x v="195"/>
    <x v="1172"/>
    <x v="211"/>
    <x v="298"/>
    <x v="87"/>
    <x v="3232"/>
    <x v="4"/>
    <x v="4575"/>
    <x v="36"/>
  </r>
  <r>
    <x v="3"/>
    <x v="1118"/>
    <x v="6"/>
    <x v="9"/>
    <x v="9"/>
    <x v="60"/>
    <x v="5"/>
    <x v="950"/>
    <x v="182"/>
    <x v="405"/>
    <x v="195"/>
    <x v="16"/>
    <x v="50"/>
    <x v="168"/>
    <x v="102"/>
    <x v="122"/>
    <x v="430"/>
    <x v="15"/>
    <x v="59"/>
    <x v="74"/>
    <x v="195"/>
    <x v="52"/>
    <x v="4"/>
    <x v="83"/>
    <x v="113"/>
    <x v="478"/>
    <x v="208"/>
    <x v="240"/>
    <x v="30"/>
    <x v="1885"/>
    <x v="2"/>
    <x v="4589"/>
    <x v="206"/>
  </r>
  <r>
    <x v="3"/>
    <x v="1123"/>
    <x v="11"/>
    <x v="10"/>
    <x v="20"/>
    <x v="76"/>
    <x v="13"/>
    <x v="1378"/>
    <x v="270"/>
    <x v="603"/>
    <x v="190"/>
    <x v="54"/>
    <x v="155"/>
    <x v="196"/>
    <x v="78"/>
    <x v="100"/>
    <x v="374"/>
    <x v="22"/>
    <x v="139"/>
    <x v="161"/>
    <x v="74"/>
    <x v="36"/>
    <x v="13"/>
    <x v="67"/>
    <x v="143"/>
    <x v="656"/>
    <x v="164"/>
    <x v="231"/>
    <x v="33"/>
    <x v="2079"/>
    <x v="4"/>
    <x v="4603"/>
    <x v="153"/>
  </r>
  <r>
    <x v="3"/>
    <x v="1125"/>
    <x v="6"/>
    <x v="2"/>
    <x v="13"/>
    <x v="18"/>
    <x v="0"/>
    <x v="127"/>
    <x v="13"/>
    <x v="35"/>
    <x v="118"/>
    <x v="5"/>
    <x v="15"/>
    <x v="181"/>
    <x v="6"/>
    <x v="8"/>
    <x v="344"/>
    <x v="1"/>
    <x v="11"/>
    <x v="12"/>
    <x v="27"/>
    <x v="6"/>
    <x v="0"/>
    <x v="8"/>
    <x v="16"/>
    <x v="37"/>
    <x v="164"/>
    <x v="196"/>
    <x v="17"/>
    <x v="198"/>
    <x v="2"/>
    <x v="4610"/>
    <x v="403"/>
  </r>
  <r>
    <x v="3"/>
    <x v="1127"/>
    <x v="8"/>
    <x v="4"/>
    <x v="32"/>
    <x v="71"/>
    <x v="49"/>
    <x v="1948"/>
    <x v="429"/>
    <x v="916"/>
    <x v="197"/>
    <x v="112"/>
    <x v="320"/>
    <x v="198"/>
    <x v="130"/>
    <x v="161"/>
    <x v="401"/>
    <x v="75"/>
    <x v="333"/>
    <x v="407"/>
    <x v="120"/>
    <x v="48"/>
    <x v="94"/>
    <x v="104"/>
    <x v="199"/>
    <x v="1030"/>
    <x v="202"/>
    <x v="253"/>
    <x v="54"/>
    <x v="3171"/>
    <x v="3"/>
    <x v="4615"/>
    <x v="58"/>
  </r>
  <r>
    <x v="3"/>
    <x v="1128"/>
    <x v="11"/>
    <x v="0"/>
    <x v="15"/>
    <x v="37"/>
    <x v="16"/>
    <x v="475"/>
    <x v="65"/>
    <x v="160"/>
    <x v="153"/>
    <x v="2"/>
    <x v="17"/>
    <x v="20"/>
    <x v="33"/>
    <x v="52"/>
    <x v="230"/>
    <x v="9"/>
    <x v="28"/>
    <x v="37"/>
    <x v="18"/>
    <x v="11"/>
    <x v="3"/>
    <x v="13"/>
    <x v="48"/>
    <x v="165"/>
    <x v="126"/>
    <x v="167"/>
    <x v="17"/>
    <x v="877"/>
    <x v="4"/>
    <x v="4621"/>
    <x v="326"/>
  </r>
  <r>
    <x v="3"/>
    <x v="1132"/>
    <x v="0"/>
    <x v="11"/>
    <x v="11"/>
    <x v="4"/>
    <x v="5"/>
    <x v="88"/>
    <x v="18"/>
    <x v="37"/>
    <x v="233"/>
    <x v="0"/>
    <x v="0"/>
    <x v="343"/>
    <x v="15"/>
    <x v="16"/>
    <x v="524"/>
    <x v="7"/>
    <x v="20"/>
    <x v="27"/>
    <x v="4"/>
    <x v="0"/>
    <x v="8"/>
    <x v="7"/>
    <x v="13"/>
    <x v="51"/>
    <x v="254"/>
    <x v="295"/>
    <x v="18"/>
    <x v="2396"/>
    <x v="0"/>
    <x v="4633"/>
    <x v="394"/>
  </r>
  <r>
    <x v="3"/>
    <x v="1133"/>
    <x v="3"/>
    <x v="4"/>
    <x v="34"/>
    <x v="62"/>
    <x v="11"/>
    <x v="939"/>
    <x v="145"/>
    <x v="346"/>
    <x v="165"/>
    <x v="3"/>
    <x v="13"/>
    <x v="81"/>
    <x v="62"/>
    <x v="91"/>
    <x v="275"/>
    <x v="79"/>
    <x v="169"/>
    <x v="248"/>
    <x v="25"/>
    <x v="27"/>
    <x v="32"/>
    <x v="51"/>
    <x v="115"/>
    <x v="355"/>
    <x v="157"/>
    <x v="175"/>
    <x v="19"/>
    <x v="1260"/>
    <x v="1"/>
    <x v="4637"/>
    <x v="246"/>
  </r>
  <r>
    <x v="3"/>
    <x v="1135"/>
    <x v="6"/>
    <x v="7"/>
    <x v="26"/>
    <x v="23"/>
    <x v="0"/>
    <x v="271"/>
    <x v="51"/>
    <x v="125"/>
    <x v="155"/>
    <x v="3"/>
    <x v="10"/>
    <x v="148"/>
    <x v="16"/>
    <x v="17"/>
    <x v="526"/>
    <x v="5"/>
    <x v="15"/>
    <x v="20"/>
    <x v="51"/>
    <x v="20"/>
    <x v="2"/>
    <x v="29"/>
    <x v="30"/>
    <x v="121"/>
    <x v="173"/>
    <x v="173"/>
    <x v="14"/>
    <x v="1081"/>
    <x v="2"/>
    <x v="4640"/>
    <x v="354"/>
  </r>
  <r>
    <x v="3"/>
    <x v="1137"/>
    <x v="3"/>
    <x v="10"/>
    <x v="15"/>
    <x v="74"/>
    <x v="74"/>
    <x v="2152"/>
    <x v="579"/>
    <x v="1087"/>
    <x v="250"/>
    <x v="8"/>
    <x v="43"/>
    <x v="45"/>
    <x v="298"/>
    <x v="387"/>
    <x v="352"/>
    <x v="279"/>
    <x v="531"/>
    <x v="725"/>
    <x v="163"/>
    <x v="63"/>
    <x v="25"/>
    <x v="151"/>
    <x v="175"/>
    <x v="1268"/>
    <x v="282"/>
    <x v="268"/>
    <x v="120"/>
    <x v="3541"/>
    <x v="1"/>
    <x v="4647"/>
    <x v="19"/>
  </r>
  <r>
    <x v="3"/>
    <x v="1138"/>
    <x v="0"/>
    <x v="7"/>
    <x v="0"/>
    <x v="78"/>
    <x v="7"/>
    <x v="1042"/>
    <x v="107"/>
    <x v="231"/>
    <x v="208"/>
    <x v="0"/>
    <x v="0"/>
    <x v="343"/>
    <x v="135"/>
    <x v="179"/>
    <x v="348"/>
    <x v="119"/>
    <x v="214"/>
    <x v="333"/>
    <x v="58"/>
    <x v="34"/>
    <x v="22"/>
    <x v="69"/>
    <x v="184"/>
    <x v="349"/>
    <x v="180"/>
    <x v="278"/>
    <x v="46"/>
    <x v="902"/>
    <x v="0"/>
    <x v="4657"/>
    <x v="248"/>
  </r>
  <r>
    <x v="3"/>
    <x v="1140"/>
    <x v="0"/>
    <x v="16"/>
    <x v="16"/>
    <x v="71"/>
    <x v="51"/>
    <x v="965"/>
    <x v="162"/>
    <x v="318"/>
    <x v="255"/>
    <x v="0"/>
    <x v="1"/>
    <x v="0"/>
    <x v="36"/>
    <x v="46"/>
    <x v="377"/>
    <x v="108"/>
    <x v="179"/>
    <x v="287"/>
    <x v="26"/>
    <x v="23"/>
    <x v="58"/>
    <x v="52"/>
    <x v="185"/>
    <x v="360"/>
    <x v="184"/>
    <x v="247"/>
    <x v="44"/>
    <x v="1065"/>
    <x v="0"/>
    <x v="4668"/>
    <x v="242"/>
  </r>
  <r>
    <x v="4"/>
    <x v="1"/>
    <x v="6"/>
    <x v="6"/>
    <x v="12"/>
    <x v="43"/>
    <x v="1"/>
    <x v="507"/>
    <x v="59"/>
    <x v="174"/>
    <x v="86"/>
    <x v="26"/>
    <x v="88"/>
    <x v="143"/>
    <x v="28"/>
    <x v="35"/>
    <x v="394"/>
    <x v="13"/>
    <x v="48"/>
    <x v="61"/>
    <x v="86"/>
    <x v="20"/>
    <x v="2"/>
    <x v="32"/>
    <x v="30"/>
    <x v="172"/>
    <x v="171"/>
    <x v="170"/>
    <x v="22"/>
    <x v="731"/>
    <x v="2"/>
    <x v="3"/>
    <x v="310"/>
  </r>
  <r>
    <x v="4"/>
    <x v="4"/>
    <x v="0"/>
    <x v="8"/>
    <x v="31"/>
    <x v="48"/>
    <x v="40"/>
    <x v="711"/>
    <x v="83"/>
    <x v="161"/>
    <x v="263"/>
    <x v="0"/>
    <x v="0"/>
    <x v="343"/>
    <x v="25"/>
    <x v="47"/>
    <x v="133"/>
    <x v="83"/>
    <x v="198"/>
    <x v="281"/>
    <x v="27"/>
    <x v="22"/>
    <x v="17"/>
    <x v="51"/>
    <x v="127"/>
    <x v="191"/>
    <x v="167"/>
    <x v="242"/>
    <x v="29"/>
    <x v="728"/>
    <x v="0"/>
    <x v="23"/>
    <x v="297"/>
  </r>
  <r>
    <x v="4"/>
    <x v="13"/>
    <x v="3"/>
    <x v="12"/>
    <x v="8"/>
    <x v="63"/>
    <x v="1"/>
    <x v="1446"/>
    <x v="345"/>
    <x v="763"/>
    <x v="193"/>
    <x v="101"/>
    <x v="303"/>
    <x v="181"/>
    <x v="119"/>
    <x v="176"/>
    <x v="270"/>
    <x v="72"/>
    <x v="318"/>
    <x v="389"/>
    <x v="88"/>
    <x v="58"/>
    <x v="12"/>
    <x v="112"/>
    <x v="181"/>
    <x v="871"/>
    <x v="209"/>
    <x v="251"/>
    <x v="47"/>
    <x v="3055"/>
    <x v="1"/>
    <x v="46"/>
    <x v="47"/>
  </r>
  <r>
    <x v="4"/>
    <x v="14"/>
    <x v="0"/>
    <x v="6"/>
    <x v="0"/>
    <x v="10"/>
    <x v="11"/>
    <x v="322"/>
    <x v="57"/>
    <x v="103"/>
    <x v="300"/>
    <x v="0"/>
    <x v="1"/>
    <x v="0"/>
    <x v="22"/>
    <x v="30"/>
    <x v="327"/>
    <x v="26"/>
    <x v="51"/>
    <x v="77"/>
    <x v="24"/>
    <x v="10"/>
    <x v="14"/>
    <x v="16"/>
    <x v="21"/>
    <x v="136"/>
    <x v="246"/>
    <x v="301"/>
    <x v="28"/>
    <x v="2776"/>
    <x v="0"/>
    <x v="53"/>
    <x v="334"/>
  </r>
  <r>
    <x v="4"/>
    <x v="15"/>
    <x v="0"/>
    <x v="8"/>
    <x v="33"/>
    <x v="60"/>
    <x v="61"/>
    <x v="1690"/>
    <x v="514"/>
    <x v="1001"/>
    <x v="239"/>
    <x v="1"/>
    <x v="4"/>
    <x v="99"/>
    <x v="137"/>
    <x v="177"/>
    <x v="368"/>
    <x v="133"/>
    <x v="442"/>
    <x v="561"/>
    <x v="134"/>
    <x v="47"/>
    <x v="101"/>
    <x v="62"/>
    <x v="155"/>
    <x v="1083"/>
    <x v="284"/>
    <x v="236"/>
    <x v="90"/>
    <x v="3500"/>
    <x v="0"/>
    <x v="63"/>
    <x v="15"/>
  </r>
  <r>
    <x v="4"/>
    <x v="17"/>
    <x v="8"/>
    <x v="2"/>
    <x v="20"/>
    <x v="65"/>
    <x v="21"/>
    <x v="1220"/>
    <x v="150"/>
    <x v="364"/>
    <x v="158"/>
    <x v="13"/>
    <x v="47"/>
    <x v="125"/>
    <x v="86"/>
    <x v="114"/>
    <x v="348"/>
    <x v="95"/>
    <x v="213"/>
    <x v="308"/>
    <x v="66"/>
    <x v="59"/>
    <x v="34"/>
    <x v="91"/>
    <x v="136"/>
    <x v="398"/>
    <x v="162"/>
    <x v="197"/>
    <x v="29"/>
    <x v="1381"/>
    <x v="3"/>
    <x v="74"/>
    <x v="200"/>
  </r>
  <r>
    <x v="4"/>
    <x v="18"/>
    <x v="8"/>
    <x v="10"/>
    <x v="31"/>
    <x v="16"/>
    <x v="12"/>
    <x v="418"/>
    <x v="55"/>
    <x v="142"/>
    <x v="134"/>
    <x v="24"/>
    <x v="61"/>
    <x v="241"/>
    <x v="29"/>
    <x v="34"/>
    <x v="447"/>
    <x v="8"/>
    <x v="26"/>
    <x v="34"/>
    <x v="26"/>
    <x v="5"/>
    <x v="3"/>
    <x v="25"/>
    <x v="35"/>
    <x v="163"/>
    <x v="143"/>
    <x v="235"/>
    <x v="18"/>
    <x v="2258"/>
    <x v="3"/>
    <x v="80"/>
    <x v="320"/>
  </r>
  <r>
    <x v="4"/>
    <x v="21"/>
    <x v="11"/>
    <x v="1"/>
    <x v="33"/>
    <x v="58"/>
    <x v="0"/>
    <x v="814"/>
    <x v="153"/>
    <x v="356"/>
    <x v="176"/>
    <x v="15"/>
    <x v="45"/>
    <x v="181"/>
    <x v="104"/>
    <x v="143"/>
    <x v="321"/>
    <x v="57"/>
    <x v="75"/>
    <x v="132"/>
    <x v="55"/>
    <x v="27"/>
    <x v="5"/>
    <x v="51"/>
    <x v="84"/>
    <x v="423"/>
    <x v="196"/>
    <x v="222"/>
    <x v="30"/>
    <x v="1698"/>
    <x v="4"/>
    <x v="91"/>
    <x v="191"/>
  </r>
  <r>
    <x v="4"/>
    <x v="33"/>
    <x v="11"/>
    <x v="5"/>
    <x v="6"/>
    <x v="62"/>
    <x v="31"/>
    <x v="1501"/>
    <x v="227"/>
    <x v="548"/>
    <x v="159"/>
    <x v="44"/>
    <x v="137"/>
    <x v="169"/>
    <x v="167"/>
    <x v="212"/>
    <x v="382"/>
    <x v="101"/>
    <x v="221"/>
    <x v="322"/>
    <x v="113"/>
    <x v="83"/>
    <x v="17"/>
    <x v="114"/>
    <x v="149"/>
    <x v="650"/>
    <x v="188"/>
    <x v="232"/>
    <x v="39"/>
    <x v="2474"/>
    <x v="4"/>
    <x v="126"/>
    <x v="101"/>
  </r>
  <r>
    <x v="4"/>
    <x v="35"/>
    <x v="3"/>
    <x v="10"/>
    <x v="22"/>
    <x v="46"/>
    <x v="47"/>
    <x v="1270"/>
    <x v="316"/>
    <x v="648"/>
    <x v="230"/>
    <x v="5"/>
    <x v="21"/>
    <x v="88"/>
    <x v="186"/>
    <x v="243"/>
    <x v="359"/>
    <x v="106"/>
    <x v="261"/>
    <x v="367"/>
    <x v="52"/>
    <x v="38"/>
    <x v="45"/>
    <x v="112"/>
    <x v="138"/>
    <x v="794"/>
    <x v="233"/>
    <x v="257"/>
    <x v="56"/>
    <x v="3381"/>
    <x v="1"/>
    <x v="137"/>
    <x v="63"/>
  </r>
  <r>
    <x v="4"/>
    <x v="36"/>
    <x v="3"/>
    <x v="5"/>
    <x v="31"/>
    <x v="63"/>
    <x v="43"/>
    <x v="1279"/>
    <x v="196"/>
    <x v="339"/>
    <x v="323"/>
    <x v="2"/>
    <x v="5"/>
    <x v="248"/>
    <x v="58"/>
    <x v="84"/>
    <x v="284"/>
    <x v="149"/>
    <x v="259"/>
    <x v="407"/>
    <x v="79"/>
    <x v="33"/>
    <x v="69"/>
    <x v="94"/>
    <x v="209"/>
    <x v="449"/>
    <x v="200"/>
    <x v="316"/>
    <x v="55"/>
    <x v="1647"/>
    <x v="1"/>
    <x v="146"/>
    <x v="183"/>
  </r>
  <r>
    <x v="4"/>
    <x v="37"/>
    <x v="0"/>
    <x v="10"/>
    <x v="6"/>
    <x v="24"/>
    <x v="25"/>
    <x v="686"/>
    <x v="114"/>
    <x v="222"/>
    <x v="261"/>
    <x v="0"/>
    <x v="4"/>
    <x v="0"/>
    <x v="43"/>
    <x v="64"/>
    <x v="266"/>
    <x v="109"/>
    <x v="178"/>
    <x v="287"/>
    <x v="43"/>
    <x v="35"/>
    <x v="17"/>
    <x v="45"/>
    <x v="62"/>
    <x v="271"/>
    <x v="245"/>
    <x v="258"/>
    <x v="36"/>
    <x v="2513"/>
    <x v="0"/>
    <x v="156"/>
    <x v="256"/>
  </r>
  <r>
    <x v="4"/>
    <x v="38"/>
    <x v="3"/>
    <x v="6"/>
    <x v="34"/>
    <x v="25"/>
    <x v="13"/>
    <x v="555"/>
    <x v="93"/>
    <x v="244"/>
    <x v="127"/>
    <x v="2"/>
    <x v="7"/>
    <x v="134"/>
    <x v="33"/>
    <x v="49"/>
    <x v="267"/>
    <x v="42"/>
    <x v="108"/>
    <x v="150"/>
    <x v="28"/>
    <x v="20"/>
    <x v="17"/>
    <x v="37"/>
    <x v="54"/>
    <x v="221"/>
    <x v="162"/>
    <x v="132"/>
    <x v="14"/>
    <x v="2022"/>
    <x v="1"/>
    <x v="166"/>
    <x v="275"/>
  </r>
  <r>
    <x v="4"/>
    <x v="43"/>
    <x v="8"/>
    <x v="10"/>
    <x v="19"/>
    <x v="5"/>
    <x v="0"/>
    <x v="45"/>
    <x v="4"/>
    <x v="7"/>
    <x v="318"/>
    <x v="0"/>
    <x v="1"/>
    <x v="0"/>
    <x v="5"/>
    <x v="8"/>
    <x v="220"/>
    <x v="2"/>
    <x v="4"/>
    <x v="6"/>
    <x v="1"/>
    <x v="2"/>
    <x v="1"/>
    <x v="2"/>
    <x v="2"/>
    <x v="13"/>
    <x v="189"/>
    <x v="334"/>
    <x v="16"/>
    <x v="251"/>
    <x v="3"/>
    <x v="178"/>
    <x v="454"/>
  </r>
  <r>
    <x v="4"/>
    <x v="44"/>
    <x v="8"/>
    <x v="9"/>
    <x v="25"/>
    <x v="61"/>
    <x v="62"/>
    <x v="1802"/>
    <x v="287"/>
    <x v="626"/>
    <x v="201"/>
    <x v="76"/>
    <x v="193"/>
    <x v="242"/>
    <x v="121"/>
    <x v="196"/>
    <x v="212"/>
    <x v="56"/>
    <x v="325"/>
    <x v="380"/>
    <x v="333"/>
    <x v="107"/>
    <x v="30"/>
    <x v="115"/>
    <x v="92"/>
    <x v="747"/>
    <x v="232"/>
    <x v="253"/>
    <x v="88"/>
    <x v="2784"/>
    <x v="3"/>
    <x v="183"/>
    <x v="78"/>
  </r>
  <r>
    <x v="4"/>
    <x v="45"/>
    <x v="11"/>
    <x v="16"/>
    <x v="8"/>
    <x v="65"/>
    <x v="7"/>
    <x v="1489"/>
    <x v="242"/>
    <x v="549"/>
    <x v="185"/>
    <x v="18"/>
    <x v="83"/>
    <x v="68"/>
    <x v="137"/>
    <x v="169"/>
    <x v="405"/>
    <x v="53"/>
    <x v="168"/>
    <x v="221"/>
    <x v="414"/>
    <x v="63"/>
    <x v="9"/>
    <x v="177"/>
    <x v="133"/>
    <x v="626"/>
    <x v="204"/>
    <x v="226"/>
    <x v="44"/>
    <x v="2281"/>
    <x v="4"/>
    <x v="193"/>
    <x v="109"/>
  </r>
  <r>
    <x v="4"/>
    <x v="48"/>
    <x v="0"/>
    <x v="7"/>
    <x v="31"/>
    <x v="30"/>
    <x v="31"/>
    <x v="878"/>
    <x v="209"/>
    <x v="482"/>
    <x v="179"/>
    <x v="34"/>
    <x v="115"/>
    <x v="144"/>
    <x v="151"/>
    <x v="173"/>
    <x v="467"/>
    <x v="24"/>
    <x v="148"/>
    <x v="172"/>
    <x v="61"/>
    <x v="18"/>
    <x v="15"/>
    <x v="69"/>
    <x v="52"/>
    <x v="593"/>
    <x v="235"/>
    <x v="254"/>
    <x v="37"/>
    <x v="3514"/>
    <x v="0"/>
    <x v="207"/>
    <x v="124"/>
  </r>
  <r>
    <x v="4"/>
    <x v="50"/>
    <x v="8"/>
    <x v="13"/>
    <x v="25"/>
    <x v="10"/>
    <x v="1"/>
    <x v="55"/>
    <x v="5"/>
    <x v="20"/>
    <x v="24"/>
    <x v="1"/>
    <x v="6"/>
    <x v="37"/>
    <x v="6"/>
    <x v="11"/>
    <x v="144"/>
    <x v="1"/>
    <x v="13"/>
    <x v="14"/>
    <x v="1"/>
    <x v="1"/>
    <x v="1"/>
    <x v="5"/>
    <x v="4"/>
    <x v="17"/>
    <x v="74"/>
    <x v="68"/>
    <x v="13"/>
    <x v="119"/>
    <x v="3"/>
    <x v="223"/>
    <x v="448"/>
  </r>
  <r>
    <x v="4"/>
    <x v="51"/>
    <x v="0"/>
    <x v="8"/>
    <x v="17"/>
    <x v="11"/>
    <x v="12"/>
    <x v="335"/>
    <x v="61"/>
    <x v="136"/>
    <x v="196"/>
    <x v="0"/>
    <x v="1"/>
    <x v="0"/>
    <x v="14"/>
    <x v="23"/>
    <x v="204"/>
    <x v="22"/>
    <x v="78"/>
    <x v="100"/>
    <x v="31"/>
    <x v="12"/>
    <x v="24"/>
    <x v="24"/>
    <x v="36"/>
    <x v="136"/>
    <x v="205"/>
    <x v="181"/>
    <x v="20"/>
    <x v="2600"/>
    <x v="0"/>
    <x v="228"/>
    <x v="334"/>
  </r>
  <r>
    <x v="4"/>
    <x v="52"/>
    <x v="0"/>
    <x v="5"/>
    <x v="14"/>
    <x v="59"/>
    <x v="60"/>
    <x v="1723"/>
    <x v="444"/>
    <x v="783"/>
    <x v="305"/>
    <x v="1"/>
    <x v="5"/>
    <x v="54"/>
    <x v="234"/>
    <x v="338"/>
    <x v="286"/>
    <x v="192"/>
    <x v="490"/>
    <x v="647"/>
    <x v="85"/>
    <x v="27"/>
    <x v="115"/>
    <x v="152"/>
    <x v="104"/>
    <x v="1048"/>
    <x v="285"/>
    <x v="310"/>
    <x v="95"/>
    <x v="3467"/>
    <x v="0"/>
    <x v="238"/>
    <x v="22"/>
  </r>
  <r>
    <x v="4"/>
    <x v="53"/>
    <x v="11"/>
    <x v="4"/>
    <x v="14"/>
    <x v="39"/>
    <x v="0"/>
    <x v="386"/>
    <x v="68"/>
    <x v="174"/>
    <x v="138"/>
    <x v="28"/>
    <x v="75"/>
    <x v="221"/>
    <x v="11"/>
    <x v="12"/>
    <x v="511"/>
    <x v="5"/>
    <x v="26"/>
    <x v="31"/>
    <x v="20"/>
    <x v="4"/>
    <x v="0"/>
    <x v="21"/>
    <x v="32"/>
    <x v="175"/>
    <x v="140"/>
    <x v="204"/>
    <x v="16"/>
    <x v="888"/>
    <x v="4"/>
    <x v="240"/>
    <x v="307"/>
  </r>
  <r>
    <x v="4"/>
    <x v="57"/>
    <x v="0"/>
    <x v="6"/>
    <x v="10"/>
    <x v="46"/>
    <x v="35"/>
    <x v="650"/>
    <x v="39"/>
    <x v="64"/>
    <x v="353"/>
    <x v="0"/>
    <x v="0"/>
    <x v="343"/>
    <x v="1"/>
    <x v="9"/>
    <x v="1"/>
    <x v="45"/>
    <x v="131"/>
    <x v="176"/>
    <x v="16"/>
    <x v="23"/>
    <x v="45"/>
    <x v="14"/>
    <x v="125"/>
    <x v="79"/>
    <x v="144"/>
    <x v="297"/>
    <x v="28"/>
    <x v="143"/>
    <x v="0"/>
    <x v="256"/>
    <x v="375"/>
  </r>
  <r>
    <x v="4"/>
    <x v="60"/>
    <x v="3"/>
    <x v="16"/>
    <x v="6"/>
    <x v="64"/>
    <x v="65"/>
    <x v="1754"/>
    <x v="421"/>
    <x v="997"/>
    <x v="150"/>
    <x v="91"/>
    <x v="267"/>
    <x v="189"/>
    <x v="185"/>
    <x v="271"/>
    <x v="277"/>
    <x v="123"/>
    <x v="285"/>
    <x v="407"/>
    <x v="131"/>
    <x v="51"/>
    <x v="43"/>
    <x v="90"/>
    <x v="164"/>
    <x v="1044"/>
    <x v="217"/>
    <x v="197"/>
    <x v="46"/>
    <x v="3352"/>
    <x v="1"/>
    <x v="265"/>
    <x v="23"/>
  </r>
  <r>
    <x v="4"/>
    <x v="63"/>
    <x v="6"/>
    <x v="17"/>
    <x v="31"/>
    <x v="23"/>
    <x v="0"/>
    <x v="196"/>
    <x v="17"/>
    <x v="53"/>
    <x v="71"/>
    <x v="5"/>
    <x v="17"/>
    <x v="142"/>
    <x v="8"/>
    <x v="10"/>
    <x v="394"/>
    <x v="5"/>
    <x v="28"/>
    <x v="33"/>
    <x v="34"/>
    <x v="8"/>
    <x v="4"/>
    <x v="17"/>
    <x v="20"/>
    <x v="47"/>
    <x v="143"/>
    <x v="126"/>
    <x v="15"/>
    <x v="202"/>
    <x v="2"/>
    <x v="278"/>
    <x v="404"/>
  </r>
  <r>
    <x v="4"/>
    <x v="66"/>
    <x v="11"/>
    <x v="7"/>
    <x v="19"/>
    <x v="61"/>
    <x v="18"/>
    <x v="1344"/>
    <x v="272"/>
    <x v="652"/>
    <x v="160"/>
    <x v="106"/>
    <x v="286"/>
    <x v="219"/>
    <x v="97"/>
    <x v="104"/>
    <x v="522"/>
    <x v="31"/>
    <x v="96"/>
    <x v="127"/>
    <x v="61"/>
    <x v="46"/>
    <x v="9"/>
    <x v="70"/>
    <x v="86"/>
    <x v="723"/>
    <x v="187"/>
    <x v="247"/>
    <x v="32"/>
    <x v="2738"/>
    <x v="4"/>
    <x v="290"/>
    <x v="83"/>
  </r>
  <r>
    <x v="4"/>
    <x v="67"/>
    <x v="8"/>
    <x v="17"/>
    <x v="6"/>
    <x v="50"/>
    <x v="51"/>
    <x v="1072"/>
    <x v="141"/>
    <x v="325"/>
    <x v="180"/>
    <x v="50"/>
    <x v="138"/>
    <x v="210"/>
    <x v="35"/>
    <x v="56"/>
    <x v="220"/>
    <x v="10"/>
    <x v="128"/>
    <x v="138"/>
    <x v="120"/>
    <x v="38"/>
    <x v="7"/>
    <x v="50"/>
    <x v="65"/>
    <x v="366"/>
    <x v="165"/>
    <x v="239"/>
    <x v="29"/>
    <x v="1696"/>
    <x v="3"/>
    <x v="300"/>
    <x v="209"/>
  </r>
  <r>
    <x v="4"/>
    <x v="68"/>
    <x v="3"/>
    <x v="3"/>
    <x v="18"/>
    <x v="33"/>
    <x v="5"/>
    <x v="467"/>
    <x v="94"/>
    <x v="200"/>
    <x v="217"/>
    <x v="0"/>
    <x v="1"/>
    <x v="0"/>
    <x v="64"/>
    <x v="84"/>
    <x v="356"/>
    <x v="42"/>
    <x v="81"/>
    <x v="123"/>
    <x v="19"/>
    <x v="13"/>
    <x v="35"/>
    <x v="40"/>
    <x v="56"/>
    <x v="252"/>
    <x v="232"/>
    <x v="248"/>
    <x v="26"/>
    <x v="1757"/>
    <x v="1"/>
    <x v="304"/>
    <x v="264"/>
  </r>
  <r>
    <x v="4"/>
    <x v="70"/>
    <x v="8"/>
    <x v="7"/>
    <x v="18"/>
    <x v="50"/>
    <x v="0"/>
    <x v="768"/>
    <x v="71"/>
    <x v="182"/>
    <x v="137"/>
    <x v="25"/>
    <x v="101"/>
    <x v="98"/>
    <x v="41"/>
    <x v="55"/>
    <x v="339"/>
    <x v="50"/>
    <x v="103"/>
    <x v="153"/>
    <x v="22"/>
    <x v="18"/>
    <x v="19"/>
    <x v="35"/>
    <x v="86"/>
    <x v="208"/>
    <x v="139"/>
    <x v="220"/>
    <x v="24"/>
    <x v="788"/>
    <x v="3"/>
    <x v="311"/>
    <x v="285"/>
  </r>
  <r>
    <x v="4"/>
    <x v="78"/>
    <x v="6"/>
    <x v="3"/>
    <x v="32"/>
    <x v="8"/>
    <x v="0"/>
    <x v="120"/>
    <x v="20"/>
    <x v="43"/>
    <x v="212"/>
    <x v="1"/>
    <x v="3"/>
    <x v="181"/>
    <x v="6"/>
    <x v="6"/>
    <x v="535"/>
    <x v="1"/>
    <x v="12"/>
    <x v="13"/>
    <x v="11"/>
    <x v="5"/>
    <x v="0"/>
    <x v="6"/>
    <x v="9"/>
    <x v="47"/>
    <x v="185"/>
    <x v="231"/>
    <x v="16"/>
    <x v="1138"/>
    <x v="2"/>
    <x v="338"/>
    <x v="404"/>
  </r>
  <r>
    <x v="4"/>
    <x v="81"/>
    <x v="11"/>
    <x v="7"/>
    <x v="8"/>
    <x v="61"/>
    <x v="62"/>
    <x v="1700"/>
    <x v="329"/>
    <x v="691"/>
    <x v="218"/>
    <x v="88"/>
    <x v="221"/>
    <x v="246"/>
    <x v="197"/>
    <x v="247"/>
    <x v="392"/>
    <x v="40"/>
    <x v="157"/>
    <x v="197"/>
    <x v="149"/>
    <x v="36"/>
    <x v="13"/>
    <x v="85"/>
    <x v="134"/>
    <x v="900"/>
    <x v="203"/>
    <x v="300"/>
    <x v="68"/>
    <x v="3162"/>
    <x v="4"/>
    <x v="350"/>
    <x v="45"/>
  </r>
  <r>
    <x v="4"/>
    <x v="83"/>
    <x v="8"/>
    <x v="4"/>
    <x v="9"/>
    <x v="40"/>
    <x v="4"/>
    <x v="536"/>
    <x v="73"/>
    <x v="226"/>
    <x v="72"/>
    <x v="13"/>
    <x v="62"/>
    <x v="62"/>
    <x v="35"/>
    <x v="43"/>
    <x v="408"/>
    <x v="14"/>
    <x v="77"/>
    <x v="91"/>
    <x v="33"/>
    <x v="22"/>
    <x v="21"/>
    <x v="40"/>
    <x v="62"/>
    <x v="194"/>
    <x v="127"/>
    <x v="111"/>
    <x v="9"/>
    <x v="994"/>
    <x v="3"/>
    <x v="360"/>
    <x v="293"/>
  </r>
  <r>
    <x v="4"/>
    <x v="85"/>
    <x v="6"/>
    <x v="2"/>
    <x v="1"/>
    <x v="63"/>
    <x v="28"/>
    <x v="1133"/>
    <x v="200"/>
    <x v="401"/>
    <x v="245"/>
    <x v="22"/>
    <x v="54"/>
    <x v="255"/>
    <x v="62"/>
    <x v="78"/>
    <x v="389"/>
    <x v="34"/>
    <x v="81"/>
    <x v="115"/>
    <x v="87"/>
    <x v="43"/>
    <x v="12"/>
    <x v="75"/>
    <x v="109"/>
    <x v="480"/>
    <x v="169"/>
    <x v="271"/>
    <x v="39"/>
    <x v="1796"/>
    <x v="2"/>
    <x v="370"/>
    <x v="166"/>
  </r>
  <r>
    <x v="4"/>
    <x v="88"/>
    <x v="6"/>
    <x v="13"/>
    <x v="22"/>
    <x v="28"/>
    <x v="14"/>
    <x v="529"/>
    <x v="68"/>
    <x v="184"/>
    <x v="117"/>
    <x v="26"/>
    <x v="85"/>
    <x v="154"/>
    <x v="16"/>
    <x v="24"/>
    <x v="261"/>
    <x v="13"/>
    <x v="43"/>
    <x v="56"/>
    <x v="135"/>
    <x v="34"/>
    <x v="3"/>
    <x v="76"/>
    <x v="61"/>
    <x v="178"/>
    <x v="156"/>
    <x v="173"/>
    <x v="17"/>
    <x v="1407"/>
    <x v="2"/>
    <x v="383"/>
    <x v="306"/>
  </r>
  <r>
    <x v="4"/>
    <x v="90"/>
    <x v="11"/>
    <x v="9"/>
    <x v="9"/>
    <x v="51"/>
    <x v="21"/>
    <x v="1159"/>
    <x v="234"/>
    <x v="527"/>
    <x v="189"/>
    <x v="63"/>
    <x v="147"/>
    <x v="277"/>
    <x v="117"/>
    <x v="136"/>
    <x v="454"/>
    <x v="14"/>
    <x v="107"/>
    <x v="121"/>
    <x v="127"/>
    <x v="34"/>
    <x v="11"/>
    <x v="115"/>
    <x v="114"/>
    <x v="634"/>
    <x v="191"/>
    <x v="265"/>
    <x v="32"/>
    <x v="2790"/>
    <x v="4"/>
    <x v="389"/>
    <x v="108"/>
  </r>
  <r>
    <x v="4"/>
    <x v="93"/>
    <x v="6"/>
    <x v="4"/>
    <x v="32"/>
    <x v="17"/>
    <x v="8"/>
    <x v="340"/>
    <x v="35"/>
    <x v="99"/>
    <x v="101"/>
    <x v="0"/>
    <x v="1"/>
    <x v="0"/>
    <x v="11"/>
    <x v="19"/>
    <x v="176"/>
    <x v="19"/>
    <x v="48"/>
    <x v="67"/>
    <x v="61"/>
    <x v="17"/>
    <x v="3"/>
    <x v="19"/>
    <x v="31"/>
    <x v="81"/>
    <x v="165"/>
    <x v="96"/>
    <x v="17"/>
    <x v="931"/>
    <x v="2"/>
    <x v="399"/>
    <x v="371"/>
  </r>
  <r>
    <x v="4"/>
    <x v="94"/>
    <x v="0"/>
    <x v="18"/>
    <x v="9"/>
    <x v="61"/>
    <x v="11"/>
    <x v="839"/>
    <x v="34"/>
    <x v="86"/>
    <x v="142"/>
    <x v="1"/>
    <x v="4"/>
    <x v="99"/>
    <x v="16"/>
    <x v="47"/>
    <x v="23"/>
    <x v="81"/>
    <x v="188"/>
    <x v="269"/>
    <x v="43"/>
    <x v="47"/>
    <x v="51"/>
    <x v="34"/>
    <x v="60"/>
    <x v="85"/>
    <x v="163"/>
    <x v="115"/>
    <x v="29"/>
    <x v="98"/>
    <x v="0"/>
    <x v="404"/>
    <x v="369"/>
  </r>
  <r>
    <x v="4"/>
    <x v="95"/>
    <x v="11"/>
    <x v="10"/>
    <x v="17"/>
    <x v="58"/>
    <x v="0"/>
    <x v="915"/>
    <x v="146"/>
    <x v="331"/>
    <x v="187"/>
    <x v="17"/>
    <x v="59"/>
    <x v="136"/>
    <x v="39"/>
    <x v="55"/>
    <x v="303"/>
    <x v="26"/>
    <x v="76"/>
    <x v="102"/>
    <x v="227"/>
    <x v="37"/>
    <x v="1"/>
    <x v="77"/>
    <x v="69"/>
    <x v="348"/>
    <x v="187"/>
    <x v="204"/>
    <x v="29"/>
    <x v="1338"/>
    <x v="4"/>
    <x v="409"/>
    <x v="216"/>
  </r>
  <r>
    <x v="4"/>
    <x v="98"/>
    <x v="0"/>
    <x v="0"/>
    <x v="3"/>
    <x v="62"/>
    <x v="41"/>
    <x v="1201"/>
    <x v="129"/>
    <x v="277"/>
    <x v="211"/>
    <x v="0"/>
    <x v="0"/>
    <x v="343"/>
    <x v="69"/>
    <x v="143"/>
    <x v="96"/>
    <x v="113"/>
    <x v="255"/>
    <x v="368"/>
    <x v="27"/>
    <x v="20"/>
    <x v="114"/>
    <x v="71"/>
    <x v="145"/>
    <x v="327"/>
    <x v="162"/>
    <x v="196"/>
    <x v="21"/>
    <x v="1126"/>
    <x v="0"/>
    <x v="419"/>
    <x v="226"/>
  </r>
  <r>
    <x v="4"/>
    <x v="99"/>
    <x v="6"/>
    <x v="8"/>
    <x v="33"/>
    <x v="3"/>
    <x v="0"/>
    <x v="30"/>
    <x v="4"/>
    <x v="14"/>
    <x v="43"/>
    <x v="2"/>
    <x v="9"/>
    <x v="73"/>
    <x v="0"/>
    <x v="0"/>
    <x v="536"/>
    <x v="0"/>
    <x v="2"/>
    <x v="2"/>
    <x v="1"/>
    <x v="0"/>
    <x v="0"/>
    <x v="5"/>
    <x v="4"/>
    <x v="10"/>
    <x v="21"/>
    <x v="78"/>
    <x v="13"/>
    <x v="335"/>
    <x v="2"/>
    <x v="427"/>
    <x v="459"/>
  </r>
  <r>
    <x v="4"/>
    <x v="100"/>
    <x v="3"/>
    <x v="3"/>
    <x v="13"/>
    <x v="65"/>
    <x v="66"/>
    <x v="1942"/>
    <x v="551"/>
    <x v="977"/>
    <x v="296"/>
    <x v="2"/>
    <x v="16"/>
    <x v="21"/>
    <x v="244"/>
    <x v="444"/>
    <x v="122"/>
    <x v="217"/>
    <x v="477"/>
    <x v="653"/>
    <x v="210"/>
    <x v="54"/>
    <x v="48"/>
    <x v="150"/>
    <x v="216"/>
    <x v="1202"/>
    <x v="290"/>
    <x v="273"/>
    <x v="107"/>
    <x v="3580"/>
    <x v="1"/>
    <x v="429"/>
    <x v="5"/>
  </r>
  <r>
    <x v="4"/>
    <x v="107"/>
    <x v="8"/>
    <x v="12"/>
    <x v="13"/>
    <x v="27"/>
    <x v="0"/>
    <x v="385"/>
    <x v="28"/>
    <x v="90"/>
    <x v="61"/>
    <x v="20"/>
    <x v="60"/>
    <x v="181"/>
    <x v="4"/>
    <x v="7"/>
    <x v="169"/>
    <x v="17"/>
    <x v="38"/>
    <x v="55"/>
    <x v="11"/>
    <x v="15"/>
    <x v="3"/>
    <x v="10"/>
    <x v="41"/>
    <x v="80"/>
    <x v="116"/>
    <x v="146"/>
    <x v="18"/>
    <x v="426"/>
    <x v="3"/>
    <x v="450"/>
    <x v="373"/>
  </r>
  <r>
    <x v="4"/>
    <x v="110"/>
    <x v="3"/>
    <x v="10"/>
    <x v="32"/>
    <x v="56"/>
    <x v="35"/>
    <x v="1179"/>
    <x v="156"/>
    <x v="350"/>
    <x v="191"/>
    <x v="31"/>
    <x v="99"/>
    <x v="161"/>
    <x v="22"/>
    <x v="35"/>
    <x v="224"/>
    <x v="70"/>
    <x v="210"/>
    <x v="280"/>
    <x v="205"/>
    <x v="34"/>
    <x v="25"/>
    <x v="112"/>
    <x v="125"/>
    <x v="365"/>
    <x v="168"/>
    <x v="214"/>
    <x v="21"/>
    <x v="1481"/>
    <x v="1"/>
    <x v="459"/>
    <x v="210"/>
  </r>
  <r>
    <x v="4"/>
    <x v="112"/>
    <x v="0"/>
    <x v="16"/>
    <x v="18"/>
    <x v="14"/>
    <x v="1"/>
    <x v="138"/>
    <x v="9"/>
    <x v="27"/>
    <x v="82"/>
    <x v="7"/>
    <x v="15"/>
    <x v="311"/>
    <x v="10"/>
    <x v="12"/>
    <x v="427"/>
    <x v="4"/>
    <x v="15"/>
    <x v="19"/>
    <x v="24"/>
    <x v="4"/>
    <x v="2"/>
    <x v="12"/>
    <x v="10"/>
    <x v="35"/>
    <x v="163"/>
    <x v="258"/>
    <x v="17"/>
    <x v="289"/>
    <x v="0"/>
    <x v="470"/>
    <x v="423"/>
  </r>
  <r>
    <x v="4"/>
    <x v="114"/>
    <x v="0"/>
    <x v="5"/>
    <x v="7"/>
    <x v="48"/>
    <x v="0"/>
    <x v="691"/>
    <x v="144"/>
    <x v="232"/>
    <x v="362"/>
    <x v="0"/>
    <x v="1"/>
    <x v="0"/>
    <x v="52"/>
    <x v="82"/>
    <x v="229"/>
    <x v="62"/>
    <x v="112"/>
    <x v="174"/>
    <x v="13"/>
    <x v="22"/>
    <x v="63"/>
    <x v="21"/>
    <x v="61"/>
    <x v="340"/>
    <x v="272"/>
    <x v="348"/>
    <x v="50"/>
    <x v="1620"/>
    <x v="0"/>
    <x v="479"/>
    <x v="220"/>
  </r>
  <r>
    <x v="4"/>
    <x v="116"/>
    <x v="3"/>
    <x v="7"/>
    <x v="1"/>
    <x v="58"/>
    <x v="39"/>
    <x v="1533"/>
    <x v="303"/>
    <x v="626"/>
    <x v="226"/>
    <x v="0"/>
    <x v="0"/>
    <x v="343"/>
    <x v="132"/>
    <x v="163"/>
    <x v="404"/>
    <x v="95"/>
    <x v="270"/>
    <x v="365"/>
    <x v="55"/>
    <x v="34"/>
    <x v="54"/>
    <x v="65"/>
    <x v="135"/>
    <x v="715"/>
    <x v="197"/>
    <x v="240"/>
    <x v="62"/>
    <x v="2796"/>
    <x v="1"/>
    <x v="490"/>
    <x v="84"/>
  </r>
  <r>
    <x v="4"/>
    <x v="119"/>
    <x v="6"/>
    <x v="3"/>
    <x v="17"/>
    <x v="65"/>
    <x v="66"/>
    <x v="1896"/>
    <x v="469"/>
    <x v="1048"/>
    <x v="165"/>
    <x v="129"/>
    <x v="383"/>
    <x v="180"/>
    <x v="193"/>
    <x v="239"/>
    <x v="402"/>
    <x v="49"/>
    <x v="177"/>
    <x v="226"/>
    <x v="358"/>
    <x v="104"/>
    <x v="22"/>
    <x v="146"/>
    <x v="114"/>
    <x v="1146"/>
    <x v="240"/>
    <x v="230"/>
    <x v="70"/>
    <x v="3497"/>
    <x v="2"/>
    <x v="501"/>
    <x v="7"/>
  </r>
  <r>
    <x v="4"/>
    <x v="120"/>
    <x v="6"/>
    <x v="1"/>
    <x v="9"/>
    <x v="65"/>
    <x v="60"/>
    <x v="1738"/>
    <x v="319"/>
    <x v="759"/>
    <x v="162"/>
    <x v="105"/>
    <x v="276"/>
    <x v="228"/>
    <x v="104"/>
    <x v="137"/>
    <x v="353"/>
    <x v="33"/>
    <x v="178"/>
    <x v="211"/>
    <x v="251"/>
    <x v="49"/>
    <x v="10"/>
    <x v="171"/>
    <x v="154"/>
    <x v="818"/>
    <x v="173"/>
    <x v="227"/>
    <x v="28"/>
    <x v="2861"/>
    <x v="2"/>
    <x v="507"/>
    <x v="54"/>
  </r>
  <r>
    <x v="4"/>
    <x v="122"/>
    <x v="8"/>
    <x v="7"/>
    <x v="10"/>
    <x v="64"/>
    <x v="1"/>
    <x v="1408"/>
    <x v="235"/>
    <x v="467"/>
    <x v="248"/>
    <x v="99"/>
    <x v="219"/>
    <x v="299"/>
    <x v="65"/>
    <x v="82"/>
    <x v="387"/>
    <x v="33"/>
    <x v="218"/>
    <x v="251"/>
    <x v="88"/>
    <x v="35"/>
    <x v="58"/>
    <x v="68"/>
    <x v="64"/>
    <x v="622"/>
    <x v="208"/>
    <x v="344"/>
    <x v="50"/>
    <x v="2297"/>
    <x v="3"/>
    <x v="521"/>
    <x v="111"/>
  </r>
  <r>
    <x v="4"/>
    <x v="123"/>
    <x v="0"/>
    <x v="13"/>
    <x v="7"/>
    <x v="53"/>
    <x v="54"/>
    <x v="966"/>
    <x v="118"/>
    <x v="227"/>
    <x v="265"/>
    <x v="0"/>
    <x v="0"/>
    <x v="343"/>
    <x v="45"/>
    <x v="96"/>
    <x v="84"/>
    <x v="139"/>
    <x v="185"/>
    <x v="324"/>
    <x v="19"/>
    <x v="24"/>
    <x v="54"/>
    <x v="46"/>
    <x v="121"/>
    <x v="281"/>
    <x v="185"/>
    <x v="236"/>
    <x v="42"/>
    <x v="1132"/>
    <x v="0"/>
    <x v="531"/>
    <x v="252"/>
  </r>
  <r>
    <x v="4"/>
    <x v="126"/>
    <x v="8"/>
    <x v="15"/>
    <x v="7"/>
    <x v="43"/>
    <x v="0"/>
    <x v="256"/>
    <x v="14"/>
    <x v="55"/>
    <x v="25"/>
    <x v="10"/>
    <x v="49"/>
    <x v="56"/>
    <x v="5"/>
    <x v="6"/>
    <x v="427"/>
    <x v="4"/>
    <x v="30"/>
    <x v="34"/>
    <x v="16"/>
    <x v="8"/>
    <x v="2"/>
    <x v="8"/>
    <x v="38"/>
    <x v="43"/>
    <x v="89"/>
    <x v="92"/>
    <x v="15"/>
    <x v="57"/>
    <x v="3"/>
    <x v="542"/>
    <x v="409"/>
  </r>
  <r>
    <x v="4"/>
    <x v="127"/>
    <x v="3"/>
    <x v="12"/>
    <x v="32"/>
    <x v="31"/>
    <x v="0"/>
    <x v="255"/>
    <x v="31"/>
    <x v="98"/>
    <x v="66"/>
    <x v="10"/>
    <x v="50"/>
    <x v="54"/>
    <x v="9"/>
    <x v="10"/>
    <x v="494"/>
    <x v="10"/>
    <x v="53"/>
    <x v="63"/>
    <x v="10"/>
    <x v="6"/>
    <x v="5"/>
    <x v="11"/>
    <x v="48"/>
    <x v="81"/>
    <x v="114"/>
    <x v="113"/>
    <x v="14"/>
    <x v="342"/>
    <x v="1"/>
    <x v="547"/>
    <x v="371"/>
  </r>
  <r>
    <x v="4"/>
    <x v="129"/>
    <x v="3"/>
    <x v="14"/>
    <x v="4"/>
    <x v="27"/>
    <x v="0"/>
    <x v="118"/>
    <x v="14"/>
    <x v="30"/>
    <x v="214"/>
    <x v="1"/>
    <x v="7"/>
    <x v="28"/>
    <x v="3"/>
    <x v="6"/>
    <x v="106"/>
    <x v="8"/>
    <x v="13"/>
    <x v="21"/>
    <x v="15"/>
    <x v="5"/>
    <x v="6"/>
    <x v="9"/>
    <x v="9"/>
    <x v="32"/>
    <x v="191"/>
    <x v="206"/>
    <x v="18"/>
    <x v="73"/>
    <x v="1"/>
    <x v="557"/>
    <x v="430"/>
  </r>
  <r>
    <x v="4"/>
    <x v="130"/>
    <x v="0"/>
    <x v="16"/>
    <x v="15"/>
    <x v="0"/>
    <x v="0"/>
    <x v="4"/>
    <x v="0"/>
    <x v="1"/>
    <x v="0"/>
    <x v="0"/>
    <x v="0"/>
    <x v="343"/>
    <x v="0"/>
    <x v="0"/>
    <x v="536"/>
    <x v="0"/>
    <x v="0"/>
    <x v="0"/>
    <x v="0"/>
    <x v="0"/>
    <x v="0"/>
    <x v="0"/>
    <x v="1"/>
    <x v="0"/>
    <x v="8"/>
    <x v="0"/>
    <x v="15"/>
    <x v="0"/>
    <x v="0"/>
    <x v="562"/>
    <x v="472"/>
  </r>
  <r>
    <x v="4"/>
    <x v="133"/>
    <x v="0"/>
    <x v="4"/>
    <x v="19"/>
    <x v="4"/>
    <x v="5"/>
    <x v="129"/>
    <x v="38"/>
    <x v="77"/>
    <x v="241"/>
    <x v="0"/>
    <x v="0"/>
    <x v="343"/>
    <x v="20"/>
    <x v="32"/>
    <x v="220"/>
    <x v="8"/>
    <x v="10"/>
    <x v="18"/>
    <x v="6"/>
    <x v="1"/>
    <x v="4"/>
    <x v="6"/>
    <x v="8"/>
    <x v="96"/>
    <x v="275"/>
    <x v="243"/>
    <x v="18"/>
    <x v="3502"/>
    <x v="0"/>
    <x v="569"/>
    <x v="365"/>
  </r>
  <r>
    <x v="4"/>
    <x v="140"/>
    <x v="0"/>
    <x v="3"/>
    <x v="3"/>
    <x v="64"/>
    <x v="25"/>
    <x v="1210"/>
    <x v="251"/>
    <x v="586"/>
    <x v="172"/>
    <x v="12"/>
    <x v="51"/>
    <x v="85"/>
    <x v="92"/>
    <x v="112"/>
    <x v="415"/>
    <x v="96"/>
    <x v="231"/>
    <x v="327"/>
    <x v="57"/>
    <x v="21"/>
    <x v="52"/>
    <x v="74"/>
    <x v="137"/>
    <x v="596"/>
    <x v="186"/>
    <x v="189"/>
    <x v="17"/>
    <x v="2206"/>
    <x v="0"/>
    <x v="587"/>
    <x v="123"/>
  </r>
  <r>
    <x v="4"/>
    <x v="142"/>
    <x v="11"/>
    <x v="5"/>
    <x v="33"/>
    <x v="55"/>
    <x v="14"/>
    <x v="965"/>
    <x v="177"/>
    <x v="464"/>
    <x v="128"/>
    <x v="46"/>
    <x v="150"/>
    <x v="155"/>
    <x v="108"/>
    <x v="136"/>
    <x v="388"/>
    <x v="27"/>
    <x v="89"/>
    <x v="116"/>
    <x v="69"/>
    <x v="46"/>
    <x v="18"/>
    <x v="53"/>
    <x v="122"/>
    <x v="503"/>
    <x v="180"/>
    <x v="200"/>
    <x v="30"/>
    <x v="2151"/>
    <x v="4"/>
    <x v="598"/>
    <x v="156"/>
  </r>
  <r>
    <x v="4"/>
    <x v="143"/>
    <x v="6"/>
    <x v="8"/>
    <x v="4"/>
    <x v="48"/>
    <x v="25"/>
    <x v="974"/>
    <x v="161"/>
    <x v="436"/>
    <x v="115"/>
    <x v="68"/>
    <x v="173"/>
    <x v="241"/>
    <x v="84"/>
    <x v="104"/>
    <x v="402"/>
    <x v="21"/>
    <x v="84"/>
    <x v="105"/>
    <x v="200"/>
    <x v="45"/>
    <x v="8"/>
    <x v="97"/>
    <x v="103"/>
    <x v="470"/>
    <x v="189"/>
    <x v="207"/>
    <x v="41"/>
    <x v="2278"/>
    <x v="2"/>
    <x v="608"/>
    <x v="171"/>
  </r>
  <r>
    <x v="4"/>
    <x v="149"/>
    <x v="3"/>
    <x v="9"/>
    <x v="20"/>
    <x v="40"/>
    <x v="8"/>
    <x v="856"/>
    <x v="182"/>
    <x v="361"/>
    <x v="250"/>
    <x v="0"/>
    <x v="3"/>
    <x v="0"/>
    <x v="147"/>
    <x v="184"/>
    <x v="393"/>
    <x v="78"/>
    <x v="136"/>
    <x v="214"/>
    <x v="38"/>
    <x v="13"/>
    <x v="12"/>
    <x v="64"/>
    <x v="89"/>
    <x v="506"/>
    <x v="238"/>
    <x v="293"/>
    <x v="44"/>
    <x v="2792"/>
    <x v="1"/>
    <x v="628"/>
    <x v="155"/>
  </r>
  <r>
    <x v="4"/>
    <x v="150"/>
    <x v="6"/>
    <x v="10"/>
    <x v="20"/>
    <x v="14"/>
    <x v="0"/>
    <x v="115"/>
    <x v="11"/>
    <x v="35"/>
    <x v="64"/>
    <x v="4"/>
    <x v="15"/>
    <x v="115"/>
    <x v="1"/>
    <x v="3"/>
    <x v="20"/>
    <x v="1"/>
    <x v="8"/>
    <x v="9"/>
    <x v="22"/>
    <x v="8"/>
    <x v="0"/>
    <x v="7"/>
    <x v="11"/>
    <x v="27"/>
    <x v="145"/>
    <x v="91"/>
    <x v="15"/>
    <x v="166"/>
    <x v="2"/>
    <x v="633"/>
    <x v="435"/>
  </r>
  <r>
    <x v="4"/>
    <x v="152"/>
    <x v="3"/>
    <x v="11"/>
    <x v="4"/>
    <x v="65"/>
    <x v="66"/>
    <x v="1590"/>
    <x v="448"/>
    <x v="820"/>
    <x v="279"/>
    <x v="0"/>
    <x v="1"/>
    <x v="0"/>
    <x v="95"/>
    <x v="137"/>
    <x v="287"/>
    <x v="114"/>
    <x v="441"/>
    <x v="545"/>
    <x v="125"/>
    <x v="63"/>
    <x v="24"/>
    <x v="115"/>
    <x v="168"/>
    <x v="943"/>
    <x v="253"/>
    <x v="265"/>
    <x v="91"/>
    <x v="3141"/>
    <x v="1"/>
    <x v="641"/>
    <x v="37"/>
  </r>
  <r>
    <x v="4"/>
    <x v="153"/>
    <x v="8"/>
    <x v="10"/>
    <x v="17"/>
    <x v="53"/>
    <x v="53"/>
    <x v="1265"/>
    <x v="182"/>
    <x v="452"/>
    <x v="149"/>
    <x v="86"/>
    <x v="239"/>
    <x v="208"/>
    <x v="38"/>
    <x v="48"/>
    <x v="386"/>
    <x v="20"/>
    <x v="188"/>
    <x v="208"/>
    <x v="123"/>
    <x v="79"/>
    <x v="10"/>
    <x v="66"/>
    <x v="99"/>
    <x v="484"/>
    <x v="173"/>
    <x v="231"/>
    <x v="39"/>
    <x v="2141"/>
    <x v="3"/>
    <x v="648"/>
    <x v="164"/>
  </r>
  <r>
    <x v="4"/>
    <x v="154"/>
    <x v="8"/>
    <x v="8"/>
    <x v="22"/>
    <x v="54"/>
    <x v="55"/>
    <x v="1540"/>
    <x v="441"/>
    <x v="980"/>
    <x v="177"/>
    <x v="68"/>
    <x v="203"/>
    <x v="183"/>
    <x v="293"/>
    <x v="361"/>
    <x v="398"/>
    <x v="88"/>
    <x v="256"/>
    <x v="344"/>
    <x v="200"/>
    <x v="62"/>
    <x v="24"/>
    <x v="144"/>
    <x v="156"/>
    <x v="1134"/>
    <x v="267"/>
    <x v="241"/>
    <x v="77"/>
    <x v="3653"/>
    <x v="3"/>
    <x v="654"/>
    <x v="8"/>
  </r>
  <r>
    <x v="4"/>
    <x v="155"/>
    <x v="8"/>
    <x v="12"/>
    <x v="13"/>
    <x v="62"/>
    <x v="63"/>
    <x v="1536"/>
    <x v="287"/>
    <x v="697"/>
    <x v="154"/>
    <x v="92"/>
    <x v="257"/>
    <x v="206"/>
    <x v="87"/>
    <x v="107"/>
    <x v="407"/>
    <x v="44"/>
    <x v="186"/>
    <x v="230"/>
    <x v="78"/>
    <x v="52"/>
    <x v="9"/>
    <x v="77"/>
    <x v="123"/>
    <x v="729"/>
    <x v="173"/>
    <x v="217"/>
    <x v="38"/>
    <x v="2716"/>
    <x v="3"/>
    <x v="664"/>
    <x v="80"/>
  </r>
  <r>
    <x v="4"/>
    <x v="157"/>
    <x v="8"/>
    <x v="8"/>
    <x v="34"/>
    <x v="16"/>
    <x v="2"/>
    <x v="360"/>
    <x v="59"/>
    <x v="134"/>
    <x v="187"/>
    <x v="29"/>
    <x v="75"/>
    <x v="235"/>
    <x v="11"/>
    <x v="19"/>
    <x v="176"/>
    <x v="12"/>
    <x v="46"/>
    <x v="58"/>
    <x v="10"/>
    <x v="11"/>
    <x v="2"/>
    <x v="13"/>
    <x v="35"/>
    <x v="158"/>
    <x v="184"/>
    <x v="271"/>
    <x v="22"/>
    <x v="2201"/>
    <x v="3"/>
    <x v="673"/>
    <x v="324"/>
  </r>
  <r>
    <x v="4"/>
    <x v="162"/>
    <x v="8"/>
    <x v="4"/>
    <x v="11"/>
    <x v="62"/>
    <x v="57"/>
    <x v="1484"/>
    <x v="248"/>
    <x v="546"/>
    <x v="199"/>
    <x v="60"/>
    <x v="178"/>
    <x v="185"/>
    <x v="43"/>
    <x v="78"/>
    <x v="149"/>
    <x v="90"/>
    <x v="210"/>
    <x v="300"/>
    <x v="134"/>
    <x v="73"/>
    <x v="29"/>
    <x v="81"/>
    <x v="142"/>
    <x v="591"/>
    <x v="189"/>
    <x v="229"/>
    <x v="49"/>
    <x v="2243"/>
    <x v="3"/>
    <x v="682"/>
    <x v="127"/>
  </r>
  <r>
    <x v="4"/>
    <x v="163"/>
    <x v="3"/>
    <x v="9"/>
    <x v="26"/>
    <x v="63"/>
    <x v="59"/>
    <x v="1375"/>
    <x v="255"/>
    <x v="607"/>
    <x v="163"/>
    <x v="91"/>
    <x v="263"/>
    <x v="194"/>
    <x v="73"/>
    <x v="82"/>
    <x v="484"/>
    <x v="71"/>
    <x v="308"/>
    <x v="378"/>
    <x v="88"/>
    <x v="42"/>
    <x v="70"/>
    <x v="63"/>
    <x v="176"/>
    <x v="658"/>
    <x v="205"/>
    <x v="235"/>
    <x v="52"/>
    <x v="2467"/>
    <x v="1"/>
    <x v="692"/>
    <x v="98"/>
  </r>
  <r>
    <x v="4"/>
    <x v="164"/>
    <x v="6"/>
    <x v="3"/>
    <x v="10"/>
    <x v="50"/>
    <x v="28"/>
    <x v="777"/>
    <x v="130"/>
    <x v="290"/>
    <x v="194"/>
    <x v="3"/>
    <x v="20"/>
    <x v="30"/>
    <x v="34"/>
    <x v="39"/>
    <x v="466"/>
    <x v="8"/>
    <x v="60"/>
    <x v="68"/>
    <x v="170"/>
    <x v="33"/>
    <x v="6"/>
    <x v="60"/>
    <x v="85"/>
    <x v="297"/>
    <x v="180"/>
    <x v="198"/>
    <x v="20"/>
    <x v="1313"/>
    <x v="2"/>
    <x v="697"/>
    <x v="242"/>
  </r>
  <r>
    <x v="4"/>
    <x v="166"/>
    <x v="3"/>
    <x v="8"/>
    <x v="9"/>
    <x v="12"/>
    <x v="0"/>
    <x v="169"/>
    <x v="35"/>
    <x v="91"/>
    <x v="132"/>
    <x v="15"/>
    <x v="45"/>
    <x v="181"/>
    <x v="6"/>
    <x v="7"/>
    <x v="451"/>
    <x v="9"/>
    <x v="39"/>
    <x v="48"/>
    <x v="6"/>
    <x v="7"/>
    <x v="5"/>
    <x v="7"/>
    <x v="25"/>
    <x v="91"/>
    <x v="218"/>
    <x v="200"/>
    <x v="19"/>
    <x v="1631"/>
    <x v="1"/>
    <x v="707"/>
    <x v="366"/>
  </r>
  <r>
    <x v="4"/>
    <x v="167"/>
    <x v="8"/>
    <x v="4"/>
    <x v="11"/>
    <x v="57"/>
    <x v="9"/>
    <x v="1084"/>
    <x v="208"/>
    <x v="469"/>
    <x v="189"/>
    <x v="88"/>
    <x v="219"/>
    <x v="250"/>
    <x v="54"/>
    <x v="70"/>
    <x v="365"/>
    <x v="38"/>
    <x v="179"/>
    <x v="217"/>
    <x v="74"/>
    <x v="29"/>
    <x v="7"/>
    <x v="55"/>
    <x v="65"/>
    <x v="550"/>
    <x v="205"/>
    <x v="272"/>
    <x v="45"/>
    <x v="2269"/>
    <x v="3"/>
    <x v="714"/>
    <x v="141"/>
  </r>
  <r>
    <x v="4"/>
    <x v="169"/>
    <x v="11"/>
    <x v="16"/>
    <x v="13"/>
    <x v="19"/>
    <x v="20"/>
    <x v="539"/>
    <x v="83"/>
    <x v="227"/>
    <x v="111"/>
    <x v="48"/>
    <x v="125"/>
    <x v="232"/>
    <x v="85"/>
    <x v="95"/>
    <x v="489"/>
    <x v="4"/>
    <x v="46"/>
    <x v="50"/>
    <x v="80"/>
    <x v="9"/>
    <x v="3"/>
    <x v="38"/>
    <x v="40"/>
    <x v="299"/>
    <x v="217"/>
    <x v="270"/>
    <x v="32"/>
    <x v="3138"/>
    <x v="4"/>
    <x v="724"/>
    <x v="240"/>
  </r>
  <r>
    <x v="4"/>
    <x v="173"/>
    <x v="0"/>
    <x v="14"/>
    <x v="8"/>
    <x v="31"/>
    <x v="1"/>
    <x v="440"/>
    <x v="59"/>
    <x v="108"/>
    <x v="293"/>
    <x v="0"/>
    <x v="0"/>
    <x v="343"/>
    <x v="50"/>
    <x v="82"/>
    <x v="205"/>
    <x v="48"/>
    <x v="100"/>
    <x v="148"/>
    <x v="6"/>
    <x v="19"/>
    <x v="46"/>
    <x v="17"/>
    <x v="52"/>
    <x v="168"/>
    <x v="245"/>
    <x v="299"/>
    <x v="34"/>
    <x v="1144"/>
    <x v="0"/>
    <x v="735"/>
    <x v="315"/>
  </r>
  <r>
    <x v="4"/>
    <x v="175"/>
    <x v="3"/>
    <x v="8"/>
    <x v="16"/>
    <x v="56"/>
    <x v="57"/>
    <x v="1636"/>
    <x v="393"/>
    <x v="793"/>
    <x v="234"/>
    <x v="10"/>
    <x v="35"/>
    <x v="134"/>
    <x v="229"/>
    <x v="279"/>
    <x v="415"/>
    <x v="94"/>
    <x v="357"/>
    <x v="447"/>
    <x v="103"/>
    <x v="51"/>
    <x v="45"/>
    <x v="117"/>
    <x v="128"/>
    <x v="972"/>
    <x v="245"/>
    <x v="267"/>
    <x v="84"/>
    <x v="3413"/>
    <x v="1"/>
    <x v="746"/>
    <x v="32"/>
  </r>
  <r>
    <x v="4"/>
    <x v="178"/>
    <x v="6"/>
    <x v="10"/>
    <x v="24"/>
    <x v="62"/>
    <x v="9"/>
    <x v="1026"/>
    <x v="85"/>
    <x v="203"/>
    <x v="166"/>
    <x v="50"/>
    <x v="119"/>
    <x v="268"/>
    <x v="17"/>
    <x v="21"/>
    <x v="404"/>
    <x v="14"/>
    <x v="88"/>
    <x v="102"/>
    <x v="151"/>
    <x v="35"/>
    <x v="9"/>
    <x v="81"/>
    <x v="71"/>
    <x v="237"/>
    <x v="140"/>
    <x v="274"/>
    <x v="28"/>
    <x v="692"/>
    <x v="2"/>
    <x v="765"/>
    <x v="268"/>
  </r>
  <r>
    <x v="4"/>
    <x v="180"/>
    <x v="0"/>
    <x v="7"/>
    <x v="32"/>
    <x v="26"/>
    <x v="0"/>
    <x v="164"/>
    <x v="20"/>
    <x v="41"/>
    <x v="235"/>
    <x v="0"/>
    <x v="0"/>
    <x v="343"/>
    <x v="15"/>
    <x v="19"/>
    <x v="383"/>
    <x v="15"/>
    <x v="25"/>
    <x v="40"/>
    <x v="2"/>
    <x v="6"/>
    <x v="9"/>
    <x v="15"/>
    <x v="33"/>
    <x v="55"/>
    <x v="164"/>
    <x v="273"/>
    <x v="17"/>
    <x v="215"/>
    <x v="0"/>
    <x v="769"/>
    <x v="397"/>
  </r>
  <r>
    <x v="4"/>
    <x v="181"/>
    <x v="0"/>
    <x v="10"/>
    <x v="20"/>
    <x v="46"/>
    <x v="33"/>
    <x v="1136"/>
    <x v="266"/>
    <x v="592"/>
    <x v="193"/>
    <x v="0"/>
    <x v="0"/>
    <x v="343"/>
    <x v="84"/>
    <x v="107"/>
    <x v="379"/>
    <x v="89"/>
    <x v="275"/>
    <x v="364"/>
    <x v="101"/>
    <x v="25"/>
    <x v="77"/>
    <x v="129"/>
    <x v="106"/>
    <x v="606"/>
    <x v="209"/>
    <x v="194"/>
    <x v="22"/>
    <x v="2891"/>
    <x v="0"/>
    <x v="778"/>
    <x v="118"/>
  </r>
  <r>
    <x v="4"/>
    <x v="184"/>
    <x v="6"/>
    <x v="7"/>
    <x v="13"/>
    <x v="59"/>
    <x v="60"/>
    <x v="1780"/>
    <x v="425"/>
    <x v="860"/>
    <x v="225"/>
    <x v="79"/>
    <x v="213"/>
    <x v="219"/>
    <x v="260"/>
    <x v="302"/>
    <x v="455"/>
    <x v="42"/>
    <x v="171"/>
    <x v="213"/>
    <x v="474"/>
    <x v="150"/>
    <x v="4"/>
    <x v="124"/>
    <x v="138"/>
    <x v="1095"/>
    <x v="320"/>
    <x v="297"/>
    <x v="139"/>
    <x v="3533"/>
    <x v="2"/>
    <x v="791"/>
    <x v="12"/>
  </r>
  <r>
    <x v="4"/>
    <x v="187"/>
    <x v="8"/>
    <x v="3"/>
    <x v="34"/>
    <x v="65"/>
    <x v="51"/>
    <x v="1183"/>
    <x v="116"/>
    <x v="311"/>
    <x v="119"/>
    <x v="44"/>
    <x v="127"/>
    <x v="194"/>
    <x v="30"/>
    <x v="44"/>
    <x v="276"/>
    <x v="43"/>
    <x v="190"/>
    <x v="233"/>
    <x v="49"/>
    <x v="70"/>
    <x v="30"/>
    <x v="38"/>
    <x v="176"/>
    <x v="306"/>
    <x v="139"/>
    <x v="178"/>
    <x v="30"/>
    <x v="969"/>
    <x v="3"/>
    <x v="804"/>
    <x v="237"/>
  </r>
  <r>
    <x v="4"/>
    <x v="190"/>
    <x v="0"/>
    <x v="10"/>
    <x v="1"/>
    <x v="27"/>
    <x v="4"/>
    <x v="435"/>
    <x v="64"/>
    <x v="107"/>
    <x v="343"/>
    <x v="0"/>
    <x v="0"/>
    <x v="343"/>
    <x v="24"/>
    <x v="39"/>
    <x v="210"/>
    <x v="38"/>
    <x v="84"/>
    <x v="122"/>
    <x v="12"/>
    <x v="11"/>
    <x v="9"/>
    <x v="30"/>
    <x v="64"/>
    <x v="152"/>
    <x v="180"/>
    <x v="328"/>
    <x v="28"/>
    <x v="1197"/>
    <x v="0"/>
    <x v="813"/>
    <x v="326"/>
  </r>
  <r>
    <x v="4"/>
    <x v="191"/>
    <x v="8"/>
    <x v="4"/>
    <x v="10"/>
    <x v="23"/>
    <x v="1"/>
    <x v="174"/>
    <x v="23"/>
    <x v="45"/>
    <x v="258"/>
    <x v="0"/>
    <x v="0"/>
    <x v="343"/>
    <x v="24"/>
    <x v="31"/>
    <x v="368"/>
    <x v="19"/>
    <x v="26"/>
    <x v="45"/>
    <x v="4"/>
    <x v="7"/>
    <x v="13"/>
    <x v="8"/>
    <x v="22"/>
    <x v="70"/>
    <x v="242"/>
    <x v="313"/>
    <x v="21"/>
    <x v="449"/>
    <x v="3"/>
    <x v="815"/>
    <x v="382"/>
  </r>
  <r>
    <x v="4"/>
    <x v="192"/>
    <x v="8"/>
    <x v="3"/>
    <x v="32"/>
    <x v="6"/>
    <x v="0"/>
    <x v="99"/>
    <x v="6"/>
    <x v="25"/>
    <x v="23"/>
    <x v="1"/>
    <x v="3"/>
    <x v="181"/>
    <x v="4"/>
    <x v="8"/>
    <x v="106"/>
    <x v="4"/>
    <x v="10"/>
    <x v="14"/>
    <x v="5"/>
    <x v="3"/>
    <x v="5"/>
    <x v="3"/>
    <x v="7"/>
    <x v="17"/>
    <x v="104"/>
    <x v="43"/>
    <x v="14"/>
    <x v="311"/>
    <x v="3"/>
    <x v="819"/>
    <x v="448"/>
  </r>
  <r>
    <x v="4"/>
    <x v="194"/>
    <x v="0"/>
    <x v="9"/>
    <x v="28"/>
    <x v="53"/>
    <x v="9"/>
    <x v="884"/>
    <x v="73"/>
    <x v="170"/>
    <x v="176"/>
    <x v="0"/>
    <x v="2"/>
    <x v="0"/>
    <x v="26"/>
    <x v="39"/>
    <x v="261"/>
    <x v="72"/>
    <x v="162"/>
    <x v="234"/>
    <x v="77"/>
    <x v="36"/>
    <x v="17"/>
    <x v="50"/>
    <x v="111"/>
    <x v="172"/>
    <x v="145"/>
    <x v="175"/>
    <x v="21"/>
    <x v="517"/>
    <x v="0"/>
    <x v="826"/>
    <x v="310"/>
  </r>
  <r>
    <x v="4"/>
    <x v="201"/>
    <x v="0"/>
    <x v="4"/>
    <x v="23"/>
    <x v="25"/>
    <x v="0"/>
    <x v="162"/>
    <x v="22"/>
    <x v="42"/>
    <x v="271"/>
    <x v="0"/>
    <x v="0"/>
    <x v="343"/>
    <x v="13"/>
    <x v="14"/>
    <x v="520"/>
    <x v="13"/>
    <x v="35"/>
    <x v="48"/>
    <x v="3"/>
    <x v="8"/>
    <x v="16"/>
    <x v="9"/>
    <x v="22"/>
    <x v="57"/>
    <x v="233"/>
    <x v="308"/>
    <x v="21"/>
    <x v="255"/>
    <x v="0"/>
    <x v="847"/>
    <x v="393"/>
  </r>
  <r>
    <x v="4"/>
    <x v="202"/>
    <x v="8"/>
    <x v="6"/>
    <x v="8"/>
    <x v="58"/>
    <x v="17"/>
    <x v="1077"/>
    <x v="201"/>
    <x v="462"/>
    <x v="181"/>
    <x v="33"/>
    <x v="127"/>
    <x v="108"/>
    <x v="90"/>
    <x v="130"/>
    <x v="286"/>
    <x v="43"/>
    <x v="107"/>
    <x v="150"/>
    <x v="88"/>
    <x v="72"/>
    <x v="17"/>
    <x v="56"/>
    <x v="113"/>
    <x v="519"/>
    <x v="193"/>
    <x v="221"/>
    <x v="38"/>
    <x v="2117"/>
    <x v="3"/>
    <x v="857"/>
    <x v="152"/>
  </r>
  <r>
    <x v="4"/>
    <x v="203"/>
    <x v="8"/>
    <x v="13"/>
    <x v="3"/>
    <x v="31"/>
    <x v="28"/>
    <x v="767"/>
    <x v="139"/>
    <x v="372"/>
    <x v="120"/>
    <x v="24"/>
    <x v="66"/>
    <x v="212"/>
    <x v="178"/>
    <x v="208"/>
    <x v="450"/>
    <x v="21"/>
    <x v="104"/>
    <x v="125"/>
    <x v="39"/>
    <x v="23"/>
    <x v="1"/>
    <x v="59"/>
    <x v="83"/>
    <x v="476"/>
    <x v="197"/>
    <x v="233"/>
    <x v="22"/>
    <x v="3140"/>
    <x v="3"/>
    <x v="867"/>
    <x v="169"/>
  </r>
  <r>
    <x v="4"/>
    <x v="204"/>
    <x v="6"/>
    <x v="3"/>
    <x v="3"/>
    <x v="37"/>
    <x v="0"/>
    <x v="388"/>
    <x v="52"/>
    <x v="160"/>
    <x v="75"/>
    <x v="4"/>
    <x v="20"/>
    <x v="54"/>
    <x v="42"/>
    <x v="60"/>
    <x v="294"/>
    <x v="7"/>
    <x v="28"/>
    <x v="35"/>
    <x v="36"/>
    <x v="5"/>
    <x v="6"/>
    <x v="39"/>
    <x v="40"/>
    <x v="150"/>
    <x v="97"/>
    <x v="119"/>
    <x v="2"/>
    <x v="743"/>
    <x v="2"/>
    <x v="869"/>
    <x v="327"/>
  </r>
  <r>
    <x v="4"/>
    <x v="206"/>
    <x v="6"/>
    <x v="1"/>
    <x v="29"/>
    <x v="28"/>
    <x v="1"/>
    <x v="246"/>
    <x v="22"/>
    <x v="70"/>
    <x v="64"/>
    <x v="3"/>
    <x v="15"/>
    <x v="54"/>
    <x v="11"/>
    <x v="17"/>
    <x v="242"/>
    <x v="5"/>
    <x v="20"/>
    <x v="25"/>
    <x v="34"/>
    <x v="7"/>
    <x v="3"/>
    <x v="12"/>
    <x v="16"/>
    <x v="58"/>
    <x v="125"/>
    <x v="93"/>
    <x v="15"/>
    <x v="209"/>
    <x v="2"/>
    <x v="873"/>
    <x v="391"/>
  </r>
  <r>
    <x v="4"/>
    <x v="208"/>
    <x v="6"/>
    <x v="4"/>
    <x v="32"/>
    <x v="9"/>
    <x v="0"/>
    <x v="92"/>
    <x v="11"/>
    <x v="32"/>
    <x v="91"/>
    <x v="3"/>
    <x v="13"/>
    <x v="81"/>
    <x v="10"/>
    <x v="15"/>
    <x v="261"/>
    <x v="6"/>
    <x v="9"/>
    <x v="15"/>
    <x v="10"/>
    <x v="3"/>
    <x v="0"/>
    <x v="10"/>
    <x v="5"/>
    <x v="35"/>
    <x v="155"/>
    <x v="169"/>
    <x v="15"/>
    <x v="605"/>
    <x v="2"/>
    <x v="880"/>
    <x v="423"/>
  </r>
  <r>
    <x v="4"/>
    <x v="209"/>
    <x v="11"/>
    <x v="7"/>
    <x v="11"/>
    <x v="57"/>
    <x v="26"/>
    <x v="1443"/>
    <x v="251"/>
    <x v="575"/>
    <x v="180"/>
    <x v="87"/>
    <x v="217"/>
    <x v="249"/>
    <x v="71"/>
    <x v="86"/>
    <x v="420"/>
    <x v="26"/>
    <x v="133"/>
    <x v="159"/>
    <x v="88"/>
    <x v="68"/>
    <x v="22"/>
    <x v="64"/>
    <x v="106"/>
    <x v="645"/>
    <x v="182"/>
    <x v="250"/>
    <x v="47"/>
    <x v="2609"/>
    <x v="4"/>
    <x v="884"/>
    <x v="102"/>
  </r>
  <r>
    <x v="4"/>
    <x v="211"/>
    <x v="3"/>
    <x v="5"/>
    <x v="25"/>
    <x v="13"/>
    <x v="1"/>
    <x v="85"/>
    <x v="9"/>
    <x v="33"/>
    <x v="35"/>
    <x v="3"/>
    <x v="9"/>
    <x v="181"/>
    <x v="1"/>
    <x v="2"/>
    <x v="106"/>
    <x v="5"/>
    <x v="10"/>
    <x v="15"/>
    <x v="8"/>
    <x v="0"/>
    <x v="1"/>
    <x v="4"/>
    <x v="6"/>
    <x v="22"/>
    <x v="99"/>
    <x v="55"/>
    <x v="14"/>
    <x v="125"/>
    <x v="1"/>
    <x v="893"/>
    <x v="440"/>
  </r>
  <r>
    <x v="4"/>
    <x v="212"/>
    <x v="3"/>
    <x v="9"/>
    <x v="27"/>
    <x v="46"/>
    <x v="0"/>
    <x v="421"/>
    <x v="59"/>
    <x v="117"/>
    <x v="251"/>
    <x v="0"/>
    <x v="1"/>
    <x v="0"/>
    <x v="38"/>
    <x v="53"/>
    <x v="311"/>
    <x v="33"/>
    <x v="77"/>
    <x v="110"/>
    <x v="19"/>
    <x v="16"/>
    <x v="5"/>
    <x v="24"/>
    <x v="55"/>
    <x v="156"/>
    <x v="192"/>
    <x v="272"/>
    <x v="25"/>
    <x v="553"/>
    <x v="1"/>
    <x v="898"/>
    <x v="325"/>
  </r>
  <r>
    <x v="4"/>
    <x v="215"/>
    <x v="6"/>
    <x v="5"/>
    <x v="3"/>
    <x v="47"/>
    <x v="46"/>
    <x v="1167"/>
    <x v="183"/>
    <x v="485"/>
    <x v="123"/>
    <x v="61"/>
    <x v="179"/>
    <x v="189"/>
    <x v="105"/>
    <x v="120"/>
    <x v="469"/>
    <x v="24"/>
    <x v="85"/>
    <x v="109"/>
    <x v="304"/>
    <x v="36"/>
    <x v="1"/>
    <x v="110"/>
    <x v="65"/>
    <x v="526"/>
    <x v="197"/>
    <x v="209"/>
    <x v="20"/>
    <x v="2557"/>
    <x v="2"/>
    <x v="906"/>
    <x v="149"/>
  </r>
  <r>
    <x v="4"/>
    <x v="216"/>
    <x v="8"/>
    <x v="3"/>
    <x v="6"/>
    <x v="1"/>
    <x v="0"/>
    <x v="58"/>
    <x v="5"/>
    <x v="12"/>
    <x v="164"/>
    <x v="2"/>
    <x v="4"/>
    <x v="326"/>
    <x v="0"/>
    <x v="2"/>
    <x v="0"/>
    <x v="1"/>
    <x v="6"/>
    <x v="7"/>
    <x v="3"/>
    <x v="2"/>
    <x v="0"/>
    <x v="3"/>
    <x v="7"/>
    <x v="12"/>
    <x v="103"/>
    <x v="182"/>
    <x v="15"/>
    <x v="1368"/>
    <x v="3"/>
    <x v="912"/>
    <x v="456"/>
  </r>
  <r>
    <x v="4"/>
    <x v="219"/>
    <x v="3"/>
    <x v="6"/>
    <x v="3"/>
    <x v="57"/>
    <x v="11"/>
    <x v="928"/>
    <x v="174"/>
    <x v="352"/>
    <x v="240"/>
    <x v="1"/>
    <x v="1"/>
    <x v="342"/>
    <x v="43"/>
    <x v="61"/>
    <x v="299"/>
    <x v="50"/>
    <x v="159"/>
    <x v="209"/>
    <x v="47"/>
    <x v="17"/>
    <x v="23"/>
    <x v="43"/>
    <x v="94"/>
    <x v="391"/>
    <x v="180"/>
    <x v="232"/>
    <x v="23"/>
    <x v="1573"/>
    <x v="1"/>
    <x v="918"/>
    <x v="203"/>
  </r>
  <r>
    <x v="4"/>
    <x v="223"/>
    <x v="8"/>
    <x v="5"/>
    <x v="20"/>
    <x v="14"/>
    <x v="6"/>
    <x v="196"/>
    <x v="28"/>
    <x v="65"/>
    <x v="178"/>
    <x v="5"/>
    <x v="16"/>
    <x v="161"/>
    <x v="7"/>
    <x v="9"/>
    <x v="372"/>
    <x v="8"/>
    <x v="15"/>
    <x v="23"/>
    <x v="10"/>
    <x v="7"/>
    <x v="0"/>
    <x v="8"/>
    <x v="31"/>
    <x v="68"/>
    <x v="146"/>
    <x v="209"/>
    <x v="17"/>
    <x v="940"/>
    <x v="3"/>
    <x v="940"/>
    <x v="384"/>
  </r>
  <r>
    <x v="4"/>
    <x v="221"/>
    <x v="11"/>
    <x v="5"/>
    <x v="23"/>
    <x v="56"/>
    <x v="22"/>
    <x v="847"/>
    <x v="109"/>
    <x v="295"/>
    <x v="115"/>
    <x v="79"/>
    <x v="228"/>
    <x v="194"/>
    <x v="14"/>
    <x v="22"/>
    <x v="231"/>
    <x v="12"/>
    <x v="110"/>
    <x v="122"/>
    <x v="15"/>
    <x v="22"/>
    <x v="11"/>
    <x v="16"/>
    <x v="69"/>
    <x v="311"/>
    <x v="148"/>
    <x v="225"/>
    <x v="31"/>
    <x v="1207"/>
    <x v="4"/>
    <x v="927"/>
    <x v="234"/>
  </r>
  <r>
    <x v="4"/>
    <x v="222"/>
    <x v="8"/>
    <x v="12"/>
    <x v="12"/>
    <x v="64"/>
    <x v="3"/>
    <x v="894"/>
    <x v="115"/>
    <x v="280"/>
    <x v="156"/>
    <x v="33"/>
    <x v="77"/>
    <x v="277"/>
    <x v="83"/>
    <x v="99"/>
    <x v="432"/>
    <x v="23"/>
    <x v="94"/>
    <x v="117"/>
    <x v="63"/>
    <x v="23"/>
    <x v="11"/>
    <x v="46"/>
    <x v="119"/>
    <x v="346"/>
    <x v="159"/>
    <x v="249"/>
    <x v="35"/>
    <x v="1171"/>
    <x v="3"/>
    <x v="933"/>
    <x v="218"/>
  </r>
  <r>
    <x v="4"/>
    <x v="227"/>
    <x v="8"/>
    <x v="13"/>
    <x v="9"/>
    <x v="59"/>
    <x v="2"/>
    <x v="801"/>
    <x v="76"/>
    <x v="193"/>
    <x v="141"/>
    <x v="7"/>
    <x v="23"/>
    <x v="152"/>
    <x v="34"/>
    <x v="54"/>
    <x v="225"/>
    <x v="22"/>
    <x v="78"/>
    <x v="100"/>
    <x v="44"/>
    <x v="29"/>
    <x v="13"/>
    <x v="30"/>
    <x v="85"/>
    <x v="193"/>
    <x v="125"/>
    <x v="161"/>
    <x v="19"/>
    <x v="528"/>
    <x v="3"/>
    <x v="953"/>
    <x v="296"/>
  </r>
  <r>
    <x v="4"/>
    <x v="228"/>
    <x v="8"/>
    <x v="5"/>
    <x v="19"/>
    <x v="6"/>
    <x v="7"/>
    <x v="159"/>
    <x v="13"/>
    <x v="35"/>
    <x v="118"/>
    <x v="0"/>
    <x v="1"/>
    <x v="0"/>
    <x v="8"/>
    <x v="12"/>
    <x v="261"/>
    <x v="7"/>
    <x v="26"/>
    <x v="33"/>
    <x v="3"/>
    <x v="7"/>
    <x v="7"/>
    <x v="12"/>
    <x v="17"/>
    <x v="34"/>
    <x v="117"/>
    <x v="138"/>
    <x v="13"/>
    <x v="1030"/>
    <x v="3"/>
    <x v="956"/>
    <x v="426"/>
  </r>
  <r>
    <x v="4"/>
    <x v="233"/>
    <x v="0"/>
    <x v="14"/>
    <x v="22"/>
    <x v="1"/>
    <x v="0"/>
    <x v="13"/>
    <x v="0"/>
    <x v="2"/>
    <x v="0"/>
    <x v="0"/>
    <x v="0"/>
    <x v="343"/>
    <x v="0"/>
    <x v="2"/>
    <x v="0"/>
    <x v="1"/>
    <x v="4"/>
    <x v="5"/>
    <x v="0"/>
    <x v="1"/>
    <x v="1"/>
    <x v="1"/>
    <x v="4"/>
    <x v="0"/>
    <x v="32"/>
    <x v="0"/>
    <x v="15"/>
    <x v="0"/>
    <x v="0"/>
    <x v="970"/>
    <x v="472"/>
  </r>
  <r>
    <x v="4"/>
    <x v="234"/>
    <x v="11"/>
    <x v="6"/>
    <x v="6"/>
    <x v="34"/>
    <x v="7"/>
    <x v="795"/>
    <x v="87"/>
    <x v="247"/>
    <x v="98"/>
    <x v="55"/>
    <x v="139"/>
    <x v="244"/>
    <x v="34"/>
    <x v="43"/>
    <x v="385"/>
    <x v="11"/>
    <x v="90"/>
    <x v="101"/>
    <x v="76"/>
    <x v="26"/>
    <x v="16"/>
    <x v="45"/>
    <x v="69"/>
    <x v="263"/>
    <x v="148"/>
    <x v="209"/>
    <x v="20"/>
    <x v="1784"/>
    <x v="4"/>
    <x v="975"/>
    <x v="262"/>
  </r>
  <r>
    <x v="4"/>
    <x v="236"/>
    <x v="3"/>
    <x v="2"/>
    <x v="24"/>
    <x v="15"/>
    <x v="2"/>
    <x v="175"/>
    <x v="17"/>
    <x v="30"/>
    <x v="314"/>
    <x v="0"/>
    <x v="1"/>
    <x v="0"/>
    <x v="11"/>
    <x v="25"/>
    <x v="65"/>
    <x v="19"/>
    <x v="20"/>
    <x v="39"/>
    <x v="5"/>
    <x v="8"/>
    <x v="9"/>
    <x v="7"/>
    <x v="30"/>
    <x v="45"/>
    <x v="183"/>
    <x v="265"/>
    <x v="20"/>
    <x v="414"/>
    <x v="1"/>
    <x v="978"/>
    <x v="408"/>
  </r>
  <r>
    <x v="4"/>
    <x v="237"/>
    <x v="8"/>
    <x v="4"/>
    <x v="8"/>
    <x v="42"/>
    <x v="40"/>
    <x v="1123"/>
    <x v="193"/>
    <x v="465"/>
    <x v="161"/>
    <x v="60"/>
    <x v="183"/>
    <x v="176"/>
    <x v="182"/>
    <x v="209"/>
    <x v="465"/>
    <x v="28"/>
    <x v="174"/>
    <x v="202"/>
    <x v="116"/>
    <x v="42"/>
    <x v="23"/>
    <x v="68"/>
    <x v="86"/>
    <x v="618"/>
    <x v="221"/>
    <x v="279"/>
    <x v="54"/>
    <x v="3102"/>
    <x v="3"/>
    <x v="984"/>
    <x v="115"/>
  </r>
  <r>
    <x v="4"/>
    <x v="238"/>
    <x v="8"/>
    <x v="9"/>
    <x v="12"/>
    <x v="61"/>
    <x v="62"/>
    <x v="1681"/>
    <x v="391"/>
    <x v="907"/>
    <x v="163"/>
    <x v="123"/>
    <x v="323"/>
    <x v="229"/>
    <x v="254"/>
    <x v="291"/>
    <x v="467"/>
    <x v="79"/>
    <x v="228"/>
    <x v="307"/>
    <x v="109"/>
    <x v="62"/>
    <x v="40"/>
    <x v="110"/>
    <x v="144"/>
    <x v="1073"/>
    <x v="242"/>
    <x v="258"/>
    <x v="82"/>
    <x v="3465"/>
    <x v="3"/>
    <x v="993"/>
    <x v="17"/>
  </r>
  <r>
    <x v="4"/>
    <x v="239"/>
    <x v="11"/>
    <x v="5"/>
    <x v="29"/>
    <x v="65"/>
    <x v="38"/>
    <x v="1254"/>
    <x v="211"/>
    <x v="475"/>
    <x v="189"/>
    <x v="102"/>
    <x v="234"/>
    <x v="284"/>
    <x v="79"/>
    <x v="100"/>
    <x v="384"/>
    <x v="54"/>
    <x v="174"/>
    <x v="228"/>
    <x v="86"/>
    <x v="58"/>
    <x v="46"/>
    <x v="67"/>
    <x v="107"/>
    <x v="593"/>
    <x v="211"/>
    <x v="295"/>
    <x v="60"/>
    <x v="2170"/>
    <x v="4"/>
    <x v="999"/>
    <x v="124"/>
  </r>
  <r>
    <x v="4"/>
    <x v="240"/>
    <x v="3"/>
    <x v="5"/>
    <x v="15"/>
    <x v="63"/>
    <x v="5"/>
    <x v="949"/>
    <x v="144"/>
    <x v="278"/>
    <x v="263"/>
    <x v="0"/>
    <x v="2"/>
    <x v="0"/>
    <x v="45"/>
    <x v="69"/>
    <x v="247"/>
    <x v="91"/>
    <x v="155"/>
    <x v="246"/>
    <x v="37"/>
    <x v="42"/>
    <x v="34"/>
    <x v="29"/>
    <x v="98"/>
    <x v="333"/>
    <x v="205"/>
    <x v="254"/>
    <x v="49"/>
    <x v="1130"/>
    <x v="1"/>
    <x v="1007"/>
    <x v="222"/>
  </r>
  <r>
    <x v="4"/>
    <x v="243"/>
    <x v="11"/>
    <x v="5"/>
    <x v="17"/>
    <x v="4"/>
    <x v="0"/>
    <x v="39"/>
    <x v="2"/>
    <x v="13"/>
    <x v="8"/>
    <x v="0"/>
    <x v="6"/>
    <x v="0"/>
    <x v="0"/>
    <x v="0"/>
    <x v="536"/>
    <x v="0"/>
    <x v="3"/>
    <x v="3"/>
    <x v="6"/>
    <x v="0"/>
    <x v="0"/>
    <x v="2"/>
    <x v="1"/>
    <x v="4"/>
    <x v="38"/>
    <x v="8"/>
    <x v="13"/>
    <x v="32"/>
    <x v="4"/>
    <x v="1016"/>
    <x v="466"/>
  </r>
  <r>
    <x v="4"/>
    <x v="248"/>
    <x v="6"/>
    <x v="2"/>
    <x v="14"/>
    <x v="18"/>
    <x v="0"/>
    <x v="158"/>
    <x v="18"/>
    <x v="42"/>
    <x v="176"/>
    <x v="4"/>
    <x v="9"/>
    <x v="292"/>
    <x v="6"/>
    <x v="9"/>
    <x v="261"/>
    <x v="2"/>
    <x v="14"/>
    <x v="16"/>
    <x v="21"/>
    <x v="2"/>
    <x v="0"/>
    <x v="19"/>
    <x v="16"/>
    <x v="46"/>
    <x v="108"/>
    <x v="216"/>
    <x v="13"/>
    <x v="307"/>
    <x v="2"/>
    <x v="1024"/>
    <x v="406"/>
  </r>
  <r>
    <x v="4"/>
    <x v="251"/>
    <x v="0"/>
    <x v="7"/>
    <x v="18"/>
    <x v="28"/>
    <x v="23"/>
    <x v="428"/>
    <x v="59"/>
    <x v="130"/>
    <x v="201"/>
    <x v="0"/>
    <x v="0"/>
    <x v="343"/>
    <x v="16"/>
    <x v="37"/>
    <x v="62"/>
    <x v="35"/>
    <x v="62"/>
    <x v="97"/>
    <x v="17"/>
    <x v="9"/>
    <x v="25"/>
    <x v="32"/>
    <x v="59"/>
    <x v="134"/>
    <x v="146"/>
    <x v="174"/>
    <x v="15"/>
    <x v="963"/>
    <x v="0"/>
    <x v="1037"/>
    <x v="336"/>
  </r>
  <r>
    <x v="4"/>
    <x v="255"/>
    <x v="6"/>
    <x v="5"/>
    <x v="12"/>
    <x v="59"/>
    <x v="56"/>
    <x v="1541"/>
    <x v="230"/>
    <x v="520"/>
    <x v="187"/>
    <x v="34"/>
    <x v="94"/>
    <x v="210"/>
    <x v="127"/>
    <x v="153"/>
    <x v="424"/>
    <x v="30"/>
    <x v="157"/>
    <x v="187"/>
    <x v="285"/>
    <x v="49"/>
    <x v="14"/>
    <x v="114"/>
    <x v="101"/>
    <x v="611"/>
    <x v="192"/>
    <x v="242"/>
    <x v="53"/>
    <x v="2432"/>
    <x v="2"/>
    <x v="1053"/>
    <x v="117"/>
  </r>
  <r>
    <x v="4"/>
    <x v="258"/>
    <x v="0"/>
    <x v="8"/>
    <x v="20"/>
    <x v="4"/>
    <x v="0"/>
    <x v="95"/>
    <x v="7"/>
    <x v="14"/>
    <x v="247"/>
    <x v="0"/>
    <x v="0"/>
    <x v="343"/>
    <x v="9"/>
    <x v="18"/>
    <x v="106"/>
    <x v="8"/>
    <x v="19"/>
    <x v="27"/>
    <x v="3"/>
    <x v="5"/>
    <x v="4"/>
    <x v="8"/>
    <x v="14"/>
    <x v="23"/>
    <x v="164"/>
    <x v="241"/>
    <x v="16"/>
    <x v="958"/>
    <x v="0"/>
    <x v="1063"/>
    <x v="439"/>
  </r>
  <r>
    <x v="4"/>
    <x v="261"/>
    <x v="3"/>
    <x v="9"/>
    <x v="10"/>
    <x v="56"/>
    <x v="57"/>
    <x v="1730"/>
    <x v="464"/>
    <x v="890"/>
    <x v="250"/>
    <x v="0"/>
    <x v="5"/>
    <x v="0"/>
    <x v="219"/>
    <x v="280"/>
    <x v="376"/>
    <x v="171"/>
    <x v="373"/>
    <x v="529"/>
    <x v="162"/>
    <x v="54"/>
    <x v="22"/>
    <x v="149"/>
    <x v="179"/>
    <x v="1065"/>
    <x v="253"/>
    <x v="265"/>
    <x v="65"/>
    <x v="3545"/>
    <x v="1"/>
    <x v="1071"/>
    <x v="19"/>
  </r>
  <r>
    <x v="4"/>
    <x v="265"/>
    <x v="3"/>
    <x v="12"/>
    <x v="12"/>
    <x v="65"/>
    <x v="66"/>
    <x v="1571"/>
    <x v="349"/>
    <x v="707"/>
    <x v="234"/>
    <x v="2"/>
    <x v="9"/>
    <x v="73"/>
    <x v="142"/>
    <x v="176"/>
    <x v="401"/>
    <x v="118"/>
    <x v="315"/>
    <x v="430"/>
    <x v="140"/>
    <x v="52"/>
    <x v="46"/>
    <x v="93"/>
    <x v="160"/>
    <x v="813"/>
    <x v="234"/>
    <x v="247"/>
    <x v="74"/>
    <x v="2841"/>
    <x v="1"/>
    <x v="1084"/>
    <x v="55"/>
  </r>
  <r>
    <x v="4"/>
    <x v="267"/>
    <x v="0"/>
    <x v="4"/>
    <x v="13"/>
    <x v="65"/>
    <x v="66"/>
    <x v="1479"/>
    <x v="206"/>
    <x v="325"/>
    <x v="372"/>
    <x v="0"/>
    <x v="1"/>
    <x v="0"/>
    <x v="74"/>
    <x v="141"/>
    <x v="126"/>
    <x v="202"/>
    <x v="344"/>
    <x v="530"/>
    <x v="17"/>
    <x v="30"/>
    <x v="131"/>
    <x v="74"/>
    <x v="189"/>
    <x v="482"/>
    <x v="220"/>
    <x v="342"/>
    <x v="71"/>
    <x v="1744"/>
    <x v="0"/>
    <x v="1094"/>
    <x v="165"/>
  </r>
  <r>
    <x v="4"/>
    <x v="268"/>
    <x v="8"/>
    <x v="4"/>
    <x v="24"/>
    <x v="16"/>
    <x v="0"/>
    <x v="112"/>
    <x v="12"/>
    <x v="25"/>
    <x v="227"/>
    <x v="0"/>
    <x v="4"/>
    <x v="0"/>
    <x v="9"/>
    <x v="19"/>
    <x v="88"/>
    <x v="6"/>
    <x v="9"/>
    <x v="15"/>
    <x v="5"/>
    <x v="6"/>
    <x v="0"/>
    <x v="10"/>
    <x v="6"/>
    <x v="33"/>
    <x v="145"/>
    <x v="211"/>
    <x v="15"/>
    <x v="196"/>
    <x v="3"/>
    <x v="1100"/>
    <x v="428"/>
  </r>
  <r>
    <x v="4"/>
    <x v="272"/>
    <x v="3"/>
    <x v="3"/>
    <x v="29"/>
    <x v="63"/>
    <x v="62"/>
    <x v="1128"/>
    <x v="269"/>
    <x v="501"/>
    <x v="281"/>
    <x v="0"/>
    <x v="1"/>
    <x v="0"/>
    <x v="73"/>
    <x v="119"/>
    <x v="208"/>
    <x v="154"/>
    <x v="197"/>
    <x v="351"/>
    <x v="78"/>
    <x v="59"/>
    <x v="12"/>
    <x v="92"/>
    <x v="168"/>
    <x v="601"/>
    <x v="232"/>
    <x v="265"/>
    <x v="55"/>
    <x v="2250"/>
    <x v="1"/>
    <x v="1109"/>
    <x v="121"/>
  </r>
  <r>
    <x v="4"/>
    <x v="275"/>
    <x v="11"/>
    <x v="3"/>
    <x v="31"/>
    <x v="62"/>
    <x v="63"/>
    <x v="1800"/>
    <x v="381"/>
    <x v="872"/>
    <x v="169"/>
    <x v="24"/>
    <x v="92"/>
    <x v="109"/>
    <x v="267"/>
    <x v="331"/>
    <x v="404"/>
    <x v="40"/>
    <x v="171"/>
    <x v="211"/>
    <x v="128"/>
    <x v="48"/>
    <x v="17"/>
    <x v="123"/>
    <x v="162"/>
    <x v="995"/>
    <x v="184"/>
    <x v="219"/>
    <x v="40"/>
    <x v="3313"/>
    <x v="4"/>
    <x v="1123"/>
    <x v="29"/>
  </r>
  <r>
    <x v="4"/>
    <x v="276"/>
    <x v="0"/>
    <x v="2"/>
    <x v="28"/>
    <x v="63"/>
    <x v="62"/>
    <x v="1591"/>
    <x v="448"/>
    <x v="956"/>
    <x v="195"/>
    <x v="2"/>
    <x v="14"/>
    <x v="28"/>
    <x v="262"/>
    <x v="366"/>
    <x v="296"/>
    <x v="253"/>
    <x v="431"/>
    <x v="644"/>
    <x v="102"/>
    <x v="93"/>
    <x v="75"/>
    <x v="170"/>
    <x v="257"/>
    <x v="1074"/>
    <x v="273"/>
    <x v="215"/>
    <x v="57"/>
    <x v="3425"/>
    <x v="0"/>
    <x v="1130"/>
    <x v="16"/>
  </r>
  <r>
    <x v="4"/>
    <x v="278"/>
    <x v="9"/>
    <x v="6"/>
    <x v="32"/>
    <x v="23"/>
    <x v="9"/>
    <x v="322"/>
    <x v="43"/>
    <x v="105"/>
    <x v="157"/>
    <x v="7"/>
    <x v="19"/>
    <x v="216"/>
    <x v="14"/>
    <x v="16"/>
    <x v="469"/>
    <x v="28"/>
    <x v="25"/>
    <x v="53"/>
    <x v="18"/>
    <x v="12"/>
    <x v="1"/>
    <x v="11"/>
    <x v="37"/>
    <x v="107"/>
    <x v="167"/>
    <x v="194"/>
    <x v="20"/>
    <x v="913"/>
    <x v="3"/>
    <x v="1139"/>
    <x v="356"/>
  </r>
  <r>
    <x v="4"/>
    <x v="296"/>
    <x v="0"/>
    <x v="11"/>
    <x v="3"/>
    <x v="26"/>
    <x v="9"/>
    <x v="301"/>
    <x v="15"/>
    <x v="42"/>
    <x v="104"/>
    <x v="0"/>
    <x v="0"/>
    <x v="343"/>
    <x v="1"/>
    <x v="6"/>
    <x v="4"/>
    <x v="33"/>
    <x v="52"/>
    <x v="85"/>
    <x v="23"/>
    <x v="6"/>
    <x v="13"/>
    <x v="19"/>
    <x v="36"/>
    <x v="31"/>
    <x v="124"/>
    <x v="72"/>
    <x v="13"/>
    <x v="74"/>
    <x v="0"/>
    <x v="1205"/>
    <x v="431"/>
  </r>
  <r>
    <x v="4"/>
    <x v="297"/>
    <x v="8"/>
    <x v="11"/>
    <x v="19"/>
    <x v="50"/>
    <x v="30"/>
    <x v="827"/>
    <x v="49"/>
    <x v="172"/>
    <x v="42"/>
    <x v="41"/>
    <x v="145"/>
    <x v="131"/>
    <x v="9"/>
    <x v="16"/>
    <x v="161"/>
    <x v="7"/>
    <x v="94"/>
    <x v="101"/>
    <x v="41"/>
    <x v="19"/>
    <x v="4"/>
    <x v="19"/>
    <x v="59"/>
    <x v="148"/>
    <x v="99"/>
    <x v="130"/>
    <x v="12"/>
    <x v="444"/>
    <x v="3"/>
    <x v="1211"/>
    <x v="329"/>
  </r>
  <r>
    <x v="4"/>
    <x v="274"/>
    <x v="6"/>
    <x v="9"/>
    <x v="7"/>
    <x v="43"/>
    <x v="33"/>
    <x v="902"/>
    <x v="166"/>
    <x v="359"/>
    <x v="208"/>
    <x v="27"/>
    <x v="76"/>
    <x v="203"/>
    <x v="62"/>
    <x v="70"/>
    <x v="480"/>
    <x v="13"/>
    <x v="88"/>
    <x v="101"/>
    <x v="139"/>
    <x v="58"/>
    <x v="11"/>
    <x v="76"/>
    <x v="67"/>
    <x v="419"/>
    <x v="209"/>
    <x v="255"/>
    <x v="37"/>
    <x v="2254"/>
    <x v="2"/>
    <x v="1120"/>
    <x v="193"/>
  </r>
  <r>
    <x v="4"/>
    <x v="281"/>
    <x v="3"/>
    <x v="4"/>
    <x v="19"/>
    <x v="7"/>
    <x v="0"/>
    <x v="22"/>
    <x v="1"/>
    <x v="4"/>
    <x v="24"/>
    <x v="0"/>
    <x v="1"/>
    <x v="0"/>
    <x v="3"/>
    <x v="4"/>
    <x v="344"/>
    <x v="2"/>
    <x v="3"/>
    <x v="5"/>
    <x v="0"/>
    <x v="0"/>
    <x v="0"/>
    <x v="1"/>
    <x v="1"/>
    <x v="5"/>
    <x v="122"/>
    <x v="150"/>
    <x v="15"/>
    <x v="20"/>
    <x v="1"/>
    <x v="1148"/>
    <x v="465"/>
  </r>
  <r>
    <x v="4"/>
    <x v="286"/>
    <x v="6"/>
    <x v="18"/>
    <x v="32"/>
    <x v="62"/>
    <x v="43"/>
    <x v="1246"/>
    <x v="129"/>
    <x v="347"/>
    <x v="118"/>
    <x v="35"/>
    <x v="109"/>
    <x v="169"/>
    <x v="57"/>
    <x v="67"/>
    <x v="445"/>
    <x v="12"/>
    <x v="109"/>
    <x v="121"/>
    <x v="170"/>
    <x v="51"/>
    <x v="4"/>
    <x v="73"/>
    <x v="117"/>
    <x v="350"/>
    <x v="136"/>
    <x v="180"/>
    <x v="27"/>
    <x v="1234"/>
    <x v="2"/>
    <x v="1160"/>
    <x v="215"/>
  </r>
  <r>
    <x v="4"/>
    <x v="288"/>
    <x v="6"/>
    <x v="8"/>
    <x v="19"/>
    <x v="54"/>
    <x v="55"/>
    <x v="1631"/>
    <x v="391"/>
    <x v="923"/>
    <x v="154"/>
    <x v="115"/>
    <x v="342"/>
    <x v="184"/>
    <x v="257"/>
    <x v="305"/>
    <x v="437"/>
    <x v="23"/>
    <x v="160"/>
    <x v="183"/>
    <x v="440"/>
    <x v="67"/>
    <x v="20"/>
    <x v="219"/>
    <x v="121"/>
    <x v="1070"/>
    <x v="259"/>
    <x v="243"/>
    <x v="56"/>
    <x v="3594"/>
    <x v="2"/>
    <x v="1168"/>
    <x v="18"/>
  </r>
  <r>
    <x v="4"/>
    <x v="289"/>
    <x v="8"/>
    <x v="5"/>
    <x v="3"/>
    <x v="64"/>
    <x v="17"/>
    <x v="1192"/>
    <x v="212"/>
    <x v="408"/>
    <x v="265"/>
    <x v="6"/>
    <x v="24"/>
    <x v="99"/>
    <x v="94"/>
    <x v="141"/>
    <x v="261"/>
    <x v="95"/>
    <x v="141"/>
    <x v="236"/>
    <x v="67"/>
    <x v="48"/>
    <x v="12"/>
    <x v="55"/>
    <x v="96"/>
    <x v="518"/>
    <x v="203"/>
    <x v="272"/>
    <x v="38"/>
    <x v="1920"/>
    <x v="3"/>
    <x v="1176"/>
    <x v="153"/>
  </r>
  <r>
    <x v="4"/>
    <x v="290"/>
    <x v="3"/>
    <x v="8"/>
    <x v="29"/>
    <x v="1"/>
    <x v="0"/>
    <x v="37"/>
    <x v="3"/>
    <x v="11"/>
    <x v="35"/>
    <x v="0"/>
    <x v="6"/>
    <x v="0"/>
    <x v="4"/>
    <x v="4"/>
    <x v="535"/>
    <x v="6"/>
    <x v="5"/>
    <x v="11"/>
    <x v="1"/>
    <x v="2"/>
    <x v="0"/>
    <x v="0"/>
    <x v="2"/>
    <x v="10"/>
    <x v="205"/>
    <x v="109"/>
    <x v="16"/>
    <x v="1065"/>
    <x v="1"/>
    <x v="1177"/>
    <x v="459"/>
  </r>
  <r>
    <x v="4"/>
    <x v="292"/>
    <x v="3"/>
    <x v="1"/>
    <x v="33"/>
    <x v="64"/>
    <x v="9"/>
    <x v="1140"/>
    <x v="222"/>
    <x v="444"/>
    <x v="246"/>
    <x v="0"/>
    <x v="0"/>
    <x v="343"/>
    <x v="126"/>
    <x v="194"/>
    <x v="244"/>
    <x v="158"/>
    <x v="267"/>
    <x v="422"/>
    <x v="43"/>
    <x v="38"/>
    <x v="65"/>
    <x v="103"/>
    <x v="145"/>
    <x v="562"/>
    <x v="227"/>
    <x v="253"/>
    <x v="45"/>
    <x v="2089"/>
    <x v="1"/>
    <x v="1180"/>
    <x v="135"/>
  </r>
  <r>
    <x v="4"/>
    <x v="294"/>
    <x v="6"/>
    <x v="4"/>
    <x v="4"/>
    <x v="38"/>
    <x v="39"/>
    <x v="1139"/>
    <x v="302"/>
    <x v="687"/>
    <x v="182"/>
    <x v="54"/>
    <x v="173"/>
    <x v="160"/>
    <x v="194"/>
    <x v="239"/>
    <x v="406"/>
    <x v="26"/>
    <x v="105"/>
    <x v="131"/>
    <x v="304"/>
    <x v="35"/>
    <x v="28"/>
    <x v="119"/>
    <x v="52"/>
    <x v="823"/>
    <x v="286"/>
    <x v="248"/>
    <x v="75"/>
    <x v="3630"/>
    <x v="2"/>
    <x v="1190"/>
    <x v="53"/>
  </r>
  <r>
    <x v="4"/>
    <x v="295"/>
    <x v="3"/>
    <x v="1"/>
    <x v="18"/>
    <x v="65"/>
    <x v="15"/>
    <x v="1174"/>
    <x v="205"/>
    <x v="496"/>
    <x v="159"/>
    <x v="37"/>
    <x v="138"/>
    <x v="116"/>
    <x v="136"/>
    <x v="195"/>
    <x v="291"/>
    <x v="77"/>
    <x v="234"/>
    <x v="311"/>
    <x v="38"/>
    <x v="30"/>
    <x v="31"/>
    <x v="77"/>
    <x v="95"/>
    <x v="575"/>
    <x v="185"/>
    <x v="215"/>
    <x v="33"/>
    <x v="2102"/>
    <x v="1"/>
    <x v="1195"/>
    <x v="129"/>
  </r>
  <r>
    <x v="4"/>
    <x v="303"/>
    <x v="11"/>
    <x v="3"/>
    <x v="14"/>
    <x v="23"/>
    <x v="12"/>
    <x v="365"/>
    <x v="37"/>
    <x v="89"/>
    <x v="163"/>
    <x v="0"/>
    <x v="9"/>
    <x v="0"/>
    <x v="23"/>
    <x v="35"/>
    <x v="252"/>
    <x v="26"/>
    <x v="28"/>
    <x v="54"/>
    <x v="12"/>
    <x v="11"/>
    <x v="6"/>
    <x v="18"/>
    <x v="26"/>
    <x v="97"/>
    <x v="139"/>
    <x v="181"/>
    <x v="18"/>
    <x v="777"/>
    <x v="4"/>
    <x v="1226"/>
    <x v="364"/>
  </r>
  <r>
    <x v="4"/>
    <x v="304"/>
    <x v="6"/>
    <x v="9"/>
    <x v="33"/>
    <x v="62"/>
    <x v="63"/>
    <x v="1428"/>
    <x v="241"/>
    <x v="539"/>
    <x v="192"/>
    <x v="77"/>
    <x v="213"/>
    <x v="210"/>
    <x v="156"/>
    <x v="209"/>
    <x v="340"/>
    <x v="12"/>
    <x v="100"/>
    <x v="112"/>
    <x v="312"/>
    <x v="64"/>
    <x v="13"/>
    <x v="122"/>
    <x v="136"/>
    <x v="697"/>
    <x v="216"/>
    <x v="280"/>
    <x v="57"/>
    <x v="2603"/>
    <x v="2"/>
    <x v="1232"/>
    <x v="86"/>
  </r>
  <r>
    <x v="4"/>
    <x v="307"/>
    <x v="0"/>
    <x v="4"/>
    <x v="16"/>
    <x v="34"/>
    <x v="6"/>
    <x v="280"/>
    <x v="44"/>
    <x v="94"/>
    <x v="215"/>
    <x v="0"/>
    <x v="0"/>
    <x v="343"/>
    <x v="18"/>
    <x v="28"/>
    <x v="238"/>
    <x v="27"/>
    <x v="44"/>
    <x v="71"/>
    <x v="9"/>
    <x v="8"/>
    <x v="8"/>
    <x v="17"/>
    <x v="73"/>
    <x v="106"/>
    <x v="160"/>
    <x v="214"/>
    <x v="21"/>
    <x v="477"/>
    <x v="0"/>
    <x v="1245"/>
    <x v="357"/>
  </r>
  <r>
    <x v="4"/>
    <x v="315"/>
    <x v="3"/>
    <x v="14"/>
    <x v="7"/>
    <x v="61"/>
    <x v="62"/>
    <x v="1693"/>
    <x v="473"/>
    <x v="988"/>
    <x v="204"/>
    <x v="78"/>
    <x v="212"/>
    <x v="216"/>
    <x v="313"/>
    <x v="351"/>
    <x v="490"/>
    <x v="46"/>
    <x v="371"/>
    <x v="416"/>
    <x v="136"/>
    <x v="42"/>
    <x v="30"/>
    <x v="117"/>
    <x v="129"/>
    <x v="1194"/>
    <x v="273"/>
    <x v="280"/>
    <x v="91"/>
    <x v="3618"/>
    <x v="1"/>
    <x v="1268"/>
    <x v="6"/>
  </r>
  <r>
    <x v="4"/>
    <x v="317"/>
    <x v="3"/>
    <x v="7"/>
    <x v="10"/>
    <x v="63"/>
    <x v="6"/>
    <x v="951"/>
    <x v="94"/>
    <x v="210"/>
    <x v="195"/>
    <x v="0"/>
    <x v="4"/>
    <x v="0"/>
    <x v="39"/>
    <x v="53"/>
    <x v="330"/>
    <x v="73"/>
    <x v="173"/>
    <x v="246"/>
    <x v="110"/>
    <x v="44"/>
    <x v="36"/>
    <x v="56"/>
    <x v="104"/>
    <x v="227"/>
    <x v="174"/>
    <x v="202"/>
    <x v="30"/>
    <x v="619"/>
    <x v="1"/>
    <x v="1279"/>
    <x v="273"/>
  </r>
  <r>
    <x v="4"/>
    <x v="318"/>
    <x v="11"/>
    <x v="4"/>
    <x v="7"/>
    <x v="32"/>
    <x v="1"/>
    <x v="248"/>
    <x v="29"/>
    <x v="73"/>
    <x v="144"/>
    <x v="1"/>
    <x v="8"/>
    <x v="21"/>
    <x v="29"/>
    <x v="37"/>
    <x v="378"/>
    <x v="9"/>
    <x v="35"/>
    <x v="44"/>
    <x v="42"/>
    <x v="10"/>
    <x v="5"/>
    <x v="28"/>
    <x v="28"/>
    <x v="88"/>
    <x v="174"/>
    <x v="209"/>
    <x v="17"/>
    <x v="380"/>
    <x v="4"/>
    <x v="1282"/>
    <x v="367"/>
  </r>
  <r>
    <x v="4"/>
    <x v="319"/>
    <x v="6"/>
    <x v="5"/>
    <x v="32"/>
    <x v="32"/>
    <x v="11"/>
    <x v="590"/>
    <x v="79"/>
    <x v="198"/>
    <x v="146"/>
    <x v="2"/>
    <x v="25"/>
    <x v="9"/>
    <x v="23"/>
    <x v="30"/>
    <x v="361"/>
    <x v="18"/>
    <x v="49"/>
    <x v="67"/>
    <x v="105"/>
    <x v="13"/>
    <x v="3"/>
    <x v="49"/>
    <x v="37"/>
    <x v="183"/>
    <x v="145"/>
    <x v="149"/>
    <x v="12"/>
    <x v="1231"/>
    <x v="2"/>
    <x v="1284"/>
    <x v="304"/>
  </r>
  <r>
    <x v="4"/>
    <x v="321"/>
    <x v="3"/>
    <x v="4"/>
    <x v="28"/>
    <x v="52"/>
    <x v="7"/>
    <x v="679"/>
    <x v="108"/>
    <x v="265"/>
    <x v="153"/>
    <x v="25"/>
    <x v="105"/>
    <x v="88"/>
    <x v="44"/>
    <x v="55"/>
    <x v="394"/>
    <x v="19"/>
    <x v="114"/>
    <x v="133"/>
    <x v="34"/>
    <x v="18"/>
    <x v="29"/>
    <x v="32"/>
    <x v="67"/>
    <x v="285"/>
    <x v="174"/>
    <x v="207"/>
    <x v="22"/>
    <x v="1185"/>
    <x v="1"/>
    <x v="1297"/>
    <x v="248"/>
  </r>
  <r>
    <x v="4"/>
    <x v="324"/>
    <x v="8"/>
    <x v="7"/>
    <x v="10"/>
    <x v="60"/>
    <x v="61"/>
    <x v="1357"/>
    <x v="222"/>
    <x v="523"/>
    <x v="169"/>
    <x v="105"/>
    <x v="292"/>
    <x v="208"/>
    <x v="80"/>
    <x v="98"/>
    <x v="410"/>
    <x v="60"/>
    <x v="218"/>
    <x v="278"/>
    <x v="94"/>
    <x v="58"/>
    <x v="26"/>
    <x v="51"/>
    <x v="97"/>
    <x v="619"/>
    <x v="206"/>
    <x v="269"/>
    <x v="49"/>
    <x v="2423"/>
    <x v="3"/>
    <x v="1305"/>
    <x v="113"/>
  </r>
  <r>
    <x v="4"/>
    <x v="330"/>
    <x v="0"/>
    <x v="11"/>
    <x v="17"/>
    <x v="55"/>
    <x v="46"/>
    <x v="1214"/>
    <x v="287"/>
    <x v="651"/>
    <x v="184"/>
    <x v="16"/>
    <x v="55"/>
    <x v="139"/>
    <x v="176"/>
    <x v="208"/>
    <x v="440"/>
    <x v="130"/>
    <x v="233"/>
    <x v="363"/>
    <x v="144"/>
    <x v="46"/>
    <x v="34"/>
    <x v="109"/>
    <x v="112"/>
    <x v="742"/>
    <x v="244"/>
    <x v="228"/>
    <x v="51"/>
    <x v="2960"/>
    <x v="0"/>
    <x v="1325"/>
    <x v="79"/>
  </r>
  <r>
    <x v="4"/>
    <x v="335"/>
    <x v="0"/>
    <x v="7"/>
    <x v="24"/>
    <x v="53"/>
    <x v="54"/>
    <x v="1687"/>
    <x v="416"/>
    <x v="717"/>
    <x v="320"/>
    <x v="0"/>
    <x v="7"/>
    <x v="0"/>
    <x v="279"/>
    <x v="483"/>
    <x v="101"/>
    <x v="200"/>
    <x v="530"/>
    <x v="690"/>
    <x v="104"/>
    <x v="81"/>
    <x v="115"/>
    <x v="175"/>
    <x v="159"/>
    <x v="1039"/>
    <x v="298"/>
    <x v="285"/>
    <x v="92"/>
    <x v="3575"/>
    <x v="0"/>
    <x v="1341"/>
    <x v="24"/>
  </r>
  <r>
    <x v="4"/>
    <x v="337"/>
    <x v="11"/>
    <x v="11"/>
    <x v="16"/>
    <x v="48"/>
    <x v="49"/>
    <x v="1333"/>
    <x v="416"/>
    <x v="815"/>
    <x v="244"/>
    <x v="15"/>
    <x v="56"/>
    <x v="116"/>
    <x v="235"/>
    <x v="297"/>
    <x v="385"/>
    <x v="73"/>
    <x v="164"/>
    <x v="237"/>
    <x v="225"/>
    <x v="82"/>
    <x v="63"/>
    <x v="129"/>
    <x v="110"/>
    <x v="1017"/>
    <x v="315"/>
    <x v="275"/>
    <x v="92"/>
    <x v="3637"/>
    <x v="4"/>
    <x v="1354"/>
    <x v="26"/>
  </r>
  <r>
    <x v="4"/>
    <x v="338"/>
    <x v="6"/>
    <x v="3"/>
    <x v="1"/>
    <x v="37"/>
    <x v="0"/>
    <x v="307"/>
    <x v="43"/>
    <x v="113"/>
    <x v="128"/>
    <x v="17"/>
    <x v="45"/>
    <x v="226"/>
    <x v="7"/>
    <x v="7"/>
    <x v="535"/>
    <x v="4"/>
    <x v="29"/>
    <x v="33"/>
    <x v="34"/>
    <x v="11"/>
    <x v="3"/>
    <x v="21"/>
    <x v="33"/>
    <x v="110"/>
    <x v="144"/>
    <x v="190"/>
    <x v="17"/>
    <x v="441"/>
    <x v="2"/>
    <x v="1360"/>
    <x v="352"/>
  </r>
  <r>
    <x v="4"/>
    <x v="339"/>
    <x v="0"/>
    <x v="11"/>
    <x v="10"/>
    <x v="1"/>
    <x v="0"/>
    <x v="9"/>
    <x v="2"/>
    <x v="4"/>
    <x v="247"/>
    <x v="0"/>
    <x v="0"/>
    <x v="343"/>
    <x v="0"/>
    <x v="0"/>
    <x v="536"/>
    <x v="1"/>
    <x v="0"/>
    <x v="1"/>
    <x v="0"/>
    <x v="0"/>
    <x v="0"/>
    <x v="0"/>
    <x v="5"/>
    <x v="4"/>
    <x v="103"/>
    <x v="216"/>
    <x v="15"/>
    <x v="209"/>
    <x v="0"/>
    <x v="1369"/>
    <x v="466"/>
  </r>
  <r>
    <x v="4"/>
    <x v="340"/>
    <x v="6"/>
    <x v="16"/>
    <x v="11"/>
    <x v="7"/>
    <x v="0"/>
    <x v="108"/>
    <x v="12"/>
    <x v="36"/>
    <x v="82"/>
    <x v="2"/>
    <x v="9"/>
    <x v="73"/>
    <x v="13"/>
    <x v="15"/>
    <x v="461"/>
    <x v="0"/>
    <x v="11"/>
    <x v="11"/>
    <x v="17"/>
    <x v="1"/>
    <x v="0"/>
    <x v="7"/>
    <x v="5"/>
    <x v="39"/>
    <x v="159"/>
    <x v="174"/>
    <x v="16"/>
    <x v="1034"/>
    <x v="2"/>
    <x v="1375"/>
    <x v="417"/>
  </r>
  <r>
    <x v="4"/>
    <x v="341"/>
    <x v="3"/>
    <x v="5"/>
    <x v="24"/>
    <x v="44"/>
    <x v="1"/>
    <x v="502"/>
    <x v="51"/>
    <x v="139"/>
    <x v="114"/>
    <x v="0"/>
    <x v="0"/>
    <x v="343"/>
    <x v="21"/>
    <x v="29"/>
    <x v="318"/>
    <x v="35"/>
    <x v="89"/>
    <x v="124"/>
    <x v="18"/>
    <x v="12"/>
    <x v="32"/>
    <x v="25"/>
    <x v="72"/>
    <x v="123"/>
    <x v="137"/>
    <x v="122"/>
    <x v="18"/>
    <x v="397"/>
    <x v="1"/>
    <x v="1378"/>
    <x v="344"/>
  </r>
  <r>
    <x v="4"/>
    <x v="342"/>
    <x v="6"/>
    <x v="13"/>
    <x v="33"/>
    <x v="49"/>
    <x v="2"/>
    <x v="879"/>
    <x v="54"/>
    <x v="160"/>
    <x v="85"/>
    <x v="10"/>
    <x v="52"/>
    <x v="50"/>
    <x v="31"/>
    <x v="46"/>
    <x v="268"/>
    <x v="30"/>
    <x v="91"/>
    <x v="121"/>
    <x v="217"/>
    <x v="54"/>
    <x v="22"/>
    <x v="85"/>
    <x v="105"/>
    <x v="149"/>
    <x v="151"/>
    <x v="130"/>
    <x v="19"/>
    <x v="468"/>
    <x v="2"/>
    <x v="1386"/>
    <x v="328"/>
  </r>
  <r>
    <x v="4"/>
    <x v="343"/>
    <x v="3"/>
    <x v="3"/>
    <x v="31"/>
    <x v="65"/>
    <x v="9"/>
    <x v="1262"/>
    <x v="172"/>
    <x v="334"/>
    <x v="260"/>
    <x v="0"/>
    <x v="1"/>
    <x v="0"/>
    <x v="71"/>
    <x v="106"/>
    <x v="264"/>
    <x v="134"/>
    <x v="304"/>
    <x v="435"/>
    <x v="60"/>
    <x v="40"/>
    <x v="63"/>
    <x v="67"/>
    <x v="156"/>
    <x v="413"/>
    <x v="198"/>
    <x v="260"/>
    <x v="54"/>
    <x v="1448"/>
    <x v="1"/>
    <x v="1390"/>
    <x v="196"/>
  </r>
  <r>
    <x v="4"/>
    <x v="347"/>
    <x v="0"/>
    <x v="10"/>
    <x v="16"/>
    <x v="13"/>
    <x v="1"/>
    <x v="80"/>
    <x v="12"/>
    <x v="26"/>
    <x v="209"/>
    <x v="0"/>
    <x v="0"/>
    <x v="343"/>
    <x v="6"/>
    <x v="8"/>
    <x v="344"/>
    <x v="4"/>
    <x v="8"/>
    <x v="12"/>
    <x v="1"/>
    <x v="0"/>
    <x v="2"/>
    <x v="10"/>
    <x v="17"/>
    <x v="30"/>
    <x v="92"/>
    <x v="224"/>
    <x v="14"/>
    <x v="242"/>
    <x v="0"/>
    <x v="1406"/>
    <x v="432"/>
  </r>
  <r>
    <x v="4"/>
    <x v="348"/>
    <x v="3"/>
    <x v="16"/>
    <x v="3"/>
    <x v="21"/>
    <x v="0"/>
    <x v="250"/>
    <x v="24"/>
    <x v="64"/>
    <x v="122"/>
    <x v="8"/>
    <x v="29"/>
    <x v="124"/>
    <x v="2"/>
    <x v="4"/>
    <x v="106"/>
    <x v="11"/>
    <x v="39"/>
    <x v="50"/>
    <x v="12"/>
    <x v="19"/>
    <x v="4"/>
    <x v="7"/>
    <x v="40"/>
    <x v="58"/>
    <x v="149"/>
    <x v="157"/>
    <x v="17"/>
    <x v="369"/>
    <x v="1"/>
    <x v="1412"/>
    <x v="391"/>
  </r>
  <r>
    <x v="4"/>
    <x v="349"/>
    <x v="8"/>
    <x v="6"/>
    <x v="34"/>
    <x v="3"/>
    <x v="0"/>
    <x v="51"/>
    <x v="5"/>
    <x v="18"/>
    <x v="37"/>
    <x v="1"/>
    <x v="5"/>
    <x v="54"/>
    <x v="3"/>
    <x v="3"/>
    <x v="535"/>
    <x v="2"/>
    <x v="8"/>
    <x v="10"/>
    <x v="1"/>
    <x v="1"/>
    <x v="1"/>
    <x v="1"/>
    <x v="1"/>
    <x v="14"/>
    <x v="129"/>
    <x v="83"/>
    <x v="15"/>
    <x v="605"/>
    <x v="3"/>
    <x v="1413"/>
    <x v="451"/>
  </r>
  <r>
    <x v="4"/>
    <x v="351"/>
    <x v="0"/>
    <x v="5"/>
    <x v="32"/>
    <x v="60"/>
    <x v="11"/>
    <x v="1079"/>
    <x v="127"/>
    <x v="294"/>
    <x v="178"/>
    <x v="0"/>
    <x v="2"/>
    <x v="0"/>
    <x v="86"/>
    <x v="114"/>
    <x v="348"/>
    <x v="100"/>
    <x v="154"/>
    <x v="254"/>
    <x v="57"/>
    <x v="40"/>
    <x v="102"/>
    <x v="53"/>
    <x v="174"/>
    <x v="340"/>
    <x v="181"/>
    <x v="209"/>
    <x v="36"/>
    <x v="1242"/>
    <x v="0"/>
    <x v="1416"/>
    <x v="220"/>
  </r>
  <r>
    <x v="4"/>
    <x v="355"/>
    <x v="11"/>
    <x v="3"/>
    <x v="27"/>
    <x v="23"/>
    <x v="0"/>
    <x v="141"/>
    <x v="37"/>
    <x v="74"/>
    <x v="247"/>
    <x v="8"/>
    <x v="27"/>
    <x v="144"/>
    <x v="6"/>
    <x v="18"/>
    <x v="20"/>
    <x v="7"/>
    <x v="12"/>
    <x v="19"/>
    <x v="6"/>
    <x v="6"/>
    <x v="3"/>
    <x v="5"/>
    <x v="18"/>
    <x v="88"/>
    <x v="244"/>
    <x v="253"/>
    <x v="18"/>
    <x v="659"/>
    <x v="4"/>
    <x v="1427"/>
    <x v="367"/>
  </r>
  <r>
    <x v="4"/>
    <x v="356"/>
    <x v="0"/>
    <x v="13"/>
    <x v="25"/>
    <x v="59"/>
    <x v="60"/>
    <x v="1421"/>
    <x v="287"/>
    <x v="576"/>
    <x v="241"/>
    <x v="0"/>
    <x v="1"/>
    <x v="0"/>
    <x v="85"/>
    <x v="116"/>
    <x v="327"/>
    <x v="145"/>
    <x v="284"/>
    <x v="426"/>
    <x v="97"/>
    <x v="58"/>
    <x v="97"/>
    <x v="65"/>
    <x v="176"/>
    <x v="644"/>
    <x v="236"/>
    <x v="237"/>
    <x v="76"/>
    <x v="2544"/>
    <x v="0"/>
    <x v="1435"/>
    <x v="103"/>
  </r>
  <r>
    <x v="4"/>
    <x v="357"/>
    <x v="0"/>
    <x v="10"/>
    <x v="20"/>
    <x v="26"/>
    <x v="27"/>
    <x v="682"/>
    <x v="114"/>
    <x v="214"/>
    <x v="280"/>
    <x v="0"/>
    <x v="0"/>
    <x v="343"/>
    <x v="38"/>
    <x v="74"/>
    <x v="116"/>
    <x v="70"/>
    <x v="143"/>
    <x v="213"/>
    <x v="24"/>
    <x v="16"/>
    <x v="26"/>
    <x v="37"/>
    <x v="73"/>
    <x v="266"/>
    <x v="207"/>
    <x v="255"/>
    <x v="32"/>
    <x v="2320"/>
    <x v="0"/>
    <x v="1444"/>
    <x v="261"/>
  </r>
  <r>
    <x v="4"/>
    <x v="359"/>
    <x v="0"/>
    <x v="0"/>
    <x v="33"/>
    <x v="65"/>
    <x v="0"/>
    <x v="761"/>
    <x v="117"/>
    <x v="235"/>
    <x v="243"/>
    <x v="0"/>
    <x v="1"/>
    <x v="0"/>
    <x v="70"/>
    <x v="105"/>
    <x v="261"/>
    <x v="107"/>
    <x v="171"/>
    <x v="278"/>
    <x v="8"/>
    <x v="18"/>
    <x v="23"/>
    <x v="54"/>
    <x v="87"/>
    <x v="304"/>
    <x v="201"/>
    <x v="255"/>
    <x v="32"/>
    <x v="960"/>
    <x v="0"/>
    <x v="1448"/>
    <x v="238"/>
  </r>
  <r>
    <x v="4"/>
    <x v="360"/>
    <x v="6"/>
    <x v="3"/>
    <x v="13"/>
    <x v="39"/>
    <x v="1"/>
    <x v="421"/>
    <x v="49"/>
    <x v="126"/>
    <x v="136"/>
    <x v="6"/>
    <x v="30"/>
    <x v="54"/>
    <x v="28"/>
    <x v="44"/>
    <x v="231"/>
    <x v="22"/>
    <x v="43"/>
    <x v="65"/>
    <x v="66"/>
    <x v="31"/>
    <x v="14"/>
    <x v="47"/>
    <x v="58"/>
    <x v="132"/>
    <x v="168"/>
    <x v="170"/>
    <x v="17"/>
    <x v="547"/>
    <x v="2"/>
    <x v="1455"/>
    <x v="337"/>
  </r>
  <r>
    <x v="4"/>
    <x v="361"/>
    <x v="0"/>
    <x v="8"/>
    <x v="29"/>
    <x v="3"/>
    <x v="0"/>
    <x v="39"/>
    <x v="7"/>
    <x v="12"/>
    <x v="330"/>
    <x v="0"/>
    <x v="0"/>
    <x v="343"/>
    <x v="1"/>
    <x v="2"/>
    <x v="106"/>
    <x v="5"/>
    <x v="5"/>
    <x v="10"/>
    <x v="0"/>
    <x v="1"/>
    <x v="2"/>
    <x v="3"/>
    <x v="6"/>
    <x v="15"/>
    <x v="202"/>
    <x v="298"/>
    <x v="16"/>
    <x v="687"/>
    <x v="0"/>
    <x v="1461"/>
    <x v="450"/>
  </r>
  <r>
    <x v="4"/>
    <x v="362"/>
    <x v="6"/>
    <x v="4"/>
    <x v="20"/>
    <x v="8"/>
    <x v="9"/>
    <x v="288"/>
    <x v="63"/>
    <x v="140"/>
    <x v="197"/>
    <x v="10"/>
    <x v="40"/>
    <x v="99"/>
    <x v="49"/>
    <x v="65"/>
    <x v="348"/>
    <x v="2"/>
    <x v="23"/>
    <x v="25"/>
    <x v="31"/>
    <x v="13"/>
    <x v="4"/>
    <x v="24"/>
    <x v="20"/>
    <x v="185"/>
    <x v="248"/>
    <x v="265"/>
    <x v="22"/>
    <x v="3568"/>
    <x v="2"/>
    <x v="1465"/>
    <x v="302"/>
  </r>
  <r>
    <x v="4"/>
    <x v="363"/>
    <x v="6"/>
    <x v="5"/>
    <x v="23"/>
    <x v="8"/>
    <x v="0"/>
    <x v="130"/>
    <x v="14"/>
    <x v="39"/>
    <x v="106"/>
    <x v="6"/>
    <x v="17"/>
    <x v="201"/>
    <x v="4"/>
    <x v="4"/>
    <x v="535"/>
    <x v="3"/>
    <x v="10"/>
    <x v="13"/>
    <x v="22"/>
    <x v="5"/>
    <x v="0"/>
    <x v="11"/>
    <x v="13"/>
    <x v="38"/>
    <x v="147"/>
    <x v="182"/>
    <x v="16"/>
    <x v="840"/>
    <x v="2"/>
    <x v="1473"/>
    <x v="419"/>
  </r>
  <r>
    <x v="4"/>
    <x v="367"/>
    <x v="0"/>
    <x v="17"/>
    <x v="0"/>
    <x v="14"/>
    <x v="0"/>
    <x v="80"/>
    <x v="1"/>
    <x v="8"/>
    <x v="4"/>
    <x v="0"/>
    <x v="0"/>
    <x v="343"/>
    <x v="0"/>
    <x v="0"/>
    <x v="536"/>
    <x v="10"/>
    <x v="15"/>
    <x v="25"/>
    <x v="4"/>
    <x v="1"/>
    <x v="4"/>
    <x v="3"/>
    <x v="9"/>
    <x v="2"/>
    <x v="111"/>
    <x v="3"/>
    <x v="16"/>
    <x v="1"/>
    <x v="0"/>
    <x v="1484"/>
    <x v="469"/>
  </r>
  <r>
    <x v="4"/>
    <x v="370"/>
    <x v="3"/>
    <x v="5"/>
    <x v="17"/>
    <x v="59"/>
    <x v="41"/>
    <x v="1362"/>
    <x v="294"/>
    <x v="592"/>
    <x v="239"/>
    <x v="51"/>
    <x v="112"/>
    <x v="302"/>
    <x v="143"/>
    <x v="183"/>
    <x v="375"/>
    <x v="196"/>
    <x v="333"/>
    <x v="517"/>
    <x v="71"/>
    <x v="42"/>
    <x v="44"/>
    <x v="76"/>
    <x v="133"/>
    <x v="758"/>
    <x v="261"/>
    <x v="293"/>
    <x v="79"/>
    <x v="2877"/>
    <x v="1"/>
    <x v="1490"/>
    <x v="73"/>
  </r>
  <r>
    <x v="4"/>
    <x v="374"/>
    <x v="8"/>
    <x v="4"/>
    <x v="25"/>
    <x v="64"/>
    <x v="20"/>
    <x v="1406"/>
    <x v="263"/>
    <x v="585"/>
    <x v="193"/>
    <x v="11"/>
    <x v="49"/>
    <x v="75"/>
    <x v="73"/>
    <x v="108"/>
    <x v="270"/>
    <x v="27"/>
    <x v="348"/>
    <x v="375"/>
    <x v="180"/>
    <x v="40"/>
    <x v="20"/>
    <x v="105"/>
    <x v="117"/>
    <x v="600"/>
    <x v="182"/>
    <x v="194"/>
    <x v="39"/>
    <x v="2218"/>
    <x v="3"/>
    <x v="1506"/>
    <x v="122"/>
  </r>
  <r>
    <x v="4"/>
    <x v="378"/>
    <x v="0"/>
    <x v="16"/>
    <x v="25"/>
    <x v="4"/>
    <x v="0"/>
    <x v="16"/>
    <x v="1"/>
    <x v="3"/>
    <x v="82"/>
    <x v="0"/>
    <x v="0"/>
    <x v="343"/>
    <x v="0"/>
    <x v="0"/>
    <x v="536"/>
    <x v="0"/>
    <x v="1"/>
    <x v="1"/>
    <x v="1"/>
    <x v="1"/>
    <x v="1"/>
    <x v="1"/>
    <x v="0"/>
    <x v="2"/>
    <x v="119"/>
    <x v="59"/>
    <x v="15"/>
    <x v="9"/>
    <x v="0"/>
    <x v="1524"/>
    <x v="469"/>
  </r>
  <r>
    <x v="4"/>
    <x v="379"/>
    <x v="8"/>
    <x v="11"/>
    <x v="28"/>
    <x v="48"/>
    <x v="3"/>
    <x v="698"/>
    <x v="86"/>
    <x v="228"/>
    <x v="123"/>
    <x v="38"/>
    <x v="131"/>
    <x v="138"/>
    <x v="24"/>
    <x v="30"/>
    <x v="394"/>
    <x v="11"/>
    <x v="88"/>
    <x v="99"/>
    <x v="31"/>
    <x v="36"/>
    <x v="37"/>
    <x v="22"/>
    <x v="73"/>
    <x v="234"/>
    <x v="163"/>
    <x v="199"/>
    <x v="23"/>
    <x v="1005"/>
    <x v="3"/>
    <x v="1529"/>
    <x v="271"/>
  </r>
  <r>
    <x v="4"/>
    <x v="389"/>
    <x v="11"/>
    <x v="7"/>
    <x v="31"/>
    <x v="47"/>
    <x v="2"/>
    <x v="629"/>
    <x v="112"/>
    <x v="270"/>
    <x v="160"/>
    <x v="29"/>
    <x v="83"/>
    <x v="197"/>
    <x v="66"/>
    <x v="91"/>
    <x v="319"/>
    <x v="27"/>
    <x v="75"/>
    <x v="102"/>
    <x v="54"/>
    <x v="24"/>
    <x v="4"/>
    <x v="54"/>
    <x v="56"/>
    <x v="319"/>
    <x v="189"/>
    <x v="229"/>
    <x v="23"/>
    <x v="1545"/>
    <x v="4"/>
    <x v="1553"/>
    <x v="230"/>
  </r>
  <r>
    <x v="4"/>
    <x v="391"/>
    <x v="11"/>
    <x v="8"/>
    <x v="29"/>
    <x v="55"/>
    <x v="7"/>
    <x v="1012"/>
    <x v="212"/>
    <x v="484"/>
    <x v="183"/>
    <x v="83"/>
    <x v="198"/>
    <x v="267"/>
    <x v="50"/>
    <x v="64"/>
    <x v="375"/>
    <x v="12"/>
    <x v="106"/>
    <x v="118"/>
    <x v="117"/>
    <x v="27"/>
    <x v="2"/>
    <x v="60"/>
    <x v="75"/>
    <x v="549"/>
    <x v="198"/>
    <x v="258"/>
    <x v="40"/>
    <x v="2340"/>
    <x v="4"/>
    <x v="1558"/>
    <x v="142"/>
  </r>
  <r>
    <x v="4"/>
    <x v="393"/>
    <x v="6"/>
    <x v="6"/>
    <x v="12"/>
    <x v="49"/>
    <x v="9"/>
    <x v="1067"/>
    <x v="168"/>
    <x v="379"/>
    <x v="189"/>
    <x v="54"/>
    <x v="147"/>
    <x v="215"/>
    <x v="91"/>
    <x v="117"/>
    <x v="372"/>
    <x v="31"/>
    <x v="120"/>
    <x v="151"/>
    <x v="145"/>
    <x v="42"/>
    <x v="17"/>
    <x v="52"/>
    <x v="98"/>
    <x v="477"/>
    <x v="213"/>
    <x v="273"/>
    <x v="55"/>
    <x v="2268"/>
    <x v="2"/>
    <x v="1568"/>
    <x v="168"/>
  </r>
  <r>
    <x v="4"/>
    <x v="396"/>
    <x v="8"/>
    <x v="7"/>
    <x v="19"/>
    <x v="30"/>
    <x v="2"/>
    <x v="682"/>
    <x v="154"/>
    <x v="319"/>
    <x v="228"/>
    <x v="43"/>
    <x v="110"/>
    <x v="239"/>
    <x v="49"/>
    <x v="65"/>
    <x v="348"/>
    <x v="15"/>
    <x v="93"/>
    <x v="108"/>
    <x v="34"/>
    <x v="28"/>
    <x v="17"/>
    <x v="55"/>
    <x v="80"/>
    <x v="399"/>
    <x v="214"/>
    <x v="290"/>
    <x v="27"/>
    <x v="2868"/>
    <x v="3"/>
    <x v="1578"/>
    <x v="199"/>
  </r>
  <r>
    <x v="4"/>
    <x v="397"/>
    <x v="11"/>
    <x v="5"/>
    <x v="3"/>
    <x v="54"/>
    <x v="55"/>
    <x v="1504"/>
    <x v="332"/>
    <x v="714"/>
    <x v="206"/>
    <x v="11"/>
    <x v="47"/>
    <x v="84"/>
    <x v="155"/>
    <x v="204"/>
    <x v="354"/>
    <x v="64"/>
    <x v="161"/>
    <x v="225"/>
    <x v="126"/>
    <x v="49"/>
    <x v="20"/>
    <x v="100"/>
    <x v="128"/>
    <x v="801"/>
    <x v="196"/>
    <x v="227"/>
    <x v="25"/>
    <x v="3150"/>
    <x v="4"/>
    <x v="1586"/>
    <x v="60"/>
  </r>
  <r>
    <x v="4"/>
    <x v="398"/>
    <x v="8"/>
    <x v="10"/>
    <x v="32"/>
    <x v="57"/>
    <x v="58"/>
    <x v="1691"/>
    <x v="287"/>
    <x v="626"/>
    <x v="201"/>
    <x v="46"/>
    <x v="150"/>
    <x v="155"/>
    <x v="180"/>
    <x v="225"/>
    <x v="394"/>
    <x v="87"/>
    <x v="299"/>
    <x v="385"/>
    <x v="164"/>
    <x v="85"/>
    <x v="36"/>
    <x v="111"/>
    <x v="145"/>
    <x v="773"/>
    <x v="215"/>
    <x v="263"/>
    <x v="63"/>
    <x v="2983"/>
    <x v="3"/>
    <x v="1596"/>
    <x v="68"/>
  </r>
  <r>
    <x v="4"/>
    <x v="400"/>
    <x v="6"/>
    <x v="11"/>
    <x v="15"/>
    <x v="16"/>
    <x v="0"/>
    <x v="197"/>
    <x v="26"/>
    <x v="64"/>
    <x v="153"/>
    <x v="13"/>
    <x v="39"/>
    <x v="181"/>
    <x v="7"/>
    <x v="10"/>
    <x v="294"/>
    <x v="2"/>
    <x v="16"/>
    <x v="18"/>
    <x v="18"/>
    <x v="11"/>
    <x v="1"/>
    <x v="12"/>
    <x v="35"/>
    <x v="72"/>
    <x v="155"/>
    <x v="242"/>
    <x v="19"/>
    <x v="847"/>
    <x v="2"/>
    <x v="1608"/>
    <x v="379"/>
  </r>
  <r>
    <x v="4"/>
    <x v="401"/>
    <x v="3"/>
    <x v="7"/>
    <x v="24"/>
    <x v="60"/>
    <x v="13"/>
    <x v="1181"/>
    <x v="225"/>
    <x v="531"/>
    <x v="168"/>
    <x v="2"/>
    <x v="14"/>
    <x v="28"/>
    <x v="114"/>
    <x v="167"/>
    <x v="277"/>
    <x v="107"/>
    <x v="224"/>
    <x v="331"/>
    <x v="47"/>
    <x v="43"/>
    <x v="19"/>
    <x v="75"/>
    <x v="106"/>
    <x v="558"/>
    <x v="188"/>
    <x v="182"/>
    <x v="32"/>
    <x v="2200"/>
    <x v="1"/>
    <x v="1613"/>
    <x v="138"/>
  </r>
  <r>
    <x v="4"/>
    <x v="404"/>
    <x v="6"/>
    <x v="6"/>
    <x v="11"/>
    <x v="65"/>
    <x v="28"/>
    <x v="1438"/>
    <x v="277"/>
    <x v="595"/>
    <x v="209"/>
    <x v="68"/>
    <x v="202"/>
    <x v="185"/>
    <x v="153"/>
    <x v="190"/>
    <x v="399"/>
    <x v="53"/>
    <x v="115"/>
    <x v="168"/>
    <x v="344"/>
    <x v="85"/>
    <x v="10"/>
    <x v="157"/>
    <x v="166"/>
    <x v="751"/>
    <x v="236"/>
    <x v="283"/>
    <x v="66"/>
    <x v="2673"/>
    <x v="2"/>
    <x v="1625"/>
    <x v="76"/>
  </r>
  <r>
    <x v="4"/>
    <x v="406"/>
    <x v="8"/>
    <x v="2"/>
    <x v="33"/>
    <x v="65"/>
    <x v="58"/>
    <x v="1643"/>
    <x v="267"/>
    <x v="581"/>
    <x v="203"/>
    <x v="55"/>
    <x v="159"/>
    <x v="194"/>
    <x v="193"/>
    <x v="232"/>
    <x v="426"/>
    <x v="59"/>
    <x v="171"/>
    <x v="230"/>
    <x v="207"/>
    <x v="53"/>
    <x v="41"/>
    <x v="109"/>
    <x v="106"/>
    <x v="758"/>
    <x v="211"/>
    <x v="284"/>
    <x v="64"/>
    <x v="2689"/>
    <x v="3"/>
    <x v="1633"/>
    <x v="73"/>
  </r>
  <r>
    <x v="4"/>
    <x v="408"/>
    <x v="8"/>
    <x v="20"/>
    <x v="26"/>
    <x v="48"/>
    <x v="46"/>
    <x v="1142"/>
    <x v="201"/>
    <x v="450"/>
    <x v="193"/>
    <x v="14"/>
    <x v="53"/>
    <x v="112"/>
    <x v="83"/>
    <x v="109"/>
    <x v="355"/>
    <x v="29"/>
    <x v="142"/>
    <x v="171"/>
    <x v="107"/>
    <x v="41"/>
    <x v="29"/>
    <x v="65"/>
    <x v="88"/>
    <x v="495"/>
    <x v="179"/>
    <x v="216"/>
    <x v="31"/>
    <x v="2392"/>
    <x v="3"/>
    <x v="1647"/>
    <x v="158"/>
  </r>
  <r>
    <x v="4"/>
    <x v="411"/>
    <x v="0"/>
    <x v="2"/>
    <x v="9"/>
    <x v="65"/>
    <x v="66"/>
    <x v="1696"/>
    <x v="407"/>
    <x v="770"/>
    <x v="268"/>
    <x v="0"/>
    <x v="1"/>
    <x v="0"/>
    <x v="201"/>
    <x v="272"/>
    <x v="333"/>
    <x v="237"/>
    <x v="396"/>
    <x v="604"/>
    <x v="152"/>
    <x v="83"/>
    <x v="46"/>
    <x v="161"/>
    <x v="180"/>
    <x v="963"/>
    <x v="276"/>
    <x v="279"/>
    <x v="85"/>
    <x v="3185"/>
    <x v="0"/>
    <x v="1653"/>
    <x v="35"/>
  </r>
  <r>
    <x v="4"/>
    <x v="413"/>
    <x v="0"/>
    <x v="2"/>
    <x v="11"/>
    <x v="7"/>
    <x v="0"/>
    <x v="67"/>
    <x v="7"/>
    <x v="11"/>
    <x v="374"/>
    <x v="0"/>
    <x v="0"/>
    <x v="343"/>
    <x v="0"/>
    <x v="0"/>
    <x v="536"/>
    <x v="5"/>
    <x v="15"/>
    <x v="20"/>
    <x v="1"/>
    <x v="2"/>
    <x v="5"/>
    <x v="1"/>
    <x v="17"/>
    <x v="14"/>
    <x v="179"/>
    <x v="352"/>
    <x v="17"/>
    <x v="156"/>
    <x v="0"/>
    <x v="1662"/>
    <x v="451"/>
  </r>
  <r>
    <x v="4"/>
    <x v="414"/>
    <x v="0"/>
    <x v="7"/>
    <x v="1"/>
    <x v="54"/>
    <x v="3"/>
    <x v="670"/>
    <x v="66"/>
    <x v="121"/>
    <x v="292"/>
    <x v="0"/>
    <x v="0"/>
    <x v="343"/>
    <x v="29"/>
    <x v="41"/>
    <x v="301"/>
    <x v="48"/>
    <x v="129"/>
    <x v="177"/>
    <x v="28"/>
    <x v="37"/>
    <x v="85"/>
    <x v="33"/>
    <x v="144"/>
    <x v="161"/>
    <x v="192"/>
    <x v="295"/>
    <x v="42"/>
    <x v="452"/>
    <x v="0"/>
    <x v="1667"/>
    <x v="322"/>
  </r>
  <r>
    <x v="4"/>
    <x v="415"/>
    <x v="11"/>
    <x v="6"/>
    <x v="20"/>
    <x v="65"/>
    <x v="26"/>
    <x v="1401"/>
    <x v="225"/>
    <x v="520"/>
    <x v="177"/>
    <x v="43"/>
    <x v="135"/>
    <x v="167"/>
    <x v="96"/>
    <x v="117"/>
    <x v="415"/>
    <x v="23"/>
    <x v="150"/>
    <x v="173"/>
    <x v="352"/>
    <x v="60"/>
    <x v="8"/>
    <x v="148"/>
    <x v="126"/>
    <x v="581"/>
    <x v="198"/>
    <x v="229"/>
    <x v="38"/>
    <x v="2124"/>
    <x v="4"/>
    <x v="1672"/>
    <x v="128"/>
  </r>
  <r>
    <x v="4"/>
    <x v="417"/>
    <x v="3"/>
    <x v="7"/>
    <x v="20"/>
    <x v="53"/>
    <x v="24"/>
    <x v="920"/>
    <x v="140"/>
    <x v="260"/>
    <x v="283"/>
    <x v="0"/>
    <x v="1"/>
    <x v="0"/>
    <x v="39"/>
    <x v="63"/>
    <x v="214"/>
    <x v="86"/>
    <x v="179"/>
    <x v="265"/>
    <x v="74"/>
    <x v="53"/>
    <x v="46"/>
    <x v="46"/>
    <x v="118"/>
    <x v="319"/>
    <x v="223"/>
    <x v="268"/>
    <x v="47"/>
    <x v="1341"/>
    <x v="1"/>
    <x v="1679"/>
    <x v="230"/>
  </r>
  <r>
    <x v="4"/>
    <x v="418"/>
    <x v="3"/>
    <x v="10"/>
    <x v="26"/>
    <x v="34"/>
    <x v="0"/>
    <x v="454"/>
    <x v="74"/>
    <x v="180"/>
    <x v="158"/>
    <x v="1"/>
    <x v="10"/>
    <x v="16"/>
    <x v="76"/>
    <x v="99"/>
    <x v="362"/>
    <x v="31"/>
    <x v="61"/>
    <x v="92"/>
    <x v="30"/>
    <x v="8"/>
    <x v="3"/>
    <x v="36"/>
    <x v="35"/>
    <x v="225"/>
    <x v="187"/>
    <x v="219"/>
    <x v="20"/>
    <x v="1485"/>
    <x v="1"/>
    <x v="1686"/>
    <x v="274"/>
  </r>
  <r>
    <x v="4"/>
    <x v="419"/>
    <x v="0"/>
    <x v="6"/>
    <x v="34"/>
    <x v="2"/>
    <x v="0"/>
    <x v="3"/>
    <x v="0"/>
    <x v="1"/>
    <x v="0"/>
    <x v="0"/>
    <x v="0"/>
    <x v="343"/>
    <x v="0"/>
    <x v="0"/>
    <x v="536"/>
    <x v="0"/>
    <x v="0"/>
    <x v="0"/>
    <x v="0"/>
    <x v="0"/>
    <x v="0"/>
    <x v="0"/>
    <x v="0"/>
    <x v="0"/>
    <x v="9"/>
    <x v="0"/>
    <x v="15"/>
    <x v="0"/>
    <x v="0"/>
    <x v="1689"/>
    <x v="472"/>
  </r>
  <r>
    <x v="4"/>
    <x v="420"/>
    <x v="0"/>
    <x v="7"/>
    <x v="15"/>
    <x v="34"/>
    <x v="0"/>
    <x v="193"/>
    <x v="26"/>
    <x v="48"/>
    <x v="289"/>
    <x v="0"/>
    <x v="1"/>
    <x v="0"/>
    <x v="18"/>
    <x v="26"/>
    <x v="286"/>
    <x v="28"/>
    <x v="43"/>
    <x v="71"/>
    <x v="8"/>
    <x v="1"/>
    <x v="26"/>
    <x v="21"/>
    <x v="43"/>
    <x v="70"/>
    <x v="219"/>
    <x v="305"/>
    <x v="21"/>
    <x v="209"/>
    <x v="0"/>
    <x v="1694"/>
    <x v="382"/>
  </r>
  <r>
    <x v="4"/>
    <x v="422"/>
    <x v="0"/>
    <x v="5"/>
    <x v="32"/>
    <x v="19"/>
    <x v="3"/>
    <x v="132"/>
    <x v="11"/>
    <x v="21"/>
    <x v="271"/>
    <x v="0"/>
    <x v="0"/>
    <x v="343"/>
    <x v="13"/>
    <x v="20"/>
    <x v="245"/>
    <x v="16"/>
    <x v="26"/>
    <x v="42"/>
    <x v="0"/>
    <x v="1"/>
    <x v="10"/>
    <x v="8"/>
    <x v="20"/>
    <x v="35"/>
    <x v="180"/>
    <x v="303"/>
    <x v="18"/>
    <x v="156"/>
    <x v="0"/>
    <x v="1703"/>
    <x v="423"/>
  </r>
  <r>
    <x v="4"/>
    <x v="424"/>
    <x v="0"/>
    <x v="3"/>
    <x v="28"/>
    <x v="17"/>
    <x v="0"/>
    <x v="106"/>
    <x v="12"/>
    <x v="27"/>
    <x v="191"/>
    <x v="0"/>
    <x v="0"/>
    <x v="343"/>
    <x v="5"/>
    <x v="12"/>
    <x v="49"/>
    <x v="16"/>
    <x v="23"/>
    <x v="39"/>
    <x v="0"/>
    <x v="3"/>
    <x v="15"/>
    <x v="5"/>
    <x v="12"/>
    <x v="29"/>
    <x v="218"/>
    <x v="165"/>
    <x v="17"/>
    <x v="134"/>
    <x v="0"/>
    <x v="1708"/>
    <x v="433"/>
  </r>
  <r>
    <x v="4"/>
    <x v="425"/>
    <x v="8"/>
    <x v="13"/>
    <x v="24"/>
    <x v="52"/>
    <x v="53"/>
    <x v="1360"/>
    <x v="209"/>
    <x v="501"/>
    <x v="162"/>
    <x v="91"/>
    <x v="258"/>
    <x v="201"/>
    <x v="67"/>
    <x v="95"/>
    <x v="299"/>
    <x v="24"/>
    <x v="175"/>
    <x v="199"/>
    <x v="233"/>
    <x v="45"/>
    <x v="17"/>
    <x v="142"/>
    <x v="139"/>
    <x v="568"/>
    <x v="173"/>
    <x v="244"/>
    <x v="36"/>
    <x v="2519"/>
    <x v="3"/>
    <x v="1716"/>
    <x v="134"/>
  </r>
  <r>
    <x v="4"/>
    <x v="428"/>
    <x v="11"/>
    <x v="5"/>
    <x v="22"/>
    <x v="31"/>
    <x v="8"/>
    <x v="551"/>
    <x v="68"/>
    <x v="171"/>
    <x v="145"/>
    <x v="36"/>
    <x v="113"/>
    <x v="167"/>
    <x v="17"/>
    <x v="20"/>
    <x v="444"/>
    <x v="9"/>
    <x v="71"/>
    <x v="80"/>
    <x v="37"/>
    <x v="19"/>
    <x v="7"/>
    <x v="35"/>
    <x v="84"/>
    <x v="189"/>
    <x v="138"/>
    <x v="242"/>
    <x v="24"/>
    <x v="1340"/>
    <x v="4"/>
    <x v="1728"/>
    <x v="299"/>
  </r>
  <r>
    <x v="4"/>
    <x v="432"/>
    <x v="0"/>
    <x v="6"/>
    <x v="7"/>
    <x v="60"/>
    <x v="12"/>
    <x v="960"/>
    <x v="130"/>
    <x v="237"/>
    <x v="293"/>
    <x v="0"/>
    <x v="1"/>
    <x v="0"/>
    <x v="94"/>
    <x v="147"/>
    <x v="234"/>
    <x v="108"/>
    <x v="181"/>
    <x v="289"/>
    <x v="12"/>
    <x v="38"/>
    <x v="31"/>
    <x v="50"/>
    <x v="176"/>
    <x v="354"/>
    <x v="191"/>
    <x v="301"/>
    <x v="49"/>
    <x v="1306"/>
    <x v="0"/>
    <x v="1746"/>
    <x v="213"/>
  </r>
  <r>
    <x v="4"/>
    <x v="433"/>
    <x v="3"/>
    <x v="9"/>
    <x v="29"/>
    <x v="1"/>
    <x v="0"/>
    <x v="14"/>
    <x v="0"/>
    <x v="2"/>
    <x v="0"/>
    <x v="0"/>
    <x v="0"/>
    <x v="343"/>
    <x v="2"/>
    <x v="2"/>
    <x v="535"/>
    <x v="0"/>
    <x v="1"/>
    <x v="1"/>
    <x v="0"/>
    <x v="0"/>
    <x v="0"/>
    <x v="1"/>
    <x v="1"/>
    <x v="2"/>
    <x v="40"/>
    <x v="72"/>
    <x v="15"/>
    <x v="58"/>
    <x v="1"/>
    <x v="1755"/>
    <x v="469"/>
  </r>
  <r>
    <x v="4"/>
    <x v="434"/>
    <x v="6"/>
    <x v="2"/>
    <x v="22"/>
    <x v="58"/>
    <x v="35"/>
    <x v="1400"/>
    <x v="214"/>
    <x v="531"/>
    <x v="148"/>
    <x v="48"/>
    <x v="157"/>
    <x v="154"/>
    <x v="87"/>
    <x v="109"/>
    <x v="392"/>
    <x v="42"/>
    <x v="144"/>
    <x v="186"/>
    <x v="164"/>
    <x v="101"/>
    <x v="8"/>
    <x v="111"/>
    <x v="173"/>
    <x v="555"/>
    <x v="164"/>
    <x v="200"/>
    <x v="39"/>
    <x v="2249"/>
    <x v="2"/>
    <x v="1756"/>
    <x v="140"/>
  </r>
  <r>
    <x v="4"/>
    <x v="439"/>
    <x v="6"/>
    <x v="3"/>
    <x v="28"/>
    <x v="64"/>
    <x v="37"/>
    <x v="1363"/>
    <x v="256"/>
    <x v="567"/>
    <x v="195"/>
    <x v="83"/>
    <x v="219"/>
    <x v="227"/>
    <x v="154"/>
    <x v="185"/>
    <x v="426"/>
    <x v="48"/>
    <x v="120"/>
    <x v="168"/>
    <x v="264"/>
    <x v="53"/>
    <x v="8"/>
    <x v="105"/>
    <x v="121"/>
    <x v="725"/>
    <x v="232"/>
    <x v="290"/>
    <x v="58"/>
    <x v="2623"/>
    <x v="2"/>
    <x v="1772"/>
    <x v="82"/>
  </r>
  <r>
    <x v="4"/>
    <x v="441"/>
    <x v="6"/>
    <x v="4"/>
    <x v="32"/>
    <x v="25"/>
    <x v="1"/>
    <x v="218"/>
    <x v="31"/>
    <x v="81"/>
    <x v="130"/>
    <x v="3"/>
    <x v="9"/>
    <x v="181"/>
    <x v="7"/>
    <x v="10"/>
    <x v="294"/>
    <x v="7"/>
    <x v="28"/>
    <x v="35"/>
    <x v="41"/>
    <x v="15"/>
    <x v="2"/>
    <x v="13"/>
    <x v="15"/>
    <x v="72"/>
    <x v="197"/>
    <x v="138"/>
    <x v="18"/>
    <x v="408"/>
    <x v="2"/>
    <x v="1780"/>
    <x v="379"/>
  </r>
  <r>
    <x v="4"/>
    <x v="442"/>
    <x v="3"/>
    <x v="8"/>
    <x v="0"/>
    <x v="55"/>
    <x v="0"/>
    <x v="809"/>
    <x v="141"/>
    <x v="274"/>
    <x v="260"/>
    <x v="2"/>
    <x v="6"/>
    <x v="181"/>
    <x v="72"/>
    <x v="100"/>
    <x v="314"/>
    <x v="65"/>
    <x v="161"/>
    <x v="226"/>
    <x v="32"/>
    <x v="43"/>
    <x v="18"/>
    <x v="69"/>
    <x v="116"/>
    <x v="356"/>
    <x v="199"/>
    <x v="274"/>
    <x v="37"/>
    <x v="1466"/>
    <x v="1"/>
    <x v="1786"/>
    <x v="211"/>
  </r>
  <r>
    <x v="4"/>
    <x v="444"/>
    <x v="6"/>
    <x v="8"/>
    <x v="18"/>
    <x v="40"/>
    <x v="11"/>
    <x v="878"/>
    <x v="167"/>
    <x v="417"/>
    <x v="147"/>
    <x v="53"/>
    <x v="143"/>
    <x v="219"/>
    <x v="76"/>
    <x v="98"/>
    <x v="370"/>
    <x v="14"/>
    <x v="100"/>
    <x v="114"/>
    <x v="232"/>
    <x v="21"/>
    <x v="0"/>
    <x v="103"/>
    <x v="61"/>
    <x v="460"/>
    <x v="205"/>
    <x v="218"/>
    <x v="27"/>
    <x v="2592"/>
    <x v="2"/>
    <x v="1793"/>
    <x v="176"/>
  </r>
  <r>
    <x v="4"/>
    <x v="445"/>
    <x v="3"/>
    <x v="4"/>
    <x v="32"/>
    <x v="53"/>
    <x v="19"/>
    <x v="1042"/>
    <x v="183"/>
    <x v="391"/>
    <x v="214"/>
    <x v="0"/>
    <x v="2"/>
    <x v="0"/>
    <x v="86"/>
    <x v="134"/>
    <x v="237"/>
    <x v="133"/>
    <x v="202"/>
    <x v="335"/>
    <x v="45"/>
    <x v="30"/>
    <x v="35"/>
    <x v="70"/>
    <x v="85"/>
    <x v="449"/>
    <x v="205"/>
    <x v="217"/>
    <x v="32"/>
    <x v="1990"/>
    <x v="1"/>
    <x v="1802"/>
    <x v="183"/>
  </r>
  <r>
    <x v="4"/>
    <x v="447"/>
    <x v="11"/>
    <x v="8"/>
    <x v="24"/>
    <x v="64"/>
    <x v="22"/>
    <x v="1449"/>
    <x v="248"/>
    <x v="579"/>
    <x v="172"/>
    <x v="112"/>
    <x v="268"/>
    <x v="266"/>
    <x v="143"/>
    <x v="157"/>
    <x v="505"/>
    <x v="18"/>
    <x v="132"/>
    <x v="150"/>
    <x v="164"/>
    <x v="27"/>
    <x v="6"/>
    <x v="68"/>
    <x v="92"/>
    <x v="727"/>
    <x v="207"/>
    <x v="291"/>
    <x v="67"/>
    <x v="2632"/>
    <x v="4"/>
    <x v="1812"/>
    <x v="81"/>
  </r>
  <r>
    <x v="4"/>
    <x v="449"/>
    <x v="11"/>
    <x v="7"/>
    <x v="22"/>
    <x v="34"/>
    <x v="1"/>
    <x v="831"/>
    <x v="165"/>
    <x v="404"/>
    <x v="154"/>
    <x v="67"/>
    <x v="193"/>
    <x v="195"/>
    <x v="39"/>
    <x v="55"/>
    <x v="303"/>
    <x v="29"/>
    <x v="107"/>
    <x v="136"/>
    <x v="84"/>
    <x v="54"/>
    <x v="6"/>
    <x v="46"/>
    <x v="87"/>
    <x v="433"/>
    <x v="208"/>
    <x v="224"/>
    <x v="40"/>
    <x v="2789"/>
    <x v="4"/>
    <x v="1824"/>
    <x v="188"/>
  </r>
  <r>
    <x v="4"/>
    <x v="456"/>
    <x v="3"/>
    <x v="3"/>
    <x v="1"/>
    <x v="35"/>
    <x v="0"/>
    <x v="277"/>
    <x v="54"/>
    <x v="121"/>
    <x v="193"/>
    <x v="0"/>
    <x v="0"/>
    <x v="343"/>
    <x v="6"/>
    <x v="9"/>
    <x v="261"/>
    <x v="20"/>
    <x v="38"/>
    <x v="58"/>
    <x v="6"/>
    <x v="5"/>
    <x v="14"/>
    <x v="14"/>
    <x v="25"/>
    <x v="114"/>
    <x v="170"/>
    <x v="172"/>
    <x v="17"/>
    <x v="510"/>
    <x v="1"/>
    <x v="1844"/>
    <x v="349"/>
  </r>
  <r>
    <x v="4"/>
    <x v="507"/>
    <x v="0"/>
    <x v="5"/>
    <x v="32"/>
    <x v="60"/>
    <x v="45"/>
    <x v="1263"/>
    <x v="307"/>
    <x v="549"/>
    <x v="303"/>
    <x v="0"/>
    <x v="0"/>
    <x v="343"/>
    <x v="77"/>
    <x v="167"/>
    <x v="78"/>
    <x v="163"/>
    <x v="314"/>
    <x v="469"/>
    <x v="31"/>
    <x v="35"/>
    <x v="129"/>
    <x v="87"/>
    <x v="166"/>
    <x v="675"/>
    <x v="255"/>
    <x v="268"/>
    <x v="56"/>
    <x v="2598"/>
    <x v="0"/>
    <x v="2075"/>
    <x v="92"/>
  </r>
  <r>
    <x v="4"/>
    <x v="462"/>
    <x v="0"/>
    <x v="14"/>
    <x v="31"/>
    <x v="33"/>
    <x v="1"/>
    <x v="344"/>
    <x v="17"/>
    <x v="45"/>
    <x v="125"/>
    <x v="0"/>
    <x v="0"/>
    <x v="343"/>
    <x v="7"/>
    <x v="27"/>
    <x v="9"/>
    <x v="25"/>
    <x v="88"/>
    <x v="113"/>
    <x v="6"/>
    <x v="4"/>
    <x v="10"/>
    <x v="22"/>
    <x v="66"/>
    <x v="41"/>
    <x v="83"/>
    <x v="81"/>
    <x v="13"/>
    <x v="81"/>
    <x v="0"/>
    <x v="1857"/>
    <x v="414"/>
  </r>
  <r>
    <x v="4"/>
    <x v="463"/>
    <x v="6"/>
    <x v="14"/>
    <x v="33"/>
    <x v="36"/>
    <x v="1"/>
    <x v="457"/>
    <x v="57"/>
    <x v="141"/>
    <x v="151"/>
    <x v="10"/>
    <x v="37"/>
    <x v="118"/>
    <x v="13"/>
    <x v="17"/>
    <x v="359"/>
    <x v="6"/>
    <x v="39"/>
    <x v="45"/>
    <x v="123"/>
    <x v="17"/>
    <x v="8"/>
    <x v="52"/>
    <x v="47"/>
    <x v="137"/>
    <x v="165"/>
    <x v="177"/>
    <x v="16"/>
    <x v="669"/>
    <x v="2"/>
    <x v="1860"/>
    <x v="333"/>
  </r>
  <r>
    <x v="4"/>
    <x v="464"/>
    <x v="6"/>
    <x v="12"/>
    <x v="27"/>
    <x v="59"/>
    <x v="6"/>
    <x v="1324"/>
    <x v="283"/>
    <x v="727"/>
    <x v="131"/>
    <x v="80"/>
    <x v="260"/>
    <x v="156"/>
    <x v="191"/>
    <x v="206"/>
    <x v="519"/>
    <x v="16"/>
    <x v="102"/>
    <x v="118"/>
    <x v="191"/>
    <x v="55"/>
    <x v="14"/>
    <x v="111"/>
    <x v="74"/>
    <x v="808"/>
    <x v="213"/>
    <x v="222"/>
    <x v="38"/>
    <x v="3008"/>
    <x v="2"/>
    <x v="1867"/>
    <x v="56"/>
  </r>
  <r>
    <x v="4"/>
    <x v="466"/>
    <x v="8"/>
    <x v="12"/>
    <x v="3"/>
    <x v="7"/>
    <x v="0"/>
    <x v="119"/>
    <x v="7"/>
    <x v="24"/>
    <x v="46"/>
    <x v="2"/>
    <x v="10"/>
    <x v="54"/>
    <x v="2"/>
    <x v="2"/>
    <x v="535"/>
    <x v="2"/>
    <x v="20"/>
    <x v="22"/>
    <x v="5"/>
    <x v="1"/>
    <x v="5"/>
    <x v="8"/>
    <x v="5"/>
    <x v="18"/>
    <x v="90"/>
    <x v="83"/>
    <x v="12"/>
    <x v="271"/>
    <x v="3"/>
    <x v="1878"/>
    <x v="446"/>
  </r>
  <r>
    <x v="4"/>
    <x v="467"/>
    <x v="6"/>
    <x v="10"/>
    <x v="24"/>
    <x v="56"/>
    <x v="57"/>
    <x v="1401"/>
    <x v="259"/>
    <x v="601"/>
    <x v="174"/>
    <x v="87"/>
    <x v="231"/>
    <x v="225"/>
    <x v="71"/>
    <x v="88"/>
    <x v="401"/>
    <x v="29"/>
    <x v="152"/>
    <x v="181"/>
    <x v="319"/>
    <x v="38"/>
    <x v="5"/>
    <x v="135"/>
    <x v="130"/>
    <x v="660"/>
    <x v="202"/>
    <x v="240"/>
    <x v="50"/>
    <x v="2692"/>
    <x v="2"/>
    <x v="1883"/>
    <x v="97"/>
  </r>
  <r>
    <x v="4"/>
    <x v="468"/>
    <x v="11"/>
    <x v="3"/>
    <x v="29"/>
    <x v="50"/>
    <x v="2"/>
    <x v="536"/>
    <x v="66"/>
    <x v="174"/>
    <x v="126"/>
    <x v="19"/>
    <x v="68"/>
    <x v="127"/>
    <x v="39"/>
    <x v="52"/>
    <x v="344"/>
    <x v="16"/>
    <x v="63"/>
    <x v="79"/>
    <x v="41"/>
    <x v="8"/>
    <x v="2"/>
    <x v="30"/>
    <x v="35"/>
    <x v="190"/>
    <x v="144"/>
    <x v="199"/>
    <x v="20"/>
    <x v="677"/>
    <x v="4"/>
    <x v="1890"/>
    <x v="298"/>
  </r>
  <r>
    <x v="4"/>
    <x v="471"/>
    <x v="11"/>
    <x v="3"/>
    <x v="23"/>
    <x v="61"/>
    <x v="2"/>
    <x v="1588"/>
    <x v="309"/>
    <x v="623"/>
    <x v="238"/>
    <x v="114"/>
    <x v="292"/>
    <x v="238"/>
    <x v="307"/>
    <x v="363"/>
    <x v="440"/>
    <x v="30"/>
    <x v="222"/>
    <x v="252"/>
    <x v="229"/>
    <x v="62"/>
    <x v="15"/>
    <x v="137"/>
    <x v="150"/>
    <x v="988"/>
    <x v="267"/>
    <x v="376"/>
    <x v="108"/>
    <x v="3322"/>
    <x v="4"/>
    <x v="1900"/>
    <x v="30"/>
  </r>
  <r>
    <x v="4"/>
    <x v="472"/>
    <x v="8"/>
    <x v="5"/>
    <x v="31"/>
    <x v="61"/>
    <x v="40"/>
    <x v="1287"/>
    <x v="233"/>
    <x v="515"/>
    <x v="197"/>
    <x v="19"/>
    <x v="60"/>
    <x v="165"/>
    <x v="81"/>
    <x v="115"/>
    <x v="298"/>
    <x v="74"/>
    <x v="218"/>
    <x v="292"/>
    <x v="122"/>
    <x v="71"/>
    <x v="84"/>
    <x v="101"/>
    <x v="177"/>
    <x v="558"/>
    <x v="201"/>
    <x v="214"/>
    <x v="41"/>
    <x v="2165"/>
    <x v="3"/>
    <x v="1908"/>
    <x v="138"/>
  </r>
  <r>
    <x v="4"/>
    <x v="473"/>
    <x v="11"/>
    <x v="12"/>
    <x v="16"/>
    <x v="50"/>
    <x v="10"/>
    <x v="588"/>
    <x v="57"/>
    <x v="150"/>
    <x v="127"/>
    <x v="46"/>
    <x v="114"/>
    <x v="252"/>
    <x v="25"/>
    <x v="30"/>
    <x v="427"/>
    <x v="6"/>
    <x v="43"/>
    <x v="49"/>
    <x v="19"/>
    <x v="17"/>
    <x v="9"/>
    <x v="10"/>
    <x v="45"/>
    <x v="185"/>
    <x v="153"/>
    <x v="283"/>
    <x v="32"/>
    <x v="645"/>
    <x v="4"/>
    <x v="1918"/>
    <x v="302"/>
  </r>
  <r>
    <x v="4"/>
    <x v="477"/>
    <x v="3"/>
    <x v="11"/>
    <x v="34"/>
    <x v="11"/>
    <x v="0"/>
    <x v="242"/>
    <x v="41"/>
    <x v="75"/>
    <x v="294"/>
    <x v="2"/>
    <x v="9"/>
    <x v="73"/>
    <x v="14"/>
    <x v="15"/>
    <x v="522"/>
    <x v="25"/>
    <x v="56"/>
    <x v="81"/>
    <x v="15"/>
    <x v="9"/>
    <x v="8"/>
    <x v="10"/>
    <x v="27"/>
    <x v="98"/>
    <x v="252"/>
    <x v="316"/>
    <x v="25"/>
    <x v="1939"/>
    <x v="1"/>
    <x v="1934"/>
    <x v="363"/>
  </r>
  <r>
    <x v="4"/>
    <x v="483"/>
    <x v="3"/>
    <x v="2"/>
    <x v="34"/>
    <x v="56"/>
    <x v="20"/>
    <x v="913"/>
    <x v="117"/>
    <x v="218"/>
    <x v="284"/>
    <x v="0"/>
    <x v="1"/>
    <x v="0"/>
    <x v="33"/>
    <x v="62"/>
    <x v="133"/>
    <x v="101"/>
    <x v="148"/>
    <x v="249"/>
    <x v="47"/>
    <x v="39"/>
    <x v="32"/>
    <x v="60"/>
    <x v="156"/>
    <x v="267"/>
    <x v="171"/>
    <x v="260"/>
    <x v="32"/>
    <x v="979"/>
    <x v="1"/>
    <x v="1945"/>
    <x v="260"/>
  </r>
  <r>
    <x v="4"/>
    <x v="484"/>
    <x v="6"/>
    <x v="13"/>
    <x v="0"/>
    <x v="49"/>
    <x v="0"/>
    <x v="591"/>
    <x v="105"/>
    <x v="252"/>
    <x v="162"/>
    <x v="53"/>
    <x v="138"/>
    <x v="232"/>
    <x v="19"/>
    <x v="20"/>
    <x v="528"/>
    <x v="9"/>
    <x v="64"/>
    <x v="73"/>
    <x v="96"/>
    <x v="20"/>
    <x v="2"/>
    <x v="49"/>
    <x v="64"/>
    <x v="282"/>
    <x v="192"/>
    <x v="255"/>
    <x v="28"/>
    <x v="1264"/>
    <x v="2"/>
    <x v="1950"/>
    <x v="251"/>
  </r>
  <r>
    <x v="4"/>
    <x v="486"/>
    <x v="11"/>
    <x v="7"/>
    <x v="26"/>
    <x v="64"/>
    <x v="60"/>
    <x v="1647"/>
    <x v="312"/>
    <x v="637"/>
    <x v="232"/>
    <x v="80"/>
    <x v="209"/>
    <x v="231"/>
    <x v="119"/>
    <x v="164"/>
    <x v="320"/>
    <x v="95"/>
    <x v="206"/>
    <x v="301"/>
    <x v="112"/>
    <x v="49"/>
    <x v="19"/>
    <x v="72"/>
    <x v="107"/>
    <x v="794"/>
    <x v="210"/>
    <x v="291"/>
    <x v="66"/>
    <x v="2819"/>
    <x v="4"/>
    <x v="1962"/>
    <x v="63"/>
  </r>
  <r>
    <x v="4"/>
    <x v="487"/>
    <x v="3"/>
    <x v="11"/>
    <x v="22"/>
    <x v="38"/>
    <x v="4"/>
    <x v="643"/>
    <x v="59"/>
    <x v="144"/>
    <x v="157"/>
    <x v="3"/>
    <x v="16"/>
    <x v="46"/>
    <x v="49"/>
    <x v="72"/>
    <x v="275"/>
    <x v="69"/>
    <x v="83"/>
    <x v="152"/>
    <x v="26"/>
    <x v="29"/>
    <x v="25"/>
    <x v="29"/>
    <x v="89"/>
    <x v="170"/>
    <x v="165"/>
    <x v="200"/>
    <x v="32"/>
    <x v="883"/>
    <x v="1"/>
    <x v="1972"/>
    <x v="313"/>
  </r>
  <r>
    <x v="4"/>
    <x v="492"/>
    <x v="6"/>
    <x v="9"/>
    <x v="20"/>
    <x v="44"/>
    <x v="39"/>
    <x v="1259"/>
    <x v="266"/>
    <x v="578"/>
    <x v="203"/>
    <x v="39"/>
    <x v="112"/>
    <x v="196"/>
    <x v="129"/>
    <x v="148"/>
    <x v="466"/>
    <x v="23"/>
    <x v="153"/>
    <x v="176"/>
    <x v="283"/>
    <x v="31"/>
    <x v="9"/>
    <x v="106"/>
    <x v="93"/>
    <x v="684"/>
    <x v="235"/>
    <x v="256"/>
    <x v="53"/>
    <x v="3207"/>
    <x v="2"/>
    <x v="1990"/>
    <x v="90"/>
  </r>
  <r>
    <x v="4"/>
    <x v="497"/>
    <x v="0"/>
    <x v="14"/>
    <x v="0"/>
    <x v="29"/>
    <x v="10"/>
    <x v="286"/>
    <x v="16"/>
    <x v="40"/>
    <x v="147"/>
    <x v="0"/>
    <x v="0"/>
    <x v="343"/>
    <x v="7"/>
    <x v="15"/>
    <x v="83"/>
    <x v="12"/>
    <x v="36"/>
    <x v="48"/>
    <x v="10"/>
    <x v="4"/>
    <x v="3"/>
    <x v="10"/>
    <x v="34"/>
    <x v="39"/>
    <x v="93"/>
    <x v="135"/>
    <x v="17"/>
    <x v="89"/>
    <x v="0"/>
    <x v="2010"/>
    <x v="417"/>
  </r>
  <r>
    <x v="4"/>
    <x v="499"/>
    <x v="11"/>
    <x v="11"/>
    <x v="14"/>
    <x v="26"/>
    <x v="0"/>
    <x v="249"/>
    <x v="21"/>
    <x v="55"/>
    <x v="129"/>
    <x v="8"/>
    <x v="27"/>
    <x v="144"/>
    <x v="4"/>
    <x v="4"/>
    <x v="535"/>
    <x v="2"/>
    <x v="12"/>
    <x v="14"/>
    <x v="11"/>
    <x v="3"/>
    <x v="0"/>
    <x v="6"/>
    <x v="21"/>
    <x v="54"/>
    <x v="101"/>
    <x v="192"/>
    <x v="16"/>
    <x v="209"/>
    <x v="4"/>
    <x v="2020"/>
    <x v="400"/>
  </r>
  <r>
    <x v="4"/>
    <x v="500"/>
    <x v="6"/>
    <x v="19"/>
    <x v="7"/>
    <x v="47"/>
    <x v="48"/>
    <x v="1143"/>
    <x v="99"/>
    <x v="272"/>
    <x v="110"/>
    <x v="79"/>
    <x v="223"/>
    <x v="202"/>
    <x v="22"/>
    <x v="28"/>
    <x v="380"/>
    <x v="15"/>
    <x v="183"/>
    <x v="198"/>
    <x v="262"/>
    <x v="82"/>
    <x v="10"/>
    <x v="91"/>
    <x v="83"/>
    <x v="299"/>
    <x v="187"/>
    <x v="240"/>
    <x v="45"/>
    <x v="1429"/>
    <x v="2"/>
    <x v="2025"/>
    <x v="240"/>
  </r>
  <r>
    <x v="4"/>
    <x v="501"/>
    <x v="3"/>
    <x v="9"/>
    <x v="9"/>
    <x v="64"/>
    <x v="42"/>
    <x v="1211"/>
    <x v="183"/>
    <x v="382"/>
    <x v="225"/>
    <x v="0"/>
    <x v="2"/>
    <x v="0"/>
    <x v="58"/>
    <x v="106"/>
    <x v="146"/>
    <x v="126"/>
    <x v="207"/>
    <x v="333"/>
    <x v="41"/>
    <x v="32"/>
    <x v="50"/>
    <x v="71"/>
    <x v="151"/>
    <x v="422"/>
    <x v="173"/>
    <x v="209"/>
    <x v="32"/>
    <x v="1507"/>
    <x v="1"/>
    <x v="2031"/>
    <x v="192"/>
  </r>
  <r>
    <x v="4"/>
    <x v="502"/>
    <x v="11"/>
    <x v="12"/>
    <x v="24"/>
    <x v="53"/>
    <x v="54"/>
    <x v="1311"/>
    <x v="243"/>
    <x v="591"/>
    <x v="155"/>
    <x v="102"/>
    <x v="277"/>
    <x v="216"/>
    <x v="41"/>
    <x v="69"/>
    <x v="191"/>
    <x v="36"/>
    <x v="158"/>
    <x v="194"/>
    <x v="107"/>
    <x v="53"/>
    <x v="22"/>
    <x v="60"/>
    <x v="91"/>
    <x v="619"/>
    <x v="189"/>
    <x v="218"/>
    <x v="43"/>
    <x v="2645"/>
    <x v="4"/>
    <x v="2039"/>
    <x v="113"/>
  </r>
  <r>
    <x v="4"/>
    <x v="503"/>
    <x v="3"/>
    <x v="6"/>
    <x v="20"/>
    <x v="39"/>
    <x v="29"/>
    <x v="818"/>
    <x v="181"/>
    <x v="347"/>
    <x v="267"/>
    <x v="1"/>
    <x v="9"/>
    <x v="19"/>
    <x v="33"/>
    <x v="47"/>
    <x v="296"/>
    <x v="72"/>
    <x v="124"/>
    <x v="196"/>
    <x v="34"/>
    <x v="21"/>
    <x v="41"/>
    <x v="40"/>
    <x v="102"/>
    <x v="395"/>
    <x v="222"/>
    <x v="253"/>
    <x v="37"/>
    <x v="2333"/>
    <x v="1"/>
    <x v="2045"/>
    <x v="201"/>
  </r>
  <r>
    <x v="4"/>
    <x v="504"/>
    <x v="11"/>
    <x v="15"/>
    <x v="7"/>
    <x v="62"/>
    <x v="1"/>
    <x v="1632"/>
    <x v="357"/>
    <x v="809"/>
    <x v="177"/>
    <x v="138"/>
    <x v="364"/>
    <x v="226"/>
    <x v="98"/>
    <x v="111"/>
    <x v="477"/>
    <x v="16"/>
    <x v="133"/>
    <x v="149"/>
    <x v="226"/>
    <x v="73"/>
    <x v="11"/>
    <x v="127"/>
    <x v="69"/>
    <x v="906"/>
    <x v="213"/>
    <x v="256"/>
    <x v="53"/>
    <x v="3149"/>
    <x v="4"/>
    <x v="2055"/>
    <x v="42"/>
  </r>
  <r>
    <x v="4"/>
    <x v="505"/>
    <x v="3"/>
    <x v="6"/>
    <x v="28"/>
    <x v="63"/>
    <x v="47"/>
    <x v="1364"/>
    <x v="237"/>
    <x v="442"/>
    <x v="282"/>
    <x v="0"/>
    <x v="2"/>
    <x v="0"/>
    <x v="109"/>
    <x v="181"/>
    <x v="197"/>
    <x v="166"/>
    <x v="277"/>
    <x v="440"/>
    <x v="79"/>
    <x v="43"/>
    <x v="44"/>
    <x v="68"/>
    <x v="149"/>
    <x v="575"/>
    <x v="220"/>
    <x v="274"/>
    <x v="54"/>
    <x v="2159"/>
    <x v="1"/>
    <x v="2064"/>
    <x v="129"/>
  </r>
  <r>
    <x v="4"/>
    <x v="511"/>
    <x v="3"/>
    <x v="6"/>
    <x v="11"/>
    <x v="7"/>
    <x v="0"/>
    <x v="61"/>
    <x v="7"/>
    <x v="16"/>
    <x v="185"/>
    <x v="0"/>
    <x v="0"/>
    <x v="343"/>
    <x v="7"/>
    <x v="12"/>
    <x v="180"/>
    <x v="5"/>
    <x v="17"/>
    <x v="22"/>
    <x v="1"/>
    <x v="0"/>
    <x v="2"/>
    <x v="2"/>
    <x v="13"/>
    <x v="21"/>
    <x v="168"/>
    <x v="209"/>
    <x v="16"/>
    <x v="361"/>
    <x v="1"/>
    <x v="2088"/>
    <x v="441"/>
  </r>
  <r>
    <x v="4"/>
    <x v="512"/>
    <x v="0"/>
    <x v="5"/>
    <x v="12"/>
    <x v="19"/>
    <x v="1"/>
    <x v="103"/>
    <x v="15"/>
    <x v="36"/>
    <x v="164"/>
    <x v="0"/>
    <x v="0"/>
    <x v="343"/>
    <x v="4"/>
    <x v="7"/>
    <x v="169"/>
    <x v="12"/>
    <x v="21"/>
    <x v="33"/>
    <x v="4"/>
    <x v="3"/>
    <x v="2"/>
    <x v="2"/>
    <x v="16"/>
    <x v="34"/>
    <x v="190"/>
    <x v="151"/>
    <x v="18"/>
    <x v="150"/>
    <x v="0"/>
    <x v="2093"/>
    <x v="426"/>
  </r>
  <r>
    <x v="4"/>
    <x v="513"/>
    <x v="0"/>
    <x v="5"/>
    <x v="20"/>
    <x v="3"/>
    <x v="0"/>
    <x v="39"/>
    <x v="2"/>
    <x v="6"/>
    <x v="82"/>
    <x v="0"/>
    <x v="0"/>
    <x v="343"/>
    <x v="0"/>
    <x v="0"/>
    <x v="536"/>
    <x v="1"/>
    <x v="5"/>
    <x v="6"/>
    <x v="0"/>
    <x v="0"/>
    <x v="1"/>
    <x v="2"/>
    <x v="5"/>
    <x v="4"/>
    <x v="52"/>
    <x v="59"/>
    <x v="14"/>
    <x v="58"/>
    <x v="0"/>
    <x v="2098"/>
    <x v="466"/>
  </r>
  <r>
    <x v="4"/>
    <x v="514"/>
    <x v="0"/>
    <x v="16"/>
    <x v="12"/>
    <x v="10"/>
    <x v="0"/>
    <x v="133"/>
    <x v="9"/>
    <x v="18"/>
    <x v="247"/>
    <x v="1"/>
    <x v="1"/>
    <x v="342"/>
    <x v="6"/>
    <x v="9"/>
    <x v="261"/>
    <x v="18"/>
    <x v="24"/>
    <x v="42"/>
    <x v="4"/>
    <x v="8"/>
    <x v="1"/>
    <x v="7"/>
    <x v="26"/>
    <x v="25"/>
    <x v="167"/>
    <x v="285"/>
    <x v="19"/>
    <x v="276"/>
    <x v="0"/>
    <x v="2103"/>
    <x v="437"/>
  </r>
  <r>
    <x v="4"/>
    <x v="517"/>
    <x v="6"/>
    <x v="4"/>
    <x v="0"/>
    <x v="65"/>
    <x v="66"/>
    <x v="1781"/>
    <x v="320"/>
    <x v="666"/>
    <x v="223"/>
    <x v="51"/>
    <x v="149"/>
    <x v="190"/>
    <x v="140"/>
    <x v="185"/>
    <x v="351"/>
    <x v="21"/>
    <x v="138"/>
    <x v="159"/>
    <x v="316"/>
    <x v="106"/>
    <x v="37"/>
    <x v="134"/>
    <x v="145"/>
    <x v="802"/>
    <x v="214"/>
    <x v="267"/>
    <x v="75"/>
    <x v="2806"/>
    <x v="2"/>
    <x v="2116"/>
    <x v="59"/>
  </r>
  <r>
    <x v="4"/>
    <x v="523"/>
    <x v="8"/>
    <x v="5"/>
    <x v="33"/>
    <x v="28"/>
    <x v="0"/>
    <x v="202"/>
    <x v="27"/>
    <x v="42"/>
    <x v="378"/>
    <x v="0"/>
    <x v="1"/>
    <x v="0"/>
    <x v="8"/>
    <x v="16"/>
    <x v="106"/>
    <x v="19"/>
    <x v="31"/>
    <x v="50"/>
    <x v="13"/>
    <x v="6"/>
    <x v="24"/>
    <x v="5"/>
    <x v="23"/>
    <x v="62"/>
    <x v="252"/>
    <x v="348"/>
    <x v="24"/>
    <x v="240"/>
    <x v="3"/>
    <x v="2135"/>
    <x v="388"/>
  </r>
  <r>
    <x v="4"/>
    <x v="525"/>
    <x v="6"/>
    <x v="4"/>
    <x v="22"/>
    <x v="34"/>
    <x v="25"/>
    <x v="815"/>
    <x v="171"/>
    <x v="382"/>
    <x v="193"/>
    <x v="24"/>
    <x v="75"/>
    <x v="168"/>
    <x v="146"/>
    <x v="183"/>
    <x v="392"/>
    <x v="18"/>
    <x v="89"/>
    <x v="107"/>
    <x v="216"/>
    <x v="55"/>
    <x v="9"/>
    <x v="126"/>
    <x v="78"/>
    <x v="507"/>
    <x v="255"/>
    <x v="268"/>
    <x v="42"/>
    <x v="3105"/>
    <x v="2"/>
    <x v="2146"/>
    <x v="154"/>
  </r>
  <r>
    <x v="4"/>
    <x v="526"/>
    <x v="6"/>
    <x v="6"/>
    <x v="15"/>
    <x v="43"/>
    <x v="5"/>
    <x v="389"/>
    <x v="50"/>
    <x v="150"/>
    <x v="82"/>
    <x v="10"/>
    <x v="38"/>
    <x v="111"/>
    <x v="16"/>
    <x v="27"/>
    <x v="190"/>
    <x v="12"/>
    <x v="25"/>
    <x v="37"/>
    <x v="55"/>
    <x v="15"/>
    <x v="0"/>
    <x v="46"/>
    <x v="46"/>
    <x v="126"/>
    <x v="100"/>
    <x v="106"/>
    <x v="7"/>
    <x v="430"/>
    <x v="2"/>
    <x v="2152"/>
    <x v="342"/>
  </r>
  <r>
    <x v="4"/>
    <x v="528"/>
    <x v="0"/>
    <x v="1"/>
    <x v="10"/>
    <x v="41"/>
    <x v="23"/>
    <x v="507"/>
    <x v="88"/>
    <x v="209"/>
    <x v="168"/>
    <x v="0"/>
    <x v="1"/>
    <x v="0"/>
    <x v="29"/>
    <x v="52"/>
    <x v="156"/>
    <x v="54"/>
    <x v="86"/>
    <x v="140"/>
    <x v="16"/>
    <x v="16"/>
    <x v="20"/>
    <x v="36"/>
    <x v="84"/>
    <x v="205"/>
    <x v="160"/>
    <x v="158"/>
    <x v="13"/>
    <x v="1038"/>
    <x v="0"/>
    <x v="2156"/>
    <x v="287"/>
  </r>
  <r>
    <x v="4"/>
    <x v="530"/>
    <x v="0"/>
    <x v="14"/>
    <x v="1"/>
    <x v="24"/>
    <x v="24"/>
    <x v="509"/>
    <x v="52"/>
    <x v="120"/>
    <x v="180"/>
    <x v="0"/>
    <x v="0"/>
    <x v="343"/>
    <x v="21"/>
    <x v="31"/>
    <x v="271"/>
    <x v="37"/>
    <x v="98"/>
    <x v="135"/>
    <x v="10"/>
    <x v="8"/>
    <x v="43"/>
    <x v="21"/>
    <x v="80"/>
    <x v="125"/>
    <x v="150"/>
    <x v="184"/>
    <x v="26"/>
    <x v="1065"/>
    <x v="0"/>
    <x v="2165"/>
    <x v="343"/>
  </r>
  <r>
    <x v="4"/>
    <x v="533"/>
    <x v="6"/>
    <x v="5"/>
    <x v="20"/>
    <x v="8"/>
    <x v="1"/>
    <x v="169"/>
    <x v="19"/>
    <x v="48"/>
    <x v="143"/>
    <x v="1"/>
    <x v="8"/>
    <x v="21"/>
    <x v="28"/>
    <x v="36"/>
    <x v="372"/>
    <x v="2"/>
    <x v="17"/>
    <x v="19"/>
    <x v="18"/>
    <x v="11"/>
    <x v="2"/>
    <x v="20"/>
    <x v="19"/>
    <x v="67"/>
    <x v="169"/>
    <x v="241"/>
    <x v="16"/>
    <x v="1765"/>
    <x v="2"/>
    <x v="2172"/>
    <x v="385"/>
  </r>
  <r>
    <x v="4"/>
    <x v="535"/>
    <x v="0"/>
    <x v="6"/>
    <x v="22"/>
    <x v="20"/>
    <x v="0"/>
    <x v="105"/>
    <x v="17"/>
    <x v="33"/>
    <x v="262"/>
    <x v="0"/>
    <x v="0"/>
    <x v="343"/>
    <x v="8"/>
    <x v="10"/>
    <x v="394"/>
    <x v="14"/>
    <x v="13"/>
    <x v="27"/>
    <x v="4"/>
    <x v="1"/>
    <x v="6"/>
    <x v="2"/>
    <x v="15"/>
    <x v="42"/>
    <x v="239"/>
    <x v="277"/>
    <x v="20"/>
    <x v="209"/>
    <x v="0"/>
    <x v="2175"/>
    <x v="410"/>
  </r>
  <r>
    <x v="4"/>
    <x v="537"/>
    <x v="6"/>
    <x v="5"/>
    <x v="19"/>
    <x v="4"/>
    <x v="0"/>
    <x v="46"/>
    <x v="3"/>
    <x v="14"/>
    <x v="15"/>
    <x v="1"/>
    <x v="6"/>
    <x v="37"/>
    <x v="0"/>
    <x v="0"/>
    <x v="536"/>
    <x v="2"/>
    <x v="5"/>
    <x v="7"/>
    <x v="4"/>
    <x v="5"/>
    <x v="0"/>
    <x v="0"/>
    <x v="5"/>
    <x v="7"/>
    <x v="134"/>
    <x v="24"/>
    <x v="15"/>
    <x v="102"/>
    <x v="2"/>
    <x v="2178"/>
    <x v="463"/>
  </r>
  <r>
    <x v="4"/>
    <x v="538"/>
    <x v="8"/>
    <x v="18"/>
    <x v="0"/>
    <x v="29"/>
    <x v="0"/>
    <x v="253"/>
    <x v="37"/>
    <x v="100"/>
    <x v="117"/>
    <x v="13"/>
    <x v="38"/>
    <x v="190"/>
    <x v="21"/>
    <x v="23"/>
    <x v="507"/>
    <x v="6"/>
    <x v="17"/>
    <x v="23"/>
    <x v="14"/>
    <x v="10"/>
    <x v="3"/>
    <x v="13"/>
    <x v="12"/>
    <x v="108"/>
    <x v="171"/>
    <x v="206"/>
    <x v="18"/>
    <x v="636"/>
    <x v="3"/>
    <x v="2183"/>
    <x v="355"/>
  </r>
  <r>
    <x v="4"/>
    <x v="539"/>
    <x v="6"/>
    <x v="4"/>
    <x v="31"/>
    <x v="30"/>
    <x v="11"/>
    <x v="622"/>
    <x v="117"/>
    <x v="275"/>
    <x v="171"/>
    <x v="44"/>
    <x v="104"/>
    <x v="271"/>
    <x v="75"/>
    <x v="88"/>
    <x v="446"/>
    <x v="8"/>
    <x v="58"/>
    <x v="66"/>
    <x v="118"/>
    <x v="24"/>
    <x v="4"/>
    <x v="53"/>
    <x v="70"/>
    <x v="353"/>
    <x v="233"/>
    <x v="277"/>
    <x v="35"/>
    <x v="2610"/>
    <x v="2"/>
    <x v="2188"/>
    <x v="214"/>
  </r>
  <r>
    <x v="4"/>
    <x v="540"/>
    <x v="6"/>
    <x v="3"/>
    <x v="28"/>
    <x v="60"/>
    <x v="7"/>
    <x v="957"/>
    <x v="172"/>
    <x v="445"/>
    <x v="133"/>
    <x v="78"/>
    <x v="216"/>
    <x v="209"/>
    <x v="40"/>
    <x v="48"/>
    <x v="427"/>
    <x v="17"/>
    <x v="56"/>
    <x v="73"/>
    <x v="108"/>
    <x v="30"/>
    <x v="3"/>
    <x v="67"/>
    <x v="73"/>
    <x v="459"/>
    <x v="164"/>
    <x v="211"/>
    <x v="18"/>
    <x v="1798"/>
    <x v="2"/>
    <x v="2194"/>
    <x v="177"/>
  </r>
  <r>
    <x v="4"/>
    <x v="541"/>
    <x v="11"/>
    <x v="3"/>
    <x v="4"/>
    <x v="41"/>
    <x v="0"/>
    <x v="330"/>
    <x v="32"/>
    <x v="79"/>
    <x v="152"/>
    <x v="2"/>
    <x v="11"/>
    <x v="43"/>
    <x v="43"/>
    <x v="56"/>
    <x v="362"/>
    <x v="23"/>
    <x v="33"/>
    <x v="56"/>
    <x v="14"/>
    <x v="11"/>
    <x v="5"/>
    <x v="14"/>
    <x v="20"/>
    <x v="109"/>
    <x v="181"/>
    <x v="242"/>
    <x v="26"/>
    <x v="353"/>
    <x v="4"/>
    <x v="2199"/>
    <x v="354"/>
  </r>
  <r>
    <x v="4"/>
    <x v="542"/>
    <x v="0"/>
    <x v="7"/>
    <x v="4"/>
    <x v="63"/>
    <x v="64"/>
    <x v="1587"/>
    <x v="249"/>
    <x v="488"/>
    <x v="255"/>
    <x v="0"/>
    <x v="1"/>
    <x v="0"/>
    <x v="154"/>
    <x v="206"/>
    <x v="342"/>
    <x v="239"/>
    <x v="386"/>
    <x v="597"/>
    <x v="160"/>
    <x v="41"/>
    <x v="92"/>
    <x v="92"/>
    <x v="162"/>
    <x v="637"/>
    <x v="252"/>
    <x v="277"/>
    <x v="105"/>
    <x v="2394"/>
    <x v="0"/>
    <x v="2209"/>
    <x v="105"/>
  </r>
  <r>
    <x v="4"/>
    <x v="543"/>
    <x v="11"/>
    <x v="5"/>
    <x v="25"/>
    <x v="65"/>
    <x v="50"/>
    <x v="1352"/>
    <x v="191"/>
    <x v="466"/>
    <x v="156"/>
    <x v="97"/>
    <x v="266"/>
    <x v="213"/>
    <x v="77"/>
    <x v="85"/>
    <x v="500"/>
    <x v="17"/>
    <x v="144"/>
    <x v="161"/>
    <x v="54"/>
    <x v="40"/>
    <x v="3"/>
    <x v="29"/>
    <x v="82"/>
    <x v="548"/>
    <x v="171"/>
    <x v="267"/>
    <x v="56"/>
    <x v="2003"/>
    <x v="4"/>
    <x v="2217"/>
    <x v="143"/>
  </r>
  <r>
    <x v="4"/>
    <x v="548"/>
    <x v="11"/>
    <x v="11"/>
    <x v="0"/>
    <x v="59"/>
    <x v="60"/>
    <x v="1736"/>
    <x v="423"/>
    <x v="898"/>
    <x v="201"/>
    <x v="125"/>
    <x v="322"/>
    <x v="236"/>
    <x v="158"/>
    <x v="186"/>
    <x v="443"/>
    <x v="53"/>
    <x v="168"/>
    <x v="221"/>
    <x v="232"/>
    <x v="48"/>
    <x v="13"/>
    <x v="116"/>
    <x v="75"/>
    <x v="1051"/>
    <x v="240"/>
    <x v="273"/>
    <x v="79"/>
    <x v="3473"/>
    <x v="4"/>
    <x v="2236"/>
    <x v="20"/>
  </r>
  <r>
    <x v="4"/>
    <x v="551"/>
    <x v="0"/>
    <x v="10"/>
    <x v="16"/>
    <x v="63"/>
    <x v="51"/>
    <x v="1121"/>
    <x v="85"/>
    <x v="152"/>
    <x v="306"/>
    <x v="0"/>
    <x v="0"/>
    <x v="343"/>
    <x v="49"/>
    <x v="71"/>
    <x v="284"/>
    <x v="100"/>
    <x v="150"/>
    <x v="250"/>
    <x v="9"/>
    <x v="36"/>
    <x v="84"/>
    <x v="45"/>
    <x v="126"/>
    <x v="219"/>
    <x v="159"/>
    <x v="314"/>
    <x v="49"/>
    <x v="587"/>
    <x v="0"/>
    <x v="2252"/>
    <x v="277"/>
  </r>
  <r>
    <x v="4"/>
    <x v="555"/>
    <x v="0"/>
    <x v="13"/>
    <x v="27"/>
    <x v="26"/>
    <x v="19"/>
    <x v="409"/>
    <x v="22"/>
    <x v="48"/>
    <x v="205"/>
    <x v="0"/>
    <x v="0"/>
    <x v="343"/>
    <x v="11"/>
    <x v="18"/>
    <x v="206"/>
    <x v="29"/>
    <x v="109"/>
    <x v="138"/>
    <x v="6"/>
    <x v="4"/>
    <x v="16"/>
    <x v="22"/>
    <x v="66"/>
    <x v="55"/>
    <x v="116"/>
    <x v="208"/>
    <x v="18"/>
    <x v="215"/>
    <x v="0"/>
    <x v="2267"/>
    <x v="397"/>
  </r>
  <r>
    <x v="4"/>
    <x v="559"/>
    <x v="0"/>
    <x v="7"/>
    <x v="19"/>
    <x v="58"/>
    <x v="10"/>
    <x v="799"/>
    <x v="109"/>
    <x v="259"/>
    <x v="166"/>
    <x v="1"/>
    <x v="1"/>
    <x v="342"/>
    <x v="31"/>
    <x v="37"/>
    <x v="432"/>
    <x v="68"/>
    <x v="156"/>
    <x v="224"/>
    <x v="45"/>
    <x v="21"/>
    <x v="23"/>
    <x v="38"/>
    <x v="122"/>
    <x v="250"/>
    <x v="159"/>
    <x v="168"/>
    <x v="22"/>
    <x v="849"/>
    <x v="0"/>
    <x v="2284"/>
    <x v="265"/>
  </r>
  <r>
    <x v="4"/>
    <x v="562"/>
    <x v="6"/>
    <x v="10"/>
    <x v="4"/>
    <x v="48"/>
    <x v="2"/>
    <x v="640"/>
    <x v="143"/>
    <x v="357"/>
    <x v="146"/>
    <x v="55"/>
    <x v="140"/>
    <x v="241"/>
    <x v="28"/>
    <x v="32"/>
    <x v="469"/>
    <x v="22"/>
    <x v="54"/>
    <x v="76"/>
    <x v="108"/>
    <x v="19"/>
    <x v="1"/>
    <x v="42"/>
    <x v="42"/>
    <x v="368"/>
    <x v="219"/>
    <x v="212"/>
    <x v="37"/>
    <x v="1787"/>
    <x v="2"/>
    <x v="2297"/>
    <x v="207"/>
  </r>
  <r>
    <x v="4"/>
    <x v="563"/>
    <x v="8"/>
    <x v="13"/>
    <x v="28"/>
    <x v="45"/>
    <x v="32"/>
    <x v="1047"/>
    <x v="141"/>
    <x v="344"/>
    <x v="156"/>
    <x v="33"/>
    <x v="112"/>
    <x v="143"/>
    <x v="29"/>
    <x v="45"/>
    <x v="239"/>
    <x v="20"/>
    <x v="114"/>
    <x v="134"/>
    <x v="93"/>
    <x v="37"/>
    <x v="7"/>
    <x v="45"/>
    <x v="77"/>
    <x v="344"/>
    <x v="146"/>
    <x v="187"/>
    <x v="19"/>
    <x v="1771"/>
    <x v="3"/>
    <x v="2306"/>
    <x v="219"/>
  </r>
  <r>
    <x v="4"/>
    <x v="564"/>
    <x v="6"/>
    <x v="2"/>
    <x v="34"/>
    <x v="65"/>
    <x v="66"/>
    <x v="1938"/>
    <x v="378"/>
    <x v="864"/>
    <x v="170"/>
    <x v="3"/>
    <x v="42"/>
    <x v="7"/>
    <x v="312"/>
    <x v="390"/>
    <x v="383"/>
    <x v="48"/>
    <x v="252"/>
    <x v="300"/>
    <x v="468"/>
    <x v="95"/>
    <x v="57"/>
    <x v="252"/>
    <x v="137"/>
    <x v="1012"/>
    <x v="233"/>
    <x v="218"/>
    <x v="50"/>
    <x v="3268"/>
    <x v="2"/>
    <x v="2311"/>
    <x v="27"/>
  </r>
  <r>
    <x v="4"/>
    <x v="566"/>
    <x v="3"/>
    <x v="5"/>
    <x v="17"/>
    <x v="34"/>
    <x v="0"/>
    <x v="223"/>
    <x v="15"/>
    <x v="45"/>
    <x v="82"/>
    <x v="0"/>
    <x v="1"/>
    <x v="0"/>
    <x v="7"/>
    <x v="15"/>
    <x v="83"/>
    <x v="33"/>
    <x v="42"/>
    <x v="75"/>
    <x v="9"/>
    <x v="4"/>
    <x v="1"/>
    <x v="10"/>
    <x v="33"/>
    <x v="37"/>
    <x v="122"/>
    <x v="80"/>
    <x v="16"/>
    <x v="60"/>
    <x v="1"/>
    <x v="2322"/>
    <x v="420"/>
  </r>
  <r>
    <x v="4"/>
    <x v="567"/>
    <x v="3"/>
    <x v="3"/>
    <x v="17"/>
    <x v="45"/>
    <x v="12"/>
    <x v="498"/>
    <x v="97"/>
    <x v="191"/>
    <x v="255"/>
    <x v="3"/>
    <x v="9"/>
    <x v="181"/>
    <x v="21"/>
    <x v="28"/>
    <x v="344"/>
    <x v="45"/>
    <x v="75"/>
    <x v="120"/>
    <x v="25"/>
    <x v="14"/>
    <x v="17"/>
    <x v="18"/>
    <x v="67"/>
    <x v="218"/>
    <x v="209"/>
    <x v="252"/>
    <x v="29"/>
    <x v="996"/>
    <x v="1"/>
    <x v="2323"/>
    <x v="278"/>
  </r>
  <r>
    <x v="4"/>
    <x v="568"/>
    <x v="3"/>
    <x v="5"/>
    <x v="9"/>
    <x v="63"/>
    <x v="13"/>
    <x v="1213"/>
    <x v="212"/>
    <x v="452"/>
    <x v="215"/>
    <x v="32"/>
    <x v="106"/>
    <x v="150"/>
    <x v="100"/>
    <x v="124"/>
    <x v="400"/>
    <x v="96"/>
    <x v="212"/>
    <x v="308"/>
    <x v="43"/>
    <x v="41"/>
    <x v="21"/>
    <x v="66"/>
    <x v="162"/>
    <x v="548"/>
    <x v="198"/>
    <x v="264"/>
    <x v="48"/>
    <x v="2072"/>
    <x v="1"/>
    <x v="2330"/>
    <x v="143"/>
  </r>
  <r>
    <x v="4"/>
    <x v="573"/>
    <x v="6"/>
    <x v="3"/>
    <x v="32"/>
    <x v="28"/>
    <x v="1"/>
    <x v="383"/>
    <x v="46"/>
    <x v="131"/>
    <x v="98"/>
    <x v="10"/>
    <x v="34"/>
    <x v="142"/>
    <x v="29"/>
    <x v="39"/>
    <x v="338"/>
    <x v="8"/>
    <x v="31"/>
    <x v="39"/>
    <x v="96"/>
    <x v="6"/>
    <x v="2"/>
    <x v="36"/>
    <x v="23"/>
    <x v="131"/>
    <x v="168"/>
    <x v="158"/>
    <x v="16"/>
    <x v="935"/>
    <x v="2"/>
    <x v="2347"/>
    <x v="338"/>
  </r>
  <r>
    <x v="4"/>
    <x v="576"/>
    <x v="11"/>
    <x v="4"/>
    <x v="34"/>
    <x v="63"/>
    <x v="32"/>
    <x v="1439"/>
    <x v="349"/>
    <x v="843"/>
    <x v="147"/>
    <x v="79"/>
    <x v="273"/>
    <x v="137"/>
    <x v="161"/>
    <x v="203"/>
    <x v="387"/>
    <x v="44"/>
    <x v="124"/>
    <x v="168"/>
    <x v="190"/>
    <x v="59"/>
    <x v="5"/>
    <x v="141"/>
    <x v="111"/>
    <x v="896"/>
    <x v="201"/>
    <x v="204"/>
    <x v="26"/>
    <x v="3110"/>
    <x v="4"/>
    <x v="2354"/>
    <x v="46"/>
  </r>
  <r>
    <x v="4"/>
    <x v="577"/>
    <x v="6"/>
    <x v="6"/>
    <x v="19"/>
    <x v="38"/>
    <x v="5"/>
    <x v="725"/>
    <x v="147"/>
    <x v="314"/>
    <x v="214"/>
    <x v="55"/>
    <x v="125"/>
    <x v="288"/>
    <x v="57"/>
    <x v="63"/>
    <x v="499"/>
    <x v="7"/>
    <x v="54"/>
    <x v="61"/>
    <x v="129"/>
    <x v="24"/>
    <x v="2"/>
    <x v="68"/>
    <x v="49"/>
    <x v="405"/>
    <x v="230"/>
    <x v="308"/>
    <x v="33"/>
    <x v="2446"/>
    <x v="2"/>
    <x v="2362"/>
    <x v="197"/>
  </r>
  <r>
    <x v="4"/>
    <x v="578"/>
    <x v="8"/>
    <x v="2"/>
    <x v="8"/>
    <x v="25"/>
    <x v="2"/>
    <x v="238"/>
    <x v="48"/>
    <x v="111"/>
    <x v="179"/>
    <x v="17"/>
    <x v="47"/>
    <x v="210"/>
    <x v="2"/>
    <x v="5"/>
    <x v="42"/>
    <x v="11"/>
    <x v="51"/>
    <x v="62"/>
    <x v="20"/>
    <x v="4"/>
    <x v="3"/>
    <x v="16"/>
    <x v="15"/>
    <x v="115"/>
    <x v="195"/>
    <x v="224"/>
    <x v="18"/>
    <x v="904"/>
    <x v="3"/>
    <x v="2367"/>
    <x v="348"/>
  </r>
  <r>
    <x v="4"/>
    <x v="579"/>
    <x v="0"/>
    <x v="5"/>
    <x v="32"/>
    <x v="38"/>
    <x v="8"/>
    <x v="495"/>
    <x v="82"/>
    <x v="165"/>
    <x v="244"/>
    <x v="0"/>
    <x v="3"/>
    <x v="0"/>
    <x v="30"/>
    <x v="47"/>
    <x v="233"/>
    <x v="61"/>
    <x v="125"/>
    <x v="186"/>
    <x v="16"/>
    <x v="14"/>
    <x v="27"/>
    <x v="31"/>
    <x v="71"/>
    <x v="194"/>
    <x v="214"/>
    <x v="238"/>
    <x v="29"/>
    <x v="1062"/>
    <x v="0"/>
    <x v="2374"/>
    <x v="293"/>
  </r>
  <r>
    <x v="4"/>
    <x v="582"/>
    <x v="0"/>
    <x v="2"/>
    <x v="19"/>
    <x v="42"/>
    <x v="5"/>
    <x v="563"/>
    <x v="77"/>
    <x v="152"/>
    <x v="254"/>
    <x v="0"/>
    <x v="0"/>
    <x v="343"/>
    <x v="43"/>
    <x v="66"/>
    <x v="247"/>
    <x v="66"/>
    <x v="90"/>
    <x v="156"/>
    <x v="11"/>
    <x v="21"/>
    <x v="15"/>
    <x v="23"/>
    <x v="61"/>
    <x v="197"/>
    <x v="201"/>
    <x v="260"/>
    <x v="28"/>
    <x v="952"/>
    <x v="0"/>
    <x v="2384"/>
    <x v="292"/>
  </r>
  <r>
    <x v="4"/>
    <x v="585"/>
    <x v="6"/>
    <x v="11"/>
    <x v="31"/>
    <x v="52"/>
    <x v="53"/>
    <x v="1480"/>
    <x v="218"/>
    <x v="475"/>
    <x v="204"/>
    <x v="59"/>
    <x v="159"/>
    <x v="219"/>
    <x v="60"/>
    <x v="68"/>
    <x v="476"/>
    <x v="19"/>
    <x v="141"/>
    <x v="160"/>
    <x v="430"/>
    <x v="47"/>
    <x v="3"/>
    <x v="104"/>
    <x v="94"/>
    <x v="547"/>
    <x v="223"/>
    <x v="263"/>
    <x v="66"/>
    <x v="2459"/>
    <x v="2"/>
    <x v="2393"/>
    <x v="145"/>
  </r>
  <r>
    <x v="4"/>
    <x v="588"/>
    <x v="8"/>
    <x v="9"/>
    <x v="26"/>
    <x v="33"/>
    <x v="0"/>
    <x v="443"/>
    <x v="48"/>
    <x v="99"/>
    <x v="232"/>
    <x v="4"/>
    <x v="24"/>
    <x v="37"/>
    <x v="0"/>
    <x v="2"/>
    <x v="0"/>
    <x v="31"/>
    <x v="64"/>
    <x v="95"/>
    <x v="34"/>
    <x v="14"/>
    <x v="6"/>
    <x v="9"/>
    <x v="38"/>
    <x v="100"/>
    <x v="167"/>
    <x v="217"/>
    <x v="24"/>
    <x v="454"/>
    <x v="3"/>
    <x v="2405"/>
    <x v="361"/>
  </r>
  <r>
    <x v="4"/>
    <x v="589"/>
    <x v="3"/>
    <x v="12"/>
    <x v="15"/>
    <x v="14"/>
    <x v="0"/>
    <x v="124"/>
    <x v="10"/>
    <x v="27"/>
    <x v="117"/>
    <x v="4"/>
    <x v="13"/>
    <x v="156"/>
    <x v="4"/>
    <x v="8"/>
    <x v="106"/>
    <x v="16"/>
    <x v="11"/>
    <x v="27"/>
    <x v="6"/>
    <x v="7"/>
    <x v="1"/>
    <x v="3"/>
    <x v="19"/>
    <x v="28"/>
    <x v="169"/>
    <x v="175"/>
    <x v="18"/>
    <x v="180"/>
    <x v="1"/>
    <x v="2408"/>
    <x v="434"/>
  </r>
  <r>
    <x v="4"/>
    <x v="590"/>
    <x v="3"/>
    <x v="3"/>
    <x v="22"/>
    <x v="36"/>
    <x v="4"/>
    <x v="486"/>
    <x v="63"/>
    <x v="149"/>
    <x v="170"/>
    <x v="20"/>
    <x v="59"/>
    <x v="187"/>
    <x v="16"/>
    <x v="26"/>
    <x v="210"/>
    <x v="47"/>
    <x v="97"/>
    <x v="144"/>
    <x v="11"/>
    <x v="23"/>
    <x v="20"/>
    <x v="20"/>
    <x v="48"/>
    <x v="162"/>
    <x v="193"/>
    <x v="221"/>
    <x v="29"/>
    <x v="890"/>
    <x v="1"/>
    <x v="2409"/>
    <x v="321"/>
  </r>
  <r>
    <x v="4"/>
    <x v="591"/>
    <x v="8"/>
    <x v="12"/>
    <x v="33"/>
    <x v="42"/>
    <x v="18"/>
    <x v="848"/>
    <x v="144"/>
    <x v="360"/>
    <x v="146"/>
    <x v="9"/>
    <x v="37"/>
    <x v="93"/>
    <x v="75"/>
    <x v="97"/>
    <x v="367"/>
    <x v="39"/>
    <x v="119"/>
    <x v="158"/>
    <x v="50"/>
    <x v="32"/>
    <x v="10"/>
    <x v="53"/>
    <x v="91"/>
    <x v="371"/>
    <x v="161"/>
    <x v="177"/>
    <x v="20"/>
    <x v="2060"/>
    <x v="3"/>
    <x v="2416"/>
    <x v="206"/>
  </r>
  <r>
    <x v="4"/>
    <x v="593"/>
    <x v="3"/>
    <x v="5"/>
    <x v="14"/>
    <x v="49"/>
    <x v="6"/>
    <x v="634"/>
    <x v="56"/>
    <x v="118"/>
    <x v="222"/>
    <x v="3"/>
    <x v="7"/>
    <x v="277"/>
    <x v="23"/>
    <x v="36"/>
    <x v="234"/>
    <x v="61"/>
    <x v="110"/>
    <x v="171"/>
    <x v="51"/>
    <x v="15"/>
    <x v="18"/>
    <x v="31"/>
    <x v="74"/>
    <x v="138"/>
    <x v="165"/>
    <x v="232"/>
    <x v="29"/>
    <x v="405"/>
    <x v="1"/>
    <x v="2424"/>
    <x v="332"/>
  </r>
  <r>
    <x v="4"/>
    <x v="596"/>
    <x v="6"/>
    <x v="1"/>
    <x v="15"/>
    <x v="27"/>
    <x v="0"/>
    <x v="221"/>
    <x v="25"/>
    <x v="72"/>
    <x v="94"/>
    <x v="2"/>
    <x v="15"/>
    <x v="23"/>
    <x v="11"/>
    <x v="14"/>
    <x v="380"/>
    <x v="2"/>
    <x v="13"/>
    <x v="15"/>
    <x v="30"/>
    <x v="7"/>
    <x v="0"/>
    <x v="29"/>
    <x v="17"/>
    <x v="63"/>
    <x v="89"/>
    <x v="120"/>
    <x v="10"/>
    <x v="271"/>
    <x v="2"/>
    <x v="2437"/>
    <x v="387"/>
  </r>
  <r>
    <x v="4"/>
    <x v="597"/>
    <x v="3"/>
    <x v="7"/>
    <x v="0"/>
    <x v="65"/>
    <x v="66"/>
    <x v="1894"/>
    <x v="502"/>
    <x v="1037"/>
    <x v="205"/>
    <x v="28"/>
    <x v="109"/>
    <x v="105"/>
    <x v="203"/>
    <x v="322"/>
    <x v="225"/>
    <x v="136"/>
    <x v="475"/>
    <x v="600"/>
    <x v="255"/>
    <x v="93"/>
    <x v="114"/>
    <x v="164"/>
    <x v="172"/>
    <x v="1128"/>
    <x v="267"/>
    <x v="215"/>
    <x v="83"/>
    <x v="3470"/>
    <x v="1"/>
    <x v="2443"/>
    <x v="9"/>
  </r>
  <r>
    <x v="4"/>
    <x v="598"/>
    <x v="6"/>
    <x v="2"/>
    <x v="25"/>
    <x v="64"/>
    <x v="65"/>
    <x v="1792"/>
    <x v="360"/>
    <x v="813"/>
    <x v="179"/>
    <x v="65"/>
    <x v="171"/>
    <x v="228"/>
    <x v="94"/>
    <x v="120"/>
    <x v="377"/>
    <x v="57"/>
    <x v="155"/>
    <x v="212"/>
    <x v="288"/>
    <x v="103"/>
    <x v="18"/>
    <x v="135"/>
    <x v="137"/>
    <x v="845"/>
    <x v="203"/>
    <x v="212"/>
    <x v="57"/>
    <x v="2945"/>
    <x v="2"/>
    <x v="2450"/>
    <x v="50"/>
  </r>
  <r>
    <x v="4"/>
    <x v="604"/>
    <x v="11"/>
    <x v="4"/>
    <x v="8"/>
    <x v="21"/>
    <x v="2"/>
    <x v="168"/>
    <x v="13"/>
    <x v="31"/>
    <x v="166"/>
    <x v="2"/>
    <x v="11"/>
    <x v="43"/>
    <x v="8"/>
    <x v="11"/>
    <x v="321"/>
    <x v="5"/>
    <x v="20"/>
    <x v="25"/>
    <x v="37"/>
    <x v="8"/>
    <x v="6"/>
    <x v="11"/>
    <x v="18"/>
    <x v="36"/>
    <x v="186"/>
    <x v="218"/>
    <x v="19"/>
    <x v="136"/>
    <x v="4"/>
    <x v="2467"/>
    <x v="422"/>
  </r>
  <r>
    <x v="4"/>
    <x v="606"/>
    <x v="6"/>
    <x v="7"/>
    <x v="32"/>
    <x v="5"/>
    <x v="0"/>
    <x v="88"/>
    <x v="10"/>
    <x v="28"/>
    <x v="104"/>
    <x v="2"/>
    <x v="14"/>
    <x v="28"/>
    <x v="4"/>
    <x v="6"/>
    <x v="261"/>
    <x v="0"/>
    <x v="8"/>
    <x v="8"/>
    <x v="10"/>
    <x v="2"/>
    <x v="0"/>
    <x v="7"/>
    <x v="10"/>
    <x v="26"/>
    <x v="104"/>
    <x v="140"/>
    <x v="14"/>
    <x v="873"/>
    <x v="2"/>
    <x v="2472"/>
    <x v="436"/>
  </r>
  <r>
    <x v="4"/>
    <x v="608"/>
    <x v="3"/>
    <x v="3"/>
    <x v="24"/>
    <x v="13"/>
    <x v="0"/>
    <x v="81"/>
    <x v="9"/>
    <x v="31"/>
    <x v="45"/>
    <x v="2"/>
    <x v="13"/>
    <x v="32"/>
    <x v="0"/>
    <x v="1"/>
    <x v="0"/>
    <x v="3"/>
    <x v="9"/>
    <x v="12"/>
    <x v="2"/>
    <x v="2"/>
    <x v="3"/>
    <x v="6"/>
    <x v="5"/>
    <x v="20"/>
    <x v="73"/>
    <x v="53"/>
    <x v="12"/>
    <x v="105"/>
    <x v="1"/>
    <x v="2477"/>
    <x v="444"/>
  </r>
  <r>
    <x v="4"/>
    <x v="613"/>
    <x v="3"/>
    <x v="19"/>
    <x v="16"/>
    <x v="27"/>
    <x v="0"/>
    <x v="178"/>
    <x v="17"/>
    <x v="55"/>
    <x v="59"/>
    <x v="0"/>
    <x v="0"/>
    <x v="343"/>
    <x v="8"/>
    <x v="10"/>
    <x v="394"/>
    <x v="18"/>
    <x v="29"/>
    <x v="47"/>
    <x v="10"/>
    <x v="4"/>
    <x v="1"/>
    <x v="20"/>
    <x v="18"/>
    <x v="42"/>
    <x v="92"/>
    <x v="77"/>
    <x v="12"/>
    <x v="114"/>
    <x v="1"/>
    <x v="2494"/>
    <x v="410"/>
  </r>
  <r>
    <x v="4"/>
    <x v="620"/>
    <x v="8"/>
    <x v="1"/>
    <x v="29"/>
    <x v="63"/>
    <x v="39"/>
    <x v="1262"/>
    <x v="199"/>
    <x v="403"/>
    <x v="240"/>
    <x v="41"/>
    <x v="109"/>
    <x v="224"/>
    <x v="68"/>
    <x v="88"/>
    <x v="367"/>
    <x v="104"/>
    <x v="223"/>
    <x v="327"/>
    <x v="70"/>
    <x v="85"/>
    <x v="24"/>
    <x v="44"/>
    <x v="88"/>
    <x v="502"/>
    <x v="222"/>
    <x v="289"/>
    <x v="70"/>
    <x v="1892"/>
    <x v="3"/>
    <x v="2507"/>
    <x v="157"/>
  </r>
  <r>
    <x v="4"/>
    <x v="623"/>
    <x v="0"/>
    <x v="4"/>
    <x v="10"/>
    <x v="2"/>
    <x v="0"/>
    <x v="9"/>
    <x v="0"/>
    <x v="1"/>
    <x v="0"/>
    <x v="0"/>
    <x v="0"/>
    <x v="343"/>
    <x v="0"/>
    <x v="0"/>
    <x v="536"/>
    <x v="2"/>
    <x v="1"/>
    <x v="3"/>
    <x v="0"/>
    <x v="0"/>
    <x v="0"/>
    <x v="0"/>
    <x v="0"/>
    <x v="0"/>
    <x v="116"/>
    <x v="0"/>
    <x v="15"/>
    <x v="0"/>
    <x v="0"/>
    <x v="2515"/>
    <x v="472"/>
  </r>
  <r>
    <x v="4"/>
    <x v="624"/>
    <x v="8"/>
    <x v="12"/>
    <x v="19"/>
    <x v="4"/>
    <x v="1"/>
    <x v="91"/>
    <x v="8"/>
    <x v="21"/>
    <x v="128"/>
    <x v="3"/>
    <x v="12"/>
    <x v="99"/>
    <x v="2"/>
    <x v="5"/>
    <x v="42"/>
    <x v="5"/>
    <x v="6"/>
    <x v="11"/>
    <x v="3"/>
    <x v="2"/>
    <x v="0"/>
    <x v="3"/>
    <x v="15"/>
    <x v="21"/>
    <x v="104"/>
    <x v="169"/>
    <x v="15"/>
    <x v="829"/>
    <x v="3"/>
    <x v="2520"/>
    <x v="441"/>
  </r>
  <r>
    <x v="4"/>
    <x v="626"/>
    <x v="11"/>
    <x v="9"/>
    <x v="7"/>
    <x v="2"/>
    <x v="0"/>
    <x v="18"/>
    <x v="3"/>
    <x v="8"/>
    <x v="122"/>
    <x v="1"/>
    <x v="3"/>
    <x v="181"/>
    <x v="0"/>
    <x v="0"/>
    <x v="536"/>
    <x v="0"/>
    <x v="0"/>
    <x v="0"/>
    <x v="0"/>
    <x v="1"/>
    <x v="0"/>
    <x v="4"/>
    <x v="1"/>
    <x v="7"/>
    <x v="37"/>
    <x v="154"/>
    <x v="14"/>
    <x v="289"/>
    <x v="4"/>
    <x v="2527"/>
    <x v="463"/>
  </r>
  <r>
    <x v="4"/>
    <x v="629"/>
    <x v="6"/>
    <x v="2"/>
    <x v="3"/>
    <x v="65"/>
    <x v="25"/>
    <x v="1473"/>
    <x v="281"/>
    <x v="757"/>
    <x v="113"/>
    <x v="69"/>
    <x v="226"/>
    <x v="153"/>
    <x v="168"/>
    <x v="213"/>
    <x v="383"/>
    <x v="30"/>
    <x v="204"/>
    <x v="234"/>
    <x v="287"/>
    <x v="60"/>
    <x v="20"/>
    <x v="119"/>
    <x v="79"/>
    <x v="772"/>
    <x v="205"/>
    <x v="180"/>
    <x v="18"/>
    <x v="2746"/>
    <x v="2"/>
    <x v="2534"/>
    <x v="69"/>
  </r>
  <r>
    <x v="4"/>
    <x v="631"/>
    <x v="0"/>
    <x v="8"/>
    <x v="23"/>
    <x v="64"/>
    <x v="65"/>
    <x v="1431"/>
    <x v="128"/>
    <x v="261"/>
    <x v="236"/>
    <x v="0"/>
    <x v="0"/>
    <x v="343"/>
    <x v="73"/>
    <x v="112"/>
    <x v="247"/>
    <x v="120"/>
    <x v="306"/>
    <x v="423"/>
    <x v="78"/>
    <x v="25"/>
    <x v="73"/>
    <x v="118"/>
    <x v="189"/>
    <x v="329"/>
    <x v="143"/>
    <x v="244"/>
    <x v="35"/>
    <x v="1090"/>
    <x v="0"/>
    <x v="2548"/>
    <x v="225"/>
  </r>
  <r>
    <x v="4"/>
    <x v="632"/>
    <x v="3"/>
    <x v="3"/>
    <x v="8"/>
    <x v="45"/>
    <x v="39"/>
    <x v="883"/>
    <x v="181"/>
    <x v="308"/>
    <x v="333"/>
    <x v="0"/>
    <x v="0"/>
    <x v="343"/>
    <x v="109"/>
    <x v="164"/>
    <x v="260"/>
    <x v="142"/>
    <x v="210"/>
    <x v="352"/>
    <x v="36"/>
    <x v="34"/>
    <x v="47"/>
    <x v="54"/>
    <x v="116"/>
    <x v="467"/>
    <x v="275"/>
    <x v="334"/>
    <x v="61"/>
    <x v="2406"/>
    <x v="1"/>
    <x v="2553"/>
    <x v="174"/>
  </r>
  <r>
    <x v="4"/>
    <x v="636"/>
    <x v="3"/>
    <x v="15"/>
    <x v="13"/>
    <x v="41"/>
    <x v="0"/>
    <x v="815"/>
    <x v="97"/>
    <x v="220"/>
    <x v="188"/>
    <x v="3"/>
    <x v="13"/>
    <x v="81"/>
    <x v="20"/>
    <x v="54"/>
    <x v="32"/>
    <x v="49"/>
    <x v="132"/>
    <x v="181"/>
    <x v="18"/>
    <x v="44"/>
    <x v="43"/>
    <x v="32"/>
    <x v="103"/>
    <x v="217"/>
    <x v="155"/>
    <x v="161"/>
    <x v="24"/>
    <x v="1116"/>
    <x v="1"/>
    <x v="2575"/>
    <x v="279"/>
  </r>
  <r>
    <x v="4"/>
    <x v="637"/>
    <x v="8"/>
    <x v="4"/>
    <x v="23"/>
    <x v="65"/>
    <x v="66"/>
    <x v="2049"/>
    <x v="612"/>
    <x v="1137"/>
    <x v="243"/>
    <x v="133"/>
    <x v="344"/>
    <x v="235"/>
    <x v="387"/>
    <x v="458"/>
    <x v="454"/>
    <x v="40"/>
    <x v="469"/>
    <x v="515"/>
    <x v="231"/>
    <x v="88"/>
    <x v="77"/>
    <x v="245"/>
    <x v="133"/>
    <x v="1365"/>
    <x v="314"/>
    <x v="326"/>
    <x v="135"/>
    <x v="3739"/>
    <x v="3"/>
    <x v="2583"/>
    <x v="0"/>
  </r>
  <r>
    <x v="4"/>
    <x v="638"/>
    <x v="0"/>
    <x v="16"/>
    <x v="1"/>
    <x v="59"/>
    <x v="60"/>
    <x v="1529"/>
    <x v="391"/>
    <x v="767"/>
    <x v="250"/>
    <x v="3"/>
    <x v="9"/>
    <x v="181"/>
    <x v="162"/>
    <x v="189"/>
    <x v="451"/>
    <x v="66"/>
    <x v="422"/>
    <x v="484"/>
    <x v="175"/>
    <x v="56"/>
    <x v="61"/>
    <x v="107"/>
    <x v="141"/>
    <x v="904"/>
    <x v="260"/>
    <x v="266"/>
    <x v="84"/>
    <x v="3226"/>
    <x v="0"/>
    <x v="2593"/>
    <x v="43"/>
  </r>
  <r>
    <x v="4"/>
    <x v="640"/>
    <x v="3"/>
    <x v="4"/>
    <x v="18"/>
    <x v="54"/>
    <x v="55"/>
    <x v="1750"/>
    <x v="474"/>
    <x v="1009"/>
    <x v="195"/>
    <x v="105"/>
    <x v="282"/>
    <x v="220"/>
    <x v="360"/>
    <x v="436"/>
    <x v="418"/>
    <x v="225"/>
    <x v="484"/>
    <x v="664"/>
    <x v="111"/>
    <x v="47"/>
    <x v="28"/>
    <x v="128"/>
    <x v="152"/>
    <x v="1238"/>
    <x v="308"/>
    <x v="284"/>
    <x v="115"/>
    <x v="3718"/>
    <x v="1"/>
    <x v="2602"/>
    <x v="4"/>
  </r>
  <r>
    <x v="4"/>
    <x v="641"/>
    <x v="11"/>
    <x v="9"/>
    <x v="11"/>
    <x v="39"/>
    <x v="40"/>
    <x v="1058"/>
    <x v="222"/>
    <x v="534"/>
    <x v="160"/>
    <x v="78"/>
    <x v="225"/>
    <x v="195"/>
    <x v="160"/>
    <x v="179"/>
    <x v="488"/>
    <x v="13"/>
    <x v="93"/>
    <x v="106"/>
    <x v="110"/>
    <x v="28"/>
    <x v="3"/>
    <x v="70"/>
    <x v="70"/>
    <x v="666"/>
    <x v="221"/>
    <x v="270"/>
    <x v="48"/>
    <x v="3338"/>
    <x v="4"/>
    <x v="2612"/>
    <x v="95"/>
  </r>
  <r>
    <x v="4"/>
    <x v="644"/>
    <x v="0"/>
    <x v="3"/>
    <x v="34"/>
    <x v="56"/>
    <x v="21"/>
    <x v="988"/>
    <x v="203"/>
    <x v="381"/>
    <x v="278"/>
    <x v="0"/>
    <x v="1"/>
    <x v="0"/>
    <x v="47"/>
    <x v="70"/>
    <x v="265"/>
    <x v="103"/>
    <x v="177"/>
    <x v="280"/>
    <x v="33"/>
    <x v="19"/>
    <x v="76"/>
    <x v="66"/>
    <x v="133"/>
    <x v="450"/>
    <x v="214"/>
    <x v="265"/>
    <x v="38"/>
    <x v="1902"/>
    <x v="0"/>
    <x v="2622"/>
    <x v="182"/>
  </r>
  <r>
    <x v="4"/>
    <x v="646"/>
    <x v="11"/>
    <x v="12"/>
    <x v="1"/>
    <x v="45"/>
    <x v="2"/>
    <x v="584"/>
    <x v="66"/>
    <x v="163"/>
    <x v="152"/>
    <x v="27"/>
    <x v="81"/>
    <x v="181"/>
    <x v="23"/>
    <x v="31"/>
    <x v="336"/>
    <x v="3"/>
    <x v="36"/>
    <x v="39"/>
    <x v="51"/>
    <x v="13"/>
    <x v="2"/>
    <x v="34"/>
    <x v="57"/>
    <x v="182"/>
    <x v="125"/>
    <x v="231"/>
    <x v="21"/>
    <x v="749"/>
    <x v="4"/>
    <x v="2634"/>
    <x v="305"/>
  </r>
  <r>
    <x v="4"/>
    <x v="649"/>
    <x v="11"/>
    <x v="12"/>
    <x v="0"/>
    <x v="47"/>
    <x v="31"/>
    <x v="1036"/>
    <x v="122"/>
    <x v="294"/>
    <x v="161"/>
    <x v="47"/>
    <x v="136"/>
    <x v="194"/>
    <x v="25"/>
    <x v="32"/>
    <x v="375"/>
    <x v="11"/>
    <x v="90"/>
    <x v="101"/>
    <x v="132"/>
    <x v="38"/>
    <x v="11"/>
    <x v="58"/>
    <x v="100"/>
    <x v="316"/>
    <x v="148"/>
    <x v="227"/>
    <x v="33"/>
    <x v="1520"/>
    <x v="4"/>
    <x v="2646"/>
    <x v="233"/>
  </r>
  <r>
    <x v="4"/>
    <x v="651"/>
    <x v="11"/>
    <x v="2"/>
    <x v="10"/>
    <x v="65"/>
    <x v="29"/>
    <x v="1320"/>
    <x v="318"/>
    <x v="709"/>
    <x v="190"/>
    <x v="111"/>
    <x v="268"/>
    <x v="262"/>
    <x v="79"/>
    <x v="91"/>
    <x v="462"/>
    <x v="24"/>
    <x v="137"/>
    <x v="161"/>
    <x v="133"/>
    <x v="49"/>
    <x v="20"/>
    <x v="103"/>
    <x v="155"/>
    <x v="797"/>
    <x v="205"/>
    <x v="261"/>
    <x v="32"/>
    <x v="2797"/>
    <x v="4"/>
    <x v="2652"/>
    <x v="62"/>
  </r>
  <r>
    <x v="4"/>
    <x v="652"/>
    <x v="11"/>
    <x v="14"/>
    <x v="14"/>
    <x v="57"/>
    <x v="58"/>
    <x v="1818"/>
    <x v="561"/>
    <x v="1152"/>
    <x v="177"/>
    <x v="87"/>
    <x v="287"/>
    <x v="151"/>
    <x v="362"/>
    <x v="431"/>
    <x v="439"/>
    <x v="66"/>
    <x v="247"/>
    <x v="313"/>
    <x v="262"/>
    <x v="69"/>
    <x v="18"/>
    <x v="204"/>
    <x v="105"/>
    <x v="1305"/>
    <x v="275"/>
    <x v="243"/>
    <x v="77"/>
    <x v="3737"/>
    <x v="4"/>
    <x v="2662"/>
    <x v="2"/>
  </r>
  <r>
    <x v="4"/>
    <x v="653"/>
    <x v="0"/>
    <x v="3"/>
    <x v="8"/>
    <x v="47"/>
    <x v="24"/>
    <x v="692"/>
    <x v="115"/>
    <x v="192"/>
    <x v="344"/>
    <x v="0"/>
    <x v="0"/>
    <x v="343"/>
    <x v="33"/>
    <x v="55"/>
    <x v="196"/>
    <x v="95"/>
    <x v="163"/>
    <x v="258"/>
    <x v="15"/>
    <x v="24"/>
    <x v="41"/>
    <x v="33"/>
    <x v="96"/>
    <x v="263"/>
    <x v="229"/>
    <x v="324"/>
    <x v="42"/>
    <x v="1217"/>
    <x v="0"/>
    <x v="2670"/>
    <x v="262"/>
  </r>
  <r>
    <x v="4"/>
    <x v="657"/>
    <x v="3"/>
    <x v="7"/>
    <x v="19"/>
    <x v="61"/>
    <x v="62"/>
    <x v="1764"/>
    <x v="323"/>
    <x v="665"/>
    <x v="228"/>
    <x v="0"/>
    <x v="0"/>
    <x v="343"/>
    <x v="209"/>
    <x v="278"/>
    <x v="346"/>
    <x v="231"/>
    <x v="439"/>
    <x v="632"/>
    <x v="90"/>
    <x v="50"/>
    <x v="74"/>
    <x v="119"/>
    <x v="173"/>
    <x v="825"/>
    <x v="235"/>
    <x v="255"/>
    <x v="68"/>
    <x v="2982"/>
    <x v="1"/>
    <x v="2684"/>
    <x v="52"/>
  </r>
  <r>
    <x v="4"/>
    <x v="660"/>
    <x v="0"/>
    <x v="20"/>
    <x v="27"/>
    <x v="52"/>
    <x v="3"/>
    <x v="701"/>
    <x v="73"/>
    <x v="157"/>
    <x v="212"/>
    <x v="0"/>
    <x v="0"/>
    <x v="343"/>
    <x v="14"/>
    <x v="20"/>
    <x v="294"/>
    <x v="39"/>
    <x v="149"/>
    <x v="188"/>
    <x v="46"/>
    <x v="24"/>
    <x v="31"/>
    <x v="31"/>
    <x v="123"/>
    <x v="160"/>
    <x v="151"/>
    <x v="199"/>
    <x v="26"/>
    <x v="473"/>
    <x v="0"/>
    <x v="2697"/>
    <x v="323"/>
  </r>
  <r>
    <x v="4"/>
    <x v="661"/>
    <x v="0"/>
    <x v="10"/>
    <x v="10"/>
    <x v="8"/>
    <x v="3"/>
    <x v="175"/>
    <x v="21"/>
    <x v="40"/>
    <x v="272"/>
    <x v="0"/>
    <x v="0"/>
    <x v="343"/>
    <x v="15"/>
    <x v="34"/>
    <x v="66"/>
    <x v="16"/>
    <x v="41"/>
    <x v="57"/>
    <x v="4"/>
    <x v="8"/>
    <x v="0"/>
    <x v="14"/>
    <x v="21"/>
    <x v="57"/>
    <x v="167"/>
    <x v="235"/>
    <x v="16"/>
    <x v="1459"/>
    <x v="0"/>
    <x v="2703"/>
    <x v="393"/>
  </r>
  <r>
    <x v="4"/>
    <x v="663"/>
    <x v="11"/>
    <x v="11"/>
    <x v="4"/>
    <x v="64"/>
    <x v="7"/>
    <x v="1214"/>
    <x v="178"/>
    <x v="411"/>
    <x v="179"/>
    <x v="118"/>
    <x v="271"/>
    <x v="283"/>
    <x v="55"/>
    <x v="66"/>
    <x v="427"/>
    <x v="26"/>
    <x v="133"/>
    <x v="159"/>
    <x v="112"/>
    <x v="36"/>
    <x v="15"/>
    <x v="53"/>
    <x v="110"/>
    <x v="523"/>
    <x v="192"/>
    <x v="316"/>
    <x v="68"/>
    <x v="1934"/>
    <x v="4"/>
    <x v="2712"/>
    <x v="150"/>
  </r>
  <r>
    <x v="4"/>
    <x v="664"/>
    <x v="6"/>
    <x v="6"/>
    <x v="11"/>
    <x v="46"/>
    <x v="38"/>
    <x v="1247"/>
    <x v="210"/>
    <x v="510"/>
    <x v="156"/>
    <x v="79"/>
    <x v="211"/>
    <x v="222"/>
    <x v="171"/>
    <x v="198"/>
    <x v="458"/>
    <x v="37"/>
    <x v="176"/>
    <x v="213"/>
    <x v="306"/>
    <x v="73"/>
    <x v="14"/>
    <x v="130"/>
    <x v="133"/>
    <x v="655"/>
    <x v="244"/>
    <x v="274"/>
    <x v="64"/>
    <x v="3063"/>
    <x v="2"/>
    <x v="2722"/>
    <x v="99"/>
  </r>
  <r>
    <x v="4"/>
    <x v="669"/>
    <x v="6"/>
    <x v="0"/>
    <x v="6"/>
    <x v="50"/>
    <x v="51"/>
    <x v="1284"/>
    <x v="350"/>
    <x v="737"/>
    <x v="216"/>
    <x v="73"/>
    <x v="183"/>
    <x v="247"/>
    <x v="171"/>
    <x v="196"/>
    <x v="466"/>
    <x v="44"/>
    <x v="147"/>
    <x v="191"/>
    <x v="273"/>
    <x v="54"/>
    <x v="20"/>
    <x v="160"/>
    <x v="110"/>
    <x v="901"/>
    <x v="270"/>
    <x v="282"/>
    <x v="56"/>
    <x v="3451"/>
    <x v="2"/>
    <x v="2742"/>
    <x v="44"/>
  </r>
  <r>
    <x v="4"/>
    <x v="670"/>
    <x v="0"/>
    <x v="6"/>
    <x v="12"/>
    <x v="2"/>
    <x v="0"/>
    <x v="17"/>
    <x v="2"/>
    <x v="5"/>
    <x v="147"/>
    <x v="0"/>
    <x v="0"/>
    <x v="343"/>
    <x v="4"/>
    <x v="6"/>
    <x v="261"/>
    <x v="2"/>
    <x v="7"/>
    <x v="9"/>
    <x v="1"/>
    <x v="2"/>
    <x v="0"/>
    <x v="0"/>
    <x v="2"/>
    <x v="8"/>
    <x v="332"/>
    <x v="240"/>
    <x v="16"/>
    <x v="380"/>
    <x v="0"/>
    <x v="2752"/>
    <x v="461"/>
  </r>
  <r>
    <x v="4"/>
    <x v="673"/>
    <x v="3"/>
    <x v="7"/>
    <x v="27"/>
    <x v="54"/>
    <x v="55"/>
    <x v="1628"/>
    <x v="483"/>
    <x v="908"/>
    <x v="259"/>
    <x v="2"/>
    <x v="11"/>
    <x v="43"/>
    <x v="223"/>
    <x v="274"/>
    <x v="408"/>
    <x v="150"/>
    <x v="292"/>
    <x v="439"/>
    <x v="134"/>
    <x v="51"/>
    <x v="45"/>
    <x v="111"/>
    <x v="153"/>
    <x v="1097"/>
    <x v="283"/>
    <x v="276"/>
    <x v="85"/>
    <x v="3619"/>
    <x v="1"/>
    <x v="2765"/>
    <x v="11"/>
  </r>
  <r>
    <x v="4"/>
    <x v="671"/>
    <x v="8"/>
    <x v="13"/>
    <x v="7"/>
    <x v="49"/>
    <x v="4"/>
    <x v="873"/>
    <x v="123"/>
    <x v="348"/>
    <x v="99"/>
    <x v="28"/>
    <x v="111"/>
    <x v="100"/>
    <x v="58"/>
    <x v="98"/>
    <x v="189"/>
    <x v="36"/>
    <x v="172"/>
    <x v="208"/>
    <x v="83"/>
    <x v="20"/>
    <x v="18"/>
    <x v="52"/>
    <x v="97"/>
    <x v="332"/>
    <x v="148"/>
    <x v="139"/>
    <x v="18"/>
    <x v="1543"/>
    <x v="3"/>
    <x v="2757"/>
    <x v="224"/>
  </r>
  <r>
    <x v="4"/>
    <x v="675"/>
    <x v="11"/>
    <x v="2"/>
    <x v="12"/>
    <x v="41"/>
    <x v="1"/>
    <x v="404"/>
    <x v="47"/>
    <x v="125"/>
    <x v="123"/>
    <x v="4"/>
    <x v="30"/>
    <x v="23"/>
    <x v="8"/>
    <x v="17"/>
    <x v="86"/>
    <x v="12"/>
    <x v="41"/>
    <x v="53"/>
    <x v="46"/>
    <x v="21"/>
    <x v="5"/>
    <x v="36"/>
    <x v="30"/>
    <x v="106"/>
    <x v="126"/>
    <x v="117"/>
    <x v="12"/>
    <x v="339"/>
    <x v="4"/>
    <x v="2773"/>
    <x v="357"/>
  </r>
  <r>
    <x v="4"/>
    <x v="676"/>
    <x v="3"/>
    <x v="4"/>
    <x v="20"/>
    <x v="41"/>
    <x v="10"/>
    <x v="558"/>
    <x v="57"/>
    <x v="126"/>
    <x v="199"/>
    <x v="0"/>
    <x v="1"/>
    <x v="0"/>
    <x v="52"/>
    <x v="62"/>
    <x v="433"/>
    <x v="49"/>
    <x v="77"/>
    <x v="126"/>
    <x v="12"/>
    <x v="10"/>
    <x v="7"/>
    <x v="24"/>
    <x v="78"/>
    <x v="166"/>
    <x v="157"/>
    <x v="257"/>
    <x v="27"/>
    <x v="746"/>
    <x v="1"/>
    <x v="2779"/>
    <x v="318"/>
  </r>
  <r>
    <x v="4"/>
    <x v="677"/>
    <x v="11"/>
    <x v="4"/>
    <x v="22"/>
    <x v="65"/>
    <x v="62"/>
    <x v="1553"/>
    <x v="236"/>
    <x v="510"/>
    <x v="207"/>
    <x v="31"/>
    <x v="121"/>
    <x v="104"/>
    <x v="77"/>
    <x v="137"/>
    <x v="160"/>
    <x v="59"/>
    <x v="219"/>
    <x v="278"/>
    <x v="169"/>
    <x v="79"/>
    <x v="17"/>
    <x v="102"/>
    <x v="99"/>
    <x v="572"/>
    <x v="176"/>
    <x v="222"/>
    <x v="49"/>
    <x v="2095"/>
    <x v="4"/>
    <x v="2786"/>
    <x v="131"/>
  </r>
  <r>
    <x v="4"/>
    <x v="680"/>
    <x v="6"/>
    <x v="14"/>
    <x v="24"/>
    <x v="8"/>
    <x v="0"/>
    <x v="111"/>
    <x v="5"/>
    <x v="22"/>
    <x v="17"/>
    <x v="1"/>
    <x v="7"/>
    <x v="28"/>
    <x v="1"/>
    <x v="2"/>
    <x v="106"/>
    <x v="1"/>
    <x v="4"/>
    <x v="5"/>
    <x v="7"/>
    <x v="2"/>
    <x v="0"/>
    <x v="12"/>
    <x v="10"/>
    <x v="12"/>
    <x v="30"/>
    <x v="30"/>
    <x v="10"/>
    <x v="94"/>
    <x v="2"/>
    <x v="2797"/>
    <x v="456"/>
  </r>
  <r>
    <x v="4"/>
    <x v="682"/>
    <x v="8"/>
    <x v="10"/>
    <x v="19"/>
    <x v="6"/>
    <x v="0"/>
    <x v="73"/>
    <x v="4"/>
    <x v="11"/>
    <x v="111"/>
    <x v="2"/>
    <x v="5"/>
    <x v="248"/>
    <x v="3"/>
    <x v="4"/>
    <x v="344"/>
    <x v="2"/>
    <x v="11"/>
    <x v="13"/>
    <x v="4"/>
    <x v="0"/>
    <x v="1"/>
    <x v="2"/>
    <x v="10"/>
    <x v="13"/>
    <x v="114"/>
    <x v="225"/>
    <x v="16"/>
    <x v="177"/>
    <x v="3"/>
    <x v="2801"/>
    <x v="454"/>
  </r>
  <r>
    <x v="4"/>
    <x v="683"/>
    <x v="3"/>
    <x v="4"/>
    <x v="17"/>
    <x v="51"/>
    <x v="0"/>
    <x v="570"/>
    <x v="84"/>
    <x v="184"/>
    <x v="204"/>
    <x v="0"/>
    <x v="2"/>
    <x v="0"/>
    <x v="18"/>
    <x v="38"/>
    <x v="88"/>
    <x v="62"/>
    <x v="98"/>
    <x v="160"/>
    <x v="33"/>
    <x v="32"/>
    <x v="76"/>
    <x v="43"/>
    <x v="133"/>
    <x v="186"/>
    <x v="189"/>
    <x v="179"/>
    <x v="25"/>
    <x v="631"/>
    <x v="1"/>
    <x v="2803"/>
    <x v="301"/>
  </r>
  <r>
    <x v="4"/>
    <x v="684"/>
    <x v="3"/>
    <x v="3"/>
    <x v="25"/>
    <x v="40"/>
    <x v="15"/>
    <x v="553"/>
    <x v="79"/>
    <x v="167"/>
    <x v="220"/>
    <x v="0"/>
    <x v="0"/>
    <x v="343"/>
    <x v="11"/>
    <x v="14"/>
    <x v="380"/>
    <x v="47"/>
    <x v="124"/>
    <x v="171"/>
    <x v="34"/>
    <x v="13"/>
    <x v="18"/>
    <x v="20"/>
    <x v="73"/>
    <x v="169"/>
    <x v="183"/>
    <x v="204"/>
    <x v="31"/>
    <x v="801"/>
    <x v="1"/>
    <x v="2808"/>
    <x v="314"/>
  </r>
  <r>
    <x v="4"/>
    <x v="685"/>
    <x v="8"/>
    <x v="6"/>
    <x v="23"/>
    <x v="25"/>
    <x v="0"/>
    <x v="133"/>
    <x v="13"/>
    <x v="38"/>
    <x v="89"/>
    <x v="4"/>
    <x v="14"/>
    <x v="134"/>
    <x v="7"/>
    <x v="12"/>
    <x v="180"/>
    <x v="2"/>
    <x v="14"/>
    <x v="16"/>
    <x v="4"/>
    <x v="3"/>
    <x v="1"/>
    <x v="9"/>
    <x v="18"/>
    <x v="37"/>
    <x v="87"/>
    <x v="143"/>
    <x v="14"/>
    <x v="104"/>
    <x v="3"/>
    <x v="2815"/>
    <x v="420"/>
  </r>
  <r>
    <x v="4"/>
    <x v="687"/>
    <x v="8"/>
    <x v="8"/>
    <x v="16"/>
    <x v="61"/>
    <x v="62"/>
    <x v="1892"/>
    <x v="595"/>
    <x v="1076"/>
    <x v="278"/>
    <x v="54"/>
    <x v="149"/>
    <x v="210"/>
    <x v="366"/>
    <x v="459"/>
    <x v="365"/>
    <x v="94"/>
    <x v="396"/>
    <x v="482"/>
    <x v="377"/>
    <x v="115"/>
    <x v="50"/>
    <x v="213"/>
    <x v="96"/>
    <x v="1329"/>
    <x v="336"/>
    <x v="321"/>
    <x v="155"/>
    <x v="3731"/>
    <x v="3"/>
    <x v="2831"/>
    <x v="1"/>
  </r>
  <r>
    <x v="4"/>
    <x v="686"/>
    <x v="11"/>
    <x v="10"/>
    <x v="32"/>
    <x v="63"/>
    <x v="0"/>
    <x v="1146"/>
    <x v="271"/>
    <x v="631"/>
    <x v="172"/>
    <x v="65"/>
    <x v="170"/>
    <x v="230"/>
    <x v="101"/>
    <x v="124"/>
    <x v="409"/>
    <x v="33"/>
    <x v="95"/>
    <x v="128"/>
    <x v="96"/>
    <x v="56"/>
    <x v="7"/>
    <x v="94"/>
    <x v="135"/>
    <x v="690"/>
    <x v="196"/>
    <x v="228"/>
    <x v="32"/>
    <x v="2555"/>
    <x v="4"/>
    <x v="2821"/>
    <x v="88"/>
  </r>
  <r>
    <x v="4"/>
    <x v="689"/>
    <x v="6"/>
    <x v="8"/>
    <x v="32"/>
    <x v="15"/>
    <x v="0"/>
    <x v="310"/>
    <x v="62"/>
    <x v="162"/>
    <x v="130"/>
    <x v="16"/>
    <x v="64"/>
    <x v="99"/>
    <x v="34"/>
    <x v="41"/>
    <x v="423"/>
    <x v="7"/>
    <x v="39"/>
    <x v="46"/>
    <x v="36"/>
    <x v="14"/>
    <x v="3"/>
    <x v="32"/>
    <x v="26"/>
    <x v="174"/>
    <x v="195"/>
    <x v="199"/>
    <x v="16"/>
    <x v="2521"/>
    <x v="2"/>
    <x v="2843"/>
    <x v="308"/>
  </r>
  <r>
    <x v="4"/>
    <x v="690"/>
    <x v="8"/>
    <x v="8"/>
    <x v="31"/>
    <x v="48"/>
    <x v="3"/>
    <x v="899"/>
    <x v="165"/>
    <x v="409"/>
    <x v="149"/>
    <x v="62"/>
    <x v="179"/>
    <x v="194"/>
    <x v="81"/>
    <x v="100"/>
    <x v="404"/>
    <x v="42"/>
    <x v="157"/>
    <x v="199"/>
    <x v="46"/>
    <x v="23"/>
    <x v="4"/>
    <x v="64"/>
    <x v="119"/>
    <x v="469"/>
    <x v="180"/>
    <x v="237"/>
    <x v="30"/>
    <x v="2274"/>
    <x v="3"/>
    <x v="2848"/>
    <x v="172"/>
  </r>
  <r>
    <x v="4"/>
    <x v="696"/>
    <x v="3"/>
    <x v="10"/>
    <x v="12"/>
    <x v="59"/>
    <x v="0"/>
    <x v="659"/>
    <x v="89"/>
    <x v="207"/>
    <x v="177"/>
    <x v="0"/>
    <x v="0"/>
    <x v="343"/>
    <x v="35"/>
    <x v="82"/>
    <x v="57"/>
    <x v="94"/>
    <x v="128"/>
    <x v="222"/>
    <x v="14"/>
    <x v="27"/>
    <x v="44"/>
    <x v="45"/>
    <x v="125"/>
    <x v="213"/>
    <x v="171"/>
    <x v="154"/>
    <x v="25"/>
    <x v="621"/>
    <x v="1"/>
    <x v="2865"/>
    <x v="283"/>
  </r>
  <r>
    <x v="4"/>
    <x v="697"/>
    <x v="6"/>
    <x v="6"/>
    <x v="25"/>
    <x v="63"/>
    <x v="0"/>
    <x v="1382"/>
    <x v="318"/>
    <x v="771"/>
    <x v="154"/>
    <x v="83"/>
    <x v="229"/>
    <x v="210"/>
    <x v="237"/>
    <x v="292"/>
    <x v="406"/>
    <x v="30"/>
    <x v="125"/>
    <x v="155"/>
    <x v="221"/>
    <x v="53"/>
    <x v="18"/>
    <x v="71"/>
    <x v="90"/>
    <x v="912"/>
    <x v="258"/>
    <x v="241"/>
    <x v="76"/>
    <x v="3135"/>
    <x v="2"/>
    <x v="2874"/>
    <x v="39"/>
  </r>
  <r>
    <x v="4"/>
    <x v="698"/>
    <x v="3"/>
    <x v="6"/>
    <x v="17"/>
    <x v="42"/>
    <x v="22"/>
    <x v="865"/>
    <x v="133"/>
    <x v="260"/>
    <x v="257"/>
    <x v="1"/>
    <x v="4"/>
    <x v="99"/>
    <x v="66"/>
    <x v="103"/>
    <x v="236"/>
    <x v="77"/>
    <x v="150"/>
    <x v="227"/>
    <x v="29"/>
    <x v="40"/>
    <x v="22"/>
    <x v="39"/>
    <x v="93"/>
    <x v="333"/>
    <x v="195"/>
    <x v="260"/>
    <x v="39"/>
    <x v="1844"/>
    <x v="1"/>
    <x v="2883"/>
    <x v="222"/>
  </r>
  <r>
    <x v="4"/>
    <x v="702"/>
    <x v="3"/>
    <x v="12"/>
    <x v="11"/>
    <x v="65"/>
    <x v="66"/>
    <x v="1684"/>
    <x v="436"/>
    <x v="858"/>
    <x v="238"/>
    <x v="0"/>
    <x v="3"/>
    <x v="0"/>
    <x v="153"/>
    <x v="198"/>
    <x v="367"/>
    <x v="122"/>
    <x v="306"/>
    <x v="425"/>
    <x v="140"/>
    <x v="35"/>
    <x v="24"/>
    <x v="153"/>
    <x v="214"/>
    <x v="972"/>
    <x v="210"/>
    <x v="242"/>
    <x v="49"/>
    <x v="3205"/>
    <x v="1"/>
    <x v="2899"/>
    <x v="32"/>
  </r>
  <r>
    <x v="4"/>
    <x v="703"/>
    <x v="8"/>
    <x v="3"/>
    <x v="27"/>
    <x v="39"/>
    <x v="4"/>
    <x v="483"/>
    <x v="71"/>
    <x v="173"/>
    <x v="157"/>
    <x v="43"/>
    <x v="100"/>
    <x v="278"/>
    <x v="17"/>
    <x v="20"/>
    <x v="444"/>
    <x v="16"/>
    <x v="79"/>
    <x v="95"/>
    <x v="16"/>
    <x v="10"/>
    <x v="4"/>
    <x v="27"/>
    <x v="46"/>
    <x v="202"/>
    <x v="169"/>
    <x v="272"/>
    <x v="22"/>
    <x v="1086"/>
    <x v="3"/>
    <x v="2906"/>
    <x v="291"/>
  </r>
  <r>
    <x v="4"/>
    <x v="704"/>
    <x v="3"/>
    <x v="5"/>
    <x v="6"/>
    <x v="20"/>
    <x v="1"/>
    <x v="215"/>
    <x v="23"/>
    <x v="65"/>
    <x v="101"/>
    <x v="5"/>
    <x v="21"/>
    <x v="88"/>
    <x v="9"/>
    <x v="12"/>
    <x v="344"/>
    <x v="20"/>
    <x v="33"/>
    <x v="53"/>
    <x v="6"/>
    <x v="6"/>
    <x v="3"/>
    <x v="4"/>
    <x v="17"/>
    <x v="60"/>
    <x v="160"/>
    <x v="143"/>
    <x v="17"/>
    <x v="426"/>
    <x v="1"/>
    <x v="2913"/>
    <x v="390"/>
  </r>
  <r>
    <x v="4"/>
    <x v="706"/>
    <x v="11"/>
    <x v="11"/>
    <x v="18"/>
    <x v="52"/>
    <x v="53"/>
    <x v="1436"/>
    <x v="242"/>
    <x v="547"/>
    <x v="187"/>
    <x v="49"/>
    <x v="152"/>
    <x v="170"/>
    <x v="106"/>
    <x v="119"/>
    <x v="485"/>
    <x v="19"/>
    <x v="122"/>
    <x v="141"/>
    <x v="252"/>
    <x v="56"/>
    <x v="16"/>
    <x v="96"/>
    <x v="136"/>
    <x v="626"/>
    <x v="192"/>
    <x v="246"/>
    <x v="48"/>
    <x v="2739"/>
    <x v="4"/>
    <x v="2919"/>
    <x v="109"/>
  </r>
  <r>
    <x v="4"/>
    <x v="707"/>
    <x v="5"/>
    <x v="12"/>
    <x v="32"/>
    <x v="29"/>
    <x v="0"/>
    <x v="335"/>
    <x v="24"/>
    <x v="65"/>
    <x v="116"/>
    <x v="7"/>
    <x v="20"/>
    <x v="198"/>
    <x v="0"/>
    <x v="0"/>
    <x v="536"/>
    <x v="13"/>
    <x v="36"/>
    <x v="49"/>
    <x v="35"/>
    <x v="5"/>
    <x v="1"/>
    <x v="27"/>
    <x v="41"/>
    <x v="55"/>
    <x v="90"/>
    <x v="139"/>
    <x v="11"/>
    <x v="171"/>
    <x v="1"/>
    <x v="2927"/>
    <x v="397"/>
  </r>
  <r>
    <x v="4"/>
    <x v="709"/>
    <x v="8"/>
    <x v="7"/>
    <x v="4"/>
    <x v="53"/>
    <x v="54"/>
    <x v="1738"/>
    <x v="311"/>
    <x v="745"/>
    <x v="159"/>
    <x v="79"/>
    <x v="215"/>
    <x v="215"/>
    <x v="127"/>
    <x v="165"/>
    <x v="364"/>
    <x v="77"/>
    <x v="273"/>
    <x v="350"/>
    <x v="157"/>
    <x v="56"/>
    <x v="36"/>
    <x v="96"/>
    <x v="81"/>
    <x v="799"/>
    <x v="197"/>
    <x v="216"/>
    <x v="73"/>
    <x v="3179"/>
    <x v="3"/>
    <x v="2934"/>
    <x v="61"/>
  </r>
  <r>
    <x v="4"/>
    <x v="716"/>
    <x v="11"/>
    <x v="2"/>
    <x v="18"/>
    <x v="18"/>
    <x v="0"/>
    <x v="227"/>
    <x v="23"/>
    <x v="59"/>
    <x v="137"/>
    <x v="2"/>
    <x v="10"/>
    <x v="54"/>
    <x v="14"/>
    <x v="17"/>
    <x v="418"/>
    <x v="9"/>
    <x v="17"/>
    <x v="26"/>
    <x v="31"/>
    <x v="8"/>
    <x v="4"/>
    <x v="17"/>
    <x v="22"/>
    <x v="62"/>
    <x v="149"/>
    <x v="182"/>
    <x v="16"/>
    <x v="537"/>
    <x v="4"/>
    <x v="2951"/>
    <x v="388"/>
  </r>
  <r>
    <x v="4"/>
    <x v="717"/>
    <x v="3"/>
    <x v="4"/>
    <x v="29"/>
    <x v="2"/>
    <x v="0"/>
    <x v="15"/>
    <x v="0"/>
    <x v="3"/>
    <x v="0"/>
    <x v="0"/>
    <x v="0"/>
    <x v="343"/>
    <x v="1"/>
    <x v="2"/>
    <x v="106"/>
    <x v="1"/>
    <x v="2"/>
    <x v="3"/>
    <x v="1"/>
    <x v="1"/>
    <x v="1"/>
    <x v="0"/>
    <x v="0"/>
    <x v="1"/>
    <x v="127"/>
    <x v="4"/>
    <x v="15"/>
    <x v="8"/>
    <x v="1"/>
    <x v="2954"/>
    <x v="471"/>
  </r>
  <r>
    <x v="4"/>
    <x v="722"/>
    <x v="11"/>
    <x v="3"/>
    <x v="6"/>
    <x v="25"/>
    <x v="5"/>
    <x v="414"/>
    <x v="60"/>
    <x v="150"/>
    <x v="147"/>
    <x v="12"/>
    <x v="36"/>
    <x v="181"/>
    <x v="41"/>
    <x v="59"/>
    <x v="289"/>
    <x v="11"/>
    <x v="59"/>
    <x v="70"/>
    <x v="31"/>
    <x v="13"/>
    <x v="6"/>
    <x v="27"/>
    <x v="28"/>
    <x v="173"/>
    <x v="173"/>
    <x v="208"/>
    <x v="18"/>
    <x v="1546"/>
    <x v="4"/>
    <x v="2968"/>
    <x v="309"/>
  </r>
  <r>
    <x v="4"/>
    <x v="723"/>
    <x v="11"/>
    <x v="15"/>
    <x v="29"/>
    <x v="33"/>
    <x v="7"/>
    <x v="692"/>
    <x v="150"/>
    <x v="284"/>
    <x v="273"/>
    <x v="52"/>
    <x v="126"/>
    <x v="261"/>
    <x v="88"/>
    <x v="101"/>
    <x v="465"/>
    <x v="18"/>
    <x v="98"/>
    <x v="116"/>
    <x v="151"/>
    <x v="24"/>
    <x v="12"/>
    <x v="64"/>
    <x v="56"/>
    <x v="437"/>
    <x v="297"/>
    <x v="382"/>
    <x v="57"/>
    <x v="2870"/>
    <x v="4"/>
    <x v="2975"/>
    <x v="187"/>
  </r>
  <r>
    <x v="4"/>
    <x v="753"/>
    <x v="11"/>
    <x v="4"/>
    <x v="19"/>
    <x v="55"/>
    <x v="47"/>
    <x v="1355"/>
    <x v="274"/>
    <x v="634"/>
    <x v="175"/>
    <x v="47"/>
    <x v="150"/>
    <x v="161"/>
    <x v="113"/>
    <x v="148"/>
    <x v="358"/>
    <x v="70"/>
    <x v="130"/>
    <x v="200"/>
    <x v="131"/>
    <x v="52"/>
    <x v="15"/>
    <x v="118"/>
    <x v="116"/>
    <x v="690"/>
    <x v="185"/>
    <x v="218"/>
    <x v="23"/>
    <x v="2814"/>
    <x v="4"/>
    <x v="3097"/>
    <x v="88"/>
  </r>
  <r>
    <x v="4"/>
    <x v="724"/>
    <x v="0"/>
    <x v="8"/>
    <x v="15"/>
    <x v="64"/>
    <x v="65"/>
    <x v="1926"/>
    <x v="357"/>
    <x v="730"/>
    <x v="229"/>
    <x v="1"/>
    <x v="12"/>
    <x v="10"/>
    <x v="237"/>
    <x v="317"/>
    <x v="342"/>
    <x v="120"/>
    <x v="447"/>
    <x v="556"/>
    <x v="204"/>
    <x v="62"/>
    <x v="119"/>
    <x v="121"/>
    <x v="201"/>
    <x v="908"/>
    <x v="240"/>
    <x v="257"/>
    <x v="97"/>
    <x v="3108"/>
    <x v="0"/>
    <x v="2984"/>
    <x v="40"/>
  </r>
  <r>
    <x v="4"/>
    <x v="726"/>
    <x v="0"/>
    <x v="8"/>
    <x v="26"/>
    <x v="65"/>
    <x v="66"/>
    <x v="1724"/>
    <x v="427"/>
    <x v="759"/>
    <x v="302"/>
    <x v="0"/>
    <x v="2"/>
    <x v="0"/>
    <x v="163"/>
    <x v="251"/>
    <x v="244"/>
    <x v="185"/>
    <x v="457"/>
    <x v="617"/>
    <x v="59"/>
    <x v="48"/>
    <x v="99"/>
    <x v="90"/>
    <x v="142"/>
    <x v="965"/>
    <x v="268"/>
    <x v="294"/>
    <x v="91"/>
    <x v="3187"/>
    <x v="0"/>
    <x v="2996"/>
    <x v="34"/>
  </r>
  <r>
    <x v="4"/>
    <x v="727"/>
    <x v="11"/>
    <x v="6"/>
    <x v="20"/>
    <x v="65"/>
    <x v="55"/>
    <x v="1607"/>
    <x v="286"/>
    <x v="679"/>
    <x v="164"/>
    <x v="107"/>
    <x v="284"/>
    <x v="225"/>
    <x v="101"/>
    <x v="129"/>
    <x v="377"/>
    <x v="19"/>
    <x v="153"/>
    <x v="172"/>
    <x v="101"/>
    <x v="48"/>
    <x v="5"/>
    <x v="69"/>
    <x v="115"/>
    <x v="756"/>
    <x v="175"/>
    <x v="241"/>
    <x v="44"/>
    <x v="2685"/>
    <x v="4"/>
    <x v="3006"/>
    <x v="75"/>
  </r>
  <r>
    <x v="4"/>
    <x v="729"/>
    <x v="0"/>
    <x v="18"/>
    <x v="32"/>
    <x v="58"/>
    <x v="53"/>
    <x v="1124"/>
    <x v="128"/>
    <x v="286"/>
    <x v="193"/>
    <x v="2"/>
    <x v="5"/>
    <x v="248"/>
    <x v="29"/>
    <x v="64"/>
    <x v="73"/>
    <x v="157"/>
    <x v="372"/>
    <x v="518"/>
    <x v="107"/>
    <x v="50"/>
    <x v="85"/>
    <x v="57"/>
    <x v="126"/>
    <x v="287"/>
    <x v="218"/>
    <x v="171"/>
    <x v="51"/>
    <x v="1032"/>
    <x v="0"/>
    <x v="3020"/>
    <x v="246"/>
  </r>
  <r>
    <x v="4"/>
    <x v="734"/>
    <x v="3"/>
    <x v="3"/>
    <x v="11"/>
    <x v="16"/>
    <x v="0"/>
    <x v="122"/>
    <x v="16"/>
    <x v="54"/>
    <x v="49"/>
    <x v="2"/>
    <x v="17"/>
    <x v="20"/>
    <x v="6"/>
    <x v="8"/>
    <x v="344"/>
    <x v="5"/>
    <x v="11"/>
    <x v="16"/>
    <x v="3"/>
    <x v="2"/>
    <x v="2"/>
    <x v="4"/>
    <x v="12"/>
    <x v="40"/>
    <x v="94"/>
    <x v="73"/>
    <x v="13"/>
    <x v="292"/>
    <x v="1"/>
    <x v="3026"/>
    <x v="415"/>
  </r>
  <r>
    <x v="4"/>
    <x v="736"/>
    <x v="11"/>
    <x v="5"/>
    <x v="28"/>
    <x v="50"/>
    <x v="51"/>
    <x v="1463"/>
    <x v="352"/>
    <x v="790"/>
    <x v="185"/>
    <x v="107"/>
    <x v="310"/>
    <x v="193"/>
    <x v="141"/>
    <x v="163"/>
    <x v="459"/>
    <x v="84"/>
    <x v="104"/>
    <x v="188"/>
    <x v="98"/>
    <x v="71"/>
    <x v="12"/>
    <x v="84"/>
    <x v="111"/>
    <x v="908"/>
    <x v="230"/>
    <x v="260"/>
    <x v="53"/>
    <x v="3461"/>
    <x v="4"/>
    <x v="3037"/>
    <x v="40"/>
  </r>
  <r>
    <x v="4"/>
    <x v="740"/>
    <x v="6"/>
    <x v="6"/>
    <x v="16"/>
    <x v="63"/>
    <x v="64"/>
    <x v="1500"/>
    <x v="223"/>
    <x v="496"/>
    <x v="195"/>
    <x v="101"/>
    <x v="260"/>
    <x v="236"/>
    <x v="80"/>
    <x v="101"/>
    <x v="386"/>
    <x v="16"/>
    <x v="155"/>
    <x v="171"/>
    <x v="222"/>
    <x v="97"/>
    <x v="11"/>
    <x v="142"/>
    <x v="166"/>
    <x v="617"/>
    <x v="186"/>
    <x v="294"/>
    <x v="58"/>
    <x v="2305"/>
    <x v="2"/>
    <x v="3053"/>
    <x v="116"/>
  </r>
  <r>
    <x v="4"/>
    <x v="746"/>
    <x v="3"/>
    <x v="3"/>
    <x v="26"/>
    <x v="62"/>
    <x v="7"/>
    <x v="1027"/>
    <x v="174"/>
    <x v="435"/>
    <x v="146"/>
    <x v="43"/>
    <x v="124"/>
    <x v="195"/>
    <x v="76"/>
    <x v="106"/>
    <x v="311"/>
    <x v="69"/>
    <x v="210"/>
    <x v="279"/>
    <x v="65"/>
    <x v="41"/>
    <x v="42"/>
    <x v="70"/>
    <x v="179"/>
    <x v="463"/>
    <x v="177"/>
    <x v="200"/>
    <x v="30"/>
    <x v="1758"/>
    <x v="1"/>
    <x v="3070"/>
    <x v="175"/>
  </r>
  <r>
    <x v="4"/>
    <x v="749"/>
    <x v="11"/>
    <x v="12"/>
    <x v="1"/>
    <x v="37"/>
    <x v="0"/>
    <x v="438"/>
    <x v="52"/>
    <x v="143"/>
    <x v="111"/>
    <x v="0"/>
    <x v="10"/>
    <x v="0"/>
    <x v="17"/>
    <x v="23"/>
    <x v="333"/>
    <x v="16"/>
    <x v="50"/>
    <x v="66"/>
    <x v="47"/>
    <x v="21"/>
    <x v="9"/>
    <x v="28"/>
    <x v="36"/>
    <x v="121"/>
    <x v="137"/>
    <x v="112"/>
    <x v="16"/>
    <x v="516"/>
    <x v="4"/>
    <x v="3083"/>
    <x v="345"/>
  </r>
  <r>
    <x v="4"/>
    <x v="751"/>
    <x v="3"/>
    <x v="5"/>
    <x v="15"/>
    <x v="59"/>
    <x v="54"/>
    <x v="1118"/>
    <x v="221"/>
    <x v="486"/>
    <x v="200"/>
    <x v="0"/>
    <x v="3"/>
    <x v="0"/>
    <x v="84"/>
    <x v="109"/>
    <x v="365"/>
    <x v="133"/>
    <x v="241"/>
    <x v="373"/>
    <x v="48"/>
    <x v="21"/>
    <x v="29"/>
    <x v="74"/>
    <x v="147"/>
    <x v="520"/>
    <x v="197"/>
    <x v="207"/>
    <x v="42"/>
    <x v="2087"/>
    <x v="1"/>
    <x v="3090"/>
    <x v="151"/>
  </r>
  <r>
    <x v="4"/>
    <x v="754"/>
    <x v="8"/>
    <x v="6"/>
    <x v="18"/>
    <x v="46"/>
    <x v="26"/>
    <x v="961"/>
    <x v="115"/>
    <x v="271"/>
    <x v="170"/>
    <x v="37"/>
    <x v="109"/>
    <x v="187"/>
    <x v="57"/>
    <x v="72"/>
    <x v="386"/>
    <x v="42"/>
    <x v="126"/>
    <x v="168"/>
    <x v="40"/>
    <x v="31"/>
    <x v="17"/>
    <x v="46"/>
    <x v="86"/>
    <x v="324"/>
    <x v="156"/>
    <x v="249"/>
    <x v="30"/>
    <x v="1608"/>
    <x v="3"/>
    <x v="3104"/>
    <x v="228"/>
  </r>
  <r>
    <x v="4"/>
    <x v="755"/>
    <x v="8"/>
    <x v="6"/>
    <x v="0"/>
    <x v="56"/>
    <x v="37"/>
    <x v="1238"/>
    <x v="203"/>
    <x v="468"/>
    <x v="179"/>
    <x v="58"/>
    <x v="149"/>
    <x v="237"/>
    <x v="115"/>
    <x v="146"/>
    <x v="382"/>
    <x v="76"/>
    <x v="218"/>
    <x v="294"/>
    <x v="71"/>
    <x v="47"/>
    <x v="18"/>
    <x v="39"/>
    <x v="84"/>
    <x v="571"/>
    <x v="214"/>
    <x v="258"/>
    <x v="64"/>
    <x v="2386"/>
    <x v="3"/>
    <x v="3112"/>
    <x v="132"/>
  </r>
  <r>
    <x v="4"/>
    <x v="757"/>
    <x v="8"/>
    <x v="12"/>
    <x v="14"/>
    <x v="62"/>
    <x v="16"/>
    <x v="1189"/>
    <x v="175"/>
    <x v="386"/>
    <x v="199"/>
    <x v="46"/>
    <x v="138"/>
    <x v="181"/>
    <x v="95"/>
    <x v="128"/>
    <x v="336"/>
    <x v="97"/>
    <x v="247"/>
    <x v="344"/>
    <x v="126"/>
    <x v="35"/>
    <x v="48"/>
    <x v="73"/>
    <x v="152"/>
    <x v="487"/>
    <x v="211"/>
    <x v="270"/>
    <x v="58"/>
    <x v="1856"/>
    <x v="3"/>
    <x v="3126"/>
    <x v="161"/>
  </r>
  <r>
    <x v="4"/>
    <x v="758"/>
    <x v="3"/>
    <x v="12"/>
    <x v="29"/>
    <x v="64"/>
    <x v="2"/>
    <x v="1107"/>
    <x v="154"/>
    <x v="349"/>
    <x v="187"/>
    <x v="105"/>
    <x v="250"/>
    <x v="268"/>
    <x v="16"/>
    <x v="21"/>
    <x v="356"/>
    <x v="29"/>
    <x v="185"/>
    <x v="214"/>
    <x v="61"/>
    <x v="15"/>
    <x v="21"/>
    <x v="14"/>
    <x v="68"/>
    <x v="427"/>
    <x v="188"/>
    <x v="313"/>
    <x v="55"/>
    <x v="1529"/>
    <x v="1"/>
    <x v="3136"/>
    <x v="190"/>
  </r>
  <r>
    <x v="4"/>
    <x v="759"/>
    <x v="11"/>
    <x v="12"/>
    <x v="3"/>
    <x v="52"/>
    <x v="2"/>
    <x v="530"/>
    <x v="52"/>
    <x v="157"/>
    <x v="80"/>
    <x v="8"/>
    <x v="43"/>
    <x v="45"/>
    <x v="30"/>
    <x v="38"/>
    <x v="383"/>
    <x v="8"/>
    <x v="50"/>
    <x v="58"/>
    <x v="38"/>
    <x v="16"/>
    <x v="7"/>
    <x v="24"/>
    <x v="52"/>
    <x v="142"/>
    <x v="112"/>
    <x v="126"/>
    <x v="9"/>
    <x v="384"/>
    <x v="4"/>
    <x v="3145"/>
    <x v="330"/>
  </r>
  <r>
    <x v="4"/>
    <x v="763"/>
    <x v="8"/>
    <x v="14"/>
    <x v="34"/>
    <x v="23"/>
    <x v="0"/>
    <x v="318"/>
    <x v="45"/>
    <x v="112"/>
    <x v="149"/>
    <x v="17"/>
    <x v="45"/>
    <x v="226"/>
    <x v="10"/>
    <x v="13"/>
    <x v="363"/>
    <x v="8"/>
    <x v="16"/>
    <x v="24"/>
    <x v="9"/>
    <x v="14"/>
    <x v="0"/>
    <x v="10"/>
    <x v="36"/>
    <x v="117"/>
    <x v="146"/>
    <x v="213"/>
    <x v="18"/>
    <x v="1034"/>
    <x v="3"/>
    <x v="3160"/>
    <x v="347"/>
  </r>
  <r>
    <x v="4"/>
    <x v="766"/>
    <x v="0"/>
    <x v="13"/>
    <x v="19"/>
    <x v="16"/>
    <x v="14"/>
    <x v="412"/>
    <x v="52"/>
    <x v="139"/>
    <x v="121"/>
    <x v="23"/>
    <x v="72"/>
    <x v="167"/>
    <x v="3"/>
    <x v="5"/>
    <x v="196"/>
    <x v="22"/>
    <x v="59"/>
    <x v="81"/>
    <x v="30"/>
    <x v="9"/>
    <x v="5"/>
    <x v="25"/>
    <x v="45"/>
    <x v="130"/>
    <x v="140"/>
    <x v="176"/>
    <x v="15"/>
    <x v="1817"/>
    <x v="0"/>
    <x v="3171"/>
    <x v="341"/>
  </r>
  <r>
    <x v="4"/>
    <x v="768"/>
    <x v="8"/>
    <x v="13"/>
    <x v="14"/>
    <x v="63"/>
    <x v="45"/>
    <x v="1410"/>
    <x v="183"/>
    <x v="464"/>
    <x v="141"/>
    <x v="56"/>
    <x v="189"/>
    <x v="144"/>
    <x v="71"/>
    <x v="115"/>
    <x v="212"/>
    <x v="71"/>
    <x v="147"/>
    <x v="218"/>
    <x v="140"/>
    <x v="69"/>
    <x v="27"/>
    <x v="69"/>
    <x v="137"/>
    <x v="489"/>
    <x v="166"/>
    <x v="194"/>
    <x v="41"/>
    <x v="1836"/>
    <x v="3"/>
    <x v="3180"/>
    <x v="160"/>
  </r>
  <r>
    <x v="4"/>
    <x v="770"/>
    <x v="8"/>
    <x v="4"/>
    <x v="18"/>
    <x v="46"/>
    <x v="7"/>
    <x v="919"/>
    <x v="221"/>
    <x v="495"/>
    <x v="192"/>
    <x v="38"/>
    <x v="101"/>
    <x v="224"/>
    <x v="61"/>
    <x v="95"/>
    <x v="237"/>
    <x v="39"/>
    <x v="168"/>
    <x v="207"/>
    <x v="45"/>
    <x v="18"/>
    <x v="19"/>
    <x v="80"/>
    <x v="83"/>
    <x v="534"/>
    <x v="186"/>
    <x v="218"/>
    <x v="20"/>
    <x v="2622"/>
    <x v="3"/>
    <x v="3193"/>
    <x v="147"/>
  </r>
  <r>
    <x v="4"/>
    <x v="776"/>
    <x v="11"/>
    <x v="13"/>
    <x v="26"/>
    <x v="50"/>
    <x v="2"/>
    <x v="673"/>
    <x v="144"/>
    <x v="359"/>
    <x v="147"/>
    <x v="42"/>
    <x v="132"/>
    <x v="166"/>
    <x v="88"/>
    <x v="111"/>
    <x v="387"/>
    <x v="14"/>
    <x v="63"/>
    <x v="77"/>
    <x v="33"/>
    <x v="13"/>
    <x v="0"/>
    <x v="37"/>
    <x v="29"/>
    <x v="416"/>
    <x v="195"/>
    <x v="227"/>
    <x v="23"/>
    <x v="1945"/>
    <x v="4"/>
    <x v="3217"/>
    <x v="195"/>
  </r>
  <r>
    <x v="4"/>
    <x v="779"/>
    <x v="11"/>
    <x v="10"/>
    <x v="1"/>
    <x v="41"/>
    <x v="6"/>
    <x v="800"/>
    <x v="104"/>
    <x v="269"/>
    <x v="132"/>
    <x v="61"/>
    <x v="182"/>
    <x v="183"/>
    <x v="20"/>
    <x v="31"/>
    <x v="240"/>
    <x v="18"/>
    <x v="112"/>
    <x v="130"/>
    <x v="25"/>
    <x v="21"/>
    <x v="10"/>
    <x v="33"/>
    <x v="81"/>
    <x v="289"/>
    <x v="141"/>
    <x v="225"/>
    <x v="27"/>
    <x v="1605"/>
    <x v="4"/>
    <x v="3226"/>
    <x v="245"/>
  </r>
  <r>
    <x v="4"/>
    <x v="780"/>
    <x v="3"/>
    <x v="6"/>
    <x v="32"/>
    <x v="25"/>
    <x v="7"/>
    <x v="234"/>
    <x v="25"/>
    <x v="59"/>
    <x v="171"/>
    <x v="0"/>
    <x v="0"/>
    <x v="343"/>
    <x v="6"/>
    <x v="12"/>
    <x v="106"/>
    <x v="14"/>
    <x v="44"/>
    <x v="58"/>
    <x v="5"/>
    <x v="4"/>
    <x v="20"/>
    <x v="7"/>
    <x v="32"/>
    <x v="56"/>
    <x v="151"/>
    <x v="152"/>
    <x v="17"/>
    <x v="245"/>
    <x v="1"/>
    <x v="3228"/>
    <x v="396"/>
  </r>
  <r>
    <x v="4"/>
    <x v="781"/>
    <x v="6"/>
    <x v="14"/>
    <x v="22"/>
    <x v="38"/>
    <x v="4"/>
    <x v="500"/>
    <x v="35"/>
    <x v="124"/>
    <x v="40"/>
    <x v="27"/>
    <x v="85"/>
    <x v="166"/>
    <x v="6"/>
    <x v="8"/>
    <x v="344"/>
    <x v="5"/>
    <x v="54"/>
    <x v="59"/>
    <x v="80"/>
    <x v="21"/>
    <x v="3"/>
    <x v="20"/>
    <x v="45"/>
    <x v="103"/>
    <x v="134"/>
    <x v="121"/>
    <x v="22"/>
    <x v="370"/>
    <x v="2"/>
    <x v="3233"/>
    <x v="360"/>
  </r>
  <r>
    <x v="4"/>
    <x v="782"/>
    <x v="6"/>
    <x v="5"/>
    <x v="15"/>
    <x v="61"/>
    <x v="61"/>
    <x v="1774"/>
    <x v="296"/>
    <x v="678"/>
    <x v="180"/>
    <x v="60"/>
    <x v="159"/>
    <x v="225"/>
    <x v="136"/>
    <x v="158"/>
    <x v="455"/>
    <x v="22"/>
    <x v="134"/>
    <x v="156"/>
    <x v="391"/>
    <x v="135"/>
    <x v="11"/>
    <x v="125"/>
    <x v="133"/>
    <x v="763"/>
    <x v="224"/>
    <x v="239"/>
    <x v="79"/>
    <x v="2826"/>
    <x v="2"/>
    <x v="3238"/>
    <x v="72"/>
  </r>
  <r>
    <x v="4"/>
    <x v="783"/>
    <x v="8"/>
    <x v="12"/>
    <x v="17"/>
    <x v="54"/>
    <x v="3"/>
    <x v="1194"/>
    <x v="239"/>
    <x v="501"/>
    <x v="221"/>
    <x v="83"/>
    <x v="208"/>
    <x v="247"/>
    <x v="116"/>
    <x v="143"/>
    <x v="405"/>
    <x v="29"/>
    <x v="175"/>
    <x v="204"/>
    <x v="117"/>
    <x v="28"/>
    <x v="8"/>
    <x v="58"/>
    <x v="87"/>
    <x v="661"/>
    <x v="222"/>
    <x v="313"/>
    <x v="59"/>
    <x v="2767"/>
    <x v="3"/>
    <x v="3248"/>
    <x v="96"/>
  </r>
  <r>
    <x v="4"/>
    <x v="785"/>
    <x v="6"/>
    <x v="17"/>
    <x v="4"/>
    <x v="10"/>
    <x v="0"/>
    <x v="116"/>
    <x v="20"/>
    <x v="49"/>
    <x v="155"/>
    <x v="6"/>
    <x v="10"/>
    <x v="336"/>
    <x v="7"/>
    <x v="8"/>
    <x v="469"/>
    <x v="2"/>
    <x v="8"/>
    <x v="10"/>
    <x v="29"/>
    <x v="4"/>
    <x v="2"/>
    <x v="14"/>
    <x v="20"/>
    <x v="53"/>
    <x v="193"/>
    <x v="221"/>
    <x v="18"/>
    <x v="1018"/>
    <x v="2"/>
    <x v="3261"/>
    <x v="401"/>
  </r>
  <r>
    <x v="4"/>
    <x v="786"/>
    <x v="11"/>
    <x v="12"/>
    <x v="16"/>
    <x v="38"/>
    <x v="2"/>
    <x v="658"/>
    <x v="91"/>
    <x v="209"/>
    <x v="182"/>
    <x v="53"/>
    <x v="117"/>
    <x v="300"/>
    <x v="2"/>
    <x v="5"/>
    <x v="42"/>
    <x v="22"/>
    <x v="106"/>
    <x v="128"/>
    <x v="42"/>
    <x v="14"/>
    <x v="6"/>
    <x v="30"/>
    <x v="58"/>
    <x v="237"/>
    <x v="170"/>
    <x v="277"/>
    <x v="33"/>
    <x v="1391"/>
    <x v="4"/>
    <x v="3268"/>
    <x v="268"/>
  </r>
  <r>
    <x v="4"/>
    <x v="792"/>
    <x v="0"/>
    <x v="17"/>
    <x v="10"/>
    <x v="6"/>
    <x v="0"/>
    <x v="114"/>
    <x v="9"/>
    <x v="20"/>
    <x v="197"/>
    <x v="0"/>
    <x v="0"/>
    <x v="343"/>
    <x v="6"/>
    <x v="7"/>
    <x v="451"/>
    <x v="7"/>
    <x v="15"/>
    <x v="22"/>
    <x v="5"/>
    <x v="3"/>
    <x v="3"/>
    <x v="7"/>
    <x v="24"/>
    <x v="24"/>
    <x v="119"/>
    <x v="236"/>
    <x v="16"/>
    <x v="588"/>
    <x v="0"/>
    <x v="3290"/>
    <x v="438"/>
  </r>
  <r>
    <x v="4"/>
    <x v="798"/>
    <x v="11"/>
    <x v="10"/>
    <x v="13"/>
    <x v="51"/>
    <x v="1"/>
    <x v="1216"/>
    <x v="260"/>
    <x v="605"/>
    <x v="173"/>
    <x v="93"/>
    <x v="239"/>
    <x v="237"/>
    <x v="72"/>
    <x v="80"/>
    <x v="494"/>
    <x v="23"/>
    <x v="76"/>
    <x v="99"/>
    <x v="160"/>
    <x v="51"/>
    <x v="7"/>
    <x v="86"/>
    <x v="103"/>
    <x v="669"/>
    <x v="206"/>
    <x v="246"/>
    <x v="43"/>
    <x v="2899"/>
    <x v="4"/>
    <x v="3310"/>
    <x v="93"/>
  </r>
  <r>
    <x v="4"/>
    <x v="799"/>
    <x v="11"/>
    <x v="7"/>
    <x v="32"/>
    <x v="57"/>
    <x v="58"/>
    <x v="1729"/>
    <x v="450"/>
    <x v="994"/>
    <x v="180"/>
    <x v="62"/>
    <x v="201"/>
    <x v="156"/>
    <x v="219"/>
    <x v="275"/>
    <x v="390"/>
    <x v="20"/>
    <x v="180"/>
    <x v="200"/>
    <x v="340"/>
    <x v="85"/>
    <x v="18"/>
    <x v="177"/>
    <x v="136"/>
    <x v="1089"/>
    <x v="231"/>
    <x v="225"/>
    <x v="41"/>
    <x v="3560"/>
    <x v="4"/>
    <x v="3319"/>
    <x v="13"/>
  </r>
  <r>
    <x v="4"/>
    <x v="801"/>
    <x v="11"/>
    <x v="7"/>
    <x v="34"/>
    <x v="3"/>
    <x v="0"/>
    <x v="65"/>
    <x v="6"/>
    <x v="17"/>
    <x v="100"/>
    <x v="1"/>
    <x v="3"/>
    <x v="181"/>
    <x v="1"/>
    <x v="3"/>
    <x v="20"/>
    <x v="1"/>
    <x v="7"/>
    <x v="8"/>
    <x v="2"/>
    <x v="7"/>
    <x v="0"/>
    <x v="1"/>
    <x v="6"/>
    <x v="14"/>
    <x v="143"/>
    <x v="101"/>
    <x v="15"/>
    <x v="605"/>
    <x v="4"/>
    <x v="3329"/>
    <x v="451"/>
  </r>
  <r>
    <x v="4"/>
    <x v="805"/>
    <x v="11"/>
    <x v="4"/>
    <x v="6"/>
    <x v="4"/>
    <x v="3"/>
    <x v="92"/>
    <x v="7"/>
    <x v="24"/>
    <x v="46"/>
    <x v="4"/>
    <x v="11"/>
    <x v="212"/>
    <x v="0"/>
    <x v="0"/>
    <x v="536"/>
    <x v="0"/>
    <x v="5"/>
    <x v="5"/>
    <x v="7"/>
    <x v="2"/>
    <x v="1"/>
    <x v="5"/>
    <x v="8"/>
    <x v="18"/>
    <x v="78"/>
    <x v="94"/>
    <x v="13"/>
    <x v="636"/>
    <x v="4"/>
    <x v="3338"/>
    <x v="446"/>
  </r>
  <r>
    <x v="4"/>
    <x v="808"/>
    <x v="6"/>
    <x v="8"/>
    <x v="10"/>
    <x v="50"/>
    <x v="9"/>
    <x v="1001"/>
    <x v="205"/>
    <x v="482"/>
    <x v="171"/>
    <x v="66"/>
    <x v="181"/>
    <x v="213"/>
    <x v="94"/>
    <x v="113"/>
    <x v="426"/>
    <x v="15"/>
    <x v="85"/>
    <x v="100"/>
    <x v="231"/>
    <x v="59"/>
    <x v="2"/>
    <x v="75"/>
    <x v="118"/>
    <x v="562"/>
    <x v="236"/>
    <x v="250"/>
    <x v="43"/>
    <x v="2572"/>
    <x v="2"/>
    <x v="3347"/>
    <x v="135"/>
  </r>
  <r>
    <x v="4"/>
    <x v="811"/>
    <x v="0"/>
    <x v="15"/>
    <x v="23"/>
    <x v="62"/>
    <x v="1"/>
    <x v="610"/>
    <x v="79"/>
    <x v="169"/>
    <x v="214"/>
    <x v="0"/>
    <x v="1"/>
    <x v="0"/>
    <x v="13"/>
    <x v="23"/>
    <x v="163"/>
    <x v="59"/>
    <x v="111"/>
    <x v="170"/>
    <x v="14"/>
    <x v="20"/>
    <x v="37"/>
    <x v="26"/>
    <x v="101"/>
    <x v="171"/>
    <x v="166"/>
    <x v="193"/>
    <x v="28"/>
    <x v="393"/>
    <x v="0"/>
    <x v="3360"/>
    <x v="312"/>
  </r>
  <r>
    <x v="4"/>
    <x v="815"/>
    <x v="0"/>
    <x v="10"/>
    <x v="32"/>
    <x v="38"/>
    <x v="33"/>
    <x v="937"/>
    <x v="211"/>
    <x v="392"/>
    <x v="284"/>
    <x v="0"/>
    <x v="4"/>
    <x v="0"/>
    <x v="113"/>
    <x v="168"/>
    <x v="267"/>
    <x v="63"/>
    <x v="228"/>
    <x v="291"/>
    <x v="80"/>
    <x v="42"/>
    <x v="38"/>
    <x v="96"/>
    <x v="95"/>
    <x v="529"/>
    <x v="242"/>
    <x v="289"/>
    <x v="42"/>
    <x v="2967"/>
    <x v="0"/>
    <x v="3376"/>
    <x v="148"/>
  </r>
  <r>
    <x v="4"/>
    <x v="818"/>
    <x v="3"/>
    <x v="12"/>
    <x v="23"/>
    <x v="62"/>
    <x v="0"/>
    <x v="1091"/>
    <x v="120"/>
    <x v="201"/>
    <x v="342"/>
    <x v="0"/>
    <x v="1"/>
    <x v="0"/>
    <x v="44"/>
    <x v="62"/>
    <x v="304"/>
    <x v="119"/>
    <x v="155"/>
    <x v="274"/>
    <x v="82"/>
    <x v="33"/>
    <x v="28"/>
    <x v="61"/>
    <x v="153"/>
    <x v="284"/>
    <x v="177"/>
    <x v="338"/>
    <x v="50"/>
    <x v="933"/>
    <x v="1"/>
    <x v="3391"/>
    <x v="249"/>
  </r>
  <r>
    <x v="4"/>
    <x v="821"/>
    <x v="11"/>
    <x v="7"/>
    <x v="32"/>
    <x v="61"/>
    <x v="35"/>
    <x v="1418"/>
    <x v="316"/>
    <x v="773"/>
    <x v="150"/>
    <x v="103"/>
    <x v="282"/>
    <x v="213"/>
    <x v="144"/>
    <x v="169"/>
    <x v="446"/>
    <x v="31"/>
    <x v="102"/>
    <x v="133"/>
    <x v="56"/>
    <x v="44"/>
    <x v="17"/>
    <x v="83"/>
    <x v="141"/>
    <x v="845"/>
    <x v="185"/>
    <x v="228"/>
    <x v="34"/>
    <x v="3051"/>
    <x v="4"/>
    <x v="3403"/>
    <x v="50"/>
  </r>
  <r>
    <x v="4"/>
    <x v="822"/>
    <x v="8"/>
    <x v="4"/>
    <x v="27"/>
    <x v="58"/>
    <x v="34"/>
    <x v="1472"/>
    <x v="289"/>
    <x v="635"/>
    <x v="198"/>
    <x v="107"/>
    <x v="274"/>
    <x v="239"/>
    <x v="133"/>
    <x v="159"/>
    <x v="430"/>
    <x v="81"/>
    <x v="190"/>
    <x v="271"/>
    <x v="84"/>
    <x v="57"/>
    <x v="60"/>
    <x v="90"/>
    <x v="105"/>
    <x v="790"/>
    <x v="229"/>
    <x v="291"/>
    <x v="63"/>
    <x v="2997"/>
    <x v="3"/>
    <x v="3412"/>
    <x v="65"/>
  </r>
  <r>
    <x v="4"/>
    <x v="828"/>
    <x v="0"/>
    <x v="7"/>
    <x v="18"/>
    <x v="46"/>
    <x v="35"/>
    <x v="1058"/>
    <x v="256"/>
    <x v="453"/>
    <x v="311"/>
    <x v="0"/>
    <x v="0"/>
    <x v="343"/>
    <x v="139"/>
    <x v="187"/>
    <x v="337"/>
    <x v="181"/>
    <x v="165"/>
    <x v="346"/>
    <x v="31"/>
    <x v="29"/>
    <x v="31"/>
    <x v="87"/>
    <x v="98"/>
    <x v="636"/>
    <x v="270"/>
    <x v="323"/>
    <x v="60"/>
    <x v="2992"/>
    <x v="0"/>
    <x v="3429"/>
    <x v="106"/>
  </r>
  <r>
    <x v="4"/>
    <x v="829"/>
    <x v="0"/>
    <x v="2"/>
    <x v="25"/>
    <x v="50"/>
    <x v="15"/>
    <x v="710"/>
    <x v="131"/>
    <x v="290"/>
    <x v="197"/>
    <x v="3"/>
    <x v="8"/>
    <x v="223"/>
    <x v="18"/>
    <x v="34"/>
    <x v="130"/>
    <x v="88"/>
    <x v="158"/>
    <x v="246"/>
    <x v="31"/>
    <x v="20"/>
    <x v="34"/>
    <x v="33"/>
    <x v="111"/>
    <x v="283"/>
    <x v="199"/>
    <x v="178"/>
    <x v="33"/>
    <x v="1232"/>
    <x v="0"/>
    <x v="3434"/>
    <x v="250"/>
  </r>
  <r>
    <x v="4"/>
    <x v="831"/>
    <x v="6"/>
    <x v="4"/>
    <x v="27"/>
    <x v="43"/>
    <x v="4"/>
    <x v="487"/>
    <x v="67"/>
    <x v="180"/>
    <x v="119"/>
    <x v="13"/>
    <x v="45"/>
    <x v="137"/>
    <x v="20"/>
    <x v="28"/>
    <x v="308"/>
    <x v="17"/>
    <x v="39"/>
    <x v="56"/>
    <x v="62"/>
    <x v="18"/>
    <x v="3"/>
    <x v="42"/>
    <x v="55"/>
    <x v="167"/>
    <x v="134"/>
    <x v="150"/>
    <x v="12"/>
    <x v="704"/>
    <x v="2"/>
    <x v="3443"/>
    <x v="316"/>
  </r>
  <r>
    <x v="4"/>
    <x v="833"/>
    <x v="6"/>
    <x v="4"/>
    <x v="16"/>
    <x v="64"/>
    <x v="2"/>
    <x v="1054"/>
    <x v="177"/>
    <x v="449"/>
    <x v="140"/>
    <x v="21"/>
    <x v="76"/>
    <x v="124"/>
    <x v="66"/>
    <x v="85"/>
    <x v="370"/>
    <x v="21"/>
    <x v="70"/>
    <x v="91"/>
    <x v="133"/>
    <x v="44"/>
    <x v="2"/>
    <x v="105"/>
    <x v="124"/>
    <x v="438"/>
    <x v="135"/>
    <x v="168"/>
    <x v="15"/>
    <x v="1580"/>
    <x v="2"/>
    <x v="3447"/>
    <x v="186"/>
  </r>
  <r>
    <x v="4"/>
    <x v="834"/>
    <x v="11"/>
    <x v="5"/>
    <x v="15"/>
    <x v="65"/>
    <x v="0"/>
    <x v="1454"/>
    <x v="300"/>
    <x v="726"/>
    <x v="155"/>
    <x v="100"/>
    <x v="275"/>
    <x v="212"/>
    <x v="133"/>
    <x v="172"/>
    <x v="367"/>
    <x v="30"/>
    <x v="180"/>
    <x v="210"/>
    <x v="169"/>
    <x v="71"/>
    <x v="23"/>
    <x v="124"/>
    <x v="137"/>
    <x v="804"/>
    <x v="203"/>
    <x v="229"/>
    <x v="50"/>
    <x v="2812"/>
    <x v="4"/>
    <x v="3456"/>
    <x v="58"/>
  </r>
  <r>
    <x v="4"/>
    <x v="839"/>
    <x v="0"/>
    <x v="6"/>
    <x v="4"/>
    <x v="65"/>
    <x v="2"/>
    <x v="834"/>
    <x v="79"/>
    <x v="156"/>
    <x v="253"/>
    <x v="0"/>
    <x v="0"/>
    <x v="343"/>
    <x v="47"/>
    <x v="103"/>
    <x v="75"/>
    <x v="127"/>
    <x v="223"/>
    <x v="350"/>
    <x v="32"/>
    <x v="30"/>
    <x v="68"/>
    <x v="68"/>
    <x v="121"/>
    <x v="205"/>
    <x v="190"/>
    <x v="225"/>
    <x v="41"/>
    <x v="496"/>
    <x v="0"/>
    <x v="3469"/>
    <x v="287"/>
  </r>
  <r>
    <x v="4"/>
    <x v="840"/>
    <x v="8"/>
    <x v="4"/>
    <x v="6"/>
    <x v="64"/>
    <x v="35"/>
    <x v="1116"/>
    <x v="166"/>
    <x v="411"/>
    <x v="150"/>
    <x v="53"/>
    <x v="168"/>
    <x v="163"/>
    <x v="74"/>
    <x v="108"/>
    <x v="279"/>
    <x v="63"/>
    <x v="165"/>
    <x v="228"/>
    <x v="66"/>
    <x v="37"/>
    <x v="21"/>
    <x v="64"/>
    <x v="115"/>
    <x v="456"/>
    <x v="168"/>
    <x v="215"/>
    <x v="27"/>
    <x v="1646"/>
    <x v="3"/>
    <x v="3477"/>
    <x v="179"/>
  </r>
  <r>
    <x v="4"/>
    <x v="861"/>
    <x v="3"/>
    <x v="3"/>
    <x v="11"/>
    <x v="63"/>
    <x v="1"/>
    <x v="1226"/>
    <x v="225"/>
    <x v="508"/>
    <x v="187"/>
    <x v="0"/>
    <x v="3"/>
    <x v="0"/>
    <x v="40"/>
    <x v="57"/>
    <x v="296"/>
    <x v="112"/>
    <x v="174"/>
    <x v="286"/>
    <x v="53"/>
    <x v="27"/>
    <x v="36"/>
    <x v="49"/>
    <x v="113"/>
    <x v="486"/>
    <x v="171"/>
    <x v="173"/>
    <x v="31"/>
    <x v="1821"/>
    <x v="1"/>
    <x v="3528"/>
    <x v="162"/>
  </r>
  <r>
    <x v="4"/>
    <x v="862"/>
    <x v="6"/>
    <x v="4"/>
    <x v="29"/>
    <x v="15"/>
    <x v="3"/>
    <x v="241"/>
    <x v="63"/>
    <x v="130"/>
    <x v="232"/>
    <x v="24"/>
    <x v="56"/>
    <x v="277"/>
    <x v="15"/>
    <x v="15"/>
    <x v="535"/>
    <x v="4"/>
    <x v="24"/>
    <x v="28"/>
    <x v="39"/>
    <x v="10"/>
    <x v="1"/>
    <x v="26"/>
    <x v="14"/>
    <x v="165"/>
    <x v="271"/>
    <x v="320"/>
    <x v="24"/>
    <x v="2424"/>
    <x v="2"/>
    <x v="3536"/>
    <x v="319"/>
  </r>
  <r>
    <x v="4"/>
    <x v="863"/>
    <x v="3"/>
    <x v="12"/>
    <x v="14"/>
    <x v="64"/>
    <x v="65"/>
    <x v="1969"/>
    <x v="459"/>
    <x v="886"/>
    <x v="248"/>
    <x v="7"/>
    <x v="27"/>
    <x v="107"/>
    <x v="204"/>
    <x v="261"/>
    <x v="376"/>
    <x v="183"/>
    <x v="474"/>
    <x v="631"/>
    <x v="237"/>
    <x v="37"/>
    <x v="88"/>
    <x v="142"/>
    <x v="127"/>
    <x v="1051"/>
    <x v="260"/>
    <x v="263"/>
    <x v="98"/>
    <x v="3364"/>
    <x v="1"/>
    <x v="3546"/>
    <x v="20"/>
  </r>
  <r>
    <x v="4"/>
    <x v="865"/>
    <x v="11"/>
    <x v="2"/>
    <x v="12"/>
    <x v="65"/>
    <x v="66"/>
    <x v="1599"/>
    <x v="281"/>
    <x v="633"/>
    <x v="187"/>
    <x v="90"/>
    <x v="234"/>
    <x v="233"/>
    <x v="146"/>
    <x v="182"/>
    <x v="396"/>
    <x v="56"/>
    <x v="314"/>
    <x v="370"/>
    <x v="158"/>
    <x v="108"/>
    <x v="38"/>
    <x v="117"/>
    <x v="191"/>
    <x v="771"/>
    <x v="221"/>
    <x v="271"/>
    <x v="75"/>
    <x v="2743"/>
    <x v="4"/>
    <x v="3556"/>
    <x v="70"/>
  </r>
  <r>
    <x v="4"/>
    <x v="866"/>
    <x v="3"/>
    <x v="7"/>
    <x v="33"/>
    <x v="63"/>
    <x v="62"/>
    <x v="1712"/>
    <x v="426"/>
    <x v="837"/>
    <x v="242"/>
    <x v="7"/>
    <x v="31"/>
    <x v="76"/>
    <x v="202"/>
    <x v="255"/>
    <x v="386"/>
    <x v="180"/>
    <x v="382"/>
    <x v="544"/>
    <x v="150"/>
    <x v="118"/>
    <x v="52"/>
    <x v="112"/>
    <x v="222"/>
    <x v="1000"/>
    <x v="274"/>
    <x v="261"/>
    <x v="93"/>
    <x v="3299"/>
    <x v="1"/>
    <x v="3566"/>
    <x v="28"/>
  </r>
  <r>
    <x v="4"/>
    <x v="867"/>
    <x v="8"/>
    <x v="15"/>
    <x v="1"/>
    <x v="60"/>
    <x v="61"/>
    <x v="1690"/>
    <x v="394"/>
    <x v="860"/>
    <x v="190"/>
    <x v="100"/>
    <x v="273"/>
    <x v="214"/>
    <x v="291"/>
    <x v="343"/>
    <x v="446"/>
    <x v="37"/>
    <x v="280"/>
    <x v="317"/>
    <x v="272"/>
    <x v="70"/>
    <x v="26"/>
    <x v="173"/>
    <x v="147"/>
    <x v="1089"/>
    <x v="252"/>
    <x v="283"/>
    <x v="85"/>
    <x v="3510"/>
    <x v="3"/>
    <x v="3576"/>
    <x v="13"/>
  </r>
  <r>
    <x v="4"/>
    <x v="877"/>
    <x v="8"/>
    <x v="12"/>
    <x v="24"/>
    <x v="47"/>
    <x v="3"/>
    <x v="753"/>
    <x v="74"/>
    <x v="197"/>
    <x v="123"/>
    <x v="42"/>
    <x v="121"/>
    <x v="195"/>
    <x v="25"/>
    <x v="30"/>
    <x v="427"/>
    <x v="15"/>
    <x v="108"/>
    <x v="123"/>
    <x v="38"/>
    <x v="28"/>
    <x v="6"/>
    <x v="29"/>
    <x v="74"/>
    <x v="215"/>
    <x v="143"/>
    <x v="227"/>
    <x v="28"/>
    <x v="925"/>
    <x v="3"/>
    <x v="3606"/>
    <x v="282"/>
  </r>
  <r>
    <x v="4"/>
    <x v="881"/>
    <x v="8"/>
    <x v="4"/>
    <x v="15"/>
    <x v="63"/>
    <x v="8"/>
    <x v="859"/>
    <x v="108"/>
    <x v="238"/>
    <x v="199"/>
    <x v="22"/>
    <x v="73"/>
    <x v="149"/>
    <x v="33"/>
    <x v="53"/>
    <x v="218"/>
    <x v="55"/>
    <x v="71"/>
    <x v="126"/>
    <x v="27"/>
    <x v="27"/>
    <x v="5"/>
    <x v="30"/>
    <x v="90"/>
    <x v="271"/>
    <x v="150"/>
    <x v="233"/>
    <x v="32"/>
    <x v="846"/>
    <x v="3"/>
    <x v="3619"/>
    <x v="256"/>
  </r>
  <r>
    <x v="4"/>
    <x v="887"/>
    <x v="11"/>
    <x v="16"/>
    <x v="33"/>
    <x v="33"/>
    <x v="33"/>
    <x v="696"/>
    <x v="81"/>
    <x v="174"/>
    <x v="213"/>
    <x v="34"/>
    <x v="87"/>
    <x v="239"/>
    <x v="21"/>
    <x v="25"/>
    <x v="434"/>
    <x v="6"/>
    <x v="43"/>
    <x v="49"/>
    <x v="38"/>
    <x v="13"/>
    <x v="2"/>
    <x v="21"/>
    <x v="78"/>
    <x v="217"/>
    <x v="139"/>
    <x v="302"/>
    <x v="26"/>
    <x v="1474"/>
    <x v="4"/>
    <x v="3638"/>
    <x v="279"/>
  </r>
  <r>
    <x v="4"/>
    <x v="888"/>
    <x v="6"/>
    <x v="6"/>
    <x v="1"/>
    <x v="52"/>
    <x v="53"/>
    <x v="1598"/>
    <x v="256"/>
    <x v="568"/>
    <x v="195"/>
    <x v="10"/>
    <x v="42"/>
    <x v="88"/>
    <x v="108"/>
    <x v="181"/>
    <x v="194"/>
    <x v="62"/>
    <x v="195"/>
    <x v="257"/>
    <x v="495"/>
    <x v="95"/>
    <x v="3"/>
    <x v="193"/>
    <x v="99"/>
    <x v="620"/>
    <x v="231"/>
    <x v="199"/>
    <x v="64"/>
    <x v="2701"/>
    <x v="2"/>
    <x v="3643"/>
    <x v="112"/>
  </r>
  <r>
    <x v="4"/>
    <x v="890"/>
    <x v="6"/>
    <x v="6"/>
    <x v="32"/>
    <x v="63"/>
    <x v="23"/>
    <x v="1402"/>
    <x v="242"/>
    <x v="561"/>
    <x v="175"/>
    <x v="43"/>
    <x v="97"/>
    <x v="291"/>
    <x v="194"/>
    <x v="248"/>
    <x v="376"/>
    <x v="33"/>
    <x v="181"/>
    <x v="214"/>
    <x v="347"/>
    <x v="44"/>
    <x v="3"/>
    <x v="141"/>
    <x v="100"/>
    <x v="702"/>
    <x v="223"/>
    <x v="251"/>
    <x v="52"/>
    <x v="2586"/>
    <x v="2"/>
    <x v="3655"/>
    <x v="85"/>
  </r>
  <r>
    <x v="4"/>
    <x v="892"/>
    <x v="11"/>
    <x v="9"/>
    <x v="13"/>
    <x v="64"/>
    <x v="48"/>
    <x v="1382"/>
    <x v="256"/>
    <x v="638"/>
    <x v="145"/>
    <x v="127"/>
    <x v="329"/>
    <x v="234"/>
    <x v="73"/>
    <x v="85"/>
    <x v="453"/>
    <x v="25"/>
    <x v="113"/>
    <x v="138"/>
    <x v="146"/>
    <x v="46"/>
    <x v="24"/>
    <x v="73"/>
    <x v="130"/>
    <x v="694"/>
    <x v="191"/>
    <x v="238"/>
    <x v="47"/>
    <x v="2536"/>
    <x v="4"/>
    <x v="3668"/>
    <x v="87"/>
  </r>
  <r>
    <x v="4"/>
    <x v="895"/>
    <x v="8"/>
    <x v="13"/>
    <x v="34"/>
    <x v="27"/>
    <x v="15"/>
    <x v="643"/>
    <x v="85"/>
    <x v="221"/>
    <x v="132"/>
    <x v="16"/>
    <x v="67"/>
    <x v="89"/>
    <x v="31"/>
    <x v="37"/>
    <x v="432"/>
    <x v="34"/>
    <x v="75"/>
    <x v="109"/>
    <x v="27"/>
    <x v="23"/>
    <x v="10"/>
    <x v="32"/>
    <x v="49"/>
    <x v="217"/>
    <x v="149"/>
    <x v="173"/>
    <x v="18"/>
    <x v="1845"/>
    <x v="3"/>
    <x v="3682"/>
    <x v="279"/>
  </r>
  <r>
    <x v="4"/>
    <x v="898"/>
    <x v="8"/>
    <x v="13"/>
    <x v="31"/>
    <x v="33"/>
    <x v="14"/>
    <x v="411"/>
    <x v="41"/>
    <x v="133"/>
    <x v="58"/>
    <x v="21"/>
    <x v="77"/>
    <x v="121"/>
    <x v="7"/>
    <x v="12"/>
    <x v="180"/>
    <x v="6"/>
    <x v="60"/>
    <x v="66"/>
    <x v="19"/>
    <x v="7"/>
    <x v="5"/>
    <x v="15"/>
    <x v="39"/>
    <x v="110"/>
    <x v="104"/>
    <x v="115"/>
    <x v="13"/>
    <x v="531"/>
    <x v="3"/>
    <x v="3696"/>
    <x v="352"/>
  </r>
  <r>
    <x v="4"/>
    <x v="900"/>
    <x v="11"/>
    <x v="17"/>
    <x v="1"/>
    <x v="45"/>
    <x v="42"/>
    <x v="1291"/>
    <x v="226"/>
    <x v="491"/>
    <x v="205"/>
    <x v="106"/>
    <x v="234"/>
    <x v="300"/>
    <x v="97"/>
    <x v="106"/>
    <x v="509"/>
    <x v="14"/>
    <x v="128"/>
    <x v="142"/>
    <x v="109"/>
    <x v="49"/>
    <x v="8"/>
    <x v="68"/>
    <x v="83"/>
    <x v="640"/>
    <x v="204"/>
    <x v="323"/>
    <x v="62"/>
    <x v="3059"/>
    <x v="4"/>
    <x v="3706"/>
    <x v="104"/>
  </r>
  <r>
    <x v="4"/>
    <x v="902"/>
    <x v="6"/>
    <x v="8"/>
    <x v="27"/>
    <x v="59"/>
    <x v="56"/>
    <x v="1560"/>
    <x v="261"/>
    <x v="636"/>
    <x v="154"/>
    <x v="62"/>
    <x v="203"/>
    <x v="153"/>
    <x v="100"/>
    <x v="124"/>
    <x v="400"/>
    <x v="27"/>
    <x v="122"/>
    <x v="149"/>
    <x v="380"/>
    <x v="78"/>
    <x v="10"/>
    <x v="170"/>
    <x v="122"/>
    <x v="668"/>
    <x v="190"/>
    <x v="207"/>
    <x v="32"/>
    <x v="2612"/>
    <x v="2"/>
    <x v="3716"/>
    <x v="94"/>
  </r>
  <r>
    <x v="4"/>
    <x v="904"/>
    <x v="3"/>
    <x v="12"/>
    <x v="13"/>
    <x v="55"/>
    <x v="0"/>
    <x v="674"/>
    <x v="34"/>
    <x v="72"/>
    <x v="219"/>
    <x v="0"/>
    <x v="0"/>
    <x v="343"/>
    <x v="36"/>
    <x v="71"/>
    <x v="111"/>
    <x v="100"/>
    <x v="171"/>
    <x v="271"/>
    <x v="17"/>
    <x v="31"/>
    <x v="6"/>
    <x v="44"/>
    <x v="118"/>
    <x v="104"/>
    <x v="148"/>
    <x v="220"/>
    <x v="28"/>
    <x v="177"/>
    <x v="1"/>
    <x v="3730"/>
    <x v="359"/>
  </r>
  <r>
    <x v="4"/>
    <x v="905"/>
    <x v="6"/>
    <x v="2"/>
    <x v="23"/>
    <x v="44"/>
    <x v="0"/>
    <x v="452"/>
    <x v="51"/>
    <x v="159"/>
    <x v="71"/>
    <x v="13"/>
    <x v="62"/>
    <x v="62"/>
    <x v="25"/>
    <x v="29"/>
    <x v="456"/>
    <x v="14"/>
    <x v="39"/>
    <x v="53"/>
    <x v="71"/>
    <x v="25"/>
    <x v="1"/>
    <x v="36"/>
    <x v="31"/>
    <x v="140"/>
    <x v="148"/>
    <x v="125"/>
    <x v="16"/>
    <x v="497"/>
    <x v="2"/>
    <x v="3734"/>
    <x v="331"/>
  </r>
  <r>
    <x v="4"/>
    <x v="906"/>
    <x v="8"/>
    <x v="6"/>
    <x v="3"/>
    <x v="32"/>
    <x v="13"/>
    <x v="654"/>
    <x v="106"/>
    <x v="254"/>
    <x v="163"/>
    <x v="33"/>
    <x v="107"/>
    <x v="156"/>
    <x v="29"/>
    <x v="40"/>
    <x v="319"/>
    <x v="27"/>
    <x v="66"/>
    <x v="93"/>
    <x v="60"/>
    <x v="20"/>
    <x v="3"/>
    <x v="33"/>
    <x v="34"/>
    <x v="274"/>
    <x v="180"/>
    <x v="219"/>
    <x v="18"/>
    <x v="1972"/>
    <x v="3"/>
    <x v="3742"/>
    <x v="254"/>
  </r>
  <r>
    <x v="4"/>
    <x v="907"/>
    <x v="8"/>
    <x v="8"/>
    <x v="22"/>
    <x v="13"/>
    <x v="0"/>
    <x v="112"/>
    <x v="16"/>
    <x v="32"/>
    <x v="247"/>
    <x v="2"/>
    <x v="9"/>
    <x v="73"/>
    <x v="8"/>
    <x v="11"/>
    <x v="321"/>
    <x v="6"/>
    <x v="20"/>
    <x v="26"/>
    <x v="5"/>
    <x v="4"/>
    <x v="3"/>
    <x v="6"/>
    <x v="14"/>
    <x v="42"/>
    <x v="199"/>
    <x v="286"/>
    <x v="18"/>
    <x v="472"/>
    <x v="3"/>
    <x v="3751"/>
    <x v="410"/>
  </r>
  <r>
    <x v="4"/>
    <x v="908"/>
    <x v="11"/>
    <x v="14"/>
    <x v="4"/>
    <x v="27"/>
    <x v="28"/>
    <x v="615"/>
    <x v="140"/>
    <x v="309"/>
    <x v="199"/>
    <x v="17"/>
    <x v="46"/>
    <x v="218"/>
    <x v="29"/>
    <x v="37"/>
    <x v="378"/>
    <x v="20"/>
    <x v="46"/>
    <x v="66"/>
    <x v="84"/>
    <x v="12"/>
    <x v="1"/>
    <x v="49"/>
    <x v="56"/>
    <x v="326"/>
    <x v="188"/>
    <x v="216"/>
    <x v="28"/>
    <x v="2644"/>
    <x v="4"/>
    <x v="3756"/>
    <x v="227"/>
  </r>
  <r>
    <x v="4"/>
    <x v="909"/>
    <x v="8"/>
    <x v="12"/>
    <x v="32"/>
    <x v="62"/>
    <x v="44"/>
    <x v="1434"/>
    <x v="203"/>
    <x v="486"/>
    <x v="163"/>
    <x v="113"/>
    <x v="269"/>
    <x v="268"/>
    <x v="59"/>
    <x v="85"/>
    <x v="288"/>
    <x v="26"/>
    <x v="193"/>
    <x v="219"/>
    <x v="88"/>
    <x v="37"/>
    <x v="19"/>
    <x v="50"/>
    <x v="121"/>
    <x v="570"/>
    <x v="167"/>
    <x v="266"/>
    <x v="46"/>
    <x v="2180"/>
    <x v="3"/>
    <x v="3762"/>
    <x v="133"/>
  </r>
  <r>
    <x v="4"/>
    <x v="914"/>
    <x v="6"/>
    <x v="2"/>
    <x v="18"/>
    <x v="40"/>
    <x v="31"/>
    <x v="1164"/>
    <x v="139"/>
    <x v="388"/>
    <x v="104"/>
    <x v="32"/>
    <x v="94"/>
    <x v="188"/>
    <x v="126"/>
    <x v="157"/>
    <x v="397"/>
    <x v="21"/>
    <x v="150"/>
    <x v="171"/>
    <x v="330"/>
    <x v="91"/>
    <x v="8"/>
    <x v="131"/>
    <x v="97"/>
    <x v="433"/>
    <x v="202"/>
    <x v="192"/>
    <x v="35"/>
    <x v="2486"/>
    <x v="2"/>
    <x v="3776"/>
    <x v="188"/>
  </r>
  <r>
    <x v="4"/>
    <x v="921"/>
    <x v="0"/>
    <x v="4"/>
    <x v="26"/>
    <x v="63"/>
    <x v="0"/>
    <x v="779"/>
    <x v="124"/>
    <x v="268"/>
    <x v="208"/>
    <x v="0"/>
    <x v="0"/>
    <x v="343"/>
    <x v="100"/>
    <x v="140"/>
    <x v="308"/>
    <x v="90"/>
    <x v="119"/>
    <x v="209"/>
    <x v="20"/>
    <x v="18"/>
    <x v="60"/>
    <x v="43"/>
    <x v="128"/>
    <x v="348"/>
    <x v="208"/>
    <x v="242"/>
    <x v="36"/>
    <x v="1203"/>
    <x v="0"/>
    <x v="3799"/>
    <x v="216"/>
  </r>
  <r>
    <x v="4"/>
    <x v="925"/>
    <x v="11"/>
    <x v="6"/>
    <x v="9"/>
    <x v="54"/>
    <x v="48"/>
    <x v="1352"/>
    <x v="256"/>
    <x v="592"/>
    <x v="176"/>
    <x v="33"/>
    <x v="104"/>
    <x v="165"/>
    <x v="266"/>
    <x v="320"/>
    <x v="428"/>
    <x v="38"/>
    <x v="104"/>
    <x v="142"/>
    <x v="210"/>
    <x v="44"/>
    <x v="10"/>
    <x v="106"/>
    <x v="124"/>
    <x v="784"/>
    <x v="232"/>
    <x v="266"/>
    <x v="60"/>
    <x v="3118"/>
    <x v="4"/>
    <x v="3817"/>
    <x v="66"/>
  </r>
  <r>
    <x v="4"/>
    <x v="926"/>
    <x v="6"/>
    <x v="4"/>
    <x v="7"/>
    <x v="52"/>
    <x v="12"/>
    <x v="969"/>
    <x v="188"/>
    <x v="444"/>
    <x v="169"/>
    <x v="38"/>
    <x v="132"/>
    <x v="136"/>
    <x v="58"/>
    <x v="69"/>
    <x v="435"/>
    <x v="19"/>
    <x v="132"/>
    <x v="151"/>
    <x v="152"/>
    <x v="56"/>
    <x v="28"/>
    <x v="70"/>
    <x v="98"/>
    <x v="468"/>
    <x v="209"/>
    <x v="212"/>
    <x v="37"/>
    <x v="2118"/>
    <x v="2"/>
    <x v="3825"/>
    <x v="173"/>
  </r>
  <r>
    <x v="4"/>
    <x v="927"/>
    <x v="11"/>
    <x v="12"/>
    <x v="34"/>
    <x v="51"/>
    <x v="0"/>
    <x v="615"/>
    <x v="103"/>
    <x v="257"/>
    <x v="146"/>
    <x v="59"/>
    <x v="154"/>
    <x v="231"/>
    <x v="21"/>
    <x v="27"/>
    <x v="372"/>
    <x v="7"/>
    <x v="62"/>
    <x v="69"/>
    <x v="47"/>
    <x v="13"/>
    <x v="5"/>
    <x v="32"/>
    <x v="33"/>
    <x v="286"/>
    <x v="177"/>
    <x v="246"/>
    <x v="24"/>
    <x v="1221"/>
    <x v="4"/>
    <x v="3831"/>
    <x v="247"/>
  </r>
  <r>
    <x v="4"/>
    <x v="933"/>
    <x v="11"/>
    <x v="7"/>
    <x v="4"/>
    <x v="65"/>
    <x v="43"/>
    <x v="1343"/>
    <x v="190"/>
    <x v="444"/>
    <x v="174"/>
    <x v="19"/>
    <x v="69"/>
    <x v="123"/>
    <x v="56"/>
    <x v="100"/>
    <x v="158"/>
    <x v="72"/>
    <x v="159"/>
    <x v="231"/>
    <x v="137"/>
    <x v="72"/>
    <x v="21"/>
    <x v="59"/>
    <x v="64"/>
    <x v="452"/>
    <x v="179"/>
    <x v="181"/>
    <x v="54"/>
    <x v="1609"/>
    <x v="4"/>
    <x v="3848"/>
    <x v="180"/>
  </r>
  <r>
    <x v="4"/>
    <x v="934"/>
    <x v="6"/>
    <x v="9"/>
    <x v="26"/>
    <x v="35"/>
    <x v="8"/>
    <x v="467"/>
    <x v="49"/>
    <x v="130"/>
    <x v="124"/>
    <x v="13"/>
    <x v="44"/>
    <x v="143"/>
    <x v="20"/>
    <x v="25"/>
    <x v="394"/>
    <x v="18"/>
    <x v="38"/>
    <x v="56"/>
    <x v="67"/>
    <x v="34"/>
    <x v="3"/>
    <x v="46"/>
    <x v="72"/>
    <x v="131"/>
    <x v="140"/>
    <x v="181"/>
    <x v="16"/>
    <x v="650"/>
    <x v="2"/>
    <x v="3855"/>
    <x v="338"/>
  </r>
  <r>
    <x v="4"/>
    <x v="935"/>
    <x v="0"/>
    <x v="10"/>
    <x v="32"/>
    <x v="16"/>
    <x v="5"/>
    <x v="258"/>
    <x v="19"/>
    <x v="33"/>
    <x v="323"/>
    <x v="0"/>
    <x v="1"/>
    <x v="0"/>
    <x v="13"/>
    <x v="22"/>
    <x v="188"/>
    <x v="20"/>
    <x v="50"/>
    <x v="70"/>
    <x v="10"/>
    <x v="14"/>
    <x v="17"/>
    <x v="14"/>
    <x v="39"/>
    <x v="51"/>
    <x v="179"/>
    <x v="313"/>
    <x v="23"/>
    <x v="472"/>
    <x v="0"/>
    <x v="3865"/>
    <x v="402"/>
  </r>
  <r>
    <x v="4"/>
    <x v="936"/>
    <x v="0"/>
    <x v="6"/>
    <x v="12"/>
    <x v="64"/>
    <x v="65"/>
    <x v="1580"/>
    <x v="332"/>
    <x v="662"/>
    <x v="244"/>
    <x v="0"/>
    <x v="1"/>
    <x v="0"/>
    <x v="170"/>
    <x v="239"/>
    <x v="305"/>
    <x v="212"/>
    <x v="358"/>
    <x v="551"/>
    <x v="108"/>
    <x v="32"/>
    <x v="125"/>
    <x v="128"/>
    <x v="195"/>
    <x v="805"/>
    <x v="249"/>
    <x v="255"/>
    <x v="77"/>
    <x v="2860"/>
    <x v="0"/>
    <x v="3872"/>
    <x v="57"/>
  </r>
  <r>
    <x v="4"/>
    <x v="937"/>
    <x v="11"/>
    <x v="11"/>
    <x v="23"/>
    <x v="33"/>
    <x v="0"/>
    <x v="326"/>
    <x v="26"/>
    <x v="73"/>
    <x v="103"/>
    <x v="18"/>
    <x v="53"/>
    <x v="188"/>
    <x v="1"/>
    <x v="8"/>
    <x v="2"/>
    <x v="1"/>
    <x v="23"/>
    <x v="24"/>
    <x v="10"/>
    <x v="14"/>
    <x v="0"/>
    <x v="9"/>
    <x v="36"/>
    <x v="71"/>
    <x v="103"/>
    <x v="180"/>
    <x v="17"/>
    <x v="227"/>
    <x v="4"/>
    <x v="3882"/>
    <x v="381"/>
  </r>
  <r>
    <x v="4"/>
    <x v="940"/>
    <x v="11"/>
    <x v="7"/>
    <x v="8"/>
    <x v="30"/>
    <x v="1"/>
    <x v="626"/>
    <x v="99"/>
    <x v="225"/>
    <x v="187"/>
    <x v="40"/>
    <x v="122"/>
    <x v="176"/>
    <x v="30"/>
    <x v="43"/>
    <x v="292"/>
    <x v="9"/>
    <x v="56"/>
    <x v="65"/>
    <x v="75"/>
    <x v="31"/>
    <x v="3"/>
    <x v="40"/>
    <x v="37"/>
    <x v="268"/>
    <x v="189"/>
    <x v="265"/>
    <x v="27"/>
    <x v="2058"/>
    <x v="4"/>
    <x v="3890"/>
    <x v="258"/>
  </r>
  <r>
    <x v="4"/>
    <x v="941"/>
    <x v="8"/>
    <x v="6"/>
    <x v="15"/>
    <x v="64"/>
    <x v="65"/>
    <x v="1963"/>
    <x v="485"/>
    <x v="1014"/>
    <x v="202"/>
    <x v="54"/>
    <x v="173"/>
    <x v="160"/>
    <x v="208"/>
    <x v="263"/>
    <x v="385"/>
    <x v="130"/>
    <x v="287"/>
    <x v="415"/>
    <x v="147"/>
    <x v="95"/>
    <x v="55"/>
    <x v="161"/>
    <x v="138"/>
    <x v="1122"/>
    <x v="234"/>
    <x v="237"/>
    <x v="75"/>
    <x v="3485"/>
    <x v="3"/>
    <x v="3895"/>
    <x v="10"/>
  </r>
  <r>
    <x v="4"/>
    <x v="944"/>
    <x v="6"/>
    <x v="4"/>
    <x v="23"/>
    <x v="65"/>
    <x v="66"/>
    <x v="1896"/>
    <x v="565"/>
    <x v="1124"/>
    <x v="204"/>
    <x v="62"/>
    <x v="196"/>
    <x v="164"/>
    <x v="331"/>
    <x v="401"/>
    <x v="417"/>
    <x v="96"/>
    <x v="205"/>
    <x v="301"/>
    <x v="355"/>
    <x v="112"/>
    <x v="21"/>
    <x v="236"/>
    <x v="147"/>
    <x v="1285"/>
    <x v="285"/>
    <x v="254"/>
    <x v="94"/>
    <x v="3680"/>
    <x v="2"/>
    <x v="3910"/>
    <x v="3"/>
  </r>
  <r>
    <x v="4"/>
    <x v="945"/>
    <x v="3"/>
    <x v="4"/>
    <x v="24"/>
    <x v="60"/>
    <x v="61"/>
    <x v="1605"/>
    <x v="332"/>
    <x v="747"/>
    <x v="186"/>
    <x v="166"/>
    <x v="412"/>
    <x v="241"/>
    <x v="150"/>
    <x v="171"/>
    <x v="471"/>
    <x v="223"/>
    <x v="247"/>
    <x v="464"/>
    <x v="54"/>
    <x v="50"/>
    <x v="26"/>
    <x v="57"/>
    <x v="146"/>
    <x v="934"/>
    <x v="268"/>
    <x v="305"/>
    <x v="104"/>
    <x v="3247"/>
    <x v="1"/>
    <x v="3919"/>
    <x v="38"/>
  </r>
  <r>
    <x v="4"/>
    <x v="947"/>
    <x v="8"/>
    <x v="10"/>
    <x v="13"/>
    <x v="31"/>
    <x v="2"/>
    <x v="390"/>
    <x v="31"/>
    <x v="95"/>
    <x v="76"/>
    <x v="4"/>
    <x v="29"/>
    <x v="26"/>
    <x v="8"/>
    <x v="11"/>
    <x v="321"/>
    <x v="14"/>
    <x v="47"/>
    <x v="61"/>
    <x v="12"/>
    <x v="16"/>
    <x v="0"/>
    <x v="15"/>
    <x v="34"/>
    <x v="74"/>
    <x v="100"/>
    <x v="90"/>
    <x v="13"/>
    <x v="285"/>
    <x v="3"/>
    <x v="3932"/>
    <x v="378"/>
  </r>
  <r>
    <x v="4"/>
    <x v="948"/>
    <x v="0"/>
    <x v="8"/>
    <x v="32"/>
    <x v="38"/>
    <x v="8"/>
    <x v="471"/>
    <x v="46"/>
    <x v="84"/>
    <x v="295"/>
    <x v="0"/>
    <x v="0"/>
    <x v="343"/>
    <x v="39"/>
    <x v="75"/>
    <x v="121"/>
    <x v="34"/>
    <x v="48"/>
    <x v="82"/>
    <x v="9"/>
    <x v="5"/>
    <x v="17"/>
    <x v="35"/>
    <x v="78"/>
    <x v="131"/>
    <x v="125"/>
    <x v="276"/>
    <x v="17"/>
    <x v="566"/>
    <x v="0"/>
    <x v="3938"/>
    <x v="338"/>
  </r>
  <r>
    <x v="4"/>
    <x v="950"/>
    <x v="3"/>
    <x v="6"/>
    <x v="23"/>
    <x v="4"/>
    <x v="0"/>
    <x v="17"/>
    <x v="4"/>
    <x v="5"/>
    <x v="404"/>
    <x v="0"/>
    <x v="0"/>
    <x v="343"/>
    <x v="0"/>
    <x v="0"/>
    <x v="536"/>
    <x v="1"/>
    <x v="1"/>
    <x v="2"/>
    <x v="0"/>
    <x v="0"/>
    <x v="0"/>
    <x v="1"/>
    <x v="1"/>
    <x v="8"/>
    <x v="232"/>
    <x v="418"/>
    <x v="16"/>
    <x v="133"/>
    <x v="1"/>
    <x v="3947"/>
    <x v="461"/>
  </r>
  <r>
    <x v="4"/>
    <x v="955"/>
    <x v="8"/>
    <x v="7"/>
    <x v="32"/>
    <x v="34"/>
    <x v="2"/>
    <x v="345"/>
    <x v="45"/>
    <x v="127"/>
    <x v="101"/>
    <x v="5"/>
    <x v="17"/>
    <x v="142"/>
    <x v="19"/>
    <x v="26"/>
    <x v="325"/>
    <x v="20"/>
    <x v="42"/>
    <x v="62"/>
    <x v="15"/>
    <x v="17"/>
    <x v="6"/>
    <x v="16"/>
    <x v="23"/>
    <x v="114"/>
    <x v="153"/>
    <x v="129"/>
    <x v="17"/>
    <x v="535"/>
    <x v="3"/>
    <x v="3956"/>
    <x v="349"/>
  </r>
  <r>
    <x v="4"/>
    <x v="956"/>
    <x v="0"/>
    <x v="4"/>
    <x v="6"/>
    <x v="53"/>
    <x v="0"/>
    <x v="720"/>
    <x v="105"/>
    <x v="230"/>
    <x v="202"/>
    <x v="0"/>
    <x v="0"/>
    <x v="343"/>
    <x v="82"/>
    <x v="117"/>
    <x v="295"/>
    <x v="63"/>
    <x v="117"/>
    <x v="180"/>
    <x v="20"/>
    <x v="20"/>
    <x v="20"/>
    <x v="56"/>
    <x v="113"/>
    <x v="292"/>
    <x v="167"/>
    <x v="233"/>
    <x v="22"/>
    <x v="1192"/>
    <x v="0"/>
    <x v="3959"/>
    <x v="243"/>
  </r>
  <r>
    <x v="4"/>
    <x v="957"/>
    <x v="0"/>
    <x v="11"/>
    <x v="11"/>
    <x v="64"/>
    <x v="45"/>
    <x v="1195"/>
    <x v="200"/>
    <x v="394"/>
    <x v="253"/>
    <x v="0"/>
    <x v="1"/>
    <x v="0"/>
    <x v="90"/>
    <x v="113"/>
    <x v="390"/>
    <x v="158"/>
    <x v="298"/>
    <x v="451"/>
    <x v="33"/>
    <x v="37"/>
    <x v="110"/>
    <x v="82"/>
    <x v="162"/>
    <x v="486"/>
    <x v="225"/>
    <x v="267"/>
    <x v="56"/>
    <x v="1791"/>
    <x v="0"/>
    <x v="3965"/>
    <x v="162"/>
  </r>
  <r>
    <x v="4"/>
    <x v="959"/>
    <x v="8"/>
    <x v="9"/>
    <x v="1"/>
    <x v="44"/>
    <x v="7"/>
    <x v="475"/>
    <x v="50"/>
    <x v="128"/>
    <x v="138"/>
    <x v="17"/>
    <x v="58"/>
    <x v="141"/>
    <x v="3"/>
    <x v="8"/>
    <x v="34"/>
    <x v="4"/>
    <x v="68"/>
    <x v="72"/>
    <x v="18"/>
    <x v="20"/>
    <x v="15"/>
    <x v="20"/>
    <x v="54"/>
    <x v="120"/>
    <x v="123"/>
    <x v="172"/>
    <x v="19"/>
    <x v="380"/>
    <x v="3"/>
    <x v="3974"/>
    <x v="346"/>
  </r>
  <r>
    <x v="4"/>
    <x v="968"/>
    <x v="0"/>
    <x v="6"/>
    <x v="32"/>
    <x v="10"/>
    <x v="0"/>
    <x v="104"/>
    <x v="14"/>
    <x v="22"/>
    <x v="374"/>
    <x v="0"/>
    <x v="0"/>
    <x v="343"/>
    <x v="12"/>
    <x v="13"/>
    <x v="517"/>
    <x v="13"/>
    <x v="12"/>
    <x v="25"/>
    <x v="5"/>
    <x v="4"/>
    <x v="8"/>
    <x v="10"/>
    <x v="18"/>
    <x v="40"/>
    <x v="243"/>
    <x v="405"/>
    <x v="19"/>
    <x v="649"/>
    <x v="0"/>
    <x v="3999"/>
    <x v="415"/>
  </r>
  <r>
    <x v="4"/>
    <x v="969"/>
    <x v="6"/>
    <x v="7"/>
    <x v="26"/>
    <x v="59"/>
    <x v="1"/>
    <x v="779"/>
    <x v="141"/>
    <x v="341"/>
    <x v="159"/>
    <x v="33"/>
    <x v="105"/>
    <x v="162"/>
    <x v="53"/>
    <x v="67"/>
    <x v="385"/>
    <x v="20"/>
    <x v="71"/>
    <x v="91"/>
    <x v="138"/>
    <x v="41"/>
    <x v="12"/>
    <x v="68"/>
    <x v="120"/>
    <x v="367"/>
    <x v="188"/>
    <x v="211"/>
    <x v="26"/>
    <x v="1405"/>
    <x v="2"/>
    <x v="4004"/>
    <x v="208"/>
  </r>
  <r>
    <x v="4"/>
    <x v="971"/>
    <x v="0"/>
    <x v="6"/>
    <x v="6"/>
    <x v="27"/>
    <x v="9"/>
    <x v="309"/>
    <x v="39"/>
    <x v="74"/>
    <x v="274"/>
    <x v="0"/>
    <x v="0"/>
    <x v="343"/>
    <x v="21"/>
    <x v="41"/>
    <x v="114"/>
    <x v="20"/>
    <x v="52"/>
    <x v="72"/>
    <x v="9"/>
    <x v="10"/>
    <x v="5"/>
    <x v="16"/>
    <x v="60"/>
    <x v="99"/>
    <x v="155"/>
    <x v="254"/>
    <x v="19"/>
    <x v="613"/>
    <x v="0"/>
    <x v="4009"/>
    <x v="362"/>
  </r>
  <r>
    <x v="4"/>
    <x v="972"/>
    <x v="3"/>
    <x v="3"/>
    <x v="23"/>
    <x v="65"/>
    <x v="66"/>
    <x v="1473"/>
    <x v="262"/>
    <x v="488"/>
    <x v="282"/>
    <x v="1"/>
    <x v="3"/>
    <x v="181"/>
    <x v="78"/>
    <x v="118"/>
    <x v="256"/>
    <x v="193"/>
    <x v="305"/>
    <x v="488"/>
    <x v="28"/>
    <x v="33"/>
    <x v="176"/>
    <x v="79"/>
    <x v="179"/>
    <x v="593"/>
    <x v="246"/>
    <x v="272"/>
    <x v="77"/>
    <x v="2170"/>
    <x v="1"/>
    <x v="4012"/>
    <x v="124"/>
  </r>
  <r>
    <x v="4"/>
    <x v="978"/>
    <x v="8"/>
    <x v="14"/>
    <x v="16"/>
    <x v="64"/>
    <x v="10"/>
    <x v="1237"/>
    <x v="113"/>
    <x v="291"/>
    <x v="134"/>
    <x v="62"/>
    <x v="183"/>
    <x v="187"/>
    <x v="23"/>
    <x v="37"/>
    <x v="217"/>
    <x v="56"/>
    <x v="100"/>
    <x v="156"/>
    <x v="82"/>
    <x v="64"/>
    <x v="33"/>
    <x v="37"/>
    <x v="105"/>
    <x v="311"/>
    <x v="153"/>
    <x v="220"/>
    <x v="48"/>
    <x v="1008"/>
    <x v="3"/>
    <x v="4040"/>
    <x v="234"/>
  </r>
  <r>
    <x v="4"/>
    <x v="981"/>
    <x v="11"/>
    <x v="7"/>
    <x v="26"/>
    <x v="58"/>
    <x v="19"/>
    <x v="1161"/>
    <x v="251"/>
    <x v="593"/>
    <x v="167"/>
    <x v="68"/>
    <x v="188"/>
    <x v="210"/>
    <x v="80"/>
    <x v="99"/>
    <x v="402"/>
    <x v="38"/>
    <x v="119"/>
    <x v="157"/>
    <x v="69"/>
    <x v="44"/>
    <x v="15"/>
    <x v="64"/>
    <x v="66"/>
    <x v="635"/>
    <x v="192"/>
    <x v="223"/>
    <x v="31"/>
    <x v="2550"/>
    <x v="4"/>
    <x v="4051"/>
    <x v="107"/>
  </r>
  <r>
    <x v="4"/>
    <x v="984"/>
    <x v="11"/>
    <x v="7"/>
    <x v="17"/>
    <x v="57"/>
    <x v="27"/>
    <x v="924"/>
    <x v="127"/>
    <x v="270"/>
    <x v="216"/>
    <x v="2"/>
    <x v="3"/>
    <x v="339"/>
    <x v="62"/>
    <x v="79"/>
    <x v="379"/>
    <x v="39"/>
    <x v="84"/>
    <x v="123"/>
    <x v="122"/>
    <x v="27"/>
    <x v="20"/>
    <x v="66"/>
    <x v="79"/>
    <x v="318"/>
    <x v="166"/>
    <x v="236"/>
    <x v="28"/>
    <x v="1218"/>
    <x v="4"/>
    <x v="4063"/>
    <x v="232"/>
  </r>
  <r>
    <x v="4"/>
    <x v="987"/>
    <x v="8"/>
    <x v="14"/>
    <x v="7"/>
    <x v="62"/>
    <x v="63"/>
    <x v="1568"/>
    <x v="288"/>
    <x v="640"/>
    <x v="193"/>
    <x v="20"/>
    <x v="68"/>
    <x v="142"/>
    <x v="74"/>
    <x v="93"/>
    <x v="390"/>
    <x v="145"/>
    <x v="320"/>
    <x v="459"/>
    <x v="132"/>
    <x v="67"/>
    <x v="36"/>
    <x v="98"/>
    <x v="87"/>
    <x v="655"/>
    <x v="206"/>
    <x v="204"/>
    <x v="52"/>
    <x v="2487"/>
    <x v="3"/>
    <x v="4080"/>
    <x v="99"/>
  </r>
  <r>
    <x v="4"/>
    <x v="988"/>
    <x v="8"/>
    <x v="6"/>
    <x v="19"/>
    <x v="24"/>
    <x v="6"/>
    <x v="464"/>
    <x v="42"/>
    <x v="147"/>
    <x v="43"/>
    <x v="21"/>
    <x v="87"/>
    <x v="91"/>
    <x v="8"/>
    <x v="11"/>
    <x v="321"/>
    <x v="20"/>
    <x v="48"/>
    <x v="68"/>
    <x v="16"/>
    <x v="10"/>
    <x v="11"/>
    <x v="13"/>
    <x v="44"/>
    <x v="113"/>
    <x v="105"/>
    <x v="91"/>
    <x v="11"/>
    <x v="936"/>
    <x v="3"/>
    <x v="4087"/>
    <x v="351"/>
  </r>
  <r>
    <x v="4"/>
    <x v="990"/>
    <x v="0"/>
    <x v="9"/>
    <x v="19"/>
    <x v="57"/>
    <x v="35"/>
    <x v="1069"/>
    <x v="96"/>
    <x v="201"/>
    <x v="225"/>
    <x v="0"/>
    <x v="0"/>
    <x v="343"/>
    <x v="76"/>
    <x v="104"/>
    <x v="325"/>
    <x v="141"/>
    <x v="209"/>
    <x v="350"/>
    <x v="35"/>
    <x v="47"/>
    <x v="39"/>
    <x v="66"/>
    <x v="149"/>
    <x v="268"/>
    <x v="175"/>
    <x v="259"/>
    <x v="36"/>
    <x v="963"/>
    <x v="0"/>
    <x v="4096"/>
    <x v="258"/>
  </r>
  <r>
    <x v="4"/>
    <x v="992"/>
    <x v="6"/>
    <x v="2"/>
    <x v="34"/>
    <x v="63"/>
    <x v="0"/>
    <x v="680"/>
    <x v="88"/>
    <x v="220"/>
    <x v="147"/>
    <x v="12"/>
    <x v="42"/>
    <x v="134"/>
    <x v="42"/>
    <x v="59"/>
    <x v="306"/>
    <x v="12"/>
    <x v="80"/>
    <x v="92"/>
    <x v="131"/>
    <x v="28"/>
    <x v="2"/>
    <x v="48"/>
    <x v="50"/>
    <x v="230"/>
    <x v="175"/>
    <x v="184"/>
    <x v="22"/>
    <x v="635"/>
    <x v="2"/>
    <x v="4098"/>
    <x v="272"/>
  </r>
  <r>
    <x v="4"/>
    <x v="997"/>
    <x v="0"/>
    <x v="4"/>
    <x v="31"/>
    <x v="13"/>
    <x v="0"/>
    <x v="118"/>
    <x v="13"/>
    <x v="36"/>
    <x v="108"/>
    <x v="0"/>
    <x v="0"/>
    <x v="343"/>
    <x v="7"/>
    <x v="8"/>
    <x v="469"/>
    <x v="15"/>
    <x v="32"/>
    <x v="47"/>
    <x v="3"/>
    <x v="2"/>
    <x v="9"/>
    <x v="5"/>
    <x v="11"/>
    <x v="33"/>
    <x v="198"/>
    <x v="135"/>
    <x v="17"/>
    <x v="294"/>
    <x v="0"/>
    <x v="4109"/>
    <x v="428"/>
  </r>
  <r>
    <x v="4"/>
    <x v="999"/>
    <x v="1"/>
    <x v="8"/>
    <x v="32"/>
    <x v="20"/>
    <x v="1"/>
    <x v="271"/>
    <x v="24"/>
    <x v="61"/>
    <x v="140"/>
    <x v="0"/>
    <x v="0"/>
    <x v="343"/>
    <x v="19"/>
    <x v="23"/>
    <x v="420"/>
    <x v="32"/>
    <x v="26"/>
    <x v="58"/>
    <x v="9"/>
    <x v="9"/>
    <x v="11"/>
    <x v="18"/>
    <x v="43"/>
    <x v="67"/>
    <x v="147"/>
    <x v="187"/>
    <x v="18"/>
    <x v="519"/>
    <x v="0"/>
    <x v="4118"/>
    <x v="385"/>
  </r>
  <r>
    <x v="4"/>
    <x v="1003"/>
    <x v="0"/>
    <x v="4"/>
    <x v="25"/>
    <x v="36"/>
    <x v="29"/>
    <x v="799"/>
    <x v="156"/>
    <x v="318"/>
    <x v="236"/>
    <x v="3"/>
    <x v="12"/>
    <x v="99"/>
    <x v="40"/>
    <x v="55"/>
    <x v="321"/>
    <x v="78"/>
    <x v="192"/>
    <x v="270"/>
    <x v="98"/>
    <x v="16"/>
    <x v="48"/>
    <x v="55"/>
    <x v="100"/>
    <x v="355"/>
    <x v="237"/>
    <x v="233"/>
    <x v="44"/>
    <x v="2261"/>
    <x v="0"/>
    <x v="4133"/>
    <x v="212"/>
  </r>
  <r>
    <x v="4"/>
    <x v="1006"/>
    <x v="6"/>
    <x v="4"/>
    <x v="10"/>
    <x v="25"/>
    <x v="23"/>
    <x v="645"/>
    <x v="145"/>
    <x v="295"/>
    <x v="237"/>
    <x v="55"/>
    <x v="121"/>
    <x v="302"/>
    <x v="38"/>
    <x v="47"/>
    <x v="403"/>
    <x v="15"/>
    <x v="73"/>
    <x v="88"/>
    <x v="138"/>
    <x v="39"/>
    <x v="8"/>
    <x v="65"/>
    <x v="62"/>
    <x v="382"/>
    <x v="268"/>
    <x v="321"/>
    <x v="37"/>
    <x v="3116"/>
    <x v="2"/>
    <x v="4144"/>
    <x v="205"/>
  </r>
  <r>
    <x v="4"/>
    <x v="1008"/>
    <x v="8"/>
    <x v="14"/>
    <x v="32"/>
    <x v="46"/>
    <x v="14"/>
    <x v="1016"/>
    <x v="159"/>
    <x v="424"/>
    <x v="121"/>
    <x v="49"/>
    <x v="170"/>
    <x v="136"/>
    <x v="94"/>
    <x v="114"/>
    <x v="419"/>
    <x v="22"/>
    <x v="141"/>
    <x v="163"/>
    <x v="118"/>
    <x v="54"/>
    <x v="13"/>
    <x v="103"/>
    <x v="99"/>
    <x v="458"/>
    <x v="163"/>
    <x v="201"/>
    <x v="21"/>
    <x v="2312"/>
    <x v="3"/>
    <x v="4158"/>
    <x v="178"/>
  </r>
  <r>
    <x v="4"/>
    <x v="1011"/>
    <x v="6"/>
    <x v="12"/>
    <x v="14"/>
    <x v="52"/>
    <x v="5"/>
    <x v="1036"/>
    <x v="101"/>
    <x v="267"/>
    <x v="124"/>
    <x v="53"/>
    <x v="158"/>
    <x v="183"/>
    <x v="21"/>
    <x v="27"/>
    <x v="372"/>
    <x v="9"/>
    <x v="76"/>
    <x v="85"/>
    <x v="175"/>
    <x v="39"/>
    <x v="2"/>
    <x v="72"/>
    <x v="75"/>
    <x v="276"/>
    <x v="141"/>
    <x v="209"/>
    <x v="25"/>
    <x v="1134"/>
    <x v="2"/>
    <x v="4168"/>
    <x v="253"/>
  </r>
  <r>
    <x v="4"/>
    <x v="1013"/>
    <x v="6"/>
    <x v="18"/>
    <x v="26"/>
    <x v="61"/>
    <x v="62"/>
    <x v="1602"/>
    <x v="295"/>
    <x v="551"/>
    <x v="279"/>
    <x v="55"/>
    <x v="141"/>
    <x v="238"/>
    <x v="127"/>
    <x v="142"/>
    <x v="488"/>
    <x v="26"/>
    <x v="160"/>
    <x v="186"/>
    <x v="506"/>
    <x v="38"/>
    <x v="8"/>
    <x v="228"/>
    <x v="53"/>
    <x v="748"/>
    <x v="259"/>
    <x v="341"/>
    <x v="74"/>
    <x v="2788"/>
    <x v="2"/>
    <x v="4178"/>
    <x v="77"/>
  </r>
  <r>
    <x v="4"/>
    <x v="1014"/>
    <x v="3"/>
    <x v="9"/>
    <x v="22"/>
    <x v="53"/>
    <x v="0"/>
    <x v="871"/>
    <x v="161"/>
    <x v="336"/>
    <x v="225"/>
    <x v="133"/>
    <x v="282"/>
    <x v="314"/>
    <x v="22"/>
    <x v="26"/>
    <x v="440"/>
    <x v="9"/>
    <x v="95"/>
    <x v="104"/>
    <x v="12"/>
    <x v="16"/>
    <x v="9"/>
    <x v="21"/>
    <x v="59"/>
    <x v="473"/>
    <x v="215"/>
    <x v="395"/>
    <x v="54"/>
    <x v="2102"/>
    <x v="1"/>
    <x v="4185"/>
    <x v="170"/>
  </r>
  <r>
    <x v="4"/>
    <x v="1020"/>
    <x v="11"/>
    <x v="6"/>
    <x v="19"/>
    <x v="56"/>
    <x v="12"/>
    <x v="693"/>
    <x v="102"/>
    <x v="270"/>
    <x v="123"/>
    <x v="28"/>
    <x v="82"/>
    <x v="189"/>
    <x v="59"/>
    <x v="96"/>
    <x v="210"/>
    <x v="27"/>
    <x v="81"/>
    <x v="108"/>
    <x v="126"/>
    <x v="55"/>
    <x v="2"/>
    <x v="52"/>
    <x v="58"/>
    <x v="291"/>
    <x v="206"/>
    <x v="181"/>
    <x v="25"/>
    <x v="1098"/>
    <x v="4"/>
    <x v="4203"/>
    <x v="244"/>
  </r>
  <r>
    <x v="4"/>
    <x v="1021"/>
    <x v="6"/>
    <x v="9"/>
    <x v="29"/>
    <x v="13"/>
    <x v="0"/>
    <x v="179"/>
    <x v="19"/>
    <x v="43"/>
    <x v="189"/>
    <x v="2"/>
    <x v="8"/>
    <x v="99"/>
    <x v="11"/>
    <x v="14"/>
    <x v="380"/>
    <x v="3"/>
    <x v="15"/>
    <x v="18"/>
    <x v="45"/>
    <x v="9"/>
    <x v="2"/>
    <x v="23"/>
    <x v="23"/>
    <x v="51"/>
    <x v="166"/>
    <x v="235"/>
    <x v="17"/>
    <x v="651"/>
    <x v="2"/>
    <x v="4208"/>
    <x v="402"/>
  </r>
  <r>
    <x v="4"/>
    <x v="1024"/>
    <x v="3"/>
    <x v="7"/>
    <x v="4"/>
    <x v="62"/>
    <x v="0"/>
    <x v="1075"/>
    <x v="200"/>
    <x v="403"/>
    <x v="242"/>
    <x v="0"/>
    <x v="0"/>
    <x v="343"/>
    <x v="84"/>
    <x v="135"/>
    <x v="217"/>
    <x v="135"/>
    <x v="197"/>
    <x v="332"/>
    <x v="47"/>
    <x v="27"/>
    <x v="81"/>
    <x v="60"/>
    <x v="131"/>
    <x v="480"/>
    <x v="225"/>
    <x v="238"/>
    <x v="60"/>
    <x v="1829"/>
    <x v="1"/>
    <x v="4216"/>
    <x v="166"/>
  </r>
  <r>
    <x v="4"/>
    <x v="1030"/>
    <x v="8"/>
    <x v="12"/>
    <x v="9"/>
    <x v="62"/>
    <x v="63"/>
    <x v="1701"/>
    <x v="336"/>
    <x v="785"/>
    <x v="168"/>
    <x v="37"/>
    <x v="104"/>
    <x v="204"/>
    <x v="89"/>
    <x v="115"/>
    <x v="368"/>
    <x v="72"/>
    <x v="209"/>
    <x v="281"/>
    <x v="153"/>
    <x v="27"/>
    <x v="32"/>
    <x v="74"/>
    <x v="77"/>
    <x v="771"/>
    <x v="184"/>
    <x v="186"/>
    <x v="36"/>
    <x v="2820"/>
    <x v="3"/>
    <x v="4234"/>
    <x v="70"/>
  </r>
  <r>
    <x v="4"/>
    <x v="1031"/>
    <x v="11"/>
    <x v="5"/>
    <x v="16"/>
    <x v="21"/>
    <x v="1"/>
    <x v="295"/>
    <x v="29"/>
    <x v="83"/>
    <x v="96"/>
    <x v="8"/>
    <x v="39"/>
    <x v="57"/>
    <x v="14"/>
    <x v="21"/>
    <x v="261"/>
    <x v="18"/>
    <x v="33"/>
    <x v="51"/>
    <x v="26"/>
    <x v="9"/>
    <x v="2"/>
    <x v="25"/>
    <x v="34"/>
    <x v="80"/>
    <x v="123"/>
    <x v="150"/>
    <x v="16"/>
    <x v="649"/>
    <x v="4"/>
    <x v="4239"/>
    <x v="373"/>
  </r>
  <r>
    <x v="4"/>
    <x v="1034"/>
    <x v="11"/>
    <x v="5"/>
    <x v="32"/>
    <x v="29"/>
    <x v="0"/>
    <x v="494"/>
    <x v="85"/>
    <x v="198"/>
    <x v="176"/>
    <x v="16"/>
    <x v="46"/>
    <x v="196"/>
    <x v="27"/>
    <x v="46"/>
    <x v="184"/>
    <x v="13"/>
    <x v="89"/>
    <x v="102"/>
    <x v="65"/>
    <x v="20"/>
    <x v="7"/>
    <x v="43"/>
    <x v="35"/>
    <x v="213"/>
    <x v="187"/>
    <x v="204"/>
    <x v="18"/>
    <x v="1658"/>
    <x v="4"/>
    <x v="4253"/>
    <x v="283"/>
  </r>
  <r>
    <x v="4"/>
    <x v="1036"/>
    <x v="11"/>
    <x v="8"/>
    <x v="23"/>
    <x v="41"/>
    <x v="42"/>
    <x v="793"/>
    <x v="67"/>
    <x v="155"/>
    <x v="179"/>
    <x v="31"/>
    <x v="71"/>
    <x v="285"/>
    <x v="38"/>
    <x v="43"/>
    <x v="478"/>
    <x v="21"/>
    <x v="107"/>
    <x v="128"/>
    <x v="47"/>
    <x v="37"/>
    <x v="17"/>
    <x v="40"/>
    <x v="78"/>
    <x v="203"/>
    <x v="154"/>
    <x v="300"/>
    <x v="33"/>
    <x v="1022"/>
    <x v="4"/>
    <x v="4261"/>
    <x v="290"/>
  </r>
  <r>
    <x v="4"/>
    <x v="1037"/>
    <x v="3"/>
    <x v="4"/>
    <x v="25"/>
    <x v="62"/>
    <x v="1"/>
    <x v="1441"/>
    <x v="348"/>
    <x v="680"/>
    <x v="254"/>
    <x v="1"/>
    <x v="4"/>
    <x v="99"/>
    <x v="111"/>
    <x v="144"/>
    <x v="365"/>
    <x v="137"/>
    <x v="188"/>
    <x v="325"/>
    <x v="74"/>
    <x v="64"/>
    <x v="41"/>
    <x v="55"/>
    <x v="127"/>
    <x v="781"/>
    <x v="245"/>
    <x v="254"/>
    <x v="78"/>
    <x v="2856"/>
    <x v="1"/>
    <x v="4271"/>
    <x v="67"/>
  </r>
  <r>
    <x v="4"/>
    <x v="1043"/>
    <x v="0"/>
    <x v="8"/>
    <x v="29"/>
    <x v="58"/>
    <x v="2"/>
    <x v="946"/>
    <x v="212"/>
    <x v="342"/>
    <x v="362"/>
    <x v="0"/>
    <x v="0"/>
    <x v="343"/>
    <x v="125"/>
    <x v="181"/>
    <x v="285"/>
    <x v="93"/>
    <x v="213"/>
    <x v="306"/>
    <x v="65"/>
    <x v="21"/>
    <x v="47"/>
    <x v="87"/>
    <x v="134"/>
    <x v="542"/>
    <x v="261"/>
    <x v="365"/>
    <x v="61"/>
    <x v="2205"/>
    <x v="0"/>
    <x v="4291"/>
    <x v="146"/>
  </r>
  <r>
    <x v="4"/>
    <x v="1045"/>
    <x v="0"/>
    <x v="16"/>
    <x v="29"/>
    <x v="57"/>
    <x v="58"/>
    <x v="1342"/>
    <x v="361"/>
    <x v="723"/>
    <x v="239"/>
    <x v="0"/>
    <x v="4"/>
    <x v="0"/>
    <x v="173"/>
    <x v="249"/>
    <x v="289"/>
    <x v="110"/>
    <x v="407"/>
    <x v="508"/>
    <x v="132"/>
    <x v="38"/>
    <x v="88"/>
    <x v="97"/>
    <x v="98"/>
    <x v="859"/>
    <x v="281"/>
    <x v="247"/>
    <x v="74"/>
    <x v="3192"/>
    <x v="0"/>
    <x v="4302"/>
    <x v="49"/>
  </r>
  <r>
    <x v="4"/>
    <x v="1051"/>
    <x v="0"/>
    <x v="6"/>
    <x v="8"/>
    <x v="43"/>
    <x v="35"/>
    <x v="605"/>
    <x v="100"/>
    <x v="190"/>
    <x v="273"/>
    <x v="0"/>
    <x v="0"/>
    <x v="343"/>
    <x v="39"/>
    <x v="57"/>
    <x v="278"/>
    <x v="53"/>
    <x v="126"/>
    <x v="179"/>
    <x v="22"/>
    <x v="15"/>
    <x v="42"/>
    <x v="53"/>
    <x v="86"/>
    <x v="239"/>
    <x v="188"/>
    <x v="272"/>
    <x v="26"/>
    <x v="1200"/>
    <x v="0"/>
    <x v="4320"/>
    <x v="266"/>
  </r>
  <r>
    <x v="4"/>
    <x v="1053"/>
    <x v="8"/>
    <x v="0"/>
    <x v="17"/>
    <x v="41"/>
    <x v="9"/>
    <x v="433"/>
    <x v="79"/>
    <x v="169"/>
    <x v="214"/>
    <x v="6"/>
    <x v="23"/>
    <x v="109"/>
    <x v="44"/>
    <x v="54"/>
    <x v="409"/>
    <x v="30"/>
    <x v="71"/>
    <x v="101"/>
    <x v="22"/>
    <x v="13"/>
    <x v="7"/>
    <x v="31"/>
    <x v="45"/>
    <x v="208"/>
    <x v="198"/>
    <x v="256"/>
    <x v="24"/>
    <x v="1055"/>
    <x v="3"/>
    <x v="4327"/>
    <x v="285"/>
  </r>
  <r>
    <x v="4"/>
    <x v="1055"/>
    <x v="6"/>
    <x v="6"/>
    <x v="22"/>
    <x v="37"/>
    <x v="9"/>
    <x v="579"/>
    <x v="94"/>
    <x v="289"/>
    <x v="74"/>
    <x v="27"/>
    <x v="117"/>
    <x v="81"/>
    <x v="22"/>
    <x v="26"/>
    <x v="440"/>
    <x v="16"/>
    <x v="56"/>
    <x v="72"/>
    <x v="77"/>
    <x v="29"/>
    <x v="1"/>
    <x v="56"/>
    <x v="55"/>
    <x v="237"/>
    <x v="127"/>
    <x v="110"/>
    <x v="9"/>
    <x v="1433"/>
    <x v="2"/>
    <x v="4336"/>
    <x v="268"/>
  </r>
  <r>
    <x v="4"/>
    <x v="1056"/>
    <x v="11"/>
    <x v="11"/>
    <x v="15"/>
    <x v="57"/>
    <x v="57"/>
    <x v="1256"/>
    <x v="210"/>
    <x v="447"/>
    <x v="216"/>
    <x v="8"/>
    <x v="26"/>
    <x v="156"/>
    <x v="140"/>
    <x v="175"/>
    <x v="394"/>
    <x v="98"/>
    <x v="135"/>
    <x v="233"/>
    <x v="79"/>
    <x v="104"/>
    <x v="33"/>
    <x v="94"/>
    <x v="142"/>
    <x v="560"/>
    <x v="213"/>
    <x v="257"/>
    <x v="57"/>
    <x v="2304"/>
    <x v="4"/>
    <x v="4346"/>
    <x v="137"/>
  </r>
  <r>
    <x v="4"/>
    <x v="1057"/>
    <x v="0"/>
    <x v="16"/>
    <x v="25"/>
    <x v="26"/>
    <x v="11"/>
    <x v="274"/>
    <x v="19"/>
    <x v="51"/>
    <x v="120"/>
    <x v="0"/>
    <x v="1"/>
    <x v="0"/>
    <x v="4"/>
    <x v="4"/>
    <x v="535"/>
    <x v="8"/>
    <x v="59"/>
    <x v="67"/>
    <x v="16"/>
    <x v="4"/>
    <x v="6"/>
    <x v="4"/>
    <x v="26"/>
    <x v="42"/>
    <x v="129"/>
    <x v="115"/>
    <x v="20"/>
    <x v="122"/>
    <x v="0"/>
    <x v="4355"/>
    <x v="410"/>
  </r>
  <r>
    <x v="4"/>
    <x v="1059"/>
    <x v="6"/>
    <x v="10"/>
    <x v="29"/>
    <x v="59"/>
    <x v="60"/>
    <x v="1570"/>
    <x v="427"/>
    <x v="860"/>
    <x v="227"/>
    <x v="14"/>
    <x v="61"/>
    <x v="80"/>
    <x v="227"/>
    <x v="284"/>
    <x v="393"/>
    <x v="22"/>
    <x v="149"/>
    <x v="171"/>
    <x v="429"/>
    <x v="57"/>
    <x v="5"/>
    <x v="153"/>
    <x v="75"/>
    <x v="1027"/>
    <x v="276"/>
    <x v="255"/>
    <x v="86"/>
    <x v="3435"/>
    <x v="2"/>
    <x v="4361"/>
    <x v="25"/>
  </r>
  <r>
    <x v="4"/>
    <x v="1064"/>
    <x v="8"/>
    <x v="13"/>
    <x v="0"/>
    <x v="51"/>
    <x v="0"/>
    <x v="729"/>
    <x v="101"/>
    <x v="230"/>
    <x v="184"/>
    <x v="15"/>
    <x v="33"/>
    <x v="302"/>
    <x v="56"/>
    <x v="83"/>
    <x v="269"/>
    <x v="23"/>
    <x v="131"/>
    <x v="154"/>
    <x v="110"/>
    <x v="16"/>
    <x v="15"/>
    <x v="53"/>
    <x v="35"/>
    <x v="273"/>
    <x v="192"/>
    <x v="226"/>
    <x v="31"/>
    <x v="1144"/>
    <x v="3"/>
    <x v="4383"/>
    <x v="255"/>
  </r>
  <r>
    <x v="4"/>
    <x v="1066"/>
    <x v="11"/>
    <x v="2"/>
    <x v="13"/>
    <x v="9"/>
    <x v="0"/>
    <x v="45"/>
    <x v="5"/>
    <x v="14"/>
    <x v="104"/>
    <x v="0"/>
    <x v="0"/>
    <x v="343"/>
    <x v="4"/>
    <x v="9"/>
    <x v="68"/>
    <x v="6"/>
    <x v="3"/>
    <x v="9"/>
    <x v="5"/>
    <x v="2"/>
    <x v="2"/>
    <x v="2"/>
    <x v="4"/>
    <x v="14"/>
    <x v="202"/>
    <x v="107"/>
    <x v="16"/>
    <x v="102"/>
    <x v="4"/>
    <x v="4387"/>
    <x v="451"/>
  </r>
  <r>
    <x v="4"/>
    <x v="1067"/>
    <x v="8"/>
    <x v="8"/>
    <x v="28"/>
    <x v="38"/>
    <x v="5"/>
    <x v="451"/>
    <x v="60"/>
    <x v="175"/>
    <x v="90"/>
    <x v="16"/>
    <x v="60"/>
    <x v="115"/>
    <x v="31"/>
    <x v="46"/>
    <x v="268"/>
    <x v="19"/>
    <x v="42"/>
    <x v="61"/>
    <x v="16"/>
    <x v="19"/>
    <x v="21"/>
    <x v="20"/>
    <x v="34"/>
    <x v="167"/>
    <x v="152"/>
    <x v="144"/>
    <x v="14"/>
    <x v="861"/>
    <x v="3"/>
    <x v="4392"/>
    <x v="316"/>
  </r>
  <r>
    <x v="4"/>
    <x v="1071"/>
    <x v="8"/>
    <x v="7"/>
    <x v="20"/>
    <x v="40"/>
    <x v="41"/>
    <x v="1122"/>
    <x v="168"/>
    <x v="402"/>
    <x v="164"/>
    <x v="29"/>
    <x v="87"/>
    <x v="181"/>
    <x v="79"/>
    <x v="102"/>
    <x v="369"/>
    <x v="41"/>
    <x v="174"/>
    <x v="215"/>
    <x v="135"/>
    <x v="69"/>
    <x v="25"/>
    <x v="76"/>
    <x v="73"/>
    <x v="441"/>
    <x v="198"/>
    <x v="212"/>
    <x v="37"/>
    <x v="2512"/>
    <x v="3"/>
    <x v="4404"/>
    <x v="185"/>
  </r>
  <r>
    <x v="4"/>
    <x v="1072"/>
    <x v="3"/>
    <x v="5"/>
    <x v="34"/>
    <x v="49"/>
    <x v="32"/>
    <x v="1055"/>
    <x v="181"/>
    <x v="340"/>
    <x v="278"/>
    <x v="1"/>
    <x v="2"/>
    <x v="326"/>
    <x v="56"/>
    <x v="93"/>
    <x v="197"/>
    <x v="119"/>
    <x v="206"/>
    <x v="325"/>
    <x v="40"/>
    <x v="48"/>
    <x v="43"/>
    <x v="58"/>
    <x v="138"/>
    <x v="417"/>
    <x v="210"/>
    <x v="265"/>
    <x v="45"/>
    <x v="1993"/>
    <x v="1"/>
    <x v="4411"/>
    <x v="194"/>
  </r>
  <r>
    <x v="4"/>
    <x v="1075"/>
    <x v="11"/>
    <x v="8"/>
    <x v="20"/>
    <x v="10"/>
    <x v="0"/>
    <x v="59"/>
    <x v="8"/>
    <x v="14"/>
    <x v="318"/>
    <x v="0"/>
    <x v="0"/>
    <x v="343"/>
    <x v="5"/>
    <x v="5"/>
    <x v="535"/>
    <x v="3"/>
    <x v="9"/>
    <x v="12"/>
    <x v="4"/>
    <x v="1"/>
    <x v="0"/>
    <x v="5"/>
    <x v="10"/>
    <x v="21"/>
    <x v="174"/>
    <x v="364"/>
    <x v="16"/>
    <x v="189"/>
    <x v="4"/>
    <x v="4424"/>
    <x v="441"/>
  </r>
  <r>
    <x v="4"/>
    <x v="1077"/>
    <x v="0"/>
    <x v="2"/>
    <x v="13"/>
    <x v="23"/>
    <x v="0"/>
    <x v="115"/>
    <x v="24"/>
    <x v="61"/>
    <x v="140"/>
    <x v="4"/>
    <x v="13"/>
    <x v="156"/>
    <x v="5"/>
    <x v="7"/>
    <x v="308"/>
    <x v="4"/>
    <x v="20"/>
    <x v="24"/>
    <x v="3"/>
    <x v="3"/>
    <x v="3"/>
    <x v="6"/>
    <x v="10"/>
    <x v="57"/>
    <x v="176"/>
    <x v="161"/>
    <x v="15"/>
    <x v="299"/>
    <x v="0"/>
    <x v="4427"/>
    <x v="393"/>
  </r>
  <r>
    <x v="4"/>
    <x v="1078"/>
    <x v="3"/>
    <x v="1"/>
    <x v="6"/>
    <x v="59"/>
    <x v="25"/>
    <x v="1179"/>
    <x v="194"/>
    <x v="441"/>
    <x v="186"/>
    <x v="0"/>
    <x v="2"/>
    <x v="0"/>
    <x v="106"/>
    <x v="192"/>
    <x v="150"/>
    <x v="187"/>
    <x v="202"/>
    <x v="388"/>
    <x v="27"/>
    <x v="27"/>
    <x v="62"/>
    <x v="81"/>
    <x v="134"/>
    <x v="490"/>
    <x v="189"/>
    <x v="185"/>
    <x v="26"/>
    <x v="1958"/>
    <x v="1"/>
    <x v="4428"/>
    <x v="159"/>
  </r>
  <r>
    <x v="4"/>
    <x v="1081"/>
    <x v="3"/>
    <x v="12"/>
    <x v="14"/>
    <x v="58"/>
    <x v="0"/>
    <x v="823"/>
    <x v="77"/>
    <x v="171"/>
    <x v="197"/>
    <x v="28"/>
    <x v="67"/>
    <x v="266"/>
    <x v="6"/>
    <x v="9"/>
    <x v="261"/>
    <x v="40"/>
    <x v="151"/>
    <x v="191"/>
    <x v="51"/>
    <x v="15"/>
    <x v="16"/>
    <x v="26"/>
    <x v="98"/>
    <x v="188"/>
    <x v="146"/>
    <x v="253"/>
    <x v="32"/>
    <x v="518"/>
    <x v="1"/>
    <x v="4443"/>
    <x v="300"/>
  </r>
  <r>
    <x v="4"/>
    <x v="1083"/>
    <x v="6"/>
    <x v="5"/>
    <x v="8"/>
    <x v="60"/>
    <x v="61"/>
    <x v="1733"/>
    <x v="374"/>
    <x v="757"/>
    <x v="235"/>
    <x v="73"/>
    <x v="200"/>
    <x v="213"/>
    <x v="178"/>
    <x v="216"/>
    <x v="418"/>
    <x v="54"/>
    <x v="173"/>
    <x v="227"/>
    <x v="389"/>
    <x v="82"/>
    <x v="6"/>
    <x v="149"/>
    <x v="94"/>
    <x v="951"/>
    <x v="250"/>
    <x v="295"/>
    <x v="84"/>
    <x v="3276"/>
    <x v="2"/>
    <x v="4448"/>
    <x v="36"/>
  </r>
  <r>
    <x v="4"/>
    <x v="1085"/>
    <x v="3"/>
    <x v="7"/>
    <x v="12"/>
    <x v="65"/>
    <x v="0"/>
    <x v="1191"/>
    <x v="194"/>
    <x v="477"/>
    <x v="152"/>
    <x v="0"/>
    <x v="1"/>
    <x v="0"/>
    <x v="226"/>
    <x v="278"/>
    <x v="407"/>
    <x v="113"/>
    <x v="177"/>
    <x v="290"/>
    <x v="30"/>
    <x v="54"/>
    <x v="9"/>
    <x v="65"/>
    <x v="159"/>
    <x v="604"/>
    <x v="203"/>
    <x v="227"/>
    <x v="54"/>
    <x v="2204"/>
    <x v="1"/>
    <x v="4459"/>
    <x v="120"/>
  </r>
  <r>
    <x v="4"/>
    <x v="1086"/>
    <x v="8"/>
    <x v="2"/>
    <x v="28"/>
    <x v="14"/>
    <x v="0"/>
    <x v="85"/>
    <x v="8"/>
    <x v="24"/>
    <x v="82"/>
    <x v="1"/>
    <x v="3"/>
    <x v="181"/>
    <x v="3"/>
    <x v="5"/>
    <x v="196"/>
    <x v="3"/>
    <x v="11"/>
    <x v="14"/>
    <x v="7"/>
    <x v="4"/>
    <x v="3"/>
    <x v="2"/>
    <x v="3"/>
    <x v="20"/>
    <x v="160"/>
    <x v="101"/>
    <x v="15"/>
    <x v="94"/>
    <x v="3"/>
    <x v="4464"/>
    <x v="444"/>
  </r>
  <r>
    <x v="4"/>
    <x v="1090"/>
    <x v="11"/>
    <x v="3"/>
    <x v="28"/>
    <x v="62"/>
    <x v="61"/>
    <x v="1764"/>
    <x v="408"/>
    <x v="870"/>
    <x v="200"/>
    <x v="20"/>
    <x v="99"/>
    <x v="55"/>
    <x v="201"/>
    <x v="258"/>
    <x v="373"/>
    <x v="64"/>
    <x v="225"/>
    <x v="289"/>
    <x v="281"/>
    <x v="84"/>
    <x v="29"/>
    <x v="171"/>
    <x v="136"/>
    <x v="981"/>
    <x v="220"/>
    <x v="228"/>
    <x v="42"/>
    <x v="3286"/>
    <x v="4"/>
    <x v="4477"/>
    <x v="31"/>
  </r>
  <r>
    <x v="4"/>
    <x v="1092"/>
    <x v="3"/>
    <x v="6"/>
    <x v="3"/>
    <x v="53"/>
    <x v="30"/>
    <x v="867"/>
    <x v="120"/>
    <x v="326"/>
    <x v="114"/>
    <x v="1"/>
    <x v="3"/>
    <x v="181"/>
    <x v="63"/>
    <x v="83"/>
    <x v="353"/>
    <x v="49"/>
    <x v="151"/>
    <x v="200"/>
    <x v="35"/>
    <x v="36"/>
    <x v="60"/>
    <x v="53"/>
    <x v="144"/>
    <x v="304"/>
    <x v="146"/>
    <x v="135"/>
    <x v="9"/>
    <x v="1258"/>
    <x v="1"/>
    <x v="4489"/>
    <x v="238"/>
  </r>
  <r>
    <x v="4"/>
    <x v="1094"/>
    <x v="0"/>
    <x v="10"/>
    <x v="22"/>
    <x v="61"/>
    <x v="62"/>
    <x v="1680"/>
    <x v="241"/>
    <x v="354"/>
    <x v="394"/>
    <x v="0"/>
    <x v="2"/>
    <x v="0"/>
    <x v="217"/>
    <x v="315"/>
    <x v="283"/>
    <x v="211"/>
    <x v="398"/>
    <x v="584"/>
    <x v="56"/>
    <x v="56"/>
    <x v="89"/>
    <x v="102"/>
    <x v="186"/>
    <x v="683"/>
    <x v="243"/>
    <x v="403"/>
    <x v="110"/>
    <x v="2589"/>
    <x v="0"/>
    <x v="4498"/>
    <x v="91"/>
  </r>
  <r>
    <x v="4"/>
    <x v="1096"/>
    <x v="3"/>
    <x v="12"/>
    <x v="16"/>
    <x v="63"/>
    <x v="10"/>
    <x v="1309"/>
    <x v="151"/>
    <x v="356"/>
    <x v="170"/>
    <x v="0"/>
    <x v="0"/>
    <x v="343"/>
    <x v="83"/>
    <x v="102"/>
    <x v="408"/>
    <x v="117"/>
    <x v="352"/>
    <x v="463"/>
    <x v="42"/>
    <x v="35"/>
    <x v="24"/>
    <x v="60"/>
    <x v="142"/>
    <x v="384"/>
    <x v="165"/>
    <x v="195"/>
    <x v="50"/>
    <x v="1373"/>
    <x v="1"/>
    <x v="4510"/>
    <x v="204"/>
  </r>
  <r>
    <x v="4"/>
    <x v="1098"/>
    <x v="0"/>
    <x v="6"/>
    <x v="9"/>
    <x v="22"/>
    <x v="0"/>
    <x v="128"/>
    <x v="19"/>
    <x v="35"/>
    <x v="290"/>
    <x v="0"/>
    <x v="0"/>
    <x v="343"/>
    <x v="8"/>
    <x v="14"/>
    <x v="169"/>
    <x v="14"/>
    <x v="20"/>
    <x v="34"/>
    <x v="5"/>
    <x v="4"/>
    <x v="4"/>
    <x v="3"/>
    <x v="9"/>
    <x v="46"/>
    <x v="238"/>
    <x v="275"/>
    <x v="20"/>
    <x v="209"/>
    <x v="0"/>
    <x v="4518"/>
    <x v="406"/>
  </r>
  <r>
    <x v="4"/>
    <x v="1103"/>
    <x v="11"/>
    <x v="16"/>
    <x v="7"/>
    <x v="60"/>
    <x v="40"/>
    <x v="1269"/>
    <x v="223"/>
    <x v="539"/>
    <x v="158"/>
    <x v="74"/>
    <x v="205"/>
    <x v="209"/>
    <x v="95"/>
    <x v="115"/>
    <x v="420"/>
    <x v="32"/>
    <x v="173"/>
    <x v="205"/>
    <x v="139"/>
    <x v="56"/>
    <x v="25"/>
    <x v="84"/>
    <x v="134"/>
    <x v="605"/>
    <x v="192"/>
    <x v="235"/>
    <x v="44"/>
    <x v="2366"/>
    <x v="4"/>
    <x v="4533"/>
    <x v="119"/>
  </r>
  <r>
    <x v="4"/>
    <x v="1105"/>
    <x v="8"/>
    <x v="12"/>
    <x v="0"/>
    <x v="48"/>
    <x v="3"/>
    <x v="661"/>
    <x v="74"/>
    <x v="197"/>
    <x v="123"/>
    <x v="50"/>
    <x v="135"/>
    <x v="218"/>
    <x v="22"/>
    <x v="29"/>
    <x v="353"/>
    <x v="34"/>
    <x v="109"/>
    <x v="143"/>
    <x v="54"/>
    <x v="21"/>
    <x v="15"/>
    <x v="35"/>
    <x v="62"/>
    <x v="220"/>
    <x v="173"/>
    <x v="240"/>
    <x v="31"/>
    <x v="928"/>
    <x v="3"/>
    <x v="4544"/>
    <x v="276"/>
  </r>
  <r>
    <x v="4"/>
    <x v="1106"/>
    <x v="11"/>
    <x v="7"/>
    <x v="24"/>
    <x v="32"/>
    <x v="1"/>
    <x v="425"/>
    <x v="71"/>
    <x v="157"/>
    <x v="199"/>
    <x v="14"/>
    <x v="39"/>
    <x v="207"/>
    <x v="38"/>
    <x v="54"/>
    <x v="298"/>
    <x v="6"/>
    <x v="39"/>
    <x v="45"/>
    <x v="29"/>
    <x v="10"/>
    <x v="3"/>
    <x v="35"/>
    <x v="26"/>
    <x v="194"/>
    <x v="170"/>
    <x v="253"/>
    <x v="19"/>
    <x v="1330"/>
    <x v="4"/>
    <x v="4549"/>
    <x v="293"/>
  </r>
  <r>
    <x v="4"/>
    <x v="1108"/>
    <x v="6"/>
    <x v="10"/>
    <x v="9"/>
    <x v="27"/>
    <x v="0"/>
    <x v="328"/>
    <x v="33"/>
    <x v="95"/>
    <x v="94"/>
    <x v="4"/>
    <x v="13"/>
    <x v="156"/>
    <x v="14"/>
    <x v="22"/>
    <x v="231"/>
    <x v="7"/>
    <x v="19"/>
    <x v="26"/>
    <x v="58"/>
    <x v="18"/>
    <x v="1"/>
    <x v="33"/>
    <x v="29"/>
    <x v="84"/>
    <x v="128"/>
    <x v="118"/>
    <x v="11"/>
    <x v="472"/>
    <x v="2"/>
    <x v="4551"/>
    <x v="370"/>
  </r>
  <r>
    <x v="4"/>
    <x v="1113"/>
    <x v="11"/>
    <x v="5"/>
    <x v="18"/>
    <x v="50"/>
    <x v="4"/>
    <x v="835"/>
    <x v="122"/>
    <x v="301"/>
    <x v="151"/>
    <x v="35"/>
    <x v="108"/>
    <x v="172"/>
    <x v="32"/>
    <x v="40"/>
    <x v="394"/>
    <x v="14"/>
    <x v="85"/>
    <x v="99"/>
    <x v="33"/>
    <x v="26"/>
    <x v="10"/>
    <x v="26"/>
    <x v="56"/>
    <x v="311"/>
    <x v="150"/>
    <x v="203"/>
    <x v="23"/>
    <x v="1396"/>
    <x v="4"/>
    <x v="4560"/>
    <x v="234"/>
  </r>
  <r>
    <x v="4"/>
    <x v="1115"/>
    <x v="8"/>
    <x v="5"/>
    <x v="18"/>
    <x v="64"/>
    <x v="64"/>
    <x v="1214"/>
    <x v="158"/>
    <x v="396"/>
    <x v="145"/>
    <x v="53"/>
    <x v="169"/>
    <x v="162"/>
    <x v="24"/>
    <x v="34"/>
    <x v="300"/>
    <x v="24"/>
    <x v="153"/>
    <x v="177"/>
    <x v="59"/>
    <x v="35"/>
    <x v="48"/>
    <x v="60"/>
    <x v="115"/>
    <x v="392"/>
    <x v="136"/>
    <x v="193"/>
    <x v="21"/>
    <x v="1382"/>
    <x v="3"/>
    <x v="4568"/>
    <x v="202"/>
  </r>
  <r>
    <x v="4"/>
    <x v="1116"/>
    <x v="11"/>
    <x v="6"/>
    <x v="27"/>
    <x v="65"/>
    <x v="53"/>
    <x v="1815"/>
    <x v="314"/>
    <x v="753"/>
    <x v="159"/>
    <x v="129"/>
    <x v="337"/>
    <x v="231"/>
    <x v="147"/>
    <x v="171"/>
    <x v="454"/>
    <x v="56"/>
    <x v="168"/>
    <x v="224"/>
    <x v="113"/>
    <x v="96"/>
    <x v="15"/>
    <x v="73"/>
    <x v="148"/>
    <x v="865"/>
    <x v="197"/>
    <x v="255"/>
    <x v="63"/>
    <x v="2962"/>
    <x v="4"/>
    <x v="4576"/>
    <x v="48"/>
  </r>
  <r>
    <x v="4"/>
    <x v="1118"/>
    <x v="6"/>
    <x v="10"/>
    <x v="9"/>
    <x v="35"/>
    <x v="0"/>
    <x v="464"/>
    <x v="74"/>
    <x v="194"/>
    <x v="128"/>
    <x v="7"/>
    <x v="29"/>
    <x v="91"/>
    <x v="49"/>
    <x v="64"/>
    <x v="360"/>
    <x v="10"/>
    <x v="46"/>
    <x v="56"/>
    <x v="66"/>
    <x v="23"/>
    <x v="3"/>
    <x v="54"/>
    <x v="61"/>
    <x v="204"/>
    <x v="156"/>
    <x v="175"/>
    <x v="13"/>
    <x v="1272"/>
    <x v="2"/>
    <x v="4590"/>
    <x v="289"/>
  </r>
  <r>
    <x v="4"/>
    <x v="1123"/>
    <x v="11"/>
    <x v="11"/>
    <x v="0"/>
    <x v="52"/>
    <x v="2"/>
    <x v="801"/>
    <x v="153"/>
    <x v="324"/>
    <x v="218"/>
    <x v="50"/>
    <x v="113"/>
    <x v="290"/>
    <x v="48"/>
    <x v="56"/>
    <x v="451"/>
    <x v="15"/>
    <x v="65"/>
    <x v="80"/>
    <x v="40"/>
    <x v="23"/>
    <x v="6"/>
    <x v="33"/>
    <x v="74"/>
    <x v="403"/>
    <x v="195"/>
    <x v="294"/>
    <x v="39"/>
    <x v="1810"/>
    <x v="4"/>
    <x v="4604"/>
    <x v="198"/>
  </r>
  <r>
    <x v="4"/>
    <x v="1127"/>
    <x v="8"/>
    <x v="5"/>
    <x v="8"/>
    <x v="7"/>
    <x v="6"/>
    <x v="200"/>
    <x v="31"/>
    <x v="79"/>
    <x v="139"/>
    <x v="3"/>
    <x v="12"/>
    <x v="99"/>
    <x v="10"/>
    <x v="12"/>
    <x v="427"/>
    <x v="6"/>
    <x v="35"/>
    <x v="41"/>
    <x v="17"/>
    <x v="6"/>
    <x v="6"/>
    <x v="18"/>
    <x v="18"/>
    <x v="75"/>
    <x v="146"/>
    <x v="161"/>
    <x v="14"/>
    <x v="2215"/>
    <x v="3"/>
    <x v="4616"/>
    <x v="377"/>
  </r>
  <r>
    <x v="4"/>
    <x v="1128"/>
    <x v="11"/>
    <x v="1"/>
    <x v="20"/>
    <x v="44"/>
    <x v="0"/>
    <x v="663"/>
    <x v="90"/>
    <x v="227"/>
    <x v="142"/>
    <x v="7"/>
    <x v="17"/>
    <x v="260"/>
    <x v="52"/>
    <x v="85"/>
    <x v="207"/>
    <x v="24"/>
    <x v="82"/>
    <x v="106"/>
    <x v="35"/>
    <x v="26"/>
    <x v="8"/>
    <x v="35"/>
    <x v="59"/>
    <x v="239"/>
    <x v="148"/>
    <x v="166"/>
    <x v="17"/>
    <x v="1165"/>
    <x v="4"/>
    <x v="4622"/>
    <x v="266"/>
  </r>
  <r>
    <x v="4"/>
    <x v="1130"/>
    <x v="11"/>
    <x v="5"/>
    <x v="25"/>
    <x v="1"/>
    <x v="0"/>
    <x v="39"/>
    <x v="4"/>
    <x v="15"/>
    <x v="32"/>
    <x v="1"/>
    <x v="6"/>
    <x v="37"/>
    <x v="2"/>
    <x v="3"/>
    <x v="261"/>
    <x v="2"/>
    <x v="2"/>
    <x v="4"/>
    <x v="3"/>
    <x v="0"/>
    <x v="0"/>
    <x v="3"/>
    <x v="5"/>
    <x v="11"/>
    <x v="57"/>
    <x v="63"/>
    <x v="14"/>
    <x v="1221"/>
    <x v="4"/>
    <x v="4627"/>
    <x v="458"/>
  </r>
  <r>
    <x v="4"/>
    <x v="1133"/>
    <x v="3"/>
    <x v="5"/>
    <x v="7"/>
    <x v="29"/>
    <x v="0"/>
    <x v="190"/>
    <x v="31"/>
    <x v="82"/>
    <x v="125"/>
    <x v="3"/>
    <x v="10"/>
    <x v="148"/>
    <x v="14"/>
    <x v="21"/>
    <x v="261"/>
    <x v="12"/>
    <x v="37"/>
    <x v="49"/>
    <x v="5"/>
    <x v="7"/>
    <x v="8"/>
    <x v="14"/>
    <x v="23"/>
    <x v="79"/>
    <x v="160"/>
    <x v="149"/>
    <x v="15"/>
    <x v="366"/>
    <x v="1"/>
    <x v="4638"/>
    <x v="375"/>
  </r>
  <r>
    <x v="4"/>
    <x v="1137"/>
    <x v="3"/>
    <x v="11"/>
    <x v="15"/>
    <x v="27"/>
    <x v="8"/>
    <x v="647"/>
    <x v="132"/>
    <x v="284"/>
    <x v="210"/>
    <x v="2"/>
    <x v="8"/>
    <x v="99"/>
    <x v="58"/>
    <x v="88"/>
    <x v="254"/>
    <x v="78"/>
    <x v="147"/>
    <x v="225"/>
    <x v="48"/>
    <x v="21"/>
    <x v="4"/>
    <x v="40"/>
    <x v="57"/>
    <x v="324"/>
    <x v="235"/>
    <x v="216"/>
    <x v="36"/>
    <x v="2633"/>
    <x v="1"/>
    <x v="4648"/>
    <x v="228"/>
  </r>
  <r>
    <x v="4"/>
    <x v="1138"/>
    <x v="0"/>
    <x v="8"/>
    <x v="0"/>
    <x v="57"/>
    <x v="44"/>
    <x v="1348"/>
    <x v="169"/>
    <x v="338"/>
    <x v="246"/>
    <x v="0"/>
    <x v="0"/>
    <x v="343"/>
    <x v="117"/>
    <x v="158"/>
    <x v="335"/>
    <x v="154"/>
    <x v="303"/>
    <x v="452"/>
    <x v="79"/>
    <x v="55"/>
    <x v="29"/>
    <x v="81"/>
    <x v="172"/>
    <x v="452"/>
    <x v="196"/>
    <x v="273"/>
    <x v="65"/>
    <x v="1875"/>
    <x v="0"/>
    <x v="4658"/>
    <x v="180"/>
  </r>
  <r>
    <x v="5"/>
    <x v="1"/>
    <x v="6"/>
    <x v="7"/>
    <x v="34"/>
    <x v="56"/>
    <x v="22"/>
    <x v="1070"/>
    <x v="161"/>
    <x v="412"/>
    <x v="137"/>
    <x v="70"/>
    <x v="200"/>
    <x v="198"/>
    <x v="49"/>
    <x v="62"/>
    <x v="384"/>
    <x v="20"/>
    <x v="94"/>
    <x v="114"/>
    <x v="205"/>
    <x v="33"/>
    <x v="3"/>
    <x v="64"/>
    <x v="73"/>
    <x v="438"/>
    <x v="180"/>
    <x v="217"/>
    <x v="37"/>
    <x v="1841"/>
    <x v="2"/>
    <x v="4"/>
    <x v="222"/>
  </r>
  <r>
    <x v="5"/>
    <x v="2"/>
    <x v="6"/>
    <x v="9"/>
    <x v="32"/>
    <x v="52"/>
    <x v="20"/>
    <x v="854"/>
    <x v="143"/>
    <x v="315"/>
    <x v="200"/>
    <x v="50"/>
    <x v="134"/>
    <x v="221"/>
    <x v="40"/>
    <x v="52"/>
    <x v="363"/>
    <x v="13"/>
    <x v="67"/>
    <x v="80"/>
    <x v="114"/>
    <x v="30"/>
    <x v="10"/>
    <x v="67"/>
    <x v="94"/>
    <x v="375"/>
    <x v="174"/>
    <x v="271"/>
    <x v="23"/>
    <x v="1657"/>
    <x v="2"/>
    <x v="11"/>
    <x v="244"/>
  </r>
  <r>
    <x v="5"/>
    <x v="4"/>
    <x v="0"/>
    <x v="9"/>
    <x v="31"/>
    <x v="41"/>
    <x v="16"/>
    <x v="463"/>
    <x v="48"/>
    <x v="90"/>
    <x v="280"/>
    <x v="0"/>
    <x v="0"/>
    <x v="343"/>
    <x v="23"/>
    <x v="44"/>
    <x v="124"/>
    <x v="48"/>
    <x v="85"/>
    <x v="133"/>
    <x v="33"/>
    <x v="7"/>
    <x v="5"/>
    <x v="36"/>
    <x v="85"/>
    <x v="119"/>
    <x v="146"/>
    <x v="260"/>
    <x v="20"/>
    <x v="418"/>
    <x v="0"/>
    <x v="24"/>
    <x v="363"/>
  </r>
  <r>
    <x v="5"/>
    <x v="13"/>
    <x v="0"/>
    <x v="13"/>
    <x v="24"/>
    <x v="9"/>
    <x v="0"/>
    <x v="115"/>
    <x v="20"/>
    <x v="57"/>
    <x v="98"/>
    <x v="8"/>
    <x v="30"/>
    <x v="115"/>
    <x v="3"/>
    <x v="4"/>
    <x v="344"/>
    <x v="6"/>
    <x v="21"/>
    <x v="27"/>
    <x v="10"/>
    <x v="4"/>
    <x v="1"/>
    <x v="7"/>
    <x v="18"/>
    <x v="51"/>
    <x v="159"/>
    <x v="150"/>
    <x v="15"/>
    <x v="1097"/>
    <x v="0"/>
    <x v="47"/>
    <x v="407"/>
  </r>
  <r>
    <x v="5"/>
    <x v="14"/>
    <x v="0"/>
    <x v="7"/>
    <x v="0"/>
    <x v="73"/>
    <x v="74"/>
    <x v="2167"/>
    <x v="563"/>
    <x v="1010"/>
    <x v="290"/>
    <x v="3"/>
    <x v="6"/>
    <x v="326"/>
    <x v="134"/>
    <x v="208"/>
    <x v="239"/>
    <x v="195"/>
    <x v="522"/>
    <x v="674"/>
    <x v="240"/>
    <x v="78"/>
    <x v="78"/>
    <x v="147"/>
    <x v="163"/>
    <x v="1162"/>
    <x v="254"/>
    <x v="276"/>
    <x v="103"/>
    <x v="3367"/>
    <x v="0"/>
    <x v="54"/>
    <x v="31"/>
  </r>
  <r>
    <x v="5"/>
    <x v="15"/>
    <x v="0"/>
    <x v="9"/>
    <x v="33"/>
    <x v="77"/>
    <x v="78"/>
    <x v="2066"/>
    <x v="588"/>
    <x v="1108"/>
    <x v="241"/>
    <x v="2"/>
    <x v="17"/>
    <x v="20"/>
    <x v="167"/>
    <x v="217"/>
    <x v="364"/>
    <x v="156"/>
    <x v="524"/>
    <x v="656"/>
    <x v="164"/>
    <x v="80"/>
    <x v="89"/>
    <x v="105"/>
    <x v="170"/>
    <x v="1214"/>
    <x v="265"/>
    <x v="238"/>
    <x v="92"/>
    <x v="3404"/>
    <x v="0"/>
    <x v="64"/>
    <x v="20"/>
  </r>
  <r>
    <x v="5"/>
    <x v="17"/>
    <x v="8"/>
    <x v="3"/>
    <x v="20"/>
    <x v="75"/>
    <x v="71"/>
    <x v="1683"/>
    <x v="225"/>
    <x v="472"/>
    <x v="222"/>
    <x v="4"/>
    <x v="19"/>
    <x v="63"/>
    <x v="101"/>
    <x v="137"/>
    <x v="331"/>
    <x v="139"/>
    <x v="437"/>
    <x v="561"/>
    <x v="103"/>
    <x v="92"/>
    <x v="51"/>
    <x v="116"/>
    <x v="153"/>
    <x v="547"/>
    <x v="193"/>
    <x v="235"/>
    <x v="46"/>
    <x v="1730"/>
    <x v="3"/>
    <x v="75"/>
    <x v="185"/>
  </r>
  <r>
    <x v="5"/>
    <x v="18"/>
    <x v="8"/>
    <x v="11"/>
    <x v="31"/>
    <x v="64"/>
    <x v="2"/>
    <x v="1233"/>
    <x v="236"/>
    <x v="610"/>
    <x v="130"/>
    <x v="95"/>
    <x v="285"/>
    <x v="181"/>
    <x v="126"/>
    <x v="147"/>
    <x v="451"/>
    <x v="34"/>
    <x v="114"/>
    <x v="148"/>
    <x v="103"/>
    <x v="48"/>
    <x v="7"/>
    <x v="80"/>
    <x v="131"/>
    <x v="677"/>
    <x v="182"/>
    <x v="225"/>
    <x v="31"/>
    <x v="2494"/>
    <x v="3"/>
    <x v="81"/>
    <x v="148"/>
  </r>
  <r>
    <x v="5"/>
    <x v="21"/>
    <x v="11"/>
    <x v="2"/>
    <x v="33"/>
    <x v="63"/>
    <x v="0"/>
    <x v="958"/>
    <x v="163"/>
    <x v="387"/>
    <x v="167"/>
    <x v="33"/>
    <x v="92"/>
    <x v="207"/>
    <x v="92"/>
    <x v="129"/>
    <x v="307"/>
    <x v="37"/>
    <x v="108"/>
    <x v="145"/>
    <x v="92"/>
    <x v="35"/>
    <x v="13"/>
    <x v="74"/>
    <x v="114"/>
    <x v="448"/>
    <x v="171"/>
    <x v="223"/>
    <x v="25"/>
    <x v="1642"/>
    <x v="4"/>
    <x v="92"/>
    <x v="218"/>
  </r>
  <r>
    <x v="5"/>
    <x v="29"/>
    <x v="11"/>
    <x v="5"/>
    <x v="18"/>
    <x v="76"/>
    <x v="16"/>
    <x v="1513"/>
    <x v="236"/>
    <x v="629"/>
    <x v="119"/>
    <x v="85"/>
    <x v="288"/>
    <x v="143"/>
    <x v="108"/>
    <x v="150"/>
    <x v="314"/>
    <x v="41"/>
    <x v="134"/>
    <x v="175"/>
    <x v="284"/>
    <x v="54"/>
    <x v="27"/>
    <x v="147"/>
    <x v="117"/>
    <x v="650"/>
    <x v="166"/>
    <x v="190"/>
    <x v="23"/>
    <x v="2056"/>
    <x v="4"/>
    <x v="107"/>
    <x v="159"/>
  </r>
  <r>
    <x v="5"/>
    <x v="33"/>
    <x v="8"/>
    <x v="6"/>
    <x v="6"/>
    <x v="81"/>
    <x v="82"/>
    <x v="2047"/>
    <x v="305"/>
    <x v="734"/>
    <x v="157"/>
    <x v="69"/>
    <x v="219"/>
    <x v="163"/>
    <x v="163"/>
    <x v="205"/>
    <x v="389"/>
    <x v="75"/>
    <x v="245"/>
    <x v="320"/>
    <x v="133"/>
    <x v="107"/>
    <x v="29"/>
    <x v="132"/>
    <x v="199"/>
    <x v="813"/>
    <x v="161"/>
    <x v="221"/>
    <x v="34"/>
    <x v="2409"/>
    <x v="3"/>
    <x v="127"/>
    <x v="104"/>
  </r>
  <r>
    <x v="5"/>
    <x v="35"/>
    <x v="3"/>
    <x v="11"/>
    <x v="22"/>
    <x v="28"/>
    <x v="0"/>
    <x v="601"/>
    <x v="154"/>
    <x v="266"/>
    <x v="324"/>
    <x v="0"/>
    <x v="0"/>
    <x v="343"/>
    <x v="105"/>
    <x v="130"/>
    <x v="402"/>
    <x v="60"/>
    <x v="85"/>
    <x v="145"/>
    <x v="13"/>
    <x v="10"/>
    <x v="21"/>
    <x v="50"/>
    <x v="89"/>
    <x v="411"/>
    <x v="277"/>
    <x v="353"/>
    <x v="42"/>
    <x v="3061"/>
    <x v="1"/>
    <x v="138"/>
    <x v="229"/>
  </r>
  <r>
    <x v="5"/>
    <x v="36"/>
    <x v="3"/>
    <x v="6"/>
    <x v="31"/>
    <x v="80"/>
    <x v="38"/>
    <x v="1891"/>
    <x v="336"/>
    <x v="601"/>
    <x v="301"/>
    <x v="5"/>
    <x v="13"/>
    <x v="233"/>
    <x v="136"/>
    <x v="187"/>
    <x v="321"/>
    <x v="226"/>
    <x v="383"/>
    <x v="583"/>
    <x v="122"/>
    <x v="81"/>
    <x v="109"/>
    <x v="117"/>
    <x v="284"/>
    <x v="785"/>
    <x v="229"/>
    <x v="307"/>
    <x v="88"/>
    <x v="2353"/>
    <x v="1"/>
    <x v="147"/>
    <x v="114"/>
  </r>
  <r>
    <x v="5"/>
    <x v="37"/>
    <x v="0"/>
    <x v="11"/>
    <x v="6"/>
    <x v="24"/>
    <x v="25"/>
    <x v="783"/>
    <x v="138"/>
    <x v="288"/>
    <x v="225"/>
    <x v="0"/>
    <x v="5"/>
    <x v="0"/>
    <x v="77"/>
    <x v="102"/>
    <x v="349"/>
    <x v="138"/>
    <x v="223"/>
    <x v="361"/>
    <x v="84"/>
    <x v="37"/>
    <x v="14"/>
    <x v="44"/>
    <x v="68"/>
    <x v="353"/>
    <x v="273"/>
    <x v="245"/>
    <x v="48"/>
    <x v="3038"/>
    <x v="0"/>
    <x v="157"/>
    <x v="253"/>
  </r>
  <r>
    <x v="5"/>
    <x v="38"/>
    <x v="0"/>
    <x v="7"/>
    <x v="2"/>
    <x v="81"/>
    <x v="8"/>
    <x v="1281"/>
    <x v="346"/>
    <x v="670"/>
    <x v="259"/>
    <x v="3"/>
    <x v="22"/>
    <x v="25"/>
    <x v="148"/>
    <x v="216"/>
    <x v="279"/>
    <x v="161"/>
    <x v="256"/>
    <x v="415"/>
    <x v="85"/>
    <x v="86"/>
    <x v="54"/>
    <x v="123"/>
    <x v="163"/>
    <x v="814"/>
    <x v="275"/>
    <x v="263"/>
    <x v="64"/>
    <x v="2416"/>
    <x v="0"/>
    <x v="167"/>
    <x v="103"/>
  </r>
  <r>
    <x v="5"/>
    <x v="42"/>
    <x v="0"/>
    <x v="0"/>
    <x v="9"/>
    <x v="59"/>
    <x v="10"/>
    <x v="1041"/>
    <x v="208"/>
    <x v="341"/>
    <x v="352"/>
    <x v="1"/>
    <x v="2"/>
    <x v="326"/>
    <x v="59"/>
    <x v="159"/>
    <x v="33"/>
    <x v="169"/>
    <x v="288"/>
    <x v="452"/>
    <x v="30"/>
    <x v="59"/>
    <x v="95"/>
    <x v="57"/>
    <x v="144"/>
    <x v="472"/>
    <x v="272"/>
    <x v="294"/>
    <x v="60"/>
    <x v="1897"/>
    <x v="0"/>
    <x v="173"/>
    <x v="207"/>
  </r>
  <r>
    <x v="5"/>
    <x v="44"/>
    <x v="11"/>
    <x v="10"/>
    <x v="8"/>
    <x v="79"/>
    <x v="80"/>
    <x v="2178"/>
    <x v="396"/>
    <x v="850"/>
    <x v="198"/>
    <x v="91"/>
    <x v="287"/>
    <x v="165"/>
    <x v="155"/>
    <x v="270"/>
    <x v="171"/>
    <x v="82"/>
    <x v="341"/>
    <x v="420"/>
    <x v="410"/>
    <x v="138"/>
    <x v="52"/>
    <x v="206"/>
    <x v="127"/>
    <x v="982"/>
    <x v="208"/>
    <x v="236"/>
    <x v="71"/>
    <x v="2872"/>
    <x v="4"/>
    <x v="184"/>
    <x v="66"/>
  </r>
  <r>
    <x v="5"/>
    <x v="45"/>
    <x v="6"/>
    <x v="17"/>
    <x v="8"/>
    <x v="81"/>
    <x v="11"/>
    <x v="1754"/>
    <x v="303"/>
    <x v="626"/>
    <x v="226"/>
    <x v="17"/>
    <x v="64"/>
    <x v="114"/>
    <x v="163"/>
    <x v="194"/>
    <x v="434"/>
    <x v="60"/>
    <x v="178"/>
    <x v="238"/>
    <x v="441"/>
    <x v="73"/>
    <x v="11"/>
    <x v="172"/>
    <x v="159"/>
    <x v="762"/>
    <x v="213"/>
    <x v="264"/>
    <x v="69"/>
    <x v="2256"/>
    <x v="2"/>
    <x v="194"/>
    <x v="121"/>
  </r>
  <r>
    <x v="5"/>
    <x v="48"/>
    <x v="3"/>
    <x v="8"/>
    <x v="31"/>
    <x v="34"/>
    <x v="25"/>
    <x v="860"/>
    <x v="170"/>
    <x v="425"/>
    <x v="146"/>
    <x v="38"/>
    <x v="123"/>
    <x v="157"/>
    <x v="65"/>
    <x v="77"/>
    <x v="438"/>
    <x v="26"/>
    <x v="102"/>
    <x v="128"/>
    <x v="38"/>
    <x v="21"/>
    <x v="23"/>
    <x v="54"/>
    <x v="64"/>
    <x v="440"/>
    <x v="168"/>
    <x v="198"/>
    <x v="16"/>
    <x v="2817"/>
    <x v="1"/>
    <x v="208"/>
    <x v="221"/>
  </r>
  <r>
    <x v="5"/>
    <x v="49"/>
    <x v="8"/>
    <x v="12"/>
    <x v="18"/>
    <x v="63"/>
    <x v="64"/>
    <x v="1658"/>
    <x v="284"/>
    <x v="556"/>
    <x v="254"/>
    <x v="35"/>
    <x v="120"/>
    <x v="140"/>
    <x v="188"/>
    <x v="250"/>
    <x v="346"/>
    <x v="102"/>
    <x v="260"/>
    <x v="362"/>
    <x v="177"/>
    <x v="96"/>
    <x v="62"/>
    <x v="119"/>
    <x v="82"/>
    <x v="765"/>
    <x v="232"/>
    <x v="306"/>
    <x v="75"/>
    <x v="2775"/>
    <x v="3"/>
    <x v="216"/>
    <x v="119"/>
  </r>
  <r>
    <x v="5"/>
    <x v="51"/>
    <x v="0"/>
    <x v="9"/>
    <x v="10"/>
    <x v="31"/>
    <x v="32"/>
    <x v="687"/>
    <x v="83"/>
    <x v="184"/>
    <x v="198"/>
    <x v="1"/>
    <x v="1"/>
    <x v="342"/>
    <x v="19"/>
    <x v="38"/>
    <x v="106"/>
    <x v="68"/>
    <x v="177"/>
    <x v="245"/>
    <x v="67"/>
    <x v="20"/>
    <x v="55"/>
    <x v="35"/>
    <x v="85"/>
    <x v="186"/>
    <x v="194"/>
    <x v="179"/>
    <x v="32"/>
    <x v="1309"/>
    <x v="0"/>
    <x v="229"/>
    <x v="323"/>
  </r>
  <r>
    <x v="5"/>
    <x v="53"/>
    <x v="11"/>
    <x v="5"/>
    <x v="14"/>
    <x v="0"/>
    <x v="0"/>
    <x v="6"/>
    <x v="0"/>
    <x v="2"/>
    <x v="0"/>
    <x v="0"/>
    <x v="0"/>
    <x v="343"/>
    <x v="0"/>
    <x v="0"/>
    <x v="536"/>
    <x v="1"/>
    <x v="0"/>
    <x v="1"/>
    <x v="0"/>
    <x v="0"/>
    <x v="0"/>
    <x v="0"/>
    <x v="0"/>
    <x v="0"/>
    <x v="24"/>
    <x v="0"/>
    <x v="15"/>
    <x v="0"/>
    <x v="4"/>
    <x v="241"/>
    <x v="460"/>
  </r>
  <r>
    <x v="5"/>
    <x v="55"/>
    <x v="3"/>
    <x v="4"/>
    <x v="24"/>
    <x v="74"/>
    <x v="28"/>
    <x v="1046"/>
    <x v="256"/>
    <x v="484"/>
    <x v="274"/>
    <x v="0"/>
    <x v="0"/>
    <x v="343"/>
    <x v="75"/>
    <x v="94"/>
    <x v="392"/>
    <x v="69"/>
    <x v="189"/>
    <x v="258"/>
    <x v="44"/>
    <x v="24"/>
    <x v="32"/>
    <x v="79"/>
    <x v="133"/>
    <x v="579"/>
    <x v="207"/>
    <x v="273"/>
    <x v="32"/>
    <x v="1867"/>
    <x v="1"/>
    <x v="244"/>
    <x v="180"/>
  </r>
  <r>
    <x v="5"/>
    <x v="57"/>
    <x v="0"/>
    <x v="7"/>
    <x v="10"/>
    <x v="52"/>
    <x v="9"/>
    <x v="447"/>
    <x v="10"/>
    <x v="21"/>
    <x v="223"/>
    <x v="0"/>
    <x v="0"/>
    <x v="343"/>
    <x v="4"/>
    <x v="13"/>
    <x v="16"/>
    <x v="34"/>
    <x v="119"/>
    <x v="153"/>
    <x v="14"/>
    <x v="15"/>
    <x v="42"/>
    <x v="14"/>
    <x v="101"/>
    <x v="24"/>
    <x v="133"/>
    <x v="165"/>
    <x v="26"/>
    <x v="13"/>
    <x v="0"/>
    <x v="257"/>
    <x v="426"/>
  </r>
  <r>
    <x v="5"/>
    <x v="60"/>
    <x v="3"/>
    <x v="17"/>
    <x v="14"/>
    <x v="75"/>
    <x v="6"/>
    <x v="1344"/>
    <x v="267"/>
    <x v="570"/>
    <x v="211"/>
    <x v="84"/>
    <x v="233"/>
    <x v="209"/>
    <x v="94"/>
    <x v="136"/>
    <x v="285"/>
    <x v="109"/>
    <x v="253"/>
    <x v="362"/>
    <x v="50"/>
    <x v="30"/>
    <x v="22"/>
    <x v="53"/>
    <x v="124"/>
    <x v="694"/>
    <x v="209"/>
    <x v="277"/>
    <x v="58"/>
    <x v="2214"/>
    <x v="1"/>
    <x v="266"/>
    <x v="138"/>
  </r>
  <r>
    <x v="5"/>
    <x v="64"/>
    <x v="3"/>
    <x v="0"/>
    <x v="20"/>
    <x v="63"/>
    <x v="60"/>
    <x v="1517"/>
    <x v="349"/>
    <x v="670"/>
    <x v="263"/>
    <x v="0"/>
    <x v="6"/>
    <x v="0"/>
    <x v="169"/>
    <x v="225"/>
    <x v="345"/>
    <x v="165"/>
    <x v="356"/>
    <x v="510"/>
    <x v="63"/>
    <x v="75"/>
    <x v="111"/>
    <x v="89"/>
    <x v="158"/>
    <x v="835"/>
    <x v="273"/>
    <x v="275"/>
    <x v="76"/>
    <x v="2949"/>
    <x v="1"/>
    <x v="279"/>
    <x v="99"/>
  </r>
  <r>
    <x v="5"/>
    <x v="66"/>
    <x v="11"/>
    <x v="8"/>
    <x v="32"/>
    <x v="40"/>
    <x v="1"/>
    <x v="352"/>
    <x v="64"/>
    <x v="145"/>
    <x v="188"/>
    <x v="16"/>
    <x v="43"/>
    <x v="220"/>
    <x v="20"/>
    <x v="22"/>
    <x v="503"/>
    <x v="11"/>
    <x v="19"/>
    <x v="30"/>
    <x v="13"/>
    <x v="13"/>
    <x v="1"/>
    <x v="8"/>
    <x v="43"/>
    <x v="164"/>
    <x v="176"/>
    <x v="246"/>
    <x v="22"/>
    <x v="764"/>
    <x v="4"/>
    <x v="291"/>
    <x v="338"/>
  </r>
  <r>
    <x v="5"/>
    <x v="68"/>
    <x v="3"/>
    <x v="4"/>
    <x v="8"/>
    <x v="38"/>
    <x v="0"/>
    <x v="305"/>
    <x v="56"/>
    <x v="114"/>
    <x v="238"/>
    <x v="0"/>
    <x v="8"/>
    <x v="0"/>
    <x v="31"/>
    <x v="45"/>
    <x v="283"/>
    <x v="29"/>
    <x v="66"/>
    <x v="95"/>
    <x v="12"/>
    <x v="19"/>
    <x v="21"/>
    <x v="37"/>
    <x v="41"/>
    <x v="143"/>
    <x v="212"/>
    <x v="250"/>
    <x v="20"/>
    <x v="659"/>
    <x v="1"/>
    <x v="305"/>
    <x v="348"/>
  </r>
  <r>
    <x v="5"/>
    <x v="70"/>
    <x v="8"/>
    <x v="8"/>
    <x v="0"/>
    <x v="61"/>
    <x v="11"/>
    <x v="830"/>
    <x v="82"/>
    <x v="216"/>
    <x v="127"/>
    <x v="45"/>
    <x v="133"/>
    <x v="186"/>
    <x v="44"/>
    <x v="51"/>
    <x v="457"/>
    <x v="31"/>
    <x v="124"/>
    <x v="155"/>
    <x v="32"/>
    <x v="15"/>
    <x v="12"/>
    <x v="36"/>
    <x v="66"/>
    <x v="253"/>
    <x v="140"/>
    <x v="247"/>
    <x v="27"/>
    <x v="789"/>
    <x v="3"/>
    <x v="312"/>
    <x v="291"/>
  </r>
  <r>
    <x v="5"/>
    <x v="79"/>
    <x v="3"/>
    <x v="3"/>
    <x v="25"/>
    <x v="46"/>
    <x v="0"/>
    <x v="488"/>
    <x v="78"/>
    <x v="134"/>
    <x v="329"/>
    <x v="0"/>
    <x v="0"/>
    <x v="343"/>
    <x v="18"/>
    <x v="28"/>
    <x v="238"/>
    <x v="76"/>
    <x v="69"/>
    <x v="145"/>
    <x v="10"/>
    <x v="17"/>
    <x v="10"/>
    <x v="19"/>
    <x v="43"/>
    <x v="174"/>
    <x v="223"/>
    <x v="311"/>
    <x v="32"/>
    <x v="668"/>
    <x v="1"/>
    <x v="339"/>
    <x v="332"/>
  </r>
  <r>
    <x v="5"/>
    <x v="80"/>
    <x v="0"/>
    <x v="7"/>
    <x v="29"/>
    <x v="15"/>
    <x v="0"/>
    <x v="133"/>
    <x v="18"/>
    <x v="36"/>
    <x v="247"/>
    <x v="0"/>
    <x v="1"/>
    <x v="0"/>
    <x v="7"/>
    <x v="12"/>
    <x v="180"/>
    <x v="12"/>
    <x v="20"/>
    <x v="32"/>
    <x v="5"/>
    <x v="1"/>
    <x v="6"/>
    <x v="11"/>
    <x v="23"/>
    <x v="43"/>
    <x v="144"/>
    <x v="237"/>
    <x v="16"/>
    <x v="387"/>
    <x v="0"/>
    <x v="341"/>
    <x v="410"/>
  </r>
  <r>
    <x v="5"/>
    <x v="81"/>
    <x v="8"/>
    <x v="8"/>
    <x v="24"/>
    <x v="63"/>
    <x v="64"/>
    <x v="1875"/>
    <x v="397"/>
    <x v="874"/>
    <x v="186"/>
    <x v="72"/>
    <x v="240"/>
    <x v="148"/>
    <x v="191"/>
    <x v="223"/>
    <x v="451"/>
    <x v="29"/>
    <x v="210"/>
    <x v="239"/>
    <x v="206"/>
    <x v="40"/>
    <x v="11"/>
    <x v="138"/>
    <x v="137"/>
    <x v="998"/>
    <x v="186"/>
    <x v="243"/>
    <x v="35"/>
    <x v="3293"/>
    <x v="3"/>
    <x v="351"/>
    <x v="61"/>
  </r>
  <r>
    <x v="5"/>
    <x v="83"/>
    <x v="8"/>
    <x v="5"/>
    <x v="32"/>
    <x v="54"/>
    <x v="0"/>
    <x v="596"/>
    <x v="90"/>
    <x v="208"/>
    <x v="180"/>
    <x v="41"/>
    <x v="98"/>
    <x v="266"/>
    <x v="26"/>
    <x v="34"/>
    <x v="359"/>
    <x v="16"/>
    <x v="107"/>
    <x v="123"/>
    <x v="42"/>
    <x v="14"/>
    <x v="22"/>
    <x v="29"/>
    <x v="82"/>
    <x v="247"/>
    <x v="185"/>
    <x v="270"/>
    <x v="31"/>
    <x v="929"/>
    <x v="3"/>
    <x v="361"/>
    <x v="294"/>
  </r>
  <r>
    <x v="5"/>
    <x v="84"/>
    <x v="11"/>
    <x v="1"/>
    <x v="20"/>
    <x v="60"/>
    <x v="26"/>
    <x v="1174"/>
    <x v="145"/>
    <x v="389"/>
    <x v="119"/>
    <x v="28"/>
    <x v="86"/>
    <x v="174"/>
    <x v="59"/>
    <x v="108"/>
    <x v="145"/>
    <x v="16"/>
    <x v="93"/>
    <x v="109"/>
    <x v="127"/>
    <x v="26"/>
    <x v="9"/>
    <x v="74"/>
    <x v="122"/>
    <x v="376"/>
    <x v="115"/>
    <x v="147"/>
    <x v="4"/>
    <x v="1415"/>
    <x v="4"/>
    <x v="364"/>
    <x v="241"/>
  </r>
  <r>
    <x v="5"/>
    <x v="85"/>
    <x v="6"/>
    <x v="3"/>
    <x v="1"/>
    <x v="49"/>
    <x v="50"/>
    <x v="1186"/>
    <x v="192"/>
    <x v="476"/>
    <x v="149"/>
    <x v="40"/>
    <x v="126"/>
    <x v="165"/>
    <x v="37"/>
    <x v="49"/>
    <x v="349"/>
    <x v="30"/>
    <x v="81"/>
    <x v="111"/>
    <x v="104"/>
    <x v="64"/>
    <x v="19"/>
    <x v="72"/>
    <x v="129"/>
    <x v="458"/>
    <x v="144"/>
    <x v="177"/>
    <x v="19"/>
    <x v="2189"/>
    <x v="2"/>
    <x v="371"/>
    <x v="212"/>
  </r>
  <r>
    <x v="5"/>
    <x v="90"/>
    <x v="11"/>
    <x v="10"/>
    <x v="3"/>
    <x v="74"/>
    <x v="0"/>
    <x v="1286"/>
    <x v="310"/>
    <x v="750"/>
    <x v="155"/>
    <x v="113"/>
    <x v="292"/>
    <x v="235"/>
    <x v="107"/>
    <x v="127"/>
    <x v="437"/>
    <x v="18"/>
    <x v="112"/>
    <x v="130"/>
    <x v="141"/>
    <x v="35"/>
    <x v="16"/>
    <x v="136"/>
    <x v="134"/>
    <x v="811"/>
    <x v="183"/>
    <x v="231"/>
    <x v="9"/>
    <x v="2576"/>
    <x v="4"/>
    <x v="390"/>
    <x v="105"/>
  </r>
  <r>
    <x v="5"/>
    <x v="91"/>
    <x v="6"/>
    <x v="6"/>
    <x v="12"/>
    <x v="27"/>
    <x v="0"/>
    <x v="187"/>
    <x v="15"/>
    <x v="45"/>
    <x v="82"/>
    <x v="6"/>
    <x v="23"/>
    <x v="109"/>
    <x v="21"/>
    <x v="27"/>
    <x v="372"/>
    <x v="2"/>
    <x v="16"/>
    <x v="18"/>
    <x v="21"/>
    <x v="7"/>
    <x v="2"/>
    <x v="18"/>
    <x v="23"/>
    <x v="57"/>
    <x v="128"/>
    <x v="217"/>
    <x v="17"/>
    <x v="214"/>
    <x v="2"/>
    <x v="393"/>
    <x v="404"/>
  </r>
  <r>
    <x v="5"/>
    <x v="95"/>
    <x v="13"/>
    <x v="11"/>
    <x v="32"/>
    <x v="65"/>
    <x v="9"/>
    <x v="1202"/>
    <x v="210"/>
    <x v="474"/>
    <x v="188"/>
    <x v="34"/>
    <x v="102"/>
    <x v="181"/>
    <x v="84"/>
    <x v="103"/>
    <x v="410"/>
    <x v="34"/>
    <x v="107"/>
    <x v="141"/>
    <x v="300"/>
    <x v="41"/>
    <x v="3"/>
    <x v="108"/>
    <x v="90"/>
    <x v="531"/>
    <x v="198"/>
    <x v="232"/>
    <x v="37"/>
    <x v="1937"/>
    <x v="4"/>
    <x v="410"/>
    <x v="191"/>
  </r>
  <r>
    <x v="5"/>
    <x v="96"/>
    <x v="0"/>
    <x v="8"/>
    <x v="7"/>
    <x v="45"/>
    <x v="11"/>
    <x v="415"/>
    <x v="53"/>
    <x v="103"/>
    <x v="262"/>
    <x v="0"/>
    <x v="2"/>
    <x v="0"/>
    <x v="25"/>
    <x v="41"/>
    <x v="205"/>
    <x v="52"/>
    <x v="79"/>
    <x v="131"/>
    <x v="6"/>
    <x v="12"/>
    <x v="38"/>
    <x v="18"/>
    <x v="64"/>
    <x v="131"/>
    <x v="203"/>
    <x v="257"/>
    <x v="27"/>
    <x v="421"/>
    <x v="0"/>
    <x v="415"/>
    <x v="354"/>
  </r>
  <r>
    <x v="5"/>
    <x v="98"/>
    <x v="0"/>
    <x v="1"/>
    <x v="3"/>
    <x v="79"/>
    <x v="65"/>
    <x v="1783"/>
    <x v="156"/>
    <x v="345"/>
    <x v="198"/>
    <x v="0"/>
    <x v="0"/>
    <x v="343"/>
    <x v="74"/>
    <x v="142"/>
    <x v="122"/>
    <x v="194"/>
    <x v="387"/>
    <x v="559"/>
    <x v="35"/>
    <x v="28"/>
    <x v="139"/>
    <x v="82"/>
    <x v="195"/>
    <x v="385"/>
    <x v="157"/>
    <x v="188"/>
    <x v="29"/>
    <x v="1019"/>
    <x v="0"/>
    <x v="420"/>
    <x v="239"/>
  </r>
  <r>
    <x v="5"/>
    <x v="100"/>
    <x v="3"/>
    <x v="4"/>
    <x v="13"/>
    <x v="79"/>
    <x v="80"/>
    <x v="2077"/>
    <x v="564"/>
    <x v="1019"/>
    <x v="285"/>
    <x v="5"/>
    <x v="28"/>
    <x v="42"/>
    <x v="279"/>
    <x v="412"/>
    <x v="255"/>
    <x v="186"/>
    <x v="459"/>
    <x v="619"/>
    <x v="297"/>
    <x v="97"/>
    <x v="50"/>
    <x v="185"/>
    <x v="231"/>
    <x v="1242"/>
    <x v="280"/>
    <x v="288"/>
    <x v="121"/>
    <x v="3415"/>
    <x v="1"/>
    <x v="430"/>
    <x v="16"/>
  </r>
  <r>
    <x v="5"/>
    <x v="110"/>
    <x v="3"/>
    <x v="11"/>
    <x v="29"/>
    <x v="74"/>
    <x v="20"/>
    <x v="1404"/>
    <x v="179"/>
    <x v="331"/>
    <x v="286"/>
    <x v="30"/>
    <x v="78"/>
    <x v="233"/>
    <x v="47"/>
    <x v="65"/>
    <x v="317"/>
    <x v="66"/>
    <x v="188"/>
    <x v="254"/>
    <x v="180"/>
    <x v="52"/>
    <x v="27"/>
    <x v="84"/>
    <x v="143"/>
    <x v="432"/>
    <x v="175"/>
    <x v="319"/>
    <x v="59"/>
    <x v="1305"/>
    <x v="1"/>
    <x v="460"/>
    <x v="223"/>
  </r>
  <r>
    <x v="5"/>
    <x v="113"/>
    <x v="11"/>
    <x v="0"/>
    <x v="34"/>
    <x v="55"/>
    <x v="46"/>
    <x v="1432"/>
    <x v="282"/>
    <x v="680"/>
    <x v="157"/>
    <x v="91"/>
    <x v="236"/>
    <x v="234"/>
    <x v="125"/>
    <x v="159"/>
    <x v="380"/>
    <x v="43"/>
    <x v="168"/>
    <x v="211"/>
    <x v="137"/>
    <x v="50"/>
    <x v="29"/>
    <x v="90"/>
    <x v="113"/>
    <x v="756"/>
    <x v="192"/>
    <x v="231"/>
    <x v="45"/>
    <x v="3006"/>
    <x v="4"/>
    <x v="471"/>
    <x v="124"/>
  </r>
  <r>
    <x v="5"/>
    <x v="114"/>
    <x v="0"/>
    <x v="6"/>
    <x v="7"/>
    <x v="63"/>
    <x v="16"/>
    <x v="968"/>
    <x v="241"/>
    <x v="403"/>
    <x v="342"/>
    <x v="0"/>
    <x v="3"/>
    <x v="0"/>
    <x v="59"/>
    <x v="96"/>
    <x v="210"/>
    <x v="85"/>
    <x v="175"/>
    <x v="260"/>
    <x v="38"/>
    <x v="26"/>
    <x v="76"/>
    <x v="34"/>
    <x v="78"/>
    <x v="534"/>
    <x v="266"/>
    <x v="322"/>
    <x v="56"/>
    <x v="2011"/>
    <x v="0"/>
    <x v="480"/>
    <x v="190"/>
  </r>
  <r>
    <x v="5"/>
    <x v="116"/>
    <x v="3"/>
    <x v="8"/>
    <x v="1"/>
    <x v="80"/>
    <x v="69"/>
    <x v="1823"/>
    <x v="286"/>
    <x v="584"/>
    <x v="233"/>
    <x v="0"/>
    <x v="2"/>
    <x v="0"/>
    <x v="129"/>
    <x v="150"/>
    <x v="454"/>
    <x v="129"/>
    <x v="296"/>
    <x v="422"/>
    <x v="84"/>
    <x v="44"/>
    <x v="64"/>
    <x v="80"/>
    <x v="188"/>
    <x v="685"/>
    <x v="179"/>
    <x v="251"/>
    <x v="62"/>
    <x v="2062"/>
    <x v="1"/>
    <x v="491"/>
    <x v="145"/>
  </r>
  <r>
    <x v="5"/>
    <x v="119"/>
    <x v="6"/>
    <x v="4"/>
    <x v="17"/>
    <x v="79"/>
    <x v="80"/>
    <x v="2244"/>
    <x v="496"/>
    <x v="1113"/>
    <x v="146"/>
    <x v="173"/>
    <x v="441"/>
    <x v="223"/>
    <x v="230"/>
    <x v="281"/>
    <x v="413"/>
    <x v="59"/>
    <x v="187"/>
    <x v="246"/>
    <x v="463"/>
    <x v="125"/>
    <x v="10"/>
    <x v="203"/>
    <x v="155"/>
    <x v="1219"/>
    <x v="217"/>
    <x v="226"/>
    <x v="73"/>
    <x v="3375"/>
    <x v="2"/>
    <x v="502"/>
    <x v="19"/>
  </r>
  <r>
    <x v="5"/>
    <x v="120"/>
    <x v="6"/>
    <x v="2"/>
    <x v="9"/>
    <x v="74"/>
    <x v="75"/>
    <x v="1923"/>
    <x v="357"/>
    <x v="849"/>
    <x v="154"/>
    <x v="120"/>
    <x v="327"/>
    <x v="215"/>
    <x v="165"/>
    <x v="225"/>
    <x v="327"/>
    <x v="54"/>
    <x v="193"/>
    <x v="247"/>
    <x v="301"/>
    <x v="58"/>
    <x v="8"/>
    <x v="205"/>
    <x v="157"/>
    <x v="951"/>
    <x v="176"/>
    <x v="227"/>
    <x v="26"/>
    <x v="2923"/>
    <x v="2"/>
    <x v="508"/>
    <x v="75"/>
  </r>
  <r>
    <x v="5"/>
    <x v="121"/>
    <x v="11"/>
    <x v="9"/>
    <x v="18"/>
    <x v="4"/>
    <x v="5"/>
    <x v="118"/>
    <x v="11"/>
    <x v="35"/>
    <x v="64"/>
    <x v="0"/>
    <x v="9"/>
    <x v="0"/>
    <x v="7"/>
    <x v="10"/>
    <x v="294"/>
    <x v="3"/>
    <x v="11"/>
    <x v="14"/>
    <x v="23"/>
    <x v="3"/>
    <x v="0"/>
    <x v="7"/>
    <x v="5"/>
    <x v="29"/>
    <x v="139"/>
    <x v="89"/>
    <x v="15"/>
    <x v="1305"/>
    <x v="4"/>
    <x v="517"/>
    <x v="423"/>
  </r>
  <r>
    <x v="5"/>
    <x v="122"/>
    <x v="8"/>
    <x v="8"/>
    <x v="10"/>
    <x v="1"/>
    <x v="0"/>
    <x v="25"/>
    <x v="6"/>
    <x v="9"/>
    <x v="389"/>
    <x v="0"/>
    <x v="2"/>
    <x v="0"/>
    <x v="2"/>
    <x v="3"/>
    <x v="261"/>
    <x v="0"/>
    <x v="1"/>
    <x v="1"/>
    <x v="2"/>
    <x v="0"/>
    <x v="0"/>
    <x v="3"/>
    <x v="5"/>
    <x v="14"/>
    <x v="175"/>
    <x v="390"/>
    <x v="15"/>
    <x v="1631"/>
    <x v="3"/>
    <x v="522"/>
    <x v="437"/>
  </r>
  <r>
    <x v="5"/>
    <x v="123"/>
    <x v="0"/>
    <x v="14"/>
    <x v="3"/>
    <x v="60"/>
    <x v="17"/>
    <x v="977"/>
    <x v="93"/>
    <x v="216"/>
    <x v="178"/>
    <x v="0"/>
    <x v="1"/>
    <x v="0"/>
    <x v="30"/>
    <x v="66"/>
    <x v="74"/>
    <x v="125"/>
    <x v="165"/>
    <x v="290"/>
    <x v="29"/>
    <x v="16"/>
    <x v="49"/>
    <x v="50"/>
    <x v="125"/>
    <x v="216"/>
    <x v="143"/>
    <x v="157"/>
    <x v="16"/>
    <x v="616"/>
    <x v="0"/>
    <x v="532"/>
    <x v="303"/>
  </r>
  <r>
    <x v="5"/>
    <x v="128"/>
    <x v="6"/>
    <x v="8"/>
    <x v="20"/>
    <x v="77"/>
    <x v="5"/>
    <x v="1105"/>
    <x v="213"/>
    <x v="508"/>
    <x v="164"/>
    <x v="59"/>
    <x v="153"/>
    <x v="234"/>
    <x v="70"/>
    <x v="77"/>
    <x v="503"/>
    <x v="17"/>
    <x v="80"/>
    <x v="97"/>
    <x v="219"/>
    <x v="37"/>
    <x v="3"/>
    <x v="71"/>
    <x v="108"/>
    <x v="547"/>
    <x v="202"/>
    <x v="225"/>
    <x v="37"/>
    <x v="1664"/>
    <x v="2"/>
    <x v="548"/>
    <x v="185"/>
  </r>
  <r>
    <x v="5"/>
    <x v="133"/>
    <x v="0"/>
    <x v="5"/>
    <x v="2"/>
    <x v="73"/>
    <x v="74"/>
    <x v="1834"/>
    <x v="558"/>
    <x v="1032"/>
    <x v="268"/>
    <x v="0"/>
    <x v="1"/>
    <x v="0"/>
    <x v="295"/>
    <x v="383"/>
    <x v="352"/>
    <x v="208"/>
    <x v="304"/>
    <x v="502"/>
    <x v="70"/>
    <x v="33"/>
    <x v="147"/>
    <x v="131"/>
    <x v="152"/>
    <x v="1240"/>
    <x v="302"/>
    <x v="283"/>
    <x v="105"/>
    <x v="3512"/>
    <x v="0"/>
    <x v="570"/>
    <x v="17"/>
  </r>
  <r>
    <x v="5"/>
    <x v="140"/>
    <x v="3"/>
    <x v="4"/>
    <x v="3"/>
    <x v="52"/>
    <x v="41"/>
    <x v="1182"/>
    <x v="217"/>
    <x v="559"/>
    <x v="132"/>
    <x v="66"/>
    <x v="208"/>
    <x v="165"/>
    <x v="64"/>
    <x v="99"/>
    <x v="241"/>
    <x v="71"/>
    <x v="266"/>
    <x v="337"/>
    <x v="81"/>
    <x v="34"/>
    <x v="32"/>
    <x v="74"/>
    <x v="110"/>
    <x v="556"/>
    <x v="179"/>
    <x v="181"/>
    <x v="16"/>
    <x v="2489"/>
    <x v="1"/>
    <x v="588"/>
    <x v="183"/>
  </r>
  <r>
    <x v="5"/>
    <x v="142"/>
    <x v="8"/>
    <x v="6"/>
    <x v="6"/>
    <x v="64"/>
    <x v="13"/>
    <x v="1129"/>
    <x v="255"/>
    <x v="608"/>
    <x v="162"/>
    <x v="126"/>
    <x v="328"/>
    <x v="232"/>
    <x v="93"/>
    <x v="107"/>
    <x v="463"/>
    <x v="24"/>
    <x v="150"/>
    <x v="174"/>
    <x v="63"/>
    <x v="49"/>
    <x v="17"/>
    <x v="69"/>
    <x v="138"/>
    <x v="708"/>
    <x v="209"/>
    <x v="267"/>
    <x v="41"/>
    <x v="2577"/>
    <x v="3"/>
    <x v="599"/>
    <x v="130"/>
  </r>
  <r>
    <x v="5"/>
    <x v="143"/>
    <x v="6"/>
    <x v="9"/>
    <x v="2"/>
    <x v="79"/>
    <x v="8"/>
    <x v="1253"/>
    <x v="192"/>
    <x v="458"/>
    <x v="165"/>
    <x v="88"/>
    <x v="214"/>
    <x v="259"/>
    <x v="71"/>
    <x v="91"/>
    <x v="374"/>
    <x v="38"/>
    <x v="107"/>
    <x v="145"/>
    <x v="161"/>
    <x v="66"/>
    <x v="12"/>
    <x v="69"/>
    <x v="123"/>
    <x v="536"/>
    <x v="195"/>
    <x v="260"/>
    <x v="53"/>
    <x v="1581"/>
    <x v="2"/>
    <x v="609"/>
    <x v="189"/>
  </r>
  <r>
    <x v="5"/>
    <x v="149"/>
    <x v="3"/>
    <x v="10"/>
    <x v="10"/>
    <x v="80"/>
    <x v="2"/>
    <x v="1540"/>
    <x v="325"/>
    <x v="597"/>
    <x v="287"/>
    <x v="1"/>
    <x v="3"/>
    <x v="181"/>
    <x v="223"/>
    <x v="273"/>
    <x v="411"/>
    <x v="180"/>
    <x v="303"/>
    <x v="474"/>
    <x v="65"/>
    <x v="35"/>
    <x v="31"/>
    <x v="115"/>
    <x v="190"/>
    <x v="841"/>
    <x v="231"/>
    <x v="321"/>
    <x v="77"/>
    <x v="2508"/>
    <x v="1"/>
    <x v="629"/>
    <x v="97"/>
  </r>
  <r>
    <x v="5"/>
    <x v="152"/>
    <x v="3"/>
    <x v="12"/>
    <x v="4"/>
    <x v="78"/>
    <x v="79"/>
    <x v="2049"/>
    <x v="538"/>
    <x v="1058"/>
    <x v="224"/>
    <x v="0"/>
    <x v="2"/>
    <x v="0"/>
    <x v="193"/>
    <x v="264"/>
    <x v="325"/>
    <x v="175"/>
    <x v="536"/>
    <x v="683"/>
    <x v="179"/>
    <x v="66"/>
    <x v="28"/>
    <x v="176"/>
    <x v="239"/>
    <x v="1159"/>
    <x v="227"/>
    <x v="226"/>
    <x v="72"/>
    <x v="3260"/>
    <x v="1"/>
    <x v="642"/>
    <x v="32"/>
  </r>
  <r>
    <x v="5"/>
    <x v="153"/>
    <x v="8"/>
    <x v="11"/>
    <x v="11"/>
    <x v="66"/>
    <x v="5"/>
    <x v="1388"/>
    <x v="251"/>
    <x v="614"/>
    <x v="152"/>
    <x v="158"/>
    <x v="411"/>
    <x v="223"/>
    <x v="48"/>
    <x v="56"/>
    <x v="451"/>
    <x v="18"/>
    <x v="202"/>
    <x v="220"/>
    <x v="135"/>
    <x v="68"/>
    <x v="9"/>
    <x v="72"/>
    <x v="114"/>
    <x v="690"/>
    <x v="189"/>
    <x v="265"/>
    <x v="50"/>
    <x v="2476"/>
    <x v="3"/>
    <x v="649"/>
    <x v="139"/>
  </r>
  <r>
    <x v="5"/>
    <x v="154"/>
    <x v="3"/>
    <x v="9"/>
    <x v="22"/>
    <x v="66"/>
    <x v="67"/>
    <x v="2002"/>
    <x v="624"/>
    <x v="1204"/>
    <x v="196"/>
    <x v="157"/>
    <x v="406"/>
    <x v="227"/>
    <x v="385"/>
    <x v="463"/>
    <x v="424"/>
    <x v="134"/>
    <x v="326"/>
    <x v="455"/>
    <x v="171"/>
    <x v="52"/>
    <x v="32"/>
    <x v="175"/>
    <x v="205"/>
    <x v="1379"/>
    <x v="303"/>
    <x v="276"/>
    <x v="110"/>
    <x v="3746"/>
    <x v="1"/>
    <x v="655"/>
    <x v="4"/>
  </r>
  <r>
    <x v="5"/>
    <x v="155"/>
    <x v="8"/>
    <x v="13"/>
    <x v="13"/>
    <x v="77"/>
    <x v="78"/>
    <x v="1542"/>
    <x v="305"/>
    <x v="711"/>
    <x v="171"/>
    <x v="128"/>
    <x v="330"/>
    <x v="236"/>
    <x v="75"/>
    <x v="90"/>
    <x v="427"/>
    <x v="41"/>
    <x v="182"/>
    <x v="223"/>
    <x v="78"/>
    <x v="51"/>
    <x v="11"/>
    <x v="72"/>
    <x v="139"/>
    <x v="785"/>
    <x v="180"/>
    <x v="251"/>
    <x v="51"/>
    <x v="2448"/>
    <x v="3"/>
    <x v="665"/>
    <x v="114"/>
  </r>
  <r>
    <x v="5"/>
    <x v="157"/>
    <x v="8"/>
    <x v="9"/>
    <x v="34"/>
    <x v="40"/>
    <x v="3"/>
    <x v="612"/>
    <x v="96"/>
    <x v="251"/>
    <x v="128"/>
    <x v="58"/>
    <x v="146"/>
    <x v="245"/>
    <x v="20"/>
    <x v="28"/>
    <x v="308"/>
    <x v="11"/>
    <x v="89"/>
    <x v="100"/>
    <x v="20"/>
    <x v="19"/>
    <x v="6"/>
    <x v="32"/>
    <x v="58"/>
    <x v="270"/>
    <x v="153"/>
    <x v="227"/>
    <x v="22"/>
    <x v="1521"/>
    <x v="3"/>
    <x v="674"/>
    <x v="284"/>
  </r>
  <r>
    <x v="5"/>
    <x v="162"/>
    <x v="8"/>
    <x v="5"/>
    <x v="11"/>
    <x v="75"/>
    <x v="76"/>
    <x v="2169"/>
    <x v="456"/>
    <x v="905"/>
    <x v="233"/>
    <x v="152"/>
    <x v="390"/>
    <x v="233"/>
    <x v="113"/>
    <x v="155"/>
    <x v="323"/>
    <x v="79"/>
    <x v="325"/>
    <x v="403"/>
    <x v="267"/>
    <x v="75"/>
    <x v="32"/>
    <x v="147"/>
    <x v="148"/>
    <x v="1086"/>
    <x v="209"/>
    <x v="300"/>
    <x v="85"/>
    <x v="3196"/>
    <x v="3"/>
    <x v="683"/>
    <x v="42"/>
  </r>
  <r>
    <x v="5"/>
    <x v="164"/>
    <x v="13"/>
    <x v="4"/>
    <x v="32"/>
    <x v="58"/>
    <x v="1"/>
    <x v="403"/>
    <x v="49"/>
    <x v="121"/>
    <x v="152"/>
    <x v="1"/>
    <x v="2"/>
    <x v="326"/>
    <x v="12"/>
    <x v="22"/>
    <x v="144"/>
    <x v="8"/>
    <x v="24"/>
    <x v="32"/>
    <x v="44"/>
    <x v="15"/>
    <x v="2"/>
    <x v="21"/>
    <x v="22"/>
    <x v="111"/>
    <x v="131"/>
    <x v="141"/>
    <x v="15"/>
    <x v="182"/>
    <x v="4"/>
    <x v="698"/>
    <x v="369"/>
  </r>
  <r>
    <x v="5"/>
    <x v="166"/>
    <x v="3"/>
    <x v="9"/>
    <x v="9"/>
    <x v="68"/>
    <x v="0"/>
    <x v="924"/>
    <x v="175"/>
    <x v="463"/>
    <x v="124"/>
    <x v="90"/>
    <x v="259"/>
    <x v="195"/>
    <x v="27"/>
    <x v="49"/>
    <x v="149"/>
    <x v="49"/>
    <x v="192"/>
    <x v="241"/>
    <x v="54"/>
    <x v="31"/>
    <x v="39"/>
    <x v="39"/>
    <x v="96"/>
    <x v="463"/>
    <x v="196"/>
    <x v="197"/>
    <x v="31"/>
    <x v="1574"/>
    <x v="1"/>
    <x v="708"/>
    <x v="210"/>
  </r>
  <r>
    <x v="5"/>
    <x v="167"/>
    <x v="8"/>
    <x v="5"/>
    <x v="18"/>
    <x v="22"/>
    <x v="1"/>
    <x v="458"/>
    <x v="79"/>
    <x v="191"/>
    <x v="161"/>
    <x v="26"/>
    <x v="81"/>
    <x v="169"/>
    <x v="32"/>
    <x v="42"/>
    <x v="356"/>
    <x v="15"/>
    <x v="56"/>
    <x v="71"/>
    <x v="25"/>
    <x v="14"/>
    <x v="7"/>
    <x v="23"/>
    <x v="29"/>
    <x v="216"/>
    <x v="182"/>
    <x v="232"/>
    <x v="22"/>
    <x v="2221"/>
    <x v="3"/>
    <x v="715"/>
    <x v="303"/>
  </r>
  <r>
    <x v="5"/>
    <x v="169"/>
    <x v="11"/>
    <x v="17"/>
    <x v="13"/>
    <x v="21"/>
    <x v="22"/>
    <x v="385"/>
    <x v="53"/>
    <x v="132"/>
    <x v="149"/>
    <x v="33"/>
    <x v="90"/>
    <x v="215"/>
    <x v="45"/>
    <x v="48"/>
    <x v="524"/>
    <x v="2"/>
    <x v="30"/>
    <x v="32"/>
    <x v="49"/>
    <x v="12"/>
    <x v="1"/>
    <x v="26"/>
    <x v="25"/>
    <x v="184"/>
    <x v="206"/>
    <x v="317"/>
    <x v="28"/>
    <x v="1987"/>
    <x v="4"/>
    <x v="725"/>
    <x v="324"/>
  </r>
  <r>
    <x v="5"/>
    <x v="173"/>
    <x v="0"/>
    <x v="15"/>
    <x v="16"/>
    <x v="41"/>
    <x v="0"/>
    <x v="553"/>
    <x v="71"/>
    <x v="123"/>
    <x v="324"/>
    <x v="2"/>
    <x v="3"/>
    <x v="339"/>
    <x v="63"/>
    <x v="93"/>
    <x v="271"/>
    <x v="57"/>
    <x v="115"/>
    <x v="172"/>
    <x v="17"/>
    <x v="16"/>
    <x v="44"/>
    <x v="24"/>
    <x v="89"/>
    <x v="207"/>
    <x v="230"/>
    <x v="347"/>
    <x v="42"/>
    <x v="1050"/>
    <x v="0"/>
    <x v="736"/>
    <x v="308"/>
  </r>
  <r>
    <x v="5"/>
    <x v="175"/>
    <x v="0"/>
    <x v="9"/>
    <x v="16"/>
    <x v="73"/>
    <x v="74"/>
    <x v="1983"/>
    <x v="485"/>
    <x v="876"/>
    <x v="282"/>
    <x v="21"/>
    <x v="74"/>
    <x v="132"/>
    <x v="241"/>
    <x v="302"/>
    <x v="392"/>
    <x v="131"/>
    <x v="369"/>
    <x v="491"/>
    <x v="123"/>
    <x v="66"/>
    <x v="101"/>
    <x v="128"/>
    <x v="168"/>
    <x v="1122"/>
    <x v="256"/>
    <x v="308"/>
    <x v="105"/>
    <x v="3306"/>
    <x v="0"/>
    <x v="747"/>
    <x v="38"/>
  </r>
  <r>
    <x v="5"/>
    <x v="176"/>
    <x v="3"/>
    <x v="9"/>
    <x v="22"/>
    <x v="55"/>
    <x v="13"/>
    <x v="749"/>
    <x v="182"/>
    <x v="379"/>
    <x v="226"/>
    <x v="59"/>
    <x v="140"/>
    <x v="269"/>
    <x v="63"/>
    <x v="83"/>
    <x v="353"/>
    <x v="34"/>
    <x v="85"/>
    <x v="119"/>
    <x v="27"/>
    <x v="16"/>
    <x v="12"/>
    <x v="50"/>
    <x v="104"/>
    <x v="482"/>
    <x v="224"/>
    <x v="299"/>
    <x v="36"/>
    <x v="2069"/>
    <x v="1"/>
    <x v="751"/>
    <x v="206"/>
  </r>
  <r>
    <x v="5"/>
    <x v="177"/>
    <x v="11"/>
    <x v="7"/>
    <x v="7"/>
    <x v="5"/>
    <x v="0"/>
    <x v="61"/>
    <x v="5"/>
    <x v="14"/>
    <x v="104"/>
    <x v="0"/>
    <x v="4"/>
    <x v="0"/>
    <x v="7"/>
    <x v="10"/>
    <x v="294"/>
    <x v="0"/>
    <x v="5"/>
    <x v="5"/>
    <x v="4"/>
    <x v="2"/>
    <x v="0"/>
    <x v="1"/>
    <x v="4"/>
    <x v="17"/>
    <x v="139"/>
    <x v="178"/>
    <x v="16"/>
    <x v="418"/>
    <x v="4"/>
    <x v="758"/>
    <x v="431"/>
  </r>
  <r>
    <x v="5"/>
    <x v="178"/>
    <x v="6"/>
    <x v="11"/>
    <x v="14"/>
    <x v="45"/>
    <x v="9"/>
    <x v="715"/>
    <x v="47"/>
    <x v="123"/>
    <x v="129"/>
    <x v="33"/>
    <x v="91"/>
    <x v="211"/>
    <x v="6"/>
    <x v="13"/>
    <x v="79"/>
    <x v="11"/>
    <x v="57"/>
    <x v="68"/>
    <x v="133"/>
    <x v="20"/>
    <x v="1"/>
    <x v="40"/>
    <x v="56"/>
    <x v="133"/>
    <x v="136"/>
    <x v="233"/>
    <x v="25"/>
    <x v="439"/>
    <x v="2"/>
    <x v="766"/>
    <x v="353"/>
  </r>
  <r>
    <x v="5"/>
    <x v="180"/>
    <x v="0"/>
    <x v="8"/>
    <x v="18"/>
    <x v="29"/>
    <x v="0"/>
    <x v="263"/>
    <x v="48"/>
    <x v="75"/>
    <x v="376"/>
    <x v="0"/>
    <x v="0"/>
    <x v="343"/>
    <x v="21"/>
    <x v="34"/>
    <x v="213"/>
    <x v="20"/>
    <x v="40"/>
    <x v="60"/>
    <x v="8"/>
    <x v="7"/>
    <x v="28"/>
    <x v="13"/>
    <x v="49"/>
    <x v="117"/>
    <x v="240"/>
    <x v="366"/>
    <x v="25"/>
    <x v="729"/>
    <x v="0"/>
    <x v="770"/>
    <x v="366"/>
  </r>
  <r>
    <x v="5"/>
    <x v="181"/>
    <x v="0"/>
    <x v="11"/>
    <x v="7"/>
    <x v="65"/>
    <x v="52"/>
    <x v="1128"/>
    <x v="313"/>
    <x v="611"/>
    <x v="254"/>
    <x v="0"/>
    <x v="1"/>
    <x v="0"/>
    <x v="67"/>
    <x v="85"/>
    <x v="382"/>
    <x v="97"/>
    <x v="275"/>
    <x v="371"/>
    <x v="51"/>
    <x v="29"/>
    <x v="52"/>
    <x v="103"/>
    <x v="141"/>
    <x v="677"/>
    <x v="219"/>
    <x v="245"/>
    <x v="31"/>
    <x v="2464"/>
    <x v="0"/>
    <x v="779"/>
    <x v="148"/>
  </r>
  <r>
    <x v="5"/>
    <x v="184"/>
    <x v="6"/>
    <x v="8"/>
    <x v="13"/>
    <x v="69"/>
    <x v="70"/>
    <x v="1899"/>
    <x v="412"/>
    <x v="832"/>
    <x v="228"/>
    <x v="76"/>
    <x v="232"/>
    <x v="176"/>
    <x v="284"/>
    <x v="323"/>
    <x v="479"/>
    <x v="53"/>
    <x v="209"/>
    <x v="262"/>
    <x v="510"/>
    <x v="162"/>
    <x v="10"/>
    <x v="159"/>
    <x v="143"/>
    <x v="1093"/>
    <x v="316"/>
    <x v="310"/>
    <x v="151"/>
    <x v="3330"/>
    <x v="2"/>
    <x v="792"/>
    <x v="41"/>
  </r>
  <r>
    <x v="5"/>
    <x v="185"/>
    <x v="11"/>
    <x v="10"/>
    <x v="6"/>
    <x v="6"/>
    <x v="0"/>
    <x v="76"/>
    <x v="4"/>
    <x v="16"/>
    <x v="24"/>
    <x v="0"/>
    <x v="5"/>
    <x v="0"/>
    <x v="2"/>
    <x v="2"/>
    <x v="535"/>
    <x v="1"/>
    <x v="1"/>
    <x v="2"/>
    <x v="9"/>
    <x v="3"/>
    <x v="0"/>
    <x v="6"/>
    <x v="4"/>
    <x v="10"/>
    <x v="69"/>
    <x v="42"/>
    <x v="13"/>
    <x v="105"/>
    <x v="4"/>
    <x v="801"/>
    <x v="441"/>
  </r>
  <r>
    <x v="5"/>
    <x v="187"/>
    <x v="3"/>
    <x v="4"/>
    <x v="34"/>
    <x v="56"/>
    <x v="11"/>
    <x v="802"/>
    <x v="92"/>
    <x v="240"/>
    <x v="129"/>
    <x v="7"/>
    <x v="36"/>
    <x v="51"/>
    <x v="40"/>
    <x v="70"/>
    <x v="169"/>
    <x v="51"/>
    <x v="133"/>
    <x v="184"/>
    <x v="37"/>
    <x v="38"/>
    <x v="24"/>
    <x v="45"/>
    <x v="124"/>
    <x v="231"/>
    <x v="134"/>
    <x v="141"/>
    <x v="20"/>
    <x v="780"/>
    <x v="1"/>
    <x v="805"/>
    <x v="299"/>
  </r>
  <r>
    <x v="5"/>
    <x v="190"/>
    <x v="0"/>
    <x v="11"/>
    <x v="1"/>
    <x v="60"/>
    <x v="7"/>
    <x v="724"/>
    <x v="110"/>
    <x v="153"/>
    <x v="401"/>
    <x v="0"/>
    <x v="1"/>
    <x v="0"/>
    <x v="39"/>
    <x v="58"/>
    <x v="266"/>
    <x v="55"/>
    <x v="125"/>
    <x v="180"/>
    <x v="22"/>
    <x v="32"/>
    <x v="28"/>
    <x v="34"/>
    <x v="125"/>
    <x v="259"/>
    <x v="209"/>
    <x v="406"/>
    <x v="46"/>
    <x v="851"/>
    <x v="0"/>
    <x v="814"/>
    <x v="289"/>
  </r>
  <r>
    <x v="5"/>
    <x v="191"/>
    <x v="11"/>
    <x v="4"/>
    <x v="7"/>
    <x v="2"/>
    <x v="0"/>
    <x v="4"/>
    <x v="1"/>
    <x v="2"/>
    <x v="247"/>
    <x v="0"/>
    <x v="0"/>
    <x v="343"/>
    <x v="0"/>
    <x v="0"/>
    <x v="536"/>
    <x v="0"/>
    <x v="0"/>
    <x v="0"/>
    <x v="0"/>
    <x v="0"/>
    <x v="0"/>
    <x v="1"/>
    <x v="0"/>
    <x v="2"/>
    <x v="46"/>
    <x v="216"/>
    <x v="15"/>
    <x v="22"/>
    <x v="4"/>
    <x v="816"/>
    <x v="456"/>
  </r>
  <r>
    <x v="5"/>
    <x v="194"/>
    <x v="0"/>
    <x v="10"/>
    <x v="28"/>
    <x v="73"/>
    <x v="1"/>
    <x v="1014"/>
    <x v="84"/>
    <x v="190"/>
    <x v="189"/>
    <x v="0"/>
    <x v="1"/>
    <x v="0"/>
    <x v="30"/>
    <x v="48"/>
    <x v="220"/>
    <x v="113"/>
    <x v="186"/>
    <x v="299"/>
    <x v="112"/>
    <x v="31"/>
    <x v="18"/>
    <x v="44"/>
    <x v="114"/>
    <x v="198"/>
    <x v="163"/>
    <x v="185"/>
    <x v="30"/>
    <x v="383"/>
    <x v="0"/>
    <x v="827"/>
    <x v="315"/>
  </r>
  <r>
    <x v="5"/>
    <x v="201"/>
    <x v="0"/>
    <x v="5"/>
    <x v="32"/>
    <x v="44"/>
    <x v="0"/>
    <x v="357"/>
    <x v="44"/>
    <x v="80"/>
    <x v="297"/>
    <x v="0"/>
    <x v="0"/>
    <x v="343"/>
    <x v="12"/>
    <x v="20"/>
    <x v="196"/>
    <x v="30"/>
    <x v="90"/>
    <x v="120"/>
    <x v="9"/>
    <x v="5"/>
    <x v="23"/>
    <x v="23"/>
    <x v="60"/>
    <x v="100"/>
    <x v="167"/>
    <x v="279"/>
    <x v="21"/>
    <x v="261"/>
    <x v="0"/>
    <x v="848"/>
    <x v="377"/>
  </r>
  <r>
    <x v="5"/>
    <x v="202"/>
    <x v="8"/>
    <x v="7"/>
    <x v="8"/>
    <x v="81"/>
    <x v="2"/>
    <x v="1633"/>
    <x v="375"/>
    <x v="853"/>
    <x v="172"/>
    <x v="91"/>
    <x v="307"/>
    <x v="144"/>
    <x v="149"/>
    <x v="216"/>
    <x v="284"/>
    <x v="55"/>
    <x v="180"/>
    <x v="235"/>
    <x v="124"/>
    <x v="118"/>
    <x v="23"/>
    <x v="102"/>
    <x v="154"/>
    <x v="942"/>
    <x v="203"/>
    <x v="222"/>
    <x v="54"/>
    <x v="2741"/>
    <x v="3"/>
    <x v="858"/>
    <x v="76"/>
  </r>
  <r>
    <x v="5"/>
    <x v="203"/>
    <x v="8"/>
    <x v="14"/>
    <x v="9"/>
    <x v="17"/>
    <x v="0"/>
    <x v="237"/>
    <x v="27"/>
    <x v="76"/>
    <x v="102"/>
    <x v="5"/>
    <x v="21"/>
    <x v="88"/>
    <x v="36"/>
    <x v="48"/>
    <x v="344"/>
    <x v="5"/>
    <x v="20"/>
    <x v="25"/>
    <x v="19"/>
    <x v="6"/>
    <x v="2"/>
    <x v="17"/>
    <x v="42"/>
    <x v="95"/>
    <x v="135"/>
    <x v="205"/>
    <x v="16"/>
    <x v="1154"/>
    <x v="3"/>
    <x v="868"/>
    <x v="382"/>
  </r>
  <r>
    <x v="5"/>
    <x v="204"/>
    <x v="11"/>
    <x v="4"/>
    <x v="3"/>
    <x v="5"/>
    <x v="0"/>
    <x v="32"/>
    <x v="6"/>
    <x v="19"/>
    <x v="66"/>
    <x v="1"/>
    <x v="5"/>
    <x v="54"/>
    <x v="1"/>
    <x v="2"/>
    <x v="106"/>
    <x v="1"/>
    <x v="2"/>
    <x v="3"/>
    <x v="5"/>
    <x v="3"/>
    <x v="0"/>
    <x v="0"/>
    <x v="5"/>
    <x v="14"/>
    <x v="182"/>
    <x v="76"/>
    <x v="15"/>
    <x v="289"/>
    <x v="4"/>
    <x v="870"/>
    <x v="437"/>
  </r>
  <r>
    <x v="5"/>
    <x v="206"/>
    <x v="6"/>
    <x v="2"/>
    <x v="29"/>
    <x v="27"/>
    <x v="9"/>
    <x v="357"/>
    <x v="51"/>
    <x v="110"/>
    <x v="211"/>
    <x v="6"/>
    <x v="21"/>
    <x v="134"/>
    <x v="18"/>
    <x v="21"/>
    <x v="451"/>
    <x v="12"/>
    <x v="40"/>
    <x v="52"/>
    <x v="53"/>
    <x v="15"/>
    <x v="4"/>
    <x v="21"/>
    <x v="25"/>
    <x v="126"/>
    <x v="191"/>
    <x v="244"/>
    <x v="24"/>
    <x v="931"/>
    <x v="2"/>
    <x v="874"/>
    <x v="356"/>
  </r>
  <r>
    <x v="5"/>
    <x v="209"/>
    <x v="11"/>
    <x v="8"/>
    <x v="1"/>
    <x v="77"/>
    <x v="39"/>
    <x v="1584"/>
    <x v="246"/>
    <x v="527"/>
    <x v="211"/>
    <x v="58"/>
    <x v="156"/>
    <x v="220"/>
    <x v="62"/>
    <x v="72"/>
    <x v="455"/>
    <x v="31"/>
    <x v="159"/>
    <x v="190"/>
    <x v="143"/>
    <x v="89"/>
    <x v="21"/>
    <x v="84"/>
    <x v="139"/>
    <x v="602"/>
    <x v="173"/>
    <x v="261"/>
    <x v="48"/>
    <x v="1876"/>
    <x v="4"/>
    <x v="885"/>
    <x v="173"/>
  </r>
  <r>
    <x v="5"/>
    <x v="215"/>
    <x v="6"/>
    <x v="6"/>
    <x v="12"/>
    <x v="75"/>
    <x v="5"/>
    <x v="1026"/>
    <x v="103"/>
    <x v="293"/>
    <x v="97"/>
    <x v="67"/>
    <x v="190"/>
    <x v="201"/>
    <x v="83"/>
    <x v="99"/>
    <x v="432"/>
    <x v="20"/>
    <x v="71"/>
    <x v="91"/>
    <x v="170"/>
    <x v="34"/>
    <x v="3"/>
    <x v="68"/>
    <x v="64"/>
    <x v="356"/>
    <x v="166"/>
    <x v="243"/>
    <x v="43"/>
    <x v="979"/>
    <x v="2"/>
    <x v="907"/>
    <x v="252"/>
  </r>
  <r>
    <x v="5"/>
    <x v="219"/>
    <x v="3"/>
    <x v="7"/>
    <x v="1"/>
    <x v="11"/>
    <x v="0"/>
    <x v="83"/>
    <x v="12"/>
    <x v="23"/>
    <x v="269"/>
    <x v="0"/>
    <x v="0"/>
    <x v="343"/>
    <x v="5"/>
    <x v="9"/>
    <x v="154"/>
    <x v="4"/>
    <x v="9"/>
    <x v="13"/>
    <x v="4"/>
    <x v="1"/>
    <x v="6"/>
    <x v="2"/>
    <x v="5"/>
    <x v="29"/>
    <x v="203"/>
    <x v="254"/>
    <x v="17"/>
    <x v="305"/>
    <x v="1"/>
    <x v="919"/>
    <x v="423"/>
  </r>
  <r>
    <x v="5"/>
    <x v="223"/>
    <x v="3"/>
    <x v="6"/>
    <x v="13"/>
    <x v="1"/>
    <x v="0"/>
    <x v="7"/>
    <x v="1"/>
    <x v="4"/>
    <x v="24"/>
    <x v="0"/>
    <x v="0"/>
    <x v="343"/>
    <x v="0"/>
    <x v="0"/>
    <x v="536"/>
    <x v="0"/>
    <x v="2"/>
    <x v="2"/>
    <x v="1"/>
    <x v="0"/>
    <x v="0"/>
    <x v="0"/>
    <x v="0"/>
    <x v="2"/>
    <x v="99"/>
    <x v="24"/>
    <x v="15"/>
    <x v="58"/>
    <x v="1"/>
    <x v="941"/>
    <x v="456"/>
  </r>
  <r>
    <x v="5"/>
    <x v="221"/>
    <x v="11"/>
    <x v="6"/>
    <x v="32"/>
    <x v="48"/>
    <x v="1"/>
    <x v="403"/>
    <x v="51"/>
    <x v="167"/>
    <x v="55"/>
    <x v="26"/>
    <x v="91"/>
    <x v="134"/>
    <x v="9"/>
    <x v="12"/>
    <x v="344"/>
    <x v="7"/>
    <x v="54"/>
    <x v="61"/>
    <x v="19"/>
    <x v="8"/>
    <x v="7"/>
    <x v="15"/>
    <x v="26"/>
    <x v="137"/>
    <x v="114"/>
    <x v="115"/>
    <x v="13"/>
    <x v="411"/>
    <x v="4"/>
    <x v="928"/>
    <x v="351"/>
  </r>
  <r>
    <x v="5"/>
    <x v="222"/>
    <x v="8"/>
    <x v="13"/>
    <x v="32"/>
    <x v="77"/>
    <x v="19"/>
    <x v="869"/>
    <x v="82"/>
    <x v="222"/>
    <x v="116"/>
    <x v="11"/>
    <x v="49"/>
    <x v="75"/>
    <x v="87"/>
    <x v="113"/>
    <x v="364"/>
    <x v="24"/>
    <x v="77"/>
    <x v="101"/>
    <x v="48"/>
    <x v="22"/>
    <x v="6"/>
    <x v="38"/>
    <x v="119"/>
    <x v="262"/>
    <x v="120"/>
    <x v="198"/>
    <x v="21"/>
    <x v="566"/>
    <x v="3"/>
    <x v="934"/>
    <x v="287"/>
  </r>
  <r>
    <x v="5"/>
    <x v="225"/>
    <x v="6"/>
    <x v="3"/>
    <x v="27"/>
    <x v="81"/>
    <x v="82"/>
    <x v="2323"/>
    <x v="545"/>
    <x v="1133"/>
    <x v="176"/>
    <x v="183"/>
    <x v="464"/>
    <x v="216"/>
    <x v="270"/>
    <x v="321"/>
    <x v="438"/>
    <x v="42"/>
    <x v="215"/>
    <x v="257"/>
    <x v="469"/>
    <x v="74"/>
    <x v="19"/>
    <x v="240"/>
    <x v="172"/>
    <x v="1287"/>
    <x v="220"/>
    <x v="262"/>
    <x v="73"/>
    <x v="3492"/>
    <x v="2"/>
    <x v="943"/>
    <x v="8"/>
  </r>
  <r>
    <x v="5"/>
    <x v="227"/>
    <x v="11"/>
    <x v="14"/>
    <x v="25"/>
    <x v="60"/>
    <x v="21"/>
    <x v="926"/>
    <x v="145"/>
    <x v="315"/>
    <x v="206"/>
    <x v="17"/>
    <x v="51"/>
    <x v="181"/>
    <x v="81"/>
    <x v="109"/>
    <x v="337"/>
    <x v="32"/>
    <x v="73"/>
    <x v="105"/>
    <x v="91"/>
    <x v="37"/>
    <x v="18"/>
    <x v="49"/>
    <x v="98"/>
    <x v="387"/>
    <x v="181"/>
    <x v="249"/>
    <x v="34"/>
    <x v="1467"/>
    <x v="4"/>
    <x v="954"/>
    <x v="237"/>
  </r>
  <r>
    <x v="5"/>
    <x v="228"/>
    <x v="8"/>
    <x v="6"/>
    <x v="2"/>
    <x v="1"/>
    <x v="0"/>
    <x v="0"/>
    <x v="0"/>
    <x v="0"/>
    <x v="407"/>
    <x v="0"/>
    <x v="0"/>
    <x v="343"/>
    <x v="0"/>
    <x v="0"/>
    <x v="536"/>
    <x v="0"/>
    <x v="1"/>
    <x v="1"/>
    <x v="0"/>
    <x v="0"/>
    <x v="0"/>
    <x v="0"/>
    <x v="0"/>
    <x v="0"/>
    <x v="355"/>
    <x v="423"/>
    <x v="15"/>
    <x v="0"/>
    <x v="3"/>
    <x v="957"/>
    <x v="460"/>
  </r>
  <r>
    <x v="5"/>
    <x v="234"/>
    <x v="6"/>
    <x v="7"/>
    <x v="6"/>
    <x v="45"/>
    <x v="3"/>
    <x v="798"/>
    <x v="84"/>
    <x v="246"/>
    <x v="87"/>
    <x v="56"/>
    <x v="163"/>
    <x v="192"/>
    <x v="26"/>
    <x v="37"/>
    <x v="297"/>
    <x v="5"/>
    <x v="55"/>
    <x v="60"/>
    <x v="82"/>
    <x v="30"/>
    <x v="4"/>
    <x v="31"/>
    <x v="89"/>
    <x v="250"/>
    <x v="133"/>
    <x v="191"/>
    <x v="20"/>
    <x v="1201"/>
    <x v="2"/>
    <x v="976"/>
    <x v="292"/>
  </r>
  <r>
    <x v="5"/>
    <x v="236"/>
    <x v="0"/>
    <x v="3"/>
    <x v="23"/>
    <x v="12"/>
    <x v="0"/>
    <x v="101"/>
    <x v="12"/>
    <x v="26"/>
    <x v="209"/>
    <x v="0"/>
    <x v="0"/>
    <x v="343"/>
    <x v="9"/>
    <x v="17"/>
    <x v="130"/>
    <x v="13"/>
    <x v="13"/>
    <x v="26"/>
    <x v="4"/>
    <x v="4"/>
    <x v="3"/>
    <x v="4"/>
    <x v="13"/>
    <x v="33"/>
    <x v="196"/>
    <x v="209"/>
    <x v="18"/>
    <x v="344"/>
    <x v="0"/>
    <x v="979"/>
    <x v="418"/>
  </r>
  <r>
    <x v="5"/>
    <x v="237"/>
    <x v="8"/>
    <x v="5"/>
    <x v="8"/>
    <x v="70"/>
    <x v="71"/>
    <x v="1877"/>
    <x v="364"/>
    <x v="842"/>
    <x v="165"/>
    <x v="135"/>
    <x v="361"/>
    <x v="221"/>
    <x v="284"/>
    <x v="346"/>
    <x v="416"/>
    <x v="65"/>
    <x v="302"/>
    <x v="367"/>
    <x v="176"/>
    <x v="64"/>
    <x v="36"/>
    <x v="111"/>
    <x v="130"/>
    <x v="1067"/>
    <x v="223"/>
    <x v="277"/>
    <x v="87"/>
    <x v="3255"/>
    <x v="3"/>
    <x v="985"/>
    <x v="47"/>
  </r>
  <r>
    <x v="5"/>
    <x v="238"/>
    <x v="8"/>
    <x v="10"/>
    <x v="12"/>
    <x v="4"/>
    <x v="0"/>
    <x v="72"/>
    <x v="10"/>
    <x v="35"/>
    <x v="43"/>
    <x v="2"/>
    <x v="10"/>
    <x v="54"/>
    <x v="5"/>
    <x v="8"/>
    <x v="220"/>
    <x v="3"/>
    <x v="6"/>
    <x v="9"/>
    <x v="3"/>
    <x v="2"/>
    <x v="1"/>
    <x v="4"/>
    <x v="6"/>
    <x v="27"/>
    <x v="96"/>
    <x v="75"/>
    <x v="14"/>
    <x v="1191"/>
    <x v="3"/>
    <x v="994"/>
    <x v="425"/>
  </r>
  <r>
    <x v="5"/>
    <x v="239"/>
    <x v="11"/>
    <x v="6"/>
    <x v="29"/>
    <x v="79"/>
    <x v="80"/>
    <x v="1797"/>
    <x v="297"/>
    <x v="657"/>
    <x v="195"/>
    <x v="176"/>
    <x v="405"/>
    <x v="277"/>
    <x v="67"/>
    <x v="79"/>
    <x v="442"/>
    <x v="36"/>
    <x v="208"/>
    <x v="244"/>
    <x v="141"/>
    <x v="92"/>
    <x v="54"/>
    <x v="94"/>
    <x v="124"/>
    <x v="809"/>
    <x v="197"/>
    <x v="316"/>
    <x v="74"/>
    <x v="2461"/>
    <x v="4"/>
    <x v="1000"/>
    <x v="106"/>
  </r>
  <r>
    <x v="5"/>
    <x v="240"/>
    <x v="3"/>
    <x v="6"/>
    <x v="18"/>
    <x v="79"/>
    <x v="9"/>
    <x v="1639"/>
    <x v="314"/>
    <x v="665"/>
    <x v="215"/>
    <x v="0"/>
    <x v="6"/>
    <x v="0"/>
    <x v="67"/>
    <x v="103"/>
    <x v="245"/>
    <x v="142"/>
    <x v="266"/>
    <x v="407"/>
    <x v="67"/>
    <x v="84"/>
    <x v="38"/>
    <x v="56"/>
    <x v="153"/>
    <x v="679"/>
    <x v="189"/>
    <x v="201"/>
    <x v="50"/>
    <x v="2072"/>
    <x v="1"/>
    <x v="1008"/>
    <x v="147"/>
  </r>
  <r>
    <x v="5"/>
    <x v="245"/>
    <x v="11"/>
    <x v="4"/>
    <x v="14"/>
    <x v="3"/>
    <x v="0"/>
    <x v="6"/>
    <x v="0"/>
    <x v="4"/>
    <x v="0"/>
    <x v="0"/>
    <x v="1"/>
    <x v="0"/>
    <x v="0"/>
    <x v="0"/>
    <x v="536"/>
    <x v="1"/>
    <x v="3"/>
    <x v="4"/>
    <x v="1"/>
    <x v="0"/>
    <x v="0"/>
    <x v="0"/>
    <x v="0"/>
    <x v="0"/>
    <x v="22"/>
    <x v="0"/>
    <x v="14"/>
    <x v="0"/>
    <x v="4"/>
    <x v="1018"/>
    <x v="460"/>
  </r>
  <r>
    <x v="5"/>
    <x v="247"/>
    <x v="8"/>
    <x v="3"/>
    <x v="20"/>
    <x v="51"/>
    <x v="2"/>
    <x v="612"/>
    <x v="44"/>
    <x v="108"/>
    <x v="154"/>
    <x v="22"/>
    <x v="56"/>
    <x v="241"/>
    <x v="8"/>
    <x v="8"/>
    <x v="535"/>
    <x v="8"/>
    <x v="70"/>
    <x v="78"/>
    <x v="44"/>
    <x v="17"/>
    <x v="12"/>
    <x v="23"/>
    <x v="89"/>
    <x v="118"/>
    <x v="119"/>
    <x v="245"/>
    <x v="20"/>
    <x v="275"/>
    <x v="3"/>
    <x v="1021"/>
    <x v="365"/>
  </r>
  <r>
    <x v="5"/>
    <x v="248"/>
    <x v="6"/>
    <x v="3"/>
    <x v="14"/>
    <x v="47"/>
    <x v="17"/>
    <x v="602"/>
    <x v="73"/>
    <x v="188"/>
    <x v="135"/>
    <x v="24"/>
    <x v="66"/>
    <x v="212"/>
    <x v="24"/>
    <x v="37"/>
    <x v="244"/>
    <x v="24"/>
    <x v="33"/>
    <x v="57"/>
    <x v="76"/>
    <x v="21"/>
    <x v="2"/>
    <x v="45"/>
    <x v="58"/>
    <x v="194"/>
    <x v="137"/>
    <x v="191"/>
    <x v="17"/>
    <x v="777"/>
    <x v="2"/>
    <x v="1025"/>
    <x v="316"/>
  </r>
  <r>
    <x v="5"/>
    <x v="251"/>
    <x v="0"/>
    <x v="8"/>
    <x v="1"/>
    <x v="0"/>
    <x v="0"/>
    <x v="5"/>
    <x v="0"/>
    <x v="1"/>
    <x v="0"/>
    <x v="0"/>
    <x v="0"/>
    <x v="343"/>
    <x v="0"/>
    <x v="0"/>
    <x v="536"/>
    <x v="0"/>
    <x v="1"/>
    <x v="1"/>
    <x v="0"/>
    <x v="0"/>
    <x v="0"/>
    <x v="2"/>
    <x v="1"/>
    <x v="0"/>
    <x v="0"/>
    <x v="0"/>
    <x v="14"/>
    <x v="0"/>
    <x v="0"/>
    <x v="1038"/>
    <x v="460"/>
  </r>
  <r>
    <x v="5"/>
    <x v="254"/>
    <x v="3"/>
    <x v="5"/>
    <x v="15"/>
    <x v="58"/>
    <x v="3"/>
    <x v="833"/>
    <x v="162"/>
    <x v="358"/>
    <x v="198"/>
    <x v="5"/>
    <x v="18"/>
    <x v="126"/>
    <x v="33"/>
    <x v="46"/>
    <x v="311"/>
    <x v="68"/>
    <x v="101"/>
    <x v="169"/>
    <x v="33"/>
    <x v="24"/>
    <x v="33"/>
    <x v="43"/>
    <x v="126"/>
    <x v="362"/>
    <x v="174"/>
    <x v="193"/>
    <x v="32"/>
    <x v="1406"/>
    <x v="1"/>
    <x v="1046"/>
    <x v="251"/>
  </r>
  <r>
    <x v="5"/>
    <x v="255"/>
    <x v="6"/>
    <x v="6"/>
    <x v="7"/>
    <x v="80"/>
    <x v="47"/>
    <x v="1928"/>
    <x v="341"/>
    <x v="715"/>
    <x v="218"/>
    <x v="48"/>
    <x v="136"/>
    <x v="201"/>
    <x v="242"/>
    <x v="275"/>
    <x v="474"/>
    <x v="31"/>
    <x v="188"/>
    <x v="219"/>
    <x v="397"/>
    <x v="100"/>
    <x v="8"/>
    <x v="173"/>
    <x v="139"/>
    <x v="927"/>
    <x v="219"/>
    <x v="291"/>
    <x v="71"/>
    <x v="2726"/>
    <x v="2"/>
    <x v="1054"/>
    <x v="78"/>
  </r>
  <r>
    <x v="5"/>
    <x v="261"/>
    <x v="3"/>
    <x v="10"/>
    <x v="10"/>
    <x v="78"/>
    <x v="79"/>
    <x v="2250"/>
    <x v="583"/>
    <x v="1071"/>
    <x v="266"/>
    <x v="0"/>
    <x v="4"/>
    <x v="0"/>
    <x v="255"/>
    <x v="320"/>
    <x v="391"/>
    <x v="217"/>
    <x v="560"/>
    <x v="721"/>
    <x v="277"/>
    <x v="67"/>
    <x v="22"/>
    <x v="207"/>
    <x v="246"/>
    <x v="1250"/>
    <x v="248"/>
    <x v="277"/>
    <x v="106"/>
    <x v="3447"/>
    <x v="1"/>
    <x v="1072"/>
    <x v="13"/>
  </r>
  <r>
    <x v="5"/>
    <x v="265"/>
    <x v="3"/>
    <x v="13"/>
    <x v="12"/>
    <x v="72"/>
    <x v="73"/>
    <x v="1971"/>
    <x v="501"/>
    <x v="965"/>
    <x v="245"/>
    <x v="4"/>
    <x v="19"/>
    <x v="63"/>
    <x v="242"/>
    <x v="315"/>
    <x v="362"/>
    <x v="145"/>
    <x v="415"/>
    <x v="544"/>
    <x v="213"/>
    <x v="74"/>
    <x v="69"/>
    <x v="157"/>
    <x v="149"/>
    <x v="1139"/>
    <x v="257"/>
    <x v="261"/>
    <x v="106"/>
    <x v="3347"/>
    <x v="1"/>
    <x v="1085"/>
    <x v="36"/>
  </r>
  <r>
    <x v="5"/>
    <x v="267"/>
    <x v="0"/>
    <x v="5"/>
    <x v="13"/>
    <x v="81"/>
    <x v="82"/>
    <x v="1639"/>
    <x v="314"/>
    <x v="486"/>
    <x v="378"/>
    <x v="0"/>
    <x v="0"/>
    <x v="343"/>
    <x v="96"/>
    <x v="249"/>
    <x v="38"/>
    <x v="209"/>
    <x v="383"/>
    <x v="567"/>
    <x v="28"/>
    <x v="48"/>
    <x v="111"/>
    <x v="100"/>
    <x v="192"/>
    <x v="705"/>
    <x v="228"/>
    <x v="322"/>
    <x v="77"/>
    <x v="2101"/>
    <x v="0"/>
    <x v="1095"/>
    <x v="133"/>
  </r>
  <r>
    <x v="5"/>
    <x v="268"/>
    <x v="11"/>
    <x v="5"/>
    <x v="23"/>
    <x v="38"/>
    <x v="1"/>
    <x v="269"/>
    <x v="21"/>
    <x v="47"/>
    <x v="194"/>
    <x v="7"/>
    <x v="19"/>
    <x v="216"/>
    <x v="9"/>
    <x v="18"/>
    <x v="106"/>
    <x v="13"/>
    <x v="40"/>
    <x v="53"/>
    <x v="15"/>
    <x v="18"/>
    <x v="3"/>
    <x v="14"/>
    <x v="33"/>
    <x v="58"/>
    <x v="150"/>
    <x v="244"/>
    <x v="21"/>
    <x v="113"/>
    <x v="4"/>
    <x v="1101"/>
    <x v="402"/>
  </r>
  <r>
    <x v="5"/>
    <x v="272"/>
    <x v="3"/>
    <x v="4"/>
    <x v="29"/>
    <x v="60"/>
    <x v="16"/>
    <x v="740"/>
    <x v="142"/>
    <x v="270"/>
    <x v="271"/>
    <x v="0"/>
    <x v="1"/>
    <x v="0"/>
    <x v="44"/>
    <x v="70"/>
    <x v="224"/>
    <x v="66"/>
    <x v="164"/>
    <x v="230"/>
    <x v="45"/>
    <x v="37"/>
    <x v="10"/>
    <x v="49"/>
    <x v="112"/>
    <x v="328"/>
    <x v="202"/>
    <x v="259"/>
    <x v="37"/>
    <x v="1184"/>
    <x v="1"/>
    <x v="1110"/>
    <x v="262"/>
  </r>
  <r>
    <x v="5"/>
    <x v="275"/>
    <x v="11"/>
    <x v="4"/>
    <x v="31"/>
    <x v="81"/>
    <x v="82"/>
    <x v="2287"/>
    <x v="540"/>
    <x v="1105"/>
    <x v="192"/>
    <x v="34"/>
    <x v="120"/>
    <x v="131"/>
    <x v="345"/>
    <x v="413"/>
    <x v="425"/>
    <x v="48"/>
    <x v="272"/>
    <x v="320"/>
    <x v="204"/>
    <x v="76"/>
    <x v="24"/>
    <x v="151"/>
    <x v="173"/>
    <x v="1260"/>
    <x v="203"/>
    <x v="239"/>
    <x v="62"/>
    <x v="3423"/>
    <x v="4"/>
    <x v="1124"/>
    <x v="10"/>
  </r>
  <r>
    <x v="5"/>
    <x v="276"/>
    <x v="0"/>
    <x v="3"/>
    <x v="28"/>
    <x v="74"/>
    <x v="74"/>
    <x v="1860"/>
    <x v="482"/>
    <x v="990"/>
    <x v="212"/>
    <x v="4"/>
    <x v="22"/>
    <x v="43"/>
    <x v="307"/>
    <x v="409"/>
    <x v="332"/>
    <x v="221"/>
    <x v="497"/>
    <x v="670"/>
    <x v="199"/>
    <x v="108"/>
    <x v="55"/>
    <x v="225"/>
    <x v="267"/>
    <x v="1158"/>
    <x v="258"/>
    <x v="240"/>
    <x v="59"/>
    <x v="3340"/>
    <x v="0"/>
    <x v="1131"/>
    <x v="33"/>
  </r>
  <r>
    <x v="5"/>
    <x v="278"/>
    <x v="8"/>
    <x v="7"/>
    <x v="33"/>
    <x v="65"/>
    <x v="12"/>
    <x v="938"/>
    <x v="149"/>
    <x v="323"/>
    <x v="207"/>
    <x v="20"/>
    <x v="70"/>
    <x v="134"/>
    <x v="75"/>
    <x v="98"/>
    <x v="359"/>
    <x v="87"/>
    <x v="101"/>
    <x v="188"/>
    <x v="61"/>
    <x v="58"/>
    <x v="24"/>
    <x v="34"/>
    <x v="119"/>
    <x v="392"/>
    <x v="211"/>
    <x v="251"/>
    <x v="46"/>
    <x v="1352"/>
    <x v="3"/>
    <x v="1140"/>
    <x v="235"/>
  </r>
  <r>
    <x v="5"/>
    <x v="284"/>
    <x v="8"/>
    <x v="3"/>
    <x v="24"/>
    <x v="62"/>
    <x v="17"/>
    <x v="701"/>
    <x v="95"/>
    <x v="218"/>
    <x v="183"/>
    <x v="9"/>
    <x v="35"/>
    <x v="105"/>
    <x v="34"/>
    <x v="51"/>
    <x v="261"/>
    <x v="17"/>
    <x v="88"/>
    <x v="105"/>
    <x v="16"/>
    <x v="19"/>
    <x v="22"/>
    <x v="30"/>
    <x v="55"/>
    <x v="233"/>
    <x v="140"/>
    <x v="201"/>
    <x v="16"/>
    <x v="666"/>
    <x v="3"/>
    <x v="1154"/>
    <x v="297"/>
  </r>
  <r>
    <x v="5"/>
    <x v="296"/>
    <x v="0"/>
    <x v="12"/>
    <x v="3"/>
    <x v="21"/>
    <x v="1"/>
    <x v="210"/>
    <x v="8"/>
    <x v="27"/>
    <x v="49"/>
    <x v="0"/>
    <x v="1"/>
    <x v="0"/>
    <x v="0"/>
    <x v="1"/>
    <x v="0"/>
    <x v="10"/>
    <x v="41"/>
    <x v="51"/>
    <x v="13"/>
    <x v="5"/>
    <x v="16"/>
    <x v="8"/>
    <x v="19"/>
    <x v="16"/>
    <x v="122"/>
    <x v="41"/>
    <x v="14"/>
    <x v="26"/>
    <x v="0"/>
    <x v="1206"/>
    <x v="432"/>
  </r>
  <r>
    <x v="5"/>
    <x v="297"/>
    <x v="11"/>
    <x v="12"/>
    <x v="0"/>
    <x v="55"/>
    <x v="31"/>
    <x v="973"/>
    <x v="98"/>
    <x v="261"/>
    <x v="121"/>
    <x v="76"/>
    <x v="209"/>
    <x v="212"/>
    <x v="12"/>
    <x v="23"/>
    <x v="123"/>
    <x v="18"/>
    <x v="104"/>
    <x v="122"/>
    <x v="52"/>
    <x v="29"/>
    <x v="6"/>
    <x v="23"/>
    <x v="69"/>
    <x v="284"/>
    <x v="137"/>
    <x v="238"/>
    <x v="30"/>
    <x v="1093"/>
    <x v="4"/>
    <x v="1212"/>
    <x v="278"/>
  </r>
  <r>
    <x v="5"/>
    <x v="286"/>
    <x v="13"/>
    <x v="19"/>
    <x v="32"/>
    <x v="32"/>
    <x v="9"/>
    <x v="512"/>
    <x v="55"/>
    <x v="161"/>
    <x v="89"/>
    <x v="30"/>
    <x v="80"/>
    <x v="223"/>
    <x v="35"/>
    <x v="38"/>
    <x v="515"/>
    <x v="2"/>
    <x v="35"/>
    <x v="37"/>
    <x v="47"/>
    <x v="19"/>
    <x v="3"/>
    <x v="30"/>
    <x v="55"/>
    <x v="175"/>
    <x v="133"/>
    <x v="208"/>
    <x v="19"/>
    <x v="1161"/>
    <x v="4"/>
    <x v="1161"/>
    <x v="331"/>
  </r>
  <r>
    <x v="5"/>
    <x v="288"/>
    <x v="6"/>
    <x v="9"/>
    <x v="2"/>
    <x v="77"/>
    <x v="78"/>
    <x v="2213"/>
    <x v="494"/>
    <x v="1049"/>
    <x v="187"/>
    <x v="169"/>
    <x v="430"/>
    <x v="226"/>
    <x v="312"/>
    <x v="363"/>
    <x v="453"/>
    <x v="29"/>
    <x v="203"/>
    <x v="232"/>
    <x v="489"/>
    <x v="75"/>
    <x v="30"/>
    <x v="218"/>
    <x v="194"/>
    <x v="1256"/>
    <x v="259"/>
    <x v="290"/>
    <x v="124"/>
    <x v="3484"/>
    <x v="2"/>
    <x v="1169"/>
    <x v="11"/>
  </r>
  <r>
    <x v="5"/>
    <x v="292"/>
    <x v="3"/>
    <x v="2"/>
    <x v="33"/>
    <x v="76"/>
    <x v="8"/>
    <x v="1469"/>
    <x v="274"/>
    <x v="564"/>
    <x v="229"/>
    <x v="0"/>
    <x v="5"/>
    <x v="0"/>
    <x v="179"/>
    <x v="260"/>
    <x v="282"/>
    <x v="184"/>
    <x v="361"/>
    <x v="530"/>
    <x v="75"/>
    <x v="67"/>
    <x v="127"/>
    <x v="129"/>
    <x v="247"/>
    <x v="707"/>
    <x v="231"/>
    <x v="249"/>
    <x v="59"/>
    <x v="2231"/>
    <x v="1"/>
    <x v="1181"/>
    <x v="132"/>
  </r>
  <r>
    <x v="5"/>
    <x v="295"/>
    <x v="3"/>
    <x v="2"/>
    <x v="18"/>
    <x v="77"/>
    <x v="56"/>
    <x v="1567"/>
    <x v="338"/>
    <x v="775"/>
    <x v="177"/>
    <x v="65"/>
    <x v="196"/>
    <x v="180"/>
    <x v="192"/>
    <x v="272"/>
    <x v="300"/>
    <x v="96"/>
    <x v="334"/>
    <x v="427"/>
    <x v="46"/>
    <x v="44"/>
    <x v="37"/>
    <x v="101"/>
    <x v="127"/>
    <x v="893"/>
    <x v="201"/>
    <x v="231"/>
    <x v="45"/>
    <x v="2719"/>
    <x v="1"/>
    <x v="1196"/>
    <x v="84"/>
  </r>
  <r>
    <x v="5"/>
    <x v="303"/>
    <x v="8"/>
    <x v="4"/>
    <x v="14"/>
    <x v="18"/>
    <x v="3"/>
    <x v="184"/>
    <x v="24"/>
    <x v="73"/>
    <x v="79"/>
    <x v="6"/>
    <x v="22"/>
    <x v="121"/>
    <x v="11"/>
    <x v="14"/>
    <x v="380"/>
    <x v="10"/>
    <x v="31"/>
    <x v="41"/>
    <x v="10"/>
    <x v="3"/>
    <x v="1"/>
    <x v="11"/>
    <x v="23"/>
    <x v="65"/>
    <x v="119"/>
    <x v="128"/>
    <x v="14"/>
    <x v="586"/>
    <x v="3"/>
    <x v="1227"/>
    <x v="399"/>
  </r>
  <r>
    <x v="5"/>
    <x v="304"/>
    <x v="11"/>
    <x v="10"/>
    <x v="0"/>
    <x v="57"/>
    <x v="34"/>
    <x v="1176"/>
    <x v="194"/>
    <x v="442"/>
    <x v="185"/>
    <x v="77"/>
    <x v="230"/>
    <x v="183"/>
    <x v="112"/>
    <x v="154"/>
    <x v="321"/>
    <x v="6"/>
    <x v="110"/>
    <x v="116"/>
    <x v="197"/>
    <x v="64"/>
    <x v="13"/>
    <x v="88"/>
    <x v="103"/>
    <x v="569"/>
    <x v="202"/>
    <x v="281"/>
    <x v="48"/>
    <x v="2342"/>
    <x v="4"/>
    <x v="1233"/>
    <x v="181"/>
  </r>
  <r>
    <x v="5"/>
    <x v="307"/>
    <x v="0"/>
    <x v="5"/>
    <x v="32"/>
    <x v="10"/>
    <x v="0"/>
    <x v="32"/>
    <x v="4"/>
    <x v="11"/>
    <x v="111"/>
    <x v="0"/>
    <x v="0"/>
    <x v="343"/>
    <x v="0"/>
    <x v="3"/>
    <x v="0"/>
    <x v="7"/>
    <x v="5"/>
    <x v="12"/>
    <x v="0"/>
    <x v="0"/>
    <x v="0"/>
    <x v="3"/>
    <x v="8"/>
    <x v="8"/>
    <x v="72"/>
    <x v="55"/>
    <x v="14"/>
    <x v="26"/>
    <x v="0"/>
    <x v="1246"/>
    <x v="447"/>
  </r>
  <r>
    <x v="5"/>
    <x v="310"/>
    <x v="6"/>
    <x v="5"/>
    <x v="26"/>
    <x v="18"/>
    <x v="0"/>
    <x v="141"/>
    <x v="16"/>
    <x v="49"/>
    <x v="77"/>
    <x v="3"/>
    <x v="15"/>
    <x v="54"/>
    <x v="5"/>
    <x v="10"/>
    <x v="106"/>
    <x v="5"/>
    <x v="10"/>
    <x v="15"/>
    <x v="31"/>
    <x v="10"/>
    <x v="0"/>
    <x v="16"/>
    <x v="5"/>
    <x v="40"/>
    <x v="146"/>
    <x v="94"/>
    <x v="13"/>
    <x v="232"/>
    <x v="2"/>
    <x v="1250"/>
    <x v="416"/>
  </r>
  <r>
    <x v="5"/>
    <x v="313"/>
    <x v="11"/>
    <x v="2"/>
    <x v="6"/>
    <x v="60"/>
    <x v="48"/>
    <x v="1442"/>
    <x v="336"/>
    <x v="799"/>
    <x v="159"/>
    <x v="63"/>
    <x v="203"/>
    <x v="158"/>
    <x v="159"/>
    <x v="213"/>
    <x v="340"/>
    <x v="22"/>
    <x v="127"/>
    <x v="149"/>
    <x v="183"/>
    <x v="59"/>
    <x v="16"/>
    <x v="121"/>
    <x v="113"/>
    <x v="858"/>
    <x v="193"/>
    <x v="208"/>
    <x v="24"/>
    <x v="3109"/>
    <x v="4"/>
    <x v="1258"/>
    <x v="92"/>
  </r>
  <r>
    <x v="5"/>
    <x v="315"/>
    <x v="3"/>
    <x v="15"/>
    <x v="7"/>
    <x v="52"/>
    <x v="47"/>
    <x v="1368"/>
    <x v="343"/>
    <x v="718"/>
    <x v="218"/>
    <x v="65"/>
    <x v="157"/>
    <x v="262"/>
    <x v="166"/>
    <x v="193"/>
    <x v="454"/>
    <x v="37"/>
    <x v="326"/>
    <x v="363"/>
    <x v="132"/>
    <x v="38"/>
    <x v="37"/>
    <x v="70"/>
    <x v="93"/>
    <x v="878"/>
    <x v="254"/>
    <x v="280"/>
    <x v="65"/>
    <x v="3358"/>
    <x v="1"/>
    <x v="1269"/>
    <x v="88"/>
  </r>
  <r>
    <x v="5"/>
    <x v="317"/>
    <x v="8"/>
    <x v="8"/>
    <x v="32"/>
    <x v="25"/>
    <x v="10"/>
    <x v="356"/>
    <x v="24"/>
    <x v="56"/>
    <x v="176"/>
    <x v="0"/>
    <x v="0"/>
    <x v="343"/>
    <x v="3"/>
    <x v="10"/>
    <x v="14"/>
    <x v="19"/>
    <x v="59"/>
    <x v="78"/>
    <x v="20"/>
    <x v="13"/>
    <x v="11"/>
    <x v="12"/>
    <x v="39"/>
    <x v="51"/>
    <x v="133"/>
    <x v="138"/>
    <x v="18"/>
    <x v="204"/>
    <x v="3"/>
    <x v="1280"/>
    <x v="407"/>
  </r>
  <r>
    <x v="5"/>
    <x v="318"/>
    <x v="6"/>
    <x v="5"/>
    <x v="7"/>
    <x v="28"/>
    <x v="3"/>
    <x v="313"/>
    <x v="40"/>
    <x v="109"/>
    <x v="114"/>
    <x v="1"/>
    <x v="9"/>
    <x v="19"/>
    <x v="35"/>
    <x v="53"/>
    <x v="255"/>
    <x v="18"/>
    <x v="27"/>
    <x v="45"/>
    <x v="83"/>
    <x v="14"/>
    <x v="2"/>
    <x v="38"/>
    <x v="29"/>
    <x v="116"/>
    <x v="180"/>
    <x v="154"/>
    <x v="15"/>
    <x v="764"/>
    <x v="2"/>
    <x v="1283"/>
    <x v="367"/>
  </r>
  <r>
    <x v="5"/>
    <x v="319"/>
    <x v="13"/>
    <x v="6"/>
    <x v="32"/>
    <x v="22"/>
    <x v="0"/>
    <x v="243"/>
    <x v="27"/>
    <x v="78"/>
    <x v="93"/>
    <x v="7"/>
    <x v="19"/>
    <x v="216"/>
    <x v="20"/>
    <x v="25"/>
    <x v="394"/>
    <x v="3"/>
    <x v="25"/>
    <x v="28"/>
    <x v="38"/>
    <x v="5"/>
    <x v="0"/>
    <x v="14"/>
    <x v="17"/>
    <x v="81"/>
    <x v="152"/>
    <x v="171"/>
    <x v="16"/>
    <x v="609"/>
    <x v="4"/>
    <x v="1285"/>
    <x v="390"/>
  </r>
  <r>
    <x v="5"/>
    <x v="320"/>
    <x v="3"/>
    <x v="3"/>
    <x v="11"/>
    <x v="43"/>
    <x v="14"/>
    <x v="484"/>
    <x v="97"/>
    <x v="213"/>
    <x v="202"/>
    <x v="24"/>
    <x v="83"/>
    <x v="137"/>
    <x v="32"/>
    <x v="51"/>
    <x v="222"/>
    <x v="36"/>
    <x v="57"/>
    <x v="93"/>
    <x v="31"/>
    <x v="7"/>
    <x v="10"/>
    <x v="37"/>
    <x v="73"/>
    <x v="250"/>
    <x v="178"/>
    <x v="247"/>
    <x v="22"/>
    <x v="1278"/>
    <x v="1"/>
    <x v="1289"/>
    <x v="292"/>
  </r>
  <r>
    <x v="5"/>
    <x v="324"/>
    <x v="8"/>
    <x v="8"/>
    <x v="25"/>
    <x v="78"/>
    <x v="8"/>
    <x v="1466"/>
    <x v="237"/>
    <x v="594"/>
    <x v="143"/>
    <x v="135"/>
    <x v="360"/>
    <x v="222"/>
    <x v="120"/>
    <x v="141"/>
    <x v="445"/>
    <x v="42"/>
    <x v="260"/>
    <x v="302"/>
    <x v="150"/>
    <x v="62"/>
    <x v="35"/>
    <x v="64"/>
    <x v="98"/>
    <x v="708"/>
    <x v="216"/>
    <x v="267"/>
    <x v="64"/>
    <x v="2191"/>
    <x v="3"/>
    <x v="1306"/>
    <x v="130"/>
  </r>
  <r>
    <x v="5"/>
    <x v="326"/>
    <x v="11"/>
    <x v="2"/>
    <x v="32"/>
    <x v="46"/>
    <x v="0"/>
    <x v="514"/>
    <x v="60"/>
    <x v="163"/>
    <x v="115"/>
    <x v="14"/>
    <x v="37"/>
    <x v="226"/>
    <x v="20"/>
    <x v="34"/>
    <x v="185"/>
    <x v="8"/>
    <x v="38"/>
    <x v="46"/>
    <x v="32"/>
    <x v="13"/>
    <x v="0"/>
    <x v="26"/>
    <x v="52"/>
    <x v="154"/>
    <x v="104"/>
    <x v="149"/>
    <x v="11"/>
    <x v="541"/>
    <x v="4"/>
    <x v="1310"/>
    <x v="341"/>
  </r>
  <r>
    <x v="5"/>
    <x v="329"/>
    <x v="8"/>
    <x v="3"/>
    <x v="10"/>
    <x v="78"/>
    <x v="1"/>
    <x v="903"/>
    <x v="84"/>
    <x v="256"/>
    <x v="77"/>
    <x v="14"/>
    <x v="67"/>
    <x v="61"/>
    <x v="45"/>
    <x v="55"/>
    <x v="412"/>
    <x v="58"/>
    <x v="202"/>
    <x v="260"/>
    <x v="53"/>
    <x v="42"/>
    <x v="25"/>
    <x v="51"/>
    <x v="159"/>
    <x v="227"/>
    <x v="127"/>
    <x v="121"/>
    <x v="21"/>
    <x v="433"/>
    <x v="3"/>
    <x v="1316"/>
    <x v="302"/>
  </r>
  <r>
    <x v="5"/>
    <x v="330"/>
    <x v="0"/>
    <x v="12"/>
    <x v="17"/>
    <x v="15"/>
    <x v="0"/>
    <x v="142"/>
    <x v="20"/>
    <x v="61"/>
    <x v="78"/>
    <x v="1"/>
    <x v="5"/>
    <x v="54"/>
    <x v="11"/>
    <x v="16"/>
    <x v="282"/>
    <x v="13"/>
    <x v="18"/>
    <x v="31"/>
    <x v="6"/>
    <x v="5"/>
    <x v="6"/>
    <x v="9"/>
    <x v="21"/>
    <x v="52"/>
    <x v="133"/>
    <x v="101"/>
    <x v="14"/>
    <x v="533"/>
    <x v="0"/>
    <x v="1326"/>
    <x v="406"/>
  </r>
  <r>
    <x v="5"/>
    <x v="335"/>
    <x v="0"/>
    <x v="8"/>
    <x v="14"/>
    <x v="75"/>
    <x v="76"/>
    <x v="2150"/>
    <x v="470"/>
    <x v="797"/>
    <x v="325"/>
    <x v="1"/>
    <x v="6"/>
    <x v="37"/>
    <x v="345"/>
    <x v="520"/>
    <x v="102"/>
    <x v="245"/>
    <x v="563"/>
    <x v="730"/>
    <x v="108"/>
    <x v="84"/>
    <x v="162"/>
    <x v="225"/>
    <x v="281"/>
    <x v="1169"/>
    <x v="250"/>
    <x v="289"/>
    <x v="91"/>
    <x v="3339"/>
    <x v="0"/>
    <x v="1342"/>
    <x v="30"/>
  </r>
  <r>
    <x v="5"/>
    <x v="337"/>
    <x v="11"/>
    <x v="12"/>
    <x v="16"/>
    <x v="68"/>
    <x v="69"/>
    <x v="1941"/>
    <x v="557"/>
    <x v="1031"/>
    <x v="268"/>
    <x v="17"/>
    <x v="66"/>
    <x v="106"/>
    <x v="304"/>
    <x v="411"/>
    <x v="319"/>
    <x v="86"/>
    <x v="258"/>
    <x v="344"/>
    <x v="345"/>
    <x v="128"/>
    <x v="56"/>
    <x v="194"/>
    <x v="140"/>
    <x v="1251"/>
    <x v="296"/>
    <x v="287"/>
    <x v="111"/>
    <x v="3604"/>
    <x v="4"/>
    <x v="1355"/>
    <x v="12"/>
  </r>
  <r>
    <x v="5"/>
    <x v="338"/>
    <x v="11"/>
    <x v="4"/>
    <x v="24"/>
    <x v="74"/>
    <x v="21"/>
    <x v="1382"/>
    <x v="237"/>
    <x v="593"/>
    <x v="143"/>
    <x v="67"/>
    <x v="197"/>
    <x v="188"/>
    <x v="47"/>
    <x v="59"/>
    <x v="391"/>
    <x v="48"/>
    <x v="119"/>
    <x v="167"/>
    <x v="206"/>
    <x v="51"/>
    <x v="23"/>
    <x v="105"/>
    <x v="122"/>
    <x v="580"/>
    <x v="163"/>
    <x v="187"/>
    <x v="17"/>
    <x v="1872"/>
    <x v="4"/>
    <x v="1361"/>
    <x v="179"/>
  </r>
  <r>
    <x v="5"/>
    <x v="339"/>
    <x v="0"/>
    <x v="12"/>
    <x v="32"/>
    <x v="11"/>
    <x v="2"/>
    <x v="148"/>
    <x v="18"/>
    <x v="51"/>
    <x v="100"/>
    <x v="0"/>
    <x v="0"/>
    <x v="343"/>
    <x v="3"/>
    <x v="7"/>
    <x v="59"/>
    <x v="22"/>
    <x v="39"/>
    <x v="61"/>
    <x v="5"/>
    <x v="5"/>
    <x v="6"/>
    <x v="11"/>
    <x v="24"/>
    <x v="39"/>
    <x v="145"/>
    <x v="82"/>
    <x v="15"/>
    <x v="533"/>
    <x v="0"/>
    <x v="1370"/>
    <x v="417"/>
  </r>
  <r>
    <x v="5"/>
    <x v="341"/>
    <x v="3"/>
    <x v="6"/>
    <x v="14"/>
    <x v="58"/>
    <x v="36"/>
    <x v="1128"/>
    <x v="170"/>
    <x v="385"/>
    <x v="187"/>
    <x v="35"/>
    <x v="104"/>
    <x v="185"/>
    <x v="53"/>
    <x v="76"/>
    <x v="291"/>
    <x v="82"/>
    <x v="243"/>
    <x v="325"/>
    <x v="65"/>
    <x v="36"/>
    <x v="44"/>
    <x v="62"/>
    <x v="102"/>
    <x v="426"/>
    <x v="180"/>
    <x v="226"/>
    <x v="38"/>
    <x v="1718"/>
    <x v="1"/>
    <x v="1379"/>
    <x v="224"/>
  </r>
  <r>
    <x v="5"/>
    <x v="342"/>
    <x v="6"/>
    <x v="14"/>
    <x v="33"/>
    <x v="47"/>
    <x v="4"/>
    <x v="723"/>
    <x v="37"/>
    <x v="120"/>
    <x v="58"/>
    <x v="5"/>
    <x v="28"/>
    <x v="42"/>
    <x v="17"/>
    <x v="25"/>
    <x v="274"/>
    <x v="23"/>
    <x v="64"/>
    <x v="87"/>
    <x v="190"/>
    <x v="40"/>
    <x v="8"/>
    <x v="69"/>
    <x v="94"/>
    <x v="96"/>
    <x v="133"/>
    <x v="87"/>
    <x v="15"/>
    <x v="209"/>
    <x v="2"/>
    <x v="1387"/>
    <x v="381"/>
  </r>
  <r>
    <x v="5"/>
    <x v="343"/>
    <x v="1"/>
    <x v="4"/>
    <x v="32"/>
    <x v="80"/>
    <x v="28"/>
    <x v="1339"/>
    <x v="260"/>
    <x v="480"/>
    <x v="286"/>
    <x v="0"/>
    <x v="0"/>
    <x v="343"/>
    <x v="103"/>
    <x v="167"/>
    <x v="212"/>
    <x v="152"/>
    <x v="308"/>
    <x v="455"/>
    <x v="63"/>
    <x v="38"/>
    <x v="85"/>
    <x v="63"/>
    <x v="191"/>
    <x v="613"/>
    <x v="234"/>
    <x v="277"/>
    <x v="69"/>
    <x v="1831"/>
    <x v="0"/>
    <x v="1391"/>
    <x v="168"/>
  </r>
  <r>
    <x v="5"/>
    <x v="347"/>
    <x v="0"/>
    <x v="11"/>
    <x v="7"/>
    <x v="1"/>
    <x v="0"/>
    <x v="25"/>
    <x v="4"/>
    <x v="8"/>
    <x v="247"/>
    <x v="0"/>
    <x v="0"/>
    <x v="343"/>
    <x v="1"/>
    <x v="4"/>
    <x v="8"/>
    <x v="2"/>
    <x v="2"/>
    <x v="4"/>
    <x v="0"/>
    <x v="0"/>
    <x v="0"/>
    <x v="3"/>
    <x v="7"/>
    <x v="9"/>
    <x v="54"/>
    <x v="177"/>
    <x v="14"/>
    <x v="931"/>
    <x v="0"/>
    <x v="1407"/>
    <x v="444"/>
  </r>
  <r>
    <x v="5"/>
    <x v="351"/>
    <x v="0"/>
    <x v="6"/>
    <x v="17"/>
    <x v="75"/>
    <x v="9"/>
    <x v="1094"/>
    <x v="117"/>
    <x v="268"/>
    <x v="182"/>
    <x v="0"/>
    <x v="1"/>
    <x v="0"/>
    <x v="89"/>
    <x v="119"/>
    <x v="342"/>
    <x v="113"/>
    <x v="138"/>
    <x v="251"/>
    <x v="43"/>
    <x v="39"/>
    <x v="85"/>
    <x v="43"/>
    <x v="139"/>
    <x v="323"/>
    <x v="176"/>
    <x v="219"/>
    <x v="42"/>
    <x v="852"/>
    <x v="0"/>
    <x v="1417"/>
    <x v="265"/>
  </r>
  <r>
    <x v="5"/>
    <x v="356"/>
    <x v="0"/>
    <x v="14"/>
    <x v="7"/>
    <x v="71"/>
    <x v="18"/>
    <x v="1257"/>
    <x v="226"/>
    <x v="476"/>
    <x v="220"/>
    <x v="0"/>
    <x v="1"/>
    <x v="0"/>
    <x v="66"/>
    <x v="93"/>
    <x v="304"/>
    <x v="130"/>
    <x v="300"/>
    <x v="427"/>
    <x v="70"/>
    <x v="50"/>
    <x v="90"/>
    <x v="57"/>
    <x v="192"/>
    <x v="513"/>
    <x v="208"/>
    <x v="215"/>
    <x v="49"/>
    <x v="1694"/>
    <x v="0"/>
    <x v="1436"/>
    <x v="198"/>
  </r>
  <r>
    <x v="5"/>
    <x v="357"/>
    <x v="0"/>
    <x v="11"/>
    <x v="34"/>
    <x v="78"/>
    <x v="77"/>
    <x v="1674"/>
    <x v="328"/>
    <x v="680"/>
    <x v="224"/>
    <x v="0"/>
    <x v="0"/>
    <x v="343"/>
    <x v="109"/>
    <x v="191"/>
    <x v="169"/>
    <x v="199"/>
    <x v="473"/>
    <x v="637"/>
    <x v="93"/>
    <x v="45"/>
    <x v="77"/>
    <x v="107"/>
    <x v="145"/>
    <x v="741"/>
    <x v="214"/>
    <x v="212"/>
    <x v="60"/>
    <x v="2283"/>
    <x v="0"/>
    <x v="1445"/>
    <x v="126"/>
  </r>
  <r>
    <x v="5"/>
    <x v="359"/>
    <x v="0"/>
    <x v="1"/>
    <x v="33"/>
    <x v="69"/>
    <x v="2"/>
    <x v="913"/>
    <x v="206"/>
    <x v="378"/>
    <x v="291"/>
    <x v="1"/>
    <x v="1"/>
    <x v="342"/>
    <x v="93"/>
    <x v="117"/>
    <x v="389"/>
    <x v="135"/>
    <x v="169"/>
    <x v="304"/>
    <x v="31"/>
    <x v="28"/>
    <x v="32"/>
    <x v="101"/>
    <x v="116"/>
    <x v="501"/>
    <x v="232"/>
    <x v="304"/>
    <x v="38"/>
    <x v="1707"/>
    <x v="0"/>
    <x v="1449"/>
    <x v="201"/>
  </r>
  <r>
    <x v="5"/>
    <x v="360"/>
    <x v="6"/>
    <x v="4"/>
    <x v="13"/>
    <x v="75"/>
    <x v="12"/>
    <x v="1279"/>
    <x v="253"/>
    <x v="564"/>
    <x v="192"/>
    <x v="31"/>
    <x v="78"/>
    <x v="245"/>
    <x v="106"/>
    <x v="134"/>
    <x v="385"/>
    <x v="78"/>
    <x v="147"/>
    <x v="225"/>
    <x v="233"/>
    <x v="109"/>
    <x v="55"/>
    <x v="137"/>
    <x v="112"/>
    <x v="629"/>
    <x v="231"/>
    <x v="229"/>
    <x v="52"/>
    <x v="2013"/>
    <x v="2"/>
    <x v="1456"/>
    <x v="163"/>
  </r>
  <r>
    <x v="5"/>
    <x v="362"/>
    <x v="11"/>
    <x v="5"/>
    <x v="20"/>
    <x v="41"/>
    <x v="40"/>
    <x v="1058"/>
    <x v="235"/>
    <x v="579"/>
    <x v="149"/>
    <x v="56"/>
    <x v="173"/>
    <x v="172"/>
    <x v="187"/>
    <x v="222"/>
    <x v="436"/>
    <x v="10"/>
    <x v="67"/>
    <x v="77"/>
    <x v="137"/>
    <x v="45"/>
    <x v="8"/>
    <x v="117"/>
    <x v="75"/>
    <x v="695"/>
    <x v="210"/>
    <x v="239"/>
    <x v="26"/>
    <x v="3332"/>
    <x v="4"/>
    <x v="1466"/>
    <x v="137"/>
  </r>
  <r>
    <x v="5"/>
    <x v="363"/>
    <x v="7"/>
    <x v="6"/>
    <x v="32"/>
    <x v="63"/>
    <x v="0"/>
    <x v="830"/>
    <x v="106"/>
    <x v="280"/>
    <x v="124"/>
    <x v="34"/>
    <x v="96"/>
    <x v="202"/>
    <x v="45"/>
    <x v="62"/>
    <x v="320"/>
    <x v="9"/>
    <x v="37"/>
    <x v="46"/>
    <x v="182"/>
    <x v="22"/>
    <x v="1"/>
    <x v="79"/>
    <x v="55"/>
    <x v="291"/>
    <x v="149"/>
    <x v="188"/>
    <x v="17"/>
    <x v="945"/>
    <x v="2"/>
    <x v="1474"/>
    <x v="274"/>
  </r>
  <r>
    <x v="5"/>
    <x v="370"/>
    <x v="3"/>
    <x v="6"/>
    <x v="17"/>
    <x v="72"/>
    <x v="54"/>
    <x v="1640"/>
    <x v="371"/>
    <x v="790"/>
    <x v="209"/>
    <x v="95"/>
    <x v="214"/>
    <x v="292"/>
    <x v="125"/>
    <x v="157"/>
    <x v="390"/>
    <x v="154"/>
    <x v="365"/>
    <x v="508"/>
    <x v="117"/>
    <x v="68"/>
    <x v="36"/>
    <x v="75"/>
    <x v="185"/>
    <x v="917"/>
    <x v="239"/>
    <x v="268"/>
    <x v="82"/>
    <x v="2902"/>
    <x v="1"/>
    <x v="1491"/>
    <x v="79"/>
  </r>
  <r>
    <x v="5"/>
    <x v="373"/>
    <x v="11"/>
    <x v="1"/>
    <x v="8"/>
    <x v="37"/>
    <x v="4"/>
    <x v="392"/>
    <x v="75"/>
    <x v="152"/>
    <x v="240"/>
    <x v="22"/>
    <x v="54"/>
    <x v="255"/>
    <x v="30"/>
    <x v="39"/>
    <x v="363"/>
    <x v="6"/>
    <x v="29"/>
    <x v="35"/>
    <x v="44"/>
    <x v="19"/>
    <x v="1"/>
    <x v="32"/>
    <x v="65"/>
    <x v="202"/>
    <x v="194"/>
    <x v="313"/>
    <x v="25"/>
    <x v="1168"/>
    <x v="4"/>
    <x v="1500"/>
    <x v="313"/>
  </r>
  <r>
    <x v="5"/>
    <x v="374"/>
    <x v="8"/>
    <x v="5"/>
    <x v="25"/>
    <x v="81"/>
    <x v="82"/>
    <x v="2241"/>
    <x v="441"/>
    <x v="1005"/>
    <x v="166"/>
    <x v="58"/>
    <x v="159"/>
    <x v="213"/>
    <x v="154"/>
    <x v="208"/>
    <x v="334"/>
    <x v="56"/>
    <x v="449"/>
    <x v="506"/>
    <x v="347"/>
    <x v="71"/>
    <x v="17"/>
    <x v="187"/>
    <x v="197"/>
    <x v="1026"/>
    <x v="177"/>
    <x v="194"/>
    <x v="36"/>
    <x v="2924"/>
    <x v="3"/>
    <x v="1507"/>
    <x v="55"/>
  </r>
  <r>
    <x v="5"/>
    <x v="375"/>
    <x v="0"/>
    <x v="3"/>
    <x v="1"/>
    <x v="5"/>
    <x v="0"/>
    <x v="36"/>
    <x v="3"/>
    <x v="6"/>
    <x v="247"/>
    <x v="0"/>
    <x v="0"/>
    <x v="343"/>
    <x v="1"/>
    <x v="4"/>
    <x v="8"/>
    <x v="0"/>
    <x v="3"/>
    <x v="3"/>
    <x v="0"/>
    <x v="2"/>
    <x v="2"/>
    <x v="1"/>
    <x v="7"/>
    <x v="7"/>
    <x v="105"/>
    <x v="167"/>
    <x v="15"/>
    <x v="76"/>
    <x v="0"/>
    <x v="1512"/>
    <x v="451"/>
  </r>
  <r>
    <x v="5"/>
    <x v="377"/>
    <x v="0"/>
    <x v="4"/>
    <x v="10"/>
    <x v="77"/>
    <x v="41"/>
    <x v="945"/>
    <x v="74"/>
    <x v="169"/>
    <x v="185"/>
    <x v="0"/>
    <x v="0"/>
    <x v="343"/>
    <x v="43"/>
    <x v="81"/>
    <x v="132"/>
    <x v="141"/>
    <x v="172"/>
    <x v="313"/>
    <x v="22"/>
    <x v="23"/>
    <x v="74"/>
    <x v="63"/>
    <x v="157"/>
    <x v="191"/>
    <x v="149"/>
    <x v="183"/>
    <x v="30"/>
    <x v="317"/>
    <x v="0"/>
    <x v="1517"/>
    <x v="320"/>
  </r>
  <r>
    <x v="5"/>
    <x v="379"/>
    <x v="14"/>
    <x v="12"/>
    <x v="32"/>
    <x v="57"/>
    <x v="20"/>
    <x v="875"/>
    <x v="118"/>
    <x v="299"/>
    <x v="140"/>
    <x v="67"/>
    <x v="179"/>
    <x v="222"/>
    <x v="18"/>
    <x v="21"/>
    <x v="451"/>
    <x v="8"/>
    <x v="83"/>
    <x v="91"/>
    <x v="63"/>
    <x v="46"/>
    <x v="38"/>
    <x v="32"/>
    <x v="88"/>
    <x v="321"/>
    <x v="166"/>
    <x v="235"/>
    <x v="28"/>
    <x v="1226"/>
    <x v="4"/>
    <x v="1530"/>
    <x v="266"/>
  </r>
  <r>
    <x v="5"/>
    <x v="388"/>
    <x v="11"/>
    <x v="7"/>
    <x v="34"/>
    <x v="50"/>
    <x v="36"/>
    <x v="971"/>
    <x v="105"/>
    <x v="257"/>
    <x v="154"/>
    <x v="26"/>
    <x v="80"/>
    <x v="173"/>
    <x v="26"/>
    <x v="37"/>
    <x v="297"/>
    <x v="29"/>
    <x v="94"/>
    <x v="123"/>
    <x v="115"/>
    <x v="50"/>
    <x v="17"/>
    <x v="61"/>
    <x v="94"/>
    <x v="262"/>
    <x v="144"/>
    <x v="194"/>
    <x v="27"/>
    <x v="1107"/>
    <x v="4"/>
    <x v="1547"/>
    <x v="287"/>
  </r>
  <r>
    <x v="5"/>
    <x v="391"/>
    <x v="11"/>
    <x v="9"/>
    <x v="29"/>
    <x v="67"/>
    <x v="17"/>
    <x v="1227"/>
    <x v="246"/>
    <x v="592"/>
    <x v="159"/>
    <x v="89"/>
    <x v="251"/>
    <x v="203"/>
    <x v="64"/>
    <x v="74"/>
    <x v="459"/>
    <x v="13"/>
    <x v="130"/>
    <x v="143"/>
    <x v="129"/>
    <x v="30"/>
    <x v="2"/>
    <x v="69"/>
    <x v="93"/>
    <x v="631"/>
    <x v="171"/>
    <x v="228"/>
    <x v="34"/>
    <x v="2239"/>
    <x v="4"/>
    <x v="1559"/>
    <x v="162"/>
  </r>
  <r>
    <x v="5"/>
    <x v="393"/>
    <x v="6"/>
    <x v="7"/>
    <x v="12"/>
    <x v="75"/>
    <x v="76"/>
    <x v="2091"/>
    <x v="386"/>
    <x v="842"/>
    <x v="190"/>
    <x v="130"/>
    <x v="352"/>
    <x v="216"/>
    <x v="174"/>
    <x v="213"/>
    <x v="411"/>
    <x v="47"/>
    <x v="237"/>
    <x v="284"/>
    <x v="348"/>
    <x v="81"/>
    <x v="26"/>
    <x v="116"/>
    <x v="134"/>
    <x v="1012"/>
    <x v="222"/>
    <x v="274"/>
    <x v="112"/>
    <x v="3045"/>
    <x v="2"/>
    <x v="1569"/>
    <x v="59"/>
  </r>
  <r>
    <x v="5"/>
    <x v="396"/>
    <x v="8"/>
    <x v="8"/>
    <x v="12"/>
    <x v="59"/>
    <x v="7"/>
    <x v="915"/>
    <x v="155"/>
    <x v="423"/>
    <x v="113"/>
    <x v="59"/>
    <x v="188"/>
    <x v="162"/>
    <x v="52"/>
    <x v="65"/>
    <x v="394"/>
    <x v="31"/>
    <x v="110"/>
    <x v="141"/>
    <x v="50"/>
    <x v="19"/>
    <x v="23"/>
    <x v="53"/>
    <x v="64"/>
    <x v="419"/>
    <x v="155"/>
    <x v="181"/>
    <x v="28"/>
    <x v="1635"/>
    <x v="3"/>
    <x v="1579"/>
    <x v="225"/>
  </r>
  <r>
    <x v="5"/>
    <x v="397"/>
    <x v="11"/>
    <x v="6"/>
    <x v="3"/>
    <x v="67"/>
    <x v="58"/>
    <x v="1741"/>
    <x v="382"/>
    <x v="831"/>
    <x v="194"/>
    <x v="33"/>
    <x v="100"/>
    <x v="178"/>
    <x v="258"/>
    <x v="313"/>
    <x v="418"/>
    <x v="55"/>
    <x v="195"/>
    <x v="250"/>
    <x v="177"/>
    <x v="68"/>
    <x v="34"/>
    <x v="108"/>
    <x v="149"/>
    <x v="996"/>
    <x v="220"/>
    <x v="247"/>
    <x v="48"/>
    <x v="3201"/>
    <x v="4"/>
    <x v="1587"/>
    <x v="62"/>
  </r>
  <r>
    <x v="5"/>
    <x v="398"/>
    <x v="8"/>
    <x v="11"/>
    <x v="2"/>
    <x v="68"/>
    <x v="68"/>
    <x v="1691"/>
    <x v="182"/>
    <x v="457"/>
    <x v="144"/>
    <x v="46"/>
    <x v="163"/>
    <x v="130"/>
    <x v="121"/>
    <x v="190"/>
    <x v="232"/>
    <x v="69"/>
    <x v="250"/>
    <x v="319"/>
    <x v="181"/>
    <x v="97"/>
    <x v="46"/>
    <x v="110"/>
    <x v="118"/>
    <x v="525"/>
    <x v="172"/>
    <x v="206"/>
    <x v="46"/>
    <x v="1833"/>
    <x v="3"/>
    <x v="1597"/>
    <x v="194"/>
  </r>
  <r>
    <x v="5"/>
    <x v="401"/>
    <x v="3"/>
    <x v="8"/>
    <x v="24"/>
    <x v="33"/>
    <x v="33"/>
    <x v="905"/>
    <x v="214"/>
    <x v="476"/>
    <x v="195"/>
    <x v="0"/>
    <x v="2"/>
    <x v="0"/>
    <x v="84"/>
    <x v="117"/>
    <x v="312"/>
    <x v="55"/>
    <x v="191"/>
    <x v="246"/>
    <x v="70"/>
    <x v="32"/>
    <x v="21"/>
    <x v="64"/>
    <x v="88"/>
    <x v="507"/>
    <x v="206"/>
    <x v="199"/>
    <x v="23"/>
    <x v="3147"/>
    <x v="1"/>
    <x v="1614"/>
    <x v="200"/>
  </r>
  <r>
    <x v="5"/>
    <x v="404"/>
    <x v="6"/>
    <x v="7"/>
    <x v="26"/>
    <x v="76"/>
    <x v="77"/>
    <x v="2069"/>
    <x v="401"/>
    <x v="875"/>
    <x v="190"/>
    <x v="88"/>
    <x v="276"/>
    <x v="167"/>
    <x v="244"/>
    <x v="326"/>
    <x v="342"/>
    <x v="60"/>
    <x v="178"/>
    <x v="238"/>
    <x v="481"/>
    <x v="124"/>
    <x v="26"/>
    <x v="212"/>
    <x v="214"/>
    <x v="1055"/>
    <x v="231"/>
    <x v="256"/>
    <x v="72"/>
    <x v="3115"/>
    <x v="2"/>
    <x v="1626"/>
    <x v="49"/>
  </r>
  <r>
    <x v="5"/>
    <x v="406"/>
    <x v="8"/>
    <x v="3"/>
    <x v="33"/>
    <x v="71"/>
    <x v="27"/>
    <x v="1716"/>
    <x v="336"/>
    <x v="763"/>
    <x v="182"/>
    <x v="102"/>
    <x v="246"/>
    <x v="263"/>
    <x v="243"/>
    <x v="294"/>
    <x v="421"/>
    <x v="51"/>
    <x v="174"/>
    <x v="225"/>
    <x v="213"/>
    <x v="58"/>
    <x v="38"/>
    <x v="120"/>
    <x v="125"/>
    <x v="965"/>
    <x v="224"/>
    <x v="280"/>
    <x v="69"/>
    <x v="3040"/>
    <x v="3"/>
    <x v="1634"/>
    <x v="71"/>
  </r>
  <r>
    <x v="5"/>
    <x v="408"/>
    <x v="8"/>
    <x v="21"/>
    <x v="13"/>
    <x v="28"/>
    <x v="0"/>
    <x v="400"/>
    <x v="38"/>
    <x v="98"/>
    <x v="135"/>
    <x v="3"/>
    <x v="11"/>
    <x v="121"/>
    <x v="14"/>
    <x v="24"/>
    <x v="180"/>
    <x v="6"/>
    <x v="43"/>
    <x v="49"/>
    <x v="26"/>
    <x v="11"/>
    <x v="7"/>
    <x v="25"/>
    <x v="39"/>
    <x v="93"/>
    <x v="104"/>
    <x v="144"/>
    <x v="14"/>
    <x v="522"/>
    <x v="3"/>
    <x v="1648"/>
    <x v="384"/>
  </r>
  <r>
    <x v="5"/>
    <x v="411"/>
    <x v="0"/>
    <x v="3"/>
    <x v="9"/>
    <x v="80"/>
    <x v="81"/>
    <x v="2131"/>
    <x v="512"/>
    <x v="1008"/>
    <x v="233"/>
    <x v="0"/>
    <x v="4"/>
    <x v="0"/>
    <x v="269"/>
    <x v="383"/>
    <x v="283"/>
    <x v="234"/>
    <x v="509"/>
    <x v="686"/>
    <x v="279"/>
    <x v="105"/>
    <x v="55"/>
    <x v="233"/>
    <x v="190"/>
    <x v="1171"/>
    <x v="251"/>
    <x v="243"/>
    <x v="74"/>
    <x v="3242"/>
    <x v="0"/>
    <x v="1654"/>
    <x v="29"/>
  </r>
  <r>
    <x v="5"/>
    <x v="413"/>
    <x v="0"/>
    <x v="3"/>
    <x v="11"/>
    <x v="69"/>
    <x v="10"/>
    <x v="937"/>
    <x v="170"/>
    <x v="273"/>
    <x v="363"/>
    <x v="0"/>
    <x v="1"/>
    <x v="0"/>
    <x v="81"/>
    <x v="130"/>
    <x v="218"/>
    <x v="111"/>
    <x v="210"/>
    <x v="321"/>
    <x v="25"/>
    <x v="18"/>
    <x v="40"/>
    <x v="41"/>
    <x v="175"/>
    <x v="419"/>
    <x v="217"/>
    <x v="352"/>
    <x v="55"/>
    <x v="1371"/>
    <x v="0"/>
    <x v="1663"/>
    <x v="225"/>
  </r>
  <r>
    <x v="5"/>
    <x v="414"/>
    <x v="0"/>
    <x v="8"/>
    <x v="18"/>
    <x v="75"/>
    <x v="19"/>
    <x v="1014"/>
    <x v="127"/>
    <x v="277"/>
    <x v="204"/>
    <x v="0"/>
    <x v="0"/>
    <x v="343"/>
    <x v="53"/>
    <x v="69"/>
    <x v="362"/>
    <x v="61"/>
    <x v="200"/>
    <x v="261"/>
    <x v="30"/>
    <x v="44"/>
    <x v="90"/>
    <x v="59"/>
    <x v="184"/>
    <x v="307"/>
    <x v="161"/>
    <x v="214"/>
    <x v="32"/>
    <x v="774"/>
    <x v="0"/>
    <x v="1668"/>
    <x v="269"/>
  </r>
  <r>
    <x v="5"/>
    <x v="415"/>
    <x v="6"/>
    <x v="7"/>
    <x v="20"/>
    <x v="77"/>
    <x v="78"/>
    <x v="2130"/>
    <x v="438"/>
    <x v="968"/>
    <x v="180"/>
    <x v="83"/>
    <x v="243"/>
    <x v="190"/>
    <x v="124"/>
    <x v="154"/>
    <x v="399"/>
    <x v="43"/>
    <x v="294"/>
    <x v="337"/>
    <x v="513"/>
    <x v="66"/>
    <x v="6"/>
    <x v="244"/>
    <x v="190"/>
    <x v="1018"/>
    <x v="219"/>
    <x v="218"/>
    <x v="53"/>
    <x v="2999"/>
    <x v="2"/>
    <x v="1673"/>
    <x v="57"/>
  </r>
  <r>
    <x v="5"/>
    <x v="417"/>
    <x v="0"/>
    <x v="8"/>
    <x v="32"/>
    <x v="54"/>
    <x v="3"/>
    <x v="646"/>
    <x v="92"/>
    <x v="167"/>
    <x v="298"/>
    <x v="0"/>
    <x v="0"/>
    <x v="343"/>
    <x v="20"/>
    <x v="50"/>
    <x v="42"/>
    <x v="60"/>
    <x v="139"/>
    <x v="199"/>
    <x v="71"/>
    <x v="22"/>
    <x v="17"/>
    <x v="47"/>
    <x v="107"/>
    <x v="204"/>
    <x v="184"/>
    <x v="256"/>
    <x v="27"/>
    <x v="673"/>
    <x v="0"/>
    <x v="1680"/>
    <x v="311"/>
  </r>
  <r>
    <x v="5"/>
    <x v="418"/>
    <x v="3"/>
    <x v="11"/>
    <x v="32"/>
    <x v="27"/>
    <x v="14"/>
    <x v="442"/>
    <x v="67"/>
    <x v="165"/>
    <x v="153"/>
    <x v="0"/>
    <x v="3"/>
    <x v="0"/>
    <x v="60"/>
    <x v="88"/>
    <x v="276"/>
    <x v="21"/>
    <x v="68"/>
    <x v="89"/>
    <x v="25"/>
    <x v="13"/>
    <x v="6"/>
    <x v="29"/>
    <x v="37"/>
    <x v="194"/>
    <x v="171"/>
    <x v="192"/>
    <x v="15"/>
    <x v="1617"/>
    <x v="1"/>
    <x v="1687"/>
    <x v="316"/>
  </r>
  <r>
    <x v="5"/>
    <x v="420"/>
    <x v="0"/>
    <x v="8"/>
    <x v="32"/>
    <x v="29"/>
    <x v="0"/>
    <x v="299"/>
    <x v="35"/>
    <x v="82"/>
    <x v="174"/>
    <x v="0"/>
    <x v="0"/>
    <x v="343"/>
    <x v="14"/>
    <x v="27"/>
    <x v="120"/>
    <x v="43"/>
    <x v="68"/>
    <x v="111"/>
    <x v="12"/>
    <x v="6"/>
    <x v="27"/>
    <x v="31"/>
    <x v="60"/>
    <x v="84"/>
    <x v="158"/>
    <x v="163"/>
    <x v="16"/>
    <x v="412"/>
    <x v="0"/>
    <x v="1695"/>
    <x v="389"/>
  </r>
  <r>
    <x v="5"/>
    <x v="421"/>
    <x v="8"/>
    <x v="1"/>
    <x v="10"/>
    <x v="80"/>
    <x v="81"/>
    <x v="1677"/>
    <x v="276"/>
    <x v="622"/>
    <x v="186"/>
    <x v="52"/>
    <x v="145"/>
    <x v="207"/>
    <x v="144"/>
    <x v="190"/>
    <x v="352"/>
    <x v="53"/>
    <x v="280"/>
    <x v="333"/>
    <x v="98"/>
    <x v="52"/>
    <x v="14"/>
    <x v="101"/>
    <x v="140"/>
    <x v="724"/>
    <x v="166"/>
    <x v="242"/>
    <x v="43"/>
    <x v="2192"/>
    <x v="3"/>
    <x v="1696"/>
    <x v="128"/>
  </r>
  <r>
    <x v="5"/>
    <x v="422"/>
    <x v="0"/>
    <x v="6"/>
    <x v="23"/>
    <x v="65"/>
    <x v="4"/>
    <x v="673"/>
    <x v="64"/>
    <x v="106"/>
    <x v="349"/>
    <x v="0"/>
    <x v="0"/>
    <x v="343"/>
    <x v="32"/>
    <x v="53"/>
    <x v="199"/>
    <x v="69"/>
    <x v="126"/>
    <x v="195"/>
    <x v="11"/>
    <x v="30"/>
    <x v="60"/>
    <x v="41"/>
    <x v="148"/>
    <x v="160"/>
    <x v="172"/>
    <x v="335"/>
    <x v="37"/>
    <x v="309"/>
    <x v="0"/>
    <x v="1704"/>
    <x v="339"/>
  </r>
  <r>
    <x v="5"/>
    <x v="425"/>
    <x v="8"/>
    <x v="14"/>
    <x v="24"/>
    <x v="10"/>
    <x v="1"/>
    <x v="177"/>
    <x v="14"/>
    <x v="53"/>
    <x v="30"/>
    <x v="1"/>
    <x v="24"/>
    <x v="1"/>
    <x v="3"/>
    <x v="6"/>
    <x v="106"/>
    <x v="4"/>
    <x v="22"/>
    <x v="26"/>
    <x v="23"/>
    <x v="7"/>
    <x v="1"/>
    <x v="12"/>
    <x v="11"/>
    <x v="32"/>
    <x v="90"/>
    <x v="40"/>
    <x v="10"/>
    <x v="447"/>
    <x v="3"/>
    <x v="1717"/>
    <x v="420"/>
  </r>
  <r>
    <x v="5"/>
    <x v="427"/>
    <x v="0"/>
    <x v="3"/>
    <x v="20"/>
    <x v="1"/>
    <x v="0"/>
    <x v="5"/>
    <x v="2"/>
    <x v="3"/>
    <x v="389"/>
    <x v="0"/>
    <x v="0"/>
    <x v="343"/>
    <x v="0"/>
    <x v="0"/>
    <x v="536"/>
    <x v="2"/>
    <x v="0"/>
    <x v="2"/>
    <x v="0"/>
    <x v="0"/>
    <x v="0"/>
    <x v="1"/>
    <x v="1"/>
    <x v="4"/>
    <x v="329"/>
    <x v="381"/>
    <x v="15"/>
    <x v="209"/>
    <x v="0"/>
    <x v="1721"/>
    <x v="454"/>
  </r>
  <r>
    <x v="5"/>
    <x v="432"/>
    <x v="0"/>
    <x v="7"/>
    <x v="12"/>
    <x v="79"/>
    <x v="2"/>
    <x v="1103"/>
    <x v="149"/>
    <x v="328"/>
    <x v="200"/>
    <x v="0"/>
    <x v="2"/>
    <x v="0"/>
    <x v="104"/>
    <x v="171"/>
    <x v="203"/>
    <x v="115"/>
    <x v="196"/>
    <x v="311"/>
    <x v="27"/>
    <x v="39"/>
    <x v="66"/>
    <x v="92"/>
    <x v="201"/>
    <x v="401"/>
    <x v="162"/>
    <x v="213"/>
    <x v="38"/>
    <x v="1071"/>
    <x v="0"/>
    <x v="1747"/>
    <x v="231"/>
  </r>
  <r>
    <x v="5"/>
    <x v="434"/>
    <x v="11"/>
    <x v="3"/>
    <x v="22"/>
    <x v="44"/>
    <x v="45"/>
    <x v="853"/>
    <x v="109"/>
    <x v="274"/>
    <x v="143"/>
    <x v="51"/>
    <x v="127"/>
    <x v="250"/>
    <x v="36"/>
    <x v="47"/>
    <x v="360"/>
    <x v="31"/>
    <x v="105"/>
    <x v="136"/>
    <x v="75"/>
    <x v="43"/>
    <x v="7"/>
    <x v="37"/>
    <x v="99"/>
    <x v="305"/>
    <x v="173"/>
    <x v="232"/>
    <x v="34"/>
    <x v="1576"/>
    <x v="4"/>
    <x v="1757"/>
    <x v="271"/>
  </r>
  <r>
    <x v="5"/>
    <x v="439"/>
    <x v="6"/>
    <x v="4"/>
    <x v="28"/>
    <x v="78"/>
    <x v="62"/>
    <x v="1731"/>
    <x v="366"/>
    <x v="811"/>
    <x v="187"/>
    <x v="115"/>
    <x v="321"/>
    <x v="206"/>
    <x v="253"/>
    <x v="287"/>
    <x v="476"/>
    <x v="29"/>
    <x v="132"/>
    <x v="161"/>
    <x v="312"/>
    <x v="67"/>
    <x v="3"/>
    <x v="140"/>
    <x v="167"/>
    <x v="1030"/>
    <x v="231"/>
    <x v="290"/>
    <x v="65"/>
    <x v="3005"/>
    <x v="2"/>
    <x v="1773"/>
    <x v="52"/>
  </r>
  <r>
    <x v="5"/>
    <x v="441"/>
    <x v="6"/>
    <x v="5"/>
    <x v="32"/>
    <x v="51"/>
    <x v="3"/>
    <x v="466"/>
    <x v="56"/>
    <x v="159"/>
    <x v="99"/>
    <x v="8"/>
    <x v="27"/>
    <x v="144"/>
    <x v="3"/>
    <x v="7"/>
    <x v="59"/>
    <x v="12"/>
    <x v="49"/>
    <x v="61"/>
    <x v="87"/>
    <x v="21"/>
    <x v="9"/>
    <x v="37"/>
    <x v="26"/>
    <x v="123"/>
    <x v="141"/>
    <x v="98"/>
    <x v="11"/>
    <x v="296"/>
    <x v="2"/>
    <x v="1781"/>
    <x v="360"/>
  </r>
  <r>
    <x v="5"/>
    <x v="442"/>
    <x v="3"/>
    <x v="9"/>
    <x v="0"/>
    <x v="68"/>
    <x v="5"/>
    <x v="881"/>
    <x v="185"/>
    <x v="355"/>
    <x v="267"/>
    <x v="1"/>
    <x v="13"/>
    <x v="8"/>
    <x v="81"/>
    <x v="131"/>
    <x v="213"/>
    <x v="76"/>
    <x v="190"/>
    <x v="266"/>
    <x v="46"/>
    <x v="56"/>
    <x v="14"/>
    <x v="71"/>
    <x v="131"/>
    <x v="449"/>
    <x v="213"/>
    <x v="262"/>
    <x v="38"/>
    <x v="1510"/>
    <x v="1"/>
    <x v="1787"/>
    <x v="217"/>
  </r>
  <r>
    <x v="5"/>
    <x v="444"/>
    <x v="6"/>
    <x v="9"/>
    <x v="18"/>
    <x v="73"/>
    <x v="2"/>
    <x v="1406"/>
    <x v="316"/>
    <x v="748"/>
    <x v="164"/>
    <x v="97"/>
    <x v="280"/>
    <x v="194"/>
    <x v="105"/>
    <x v="134"/>
    <x v="378"/>
    <x v="34"/>
    <x v="173"/>
    <x v="207"/>
    <x v="292"/>
    <x v="32"/>
    <x v="0"/>
    <x v="145"/>
    <x v="131"/>
    <x v="805"/>
    <x v="197"/>
    <x v="226"/>
    <x v="34"/>
    <x v="2588"/>
    <x v="2"/>
    <x v="1794"/>
    <x v="108"/>
  </r>
  <r>
    <x v="5"/>
    <x v="445"/>
    <x v="0"/>
    <x v="5"/>
    <x v="27"/>
    <x v="79"/>
    <x v="80"/>
    <x v="1889"/>
    <x v="418"/>
    <x v="734"/>
    <x v="309"/>
    <x v="0"/>
    <x v="2"/>
    <x v="0"/>
    <x v="182"/>
    <x v="268"/>
    <x v="273"/>
    <x v="254"/>
    <x v="522"/>
    <x v="704"/>
    <x v="88"/>
    <x v="48"/>
    <x v="51"/>
    <x v="145"/>
    <x v="160"/>
    <x v="966"/>
    <x v="253"/>
    <x v="307"/>
    <x v="84"/>
    <x v="2833"/>
    <x v="0"/>
    <x v="1803"/>
    <x v="70"/>
  </r>
  <r>
    <x v="5"/>
    <x v="447"/>
    <x v="11"/>
    <x v="9"/>
    <x v="32"/>
    <x v="77"/>
    <x v="13"/>
    <x v="1933"/>
    <x v="382"/>
    <x v="851"/>
    <x v="181"/>
    <x v="165"/>
    <x v="433"/>
    <x v="214"/>
    <x v="171"/>
    <x v="190"/>
    <x v="494"/>
    <x v="17"/>
    <x v="154"/>
    <x v="171"/>
    <x v="294"/>
    <x v="38"/>
    <x v="9"/>
    <x v="138"/>
    <x v="117"/>
    <x v="1030"/>
    <x v="203"/>
    <x v="287"/>
    <x v="60"/>
    <x v="3035"/>
    <x v="4"/>
    <x v="1813"/>
    <x v="52"/>
  </r>
  <r>
    <x v="5"/>
    <x v="449"/>
    <x v="11"/>
    <x v="8"/>
    <x v="22"/>
    <x v="79"/>
    <x v="0"/>
    <x v="2126"/>
    <x v="523"/>
    <x v="1114"/>
    <x v="169"/>
    <x v="155"/>
    <x v="420"/>
    <x v="204"/>
    <x v="237"/>
    <x v="311"/>
    <x v="356"/>
    <x v="64"/>
    <x v="360"/>
    <x v="422"/>
    <x v="218"/>
    <x v="100"/>
    <x v="24"/>
    <x v="134"/>
    <x v="226"/>
    <x v="1245"/>
    <x v="232"/>
    <x v="238"/>
    <x v="82"/>
    <x v="3421"/>
    <x v="4"/>
    <x v="1825"/>
    <x v="15"/>
  </r>
  <r>
    <x v="5"/>
    <x v="507"/>
    <x v="0"/>
    <x v="6"/>
    <x v="8"/>
    <x v="78"/>
    <x v="0"/>
    <x v="1185"/>
    <x v="303"/>
    <x v="524"/>
    <x v="322"/>
    <x v="1"/>
    <x v="1"/>
    <x v="342"/>
    <x v="110"/>
    <x v="186"/>
    <x v="188"/>
    <x v="158"/>
    <x v="223"/>
    <x v="380"/>
    <x v="24"/>
    <x v="30"/>
    <x v="149"/>
    <x v="90"/>
    <x v="184"/>
    <x v="699"/>
    <x v="263"/>
    <x v="305"/>
    <x v="64"/>
    <x v="2152"/>
    <x v="0"/>
    <x v="2076"/>
    <x v="136"/>
  </r>
  <r>
    <x v="5"/>
    <x v="454"/>
    <x v="8"/>
    <x v="3"/>
    <x v="7"/>
    <x v="77"/>
    <x v="16"/>
    <x v="1125"/>
    <x v="141"/>
    <x v="366"/>
    <x v="131"/>
    <x v="63"/>
    <x v="192"/>
    <x v="176"/>
    <x v="47"/>
    <x v="73"/>
    <x v="239"/>
    <x v="35"/>
    <x v="152"/>
    <x v="187"/>
    <x v="94"/>
    <x v="63"/>
    <x v="17"/>
    <x v="49"/>
    <x v="128"/>
    <x v="391"/>
    <x v="158"/>
    <x v="207"/>
    <x v="30"/>
    <x v="1072"/>
    <x v="3"/>
    <x v="1837"/>
    <x v="236"/>
  </r>
  <r>
    <x v="5"/>
    <x v="463"/>
    <x v="6"/>
    <x v="15"/>
    <x v="33"/>
    <x v="65"/>
    <x v="32"/>
    <x v="1022"/>
    <x v="86"/>
    <x v="233"/>
    <x v="115"/>
    <x v="39"/>
    <x v="127"/>
    <x v="155"/>
    <x v="18"/>
    <x v="26"/>
    <x v="286"/>
    <x v="17"/>
    <x v="98"/>
    <x v="115"/>
    <x v="288"/>
    <x v="64"/>
    <x v="14"/>
    <x v="106"/>
    <x v="106"/>
    <x v="229"/>
    <x v="162"/>
    <x v="183"/>
    <x v="24"/>
    <x v="597"/>
    <x v="2"/>
    <x v="1861"/>
    <x v="300"/>
  </r>
  <r>
    <x v="5"/>
    <x v="464"/>
    <x v="11"/>
    <x v="13"/>
    <x v="13"/>
    <x v="75"/>
    <x v="0"/>
    <x v="1817"/>
    <x v="445"/>
    <x v="972"/>
    <x v="185"/>
    <x v="149"/>
    <x v="391"/>
    <x v="224"/>
    <x v="216"/>
    <x v="248"/>
    <x v="465"/>
    <x v="22"/>
    <x v="106"/>
    <x v="128"/>
    <x v="193"/>
    <x v="79"/>
    <x v="13"/>
    <x v="146"/>
    <x v="71"/>
    <x v="1142"/>
    <x v="224"/>
    <x v="274"/>
    <x v="69"/>
    <x v="3292"/>
    <x v="4"/>
    <x v="1868"/>
    <x v="34"/>
  </r>
  <r>
    <x v="5"/>
    <x v="467"/>
    <x v="6"/>
    <x v="11"/>
    <x v="24"/>
    <x v="55"/>
    <x v="56"/>
    <x v="1617"/>
    <x v="306"/>
    <x v="769"/>
    <x v="139"/>
    <x v="121"/>
    <x v="354"/>
    <x v="189"/>
    <x v="89"/>
    <x v="102"/>
    <x v="467"/>
    <x v="23"/>
    <x v="186"/>
    <x v="209"/>
    <x v="395"/>
    <x v="71"/>
    <x v="6"/>
    <x v="154"/>
    <x v="161"/>
    <x v="793"/>
    <x v="200"/>
    <x v="214"/>
    <x v="36"/>
    <x v="3111"/>
    <x v="2"/>
    <x v="1884"/>
    <x v="111"/>
  </r>
  <r>
    <x v="5"/>
    <x v="468"/>
    <x v="14"/>
    <x v="4"/>
    <x v="32"/>
    <x v="38"/>
    <x v="2"/>
    <x v="370"/>
    <x v="52"/>
    <x v="126"/>
    <x v="160"/>
    <x v="21"/>
    <x v="60"/>
    <x v="198"/>
    <x v="24"/>
    <x v="28"/>
    <x v="451"/>
    <x v="18"/>
    <x v="54"/>
    <x v="72"/>
    <x v="42"/>
    <x v="15"/>
    <x v="5"/>
    <x v="25"/>
    <x v="25"/>
    <x v="149"/>
    <x v="195"/>
    <x v="255"/>
    <x v="24"/>
    <x v="713"/>
    <x v="4"/>
    <x v="1891"/>
    <x v="342"/>
  </r>
  <r>
    <x v="5"/>
    <x v="471"/>
    <x v="11"/>
    <x v="4"/>
    <x v="11"/>
    <x v="77"/>
    <x v="78"/>
    <x v="2281"/>
    <x v="569"/>
    <x v="1153"/>
    <x v="185"/>
    <x v="178"/>
    <x v="454"/>
    <x v="216"/>
    <x v="443"/>
    <x v="526"/>
    <x v="445"/>
    <x v="62"/>
    <x v="317"/>
    <x v="378"/>
    <x v="424"/>
    <x v="141"/>
    <x v="38"/>
    <x v="279"/>
    <x v="178"/>
    <x v="1394"/>
    <x v="286"/>
    <x v="316"/>
    <x v="140"/>
    <x v="3717"/>
    <x v="4"/>
    <x v="1901"/>
    <x v="3"/>
  </r>
  <r>
    <x v="5"/>
    <x v="472"/>
    <x v="8"/>
    <x v="6"/>
    <x v="28"/>
    <x v="53"/>
    <x v="11"/>
    <x v="765"/>
    <x v="117"/>
    <x v="282"/>
    <x v="160"/>
    <x v="2"/>
    <x v="21"/>
    <x v="14"/>
    <x v="40"/>
    <x v="67"/>
    <x v="194"/>
    <x v="49"/>
    <x v="96"/>
    <x v="145"/>
    <x v="58"/>
    <x v="41"/>
    <x v="50"/>
    <x v="68"/>
    <x v="99"/>
    <x v="276"/>
    <x v="158"/>
    <x v="158"/>
    <x v="10"/>
    <x v="1099"/>
    <x v="3"/>
    <x v="1909"/>
    <x v="280"/>
  </r>
  <r>
    <x v="5"/>
    <x v="473"/>
    <x v="8"/>
    <x v="13"/>
    <x v="16"/>
    <x v="37"/>
    <x v="0"/>
    <x v="206"/>
    <x v="21"/>
    <x v="61"/>
    <x v="91"/>
    <x v="16"/>
    <x v="53"/>
    <x v="150"/>
    <x v="2"/>
    <x v="4"/>
    <x v="106"/>
    <x v="0"/>
    <x v="22"/>
    <x v="22"/>
    <x v="13"/>
    <x v="2"/>
    <x v="6"/>
    <x v="3"/>
    <x v="16"/>
    <x v="60"/>
    <x v="137"/>
    <x v="194"/>
    <x v="17"/>
    <x v="127"/>
    <x v="3"/>
    <x v="1919"/>
    <x v="401"/>
  </r>
  <r>
    <x v="5"/>
    <x v="479"/>
    <x v="8"/>
    <x v="11"/>
    <x v="22"/>
    <x v="56"/>
    <x v="16"/>
    <x v="398"/>
    <x v="50"/>
    <x v="116"/>
    <x v="178"/>
    <x v="14"/>
    <x v="41"/>
    <x v="189"/>
    <x v="11"/>
    <x v="19"/>
    <x v="176"/>
    <x v="5"/>
    <x v="43"/>
    <x v="48"/>
    <x v="29"/>
    <x v="13"/>
    <x v="4"/>
    <x v="17"/>
    <x v="44"/>
    <x v="125"/>
    <x v="147"/>
    <x v="219"/>
    <x v="20"/>
    <x v="256"/>
    <x v="3"/>
    <x v="1937"/>
    <x v="358"/>
  </r>
  <r>
    <x v="5"/>
    <x v="483"/>
    <x v="3"/>
    <x v="3"/>
    <x v="34"/>
    <x v="50"/>
    <x v="4"/>
    <x v="535"/>
    <x v="57"/>
    <x v="114"/>
    <x v="247"/>
    <x v="0"/>
    <x v="1"/>
    <x v="0"/>
    <x v="12"/>
    <x v="39"/>
    <x v="16"/>
    <x v="43"/>
    <x v="79"/>
    <x v="122"/>
    <x v="28"/>
    <x v="15"/>
    <x v="17"/>
    <x v="27"/>
    <x v="107"/>
    <x v="126"/>
    <x v="132"/>
    <x v="196"/>
    <x v="22"/>
    <x v="328"/>
    <x v="1"/>
    <x v="1946"/>
    <x v="356"/>
  </r>
  <r>
    <x v="5"/>
    <x v="484"/>
    <x v="6"/>
    <x v="14"/>
    <x v="32"/>
    <x v="31"/>
    <x v="0"/>
    <x v="457"/>
    <x v="78"/>
    <x v="212"/>
    <x v="115"/>
    <x v="39"/>
    <x v="116"/>
    <x v="184"/>
    <x v="12"/>
    <x v="13"/>
    <x v="517"/>
    <x v="10"/>
    <x v="25"/>
    <x v="35"/>
    <x v="67"/>
    <x v="18"/>
    <x v="3"/>
    <x v="41"/>
    <x v="42"/>
    <x v="207"/>
    <x v="159"/>
    <x v="191"/>
    <x v="13"/>
    <x v="1498"/>
    <x v="2"/>
    <x v="1951"/>
    <x v="308"/>
  </r>
  <r>
    <x v="5"/>
    <x v="485"/>
    <x v="11"/>
    <x v="2"/>
    <x v="7"/>
    <x v="7"/>
    <x v="0"/>
    <x v="26"/>
    <x v="6"/>
    <x v="14"/>
    <x v="176"/>
    <x v="2"/>
    <x v="3"/>
    <x v="339"/>
    <x v="2"/>
    <x v="2"/>
    <x v="535"/>
    <x v="1"/>
    <x v="2"/>
    <x v="3"/>
    <x v="1"/>
    <x v="1"/>
    <x v="0"/>
    <x v="2"/>
    <x v="3"/>
    <x v="16"/>
    <x v="204"/>
    <x v="254"/>
    <x v="15"/>
    <x v="209"/>
    <x v="4"/>
    <x v="1954"/>
    <x v="432"/>
  </r>
  <r>
    <x v="5"/>
    <x v="486"/>
    <x v="8"/>
    <x v="8"/>
    <x v="26"/>
    <x v="78"/>
    <x v="50"/>
    <x v="1770"/>
    <x v="313"/>
    <x v="663"/>
    <x v="215"/>
    <x v="106"/>
    <x v="271"/>
    <x v="239"/>
    <x v="129"/>
    <x v="162"/>
    <x v="390"/>
    <x v="79"/>
    <x v="166"/>
    <x v="245"/>
    <x v="203"/>
    <x v="75"/>
    <x v="8"/>
    <x v="101"/>
    <x v="128"/>
    <x v="830"/>
    <x v="205"/>
    <x v="298"/>
    <x v="63"/>
    <x v="2526"/>
    <x v="3"/>
    <x v="1963"/>
    <x v="101"/>
  </r>
  <r>
    <x v="5"/>
    <x v="487"/>
    <x v="3"/>
    <x v="12"/>
    <x v="27"/>
    <x v="37"/>
    <x v="0"/>
    <x v="323"/>
    <x v="16"/>
    <x v="54"/>
    <x v="49"/>
    <x v="0"/>
    <x v="2"/>
    <x v="0"/>
    <x v="12"/>
    <x v="23"/>
    <x v="123"/>
    <x v="26"/>
    <x v="34"/>
    <x v="60"/>
    <x v="14"/>
    <x v="6"/>
    <x v="6"/>
    <x v="17"/>
    <x v="58"/>
    <x v="44"/>
    <x v="80"/>
    <x v="69"/>
    <x v="12"/>
    <x v="75"/>
    <x v="1"/>
    <x v="1973"/>
    <x v="409"/>
  </r>
  <r>
    <x v="5"/>
    <x v="488"/>
    <x v="3"/>
    <x v="1"/>
    <x v="1"/>
    <x v="44"/>
    <x v="5"/>
    <x v="776"/>
    <x v="111"/>
    <x v="225"/>
    <x v="240"/>
    <x v="1"/>
    <x v="5"/>
    <x v="54"/>
    <x v="47"/>
    <x v="63"/>
    <x v="340"/>
    <x v="92"/>
    <x v="172"/>
    <x v="264"/>
    <x v="35"/>
    <x v="22"/>
    <x v="22"/>
    <x v="29"/>
    <x v="154"/>
    <x v="270"/>
    <x v="191"/>
    <x v="250"/>
    <x v="42"/>
    <x v="1368"/>
    <x v="1"/>
    <x v="1974"/>
    <x v="284"/>
  </r>
  <r>
    <x v="5"/>
    <x v="492"/>
    <x v="11"/>
    <x v="10"/>
    <x v="10"/>
    <x v="78"/>
    <x v="4"/>
    <x v="1909"/>
    <x v="387"/>
    <x v="833"/>
    <x v="199"/>
    <x v="82"/>
    <x v="203"/>
    <x v="252"/>
    <x v="167"/>
    <x v="198"/>
    <x v="437"/>
    <x v="21"/>
    <x v="222"/>
    <x v="243"/>
    <x v="413"/>
    <x v="60"/>
    <x v="11"/>
    <x v="157"/>
    <x v="134"/>
    <x v="970"/>
    <x v="215"/>
    <x v="258"/>
    <x v="71"/>
    <x v="2871"/>
    <x v="4"/>
    <x v="1991"/>
    <x v="68"/>
  </r>
  <r>
    <x v="5"/>
    <x v="496"/>
    <x v="3"/>
    <x v="5"/>
    <x v="32"/>
    <x v="12"/>
    <x v="0"/>
    <x v="57"/>
    <x v="3"/>
    <x v="7"/>
    <x v="176"/>
    <x v="0"/>
    <x v="0"/>
    <x v="343"/>
    <x v="2"/>
    <x v="4"/>
    <x v="106"/>
    <x v="2"/>
    <x v="7"/>
    <x v="9"/>
    <x v="3"/>
    <x v="1"/>
    <x v="2"/>
    <x v="6"/>
    <x v="10"/>
    <x v="8"/>
    <x v="68"/>
    <x v="173"/>
    <x v="14"/>
    <x v="19"/>
    <x v="1"/>
    <x v="2004"/>
    <x v="447"/>
  </r>
  <r>
    <x v="5"/>
    <x v="497"/>
    <x v="0"/>
    <x v="15"/>
    <x v="32"/>
    <x v="37"/>
    <x v="9"/>
    <x v="353"/>
    <x v="9"/>
    <x v="29"/>
    <x v="60"/>
    <x v="0"/>
    <x v="0"/>
    <x v="343"/>
    <x v="23"/>
    <x v="32"/>
    <x v="313"/>
    <x v="22"/>
    <x v="38"/>
    <x v="60"/>
    <x v="8"/>
    <x v="12"/>
    <x v="10"/>
    <x v="18"/>
    <x v="85"/>
    <x v="41"/>
    <x v="86"/>
    <x v="192"/>
    <x v="19"/>
    <x v="64"/>
    <x v="0"/>
    <x v="2011"/>
    <x v="414"/>
  </r>
  <r>
    <x v="5"/>
    <x v="500"/>
    <x v="11"/>
    <x v="20"/>
    <x v="22"/>
    <x v="75"/>
    <x v="48"/>
    <x v="1666"/>
    <x v="152"/>
    <x v="408"/>
    <x v="119"/>
    <x v="114"/>
    <x v="325"/>
    <x v="199"/>
    <x v="40"/>
    <x v="48"/>
    <x v="427"/>
    <x v="50"/>
    <x v="273"/>
    <x v="323"/>
    <x v="249"/>
    <x v="125"/>
    <x v="25"/>
    <x v="76"/>
    <x v="125"/>
    <x v="455"/>
    <x v="191"/>
    <x v="248"/>
    <x v="69"/>
    <x v="1376"/>
    <x v="4"/>
    <x v="2026"/>
    <x v="214"/>
  </r>
  <r>
    <x v="5"/>
    <x v="501"/>
    <x v="3"/>
    <x v="10"/>
    <x v="9"/>
    <x v="71"/>
    <x v="71"/>
    <x v="1471"/>
    <x v="204"/>
    <x v="456"/>
    <x v="193"/>
    <x v="0"/>
    <x v="0"/>
    <x v="343"/>
    <x v="90"/>
    <x v="145"/>
    <x v="216"/>
    <x v="135"/>
    <x v="274"/>
    <x v="408"/>
    <x v="54"/>
    <x v="32"/>
    <x v="95"/>
    <x v="81"/>
    <x v="172"/>
    <x v="494"/>
    <x v="169"/>
    <x v="194"/>
    <x v="33"/>
    <x v="1614"/>
    <x v="1"/>
    <x v="2032"/>
    <x v="203"/>
  </r>
  <r>
    <x v="5"/>
    <x v="502"/>
    <x v="11"/>
    <x v="13"/>
    <x v="25"/>
    <x v="32"/>
    <x v="33"/>
    <x v="811"/>
    <x v="135"/>
    <x v="335"/>
    <x v="149"/>
    <x v="57"/>
    <x v="167"/>
    <x v="189"/>
    <x v="20"/>
    <x v="33"/>
    <x v="201"/>
    <x v="19"/>
    <x v="108"/>
    <x v="127"/>
    <x v="51"/>
    <x v="40"/>
    <x v="15"/>
    <x v="26"/>
    <x v="57"/>
    <x v="347"/>
    <x v="182"/>
    <x v="211"/>
    <x v="29"/>
    <x v="2465"/>
    <x v="4"/>
    <x v="2040"/>
    <x v="254"/>
  </r>
  <r>
    <x v="5"/>
    <x v="503"/>
    <x v="0"/>
    <x v="7"/>
    <x v="20"/>
    <x v="50"/>
    <x v="0"/>
    <x v="763"/>
    <x v="167"/>
    <x v="340"/>
    <x v="237"/>
    <x v="0"/>
    <x v="4"/>
    <x v="0"/>
    <x v="86"/>
    <x v="102"/>
    <x v="437"/>
    <x v="64"/>
    <x v="122"/>
    <x v="186"/>
    <x v="34"/>
    <x v="15"/>
    <x v="45"/>
    <x v="55"/>
    <x v="123"/>
    <x v="418"/>
    <x v="224"/>
    <x v="260"/>
    <x v="32"/>
    <x v="1960"/>
    <x v="0"/>
    <x v="2046"/>
    <x v="227"/>
  </r>
  <r>
    <x v="5"/>
    <x v="504"/>
    <x v="11"/>
    <x v="16"/>
    <x v="1"/>
    <x v="78"/>
    <x v="24"/>
    <x v="1733"/>
    <x v="281"/>
    <x v="642"/>
    <x v="181"/>
    <x v="123"/>
    <x v="331"/>
    <x v="220"/>
    <x v="114"/>
    <x v="131"/>
    <x v="464"/>
    <x v="19"/>
    <x v="140"/>
    <x v="159"/>
    <x v="198"/>
    <x v="66"/>
    <x v="11"/>
    <x v="102"/>
    <x v="110"/>
    <x v="772"/>
    <x v="184"/>
    <x v="282"/>
    <x v="55"/>
    <x v="2373"/>
    <x v="4"/>
    <x v="2056"/>
    <x v="118"/>
  </r>
  <r>
    <x v="5"/>
    <x v="505"/>
    <x v="3"/>
    <x v="7"/>
    <x v="28"/>
    <x v="81"/>
    <x v="81"/>
    <x v="1856"/>
    <x v="374"/>
    <x v="735"/>
    <x v="249"/>
    <x v="0"/>
    <x v="3"/>
    <x v="0"/>
    <x v="143"/>
    <x v="206"/>
    <x v="288"/>
    <x v="172"/>
    <x v="376"/>
    <x v="533"/>
    <x v="84"/>
    <x v="48"/>
    <x v="61"/>
    <x v="101"/>
    <x v="227"/>
    <x v="855"/>
    <x v="202"/>
    <x v="249"/>
    <x v="51"/>
    <x v="2518"/>
    <x v="1"/>
    <x v="2065"/>
    <x v="93"/>
  </r>
  <r>
    <x v="5"/>
    <x v="511"/>
    <x v="3"/>
    <x v="7"/>
    <x v="3"/>
    <x v="51"/>
    <x v="5"/>
    <x v="629"/>
    <x v="72"/>
    <x v="168"/>
    <x v="176"/>
    <x v="0"/>
    <x v="2"/>
    <x v="0"/>
    <x v="65"/>
    <x v="100"/>
    <x v="245"/>
    <x v="68"/>
    <x v="128"/>
    <x v="196"/>
    <x v="36"/>
    <x v="18"/>
    <x v="27"/>
    <x v="32"/>
    <x v="80"/>
    <x v="209"/>
    <x v="190"/>
    <x v="209"/>
    <x v="25"/>
    <x v="766"/>
    <x v="1"/>
    <x v="2089"/>
    <x v="306"/>
  </r>
  <r>
    <x v="5"/>
    <x v="512"/>
    <x v="3"/>
    <x v="6"/>
    <x v="12"/>
    <x v="36"/>
    <x v="0"/>
    <x v="339"/>
    <x v="61"/>
    <x v="126"/>
    <x v="231"/>
    <x v="2"/>
    <x v="4"/>
    <x v="326"/>
    <x v="21"/>
    <x v="23"/>
    <x v="507"/>
    <x v="29"/>
    <x v="75"/>
    <x v="104"/>
    <x v="15"/>
    <x v="6"/>
    <x v="12"/>
    <x v="23"/>
    <x v="44"/>
    <x v="145"/>
    <x v="201"/>
    <x v="249"/>
    <x v="25"/>
    <x v="733"/>
    <x v="1"/>
    <x v="2094"/>
    <x v="347"/>
  </r>
  <r>
    <x v="5"/>
    <x v="515"/>
    <x v="3"/>
    <x v="7"/>
    <x v="1"/>
    <x v="80"/>
    <x v="17"/>
    <x v="1833"/>
    <x v="376"/>
    <x v="792"/>
    <x v="214"/>
    <x v="70"/>
    <x v="182"/>
    <x v="233"/>
    <x v="214"/>
    <x v="265"/>
    <x v="402"/>
    <x v="55"/>
    <x v="263"/>
    <x v="318"/>
    <x v="128"/>
    <x v="56"/>
    <x v="68"/>
    <x v="132"/>
    <x v="175"/>
    <x v="980"/>
    <x v="206"/>
    <x v="277"/>
    <x v="62"/>
    <x v="2849"/>
    <x v="1"/>
    <x v="2108"/>
    <x v="67"/>
  </r>
  <r>
    <x v="5"/>
    <x v="517"/>
    <x v="6"/>
    <x v="5"/>
    <x v="0"/>
    <x v="79"/>
    <x v="78"/>
    <x v="2095"/>
    <x v="439"/>
    <x v="934"/>
    <x v="198"/>
    <x v="89"/>
    <x v="248"/>
    <x v="207"/>
    <x v="199"/>
    <x v="226"/>
    <x v="475"/>
    <x v="25"/>
    <x v="155"/>
    <x v="180"/>
    <x v="483"/>
    <x v="117"/>
    <x v="28"/>
    <x v="229"/>
    <x v="181"/>
    <x v="1079"/>
    <x v="224"/>
    <x v="259"/>
    <x v="76"/>
    <x v="3098"/>
    <x v="2"/>
    <x v="2117"/>
    <x v="46"/>
  </r>
  <r>
    <x v="5"/>
    <x v="519"/>
    <x v="8"/>
    <x v="4"/>
    <x v="3"/>
    <x v="76"/>
    <x v="29"/>
    <x v="1245"/>
    <x v="172"/>
    <x v="398"/>
    <x v="178"/>
    <x v="53"/>
    <x v="154"/>
    <x v="192"/>
    <x v="75"/>
    <x v="103"/>
    <x v="322"/>
    <x v="51"/>
    <x v="99"/>
    <x v="150"/>
    <x v="63"/>
    <x v="47"/>
    <x v="15"/>
    <x v="48"/>
    <x v="136"/>
    <x v="468"/>
    <x v="159"/>
    <x v="247"/>
    <x v="27"/>
    <x v="1402"/>
    <x v="3"/>
    <x v="2126"/>
    <x v="208"/>
  </r>
  <r>
    <x v="5"/>
    <x v="523"/>
    <x v="3"/>
    <x v="6"/>
    <x v="33"/>
    <x v="36"/>
    <x v="0"/>
    <x v="200"/>
    <x v="27"/>
    <x v="44"/>
    <x v="358"/>
    <x v="0"/>
    <x v="1"/>
    <x v="0"/>
    <x v="21"/>
    <x v="33"/>
    <x v="231"/>
    <x v="26"/>
    <x v="32"/>
    <x v="58"/>
    <x v="11"/>
    <x v="8"/>
    <x v="13"/>
    <x v="8"/>
    <x v="30"/>
    <x v="75"/>
    <x v="255"/>
    <x v="357"/>
    <x v="24"/>
    <x v="212"/>
    <x v="1"/>
    <x v="2136"/>
    <x v="395"/>
  </r>
  <r>
    <x v="5"/>
    <x v="524"/>
    <x v="8"/>
    <x v="1"/>
    <x v="23"/>
    <x v="22"/>
    <x v="0"/>
    <x v="139"/>
    <x v="24"/>
    <x v="68"/>
    <x v="100"/>
    <x v="9"/>
    <x v="30"/>
    <x v="148"/>
    <x v="14"/>
    <x v="14"/>
    <x v="535"/>
    <x v="5"/>
    <x v="13"/>
    <x v="18"/>
    <x v="5"/>
    <x v="2"/>
    <x v="2"/>
    <x v="6"/>
    <x v="13"/>
    <x v="71"/>
    <x v="168"/>
    <x v="195"/>
    <x v="17"/>
    <x v="491"/>
    <x v="3"/>
    <x v="2140"/>
    <x v="397"/>
  </r>
  <r>
    <x v="5"/>
    <x v="525"/>
    <x v="6"/>
    <x v="5"/>
    <x v="11"/>
    <x v="81"/>
    <x v="82"/>
    <x v="2102"/>
    <x v="396"/>
    <x v="867"/>
    <x v="188"/>
    <x v="87"/>
    <x v="257"/>
    <x v="187"/>
    <x v="216"/>
    <x v="275"/>
    <x v="379"/>
    <x v="32"/>
    <x v="215"/>
    <x v="247"/>
    <x v="448"/>
    <x v="134"/>
    <x v="29"/>
    <x v="234"/>
    <x v="205"/>
    <x v="1027"/>
    <x v="205"/>
    <x v="254"/>
    <x v="69"/>
    <x v="2925"/>
    <x v="2"/>
    <x v="2147"/>
    <x v="54"/>
  </r>
  <r>
    <x v="5"/>
    <x v="526"/>
    <x v="7"/>
    <x v="7"/>
    <x v="32"/>
    <x v="38"/>
    <x v="11"/>
    <x v="578"/>
    <x v="99"/>
    <x v="249"/>
    <x v="143"/>
    <x v="25"/>
    <x v="74"/>
    <x v="186"/>
    <x v="42"/>
    <x v="62"/>
    <x v="271"/>
    <x v="8"/>
    <x v="41"/>
    <x v="49"/>
    <x v="92"/>
    <x v="13"/>
    <x v="2"/>
    <x v="50"/>
    <x v="46"/>
    <x v="265"/>
    <x v="160"/>
    <x v="194"/>
    <x v="15"/>
    <x v="1582"/>
    <x v="2"/>
    <x v="2153"/>
    <x v="286"/>
  </r>
  <r>
    <x v="5"/>
    <x v="528"/>
    <x v="0"/>
    <x v="2"/>
    <x v="32"/>
    <x v="20"/>
    <x v="0"/>
    <x v="66"/>
    <x v="9"/>
    <x v="24"/>
    <x v="122"/>
    <x v="0"/>
    <x v="0"/>
    <x v="343"/>
    <x v="4"/>
    <x v="6"/>
    <x v="261"/>
    <x v="6"/>
    <x v="14"/>
    <x v="20"/>
    <x v="1"/>
    <x v="1"/>
    <x v="2"/>
    <x v="6"/>
    <x v="10"/>
    <x v="22"/>
    <x v="118"/>
    <x v="130"/>
    <x v="14"/>
    <x v="59"/>
    <x v="0"/>
    <x v="2157"/>
    <x v="427"/>
  </r>
  <r>
    <x v="5"/>
    <x v="530"/>
    <x v="0"/>
    <x v="15"/>
    <x v="26"/>
    <x v="54"/>
    <x v="4"/>
    <x v="875"/>
    <x v="179"/>
    <x v="370"/>
    <x v="229"/>
    <x v="0"/>
    <x v="0"/>
    <x v="343"/>
    <x v="96"/>
    <x v="115"/>
    <x v="429"/>
    <x v="82"/>
    <x v="211"/>
    <x v="293"/>
    <x v="42"/>
    <x v="19"/>
    <x v="78"/>
    <x v="73"/>
    <x v="126"/>
    <x v="451"/>
    <x v="223"/>
    <x v="254"/>
    <x v="35"/>
    <x v="1963"/>
    <x v="0"/>
    <x v="2166"/>
    <x v="216"/>
  </r>
  <r>
    <x v="5"/>
    <x v="538"/>
    <x v="8"/>
    <x v="19"/>
    <x v="2"/>
    <x v="36"/>
    <x v="0"/>
    <x v="489"/>
    <x v="66"/>
    <x v="172"/>
    <x v="131"/>
    <x v="30"/>
    <x v="89"/>
    <x v="185"/>
    <x v="20"/>
    <x v="23"/>
    <x v="464"/>
    <x v="5"/>
    <x v="28"/>
    <x v="33"/>
    <x v="35"/>
    <x v="7"/>
    <x v="4"/>
    <x v="24"/>
    <x v="31"/>
    <x v="182"/>
    <x v="141"/>
    <x v="216"/>
    <x v="19"/>
    <x v="1046"/>
    <x v="3"/>
    <x v="2184"/>
    <x v="326"/>
  </r>
  <r>
    <x v="5"/>
    <x v="539"/>
    <x v="6"/>
    <x v="5"/>
    <x v="15"/>
    <x v="79"/>
    <x v="4"/>
    <x v="1449"/>
    <x v="260"/>
    <x v="615"/>
    <x v="166"/>
    <x v="71"/>
    <x v="201"/>
    <x v="201"/>
    <x v="102"/>
    <x v="122"/>
    <x v="430"/>
    <x v="22"/>
    <x v="154"/>
    <x v="176"/>
    <x v="262"/>
    <x v="59"/>
    <x v="17"/>
    <x v="120"/>
    <x v="168"/>
    <x v="677"/>
    <x v="191"/>
    <x v="230"/>
    <x v="55"/>
    <x v="2065"/>
    <x v="2"/>
    <x v="2189"/>
    <x v="148"/>
  </r>
  <r>
    <x v="5"/>
    <x v="540"/>
    <x v="11"/>
    <x v="4"/>
    <x v="28"/>
    <x v="68"/>
    <x v="0"/>
    <x v="831"/>
    <x v="172"/>
    <x v="408"/>
    <x v="168"/>
    <x v="65"/>
    <x v="156"/>
    <x v="265"/>
    <x v="85"/>
    <x v="99"/>
    <x v="453"/>
    <x v="19"/>
    <x v="52"/>
    <x v="71"/>
    <x v="92"/>
    <x v="31"/>
    <x v="3"/>
    <x v="68"/>
    <x v="64"/>
    <x v="490"/>
    <x v="202"/>
    <x v="262"/>
    <x v="26"/>
    <x v="1680"/>
    <x v="4"/>
    <x v="2195"/>
    <x v="204"/>
  </r>
  <r>
    <x v="5"/>
    <x v="541"/>
    <x v="8"/>
    <x v="4"/>
    <x v="4"/>
    <x v="81"/>
    <x v="20"/>
    <x v="1742"/>
    <x v="239"/>
    <x v="509"/>
    <x v="214"/>
    <x v="40"/>
    <x v="105"/>
    <x v="229"/>
    <x v="187"/>
    <x v="233"/>
    <x v="397"/>
    <x v="136"/>
    <x v="192"/>
    <x v="328"/>
    <x v="115"/>
    <x v="78"/>
    <x v="31"/>
    <x v="62"/>
    <x v="97"/>
    <x v="689"/>
    <x v="208"/>
    <x v="290"/>
    <x v="85"/>
    <x v="2049"/>
    <x v="3"/>
    <x v="2200"/>
    <x v="140"/>
  </r>
  <r>
    <x v="5"/>
    <x v="542"/>
    <x v="0"/>
    <x v="8"/>
    <x v="4"/>
    <x v="65"/>
    <x v="64"/>
    <x v="1966"/>
    <x v="303"/>
    <x v="624"/>
    <x v="228"/>
    <x v="0"/>
    <x v="5"/>
    <x v="0"/>
    <x v="178"/>
    <x v="237"/>
    <x v="345"/>
    <x v="249"/>
    <x v="456"/>
    <x v="663"/>
    <x v="260"/>
    <x v="78"/>
    <x v="137"/>
    <x v="176"/>
    <x v="185"/>
    <x v="760"/>
    <x v="237"/>
    <x v="250"/>
    <x v="88"/>
    <x v="2698"/>
    <x v="0"/>
    <x v="2210"/>
    <x v="123"/>
  </r>
  <r>
    <x v="5"/>
    <x v="543"/>
    <x v="11"/>
    <x v="6"/>
    <x v="14"/>
    <x v="77"/>
    <x v="10"/>
    <x v="1370"/>
    <x v="205"/>
    <x v="527"/>
    <x v="134"/>
    <x v="122"/>
    <x v="342"/>
    <x v="205"/>
    <x v="86"/>
    <x v="96"/>
    <x v="490"/>
    <x v="37"/>
    <x v="134"/>
    <x v="171"/>
    <x v="69"/>
    <x v="58"/>
    <x v="5"/>
    <x v="52"/>
    <x v="103"/>
    <x v="608"/>
    <x v="170"/>
    <x v="256"/>
    <x v="45"/>
    <x v="1894"/>
    <x v="4"/>
    <x v="2218"/>
    <x v="169"/>
  </r>
  <r>
    <x v="5"/>
    <x v="548"/>
    <x v="11"/>
    <x v="12"/>
    <x v="2"/>
    <x v="71"/>
    <x v="72"/>
    <x v="2103"/>
    <x v="445"/>
    <x v="1004"/>
    <x v="170"/>
    <x v="148"/>
    <x v="390"/>
    <x v="223"/>
    <x v="132"/>
    <x v="161"/>
    <x v="414"/>
    <x v="53"/>
    <x v="165"/>
    <x v="218"/>
    <x v="253"/>
    <x v="49"/>
    <x v="14"/>
    <x v="123"/>
    <x v="99"/>
    <x v="1083"/>
    <x v="197"/>
    <x v="237"/>
    <x v="66"/>
    <x v="3263"/>
    <x v="4"/>
    <x v="2237"/>
    <x v="43"/>
  </r>
  <r>
    <x v="5"/>
    <x v="551"/>
    <x v="0"/>
    <x v="11"/>
    <x v="16"/>
    <x v="61"/>
    <x v="3"/>
    <x v="506"/>
    <x v="35"/>
    <x v="68"/>
    <x v="262"/>
    <x v="0"/>
    <x v="0"/>
    <x v="343"/>
    <x v="17"/>
    <x v="28"/>
    <x v="202"/>
    <x v="45"/>
    <x v="70"/>
    <x v="115"/>
    <x v="13"/>
    <x v="13"/>
    <x v="42"/>
    <x v="22"/>
    <x v="49"/>
    <x v="87"/>
    <x v="160"/>
    <x v="258"/>
    <x v="27"/>
    <x v="103"/>
    <x v="0"/>
    <x v="2253"/>
    <x v="387"/>
  </r>
  <r>
    <x v="5"/>
    <x v="554"/>
    <x v="3"/>
    <x v="6"/>
    <x v="27"/>
    <x v="50"/>
    <x v="1"/>
    <x v="432"/>
    <x v="58"/>
    <x v="142"/>
    <x v="155"/>
    <x v="0"/>
    <x v="0"/>
    <x v="343"/>
    <x v="18"/>
    <x v="27"/>
    <x v="261"/>
    <x v="40"/>
    <x v="79"/>
    <x v="119"/>
    <x v="13"/>
    <x v="13"/>
    <x v="11"/>
    <x v="19"/>
    <x v="67"/>
    <x v="134"/>
    <x v="149"/>
    <x v="151"/>
    <x v="17"/>
    <x v="362"/>
    <x v="1"/>
    <x v="2260"/>
    <x v="352"/>
  </r>
  <r>
    <x v="5"/>
    <x v="555"/>
    <x v="0"/>
    <x v="14"/>
    <x v="17"/>
    <x v="11"/>
    <x v="1"/>
    <x v="66"/>
    <x v="1"/>
    <x v="4"/>
    <x v="24"/>
    <x v="0"/>
    <x v="0"/>
    <x v="343"/>
    <x v="0"/>
    <x v="2"/>
    <x v="0"/>
    <x v="5"/>
    <x v="16"/>
    <x v="21"/>
    <x v="4"/>
    <x v="1"/>
    <x v="2"/>
    <x v="4"/>
    <x v="10"/>
    <x v="2"/>
    <x v="89"/>
    <x v="13"/>
    <x v="15"/>
    <x v="2"/>
    <x v="0"/>
    <x v="2268"/>
    <x v="456"/>
  </r>
  <r>
    <x v="5"/>
    <x v="559"/>
    <x v="0"/>
    <x v="8"/>
    <x v="0"/>
    <x v="30"/>
    <x v="8"/>
    <x v="324"/>
    <x v="48"/>
    <x v="110"/>
    <x v="183"/>
    <x v="1"/>
    <x v="4"/>
    <x v="99"/>
    <x v="11"/>
    <x v="12"/>
    <x v="511"/>
    <x v="33"/>
    <x v="79"/>
    <x v="112"/>
    <x v="16"/>
    <x v="10"/>
    <x v="9"/>
    <x v="24"/>
    <x v="48"/>
    <x v="108"/>
    <x v="166"/>
    <x v="184"/>
    <x v="19"/>
    <x v="600"/>
    <x v="0"/>
    <x v="2285"/>
    <x v="372"/>
  </r>
  <r>
    <x v="5"/>
    <x v="560"/>
    <x v="3"/>
    <x v="3"/>
    <x v="17"/>
    <x v="62"/>
    <x v="9"/>
    <x v="721"/>
    <x v="162"/>
    <x v="335"/>
    <x v="229"/>
    <x v="0"/>
    <x v="3"/>
    <x v="0"/>
    <x v="56"/>
    <x v="105"/>
    <x v="134"/>
    <x v="116"/>
    <x v="181"/>
    <x v="297"/>
    <x v="31"/>
    <x v="19"/>
    <x v="42"/>
    <x v="47"/>
    <x v="83"/>
    <x v="379"/>
    <x v="238"/>
    <x v="213"/>
    <x v="34"/>
    <x v="1378"/>
    <x v="1"/>
    <x v="2286"/>
    <x v="240"/>
  </r>
  <r>
    <x v="5"/>
    <x v="561"/>
    <x v="11"/>
    <x v="2"/>
    <x v="0"/>
    <x v="60"/>
    <x v="2"/>
    <x v="784"/>
    <x v="131"/>
    <x v="293"/>
    <x v="193"/>
    <x v="53"/>
    <x v="138"/>
    <x v="232"/>
    <x v="59"/>
    <x v="70"/>
    <x v="437"/>
    <x v="17"/>
    <x v="77"/>
    <x v="94"/>
    <x v="56"/>
    <x v="12"/>
    <x v="10"/>
    <x v="40"/>
    <x v="37"/>
    <x v="373"/>
    <x v="186"/>
    <x v="292"/>
    <x v="32"/>
    <x v="1403"/>
    <x v="4"/>
    <x v="2291"/>
    <x v="247"/>
  </r>
  <r>
    <x v="5"/>
    <x v="562"/>
    <x v="6"/>
    <x v="11"/>
    <x v="31"/>
    <x v="62"/>
    <x v="0"/>
    <x v="721"/>
    <x v="129"/>
    <x v="333"/>
    <x v="133"/>
    <x v="57"/>
    <x v="151"/>
    <x v="225"/>
    <x v="18"/>
    <x v="25"/>
    <x v="314"/>
    <x v="8"/>
    <x v="57"/>
    <x v="65"/>
    <x v="105"/>
    <x v="23"/>
    <x v="1"/>
    <x v="26"/>
    <x v="50"/>
    <x v="333"/>
    <x v="184"/>
    <x v="199"/>
    <x v="26"/>
    <x v="1158"/>
    <x v="2"/>
    <x v="2298"/>
    <x v="256"/>
  </r>
  <r>
    <x v="5"/>
    <x v="563"/>
    <x v="8"/>
    <x v="14"/>
    <x v="28"/>
    <x v="75"/>
    <x v="72"/>
    <x v="1852"/>
    <x v="244"/>
    <x v="606"/>
    <x v="146"/>
    <x v="99"/>
    <x v="267"/>
    <x v="219"/>
    <x v="85"/>
    <x v="110"/>
    <x v="367"/>
    <x v="33"/>
    <x v="174"/>
    <x v="207"/>
    <x v="226"/>
    <x v="51"/>
    <x v="25"/>
    <x v="85"/>
    <x v="143"/>
    <x v="656"/>
    <x v="158"/>
    <x v="225"/>
    <x v="31"/>
    <x v="2107"/>
    <x v="3"/>
    <x v="2307"/>
    <x v="156"/>
  </r>
  <r>
    <x v="5"/>
    <x v="564"/>
    <x v="6"/>
    <x v="3"/>
    <x v="34"/>
    <x v="48"/>
    <x v="42"/>
    <x v="1317"/>
    <x v="324"/>
    <x v="725"/>
    <x v="188"/>
    <x v="12"/>
    <x v="45"/>
    <x v="115"/>
    <x v="246"/>
    <x v="306"/>
    <x v="398"/>
    <x v="35"/>
    <x v="161"/>
    <x v="196"/>
    <x v="364"/>
    <x v="65"/>
    <x v="37"/>
    <x v="157"/>
    <x v="117"/>
    <x v="867"/>
    <x v="264"/>
    <x v="237"/>
    <x v="60"/>
    <x v="3449"/>
    <x v="2"/>
    <x v="2312"/>
    <x v="90"/>
  </r>
  <r>
    <x v="5"/>
    <x v="567"/>
    <x v="4"/>
    <x v="4"/>
    <x v="32"/>
    <x v="27"/>
    <x v="0"/>
    <x v="175"/>
    <x v="25"/>
    <x v="52"/>
    <x v="228"/>
    <x v="0"/>
    <x v="3"/>
    <x v="0"/>
    <x v="6"/>
    <x v="13"/>
    <x v="79"/>
    <x v="13"/>
    <x v="24"/>
    <x v="37"/>
    <x v="8"/>
    <x v="6"/>
    <x v="0"/>
    <x v="8"/>
    <x v="21"/>
    <x v="56"/>
    <x v="160"/>
    <x v="201"/>
    <x v="17"/>
    <x v="209"/>
    <x v="1"/>
    <x v="2324"/>
    <x v="405"/>
  </r>
  <r>
    <x v="5"/>
    <x v="568"/>
    <x v="3"/>
    <x v="6"/>
    <x v="9"/>
    <x v="48"/>
    <x v="2"/>
    <x v="776"/>
    <x v="142"/>
    <x v="315"/>
    <x v="196"/>
    <x v="25"/>
    <x v="83"/>
    <x v="149"/>
    <x v="68"/>
    <x v="88"/>
    <x v="367"/>
    <x v="68"/>
    <x v="117"/>
    <x v="185"/>
    <x v="43"/>
    <x v="38"/>
    <x v="8"/>
    <x v="42"/>
    <x v="90"/>
    <x v="376"/>
    <x v="213"/>
    <x v="247"/>
    <x v="35"/>
    <x v="1832"/>
    <x v="1"/>
    <x v="2331"/>
    <x v="241"/>
  </r>
  <r>
    <x v="5"/>
    <x v="569"/>
    <x v="0"/>
    <x v="1"/>
    <x v="31"/>
    <x v="61"/>
    <x v="57"/>
    <x v="1225"/>
    <x v="204"/>
    <x v="365"/>
    <x v="304"/>
    <x v="0"/>
    <x v="0"/>
    <x v="343"/>
    <x v="146"/>
    <x v="185"/>
    <x v="383"/>
    <x v="121"/>
    <x v="251"/>
    <x v="371"/>
    <x v="45"/>
    <x v="17"/>
    <x v="78"/>
    <x v="94"/>
    <x v="188"/>
    <x v="546"/>
    <x v="212"/>
    <x v="335"/>
    <x v="54"/>
    <x v="2127"/>
    <x v="0"/>
    <x v="2336"/>
    <x v="187"/>
  </r>
  <r>
    <x v="5"/>
    <x v="576"/>
    <x v="11"/>
    <x v="5"/>
    <x v="32"/>
    <x v="69"/>
    <x v="14"/>
    <x v="1404"/>
    <x v="301"/>
    <x v="716"/>
    <x v="162"/>
    <x v="83"/>
    <x v="246"/>
    <x v="185"/>
    <x v="129"/>
    <x v="159"/>
    <x v="405"/>
    <x v="44"/>
    <x v="165"/>
    <x v="209"/>
    <x v="225"/>
    <x v="39"/>
    <x v="7"/>
    <x v="141"/>
    <x v="106"/>
    <x v="786"/>
    <x v="194"/>
    <x v="228"/>
    <x v="34"/>
    <x v="2638"/>
    <x v="4"/>
    <x v="2355"/>
    <x v="113"/>
  </r>
  <r>
    <x v="5"/>
    <x v="578"/>
    <x v="8"/>
    <x v="3"/>
    <x v="8"/>
    <x v="39"/>
    <x v="1"/>
    <x v="366"/>
    <x v="84"/>
    <x v="201"/>
    <x v="165"/>
    <x v="27"/>
    <x v="73"/>
    <x v="218"/>
    <x v="13"/>
    <x v="26"/>
    <x v="106"/>
    <x v="32"/>
    <x v="63"/>
    <x v="95"/>
    <x v="23"/>
    <x v="15"/>
    <x v="8"/>
    <x v="19"/>
    <x v="24"/>
    <x v="208"/>
    <x v="225"/>
    <x v="206"/>
    <x v="23"/>
    <x v="1129"/>
    <x v="3"/>
    <x v="2368"/>
    <x v="307"/>
  </r>
  <r>
    <x v="5"/>
    <x v="579"/>
    <x v="3"/>
    <x v="6"/>
    <x v="14"/>
    <x v="28"/>
    <x v="1"/>
    <x v="416"/>
    <x v="77"/>
    <x v="155"/>
    <x v="244"/>
    <x v="0"/>
    <x v="2"/>
    <x v="0"/>
    <x v="40"/>
    <x v="61"/>
    <x v="251"/>
    <x v="82"/>
    <x v="84"/>
    <x v="166"/>
    <x v="13"/>
    <x v="8"/>
    <x v="19"/>
    <x v="26"/>
    <x v="55"/>
    <x v="194"/>
    <x v="241"/>
    <x v="249"/>
    <x v="29"/>
    <x v="1556"/>
    <x v="1"/>
    <x v="2375"/>
    <x v="316"/>
  </r>
  <r>
    <x v="5"/>
    <x v="585"/>
    <x v="6"/>
    <x v="12"/>
    <x v="32"/>
    <x v="72"/>
    <x v="58"/>
    <x v="1762"/>
    <x v="312"/>
    <x v="629"/>
    <x v="238"/>
    <x v="130"/>
    <x v="282"/>
    <x v="307"/>
    <x v="72"/>
    <x v="80"/>
    <x v="494"/>
    <x v="20"/>
    <x v="156"/>
    <x v="176"/>
    <x v="462"/>
    <x v="58"/>
    <x v="8"/>
    <x v="126"/>
    <x v="99"/>
    <x v="797"/>
    <x v="244"/>
    <x v="332"/>
    <x v="89"/>
    <x v="2597"/>
    <x v="2"/>
    <x v="2394"/>
    <x v="110"/>
  </r>
  <r>
    <x v="5"/>
    <x v="586"/>
    <x v="6"/>
    <x v="7"/>
    <x v="7"/>
    <x v="2"/>
    <x v="0"/>
    <x v="9"/>
    <x v="2"/>
    <x v="4"/>
    <x v="247"/>
    <x v="1"/>
    <x v="2"/>
    <x v="326"/>
    <x v="0"/>
    <x v="0"/>
    <x v="536"/>
    <x v="0"/>
    <x v="1"/>
    <x v="1"/>
    <x v="1"/>
    <x v="0"/>
    <x v="0"/>
    <x v="0"/>
    <x v="3"/>
    <x v="5"/>
    <x v="209"/>
    <x v="341"/>
    <x v="15"/>
    <x v="140"/>
    <x v="2"/>
    <x v="2399"/>
    <x v="452"/>
  </r>
  <r>
    <x v="5"/>
    <x v="588"/>
    <x v="8"/>
    <x v="10"/>
    <x v="2"/>
    <x v="13"/>
    <x v="0"/>
    <x v="97"/>
    <x v="6"/>
    <x v="21"/>
    <x v="43"/>
    <x v="1"/>
    <x v="3"/>
    <x v="181"/>
    <x v="1"/>
    <x v="2"/>
    <x v="106"/>
    <x v="6"/>
    <x v="9"/>
    <x v="15"/>
    <x v="5"/>
    <x v="2"/>
    <x v="2"/>
    <x v="0"/>
    <x v="3"/>
    <x v="14"/>
    <x v="126"/>
    <x v="54"/>
    <x v="16"/>
    <x v="58"/>
    <x v="3"/>
    <x v="2406"/>
    <x v="437"/>
  </r>
  <r>
    <x v="5"/>
    <x v="590"/>
    <x v="0"/>
    <x v="4"/>
    <x v="16"/>
    <x v="5"/>
    <x v="0"/>
    <x v="31"/>
    <x v="4"/>
    <x v="9"/>
    <x v="191"/>
    <x v="1"/>
    <x v="5"/>
    <x v="54"/>
    <x v="1"/>
    <x v="2"/>
    <x v="106"/>
    <x v="3"/>
    <x v="4"/>
    <x v="7"/>
    <x v="0"/>
    <x v="1"/>
    <x v="1"/>
    <x v="3"/>
    <x v="4"/>
    <x v="10"/>
    <x v="141"/>
    <x v="222"/>
    <x v="15"/>
    <x v="140"/>
    <x v="0"/>
    <x v="2410"/>
    <x v="441"/>
  </r>
  <r>
    <x v="5"/>
    <x v="591"/>
    <x v="8"/>
    <x v="13"/>
    <x v="18"/>
    <x v="10"/>
    <x v="4"/>
    <x v="194"/>
    <x v="31"/>
    <x v="77"/>
    <x v="150"/>
    <x v="5"/>
    <x v="16"/>
    <x v="161"/>
    <x v="7"/>
    <x v="12"/>
    <x v="180"/>
    <x v="9"/>
    <x v="27"/>
    <x v="36"/>
    <x v="4"/>
    <x v="10"/>
    <x v="3"/>
    <x v="10"/>
    <x v="18"/>
    <x v="74"/>
    <x v="151"/>
    <x v="166"/>
    <x v="15"/>
    <x v="1567"/>
    <x v="3"/>
    <x v="2417"/>
    <x v="396"/>
  </r>
  <r>
    <x v="5"/>
    <x v="593"/>
    <x v="3"/>
    <x v="6"/>
    <x v="32"/>
    <x v="66"/>
    <x v="22"/>
    <x v="1229"/>
    <x v="156"/>
    <x v="342"/>
    <x v="202"/>
    <x v="24"/>
    <x v="84"/>
    <x v="134"/>
    <x v="65"/>
    <x v="85"/>
    <x v="359"/>
    <x v="93"/>
    <x v="232"/>
    <x v="325"/>
    <x v="141"/>
    <x v="32"/>
    <x v="27"/>
    <x v="66"/>
    <x v="131"/>
    <x v="400"/>
    <x v="183"/>
    <x v="243"/>
    <x v="37"/>
    <x v="1365"/>
    <x v="1"/>
    <x v="2425"/>
    <x v="232"/>
  </r>
  <r>
    <x v="5"/>
    <x v="596"/>
    <x v="6"/>
    <x v="2"/>
    <x v="15"/>
    <x v="9"/>
    <x v="0"/>
    <x v="58"/>
    <x v="6"/>
    <x v="22"/>
    <x v="35"/>
    <x v="1"/>
    <x v="6"/>
    <x v="37"/>
    <x v="7"/>
    <x v="11"/>
    <x v="231"/>
    <x v="0"/>
    <x v="5"/>
    <x v="5"/>
    <x v="4"/>
    <x v="2"/>
    <x v="0"/>
    <x v="7"/>
    <x v="7"/>
    <x v="20"/>
    <x v="57"/>
    <x v="92"/>
    <x v="13"/>
    <x v="209"/>
    <x v="2"/>
    <x v="2438"/>
    <x v="429"/>
  </r>
  <r>
    <x v="5"/>
    <x v="597"/>
    <x v="3"/>
    <x v="8"/>
    <x v="0"/>
    <x v="75"/>
    <x v="76"/>
    <x v="2128"/>
    <x v="542"/>
    <x v="1085"/>
    <x v="212"/>
    <x v="61"/>
    <x v="201"/>
    <x v="151"/>
    <x v="166"/>
    <x v="321"/>
    <x v="119"/>
    <x v="133"/>
    <x v="482"/>
    <x v="605"/>
    <x v="316"/>
    <x v="94"/>
    <x v="133"/>
    <x v="226"/>
    <x v="175"/>
    <x v="1185"/>
    <x v="233"/>
    <x v="217"/>
    <x v="57"/>
    <x v="3374"/>
    <x v="1"/>
    <x v="2444"/>
    <x v="26"/>
  </r>
  <r>
    <x v="5"/>
    <x v="598"/>
    <x v="6"/>
    <x v="3"/>
    <x v="25"/>
    <x v="77"/>
    <x v="78"/>
    <x v="2256"/>
    <x v="546"/>
    <x v="1133"/>
    <x v="178"/>
    <x v="91"/>
    <x v="247"/>
    <x v="216"/>
    <x v="182"/>
    <x v="242"/>
    <x v="346"/>
    <x v="89"/>
    <x v="240"/>
    <x v="329"/>
    <x v="497"/>
    <x v="123"/>
    <x v="32"/>
    <x v="276"/>
    <x v="170"/>
    <x v="1209"/>
    <x v="223"/>
    <x v="212"/>
    <x v="48"/>
    <x v="3394"/>
    <x v="2"/>
    <x v="2451"/>
    <x v="21"/>
  </r>
  <r>
    <x v="5"/>
    <x v="604"/>
    <x v="6"/>
    <x v="5"/>
    <x v="8"/>
    <x v="3"/>
    <x v="0"/>
    <x v="28"/>
    <x v="2"/>
    <x v="2"/>
    <x v="406"/>
    <x v="0"/>
    <x v="0"/>
    <x v="343"/>
    <x v="3"/>
    <x v="4"/>
    <x v="344"/>
    <x v="2"/>
    <x v="1"/>
    <x v="3"/>
    <x v="2"/>
    <x v="1"/>
    <x v="0"/>
    <x v="2"/>
    <x v="4"/>
    <x v="7"/>
    <x v="170"/>
    <x v="420"/>
    <x v="16"/>
    <x v="156"/>
    <x v="2"/>
    <x v="2468"/>
    <x v="451"/>
  </r>
  <r>
    <x v="5"/>
    <x v="606"/>
    <x v="6"/>
    <x v="8"/>
    <x v="7"/>
    <x v="1"/>
    <x v="0"/>
    <x v="4"/>
    <x v="0"/>
    <x v="2"/>
    <x v="0"/>
    <x v="0"/>
    <x v="0"/>
    <x v="343"/>
    <x v="0"/>
    <x v="0"/>
    <x v="536"/>
    <x v="0"/>
    <x v="0"/>
    <x v="0"/>
    <x v="0"/>
    <x v="0"/>
    <x v="0"/>
    <x v="0"/>
    <x v="0"/>
    <x v="0"/>
    <x v="3"/>
    <x v="0"/>
    <x v="15"/>
    <x v="0"/>
    <x v="2"/>
    <x v="2473"/>
    <x v="460"/>
  </r>
  <r>
    <x v="5"/>
    <x v="609"/>
    <x v="11"/>
    <x v="4"/>
    <x v="25"/>
    <x v="8"/>
    <x v="0"/>
    <x v="134"/>
    <x v="16"/>
    <x v="48"/>
    <x v="82"/>
    <x v="4"/>
    <x v="16"/>
    <x v="99"/>
    <x v="6"/>
    <x v="8"/>
    <x v="344"/>
    <x v="0"/>
    <x v="14"/>
    <x v="14"/>
    <x v="15"/>
    <x v="3"/>
    <x v="6"/>
    <x v="9"/>
    <x v="7"/>
    <x v="42"/>
    <x v="132"/>
    <x v="125"/>
    <x v="14"/>
    <x v="977"/>
    <x v="4"/>
    <x v="2480"/>
    <x v="412"/>
  </r>
  <r>
    <x v="5"/>
    <x v="613"/>
    <x v="3"/>
    <x v="20"/>
    <x v="16"/>
    <x v="6"/>
    <x v="2"/>
    <x v="50"/>
    <x v="10"/>
    <x v="19"/>
    <x v="273"/>
    <x v="0"/>
    <x v="0"/>
    <x v="343"/>
    <x v="1"/>
    <x v="1"/>
    <x v="535"/>
    <x v="0"/>
    <x v="8"/>
    <x v="8"/>
    <x v="6"/>
    <x v="0"/>
    <x v="0"/>
    <x v="4"/>
    <x v="9"/>
    <x v="21"/>
    <x v="155"/>
    <x v="256"/>
    <x v="15"/>
    <x v="472"/>
    <x v="1"/>
    <x v="2495"/>
    <x v="428"/>
  </r>
  <r>
    <x v="5"/>
    <x v="620"/>
    <x v="8"/>
    <x v="2"/>
    <x v="29"/>
    <x v="57"/>
    <x v="57"/>
    <x v="1490"/>
    <x v="260"/>
    <x v="523"/>
    <x v="241"/>
    <x v="65"/>
    <x v="174"/>
    <x v="222"/>
    <x v="104"/>
    <x v="126"/>
    <x v="419"/>
    <x v="63"/>
    <x v="283"/>
    <x v="346"/>
    <x v="93"/>
    <x v="97"/>
    <x v="32"/>
    <x v="62"/>
    <x v="99"/>
    <x v="673"/>
    <x v="220"/>
    <x v="308"/>
    <x v="77"/>
    <x v="2699"/>
    <x v="3"/>
    <x v="2508"/>
    <x v="151"/>
  </r>
  <r>
    <x v="5"/>
    <x v="624"/>
    <x v="11"/>
    <x v="13"/>
    <x v="2"/>
    <x v="73"/>
    <x v="23"/>
    <x v="1167"/>
    <x v="108"/>
    <x v="283"/>
    <x v="127"/>
    <x v="84"/>
    <x v="245"/>
    <x v="191"/>
    <x v="11"/>
    <x v="17"/>
    <x v="242"/>
    <x v="16"/>
    <x v="104"/>
    <x v="120"/>
    <x v="76"/>
    <x v="28"/>
    <x v="4"/>
    <x v="49"/>
    <x v="108"/>
    <x v="311"/>
    <x v="123"/>
    <x v="249"/>
    <x v="29"/>
    <x v="830"/>
    <x v="4"/>
    <x v="2521"/>
    <x v="268"/>
  </r>
  <r>
    <x v="5"/>
    <x v="629"/>
    <x v="6"/>
    <x v="3"/>
    <x v="3"/>
    <x v="81"/>
    <x v="82"/>
    <x v="2223"/>
    <x v="522"/>
    <x v="1111"/>
    <x v="170"/>
    <x v="107"/>
    <x v="332"/>
    <x v="170"/>
    <x v="294"/>
    <x v="365"/>
    <x v="392"/>
    <x v="60"/>
    <x v="223"/>
    <x v="283"/>
    <x v="433"/>
    <x v="157"/>
    <x v="31"/>
    <x v="200"/>
    <x v="153"/>
    <x v="1248"/>
    <x v="244"/>
    <x v="233"/>
    <x v="63"/>
    <x v="3396"/>
    <x v="2"/>
    <x v="2535"/>
    <x v="14"/>
  </r>
  <r>
    <x v="5"/>
    <x v="630"/>
    <x v="6"/>
    <x v="2"/>
    <x v="26"/>
    <x v="47"/>
    <x v="3"/>
    <x v="620"/>
    <x v="56"/>
    <x v="151"/>
    <x v="118"/>
    <x v="23"/>
    <x v="73"/>
    <x v="163"/>
    <x v="8"/>
    <x v="14"/>
    <x v="169"/>
    <x v="4"/>
    <x v="38"/>
    <x v="42"/>
    <x v="143"/>
    <x v="22"/>
    <x v="4"/>
    <x v="57"/>
    <x v="48"/>
    <x v="143"/>
    <x v="134"/>
    <x v="171"/>
    <x v="13"/>
    <x v="467"/>
    <x v="2"/>
    <x v="2540"/>
    <x v="348"/>
  </r>
  <r>
    <x v="5"/>
    <x v="631"/>
    <x v="0"/>
    <x v="9"/>
    <x v="23"/>
    <x v="77"/>
    <x v="78"/>
    <x v="1595"/>
    <x v="143"/>
    <x v="312"/>
    <x v="204"/>
    <x v="0"/>
    <x v="1"/>
    <x v="0"/>
    <x v="44"/>
    <x v="72"/>
    <x v="206"/>
    <x v="110"/>
    <x v="355"/>
    <x v="460"/>
    <x v="111"/>
    <x v="43"/>
    <x v="83"/>
    <x v="109"/>
    <x v="227"/>
    <x v="330"/>
    <x v="138"/>
    <x v="195"/>
    <x v="40"/>
    <x v="844"/>
    <x v="0"/>
    <x v="2549"/>
    <x v="259"/>
  </r>
  <r>
    <x v="5"/>
    <x v="632"/>
    <x v="3"/>
    <x v="4"/>
    <x v="8"/>
    <x v="79"/>
    <x v="80"/>
    <x v="1831"/>
    <x v="380"/>
    <x v="682"/>
    <x v="299"/>
    <x v="0"/>
    <x v="0"/>
    <x v="343"/>
    <x v="163"/>
    <x v="266"/>
    <x v="208"/>
    <x v="249"/>
    <x v="457"/>
    <x v="664"/>
    <x v="77"/>
    <x v="81"/>
    <x v="83"/>
    <x v="113"/>
    <x v="234"/>
    <x v="884"/>
    <x v="241"/>
    <x v="289"/>
    <x v="93"/>
    <x v="2631"/>
    <x v="1"/>
    <x v="2554"/>
    <x v="87"/>
  </r>
  <r>
    <x v="5"/>
    <x v="634"/>
    <x v="11"/>
    <x v="4"/>
    <x v="10"/>
    <x v="60"/>
    <x v="0"/>
    <x v="247"/>
    <x v="43"/>
    <x v="116"/>
    <x v="118"/>
    <x v="10"/>
    <x v="34"/>
    <x v="142"/>
    <x v="27"/>
    <x v="44"/>
    <x v="209"/>
    <x v="5"/>
    <x v="17"/>
    <x v="22"/>
    <x v="22"/>
    <x v="17"/>
    <x v="4"/>
    <x v="18"/>
    <x v="27"/>
    <x v="123"/>
    <x v="169"/>
    <x v="170"/>
    <x v="16"/>
    <x v="210"/>
    <x v="4"/>
    <x v="2562"/>
    <x v="360"/>
  </r>
  <r>
    <x v="5"/>
    <x v="636"/>
    <x v="0"/>
    <x v="16"/>
    <x v="22"/>
    <x v="17"/>
    <x v="11"/>
    <x v="395"/>
    <x v="56"/>
    <x v="93"/>
    <x v="347"/>
    <x v="0"/>
    <x v="0"/>
    <x v="343"/>
    <x v="17"/>
    <x v="40"/>
    <x v="55"/>
    <x v="34"/>
    <x v="61"/>
    <x v="95"/>
    <x v="8"/>
    <x v="16"/>
    <x v="17"/>
    <x v="16"/>
    <x v="64"/>
    <x v="129"/>
    <x v="195"/>
    <x v="299"/>
    <x v="27"/>
    <x v="1683"/>
    <x v="0"/>
    <x v="2576"/>
    <x v="355"/>
  </r>
  <r>
    <x v="5"/>
    <x v="637"/>
    <x v="8"/>
    <x v="5"/>
    <x v="23"/>
    <x v="80"/>
    <x v="81"/>
    <x v="2315"/>
    <x v="652"/>
    <x v="1187"/>
    <x v="257"/>
    <x v="139"/>
    <x v="334"/>
    <x v="264"/>
    <x v="444"/>
    <x v="522"/>
    <x v="499"/>
    <x v="46"/>
    <x v="535"/>
    <x v="606"/>
    <x v="365"/>
    <x v="116"/>
    <x v="105"/>
    <x v="272"/>
    <x v="143"/>
    <x v="1416"/>
    <x v="327"/>
    <x v="363"/>
    <x v="169"/>
    <x v="3740"/>
    <x v="3"/>
    <x v="2584"/>
    <x v="0"/>
  </r>
  <r>
    <x v="5"/>
    <x v="638"/>
    <x v="0"/>
    <x v="17"/>
    <x v="1"/>
    <x v="67"/>
    <x v="68"/>
    <x v="1649"/>
    <x v="422"/>
    <x v="826"/>
    <x v="243"/>
    <x v="2"/>
    <x v="16"/>
    <x v="21"/>
    <x v="158"/>
    <x v="201"/>
    <x v="380"/>
    <x v="75"/>
    <x v="444"/>
    <x v="518"/>
    <x v="159"/>
    <x v="78"/>
    <x v="62"/>
    <x v="110"/>
    <x v="154"/>
    <x v="955"/>
    <x v="248"/>
    <x v="251"/>
    <x v="71"/>
    <x v="3119"/>
    <x v="0"/>
    <x v="2594"/>
    <x v="74"/>
  </r>
  <r>
    <x v="5"/>
    <x v="639"/>
    <x v="3"/>
    <x v="4"/>
    <x v="6"/>
    <x v="31"/>
    <x v="0"/>
    <x v="310"/>
    <x v="43"/>
    <x v="107"/>
    <x v="149"/>
    <x v="0"/>
    <x v="0"/>
    <x v="343"/>
    <x v="9"/>
    <x v="15"/>
    <x v="196"/>
    <x v="38"/>
    <x v="40"/>
    <x v="78"/>
    <x v="10"/>
    <x v="9"/>
    <x v="5"/>
    <x v="8"/>
    <x v="25"/>
    <x v="95"/>
    <x v="167"/>
    <x v="135"/>
    <x v="17"/>
    <x v="463"/>
    <x v="1"/>
    <x v="2598"/>
    <x v="382"/>
  </r>
  <r>
    <x v="5"/>
    <x v="640"/>
    <x v="3"/>
    <x v="5"/>
    <x v="18"/>
    <x v="17"/>
    <x v="18"/>
    <x v="549"/>
    <x v="105"/>
    <x v="297"/>
    <x v="99"/>
    <x v="20"/>
    <x v="92"/>
    <x v="68"/>
    <x v="100"/>
    <x v="142"/>
    <x v="298"/>
    <x v="64"/>
    <x v="188"/>
    <x v="252"/>
    <x v="42"/>
    <x v="13"/>
    <x v="9"/>
    <x v="39"/>
    <x v="34"/>
    <x v="330"/>
    <x v="235"/>
    <x v="174"/>
    <x v="26"/>
    <x v="3445"/>
    <x v="1"/>
    <x v="2603"/>
    <x v="259"/>
  </r>
  <r>
    <x v="5"/>
    <x v="641"/>
    <x v="11"/>
    <x v="10"/>
    <x v="23"/>
    <x v="76"/>
    <x v="0"/>
    <x v="1744"/>
    <x v="350"/>
    <x v="768"/>
    <x v="197"/>
    <x v="158"/>
    <x v="367"/>
    <x v="274"/>
    <x v="219"/>
    <x v="246"/>
    <x v="484"/>
    <x v="31"/>
    <x v="147"/>
    <x v="178"/>
    <x v="106"/>
    <x v="72"/>
    <x v="8"/>
    <x v="101"/>
    <x v="138"/>
    <x v="1013"/>
    <x v="216"/>
    <x v="324"/>
    <x v="85"/>
    <x v="3017"/>
    <x v="4"/>
    <x v="2613"/>
    <x v="58"/>
  </r>
  <r>
    <x v="5"/>
    <x v="642"/>
    <x v="11"/>
    <x v="3"/>
    <x v="33"/>
    <x v="16"/>
    <x v="0"/>
    <x v="51"/>
    <x v="7"/>
    <x v="28"/>
    <x v="24"/>
    <x v="1"/>
    <x v="5"/>
    <x v="54"/>
    <x v="0"/>
    <x v="0"/>
    <x v="536"/>
    <x v="0"/>
    <x v="4"/>
    <x v="4"/>
    <x v="2"/>
    <x v="1"/>
    <x v="0"/>
    <x v="3"/>
    <x v="4"/>
    <x v="15"/>
    <x v="31"/>
    <x v="31"/>
    <x v="12"/>
    <x v="43"/>
    <x v="4"/>
    <x v="2617"/>
    <x v="434"/>
  </r>
  <r>
    <x v="5"/>
    <x v="644"/>
    <x v="0"/>
    <x v="4"/>
    <x v="34"/>
    <x v="78"/>
    <x v="8"/>
    <x v="1411"/>
    <x v="330"/>
    <x v="707"/>
    <x v="208"/>
    <x v="0"/>
    <x v="0"/>
    <x v="343"/>
    <x v="61"/>
    <x v="88"/>
    <x v="287"/>
    <x v="107"/>
    <x v="239"/>
    <x v="346"/>
    <x v="57"/>
    <x v="24"/>
    <x v="59"/>
    <x v="130"/>
    <x v="211"/>
    <x v="702"/>
    <x v="159"/>
    <x v="194"/>
    <x v="16"/>
    <x v="2164"/>
    <x v="0"/>
    <x v="2623"/>
    <x v="134"/>
  </r>
  <r>
    <x v="5"/>
    <x v="646"/>
    <x v="6"/>
    <x v="13"/>
    <x v="15"/>
    <x v="6"/>
    <x v="0"/>
    <x v="79"/>
    <x v="10"/>
    <x v="21"/>
    <x v="223"/>
    <x v="5"/>
    <x v="12"/>
    <x v="265"/>
    <x v="6"/>
    <x v="7"/>
    <x v="451"/>
    <x v="0"/>
    <x v="1"/>
    <x v="1"/>
    <x v="8"/>
    <x v="1"/>
    <x v="0"/>
    <x v="5"/>
    <x v="8"/>
    <x v="31"/>
    <x v="168"/>
    <x v="360"/>
    <x v="17"/>
    <x v="905"/>
    <x v="2"/>
    <x v="2635"/>
    <x v="421"/>
  </r>
  <r>
    <x v="5"/>
    <x v="647"/>
    <x v="11"/>
    <x v="2"/>
    <x v="9"/>
    <x v="26"/>
    <x v="0"/>
    <x v="430"/>
    <x v="62"/>
    <x v="141"/>
    <x v="187"/>
    <x v="14"/>
    <x v="45"/>
    <x v="159"/>
    <x v="27"/>
    <x v="32"/>
    <x v="438"/>
    <x v="4"/>
    <x v="46"/>
    <x v="50"/>
    <x v="28"/>
    <x v="15"/>
    <x v="4"/>
    <x v="11"/>
    <x v="53"/>
    <x v="165"/>
    <x v="170"/>
    <x v="248"/>
    <x v="24"/>
    <x v="1399"/>
    <x v="4"/>
    <x v="2636"/>
    <x v="337"/>
  </r>
  <r>
    <x v="5"/>
    <x v="648"/>
    <x v="11"/>
    <x v="5"/>
    <x v="9"/>
    <x v="40"/>
    <x v="0"/>
    <x v="375"/>
    <x v="42"/>
    <x v="112"/>
    <x v="122"/>
    <x v="14"/>
    <x v="50"/>
    <x v="128"/>
    <x v="21"/>
    <x v="29"/>
    <x v="318"/>
    <x v="8"/>
    <x v="29"/>
    <x v="37"/>
    <x v="26"/>
    <x v="16"/>
    <x v="3"/>
    <x v="19"/>
    <x v="46"/>
    <x v="119"/>
    <x v="135"/>
    <x v="193"/>
    <x v="17"/>
    <x v="445"/>
    <x v="4"/>
    <x v="2641"/>
    <x v="363"/>
  </r>
  <r>
    <x v="5"/>
    <x v="649"/>
    <x v="6"/>
    <x v="13"/>
    <x v="4"/>
    <x v="59"/>
    <x v="60"/>
    <x v="1448"/>
    <x v="159"/>
    <x v="421"/>
    <x v="124"/>
    <x v="71"/>
    <x v="182"/>
    <x v="238"/>
    <x v="70"/>
    <x v="98"/>
    <x v="308"/>
    <x v="16"/>
    <x v="142"/>
    <x v="158"/>
    <x v="310"/>
    <x v="63"/>
    <x v="25"/>
    <x v="99"/>
    <x v="192"/>
    <x v="456"/>
    <x v="164"/>
    <x v="209"/>
    <x v="46"/>
    <x v="1819"/>
    <x v="2"/>
    <x v="2647"/>
    <x v="213"/>
  </r>
  <r>
    <x v="5"/>
    <x v="651"/>
    <x v="11"/>
    <x v="3"/>
    <x v="10"/>
    <x v="81"/>
    <x v="82"/>
    <x v="2260"/>
    <x v="506"/>
    <x v="1093"/>
    <x v="169"/>
    <x v="201"/>
    <x v="472"/>
    <x v="249"/>
    <x v="132"/>
    <x v="157"/>
    <x v="435"/>
    <x v="32"/>
    <x v="274"/>
    <x v="306"/>
    <x v="183"/>
    <x v="86"/>
    <x v="45"/>
    <x v="157"/>
    <x v="237"/>
    <x v="1199"/>
    <x v="183"/>
    <x v="249"/>
    <x v="58"/>
    <x v="3298"/>
    <x v="4"/>
    <x v="2653"/>
    <x v="24"/>
  </r>
  <r>
    <x v="5"/>
    <x v="652"/>
    <x v="11"/>
    <x v="15"/>
    <x v="14"/>
    <x v="77"/>
    <x v="78"/>
    <x v="2287"/>
    <x v="655"/>
    <x v="1220"/>
    <x v="210"/>
    <x v="132"/>
    <x v="400"/>
    <x v="172"/>
    <x v="424"/>
    <x v="497"/>
    <x v="433"/>
    <x v="66"/>
    <x v="366"/>
    <x v="430"/>
    <x v="431"/>
    <x v="106"/>
    <x v="25"/>
    <x v="275"/>
    <x v="173"/>
    <x v="1408"/>
    <x v="286"/>
    <x v="286"/>
    <x v="124"/>
    <x v="3733"/>
    <x v="4"/>
    <x v="2663"/>
    <x v="1"/>
  </r>
  <r>
    <x v="5"/>
    <x v="653"/>
    <x v="0"/>
    <x v="4"/>
    <x v="8"/>
    <x v="80"/>
    <x v="81"/>
    <x v="1494"/>
    <x v="295"/>
    <x v="505"/>
    <x v="328"/>
    <x v="0"/>
    <x v="1"/>
    <x v="0"/>
    <x v="58"/>
    <x v="104"/>
    <x v="156"/>
    <x v="210"/>
    <x v="350"/>
    <x v="543"/>
    <x v="32"/>
    <x v="44"/>
    <x v="103"/>
    <x v="53"/>
    <x v="246"/>
    <x v="634"/>
    <x v="228"/>
    <x v="301"/>
    <x v="80"/>
    <x v="1914"/>
    <x v="0"/>
    <x v="2671"/>
    <x v="161"/>
  </r>
  <r>
    <x v="5"/>
    <x v="657"/>
    <x v="3"/>
    <x v="8"/>
    <x v="2"/>
    <x v="64"/>
    <x v="21"/>
    <x v="1000"/>
    <x v="139"/>
    <x v="309"/>
    <x v="195"/>
    <x v="0"/>
    <x v="2"/>
    <x v="0"/>
    <x v="97"/>
    <x v="123"/>
    <x v="383"/>
    <x v="126"/>
    <x v="239"/>
    <x v="365"/>
    <x v="32"/>
    <x v="16"/>
    <x v="33"/>
    <x v="57"/>
    <x v="127"/>
    <x v="374"/>
    <x v="192"/>
    <x v="231"/>
    <x v="42"/>
    <x v="1298"/>
    <x v="1"/>
    <x v="2685"/>
    <x v="245"/>
  </r>
  <r>
    <x v="5"/>
    <x v="658"/>
    <x v="8"/>
    <x v="5"/>
    <x v="32"/>
    <x v="9"/>
    <x v="0"/>
    <x v="53"/>
    <x v="2"/>
    <x v="14"/>
    <x v="5"/>
    <x v="0"/>
    <x v="3"/>
    <x v="0"/>
    <x v="5"/>
    <x v="8"/>
    <x v="220"/>
    <x v="1"/>
    <x v="6"/>
    <x v="7"/>
    <x v="1"/>
    <x v="3"/>
    <x v="0"/>
    <x v="2"/>
    <x v="3"/>
    <x v="9"/>
    <x v="62"/>
    <x v="28"/>
    <x v="14"/>
    <x v="45"/>
    <x v="3"/>
    <x v="2690"/>
    <x v="444"/>
  </r>
  <r>
    <x v="5"/>
    <x v="660"/>
    <x v="3"/>
    <x v="21"/>
    <x v="22"/>
    <x v="38"/>
    <x v="17"/>
    <x v="361"/>
    <x v="45"/>
    <x v="83"/>
    <x v="289"/>
    <x v="1"/>
    <x v="1"/>
    <x v="342"/>
    <x v="6"/>
    <x v="13"/>
    <x v="79"/>
    <x v="24"/>
    <x v="65"/>
    <x v="89"/>
    <x v="21"/>
    <x v="10"/>
    <x v="16"/>
    <x v="8"/>
    <x v="52"/>
    <x v="97"/>
    <x v="189"/>
    <x v="263"/>
    <x v="26"/>
    <x v="332"/>
    <x v="1"/>
    <x v="2698"/>
    <x v="380"/>
  </r>
  <r>
    <x v="5"/>
    <x v="661"/>
    <x v="0"/>
    <x v="11"/>
    <x v="25"/>
    <x v="21"/>
    <x v="11"/>
    <x v="249"/>
    <x v="17"/>
    <x v="37"/>
    <x v="206"/>
    <x v="0"/>
    <x v="0"/>
    <x v="343"/>
    <x v="7"/>
    <x v="19"/>
    <x v="31"/>
    <x v="23"/>
    <x v="51"/>
    <x v="74"/>
    <x v="9"/>
    <x v="6"/>
    <x v="10"/>
    <x v="8"/>
    <x v="37"/>
    <x v="41"/>
    <x v="144"/>
    <x v="168"/>
    <x v="19"/>
    <x v="179"/>
    <x v="0"/>
    <x v="2704"/>
    <x v="414"/>
  </r>
  <r>
    <x v="5"/>
    <x v="663"/>
    <x v="8"/>
    <x v="12"/>
    <x v="0"/>
    <x v="73"/>
    <x v="60"/>
    <x v="1839"/>
    <x v="277"/>
    <x v="596"/>
    <x v="208"/>
    <x v="185"/>
    <x v="406"/>
    <x v="304"/>
    <x v="67"/>
    <x v="78"/>
    <x v="453"/>
    <x v="23"/>
    <x v="270"/>
    <x v="293"/>
    <x v="146"/>
    <x v="70"/>
    <x v="37"/>
    <x v="70"/>
    <x v="170"/>
    <x v="782"/>
    <x v="195"/>
    <x v="353"/>
    <x v="79"/>
    <x v="2533"/>
    <x v="3"/>
    <x v="2713"/>
    <x v="117"/>
  </r>
  <r>
    <x v="5"/>
    <x v="664"/>
    <x v="6"/>
    <x v="7"/>
    <x v="31"/>
    <x v="67"/>
    <x v="52"/>
    <x v="1647"/>
    <x v="250"/>
    <x v="617"/>
    <x v="148"/>
    <x v="101"/>
    <x v="279"/>
    <x v="210"/>
    <x v="190"/>
    <x v="239"/>
    <x v="389"/>
    <x v="56"/>
    <x v="265"/>
    <x v="321"/>
    <x v="412"/>
    <x v="94"/>
    <x v="24"/>
    <x v="157"/>
    <x v="218"/>
    <x v="765"/>
    <x v="231"/>
    <x v="259"/>
    <x v="71"/>
    <x v="2640"/>
    <x v="2"/>
    <x v="2723"/>
    <x v="119"/>
  </r>
  <r>
    <x v="5"/>
    <x v="665"/>
    <x v="0"/>
    <x v="3"/>
    <x v="24"/>
    <x v="56"/>
    <x v="5"/>
    <x v="565"/>
    <x v="101"/>
    <x v="197"/>
    <x v="260"/>
    <x v="0"/>
    <x v="1"/>
    <x v="0"/>
    <x v="30"/>
    <x v="45"/>
    <x v="261"/>
    <x v="65"/>
    <x v="144"/>
    <x v="209"/>
    <x v="52"/>
    <x v="11"/>
    <x v="26"/>
    <x v="37"/>
    <x v="107"/>
    <x v="232"/>
    <x v="214"/>
    <x v="251"/>
    <x v="29"/>
    <x v="786"/>
    <x v="0"/>
    <x v="2728"/>
    <x v="298"/>
  </r>
  <r>
    <x v="5"/>
    <x v="666"/>
    <x v="8"/>
    <x v="5"/>
    <x v="9"/>
    <x v="81"/>
    <x v="74"/>
    <x v="1864"/>
    <x v="275"/>
    <x v="636"/>
    <x v="175"/>
    <x v="70"/>
    <x v="200"/>
    <x v="198"/>
    <x v="100"/>
    <x v="124"/>
    <x v="400"/>
    <x v="109"/>
    <x v="221"/>
    <x v="330"/>
    <x v="77"/>
    <x v="57"/>
    <x v="37"/>
    <x v="98"/>
    <x v="217"/>
    <x v="701"/>
    <x v="156"/>
    <x v="233"/>
    <x v="38"/>
    <x v="2093"/>
    <x v="3"/>
    <x v="2733"/>
    <x v="135"/>
  </r>
  <r>
    <x v="5"/>
    <x v="669"/>
    <x v="6"/>
    <x v="1"/>
    <x v="6"/>
    <x v="58"/>
    <x v="59"/>
    <x v="1671"/>
    <x v="484"/>
    <x v="1017"/>
    <x v="199"/>
    <x v="109"/>
    <x v="279"/>
    <x v="239"/>
    <x v="248"/>
    <x v="290"/>
    <x v="449"/>
    <x v="34"/>
    <x v="182"/>
    <x v="216"/>
    <x v="343"/>
    <x v="89"/>
    <x v="21"/>
    <x v="191"/>
    <x v="146"/>
    <x v="1184"/>
    <x v="270"/>
    <x v="269"/>
    <x v="68"/>
    <x v="3649"/>
    <x v="2"/>
    <x v="2743"/>
    <x v="27"/>
  </r>
  <r>
    <x v="5"/>
    <x v="673"/>
    <x v="3"/>
    <x v="8"/>
    <x v="27"/>
    <x v="73"/>
    <x v="74"/>
    <x v="2183"/>
    <x v="608"/>
    <x v="1146"/>
    <x v="231"/>
    <x v="2"/>
    <x v="14"/>
    <x v="28"/>
    <x v="280"/>
    <x v="346"/>
    <x v="404"/>
    <x v="175"/>
    <x v="474"/>
    <x v="625"/>
    <x v="192"/>
    <x v="62"/>
    <x v="91"/>
    <x v="143"/>
    <x v="187"/>
    <x v="1286"/>
    <x v="260"/>
    <x v="246"/>
    <x v="87"/>
    <x v="3599"/>
    <x v="1"/>
    <x v="2766"/>
    <x v="9"/>
  </r>
  <r>
    <x v="5"/>
    <x v="671"/>
    <x v="3"/>
    <x v="14"/>
    <x v="13"/>
    <x v="81"/>
    <x v="2"/>
    <x v="1327"/>
    <x v="146"/>
    <x v="365"/>
    <x v="146"/>
    <x v="18"/>
    <x v="90"/>
    <x v="54"/>
    <x v="20"/>
    <x v="42"/>
    <x v="89"/>
    <x v="117"/>
    <x v="362"/>
    <x v="471"/>
    <x v="142"/>
    <x v="69"/>
    <x v="58"/>
    <x v="86"/>
    <x v="214"/>
    <x v="330"/>
    <x v="165"/>
    <x v="145"/>
    <x v="42"/>
    <x v="770"/>
    <x v="1"/>
    <x v="2758"/>
    <x v="259"/>
  </r>
  <r>
    <x v="5"/>
    <x v="675"/>
    <x v="11"/>
    <x v="3"/>
    <x v="12"/>
    <x v="77"/>
    <x v="72"/>
    <x v="1852"/>
    <x v="275"/>
    <x v="593"/>
    <x v="207"/>
    <x v="62"/>
    <x v="188"/>
    <x v="178"/>
    <x v="75"/>
    <x v="115"/>
    <x v="247"/>
    <x v="47"/>
    <x v="257"/>
    <x v="304"/>
    <x v="223"/>
    <x v="81"/>
    <x v="16"/>
    <x v="109"/>
    <x v="162"/>
    <x v="671"/>
    <x v="174"/>
    <x v="246"/>
    <x v="70"/>
    <x v="2097"/>
    <x v="4"/>
    <x v="2774"/>
    <x v="153"/>
  </r>
  <r>
    <x v="5"/>
    <x v="676"/>
    <x v="8"/>
    <x v="5"/>
    <x v="20"/>
    <x v="58"/>
    <x v="9"/>
    <x v="572"/>
    <x v="53"/>
    <x v="106"/>
    <x v="247"/>
    <x v="0"/>
    <x v="0"/>
    <x v="343"/>
    <x v="43"/>
    <x v="59"/>
    <x v="323"/>
    <x v="44"/>
    <x v="71"/>
    <x v="115"/>
    <x v="17"/>
    <x v="11"/>
    <x v="7"/>
    <x v="14"/>
    <x v="78"/>
    <x v="149"/>
    <x v="157"/>
    <x v="281"/>
    <x v="27"/>
    <x v="340"/>
    <x v="3"/>
    <x v="2780"/>
    <x v="342"/>
  </r>
  <r>
    <x v="5"/>
    <x v="677"/>
    <x v="8"/>
    <x v="5"/>
    <x v="31"/>
    <x v="50"/>
    <x v="22"/>
    <x v="883"/>
    <x v="102"/>
    <x v="223"/>
    <x v="204"/>
    <x v="2"/>
    <x v="14"/>
    <x v="28"/>
    <x v="34"/>
    <x v="53"/>
    <x v="237"/>
    <x v="59"/>
    <x v="149"/>
    <x v="208"/>
    <x v="60"/>
    <x v="32"/>
    <x v="8"/>
    <x v="42"/>
    <x v="63"/>
    <x v="240"/>
    <x v="159"/>
    <x v="203"/>
    <x v="26"/>
    <x v="988"/>
    <x v="3"/>
    <x v="2787"/>
    <x v="296"/>
  </r>
  <r>
    <x v="5"/>
    <x v="683"/>
    <x v="0"/>
    <x v="5"/>
    <x v="17"/>
    <x v="70"/>
    <x v="55"/>
    <x v="1580"/>
    <x v="306"/>
    <x v="600"/>
    <x v="253"/>
    <x v="0"/>
    <x v="2"/>
    <x v="0"/>
    <x v="84"/>
    <x v="136"/>
    <x v="213"/>
    <x v="223"/>
    <x v="439"/>
    <x v="627"/>
    <x v="83"/>
    <x v="53"/>
    <x v="168"/>
    <x v="87"/>
    <x v="233"/>
    <x v="680"/>
    <x v="243"/>
    <x v="239"/>
    <x v="75"/>
    <x v="2307"/>
    <x v="0"/>
    <x v="2804"/>
    <x v="146"/>
  </r>
  <r>
    <x v="5"/>
    <x v="684"/>
    <x v="0"/>
    <x v="4"/>
    <x v="25"/>
    <x v="78"/>
    <x v="37"/>
    <x v="1375"/>
    <x v="206"/>
    <x v="453"/>
    <x v="201"/>
    <x v="0"/>
    <x v="1"/>
    <x v="0"/>
    <x v="43"/>
    <x v="60"/>
    <x v="311"/>
    <x v="159"/>
    <x v="236"/>
    <x v="394"/>
    <x v="73"/>
    <x v="24"/>
    <x v="55"/>
    <x v="55"/>
    <x v="180"/>
    <x v="452"/>
    <x v="171"/>
    <x v="190"/>
    <x v="40"/>
    <x v="1295"/>
    <x v="0"/>
    <x v="2809"/>
    <x v="215"/>
  </r>
  <r>
    <x v="5"/>
    <x v="685"/>
    <x v="8"/>
    <x v="7"/>
    <x v="18"/>
    <x v="3"/>
    <x v="0"/>
    <x v="31"/>
    <x v="2"/>
    <x v="10"/>
    <x v="12"/>
    <x v="0"/>
    <x v="4"/>
    <x v="0"/>
    <x v="6"/>
    <x v="6"/>
    <x v="535"/>
    <x v="0"/>
    <x v="4"/>
    <x v="4"/>
    <x v="3"/>
    <x v="2"/>
    <x v="0"/>
    <x v="0"/>
    <x v="3"/>
    <x v="10"/>
    <x v="168"/>
    <x v="113"/>
    <x v="16"/>
    <x v="335"/>
    <x v="3"/>
    <x v="2816"/>
    <x v="441"/>
  </r>
  <r>
    <x v="5"/>
    <x v="687"/>
    <x v="3"/>
    <x v="9"/>
    <x v="16"/>
    <x v="75"/>
    <x v="76"/>
    <x v="2234"/>
    <x v="660"/>
    <x v="1159"/>
    <x v="312"/>
    <x v="103"/>
    <x v="254"/>
    <x v="254"/>
    <x v="374"/>
    <x v="472"/>
    <x v="347"/>
    <x v="97"/>
    <x v="487"/>
    <x v="582"/>
    <x v="475"/>
    <x v="129"/>
    <x v="67"/>
    <x v="226"/>
    <x v="110"/>
    <x v="1399"/>
    <x v="343"/>
    <x v="356"/>
    <x v="171"/>
    <x v="3724"/>
    <x v="1"/>
    <x v="2832"/>
    <x v="2"/>
  </r>
  <r>
    <x v="5"/>
    <x v="686"/>
    <x v="6"/>
    <x v="11"/>
    <x v="1"/>
    <x v="40"/>
    <x v="2"/>
    <x v="463"/>
    <x v="83"/>
    <x v="193"/>
    <x v="177"/>
    <x v="18"/>
    <x v="47"/>
    <x v="231"/>
    <x v="31"/>
    <x v="41"/>
    <x v="350"/>
    <x v="8"/>
    <x v="38"/>
    <x v="46"/>
    <x v="58"/>
    <x v="17"/>
    <x v="6"/>
    <x v="21"/>
    <x v="51"/>
    <x v="215"/>
    <x v="191"/>
    <x v="225"/>
    <x v="24"/>
    <x v="1142"/>
    <x v="2"/>
    <x v="2822"/>
    <x v="305"/>
  </r>
  <r>
    <x v="5"/>
    <x v="690"/>
    <x v="8"/>
    <x v="9"/>
    <x v="31"/>
    <x v="19"/>
    <x v="3"/>
    <x v="346"/>
    <x v="48"/>
    <x v="144"/>
    <x v="82"/>
    <x v="20"/>
    <x v="66"/>
    <x v="151"/>
    <x v="32"/>
    <x v="38"/>
    <x v="436"/>
    <x v="10"/>
    <x v="42"/>
    <x v="52"/>
    <x v="16"/>
    <x v="4"/>
    <x v="2"/>
    <x v="14"/>
    <x v="45"/>
    <x v="148"/>
    <x v="138"/>
    <x v="176"/>
    <x v="16"/>
    <x v="1753"/>
    <x v="3"/>
    <x v="2849"/>
    <x v="344"/>
  </r>
  <r>
    <x v="5"/>
    <x v="696"/>
    <x v="3"/>
    <x v="11"/>
    <x v="32"/>
    <x v="38"/>
    <x v="0"/>
    <x v="342"/>
    <x v="32"/>
    <x v="81"/>
    <x v="142"/>
    <x v="0"/>
    <x v="0"/>
    <x v="343"/>
    <x v="12"/>
    <x v="36"/>
    <x v="20"/>
    <x v="48"/>
    <x v="58"/>
    <x v="106"/>
    <x v="11"/>
    <x v="16"/>
    <x v="12"/>
    <x v="19"/>
    <x v="53"/>
    <x v="76"/>
    <x v="149"/>
    <x v="109"/>
    <x v="16"/>
    <x v="199"/>
    <x v="1"/>
    <x v="2866"/>
    <x v="393"/>
  </r>
  <r>
    <x v="5"/>
    <x v="697"/>
    <x v="11"/>
    <x v="7"/>
    <x v="0"/>
    <x v="38"/>
    <x v="9"/>
    <x v="944"/>
    <x v="187"/>
    <x v="442"/>
    <x v="169"/>
    <x v="72"/>
    <x v="196"/>
    <x v="215"/>
    <x v="105"/>
    <x v="121"/>
    <x v="462"/>
    <x v="8"/>
    <x v="72"/>
    <x v="80"/>
    <x v="139"/>
    <x v="44"/>
    <x v="10"/>
    <x v="74"/>
    <x v="55"/>
    <x v="543"/>
    <x v="215"/>
    <x v="271"/>
    <x v="39"/>
    <x v="3042"/>
    <x v="4"/>
    <x v="2875"/>
    <x v="188"/>
  </r>
  <r>
    <x v="5"/>
    <x v="698"/>
    <x v="8"/>
    <x v="7"/>
    <x v="17"/>
    <x v="57"/>
    <x v="45"/>
    <x v="1107"/>
    <x v="151"/>
    <x v="376"/>
    <x v="148"/>
    <x v="13"/>
    <x v="37"/>
    <x v="199"/>
    <x v="72"/>
    <x v="126"/>
    <x v="169"/>
    <x v="89"/>
    <x v="167"/>
    <x v="256"/>
    <x v="55"/>
    <x v="42"/>
    <x v="14"/>
    <x v="70"/>
    <x v="82"/>
    <x v="386"/>
    <x v="147"/>
    <x v="163"/>
    <x v="20"/>
    <x v="1551"/>
    <x v="3"/>
    <x v="2884"/>
    <x v="238"/>
  </r>
  <r>
    <x v="5"/>
    <x v="702"/>
    <x v="3"/>
    <x v="13"/>
    <x v="26"/>
    <x v="81"/>
    <x v="67"/>
    <x v="1782"/>
    <x v="432"/>
    <x v="884"/>
    <x v="219"/>
    <x v="3"/>
    <x v="16"/>
    <x v="46"/>
    <x v="181"/>
    <x v="230"/>
    <x v="381"/>
    <x v="158"/>
    <x v="382"/>
    <x v="525"/>
    <x v="182"/>
    <x v="67"/>
    <x v="35"/>
    <x v="126"/>
    <x v="257"/>
    <x v="992"/>
    <x v="223"/>
    <x v="232"/>
    <x v="59"/>
    <x v="2845"/>
    <x v="1"/>
    <x v="2900"/>
    <x v="64"/>
  </r>
  <r>
    <x v="5"/>
    <x v="703"/>
    <x v="3"/>
    <x v="4"/>
    <x v="27"/>
    <x v="61"/>
    <x v="0"/>
    <x v="644"/>
    <x v="86"/>
    <x v="233"/>
    <x v="115"/>
    <x v="62"/>
    <x v="178"/>
    <x v="196"/>
    <x v="10"/>
    <x v="13"/>
    <x v="363"/>
    <x v="15"/>
    <x v="122"/>
    <x v="137"/>
    <x v="29"/>
    <x v="14"/>
    <x v="5"/>
    <x v="22"/>
    <x v="82"/>
    <x v="244"/>
    <x v="150"/>
    <x v="225"/>
    <x v="22"/>
    <x v="739"/>
    <x v="1"/>
    <x v="2907"/>
    <x v="295"/>
  </r>
  <r>
    <x v="5"/>
    <x v="706"/>
    <x v="11"/>
    <x v="12"/>
    <x v="18"/>
    <x v="81"/>
    <x v="82"/>
    <x v="1998"/>
    <x v="367"/>
    <x v="796"/>
    <x v="200"/>
    <x v="66"/>
    <x v="212"/>
    <x v="159"/>
    <x v="139"/>
    <x v="164"/>
    <x v="442"/>
    <x v="41"/>
    <x v="165"/>
    <x v="206"/>
    <x v="307"/>
    <x v="82"/>
    <x v="15"/>
    <x v="130"/>
    <x v="187"/>
    <x v="897"/>
    <x v="186"/>
    <x v="248"/>
    <x v="58"/>
    <x v="2616"/>
    <x v="4"/>
    <x v="2920"/>
    <x v="82"/>
  </r>
  <r>
    <x v="5"/>
    <x v="707"/>
    <x v="3"/>
    <x v="13"/>
    <x v="6"/>
    <x v="49"/>
    <x v="0"/>
    <x v="744"/>
    <x v="71"/>
    <x v="181"/>
    <x v="139"/>
    <x v="20"/>
    <x v="67"/>
    <x v="147"/>
    <x v="10"/>
    <x v="20"/>
    <x v="106"/>
    <x v="38"/>
    <x v="107"/>
    <x v="145"/>
    <x v="166"/>
    <x v="42"/>
    <x v="13"/>
    <x v="60"/>
    <x v="98"/>
    <x v="172"/>
    <x v="169"/>
    <x v="169"/>
    <x v="23"/>
    <x v="591"/>
    <x v="1"/>
    <x v="2928"/>
    <x v="334"/>
  </r>
  <r>
    <x v="5"/>
    <x v="708"/>
    <x v="0"/>
    <x v="6"/>
    <x v="26"/>
    <x v="15"/>
    <x v="0"/>
    <x v="57"/>
    <x v="9"/>
    <x v="26"/>
    <x v="93"/>
    <x v="1"/>
    <x v="5"/>
    <x v="54"/>
    <x v="0"/>
    <x v="0"/>
    <x v="536"/>
    <x v="1"/>
    <x v="9"/>
    <x v="10"/>
    <x v="3"/>
    <x v="0"/>
    <x v="0"/>
    <x v="0"/>
    <x v="5"/>
    <x v="19"/>
    <x v="112"/>
    <x v="86"/>
    <x v="14"/>
    <x v="79"/>
    <x v="0"/>
    <x v="2929"/>
    <x v="430"/>
  </r>
  <r>
    <x v="5"/>
    <x v="709"/>
    <x v="8"/>
    <x v="8"/>
    <x v="4"/>
    <x v="74"/>
    <x v="75"/>
    <x v="2248"/>
    <x v="466"/>
    <x v="1031"/>
    <x v="173"/>
    <x v="75"/>
    <x v="233"/>
    <x v="170"/>
    <x v="230"/>
    <x v="282"/>
    <x v="410"/>
    <x v="162"/>
    <x v="314"/>
    <x v="468"/>
    <x v="222"/>
    <x v="81"/>
    <x v="32"/>
    <x v="144"/>
    <x v="105"/>
    <x v="1127"/>
    <x v="207"/>
    <x v="224"/>
    <x v="78"/>
    <x v="3289"/>
    <x v="3"/>
    <x v="2935"/>
    <x v="37"/>
  </r>
  <r>
    <x v="5"/>
    <x v="711"/>
    <x v="6"/>
    <x v="2"/>
    <x v="32"/>
    <x v="26"/>
    <x v="1"/>
    <x v="189"/>
    <x v="26"/>
    <x v="88"/>
    <x v="48"/>
    <x v="7"/>
    <x v="31"/>
    <x v="76"/>
    <x v="17"/>
    <x v="19"/>
    <x v="489"/>
    <x v="1"/>
    <x v="6"/>
    <x v="7"/>
    <x v="27"/>
    <x v="6"/>
    <x v="0"/>
    <x v="15"/>
    <x v="26"/>
    <x v="76"/>
    <x v="106"/>
    <x v="111"/>
    <x v="12"/>
    <x v="415"/>
    <x v="2"/>
    <x v="2944"/>
    <x v="393"/>
  </r>
  <r>
    <x v="5"/>
    <x v="716"/>
    <x v="11"/>
    <x v="3"/>
    <x v="18"/>
    <x v="15"/>
    <x v="12"/>
    <x v="268"/>
    <x v="29"/>
    <x v="76"/>
    <x v="129"/>
    <x v="8"/>
    <x v="24"/>
    <x v="181"/>
    <x v="12"/>
    <x v="20"/>
    <x v="196"/>
    <x v="15"/>
    <x v="24"/>
    <x v="39"/>
    <x v="20"/>
    <x v="12"/>
    <x v="6"/>
    <x v="10"/>
    <x v="30"/>
    <x v="78"/>
    <x v="154"/>
    <x v="176"/>
    <x v="19"/>
    <x v="1034"/>
    <x v="4"/>
    <x v="2952"/>
    <x v="391"/>
  </r>
  <r>
    <x v="5"/>
    <x v="717"/>
    <x v="3"/>
    <x v="5"/>
    <x v="32"/>
    <x v="11"/>
    <x v="0"/>
    <x v="56"/>
    <x v="5"/>
    <x v="10"/>
    <x v="247"/>
    <x v="0"/>
    <x v="0"/>
    <x v="343"/>
    <x v="5"/>
    <x v="8"/>
    <x v="220"/>
    <x v="5"/>
    <x v="11"/>
    <x v="16"/>
    <x v="4"/>
    <x v="2"/>
    <x v="2"/>
    <x v="3"/>
    <x v="8"/>
    <x v="15"/>
    <x v="194"/>
    <x v="271"/>
    <x v="17"/>
    <x v="83"/>
    <x v="1"/>
    <x v="2955"/>
    <x v="434"/>
  </r>
  <r>
    <x v="5"/>
    <x v="723"/>
    <x v="11"/>
    <x v="16"/>
    <x v="29"/>
    <x v="59"/>
    <x v="0"/>
    <x v="1155"/>
    <x v="229"/>
    <x v="536"/>
    <x v="172"/>
    <x v="83"/>
    <x v="235"/>
    <x v="201"/>
    <x v="164"/>
    <x v="206"/>
    <x v="390"/>
    <x v="30"/>
    <x v="171"/>
    <x v="201"/>
    <x v="272"/>
    <x v="80"/>
    <x v="13"/>
    <x v="132"/>
    <x v="114"/>
    <x v="689"/>
    <x v="246"/>
    <x v="276"/>
    <x v="60"/>
    <x v="2674"/>
    <x v="4"/>
    <x v="2976"/>
    <x v="140"/>
  </r>
  <r>
    <x v="5"/>
    <x v="753"/>
    <x v="11"/>
    <x v="5"/>
    <x v="2"/>
    <x v="72"/>
    <x v="2"/>
    <x v="791"/>
    <x v="155"/>
    <x v="334"/>
    <x v="210"/>
    <x v="15"/>
    <x v="55"/>
    <x v="121"/>
    <x v="69"/>
    <x v="94"/>
    <x v="328"/>
    <x v="32"/>
    <x v="72"/>
    <x v="104"/>
    <x v="76"/>
    <x v="34"/>
    <x v="16"/>
    <x v="69"/>
    <x v="93"/>
    <x v="393"/>
    <x v="191"/>
    <x v="239"/>
    <x v="28"/>
    <x v="1190"/>
    <x v="4"/>
    <x v="3098"/>
    <x v="234"/>
  </r>
  <r>
    <x v="5"/>
    <x v="724"/>
    <x v="0"/>
    <x v="9"/>
    <x v="15"/>
    <x v="79"/>
    <x v="80"/>
    <x v="2188"/>
    <x v="429"/>
    <x v="840"/>
    <x v="241"/>
    <x v="1"/>
    <x v="14"/>
    <x v="7"/>
    <x v="267"/>
    <x v="316"/>
    <x v="442"/>
    <x v="184"/>
    <x v="431"/>
    <x v="591"/>
    <x v="314"/>
    <x v="80"/>
    <x v="135"/>
    <x v="157"/>
    <x v="255"/>
    <x v="1050"/>
    <x v="251"/>
    <x v="275"/>
    <x v="130"/>
    <x v="3032"/>
    <x v="0"/>
    <x v="2985"/>
    <x v="50"/>
  </r>
  <r>
    <x v="5"/>
    <x v="726"/>
    <x v="0"/>
    <x v="9"/>
    <x v="26"/>
    <x v="60"/>
    <x v="61"/>
    <x v="1540"/>
    <x v="295"/>
    <x v="562"/>
    <x v="268"/>
    <x v="0"/>
    <x v="3"/>
    <x v="0"/>
    <x v="90"/>
    <x v="138"/>
    <x v="247"/>
    <x v="128"/>
    <x v="387"/>
    <x v="505"/>
    <x v="75"/>
    <x v="40"/>
    <x v="98"/>
    <x v="99"/>
    <x v="127"/>
    <x v="664"/>
    <x v="210"/>
    <x v="259"/>
    <x v="49"/>
    <x v="2567"/>
    <x v="0"/>
    <x v="2997"/>
    <x v="154"/>
  </r>
  <r>
    <x v="5"/>
    <x v="727"/>
    <x v="11"/>
    <x v="7"/>
    <x v="4"/>
    <x v="72"/>
    <x v="27"/>
    <x v="1545"/>
    <x v="241"/>
    <x v="604"/>
    <x v="142"/>
    <x v="79"/>
    <x v="221"/>
    <x v="205"/>
    <x v="141"/>
    <x v="168"/>
    <x v="433"/>
    <x v="13"/>
    <x v="127"/>
    <x v="140"/>
    <x v="148"/>
    <x v="44"/>
    <x v="6"/>
    <x v="82"/>
    <x v="140"/>
    <x v="686"/>
    <x v="160"/>
    <x v="229"/>
    <x v="45"/>
    <x v="2267"/>
    <x v="4"/>
    <x v="3007"/>
    <x v="144"/>
  </r>
  <r>
    <x v="5"/>
    <x v="729"/>
    <x v="3"/>
    <x v="19"/>
    <x v="22"/>
    <x v="23"/>
    <x v="4"/>
    <x v="232"/>
    <x v="17"/>
    <x v="53"/>
    <x v="71"/>
    <x v="0"/>
    <x v="0"/>
    <x v="343"/>
    <x v="8"/>
    <x v="19"/>
    <x v="52"/>
    <x v="24"/>
    <x v="56"/>
    <x v="80"/>
    <x v="14"/>
    <x v="7"/>
    <x v="14"/>
    <x v="15"/>
    <x v="28"/>
    <x v="42"/>
    <x v="142"/>
    <x v="68"/>
    <x v="15"/>
    <x v="156"/>
    <x v="1"/>
    <x v="3021"/>
    <x v="412"/>
  </r>
  <r>
    <x v="5"/>
    <x v="734"/>
    <x v="5"/>
    <x v="4"/>
    <x v="32"/>
    <x v="76"/>
    <x v="23"/>
    <x v="1255"/>
    <x v="222"/>
    <x v="523"/>
    <x v="169"/>
    <x v="86"/>
    <x v="233"/>
    <x v="217"/>
    <x v="66"/>
    <x v="117"/>
    <x v="162"/>
    <x v="80"/>
    <x v="197"/>
    <x v="277"/>
    <x v="62"/>
    <x v="45"/>
    <x v="20"/>
    <x v="77"/>
    <x v="160"/>
    <x v="588"/>
    <x v="169"/>
    <x v="232"/>
    <x v="33"/>
    <x v="1843"/>
    <x v="1"/>
    <x v="3027"/>
    <x v="177"/>
  </r>
  <r>
    <x v="5"/>
    <x v="736"/>
    <x v="11"/>
    <x v="6"/>
    <x v="28"/>
    <x v="71"/>
    <x v="8"/>
    <x v="1415"/>
    <x v="332"/>
    <x v="764"/>
    <x v="176"/>
    <x v="141"/>
    <x v="374"/>
    <x v="220"/>
    <x v="111"/>
    <x v="126"/>
    <x v="475"/>
    <x v="50"/>
    <x v="131"/>
    <x v="181"/>
    <x v="91"/>
    <x v="61"/>
    <x v="4"/>
    <x v="68"/>
    <x v="105"/>
    <x v="877"/>
    <x v="219"/>
    <x v="268"/>
    <x v="47"/>
    <x v="2832"/>
    <x v="4"/>
    <x v="3038"/>
    <x v="89"/>
  </r>
  <r>
    <x v="5"/>
    <x v="740"/>
    <x v="6"/>
    <x v="7"/>
    <x v="16"/>
    <x v="76"/>
    <x v="77"/>
    <x v="1685"/>
    <x v="227"/>
    <x v="526"/>
    <x v="176"/>
    <x v="123"/>
    <x v="301"/>
    <x v="257"/>
    <x v="89"/>
    <x v="112"/>
    <x v="389"/>
    <x v="19"/>
    <x v="152"/>
    <x v="171"/>
    <x v="271"/>
    <x v="118"/>
    <x v="12"/>
    <x v="119"/>
    <x v="196"/>
    <x v="651"/>
    <x v="189"/>
    <x v="292"/>
    <x v="67"/>
    <x v="2059"/>
    <x v="2"/>
    <x v="3054"/>
    <x v="158"/>
  </r>
  <r>
    <x v="5"/>
    <x v="746"/>
    <x v="3"/>
    <x v="4"/>
    <x v="26"/>
    <x v="81"/>
    <x v="32"/>
    <x v="1510"/>
    <x v="266"/>
    <x v="647"/>
    <x v="154"/>
    <x v="45"/>
    <x v="134"/>
    <x v="184"/>
    <x v="93"/>
    <x v="127"/>
    <x v="326"/>
    <x v="131"/>
    <x v="265"/>
    <x v="395"/>
    <x v="108"/>
    <x v="77"/>
    <x v="64"/>
    <x v="104"/>
    <x v="209"/>
    <x v="655"/>
    <x v="182"/>
    <x v="189"/>
    <x v="32"/>
    <x v="1940"/>
    <x v="1"/>
    <x v="3071"/>
    <x v="157"/>
  </r>
  <r>
    <x v="5"/>
    <x v="749"/>
    <x v="8"/>
    <x v="13"/>
    <x v="17"/>
    <x v="58"/>
    <x v="33"/>
    <x v="918"/>
    <x v="132"/>
    <x v="350"/>
    <x v="123"/>
    <x v="20"/>
    <x v="72"/>
    <x v="126"/>
    <x v="40"/>
    <x v="54"/>
    <x v="335"/>
    <x v="48"/>
    <x v="102"/>
    <x v="150"/>
    <x v="65"/>
    <x v="51"/>
    <x v="10"/>
    <x v="45"/>
    <x v="77"/>
    <x v="324"/>
    <x v="148"/>
    <x v="148"/>
    <x v="20"/>
    <x v="1220"/>
    <x v="3"/>
    <x v="3084"/>
    <x v="264"/>
  </r>
  <r>
    <x v="5"/>
    <x v="750"/>
    <x v="6"/>
    <x v="0"/>
    <x v="4"/>
    <x v="47"/>
    <x v="0"/>
    <x v="361"/>
    <x v="43"/>
    <x v="113"/>
    <x v="128"/>
    <x v="4"/>
    <x v="23"/>
    <x v="39"/>
    <x v="9"/>
    <x v="16"/>
    <x v="161"/>
    <x v="3"/>
    <x v="41"/>
    <x v="44"/>
    <x v="63"/>
    <x v="9"/>
    <x v="7"/>
    <x v="35"/>
    <x v="47"/>
    <x v="99"/>
    <x v="116"/>
    <x v="129"/>
    <x v="12"/>
    <x v="222"/>
    <x v="2"/>
    <x v="3085"/>
    <x v="379"/>
  </r>
  <r>
    <x v="5"/>
    <x v="751"/>
    <x v="0"/>
    <x v="6"/>
    <x v="32"/>
    <x v="78"/>
    <x v="3"/>
    <x v="1086"/>
    <x v="260"/>
    <x v="579"/>
    <x v="192"/>
    <x v="3"/>
    <x v="10"/>
    <x v="148"/>
    <x v="135"/>
    <x v="175"/>
    <x v="365"/>
    <x v="146"/>
    <x v="240"/>
    <x v="385"/>
    <x v="47"/>
    <x v="24"/>
    <x v="53"/>
    <x v="80"/>
    <x v="175"/>
    <x v="643"/>
    <x v="229"/>
    <x v="214"/>
    <x v="43"/>
    <x v="1979"/>
    <x v="0"/>
    <x v="3091"/>
    <x v="160"/>
  </r>
  <r>
    <x v="5"/>
    <x v="754"/>
    <x v="8"/>
    <x v="7"/>
    <x v="34"/>
    <x v="75"/>
    <x v="62"/>
    <x v="1796"/>
    <x v="281"/>
    <x v="630"/>
    <x v="189"/>
    <x v="139"/>
    <x v="329"/>
    <x v="270"/>
    <x v="168"/>
    <x v="198"/>
    <x v="442"/>
    <x v="53"/>
    <x v="241"/>
    <x v="294"/>
    <x v="143"/>
    <x v="49"/>
    <x v="17"/>
    <x v="90"/>
    <x v="166"/>
    <x v="837"/>
    <x v="195"/>
    <x v="317"/>
    <x v="78"/>
    <x v="2615"/>
    <x v="3"/>
    <x v="3105"/>
    <x v="98"/>
  </r>
  <r>
    <x v="5"/>
    <x v="755"/>
    <x v="8"/>
    <x v="7"/>
    <x v="33"/>
    <x v="72"/>
    <x v="51"/>
    <x v="1416"/>
    <x v="199"/>
    <x v="468"/>
    <x v="170"/>
    <x v="54"/>
    <x v="166"/>
    <x v="173"/>
    <x v="77"/>
    <x v="99"/>
    <x v="372"/>
    <x v="55"/>
    <x v="208"/>
    <x v="263"/>
    <x v="77"/>
    <x v="37"/>
    <x v="38"/>
    <x v="60"/>
    <x v="98"/>
    <x v="523"/>
    <x v="165"/>
    <x v="231"/>
    <x v="38"/>
    <x v="1715"/>
    <x v="3"/>
    <x v="3113"/>
    <x v="196"/>
  </r>
  <r>
    <x v="5"/>
    <x v="757"/>
    <x v="8"/>
    <x v="13"/>
    <x v="13"/>
    <x v="79"/>
    <x v="4"/>
    <x v="1677"/>
    <x v="312"/>
    <x v="669"/>
    <x v="209"/>
    <x v="111"/>
    <x v="325"/>
    <x v="190"/>
    <x v="87"/>
    <x v="117"/>
    <x v="338"/>
    <x v="111"/>
    <x v="255"/>
    <x v="366"/>
    <x v="123"/>
    <x v="82"/>
    <x v="63"/>
    <x v="90"/>
    <x v="233"/>
    <x v="793"/>
    <x v="211"/>
    <x v="282"/>
    <x v="78"/>
    <x v="2412"/>
    <x v="3"/>
    <x v="3127"/>
    <x v="111"/>
  </r>
  <r>
    <x v="5"/>
    <x v="758"/>
    <x v="3"/>
    <x v="13"/>
    <x v="29"/>
    <x v="67"/>
    <x v="4"/>
    <x v="789"/>
    <x v="112"/>
    <x v="229"/>
    <x v="234"/>
    <x v="53"/>
    <x v="120"/>
    <x v="290"/>
    <x v="11"/>
    <x v="15"/>
    <x v="327"/>
    <x v="25"/>
    <x v="104"/>
    <x v="129"/>
    <x v="36"/>
    <x v="17"/>
    <x v="19"/>
    <x v="16"/>
    <x v="86"/>
    <x v="288"/>
    <x v="174"/>
    <x v="325"/>
    <x v="40"/>
    <x v="847"/>
    <x v="1"/>
    <x v="3137"/>
    <x v="276"/>
  </r>
  <r>
    <x v="5"/>
    <x v="759"/>
    <x v="11"/>
    <x v="13"/>
    <x v="3"/>
    <x v="0"/>
    <x v="0"/>
    <x v="6"/>
    <x v="0"/>
    <x v="0"/>
    <x v="407"/>
    <x v="0"/>
    <x v="0"/>
    <x v="343"/>
    <x v="0"/>
    <x v="0"/>
    <x v="536"/>
    <x v="0"/>
    <x v="0"/>
    <x v="0"/>
    <x v="1"/>
    <x v="0"/>
    <x v="0"/>
    <x v="0"/>
    <x v="1"/>
    <x v="0"/>
    <x v="85"/>
    <x v="423"/>
    <x v="15"/>
    <x v="0"/>
    <x v="4"/>
    <x v="3146"/>
    <x v="460"/>
  </r>
  <r>
    <x v="5"/>
    <x v="764"/>
    <x v="8"/>
    <x v="0"/>
    <x v="24"/>
    <x v="75"/>
    <x v="59"/>
    <x v="1615"/>
    <x v="260"/>
    <x v="560"/>
    <x v="208"/>
    <x v="32"/>
    <x v="117"/>
    <x v="122"/>
    <x v="73"/>
    <x v="128"/>
    <x v="168"/>
    <x v="122"/>
    <x v="213"/>
    <x v="335"/>
    <x v="50"/>
    <x v="88"/>
    <x v="62"/>
    <x v="69"/>
    <x v="144"/>
    <x v="615"/>
    <x v="181"/>
    <x v="220"/>
    <x v="39"/>
    <x v="1954"/>
    <x v="3"/>
    <x v="3161"/>
    <x v="167"/>
  </r>
  <r>
    <x v="5"/>
    <x v="768"/>
    <x v="8"/>
    <x v="14"/>
    <x v="14"/>
    <x v="74"/>
    <x v="66"/>
    <x v="2040"/>
    <x v="332"/>
    <x v="804"/>
    <x v="150"/>
    <x v="141"/>
    <x v="404"/>
    <x v="190"/>
    <x v="124"/>
    <x v="169"/>
    <x v="328"/>
    <x v="101"/>
    <x v="271"/>
    <x v="371"/>
    <x v="112"/>
    <x v="122"/>
    <x v="42"/>
    <x v="98"/>
    <x v="198"/>
    <x v="889"/>
    <x v="181"/>
    <x v="233"/>
    <x v="61"/>
    <x v="2781"/>
    <x v="3"/>
    <x v="3181"/>
    <x v="85"/>
  </r>
  <r>
    <x v="5"/>
    <x v="769"/>
    <x v="0"/>
    <x v="1"/>
    <x v="27"/>
    <x v="68"/>
    <x v="9"/>
    <x v="1012"/>
    <x v="151"/>
    <x v="276"/>
    <x v="292"/>
    <x v="3"/>
    <x v="7"/>
    <x v="277"/>
    <x v="72"/>
    <x v="89"/>
    <x v="403"/>
    <x v="80"/>
    <x v="175"/>
    <x v="255"/>
    <x v="33"/>
    <x v="11"/>
    <x v="38"/>
    <x v="49"/>
    <x v="168"/>
    <x v="376"/>
    <x v="177"/>
    <x v="312"/>
    <x v="39"/>
    <x v="1213"/>
    <x v="0"/>
    <x v="3185"/>
    <x v="241"/>
  </r>
  <r>
    <x v="5"/>
    <x v="770"/>
    <x v="8"/>
    <x v="5"/>
    <x v="26"/>
    <x v="74"/>
    <x v="20"/>
    <x v="1280"/>
    <x v="310"/>
    <x v="756"/>
    <x v="152"/>
    <x v="45"/>
    <x v="144"/>
    <x v="161"/>
    <x v="94"/>
    <x v="126"/>
    <x v="340"/>
    <x v="52"/>
    <x v="230"/>
    <x v="282"/>
    <x v="111"/>
    <x v="31"/>
    <x v="34"/>
    <x v="144"/>
    <x v="107"/>
    <x v="735"/>
    <x v="164"/>
    <x v="178"/>
    <x v="1"/>
    <x v="2375"/>
    <x v="3"/>
    <x v="3194"/>
    <x v="127"/>
  </r>
  <r>
    <x v="5"/>
    <x v="775"/>
    <x v="8"/>
    <x v="0"/>
    <x v="3"/>
    <x v="77"/>
    <x v="77"/>
    <x v="1651"/>
    <x v="281"/>
    <x v="607"/>
    <x v="205"/>
    <x v="2"/>
    <x v="9"/>
    <x v="73"/>
    <x v="140"/>
    <x v="187"/>
    <x v="343"/>
    <x v="131"/>
    <x v="324"/>
    <x v="450"/>
    <x v="117"/>
    <x v="54"/>
    <x v="70"/>
    <x v="101"/>
    <x v="164"/>
    <x v="688"/>
    <x v="196"/>
    <x v="222"/>
    <x v="36"/>
    <x v="2140"/>
    <x v="3"/>
    <x v="3208"/>
    <x v="143"/>
  </r>
  <r>
    <x v="5"/>
    <x v="778"/>
    <x v="8"/>
    <x v="10"/>
    <x v="18"/>
    <x v="35"/>
    <x v="13"/>
    <x v="571"/>
    <x v="72"/>
    <x v="139"/>
    <x v="265"/>
    <x v="16"/>
    <x v="52"/>
    <x v="156"/>
    <x v="21"/>
    <x v="24"/>
    <x v="469"/>
    <x v="32"/>
    <x v="67"/>
    <x v="99"/>
    <x v="26"/>
    <x v="16"/>
    <x v="4"/>
    <x v="16"/>
    <x v="47"/>
    <x v="181"/>
    <x v="174"/>
    <x v="321"/>
    <x v="30"/>
    <x v="1073"/>
    <x v="3"/>
    <x v="3221"/>
    <x v="327"/>
  </r>
  <r>
    <x v="5"/>
    <x v="779"/>
    <x v="8"/>
    <x v="11"/>
    <x v="31"/>
    <x v="18"/>
    <x v="16"/>
    <x v="355"/>
    <x v="34"/>
    <x v="98"/>
    <x v="94"/>
    <x v="20"/>
    <x v="64"/>
    <x v="161"/>
    <x v="12"/>
    <x v="18"/>
    <x v="261"/>
    <x v="5"/>
    <x v="31"/>
    <x v="36"/>
    <x v="9"/>
    <x v="12"/>
    <x v="6"/>
    <x v="16"/>
    <x v="33"/>
    <x v="100"/>
    <x v="116"/>
    <x v="188"/>
    <x v="15"/>
    <x v="1148"/>
    <x v="3"/>
    <x v="3227"/>
    <x v="377"/>
  </r>
  <r>
    <x v="5"/>
    <x v="782"/>
    <x v="6"/>
    <x v="6"/>
    <x v="15"/>
    <x v="79"/>
    <x v="80"/>
    <x v="2168"/>
    <x v="414"/>
    <x v="906"/>
    <x v="187"/>
    <x v="106"/>
    <x v="293"/>
    <x v="210"/>
    <x v="234"/>
    <x v="282"/>
    <x v="424"/>
    <x v="43"/>
    <x v="182"/>
    <x v="225"/>
    <x v="442"/>
    <x v="165"/>
    <x v="24"/>
    <x v="189"/>
    <x v="171"/>
    <x v="1081"/>
    <x v="239"/>
    <x v="265"/>
    <x v="114"/>
    <x v="3101"/>
    <x v="2"/>
    <x v="3239"/>
    <x v="45"/>
  </r>
  <r>
    <x v="5"/>
    <x v="783"/>
    <x v="8"/>
    <x v="13"/>
    <x v="17"/>
    <x v="74"/>
    <x v="3"/>
    <x v="1585"/>
    <x v="276"/>
    <x v="618"/>
    <x v="189"/>
    <x v="128"/>
    <x v="299"/>
    <x v="276"/>
    <x v="105"/>
    <x v="128"/>
    <x v="414"/>
    <x v="31"/>
    <x v="260"/>
    <x v="291"/>
    <x v="145"/>
    <x v="39"/>
    <x v="35"/>
    <x v="90"/>
    <x v="135"/>
    <x v="761"/>
    <x v="192"/>
    <x v="293"/>
    <x v="59"/>
    <x v="2458"/>
    <x v="3"/>
    <x v="3249"/>
    <x v="122"/>
  </r>
  <r>
    <x v="5"/>
    <x v="785"/>
    <x v="6"/>
    <x v="18"/>
    <x v="7"/>
    <x v="44"/>
    <x v="23"/>
    <x v="749"/>
    <x v="101"/>
    <x v="270"/>
    <x v="120"/>
    <x v="48"/>
    <x v="125"/>
    <x v="232"/>
    <x v="23"/>
    <x v="29"/>
    <x v="387"/>
    <x v="9"/>
    <x v="63"/>
    <x v="72"/>
    <x v="139"/>
    <x v="26"/>
    <x v="3"/>
    <x v="55"/>
    <x v="95"/>
    <x v="273"/>
    <x v="151"/>
    <x v="197"/>
    <x v="19"/>
    <x v="1387"/>
    <x v="2"/>
    <x v="3262"/>
    <x v="283"/>
  </r>
  <r>
    <x v="5"/>
    <x v="786"/>
    <x v="8"/>
    <x v="13"/>
    <x v="16"/>
    <x v="58"/>
    <x v="17"/>
    <x v="782"/>
    <x v="100"/>
    <x v="230"/>
    <x v="180"/>
    <x v="73"/>
    <x v="175"/>
    <x v="265"/>
    <x v="8"/>
    <x v="11"/>
    <x v="321"/>
    <x v="18"/>
    <x v="139"/>
    <x v="157"/>
    <x v="99"/>
    <x v="21"/>
    <x v="4"/>
    <x v="35"/>
    <x v="63"/>
    <x v="281"/>
    <x v="191"/>
    <x v="312"/>
    <x v="41"/>
    <x v="1002"/>
    <x v="3"/>
    <x v="3269"/>
    <x v="279"/>
  </r>
  <r>
    <x v="5"/>
    <x v="788"/>
    <x v="3"/>
    <x v="5"/>
    <x v="0"/>
    <x v="39"/>
    <x v="1"/>
    <x v="346"/>
    <x v="70"/>
    <x v="147"/>
    <x v="223"/>
    <x v="0"/>
    <x v="1"/>
    <x v="0"/>
    <x v="43"/>
    <x v="56"/>
    <x v="362"/>
    <x v="39"/>
    <x v="71"/>
    <x v="110"/>
    <x v="12"/>
    <x v="4"/>
    <x v="2"/>
    <x v="21"/>
    <x v="32"/>
    <x v="183"/>
    <x v="219"/>
    <x v="249"/>
    <x v="24"/>
    <x v="951"/>
    <x v="1"/>
    <x v="3278"/>
    <x v="325"/>
  </r>
  <r>
    <x v="5"/>
    <x v="793"/>
    <x v="0"/>
    <x v="5"/>
    <x v="12"/>
    <x v="13"/>
    <x v="0"/>
    <x v="54"/>
    <x v="5"/>
    <x v="21"/>
    <x v="22"/>
    <x v="0"/>
    <x v="0"/>
    <x v="343"/>
    <x v="3"/>
    <x v="4"/>
    <x v="344"/>
    <x v="12"/>
    <x v="10"/>
    <x v="22"/>
    <x v="2"/>
    <x v="0"/>
    <x v="3"/>
    <x v="3"/>
    <x v="5"/>
    <x v="13"/>
    <x v="144"/>
    <x v="39"/>
    <x v="15"/>
    <x v="53"/>
    <x v="0"/>
    <x v="3291"/>
    <x v="440"/>
  </r>
  <r>
    <x v="5"/>
    <x v="796"/>
    <x v="3"/>
    <x v="8"/>
    <x v="2"/>
    <x v="52"/>
    <x v="0"/>
    <x v="450"/>
    <x v="71"/>
    <x v="185"/>
    <x v="131"/>
    <x v="37"/>
    <x v="108"/>
    <x v="191"/>
    <x v="9"/>
    <x v="11"/>
    <x v="412"/>
    <x v="33"/>
    <x v="62"/>
    <x v="95"/>
    <x v="23"/>
    <x v="13"/>
    <x v="8"/>
    <x v="20"/>
    <x v="53"/>
    <x v="188"/>
    <x v="179"/>
    <x v="211"/>
    <x v="24"/>
    <x v="620"/>
    <x v="1"/>
    <x v="3299"/>
    <x v="321"/>
  </r>
  <r>
    <x v="5"/>
    <x v="798"/>
    <x v="6"/>
    <x v="11"/>
    <x v="33"/>
    <x v="45"/>
    <x v="46"/>
    <x v="1174"/>
    <x v="229"/>
    <x v="530"/>
    <x v="177"/>
    <x v="59"/>
    <x v="154"/>
    <x v="231"/>
    <x v="75"/>
    <x v="85"/>
    <x v="476"/>
    <x v="24"/>
    <x v="86"/>
    <x v="110"/>
    <x v="283"/>
    <x v="46"/>
    <x v="9"/>
    <x v="125"/>
    <x v="105"/>
    <x v="584"/>
    <x v="200"/>
    <x v="235"/>
    <x v="33"/>
    <x v="2865"/>
    <x v="2"/>
    <x v="3311"/>
    <x v="178"/>
  </r>
  <r>
    <x v="5"/>
    <x v="799"/>
    <x v="11"/>
    <x v="8"/>
    <x v="17"/>
    <x v="81"/>
    <x v="82"/>
    <x v="2309"/>
    <x v="578"/>
    <x v="1189"/>
    <x v="163"/>
    <x v="94"/>
    <x v="328"/>
    <x v="135"/>
    <x v="287"/>
    <x v="367"/>
    <x v="367"/>
    <x v="45"/>
    <x v="271"/>
    <x v="316"/>
    <x v="447"/>
    <x v="162"/>
    <x v="36"/>
    <x v="251"/>
    <x v="164"/>
    <x v="1293"/>
    <x v="218"/>
    <x v="209"/>
    <x v="61"/>
    <x v="3504"/>
    <x v="4"/>
    <x v="3320"/>
    <x v="7"/>
  </r>
  <r>
    <x v="5"/>
    <x v="807"/>
    <x v="11"/>
    <x v="6"/>
    <x v="29"/>
    <x v="71"/>
    <x v="6"/>
    <x v="799"/>
    <x v="105"/>
    <x v="240"/>
    <x v="183"/>
    <x v="31"/>
    <x v="82"/>
    <x v="226"/>
    <x v="35"/>
    <x v="44"/>
    <x v="389"/>
    <x v="23"/>
    <x v="115"/>
    <x v="138"/>
    <x v="138"/>
    <x v="41"/>
    <x v="6"/>
    <x v="81"/>
    <x v="87"/>
    <x v="276"/>
    <x v="167"/>
    <x v="246"/>
    <x v="28"/>
    <x v="715"/>
    <x v="4"/>
    <x v="3341"/>
    <x v="280"/>
  </r>
  <r>
    <x v="5"/>
    <x v="808"/>
    <x v="6"/>
    <x v="9"/>
    <x v="4"/>
    <x v="81"/>
    <x v="23"/>
    <x v="1700"/>
    <x v="399"/>
    <x v="889"/>
    <x v="180"/>
    <x v="141"/>
    <x v="347"/>
    <x v="253"/>
    <x v="135"/>
    <x v="169"/>
    <x v="393"/>
    <x v="29"/>
    <x v="155"/>
    <x v="184"/>
    <x v="351"/>
    <x v="85"/>
    <x v="10"/>
    <x v="144"/>
    <x v="207"/>
    <x v="1010"/>
    <x v="230"/>
    <x v="256"/>
    <x v="74"/>
    <x v="2886"/>
    <x v="2"/>
    <x v="3348"/>
    <x v="60"/>
  </r>
  <r>
    <x v="5"/>
    <x v="811"/>
    <x v="0"/>
    <x v="16"/>
    <x v="4"/>
    <x v="62"/>
    <x v="12"/>
    <x v="611"/>
    <x v="66"/>
    <x v="180"/>
    <x v="114"/>
    <x v="0"/>
    <x v="2"/>
    <x v="0"/>
    <x v="34"/>
    <x v="47"/>
    <x v="317"/>
    <x v="73"/>
    <x v="122"/>
    <x v="195"/>
    <x v="26"/>
    <x v="21"/>
    <x v="32"/>
    <x v="24"/>
    <x v="97"/>
    <x v="166"/>
    <x v="164"/>
    <x v="131"/>
    <x v="27"/>
    <x v="368"/>
    <x v="0"/>
    <x v="3361"/>
    <x v="336"/>
  </r>
  <r>
    <x v="5"/>
    <x v="815"/>
    <x v="3"/>
    <x v="11"/>
    <x v="34"/>
    <x v="60"/>
    <x v="49"/>
    <x v="1366"/>
    <x v="285"/>
    <x v="589"/>
    <x v="227"/>
    <x v="0"/>
    <x v="1"/>
    <x v="0"/>
    <x v="196"/>
    <x v="269"/>
    <x v="323"/>
    <x v="101"/>
    <x v="306"/>
    <x v="406"/>
    <x v="177"/>
    <x v="55"/>
    <x v="37"/>
    <x v="139"/>
    <x v="171"/>
    <x v="742"/>
    <x v="226"/>
    <x v="254"/>
    <x v="55"/>
    <x v="2802"/>
    <x v="1"/>
    <x v="3377"/>
    <x v="125"/>
  </r>
  <r>
    <x v="5"/>
    <x v="818"/>
    <x v="0"/>
    <x v="13"/>
    <x v="23"/>
    <x v="80"/>
    <x v="2"/>
    <x v="1304"/>
    <x v="176"/>
    <x v="295"/>
    <x v="340"/>
    <x v="0"/>
    <x v="4"/>
    <x v="0"/>
    <x v="60"/>
    <x v="78"/>
    <x v="363"/>
    <x v="123"/>
    <x v="210"/>
    <x v="333"/>
    <x v="121"/>
    <x v="51"/>
    <x v="30"/>
    <x v="69"/>
    <x v="197"/>
    <x v="410"/>
    <x v="192"/>
    <x v="340"/>
    <x v="67"/>
    <x v="1095"/>
    <x v="0"/>
    <x v="3392"/>
    <x v="230"/>
  </r>
  <r>
    <x v="5"/>
    <x v="821"/>
    <x v="11"/>
    <x v="8"/>
    <x v="25"/>
    <x v="58"/>
    <x v="17"/>
    <x v="1169"/>
    <x v="224"/>
    <x v="539"/>
    <x v="160"/>
    <x v="75"/>
    <x v="210"/>
    <x v="205"/>
    <x v="105"/>
    <x v="128"/>
    <x v="414"/>
    <x v="24"/>
    <x v="106"/>
    <x v="130"/>
    <x v="84"/>
    <x v="36"/>
    <x v="14"/>
    <x v="50"/>
    <x v="84"/>
    <x v="618"/>
    <x v="189"/>
    <x v="241"/>
    <x v="38"/>
    <x v="2490"/>
    <x v="4"/>
    <x v="3404"/>
    <x v="166"/>
  </r>
  <r>
    <x v="5"/>
    <x v="822"/>
    <x v="8"/>
    <x v="5"/>
    <x v="27"/>
    <x v="72"/>
    <x v="73"/>
    <x v="2197"/>
    <x v="352"/>
    <x v="812"/>
    <x v="170"/>
    <x v="165"/>
    <x v="427"/>
    <x v="220"/>
    <x v="178"/>
    <x v="210"/>
    <x v="442"/>
    <x v="97"/>
    <x v="315"/>
    <x v="411"/>
    <x v="353"/>
    <x v="91"/>
    <x v="83"/>
    <x v="190"/>
    <x v="139"/>
    <x v="991"/>
    <x v="213"/>
    <x v="282"/>
    <x v="73"/>
    <x v="3070"/>
    <x v="3"/>
    <x v="3413"/>
    <x v="65"/>
  </r>
  <r>
    <x v="5"/>
    <x v="828"/>
    <x v="0"/>
    <x v="8"/>
    <x v="18"/>
    <x v="61"/>
    <x v="62"/>
    <x v="1600"/>
    <x v="385"/>
    <x v="731"/>
    <x v="267"/>
    <x v="0"/>
    <x v="0"/>
    <x v="343"/>
    <x v="241"/>
    <x v="324"/>
    <x v="338"/>
    <x v="229"/>
    <x v="315"/>
    <x v="529"/>
    <x v="53"/>
    <x v="43"/>
    <x v="50"/>
    <x v="101"/>
    <x v="143"/>
    <x v="960"/>
    <x v="258"/>
    <x v="288"/>
    <x v="82"/>
    <x v="3270"/>
    <x v="0"/>
    <x v="3430"/>
    <x v="72"/>
  </r>
  <r>
    <x v="5"/>
    <x v="829"/>
    <x v="0"/>
    <x v="3"/>
    <x v="24"/>
    <x v="76"/>
    <x v="77"/>
    <x v="2054"/>
    <x v="461"/>
    <x v="859"/>
    <x v="266"/>
    <x v="0"/>
    <x v="3"/>
    <x v="0"/>
    <x v="86"/>
    <x v="126"/>
    <x v="277"/>
    <x v="259"/>
    <x v="556"/>
    <x v="726"/>
    <x v="143"/>
    <x v="61"/>
    <x v="79"/>
    <x v="141"/>
    <x v="218"/>
    <x v="958"/>
    <x v="234"/>
    <x v="250"/>
    <x v="72"/>
    <x v="2884"/>
    <x v="0"/>
    <x v="3435"/>
    <x v="73"/>
  </r>
  <r>
    <x v="5"/>
    <x v="831"/>
    <x v="6"/>
    <x v="5"/>
    <x v="27"/>
    <x v="39"/>
    <x v="0"/>
    <x v="267"/>
    <x v="42"/>
    <x v="114"/>
    <x v="115"/>
    <x v="6"/>
    <x v="28"/>
    <x v="66"/>
    <x v="20"/>
    <x v="28"/>
    <x v="308"/>
    <x v="7"/>
    <x v="20"/>
    <x v="27"/>
    <x v="35"/>
    <x v="7"/>
    <x v="1"/>
    <x v="29"/>
    <x v="26"/>
    <x v="110"/>
    <x v="127"/>
    <x v="151"/>
    <x v="10"/>
    <x v="404"/>
    <x v="2"/>
    <x v="3444"/>
    <x v="370"/>
  </r>
  <r>
    <x v="5"/>
    <x v="833"/>
    <x v="6"/>
    <x v="5"/>
    <x v="16"/>
    <x v="79"/>
    <x v="4"/>
    <x v="1310"/>
    <x v="179"/>
    <x v="424"/>
    <x v="168"/>
    <x v="35"/>
    <x v="98"/>
    <x v="205"/>
    <x v="52"/>
    <x v="80"/>
    <x v="245"/>
    <x v="18"/>
    <x v="112"/>
    <x v="130"/>
    <x v="164"/>
    <x v="57"/>
    <x v="7"/>
    <x v="104"/>
    <x v="155"/>
    <x v="442"/>
    <x v="135"/>
    <x v="199"/>
    <x v="21"/>
    <x v="1238"/>
    <x v="2"/>
    <x v="3448"/>
    <x v="220"/>
  </r>
  <r>
    <x v="5"/>
    <x v="834"/>
    <x v="11"/>
    <x v="6"/>
    <x v="7"/>
    <x v="81"/>
    <x v="82"/>
    <x v="2251"/>
    <x v="461"/>
    <x v="981"/>
    <x v="196"/>
    <x v="142"/>
    <x v="348"/>
    <x v="255"/>
    <x v="191"/>
    <x v="233"/>
    <x v="414"/>
    <x v="36"/>
    <x v="255"/>
    <x v="291"/>
    <x v="354"/>
    <x v="93"/>
    <x v="23"/>
    <x v="210"/>
    <x v="195"/>
    <x v="1142"/>
    <x v="195"/>
    <x v="272"/>
    <x v="57"/>
    <x v="3176"/>
    <x v="4"/>
    <x v="3457"/>
    <x v="34"/>
  </r>
  <r>
    <x v="5"/>
    <x v="839"/>
    <x v="0"/>
    <x v="7"/>
    <x v="11"/>
    <x v="81"/>
    <x v="82"/>
    <x v="1991"/>
    <x v="332"/>
    <x v="608"/>
    <x v="288"/>
    <x v="0"/>
    <x v="1"/>
    <x v="0"/>
    <x v="168"/>
    <x v="299"/>
    <x v="160"/>
    <x v="261"/>
    <x v="561"/>
    <x v="734"/>
    <x v="75"/>
    <x v="46"/>
    <x v="87"/>
    <x v="173"/>
    <x v="223"/>
    <x v="803"/>
    <x v="205"/>
    <x v="274"/>
    <x v="70"/>
    <x v="2384"/>
    <x v="0"/>
    <x v="3470"/>
    <x v="109"/>
  </r>
  <r>
    <x v="5"/>
    <x v="840"/>
    <x v="8"/>
    <x v="5"/>
    <x v="6"/>
    <x v="42"/>
    <x v="1"/>
    <x v="454"/>
    <x v="63"/>
    <x v="160"/>
    <x v="141"/>
    <x v="25"/>
    <x v="76"/>
    <x v="177"/>
    <x v="22"/>
    <x v="41"/>
    <x v="138"/>
    <x v="20"/>
    <x v="94"/>
    <x v="114"/>
    <x v="28"/>
    <x v="25"/>
    <x v="12"/>
    <x v="22"/>
    <x v="45"/>
    <x v="173"/>
    <x v="185"/>
    <x v="202"/>
    <x v="22"/>
    <x v="769"/>
    <x v="3"/>
    <x v="3478"/>
    <x v="333"/>
  </r>
  <r>
    <x v="5"/>
    <x v="842"/>
    <x v="11"/>
    <x v="4"/>
    <x v="12"/>
    <x v="50"/>
    <x v="0"/>
    <x v="550"/>
    <x v="72"/>
    <x v="180"/>
    <x v="147"/>
    <x v="36"/>
    <x v="94"/>
    <x v="231"/>
    <x v="23"/>
    <x v="32"/>
    <x v="313"/>
    <x v="20"/>
    <x v="90"/>
    <x v="110"/>
    <x v="47"/>
    <x v="11"/>
    <x v="9"/>
    <x v="29"/>
    <x v="51"/>
    <x v="203"/>
    <x v="170"/>
    <x v="239"/>
    <x v="30"/>
    <x v="761"/>
    <x v="4"/>
    <x v="3485"/>
    <x v="312"/>
  </r>
  <r>
    <x v="5"/>
    <x v="849"/>
    <x v="11"/>
    <x v="8"/>
    <x v="26"/>
    <x v="78"/>
    <x v="45"/>
    <x v="1563"/>
    <x v="210"/>
    <x v="443"/>
    <x v="220"/>
    <x v="22"/>
    <x v="70"/>
    <x v="162"/>
    <x v="64"/>
    <x v="86"/>
    <x v="338"/>
    <x v="132"/>
    <x v="218"/>
    <x v="350"/>
    <x v="109"/>
    <x v="62"/>
    <x v="19"/>
    <x v="67"/>
    <x v="145"/>
    <x v="501"/>
    <x v="172"/>
    <x v="241"/>
    <x v="44"/>
    <x v="1482"/>
    <x v="4"/>
    <x v="3501"/>
    <x v="201"/>
  </r>
  <r>
    <x v="5"/>
    <x v="850"/>
    <x v="6"/>
    <x v="16"/>
    <x v="22"/>
    <x v="77"/>
    <x v="18"/>
    <x v="1057"/>
    <x v="100"/>
    <x v="220"/>
    <x v="202"/>
    <x v="53"/>
    <x v="134"/>
    <x v="244"/>
    <x v="22"/>
    <x v="25"/>
    <x v="474"/>
    <x v="41"/>
    <x v="102"/>
    <x v="143"/>
    <x v="236"/>
    <x v="69"/>
    <x v="2"/>
    <x v="86"/>
    <x v="127"/>
    <x v="275"/>
    <x v="186"/>
    <x v="311"/>
    <x v="47"/>
    <x v="610"/>
    <x v="2"/>
    <x v="3506"/>
    <x v="282"/>
  </r>
  <r>
    <x v="5"/>
    <x v="856"/>
    <x v="6"/>
    <x v="5"/>
    <x v="11"/>
    <x v="40"/>
    <x v="0"/>
    <x v="629"/>
    <x v="79"/>
    <x v="189"/>
    <x v="165"/>
    <x v="36"/>
    <x v="96"/>
    <x v="223"/>
    <x v="34"/>
    <x v="41"/>
    <x v="423"/>
    <x v="45"/>
    <x v="64"/>
    <x v="109"/>
    <x v="117"/>
    <x v="37"/>
    <x v="21"/>
    <x v="44"/>
    <x v="83"/>
    <x v="228"/>
    <x v="210"/>
    <x v="267"/>
    <x v="37"/>
    <x v="1237"/>
    <x v="2"/>
    <x v="3516"/>
    <x v="301"/>
  </r>
  <r>
    <x v="5"/>
    <x v="861"/>
    <x v="3"/>
    <x v="4"/>
    <x v="32"/>
    <x v="70"/>
    <x v="41"/>
    <x v="1458"/>
    <x v="319"/>
    <x v="617"/>
    <x v="259"/>
    <x v="51"/>
    <x v="132"/>
    <x v="234"/>
    <x v="48"/>
    <x v="63"/>
    <x v="356"/>
    <x v="113"/>
    <x v="224"/>
    <x v="337"/>
    <x v="81"/>
    <x v="31"/>
    <x v="40"/>
    <x v="61"/>
    <x v="138"/>
    <x v="714"/>
    <x v="208"/>
    <x v="282"/>
    <x v="56"/>
    <x v="2439"/>
    <x v="1"/>
    <x v="3529"/>
    <x v="129"/>
  </r>
  <r>
    <x v="5"/>
    <x v="862"/>
    <x v="6"/>
    <x v="5"/>
    <x v="29"/>
    <x v="57"/>
    <x v="2"/>
    <x v="579"/>
    <x v="113"/>
    <x v="240"/>
    <x v="216"/>
    <x v="52"/>
    <x v="130"/>
    <x v="248"/>
    <x v="16"/>
    <x v="19"/>
    <x v="436"/>
    <x v="9"/>
    <x v="41"/>
    <x v="50"/>
    <x v="62"/>
    <x v="26"/>
    <x v="4"/>
    <x v="39"/>
    <x v="55"/>
    <x v="294"/>
    <x v="197"/>
    <x v="306"/>
    <x v="30"/>
    <x v="1092"/>
    <x v="2"/>
    <x v="3537"/>
    <x v="273"/>
  </r>
  <r>
    <x v="5"/>
    <x v="863"/>
    <x v="3"/>
    <x v="13"/>
    <x v="14"/>
    <x v="48"/>
    <x v="42"/>
    <x v="1362"/>
    <x v="270"/>
    <x v="574"/>
    <x v="213"/>
    <x v="8"/>
    <x v="28"/>
    <x v="134"/>
    <x v="125"/>
    <x v="178"/>
    <x v="296"/>
    <x v="111"/>
    <x v="310"/>
    <x v="419"/>
    <x v="200"/>
    <x v="24"/>
    <x v="61"/>
    <x v="104"/>
    <x v="93"/>
    <x v="657"/>
    <x v="223"/>
    <x v="228"/>
    <x v="52"/>
    <x v="2971"/>
    <x v="1"/>
    <x v="3547"/>
    <x v="155"/>
  </r>
  <r>
    <x v="5"/>
    <x v="865"/>
    <x v="8"/>
    <x v="3"/>
    <x v="12"/>
    <x v="78"/>
    <x v="79"/>
    <x v="2275"/>
    <x v="492"/>
    <x v="1081"/>
    <x v="166"/>
    <x v="170"/>
    <x v="445"/>
    <x v="210"/>
    <x v="221"/>
    <x v="274"/>
    <x v="401"/>
    <x v="88"/>
    <x v="489"/>
    <x v="576"/>
    <x v="321"/>
    <x v="142"/>
    <x v="51"/>
    <x v="232"/>
    <x v="227"/>
    <x v="1207"/>
    <x v="224"/>
    <x v="247"/>
    <x v="105"/>
    <x v="3369"/>
    <x v="3"/>
    <x v="3557"/>
    <x v="22"/>
  </r>
  <r>
    <x v="5"/>
    <x v="866"/>
    <x v="3"/>
    <x v="8"/>
    <x v="33"/>
    <x v="77"/>
    <x v="78"/>
    <x v="1930"/>
    <x v="429"/>
    <x v="846"/>
    <x v="237"/>
    <x v="13"/>
    <x v="39"/>
    <x v="181"/>
    <x v="263"/>
    <x v="352"/>
    <x v="336"/>
    <x v="177"/>
    <x v="376"/>
    <x v="536"/>
    <x v="201"/>
    <x v="102"/>
    <x v="80"/>
    <x v="138"/>
    <x v="232"/>
    <x v="1056"/>
    <x v="254"/>
    <x v="266"/>
    <x v="91"/>
    <x v="3096"/>
    <x v="1"/>
    <x v="3567"/>
    <x v="48"/>
  </r>
  <r>
    <x v="5"/>
    <x v="867"/>
    <x v="8"/>
    <x v="16"/>
    <x v="1"/>
    <x v="76"/>
    <x v="77"/>
    <x v="2065"/>
    <x v="476"/>
    <x v="1030"/>
    <x v="183"/>
    <x v="145"/>
    <x v="377"/>
    <x v="228"/>
    <x v="324"/>
    <x v="409"/>
    <x v="381"/>
    <x v="45"/>
    <x v="435"/>
    <x v="478"/>
    <x v="362"/>
    <x v="84"/>
    <x v="30"/>
    <x v="214"/>
    <x v="210"/>
    <x v="1237"/>
    <x v="247"/>
    <x v="275"/>
    <x v="87"/>
    <x v="3457"/>
    <x v="3"/>
    <x v="3577"/>
    <x v="18"/>
  </r>
  <r>
    <x v="5"/>
    <x v="871"/>
    <x v="8"/>
    <x v="2"/>
    <x v="23"/>
    <x v="37"/>
    <x v="1"/>
    <x v="259"/>
    <x v="39"/>
    <x v="99"/>
    <x v="141"/>
    <x v="0"/>
    <x v="2"/>
    <x v="0"/>
    <x v="10"/>
    <x v="15"/>
    <x v="261"/>
    <x v="12"/>
    <x v="50"/>
    <x v="62"/>
    <x v="10"/>
    <x v="5"/>
    <x v="6"/>
    <x v="15"/>
    <x v="23"/>
    <x v="88"/>
    <x v="134"/>
    <x v="134"/>
    <x v="15"/>
    <x v="286"/>
    <x v="3"/>
    <x v="3589"/>
    <x v="386"/>
  </r>
  <r>
    <x v="5"/>
    <x v="877"/>
    <x v="8"/>
    <x v="13"/>
    <x v="22"/>
    <x v="0"/>
    <x v="0"/>
    <x v="29"/>
    <x v="1"/>
    <x v="11"/>
    <x v="2"/>
    <x v="1"/>
    <x v="4"/>
    <x v="99"/>
    <x v="2"/>
    <x v="2"/>
    <x v="535"/>
    <x v="5"/>
    <x v="5"/>
    <x v="10"/>
    <x v="1"/>
    <x v="0"/>
    <x v="0"/>
    <x v="2"/>
    <x v="1"/>
    <x v="5"/>
    <x v="63"/>
    <x v="14"/>
    <x v="14"/>
    <x v="1065"/>
    <x v="3"/>
    <x v="3607"/>
    <x v="452"/>
  </r>
  <r>
    <x v="5"/>
    <x v="878"/>
    <x v="3"/>
    <x v="3"/>
    <x v="31"/>
    <x v="28"/>
    <x v="0"/>
    <x v="317"/>
    <x v="42"/>
    <x v="75"/>
    <x v="307"/>
    <x v="1"/>
    <x v="2"/>
    <x v="326"/>
    <x v="31"/>
    <x v="38"/>
    <x v="410"/>
    <x v="30"/>
    <x v="47"/>
    <x v="77"/>
    <x v="11"/>
    <x v="13"/>
    <x v="15"/>
    <x v="17"/>
    <x v="53"/>
    <x v="116"/>
    <x v="215"/>
    <x v="348"/>
    <x v="26"/>
    <x v="764"/>
    <x v="1"/>
    <x v="3608"/>
    <x v="367"/>
  </r>
  <r>
    <x v="5"/>
    <x v="880"/>
    <x v="3"/>
    <x v="1"/>
    <x v="8"/>
    <x v="6"/>
    <x v="0"/>
    <x v="26"/>
    <x v="4"/>
    <x v="12"/>
    <x v="82"/>
    <x v="0"/>
    <x v="1"/>
    <x v="0"/>
    <x v="1"/>
    <x v="2"/>
    <x v="106"/>
    <x v="1"/>
    <x v="1"/>
    <x v="2"/>
    <x v="3"/>
    <x v="1"/>
    <x v="0"/>
    <x v="1"/>
    <x v="3"/>
    <x v="9"/>
    <x v="115"/>
    <x v="74"/>
    <x v="15"/>
    <x v="88"/>
    <x v="1"/>
    <x v="3615"/>
    <x v="444"/>
  </r>
  <r>
    <x v="5"/>
    <x v="881"/>
    <x v="8"/>
    <x v="5"/>
    <x v="15"/>
    <x v="58"/>
    <x v="1"/>
    <x v="1041"/>
    <x v="128"/>
    <x v="298"/>
    <x v="175"/>
    <x v="60"/>
    <x v="152"/>
    <x v="243"/>
    <x v="59"/>
    <x v="75"/>
    <x v="381"/>
    <x v="43"/>
    <x v="89"/>
    <x v="132"/>
    <x v="61"/>
    <x v="35"/>
    <x v="6"/>
    <x v="42"/>
    <x v="95"/>
    <x v="374"/>
    <x v="166"/>
    <x v="281"/>
    <x v="47"/>
    <x v="1465"/>
    <x v="3"/>
    <x v="3620"/>
    <x v="245"/>
  </r>
  <r>
    <x v="5"/>
    <x v="888"/>
    <x v="6"/>
    <x v="7"/>
    <x v="1"/>
    <x v="37"/>
    <x v="38"/>
    <x v="1178"/>
    <x v="225"/>
    <x v="464"/>
    <x v="231"/>
    <x v="12"/>
    <x v="50"/>
    <x v="90"/>
    <x v="60"/>
    <x v="93"/>
    <x v="240"/>
    <x v="43"/>
    <x v="169"/>
    <x v="212"/>
    <x v="401"/>
    <x v="70"/>
    <x v="9"/>
    <x v="148"/>
    <x v="96"/>
    <x v="516"/>
    <x v="237"/>
    <x v="232"/>
    <x v="47"/>
    <x v="2972"/>
    <x v="2"/>
    <x v="3644"/>
    <x v="197"/>
  </r>
  <r>
    <x v="5"/>
    <x v="890"/>
    <x v="11"/>
    <x v="7"/>
    <x v="3"/>
    <x v="60"/>
    <x v="0"/>
    <x v="1359"/>
    <x v="276"/>
    <x v="670"/>
    <x v="155"/>
    <x v="33"/>
    <x v="107"/>
    <x v="156"/>
    <x v="289"/>
    <x v="345"/>
    <x v="433"/>
    <x v="27"/>
    <x v="142"/>
    <x v="169"/>
    <x v="230"/>
    <x v="48"/>
    <x v="7"/>
    <x v="104"/>
    <x v="91"/>
    <x v="842"/>
    <x v="233"/>
    <x v="245"/>
    <x v="44"/>
    <x v="3075"/>
    <x v="4"/>
    <x v="3656"/>
    <x v="95"/>
  </r>
  <r>
    <x v="5"/>
    <x v="892"/>
    <x v="11"/>
    <x v="10"/>
    <x v="33"/>
    <x v="81"/>
    <x v="72"/>
    <x v="1832"/>
    <x v="293"/>
    <x v="728"/>
    <x v="144"/>
    <x v="177"/>
    <x v="419"/>
    <x v="258"/>
    <x v="118"/>
    <x v="144"/>
    <x v="413"/>
    <x v="17"/>
    <x v="110"/>
    <x v="127"/>
    <x v="167"/>
    <x v="66"/>
    <x v="27"/>
    <x v="92"/>
    <x v="190"/>
    <x v="847"/>
    <x v="173"/>
    <x v="266"/>
    <x v="52"/>
    <x v="2505"/>
    <x v="4"/>
    <x v="3669"/>
    <x v="94"/>
  </r>
  <r>
    <x v="5"/>
    <x v="895"/>
    <x v="3"/>
    <x v="14"/>
    <x v="16"/>
    <x v="54"/>
    <x v="9"/>
    <x v="692"/>
    <x v="103"/>
    <x v="248"/>
    <x v="161"/>
    <x v="51"/>
    <x v="131"/>
    <x v="237"/>
    <x v="28"/>
    <x v="45"/>
    <x v="217"/>
    <x v="19"/>
    <x v="102"/>
    <x v="121"/>
    <x v="30"/>
    <x v="21"/>
    <x v="14"/>
    <x v="33"/>
    <x v="67"/>
    <x v="285"/>
    <x v="167"/>
    <x v="246"/>
    <x v="27"/>
    <x v="1123"/>
    <x v="1"/>
    <x v="3683"/>
    <x v="277"/>
  </r>
  <r>
    <x v="5"/>
    <x v="896"/>
    <x v="0"/>
    <x v="19"/>
    <x v="22"/>
    <x v="20"/>
    <x v="0"/>
    <x v="275"/>
    <x v="55"/>
    <x v="142"/>
    <x v="134"/>
    <x v="22"/>
    <x v="69"/>
    <x v="167"/>
    <x v="14"/>
    <x v="20"/>
    <x v="294"/>
    <x v="11"/>
    <x v="72"/>
    <x v="83"/>
    <x v="6"/>
    <x v="13"/>
    <x v="15"/>
    <x v="10"/>
    <x v="40"/>
    <x v="146"/>
    <x v="223"/>
    <x v="200"/>
    <x v="21"/>
    <x v="1624"/>
    <x v="0"/>
    <x v="3688"/>
    <x v="345"/>
  </r>
  <r>
    <x v="5"/>
    <x v="900"/>
    <x v="11"/>
    <x v="18"/>
    <x v="16"/>
    <x v="78"/>
    <x v="0"/>
    <x v="1659"/>
    <x v="292"/>
    <x v="645"/>
    <x v="196"/>
    <x v="139"/>
    <x v="332"/>
    <x v="267"/>
    <x v="140"/>
    <x v="158"/>
    <x v="480"/>
    <x v="40"/>
    <x v="177"/>
    <x v="217"/>
    <x v="135"/>
    <x v="67"/>
    <x v="15"/>
    <x v="103"/>
    <x v="129"/>
    <x v="832"/>
    <x v="203"/>
    <x v="315"/>
    <x v="69"/>
    <x v="2530"/>
    <x v="4"/>
    <x v="3707"/>
    <x v="100"/>
  </r>
  <r>
    <x v="5"/>
    <x v="902"/>
    <x v="6"/>
    <x v="9"/>
    <x v="22"/>
    <x v="67"/>
    <x v="68"/>
    <x v="1881"/>
    <x v="377"/>
    <x v="852"/>
    <x v="174"/>
    <x v="93"/>
    <x v="258"/>
    <x v="208"/>
    <x v="101"/>
    <x v="128"/>
    <x v="383"/>
    <x v="51"/>
    <x v="143"/>
    <x v="194"/>
    <x v="363"/>
    <x v="94"/>
    <x v="14"/>
    <x v="155"/>
    <x v="130"/>
    <x v="905"/>
    <x v="208"/>
    <x v="221"/>
    <x v="57"/>
    <x v="3007"/>
    <x v="2"/>
    <x v="3717"/>
    <x v="81"/>
  </r>
  <r>
    <x v="5"/>
    <x v="904"/>
    <x v="3"/>
    <x v="13"/>
    <x v="2"/>
    <x v="79"/>
    <x v="56"/>
    <x v="1608"/>
    <x v="125"/>
    <x v="260"/>
    <x v="226"/>
    <x v="0"/>
    <x v="0"/>
    <x v="343"/>
    <x v="113"/>
    <x v="222"/>
    <x v="112"/>
    <x v="249"/>
    <x v="550"/>
    <x v="722"/>
    <x v="43"/>
    <x v="74"/>
    <x v="13"/>
    <x v="111"/>
    <x v="199"/>
    <x v="363"/>
    <x v="184"/>
    <x v="222"/>
    <x v="58"/>
    <x v="942"/>
    <x v="1"/>
    <x v="3731"/>
    <x v="250"/>
  </r>
  <r>
    <x v="5"/>
    <x v="905"/>
    <x v="6"/>
    <x v="3"/>
    <x v="23"/>
    <x v="69"/>
    <x v="0"/>
    <x v="850"/>
    <x v="149"/>
    <x v="324"/>
    <x v="205"/>
    <x v="24"/>
    <x v="104"/>
    <x v="81"/>
    <x v="52"/>
    <x v="62"/>
    <x v="433"/>
    <x v="21"/>
    <x v="145"/>
    <x v="166"/>
    <x v="122"/>
    <x v="29"/>
    <x v="13"/>
    <x v="53"/>
    <x v="84"/>
    <x v="373"/>
    <x v="198"/>
    <x v="247"/>
    <x v="40"/>
    <x v="1178"/>
    <x v="2"/>
    <x v="3735"/>
    <x v="247"/>
  </r>
  <r>
    <x v="5"/>
    <x v="906"/>
    <x v="8"/>
    <x v="7"/>
    <x v="3"/>
    <x v="39"/>
    <x v="0"/>
    <x v="350"/>
    <x v="57"/>
    <x v="132"/>
    <x v="179"/>
    <x v="22"/>
    <x v="72"/>
    <x v="154"/>
    <x v="10"/>
    <x v="21"/>
    <x v="89"/>
    <x v="8"/>
    <x v="43"/>
    <x v="51"/>
    <x v="39"/>
    <x v="12"/>
    <x v="1"/>
    <x v="19"/>
    <x v="19"/>
    <x v="146"/>
    <x v="188"/>
    <x v="233"/>
    <x v="18"/>
    <x v="655"/>
    <x v="3"/>
    <x v="3743"/>
    <x v="345"/>
  </r>
  <r>
    <x v="5"/>
    <x v="908"/>
    <x v="11"/>
    <x v="15"/>
    <x v="4"/>
    <x v="49"/>
    <x v="45"/>
    <x v="920"/>
    <x v="204"/>
    <x v="473"/>
    <x v="176"/>
    <x v="16"/>
    <x v="52"/>
    <x v="156"/>
    <x v="66"/>
    <x v="77"/>
    <x v="451"/>
    <x v="16"/>
    <x v="67"/>
    <x v="83"/>
    <x v="119"/>
    <x v="24"/>
    <x v="5"/>
    <x v="84"/>
    <x v="93"/>
    <x v="486"/>
    <x v="162"/>
    <x v="197"/>
    <x v="19"/>
    <x v="2306"/>
    <x v="4"/>
    <x v="3757"/>
    <x v="205"/>
  </r>
  <r>
    <x v="5"/>
    <x v="909"/>
    <x v="8"/>
    <x v="13"/>
    <x v="10"/>
    <x v="55"/>
    <x v="1"/>
    <x v="507"/>
    <x v="62"/>
    <x v="136"/>
    <x v="203"/>
    <x v="14"/>
    <x v="45"/>
    <x v="159"/>
    <x v="38"/>
    <x v="53"/>
    <x v="311"/>
    <x v="5"/>
    <x v="79"/>
    <x v="84"/>
    <x v="31"/>
    <x v="14"/>
    <x v="7"/>
    <x v="23"/>
    <x v="45"/>
    <x v="176"/>
    <x v="159"/>
    <x v="268"/>
    <x v="25"/>
    <x v="504"/>
    <x v="3"/>
    <x v="3763"/>
    <x v="330"/>
  </r>
  <r>
    <x v="5"/>
    <x v="914"/>
    <x v="6"/>
    <x v="3"/>
    <x v="18"/>
    <x v="56"/>
    <x v="47"/>
    <x v="1390"/>
    <x v="185"/>
    <x v="511"/>
    <x v="107"/>
    <x v="27"/>
    <x v="92"/>
    <x v="141"/>
    <x v="211"/>
    <x v="264"/>
    <x v="393"/>
    <x v="44"/>
    <x v="185"/>
    <x v="229"/>
    <x v="399"/>
    <x v="136"/>
    <x v="5"/>
    <x v="172"/>
    <x v="143"/>
    <x v="598"/>
    <x v="218"/>
    <x v="198"/>
    <x v="45"/>
    <x v="2495"/>
    <x v="2"/>
    <x v="3777"/>
    <x v="175"/>
  </r>
  <r>
    <x v="5"/>
    <x v="919"/>
    <x v="0"/>
    <x v="4"/>
    <x v="14"/>
    <x v="31"/>
    <x v="3"/>
    <x v="190"/>
    <x v="18"/>
    <x v="48"/>
    <x v="122"/>
    <x v="0"/>
    <x v="0"/>
    <x v="343"/>
    <x v="7"/>
    <x v="11"/>
    <x v="231"/>
    <x v="9"/>
    <x v="25"/>
    <x v="34"/>
    <x v="6"/>
    <x v="0"/>
    <x v="10"/>
    <x v="10"/>
    <x v="38"/>
    <x v="43"/>
    <x v="90"/>
    <x v="124"/>
    <x v="14"/>
    <x v="96"/>
    <x v="0"/>
    <x v="3790"/>
    <x v="410"/>
  </r>
  <r>
    <x v="5"/>
    <x v="921"/>
    <x v="0"/>
    <x v="5"/>
    <x v="20"/>
    <x v="81"/>
    <x v="82"/>
    <x v="1744"/>
    <x v="384"/>
    <x v="710"/>
    <x v="281"/>
    <x v="0"/>
    <x v="0"/>
    <x v="343"/>
    <x v="161"/>
    <x v="207"/>
    <x v="372"/>
    <x v="225"/>
    <x v="236"/>
    <x v="457"/>
    <x v="64"/>
    <x v="32"/>
    <x v="125"/>
    <x v="110"/>
    <x v="167"/>
    <x v="889"/>
    <x v="245"/>
    <x v="289"/>
    <x v="71"/>
    <x v="2599"/>
    <x v="0"/>
    <x v="3800"/>
    <x v="85"/>
  </r>
  <r>
    <x v="5"/>
    <x v="925"/>
    <x v="11"/>
    <x v="7"/>
    <x v="9"/>
    <x v="75"/>
    <x v="24"/>
    <x v="1771"/>
    <x v="304"/>
    <x v="738"/>
    <x v="153"/>
    <x v="55"/>
    <x v="182"/>
    <x v="150"/>
    <x v="213"/>
    <x v="272"/>
    <x v="377"/>
    <x v="43"/>
    <x v="169"/>
    <x v="212"/>
    <x v="268"/>
    <x v="51"/>
    <x v="17"/>
    <x v="134"/>
    <x v="127"/>
    <x v="842"/>
    <x v="186"/>
    <x v="221"/>
    <x v="40"/>
    <x v="2625"/>
    <x v="4"/>
    <x v="3818"/>
    <x v="95"/>
  </r>
  <r>
    <x v="5"/>
    <x v="926"/>
    <x v="6"/>
    <x v="5"/>
    <x v="7"/>
    <x v="44"/>
    <x v="0"/>
    <x v="493"/>
    <x v="65"/>
    <x v="176"/>
    <x v="116"/>
    <x v="21"/>
    <x v="72"/>
    <x v="140"/>
    <x v="30"/>
    <x v="38"/>
    <x v="383"/>
    <x v="9"/>
    <x v="48"/>
    <x v="57"/>
    <x v="84"/>
    <x v="19"/>
    <x v="4"/>
    <x v="33"/>
    <x v="54"/>
    <x v="181"/>
    <x v="162"/>
    <x v="186"/>
    <x v="19"/>
    <x v="768"/>
    <x v="2"/>
    <x v="3826"/>
    <x v="327"/>
  </r>
  <r>
    <x v="5"/>
    <x v="927"/>
    <x v="11"/>
    <x v="13"/>
    <x v="20"/>
    <x v="68"/>
    <x v="13"/>
    <x v="1020"/>
    <x v="132"/>
    <x v="304"/>
    <x v="180"/>
    <x v="66"/>
    <x v="159"/>
    <x v="263"/>
    <x v="39"/>
    <x v="43"/>
    <x v="501"/>
    <x v="11"/>
    <x v="121"/>
    <x v="132"/>
    <x v="74"/>
    <x v="26"/>
    <x v="11"/>
    <x v="51"/>
    <x v="104"/>
    <x v="368"/>
    <x v="156"/>
    <x v="286"/>
    <x v="29"/>
    <x v="1180"/>
    <x v="4"/>
    <x v="3832"/>
    <x v="249"/>
  </r>
  <r>
    <x v="5"/>
    <x v="933"/>
    <x v="8"/>
    <x v="8"/>
    <x v="32"/>
    <x v="59"/>
    <x v="34"/>
    <x v="741"/>
    <x v="70"/>
    <x v="198"/>
    <x v="101"/>
    <x v="23"/>
    <x v="76"/>
    <x v="151"/>
    <x v="16"/>
    <x v="39"/>
    <x v="46"/>
    <x v="42"/>
    <x v="98"/>
    <x v="140"/>
    <x v="50"/>
    <x v="43"/>
    <x v="6"/>
    <x v="18"/>
    <x v="33"/>
    <x v="179"/>
    <x v="156"/>
    <x v="133"/>
    <x v="26"/>
    <x v="470"/>
    <x v="3"/>
    <x v="3849"/>
    <x v="329"/>
  </r>
  <r>
    <x v="5"/>
    <x v="934"/>
    <x v="6"/>
    <x v="10"/>
    <x v="27"/>
    <x v="38"/>
    <x v="0"/>
    <x v="460"/>
    <x v="39"/>
    <x v="120"/>
    <x v="75"/>
    <x v="10"/>
    <x v="39"/>
    <x v="104"/>
    <x v="17"/>
    <x v="24"/>
    <x v="302"/>
    <x v="13"/>
    <x v="31"/>
    <x v="44"/>
    <x v="73"/>
    <x v="26"/>
    <x v="3"/>
    <x v="34"/>
    <x v="61"/>
    <x v="105"/>
    <x v="124"/>
    <x v="119"/>
    <x v="13"/>
    <x v="388"/>
    <x v="2"/>
    <x v="3856"/>
    <x v="374"/>
  </r>
  <r>
    <x v="5"/>
    <x v="935"/>
    <x v="0"/>
    <x v="11"/>
    <x v="13"/>
    <x v="64"/>
    <x v="0"/>
    <x v="619"/>
    <x v="49"/>
    <x v="97"/>
    <x v="252"/>
    <x v="0"/>
    <x v="0"/>
    <x v="343"/>
    <x v="23"/>
    <x v="63"/>
    <x v="30"/>
    <x v="45"/>
    <x v="107"/>
    <x v="152"/>
    <x v="35"/>
    <x v="19"/>
    <x v="35"/>
    <x v="29"/>
    <x v="80"/>
    <x v="121"/>
    <x v="150"/>
    <x v="201"/>
    <x v="26"/>
    <x v="178"/>
    <x v="0"/>
    <x v="3866"/>
    <x v="362"/>
  </r>
  <r>
    <x v="5"/>
    <x v="936"/>
    <x v="0"/>
    <x v="7"/>
    <x v="12"/>
    <x v="78"/>
    <x v="79"/>
    <x v="1845"/>
    <x v="385"/>
    <x v="835"/>
    <x v="195"/>
    <x v="1"/>
    <x v="4"/>
    <x v="99"/>
    <x v="166"/>
    <x v="224"/>
    <x v="335"/>
    <x v="270"/>
    <x v="359"/>
    <x v="614"/>
    <x v="113"/>
    <x v="39"/>
    <x v="170"/>
    <x v="162"/>
    <x v="274"/>
    <x v="895"/>
    <x v="229"/>
    <x v="205"/>
    <x v="76"/>
    <x v="2693"/>
    <x v="0"/>
    <x v="3873"/>
    <x v="83"/>
  </r>
  <r>
    <x v="5"/>
    <x v="937"/>
    <x v="11"/>
    <x v="12"/>
    <x v="25"/>
    <x v="52"/>
    <x v="5"/>
    <x v="616"/>
    <x v="62"/>
    <x v="144"/>
    <x v="178"/>
    <x v="37"/>
    <x v="88"/>
    <x v="268"/>
    <x v="9"/>
    <x v="16"/>
    <x v="161"/>
    <x v="16"/>
    <x v="41"/>
    <x v="57"/>
    <x v="32"/>
    <x v="23"/>
    <x v="3"/>
    <x v="20"/>
    <x v="73"/>
    <x v="170"/>
    <x v="137"/>
    <x v="279"/>
    <x v="25"/>
    <x v="523"/>
    <x v="4"/>
    <x v="3883"/>
    <x v="335"/>
  </r>
  <r>
    <x v="5"/>
    <x v="941"/>
    <x v="8"/>
    <x v="7"/>
    <x v="32"/>
    <x v="74"/>
    <x v="74"/>
    <x v="2131"/>
    <x v="518"/>
    <x v="1116"/>
    <x v="163"/>
    <x v="84"/>
    <x v="260"/>
    <x v="171"/>
    <x v="240"/>
    <x v="295"/>
    <x v="408"/>
    <x v="99"/>
    <x v="361"/>
    <x v="456"/>
    <x v="202"/>
    <x v="113"/>
    <x v="53"/>
    <x v="198"/>
    <x v="182"/>
    <x v="1201"/>
    <x v="212"/>
    <x v="210"/>
    <x v="55"/>
    <x v="3430"/>
    <x v="3"/>
    <x v="3896"/>
    <x v="23"/>
  </r>
  <r>
    <x v="5"/>
    <x v="944"/>
    <x v="6"/>
    <x v="5"/>
    <x v="23"/>
    <x v="81"/>
    <x v="82"/>
    <x v="2224"/>
    <x v="627"/>
    <x v="1214"/>
    <x v="185"/>
    <x v="97"/>
    <x v="300"/>
    <x v="171"/>
    <x v="397"/>
    <x v="485"/>
    <x v="394"/>
    <x v="111"/>
    <x v="317"/>
    <x v="425"/>
    <x v="491"/>
    <x v="144"/>
    <x v="24"/>
    <x v="268"/>
    <x v="189"/>
    <x v="1378"/>
    <x v="295"/>
    <x v="248"/>
    <x v="131"/>
    <x v="3672"/>
    <x v="2"/>
    <x v="3911"/>
    <x v="5"/>
  </r>
  <r>
    <x v="5"/>
    <x v="945"/>
    <x v="3"/>
    <x v="5"/>
    <x v="20"/>
    <x v="80"/>
    <x v="22"/>
    <x v="2021"/>
    <x v="472"/>
    <x v="1044"/>
    <x v="170"/>
    <x v="203"/>
    <x v="480"/>
    <x v="230"/>
    <x v="152"/>
    <x v="180"/>
    <x v="438"/>
    <x v="191"/>
    <x v="328"/>
    <x v="507"/>
    <x v="97"/>
    <x v="42"/>
    <x v="31"/>
    <x v="97"/>
    <x v="179"/>
    <x v="1175"/>
    <x v="237"/>
    <x v="264"/>
    <x v="80"/>
    <x v="3253"/>
    <x v="1"/>
    <x v="3920"/>
    <x v="28"/>
  </r>
  <r>
    <x v="5"/>
    <x v="948"/>
    <x v="0"/>
    <x v="9"/>
    <x v="13"/>
    <x v="59"/>
    <x v="0"/>
    <x v="585"/>
    <x v="70"/>
    <x v="114"/>
    <x v="358"/>
    <x v="0"/>
    <x v="0"/>
    <x v="343"/>
    <x v="66"/>
    <x v="88"/>
    <x v="344"/>
    <x v="50"/>
    <x v="89"/>
    <x v="139"/>
    <x v="11"/>
    <x v="6"/>
    <x v="34"/>
    <x v="44"/>
    <x v="133"/>
    <x v="206"/>
    <x v="169"/>
    <x v="388"/>
    <x v="32"/>
    <x v="589"/>
    <x v="0"/>
    <x v="3939"/>
    <x v="310"/>
  </r>
  <r>
    <x v="5"/>
    <x v="955"/>
    <x v="11"/>
    <x v="8"/>
    <x v="12"/>
    <x v="55"/>
    <x v="3"/>
    <x v="611"/>
    <x v="58"/>
    <x v="148"/>
    <x v="139"/>
    <x v="16"/>
    <x v="52"/>
    <x v="156"/>
    <x v="23"/>
    <x v="43"/>
    <x v="136"/>
    <x v="26"/>
    <x v="97"/>
    <x v="123"/>
    <x v="42"/>
    <x v="15"/>
    <x v="8"/>
    <x v="33"/>
    <x v="62"/>
    <x v="155"/>
    <x v="131"/>
    <x v="180"/>
    <x v="24"/>
    <x v="407"/>
    <x v="4"/>
    <x v="3957"/>
    <x v="340"/>
  </r>
  <r>
    <x v="5"/>
    <x v="956"/>
    <x v="0"/>
    <x v="5"/>
    <x v="6"/>
    <x v="17"/>
    <x v="1"/>
    <x v="183"/>
    <x v="22"/>
    <x v="60"/>
    <x v="114"/>
    <x v="0"/>
    <x v="1"/>
    <x v="0"/>
    <x v="14"/>
    <x v="24"/>
    <x v="180"/>
    <x v="10"/>
    <x v="18"/>
    <x v="28"/>
    <x v="8"/>
    <x v="3"/>
    <x v="3"/>
    <x v="6"/>
    <x v="30"/>
    <x v="58"/>
    <x v="118"/>
    <x v="128"/>
    <x v="14"/>
    <x v="529"/>
    <x v="0"/>
    <x v="3960"/>
    <x v="402"/>
  </r>
  <r>
    <x v="5"/>
    <x v="957"/>
    <x v="0"/>
    <x v="12"/>
    <x v="17"/>
    <x v="46"/>
    <x v="23"/>
    <x v="669"/>
    <x v="137"/>
    <x v="252"/>
    <x v="289"/>
    <x v="1"/>
    <x v="1"/>
    <x v="342"/>
    <x v="38"/>
    <x v="55"/>
    <x v="285"/>
    <x v="105"/>
    <x v="171"/>
    <x v="276"/>
    <x v="21"/>
    <x v="17"/>
    <x v="53"/>
    <x v="51"/>
    <x v="90"/>
    <x v="313"/>
    <x v="242"/>
    <x v="281"/>
    <x v="37"/>
    <x v="1549"/>
    <x v="0"/>
    <x v="3966"/>
    <x v="267"/>
  </r>
  <r>
    <x v="5"/>
    <x v="959"/>
    <x v="11"/>
    <x v="10"/>
    <x v="27"/>
    <x v="38"/>
    <x v="1"/>
    <x v="476"/>
    <x v="42"/>
    <x v="119"/>
    <x v="100"/>
    <x v="18"/>
    <x v="60"/>
    <x v="148"/>
    <x v="1"/>
    <x v="6"/>
    <x v="4"/>
    <x v="7"/>
    <x v="49"/>
    <x v="56"/>
    <x v="32"/>
    <x v="24"/>
    <x v="5"/>
    <x v="14"/>
    <x v="59"/>
    <x v="103"/>
    <x v="118"/>
    <x v="139"/>
    <x v="16"/>
    <x v="370"/>
    <x v="4"/>
    <x v="3975"/>
    <x v="376"/>
  </r>
  <r>
    <x v="5"/>
    <x v="962"/>
    <x v="6"/>
    <x v="3"/>
    <x v="11"/>
    <x v="5"/>
    <x v="0"/>
    <x v="21"/>
    <x v="3"/>
    <x v="6"/>
    <x v="247"/>
    <x v="0"/>
    <x v="1"/>
    <x v="0"/>
    <x v="2"/>
    <x v="2"/>
    <x v="535"/>
    <x v="0"/>
    <x v="1"/>
    <x v="1"/>
    <x v="6"/>
    <x v="2"/>
    <x v="0"/>
    <x v="8"/>
    <x v="0"/>
    <x v="8"/>
    <x v="116"/>
    <x v="297"/>
    <x v="14"/>
    <x v="94"/>
    <x v="2"/>
    <x v="3984"/>
    <x v="447"/>
  </r>
  <r>
    <x v="5"/>
    <x v="969"/>
    <x v="6"/>
    <x v="8"/>
    <x v="32"/>
    <x v="58"/>
    <x v="2"/>
    <x v="839"/>
    <x v="112"/>
    <x v="308"/>
    <x v="109"/>
    <x v="53"/>
    <x v="150"/>
    <x v="201"/>
    <x v="54"/>
    <x v="69"/>
    <x v="377"/>
    <x v="13"/>
    <x v="71"/>
    <x v="84"/>
    <x v="153"/>
    <x v="37"/>
    <x v="11"/>
    <x v="64"/>
    <x v="104"/>
    <x v="331"/>
    <x v="165"/>
    <x v="204"/>
    <x v="23"/>
    <x v="1252"/>
    <x v="2"/>
    <x v="4005"/>
    <x v="258"/>
  </r>
  <r>
    <x v="5"/>
    <x v="972"/>
    <x v="3"/>
    <x v="4"/>
    <x v="23"/>
    <x v="79"/>
    <x v="80"/>
    <x v="2005"/>
    <x v="446"/>
    <x v="768"/>
    <x v="320"/>
    <x v="20"/>
    <x v="57"/>
    <x v="199"/>
    <x v="143"/>
    <x v="191"/>
    <x v="343"/>
    <x v="221"/>
    <x v="393"/>
    <x v="587"/>
    <x v="43"/>
    <x v="28"/>
    <x v="177"/>
    <x v="125"/>
    <x v="213"/>
    <x v="996"/>
    <x v="250"/>
    <x v="328"/>
    <x v="109"/>
    <x v="2905"/>
    <x v="1"/>
    <x v="4013"/>
    <x v="62"/>
  </r>
  <r>
    <x v="5"/>
    <x v="978"/>
    <x v="8"/>
    <x v="15"/>
    <x v="16"/>
    <x v="71"/>
    <x v="20"/>
    <x v="1468"/>
    <x v="152"/>
    <x v="361"/>
    <x v="167"/>
    <x v="136"/>
    <x v="316"/>
    <x v="278"/>
    <x v="32"/>
    <x v="38"/>
    <x v="436"/>
    <x v="37"/>
    <x v="128"/>
    <x v="165"/>
    <x v="72"/>
    <x v="41"/>
    <x v="55"/>
    <x v="34"/>
    <x v="149"/>
    <x v="468"/>
    <x v="163"/>
    <x v="339"/>
    <x v="59"/>
    <x v="1511"/>
    <x v="3"/>
    <x v="4041"/>
    <x v="208"/>
  </r>
  <r>
    <x v="5"/>
    <x v="981"/>
    <x v="11"/>
    <x v="8"/>
    <x v="26"/>
    <x v="58"/>
    <x v="22"/>
    <x v="1163"/>
    <x v="240"/>
    <x v="567"/>
    <x v="167"/>
    <x v="39"/>
    <x v="141"/>
    <x v="125"/>
    <x v="98"/>
    <x v="125"/>
    <x v="378"/>
    <x v="44"/>
    <x v="105"/>
    <x v="149"/>
    <x v="108"/>
    <x v="59"/>
    <x v="15"/>
    <x v="74"/>
    <x v="92"/>
    <x v="607"/>
    <x v="187"/>
    <x v="209"/>
    <x v="27"/>
    <x v="2456"/>
    <x v="4"/>
    <x v="4052"/>
    <x v="170"/>
  </r>
  <r>
    <x v="5"/>
    <x v="984"/>
    <x v="6"/>
    <x v="8"/>
    <x v="32"/>
    <x v="65"/>
    <x v="16"/>
    <x v="1201"/>
    <x v="166"/>
    <x v="345"/>
    <x v="227"/>
    <x v="0"/>
    <x v="4"/>
    <x v="0"/>
    <x v="85"/>
    <x v="98"/>
    <x v="461"/>
    <x v="31"/>
    <x v="127"/>
    <x v="158"/>
    <x v="215"/>
    <x v="48"/>
    <x v="31"/>
    <x v="76"/>
    <x v="127"/>
    <x v="415"/>
    <x v="186"/>
    <x v="252"/>
    <x v="41"/>
    <x v="1456"/>
    <x v="2"/>
    <x v="4064"/>
    <x v="228"/>
  </r>
  <r>
    <x v="5"/>
    <x v="985"/>
    <x v="3"/>
    <x v="10"/>
    <x v="1"/>
    <x v="15"/>
    <x v="0"/>
    <x v="185"/>
    <x v="28"/>
    <x v="48"/>
    <x v="330"/>
    <x v="0"/>
    <x v="0"/>
    <x v="343"/>
    <x v="11"/>
    <x v="27"/>
    <x v="44"/>
    <x v="28"/>
    <x v="42"/>
    <x v="70"/>
    <x v="4"/>
    <x v="8"/>
    <x v="7"/>
    <x v="10"/>
    <x v="38"/>
    <x v="67"/>
    <x v="215"/>
    <x v="275"/>
    <x v="22"/>
    <x v="823"/>
    <x v="1"/>
    <x v="4072"/>
    <x v="398"/>
  </r>
  <r>
    <x v="5"/>
    <x v="987"/>
    <x v="3"/>
    <x v="15"/>
    <x v="7"/>
    <x v="66"/>
    <x v="67"/>
    <x v="1639"/>
    <x v="355"/>
    <x v="683"/>
    <x v="261"/>
    <x v="23"/>
    <x v="73"/>
    <x v="163"/>
    <x v="79"/>
    <x v="101"/>
    <x v="376"/>
    <x v="146"/>
    <x v="378"/>
    <x v="513"/>
    <x v="163"/>
    <x v="75"/>
    <x v="47"/>
    <x v="103"/>
    <x v="111"/>
    <x v="784"/>
    <x v="236"/>
    <x v="269"/>
    <x v="68"/>
    <x v="2749"/>
    <x v="1"/>
    <x v="4081"/>
    <x v="116"/>
  </r>
  <r>
    <x v="5"/>
    <x v="992"/>
    <x v="7"/>
    <x v="3"/>
    <x v="32"/>
    <x v="30"/>
    <x v="3"/>
    <x v="383"/>
    <x v="58"/>
    <x v="126"/>
    <x v="207"/>
    <x v="18"/>
    <x v="49"/>
    <x v="215"/>
    <x v="9"/>
    <x v="16"/>
    <x v="161"/>
    <x v="3"/>
    <x v="37"/>
    <x v="40"/>
    <x v="68"/>
    <x v="15"/>
    <x v="0"/>
    <x v="34"/>
    <x v="39"/>
    <x v="143"/>
    <x v="169"/>
    <x v="253"/>
    <x v="20"/>
    <x v="962"/>
    <x v="2"/>
    <x v="4099"/>
    <x v="348"/>
  </r>
  <r>
    <x v="5"/>
    <x v="999"/>
    <x v="3"/>
    <x v="9"/>
    <x v="22"/>
    <x v="1"/>
    <x v="1"/>
    <x v="26"/>
    <x v="0"/>
    <x v="1"/>
    <x v="0"/>
    <x v="0"/>
    <x v="0"/>
    <x v="343"/>
    <x v="0"/>
    <x v="0"/>
    <x v="536"/>
    <x v="1"/>
    <x v="2"/>
    <x v="3"/>
    <x v="0"/>
    <x v="0"/>
    <x v="1"/>
    <x v="3"/>
    <x v="3"/>
    <x v="0"/>
    <x v="26"/>
    <x v="0"/>
    <x v="14"/>
    <x v="0"/>
    <x v="1"/>
    <x v="4119"/>
    <x v="460"/>
  </r>
  <r>
    <x v="5"/>
    <x v="1003"/>
    <x v="0"/>
    <x v="5"/>
    <x v="25"/>
    <x v="81"/>
    <x v="40"/>
    <x v="1819"/>
    <x v="376"/>
    <x v="796"/>
    <x v="211"/>
    <x v="31"/>
    <x v="87"/>
    <x v="204"/>
    <x v="122"/>
    <x v="157"/>
    <x v="371"/>
    <x v="173"/>
    <x v="414"/>
    <x v="564"/>
    <x v="183"/>
    <x v="24"/>
    <x v="112"/>
    <x v="131"/>
    <x v="233"/>
    <x v="866"/>
    <x v="216"/>
    <x v="230"/>
    <x v="60"/>
    <x v="2552"/>
    <x v="0"/>
    <x v="4134"/>
    <x v="91"/>
  </r>
  <r>
    <x v="5"/>
    <x v="1006"/>
    <x v="6"/>
    <x v="5"/>
    <x v="10"/>
    <x v="77"/>
    <x v="78"/>
    <x v="2280"/>
    <x v="599"/>
    <x v="1173"/>
    <x v="198"/>
    <x v="221"/>
    <x v="486"/>
    <x v="300"/>
    <x v="262"/>
    <x v="291"/>
    <x v="494"/>
    <x v="59"/>
    <x v="255"/>
    <x v="314"/>
    <x v="473"/>
    <x v="126"/>
    <x v="12"/>
    <x v="237"/>
    <x v="198"/>
    <x v="1352"/>
    <x v="269"/>
    <x v="305"/>
    <x v="127"/>
    <x v="3662"/>
    <x v="2"/>
    <x v="4145"/>
    <x v="6"/>
  </r>
  <r>
    <x v="5"/>
    <x v="1008"/>
    <x v="8"/>
    <x v="15"/>
    <x v="29"/>
    <x v="54"/>
    <x v="6"/>
    <x v="911"/>
    <x v="123"/>
    <x v="329"/>
    <x v="120"/>
    <x v="46"/>
    <x v="170"/>
    <x v="119"/>
    <x v="49"/>
    <x v="70"/>
    <x v="294"/>
    <x v="22"/>
    <x v="133"/>
    <x v="155"/>
    <x v="80"/>
    <x v="37"/>
    <x v="14"/>
    <x v="77"/>
    <x v="89"/>
    <x v="341"/>
    <x v="136"/>
    <x v="189"/>
    <x v="18"/>
    <x v="1421"/>
    <x v="3"/>
    <x v="4159"/>
    <x v="255"/>
  </r>
  <r>
    <x v="5"/>
    <x v="1011"/>
    <x v="6"/>
    <x v="13"/>
    <x v="14"/>
    <x v="44"/>
    <x v="13"/>
    <x v="987"/>
    <x v="114"/>
    <x v="269"/>
    <x v="169"/>
    <x v="72"/>
    <x v="171"/>
    <x v="269"/>
    <x v="27"/>
    <x v="35"/>
    <x v="365"/>
    <x v="21"/>
    <x v="111"/>
    <x v="132"/>
    <x v="173"/>
    <x v="34"/>
    <x v="6"/>
    <x v="62"/>
    <x v="83"/>
    <x v="327"/>
    <x v="173"/>
    <x v="289"/>
    <x v="39"/>
    <x v="1721"/>
    <x v="2"/>
    <x v="4169"/>
    <x v="263"/>
  </r>
  <r>
    <x v="5"/>
    <x v="1013"/>
    <x v="6"/>
    <x v="19"/>
    <x v="14"/>
    <x v="49"/>
    <x v="50"/>
    <x v="1335"/>
    <x v="236"/>
    <x v="473"/>
    <x v="244"/>
    <x v="57"/>
    <x v="130"/>
    <x v="286"/>
    <x v="107"/>
    <x v="116"/>
    <x v="516"/>
    <x v="26"/>
    <x v="116"/>
    <x v="142"/>
    <x v="327"/>
    <x v="30"/>
    <x v="5"/>
    <x v="126"/>
    <x v="70"/>
    <x v="624"/>
    <x v="216"/>
    <x v="321"/>
    <x v="58"/>
    <x v="2830"/>
    <x v="2"/>
    <x v="4179"/>
    <x v="164"/>
  </r>
  <r>
    <x v="5"/>
    <x v="1014"/>
    <x v="8"/>
    <x v="10"/>
    <x v="22"/>
    <x v="80"/>
    <x v="1"/>
    <x v="1349"/>
    <x v="178"/>
    <x v="429"/>
    <x v="161"/>
    <x v="149"/>
    <x v="350"/>
    <x v="273"/>
    <x v="30"/>
    <x v="33"/>
    <x v="503"/>
    <x v="17"/>
    <x v="135"/>
    <x v="152"/>
    <x v="35"/>
    <x v="28"/>
    <x v="8"/>
    <x v="12"/>
    <x v="97"/>
    <x v="529"/>
    <x v="169"/>
    <x v="318"/>
    <x v="55"/>
    <x v="1531"/>
    <x v="3"/>
    <x v="4186"/>
    <x v="192"/>
  </r>
  <r>
    <x v="5"/>
    <x v="1024"/>
    <x v="3"/>
    <x v="8"/>
    <x v="4"/>
    <x v="64"/>
    <x v="5"/>
    <x v="1204"/>
    <x v="214"/>
    <x v="440"/>
    <x v="232"/>
    <x v="0"/>
    <x v="4"/>
    <x v="0"/>
    <x v="89"/>
    <x v="131"/>
    <x v="273"/>
    <x v="125"/>
    <x v="220"/>
    <x v="345"/>
    <x v="61"/>
    <x v="27"/>
    <x v="90"/>
    <x v="76"/>
    <x v="166"/>
    <x v="512"/>
    <x v="200"/>
    <x v="234"/>
    <x v="48"/>
    <x v="1906"/>
    <x v="1"/>
    <x v="4217"/>
    <x v="199"/>
  </r>
  <r>
    <x v="5"/>
    <x v="1030"/>
    <x v="8"/>
    <x v="13"/>
    <x v="32"/>
    <x v="81"/>
    <x v="81"/>
    <x v="2097"/>
    <x v="359"/>
    <x v="802"/>
    <x v="185"/>
    <x v="38"/>
    <x v="94"/>
    <x v="252"/>
    <x v="96"/>
    <x v="130"/>
    <x v="332"/>
    <x v="72"/>
    <x v="292"/>
    <x v="364"/>
    <x v="196"/>
    <x v="48"/>
    <x v="25"/>
    <x v="89"/>
    <x v="86"/>
    <x v="823"/>
    <x v="171"/>
    <x v="202"/>
    <x v="51"/>
    <x v="2441"/>
    <x v="3"/>
    <x v="4235"/>
    <x v="102"/>
  </r>
  <r>
    <x v="5"/>
    <x v="1031"/>
    <x v="11"/>
    <x v="6"/>
    <x v="32"/>
    <x v="19"/>
    <x v="0"/>
    <x v="130"/>
    <x v="4"/>
    <x v="27"/>
    <x v="6"/>
    <x v="0"/>
    <x v="8"/>
    <x v="0"/>
    <x v="7"/>
    <x v="10"/>
    <x v="294"/>
    <x v="4"/>
    <x v="22"/>
    <x v="26"/>
    <x v="9"/>
    <x v="2"/>
    <x v="3"/>
    <x v="17"/>
    <x v="17"/>
    <x v="15"/>
    <x v="34"/>
    <x v="23"/>
    <x v="9"/>
    <x v="28"/>
    <x v="4"/>
    <x v="4240"/>
    <x v="434"/>
  </r>
  <r>
    <x v="5"/>
    <x v="1032"/>
    <x v="3"/>
    <x v="2"/>
    <x v="11"/>
    <x v="18"/>
    <x v="0"/>
    <x v="255"/>
    <x v="43"/>
    <x v="94"/>
    <x v="204"/>
    <x v="5"/>
    <x v="19"/>
    <x v="111"/>
    <x v="13"/>
    <x v="17"/>
    <x v="359"/>
    <x v="28"/>
    <x v="37"/>
    <x v="65"/>
    <x v="15"/>
    <x v="12"/>
    <x v="19"/>
    <x v="13"/>
    <x v="21"/>
    <x v="104"/>
    <x v="227"/>
    <x v="228"/>
    <x v="22"/>
    <x v="1216"/>
    <x v="1"/>
    <x v="4241"/>
    <x v="375"/>
  </r>
  <r>
    <x v="5"/>
    <x v="1033"/>
    <x v="11"/>
    <x v="2"/>
    <x v="31"/>
    <x v="72"/>
    <x v="2"/>
    <x v="1038"/>
    <x v="186"/>
    <x v="456"/>
    <x v="154"/>
    <x v="65"/>
    <x v="196"/>
    <x v="180"/>
    <x v="30"/>
    <x v="42"/>
    <x v="308"/>
    <x v="35"/>
    <x v="109"/>
    <x v="144"/>
    <x v="53"/>
    <x v="43"/>
    <x v="14"/>
    <x v="48"/>
    <x v="122"/>
    <x v="463"/>
    <x v="160"/>
    <x v="207"/>
    <x v="24"/>
    <x v="1479"/>
    <x v="4"/>
    <x v="4246"/>
    <x v="210"/>
  </r>
  <r>
    <x v="5"/>
    <x v="1034"/>
    <x v="8"/>
    <x v="6"/>
    <x v="1"/>
    <x v="23"/>
    <x v="0"/>
    <x v="295"/>
    <x v="48"/>
    <x v="97"/>
    <x v="242"/>
    <x v="5"/>
    <x v="15"/>
    <x v="181"/>
    <x v="9"/>
    <x v="21"/>
    <x v="59"/>
    <x v="4"/>
    <x v="40"/>
    <x v="44"/>
    <x v="38"/>
    <x v="11"/>
    <x v="2"/>
    <x v="22"/>
    <x v="13"/>
    <x v="110"/>
    <x v="179"/>
    <x v="234"/>
    <x v="18"/>
    <x v="954"/>
    <x v="3"/>
    <x v="4254"/>
    <x v="370"/>
  </r>
  <r>
    <x v="5"/>
    <x v="1036"/>
    <x v="11"/>
    <x v="9"/>
    <x v="23"/>
    <x v="80"/>
    <x v="81"/>
    <x v="1816"/>
    <x v="224"/>
    <x v="465"/>
    <x v="228"/>
    <x v="108"/>
    <x v="258"/>
    <x v="267"/>
    <x v="57"/>
    <x v="69"/>
    <x v="420"/>
    <x v="58"/>
    <x v="259"/>
    <x v="317"/>
    <x v="125"/>
    <x v="103"/>
    <x v="44"/>
    <x v="64"/>
    <x v="177"/>
    <x v="603"/>
    <x v="184"/>
    <x v="333"/>
    <x v="83"/>
    <x v="1797"/>
    <x v="4"/>
    <x v="4262"/>
    <x v="172"/>
  </r>
  <r>
    <x v="5"/>
    <x v="1037"/>
    <x v="3"/>
    <x v="5"/>
    <x v="25"/>
    <x v="75"/>
    <x v="76"/>
    <x v="2096"/>
    <x v="507"/>
    <x v="920"/>
    <x v="278"/>
    <x v="1"/>
    <x v="8"/>
    <x v="21"/>
    <x v="108"/>
    <x v="188"/>
    <x v="171"/>
    <x v="182"/>
    <x v="388"/>
    <x v="550"/>
    <x v="125"/>
    <x v="133"/>
    <x v="55"/>
    <x v="90"/>
    <x v="191"/>
    <x v="1050"/>
    <x v="238"/>
    <x v="257"/>
    <x v="89"/>
    <x v="3126"/>
    <x v="1"/>
    <x v="4272"/>
    <x v="50"/>
  </r>
  <r>
    <x v="5"/>
    <x v="1041"/>
    <x v="3"/>
    <x v="2"/>
    <x v="32"/>
    <x v="69"/>
    <x v="0"/>
    <x v="898"/>
    <x v="138"/>
    <x v="320"/>
    <x v="177"/>
    <x v="0"/>
    <x v="1"/>
    <x v="0"/>
    <x v="57"/>
    <x v="109"/>
    <x v="124"/>
    <x v="122"/>
    <x v="193"/>
    <x v="315"/>
    <x v="46"/>
    <x v="41"/>
    <x v="26"/>
    <x v="88"/>
    <x v="124"/>
    <x v="333"/>
    <x v="165"/>
    <x v="167"/>
    <x v="14"/>
    <x v="999"/>
    <x v="1"/>
    <x v="4284"/>
    <x v="256"/>
  </r>
  <r>
    <x v="5"/>
    <x v="1043"/>
    <x v="3"/>
    <x v="9"/>
    <x v="29"/>
    <x v="80"/>
    <x v="58"/>
    <x v="1629"/>
    <x v="315"/>
    <x v="559"/>
    <x v="307"/>
    <x v="0"/>
    <x v="2"/>
    <x v="0"/>
    <x v="208"/>
    <x v="285"/>
    <x v="324"/>
    <x v="144"/>
    <x v="370"/>
    <x v="504"/>
    <x v="130"/>
    <x v="63"/>
    <x v="64"/>
    <x v="100"/>
    <x v="161"/>
    <x v="809"/>
    <x v="243"/>
    <x v="325"/>
    <x v="97"/>
    <x v="2430"/>
    <x v="1"/>
    <x v="4292"/>
    <x v="106"/>
  </r>
  <r>
    <x v="5"/>
    <x v="1045"/>
    <x v="0"/>
    <x v="17"/>
    <x v="29"/>
    <x v="68"/>
    <x v="69"/>
    <x v="1692"/>
    <x v="489"/>
    <x v="936"/>
    <x v="249"/>
    <x v="2"/>
    <x v="7"/>
    <x v="134"/>
    <x v="245"/>
    <x v="300"/>
    <x v="411"/>
    <x v="124"/>
    <x v="522"/>
    <x v="635"/>
    <x v="184"/>
    <x v="50"/>
    <x v="161"/>
    <x v="147"/>
    <x v="117"/>
    <x v="1119"/>
    <x v="300"/>
    <x v="270"/>
    <x v="98"/>
    <x v="3402"/>
    <x v="0"/>
    <x v="4303"/>
    <x v="39"/>
  </r>
  <r>
    <x v="5"/>
    <x v="1048"/>
    <x v="0"/>
    <x v="5"/>
    <x v="11"/>
    <x v="2"/>
    <x v="0"/>
    <x v="12"/>
    <x v="1"/>
    <x v="3"/>
    <x v="82"/>
    <x v="0"/>
    <x v="0"/>
    <x v="343"/>
    <x v="1"/>
    <x v="1"/>
    <x v="535"/>
    <x v="0"/>
    <x v="1"/>
    <x v="1"/>
    <x v="1"/>
    <x v="1"/>
    <x v="0"/>
    <x v="4"/>
    <x v="1"/>
    <x v="3"/>
    <x v="25"/>
    <x v="152"/>
    <x v="14"/>
    <x v="58"/>
    <x v="0"/>
    <x v="4314"/>
    <x v="455"/>
  </r>
  <r>
    <x v="5"/>
    <x v="1051"/>
    <x v="0"/>
    <x v="7"/>
    <x v="8"/>
    <x v="40"/>
    <x v="1"/>
    <x v="337"/>
    <x v="44"/>
    <x v="87"/>
    <x v="253"/>
    <x v="0"/>
    <x v="2"/>
    <x v="0"/>
    <x v="20"/>
    <x v="26"/>
    <x v="363"/>
    <x v="50"/>
    <x v="57"/>
    <x v="107"/>
    <x v="9"/>
    <x v="6"/>
    <x v="18"/>
    <x v="25"/>
    <x v="57"/>
    <x v="108"/>
    <x v="179"/>
    <x v="265"/>
    <x v="22"/>
    <x v="367"/>
    <x v="0"/>
    <x v="4321"/>
    <x v="372"/>
  </r>
  <r>
    <x v="5"/>
    <x v="1053"/>
    <x v="9"/>
    <x v="1"/>
    <x v="32"/>
    <x v="54"/>
    <x v="34"/>
    <x v="1085"/>
    <x v="233"/>
    <x v="509"/>
    <x v="202"/>
    <x v="34"/>
    <x v="108"/>
    <x v="163"/>
    <x v="103"/>
    <x v="137"/>
    <x v="346"/>
    <x v="73"/>
    <x v="214"/>
    <x v="287"/>
    <x v="69"/>
    <x v="32"/>
    <x v="44"/>
    <x v="66"/>
    <x v="120"/>
    <x v="593"/>
    <x v="216"/>
    <x v="243"/>
    <x v="39"/>
    <x v="2540"/>
    <x v="3"/>
    <x v="4328"/>
    <x v="176"/>
  </r>
  <r>
    <x v="5"/>
    <x v="1055"/>
    <x v="6"/>
    <x v="7"/>
    <x v="32"/>
    <x v="70"/>
    <x v="0"/>
    <x v="1078"/>
    <x v="188"/>
    <x v="465"/>
    <x v="150"/>
    <x v="82"/>
    <x v="216"/>
    <x v="228"/>
    <x v="76"/>
    <x v="84"/>
    <x v="499"/>
    <x v="34"/>
    <x v="104"/>
    <x v="138"/>
    <x v="151"/>
    <x v="71"/>
    <x v="3"/>
    <x v="81"/>
    <x v="145"/>
    <x v="528"/>
    <x v="190"/>
    <x v="247"/>
    <x v="39"/>
    <x v="1785"/>
    <x v="2"/>
    <x v="4337"/>
    <x v="193"/>
  </r>
  <r>
    <x v="5"/>
    <x v="1056"/>
    <x v="11"/>
    <x v="12"/>
    <x v="15"/>
    <x v="78"/>
    <x v="79"/>
    <x v="1721"/>
    <x v="284"/>
    <x v="632"/>
    <x v="192"/>
    <x v="3"/>
    <x v="24"/>
    <x v="21"/>
    <x v="134"/>
    <x v="187"/>
    <x v="311"/>
    <x v="121"/>
    <x v="242"/>
    <x v="363"/>
    <x v="98"/>
    <x v="119"/>
    <x v="44"/>
    <x v="94"/>
    <x v="211"/>
    <x v="689"/>
    <x v="188"/>
    <x v="205"/>
    <x v="66"/>
    <x v="2123"/>
    <x v="4"/>
    <x v="4347"/>
    <x v="140"/>
  </r>
  <r>
    <x v="5"/>
    <x v="1059"/>
    <x v="6"/>
    <x v="11"/>
    <x v="29"/>
    <x v="65"/>
    <x v="66"/>
    <x v="1774"/>
    <x v="517"/>
    <x v="952"/>
    <x v="269"/>
    <x v="24"/>
    <x v="68"/>
    <x v="201"/>
    <x v="278"/>
    <x v="330"/>
    <x v="439"/>
    <x v="18"/>
    <x v="180"/>
    <x v="198"/>
    <x v="450"/>
    <x v="54"/>
    <x v="6"/>
    <x v="170"/>
    <x v="92"/>
    <x v="1193"/>
    <x v="286"/>
    <x v="304"/>
    <x v="108"/>
    <x v="3557"/>
    <x v="2"/>
    <x v="4362"/>
    <x v="25"/>
  </r>
  <r>
    <x v="5"/>
    <x v="1061"/>
    <x v="11"/>
    <x v="0"/>
    <x v="15"/>
    <x v="34"/>
    <x v="0"/>
    <x v="252"/>
    <x v="33"/>
    <x v="86"/>
    <x v="131"/>
    <x v="4"/>
    <x v="16"/>
    <x v="99"/>
    <x v="21"/>
    <x v="29"/>
    <x v="318"/>
    <x v="13"/>
    <x v="15"/>
    <x v="28"/>
    <x v="43"/>
    <x v="8"/>
    <x v="4"/>
    <x v="29"/>
    <x v="34"/>
    <x v="91"/>
    <x v="149"/>
    <x v="177"/>
    <x v="16"/>
    <x v="354"/>
    <x v="4"/>
    <x v="4371"/>
    <x v="385"/>
  </r>
  <r>
    <x v="5"/>
    <x v="1062"/>
    <x v="8"/>
    <x v="2"/>
    <x v="2"/>
    <x v="18"/>
    <x v="0"/>
    <x v="90"/>
    <x v="10"/>
    <x v="23"/>
    <x v="182"/>
    <x v="1"/>
    <x v="2"/>
    <x v="326"/>
    <x v="9"/>
    <x v="16"/>
    <x v="161"/>
    <x v="9"/>
    <x v="14"/>
    <x v="23"/>
    <x v="3"/>
    <x v="3"/>
    <x v="1"/>
    <x v="11"/>
    <x v="11"/>
    <x v="30"/>
    <x v="141"/>
    <x v="215"/>
    <x v="15"/>
    <x v="127"/>
    <x v="3"/>
    <x v="4375"/>
    <x v="422"/>
  </r>
  <r>
    <x v="5"/>
    <x v="1067"/>
    <x v="8"/>
    <x v="9"/>
    <x v="28"/>
    <x v="37"/>
    <x v="2"/>
    <x v="406"/>
    <x v="74"/>
    <x v="177"/>
    <x v="165"/>
    <x v="14"/>
    <x v="50"/>
    <x v="128"/>
    <x v="38"/>
    <x v="52"/>
    <x v="325"/>
    <x v="17"/>
    <x v="44"/>
    <x v="61"/>
    <x v="21"/>
    <x v="11"/>
    <x v="8"/>
    <x v="19"/>
    <x v="35"/>
    <x v="200"/>
    <x v="186"/>
    <x v="216"/>
    <x v="18"/>
    <x v="1148"/>
    <x v="3"/>
    <x v="4393"/>
    <x v="314"/>
  </r>
  <r>
    <x v="5"/>
    <x v="1071"/>
    <x v="8"/>
    <x v="8"/>
    <x v="34"/>
    <x v="55"/>
    <x v="15"/>
    <x v="1215"/>
    <x v="188"/>
    <x v="450"/>
    <x v="164"/>
    <x v="76"/>
    <x v="209"/>
    <x v="212"/>
    <x v="78"/>
    <x v="95"/>
    <x v="415"/>
    <x v="44"/>
    <x v="222"/>
    <x v="266"/>
    <x v="113"/>
    <x v="72"/>
    <x v="20"/>
    <x v="84"/>
    <x v="72"/>
    <x v="524"/>
    <x v="196"/>
    <x v="254"/>
    <x v="46"/>
    <x v="2236"/>
    <x v="3"/>
    <x v="4405"/>
    <x v="195"/>
  </r>
  <r>
    <x v="5"/>
    <x v="1072"/>
    <x v="3"/>
    <x v="6"/>
    <x v="34"/>
    <x v="47"/>
    <x v="14"/>
    <x v="772"/>
    <x v="108"/>
    <x v="220"/>
    <x v="238"/>
    <x v="0"/>
    <x v="5"/>
    <x v="0"/>
    <x v="40"/>
    <x v="72"/>
    <x v="154"/>
    <x v="98"/>
    <x v="141"/>
    <x v="239"/>
    <x v="40"/>
    <x v="32"/>
    <x v="16"/>
    <x v="31"/>
    <x v="95"/>
    <x v="256"/>
    <x v="195"/>
    <x v="225"/>
    <x v="38"/>
    <x v="1173"/>
    <x v="1"/>
    <x v="4412"/>
    <x v="290"/>
  </r>
  <r>
    <x v="5"/>
    <x v="1078"/>
    <x v="3"/>
    <x v="2"/>
    <x v="6"/>
    <x v="81"/>
    <x v="82"/>
    <x v="2058"/>
    <x v="390"/>
    <x v="786"/>
    <x v="235"/>
    <x v="0"/>
    <x v="3"/>
    <x v="0"/>
    <x v="177"/>
    <x v="291"/>
    <x v="203"/>
    <x v="273"/>
    <x v="453"/>
    <x v="684"/>
    <x v="108"/>
    <x v="60"/>
    <x v="71"/>
    <x v="123"/>
    <x v="234"/>
    <x v="913"/>
    <x v="217"/>
    <x v="232"/>
    <x v="67"/>
    <x v="2653"/>
    <x v="1"/>
    <x v="4429"/>
    <x v="80"/>
  </r>
  <r>
    <x v="5"/>
    <x v="1081"/>
    <x v="3"/>
    <x v="13"/>
    <x v="7"/>
    <x v="13"/>
    <x v="1"/>
    <x v="236"/>
    <x v="22"/>
    <x v="61"/>
    <x v="108"/>
    <x v="11"/>
    <x v="35"/>
    <x v="162"/>
    <x v="10"/>
    <x v="11"/>
    <x v="503"/>
    <x v="7"/>
    <x v="42"/>
    <x v="49"/>
    <x v="7"/>
    <x v="10"/>
    <x v="6"/>
    <x v="7"/>
    <x v="29"/>
    <x v="65"/>
    <x v="147"/>
    <x v="210"/>
    <x v="18"/>
    <x v="972"/>
    <x v="1"/>
    <x v="4444"/>
    <x v="399"/>
  </r>
  <r>
    <x v="5"/>
    <x v="1083"/>
    <x v="6"/>
    <x v="6"/>
    <x v="8"/>
    <x v="72"/>
    <x v="71"/>
    <x v="2027"/>
    <x v="448"/>
    <x v="931"/>
    <x v="208"/>
    <x v="85"/>
    <x v="232"/>
    <x v="214"/>
    <x v="235"/>
    <x v="311"/>
    <x v="350"/>
    <x v="36"/>
    <x v="162"/>
    <x v="198"/>
    <x v="452"/>
    <x v="107"/>
    <x v="8"/>
    <x v="182"/>
    <x v="135"/>
    <x v="1112"/>
    <x v="235"/>
    <x v="265"/>
    <x v="89"/>
    <x v="3307"/>
    <x v="2"/>
    <x v="4449"/>
    <x v="40"/>
  </r>
  <r>
    <x v="5"/>
    <x v="1085"/>
    <x v="3"/>
    <x v="8"/>
    <x v="12"/>
    <x v="80"/>
    <x v="8"/>
    <x v="1131"/>
    <x v="176"/>
    <x v="406"/>
    <x v="179"/>
    <x v="0"/>
    <x v="3"/>
    <x v="0"/>
    <x v="216"/>
    <x v="300"/>
    <x v="314"/>
    <x v="161"/>
    <x v="212"/>
    <x v="372"/>
    <x v="36"/>
    <x v="29"/>
    <x v="18"/>
    <x v="78"/>
    <x v="152"/>
    <x v="560"/>
    <x v="209"/>
    <x v="243"/>
    <x v="59"/>
    <x v="1632"/>
    <x v="1"/>
    <x v="4460"/>
    <x v="182"/>
  </r>
  <r>
    <x v="5"/>
    <x v="1086"/>
    <x v="8"/>
    <x v="3"/>
    <x v="28"/>
    <x v="8"/>
    <x v="0"/>
    <x v="32"/>
    <x v="3"/>
    <x v="11"/>
    <x v="35"/>
    <x v="0"/>
    <x v="2"/>
    <x v="0"/>
    <x v="2"/>
    <x v="2"/>
    <x v="535"/>
    <x v="3"/>
    <x v="7"/>
    <x v="10"/>
    <x v="2"/>
    <x v="0"/>
    <x v="1"/>
    <x v="5"/>
    <x v="2"/>
    <x v="8"/>
    <x v="75"/>
    <x v="63"/>
    <x v="14"/>
    <x v="44"/>
    <x v="3"/>
    <x v="4465"/>
    <x v="447"/>
  </r>
  <r>
    <x v="5"/>
    <x v="1089"/>
    <x v="0"/>
    <x v="4"/>
    <x v="6"/>
    <x v="76"/>
    <x v="55"/>
    <x v="1657"/>
    <x v="245"/>
    <x v="555"/>
    <x v="185"/>
    <x v="0"/>
    <x v="4"/>
    <x v="0"/>
    <x v="120"/>
    <x v="157"/>
    <x v="358"/>
    <x v="159"/>
    <x v="279"/>
    <x v="435"/>
    <x v="96"/>
    <x v="35"/>
    <x v="70"/>
    <x v="95"/>
    <x v="251"/>
    <x v="600"/>
    <x v="166"/>
    <x v="202"/>
    <x v="35"/>
    <x v="1893"/>
    <x v="0"/>
    <x v="4470"/>
    <x v="174"/>
  </r>
  <r>
    <x v="5"/>
    <x v="1090"/>
    <x v="11"/>
    <x v="4"/>
    <x v="28"/>
    <x v="64"/>
    <x v="61"/>
    <x v="1644"/>
    <x v="366"/>
    <x v="755"/>
    <x v="225"/>
    <x v="45"/>
    <x v="133"/>
    <x v="186"/>
    <x v="210"/>
    <x v="271"/>
    <x v="369"/>
    <x v="56"/>
    <x v="231"/>
    <x v="287"/>
    <x v="229"/>
    <x v="90"/>
    <x v="27"/>
    <x v="128"/>
    <x v="133"/>
    <x v="940"/>
    <x v="237"/>
    <x v="274"/>
    <x v="59"/>
    <x v="3157"/>
    <x v="4"/>
    <x v="4478"/>
    <x v="77"/>
  </r>
  <r>
    <x v="5"/>
    <x v="1092"/>
    <x v="3"/>
    <x v="7"/>
    <x v="3"/>
    <x v="25"/>
    <x v="2"/>
    <x v="331"/>
    <x v="48"/>
    <x v="136"/>
    <x v="100"/>
    <x v="3"/>
    <x v="8"/>
    <x v="223"/>
    <x v="26"/>
    <x v="31"/>
    <x v="433"/>
    <x v="16"/>
    <x v="44"/>
    <x v="60"/>
    <x v="19"/>
    <x v="14"/>
    <x v="15"/>
    <x v="17"/>
    <x v="51"/>
    <x v="125"/>
    <x v="152"/>
    <x v="135"/>
    <x v="13"/>
    <x v="1016"/>
    <x v="1"/>
    <x v="4490"/>
    <x v="358"/>
  </r>
  <r>
    <x v="5"/>
    <x v="1093"/>
    <x v="6"/>
    <x v="3"/>
    <x v="2"/>
    <x v="37"/>
    <x v="0"/>
    <x v="206"/>
    <x v="32"/>
    <x v="87"/>
    <x v="115"/>
    <x v="6"/>
    <x v="13"/>
    <x v="308"/>
    <x v="15"/>
    <x v="27"/>
    <x v="154"/>
    <x v="2"/>
    <x v="16"/>
    <x v="18"/>
    <x v="21"/>
    <x v="13"/>
    <x v="0"/>
    <x v="25"/>
    <x v="25"/>
    <x v="85"/>
    <x v="118"/>
    <x v="146"/>
    <x v="11"/>
    <x v="266"/>
    <x v="2"/>
    <x v="4492"/>
    <x v="388"/>
  </r>
  <r>
    <x v="5"/>
    <x v="1094"/>
    <x v="0"/>
    <x v="11"/>
    <x v="22"/>
    <x v="65"/>
    <x v="66"/>
    <x v="1766"/>
    <x v="255"/>
    <x v="399"/>
    <x v="375"/>
    <x v="0"/>
    <x v="0"/>
    <x v="343"/>
    <x v="179"/>
    <x v="258"/>
    <x v="288"/>
    <x v="257"/>
    <x v="427"/>
    <x v="644"/>
    <x v="62"/>
    <x v="42"/>
    <x v="75"/>
    <x v="87"/>
    <x v="188"/>
    <x v="673"/>
    <x v="245"/>
    <x v="385"/>
    <x v="108"/>
    <x v="2452"/>
    <x v="0"/>
    <x v="4499"/>
    <x v="151"/>
  </r>
  <r>
    <x v="5"/>
    <x v="1096"/>
    <x v="3"/>
    <x v="13"/>
    <x v="16"/>
    <x v="74"/>
    <x v="59"/>
    <x v="1172"/>
    <x v="129"/>
    <x v="250"/>
    <x v="261"/>
    <x v="0"/>
    <x v="0"/>
    <x v="343"/>
    <x v="32"/>
    <x v="45"/>
    <x v="305"/>
    <x v="97"/>
    <x v="307"/>
    <x v="403"/>
    <x v="38"/>
    <x v="30"/>
    <x v="15"/>
    <x v="45"/>
    <x v="173"/>
    <x v="290"/>
    <x v="155"/>
    <x v="251"/>
    <x v="47"/>
    <x v="719"/>
    <x v="1"/>
    <x v="4511"/>
    <x v="275"/>
  </r>
  <r>
    <x v="5"/>
    <x v="1099"/>
    <x v="0"/>
    <x v="6"/>
    <x v="9"/>
    <x v="24"/>
    <x v="0"/>
    <x v="208"/>
    <x v="33"/>
    <x v="46"/>
    <x v="400"/>
    <x v="0"/>
    <x v="0"/>
    <x v="343"/>
    <x v="11"/>
    <x v="37"/>
    <x v="13"/>
    <x v="24"/>
    <x v="21"/>
    <x v="45"/>
    <x v="9"/>
    <x v="5"/>
    <x v="9"/>
    <x v="14"/>
    <x v="32"/>
    <x v="77"/>
    <x v="200"/>
    <x v="334"/>
    <x v="19"/>
    <x v="489"/>
    <x v="0"/>
    <x v="4519"/>
    <x v="392"/>
  </r>
  <r>
    <x v="5"/>
    <x v="1100"/>
    <x v="8"/>
    <x v="5"/>
    <x v="27"/>
    <x v="48"/>
    <x v="16"/>
    <x v="710"/>
    <x v="74"/>
    <x v="189"/>
    <x v="139"/>
    <x v="25"/>
    <x v="87"/>
    <x v="135"/>
    <x v="14"/>
    <x v="30"/>
    <x v="83"/>
    <x v="31"/>
    <x v="88"/>
    <x v="119"/>
    <x v="43"/>
    <x v="26"/>
    <x v="12"/>
    <x v="43"/>
    <x v="75"/>
    <x v="187"/>
    <x v="126"/>
    <x v="178"/>
    <x v="14"/>
    <x v="711"/>
    <x v="3"/>
    <x v="4521"/>
    <x v="322"/>
  </r>
  <r>
    <x v="5"/>
    <x v="1103"/>
    <x v="8"/>
    <x v="17"/>
    <x v="7"/>
    <x v="80"/>
    <x v="3"/>
    <x v="1706"/>
    <x v="372"/>
    <x v="831"/>
    <x v="182"/>
    <x v="162"/>
    <x v="394"/>
    <x v="254"/>
    <x v="182"/>
    <x v="223"/>
    <x v="410"/>
    <x v="58"/>
    <x v="276"/>
    <x v="334"/>
    <x v="194"/>
    <x v="74"/>
    <x v="44"/>
    <x v="106"/>
    <x v="226"/>
    <x v="1021"/>
    <x v="234"/>
    <x v="287"/>
    <x v="75"/>
    <x v="2932"/>
    <x v="3"/>
    <x v="4534"/>
    <x v="56"/>
  </r>
  <r>
    <x v="5"/>
    <x v="1105"/>
    <x v="3"/>
    <x v="13"/>
    <x v="4"/>
    <x v="24"/>
    <x v="0"/>
    <x v="136"/>
    <x v="13"/>
    <x v="43"/>
    <x v="53"/>
    <x v="5"/>
    <x v="27"/>
    <x v="44"/>
    <x v="2"/>
    <x v="3"/>
    <x v="261"/>
    <x v="10"/>
    <x v="18"/>
    <x v="28"/>
    <x v="8"/>
    <x v="8"/>
    <x v="4"/>
    <x v="7"/>
    <x v="29"/>
    <x v="33"/>
    <x v="119"/>
    <x v="91"/>
    <x v="16"/>
    <x v="92"/>
    <x v="1"/>
    <x v="4545"/>
    <x v="418"/>
  </r>
  <r>
    <x v="5"/>
    <x v="1113"/>
    <x v="11"/>
    <x v="6"/>
    <x v="32"/>
    <x v="77"/>
    <x v="21"/>
    <x v="1368"/>
    <x v="226"/>
    <x v="526"/>
    <x v="174"/>
    <x v="94"/>
    <x v="240"/>
    <x v="240"/>
    <x v="68"/>
    <x v="75"/>
    <x v="501"/>
    <x v="25"/>
    <x v="141"/>
    <x v="166"/>
    <x v="104"/>
    <x v="45"/>
    <x v="3"/>
    <x v="57"/>
    <x v="81"/>
    <x v="604"/>
    <x v="178"/>
    <x v="262"/>
    <x v="47"/>
    <x v="1879"/>
    <x v="4"/>
    <x v="4561"/>
    <x v="171"/>
  </r>
  <r>
    <x v="5"/>
    <x v="1115"/>
    <x v="8"/>
    <x v="6"/>
    <x v="26"/>
    <x v="49"/>
    <x v="21"/>
    <x v="821"/>
    <x v="161"/>
    <x v="395"/>
    <x v="154"/>
    <x v="50"/>
    <x v="155"/>
    <x v="171"/>
    <x v="27"/>
    <x v="35"/>
    <x v="365"/>
    <x v="21"/>
    <x v="102"/>
    <x v="123"/>
    <x v="34"/>
    <x v="22"/>
    <x v="18"/>
    <x v="48"/>
    <x v="56"/>
    <x v="398"/>
    <x v="159"/>
    <x v="201"/>
    <x v="15"/>
    <x v="1912"/>
    <x v="3"/>
    <x v="4569"/>
    <x v="233"/>
  </r>
  <r>
    <x v="5"/>
    <x v="1116"/>
    <x v="11"/>
    <x v="7"/>
    <x v="27"/>
    <x v="68"/>
    <x v="69"/>
    <x v="1949"/>
    <x v="352"/>
    <x v="794"/>
    <x v="183"/>
    <x v="169"/>
    <x v="414"/>
    <x v="246"/>
    <x v="149"/>
    <x v="187"/>
    <x v="391"/>
    <x v="35"/>
    <x v="156"/>
    <x v="191"/>
    <x v="174"/>
    <x v="90"/>
    <x v="18"/>
    <x v="109"/>
    <x v="172"/>
    <x v="969"/>
    <x v="197"/>
    <x v="290"/>
    <x v="62"/>
    <x v="3122"/>
    <x v="4"/>
    <x v="4577"/>
    <x v="69"/>
  </r>
  <r>
    <x v="5"/>
    <x v="1117"/>
    <x v="11"/>
    <x v="3"/>
    <x v="27"/>
    <x v="72"/>
    <x v="5"/>
    <x v="778"/>
    <x v="118"/>
    <x v="308"/>
    <x v="129"/>
    <x v="9"/>
    <x v="65"/>
    <x v="26"/>
    <x v="50"/>
    <x v="65"/>
    <x v="363"/>
    <x v="36"/>
    <x v="109"/>
    <x v="145"/>
    <x v="58"/>
    <x v="34"/>
    <x v="9"/>
    <x v="60"/>
    <x v="56"/>
    <x v="295"/>
    <x v="147"/>
    <x v="153"/>
    <x v="10"/>
    <x v="776"/>
    <x v="4"/>
    <x v="4582"/>
    <x v="272"/>
  </r>
  <r>
    <x v="5"/>
    <x v="1118"/>
    <x v="6"/>
    <x v="11"/>
    <x v="9"/>
    <x v="64"/>
    <x v="0"/>
    <x v="1020"/>
    <x v="253"/>
    <x v="537"/>
    <x v="216"/>
    <x v="24"/>
    <x v="76"/>
    <x v="164"/>
    <x v="106"/>
    <x v="131"/>
    <x v="403"/>
    <x v="28"/>
    <x v="69"/>
    <x v="97"/>
    <x v="231"/>
    <x v="45"/>
    <x v="5"/>
    <x v="125"/>
    <x v="128"/>
    <x v="624"/>
    <x v="222"/>
    <x v="248"/>
    <x v="32"/>
    <x v="2301"/>
    <x v="2"/>
    <x v="4591"/>
    <x v="164"/>
  </r>
  <r>
    <x v="5"/>
    <x v="1120"/>
    <x v="6"/>
    <x v="11"/>
    <x v="18"/>
    <x v="3"/>
    <x v="0"/>
    <x v="20"/>
    <x v="0"/>
    <x v="9"/>
    <x v="0"/>
    <x v="0"/>
    <x v="3"/>
    <x v="0"/>
    <x v="1"/>
    <x v="2"/>
    <x v="106"/>
    <x v="1"/>
    <x v="0"/>
    <x v="1"/>
    <x v="0"/>
    <x v="0"/>
    <x v="0"/>
    <x v="0"/>
    <x v="1"/>
    <x v="1"/>
    <x v="7"/>
    <x v="1"/>
    <x v="13"/>
    <x v="4"/>
    <x v="2"/>
    <x v="4596"/>
    <x v="459"/>
  </r>
  <r>
    <x v="5"/>
    <x v="1123"/>
    <x v="11"/>
    <x v="12"/>
    <x v="13"/>
    <x v="71"/>
    <x v="60"/>
    <x v="997"/>
    <x v="178"/>
    <x v="385"/>
    <x v="208"/>
    <x v="71"/>
    <x v="166"/>
    <x v="276"/>
    <x v="23"/>
    <x v="32"/>
    <x v="313"/>
    <x v="17"/>
    <x v="80"/>
    <x v="97"/>
    <x v="55"/>
    <x v="29"/>
    <x v="12"/>
    <x v="31"/>
    <x v="96"/>
    <x v="447"/>
    <x v="174"/>
    <x v="278"/>
    <x v="40"/>
    <x v="1439"/>
    <x v="4"/>
    <x v="4605"/>
    <x v="219"/>
  </r>
  <r>
    <x v="5"/>
    <x v="1127"/>
    <x v="3"/>
    <x v="6"/>
    <x v="8"/>
    <x v="42"/>
    <x v="8"/>
    <x v="914"/>
    <x v="210"/>
    <x v="454"/>
    <x v="209"/>
    <x v="52"/>
    <x v="126"/>
    <x v="261"/>
    <x v="88"/>
    <x v="111"/>
    <x v="387"/>
    <x v="45"/>
    <x v="173"/>
    <x v="218"/>
    <x v="58"/>
    <x v="45"/>
    <x v="12"/>
    <x v="60"/>
    <x v="119"/>
    <x v="552"/>
    <x v="222"/>
    <x v="272"/>
    <x v="46"/>
    <x v="2874"/>
    <x v="1"/>
    <x v="4617"/>
    <x v="184"/>
  </r>
  <r>
    <x v="5"/>
    <x v="1128"/>
    <x v="8"/>
    <x v="2"/>
    <x v="20"/>
    <x v="49"/>
    <x v="2"/>
    <x v="554"/>
    <x v="66"/>
    <x v="161"/>
    <x v="157"/>
    <x v="4"/>
    <x v="11"/>
    <x v="212"/>
    <x v="58"/>
    <x v="92"/>
    <x v="225"/>
    <x v="21"/>
    <x v="69"/>
    <x v="90"/>
    <x v="13"/>
    <x v="16"/>
    <x v="5"/>
    <x v="31"/>
    <x v="72"/>
    <x v="194"/>
    <x v="132"/>
    <x v="197"/>
    <x v="15"/>
    <x v="722"/>
    <x v="3"/>
    <x v="4623"/>
    <x v="316"/>
  </r>
  <r>
    <x v="5"/>
    <x v="1137"/>
    <x v="3"/>
    <x v="12"/>
    <x v="15"/>
    <x v="75"/>
    <x v="75"/>
    <x v="2082"/>
    <x v="471"/>
    <x v="979"/>
    <x v="207"/>
    <x v="2"/>
    <x v="23"/>
    <x v="11"/>
    <x v="225"/>
    <x v="300"/>
    <x v="344"/>
    <x v="276"/>
    <x v="511"/>
    <x v="711"/>
    <x v="108"/>
    <x v="61"/>
    <x v="31"/>
    <x v="150"/>
    <x v="180"/>
    <x v="1082"/>
    <x v="235"/>
    <x v="222"/>
    <x v="94"/>
    <x v="3186"/>
    <x v="1"/>
    <x v="4649"/>
    <x v="44"/>
  </r>
  <r>
    <x v="5"/>
    <x v="1138"/>
    <x v="0"/>
    <x v="9"/>
    <x v="0"/>
    <x v="51"/>
    <x v="15"/>
    <x v="956"/>
    <x v="114"/>
    <x v="240"/>
    <x v="220"/>
    <x v="0"/>
    <x v="3"/>
    <x v="0"/>
    <x v="78"/>
    <x v="103"/>
    <x v="351"/>
    <x v="132"/>
    <x v="204"/>
    <x v="336"/>
    <x v="79"/>
    <x v="35"/>
    <x v="12"/>
    <x v="70"/>
    <x v="128"/>
    <x v="306"/>
    <x v="187"/>
    <x v="250"/>
    <x v="42"/>
    <x v="1331"/>
    <x v="0"/>
    <x v="4659"/>
    <x v="270"/>
  </r>
  <r>
    <x v="6"/>
    <x v="1"/>
    <x v="11"/>
    <x v="8"/>
    <x v="18"/>
    <x v="27"/>
    <x v="0"/>
    <x v="96"/>
    <x v="19"/>
    <x v="46"/>
    <x v="160"/>
    <x v="6"/>
    <x v="22"/>
    <x v="121"/>
    <x v="0"/>
    <x v="2"/>
    <x v="0"/>
    <x v="1"/>
    <x v="9"/>
    <x v="10"/>
    <x v="13"/>
    <x v="1"/>
    <x v="0"/>
    <x v="7"/>
    <x v="5"/>
    <x v="44"/>
    <x v="153"/>
    <x v="185"/>
    <x v="15"/>
    <x v="125"/>
    <x v="4"/>
    <x v="5"/>
    <x v="412"/>
  </r>
  <r>
    <x v="6"/>
    <x v="2"/>
    <x v="6"/>
    <x v="10"/>
    <x v="32"/>
    <x v="71"/>
    <x v="12"/>
    <x v="1283"/>
    <x v="233"/>
    <x v="576"/>
    <x v="148"/>
    <x v="96"/>
    <x v="248"/>
    <x v="235"/>
    <x v="83"/>
    <x v="95"/>
    <x v="468"/>
    <x v="43"/>
    <x v="97"/>
    <x v="140"/>
    <x v="233"/>
    <x v="52"/>
    <x v="13"/>
    <x v="117"/>
    <x v="146"/>
    <x v="631"/>
    <x v="181"/>
    <x v="234"/>
    <x v="37"/>
    <x v="2130"/>
    <x v="2"/>
    <x v="12"/>
    <x v="159"/>
  </r>
  <r>
    <x v="6"/>
    <x v="4"/>
    <x v="0"/>
    <x v="10"/>
    <x v="32"/>
    <x v="36"/>
    <x v="6"/>
    <x v="327"/>
    <x v="27"/>
    <x v="61"/>
    <x v="190"/>
    <x v="0"/>
    <x v="1"/>
    <x v="0"/>
    <x v="11"/>
    <x v="20"/>
    <x v="148"/>
    <x v="42"/>
    <x v="69"/>
    <x v="111"/>
    <x v="22"/>
    <x v="10"/>
    <x v="8"/>
    <x v="31"/>
    <x v="64"/>
    <x v="65"/>
    <x v="134"/>
    <x v="182"/>
    <x v="16"/>
    <x v="157"/>
    <x v="0"/>
    <x v="25"/>
    <x v="402"/>
  </r>
  <r>
    <x v="6"/>
    <x v="10"/>
    <x v="8"/>
    <x v="1"/>
    <x v="32"/>
    <x v="5"/>
    <x v="1"/>
    <x v="37"/>
    <x v="6"/>
    <x v="14"/>
    <x v="176"/>
    <x v="1"/>
    <x v="5"/>
    <x v="54"/>
    <x v="1"/>
    <x v="1"/>
    <x v="535"/>
    <x v="0"/>
    <x v="3"/>
    <x v="3"/>
    <x v="3"/>
    <x v="0"/>
    <x v="0"/>
    <x v="1"/>
    <x v="6"/>
    <x v="14"/>
    <x v="129"/>
    <x v="201"/>
    <x v="15"/>
    <x v="289"/>
    <x v="3"/>
    <x v="37"/>
    <x v="444"/>
  </r>
  <r>
    <x v="6"/>
    <x v="13"/>
    <x v="3"/>
    <x v="14"/>
    <x v="34"/>
    <x v="33"/>
    <x v="0"/>
    <x v="461"/>
    <x v="82"/>
    <x v="207"/>
    <x v="143"/>
    <x v="34"/>
    <x v="100"/>
    <x v="188"/>
    <x v="27"/>
    <x v="35"/>
    <x v="365"/>
    <x v="15"/>
    <x v="65"/>
    <x v="80"/>
    <x v="28"/>
    <x v="14"/>
    <x v="0"/>
    <x v="34"/>
    <x v="72"/>
    <x v="225"/>
    <x v="153"/>
    <x v="222"/>
    <x v="19"/>
    <x v="1537"/>
    <x v="1"/>
    <x v="48"/>
    <x v="300"/>
  </r>
  <r>
    <x v="6"/>
    <x v="14"/>
    <x v="0"/>
    <x v="8"/>
    <x v="0"/>
    <x v="28"/>
    <x v="29"/>
    <x v="825"/>
    <x v="238"/>
    <x v="419"/>
    <x v="314"/>
    <x v="4"/>
    <x v="11"/>
    <x v="212"/>
    <x v="58"/>
    <x v="85"/>
    <x v="276"/>
    <x v="66"/>
    <x v="178"/>
    <x v="244"/>
    <x v="76"/>
    <x v="27"/>
    <x v="44"/>
    <x v="64"/>
    <x v="56"/>
    <x v="531"/>
    <x v="276"/>
    <x v="304"/>
    <x v="43"/>
    <x v="3454"/>
    <x v="0"/>
    <x v="55"/>
    <x v="189"/>
  </r>
  <r>
    <x v="6"/>
    <x v="15"/>
    <x v="0"/>
    <x v="10"/>
    <x v="3"/>
    <x v="72"/>
    <x v="73"/>
    <x v="2051"/>
    <x v="637"/>
    <x v="1166"/>
    <x v="256"/>
    <x v="3"/>
    <x v="15"/>
    <x v="54"/>
    <x v="191"/>
    <x v="277"/>
    <x v="284"/>
    <x v="156"/>
    <x v="554"/>
    <x v="692"/>
    <x v="155"/>
    <x v="67"/>
    <x v="79"/>
    <x v="124"/>
    <x v="176"/>
    <x v="1298"/>
    <x v="283"/>
    <x v="248"/>
    <x v="93"/>
    <x v="3627"/>
    <x v="0"/>
    <x v="65"/>
    <x v="13"/>
  </r>
  <r>
    <x v="6"/>
    <x v="17"/>
    <x v="8"/>
    <x v="4"/>
    <x v="21"/>
    <x v="79"/>
    <x v="65"/>
    <x v="1668"/>
    <x v="234"/>
    <x v="492"/>
    <x v="221"/>
    <x v="13"/>
    <x v="48"/>
    <x v="119"/>
    <x v="91"/>
    <x v="137"/>
    <x v="259"/>
    <x v="129"/>
    <x v="366"/>
    <x v="486"/>
    <x v="114"/>
    <x v="82"/>
    <x v="38"/>
    <x v="88"/>
    <x v="147"/>
    <x v="564"/>
    <x v="188"/>
    <x v="232"/>
    <x v="46"/>
    <x v="1677"/>
    <x v="3"/>
    <x v="76"/>
    <x v="182"/>
  </r>
  <r>
    <x v="6"/>
    <x v="18"/>
    <x v="8"/>
    <x v="12"/>
    <x v="2"/>
    <x v="77"/>
    <x v="26"/>
    <x v="1456"/>
    <x v="194"/>
    <x v="483"/>
    <x v="147"/>
    <x v="84"/>
    <x v="248"/>
    <x v="187"/>
    <x v="92"/>
    <x v="118"/>
    <x v="374"/>
    <x v="40"/>
    <x v="135"/>
    <x v="175"/>
    <x v="81"/>
    <x v="48"/>
    <x v="11"/>
    <x v="62"/>
    <x v="147"/>
    <x v="556"/>
    <x v="151"/>
    <x v="241"/>
    <x v="32"/>
    <x v="1709"/>
    <x v="3"/>
    <x v="82"/>
    <x v="183"/>
  </r>
  <r>
    <x v="6"/>
    <x v="21"/>
    <x v="11"/>
    <x v="3"/>
    <x v="33"/>
    <x v="77"/>
    <x v="12"/>
    <x v="1789"/>
    <x v="380"/>
    <x v="810"/>
    <x v="204"/>
    <x v="50"/>
    <x v="143"/>
    <x v="198"/>
    <x v="278"/>
    <x v="366"/>
    <x v="342"/>
    <x v="59"/>
    <x v="198"/>
    <x v="257"/>
    <x v="212"/>
    <x v="69"/>
    <x v="14"/>
    <x v="149"/>
    <x v="190"/>
    <x v="1022"/>
    <x v="214"/>
    <x v="263"/>
    <x v="47"/>
    <x v="3009"/>
    <x v="4"/>
    <x v="93"/>
    <x v="62"/>
  </r>
  <r>
    <x v="6"/>
    <x v="25"/>
    <x v="0"/>
    <x v="1"/>
    <x v="26"/>
    <x v="41"/>
    <x v="3"/>
    <x v="333"/>
    <x v="33"/>
    <x v="78"/>
    <x v="170"/>
    <x v="0"/>
    <x v="0"/>
    <x v="343"/>
    <x v="20"/>
    <x v="31"/>
    <x v="240"/>
    <x v="39"/>
    <x v="60"/>
    <x v="99"/>
    <x v="4"/>
    <x v="4"/>
    <x v="18"/>
    <x v="26"/>
    <x v="68"/>
    <x v="86"/>
    <x v="129"/>
    <x v="185"/>
    <x v="17"/>
    <x v="217"/>
    <x v="0"/>
    <x v="100"/>
    <x v="380"/>
  </r>
  <r>
    <x v="6"/>
    <x v="29"/>
    <x v="11"/>
    <x v="6"/>
    <x v="18"/>
    <x v="62"/>
    <x v="0"/>
    <x v="586"/>
    <x v="76"/>
    <x v="236"/>
    <x v="71"/>
    <x v="30"/>
    <x v="102"/>
    <x v="142"/>
    <x v="68"/>
    <x v="90"/>
    <x v="350"/>
    <x v="21"/>
    <x v="60"/>
    <x v="81"/>
    <x v="68"/>
    <x v="26"/>
    <x v="16"/>
    <x v="48"/>
    <x v="36"/>
    <x v="250"/>
    <x v="158"/>
    <x v="168"/>
    <x v="17"/>
    <x v="755"/>
    <x v="4"/>
    <x v="108"/>
    <x v="294"/>
  </r>
  <r>
    <x v="6"/>
    <x v="30"/>
    <x v="0"/>
    <x v="6"/>
    <x v="21"/>
    <x v="55"/>
    <x v="30"/>
    <x v="819"/>
    <x v="136"/>
    <x v="248"/>
    <x v="293"/>
    <x v="0"/>
    <x v="1"/>
    <x v="0"/>
    <x v="56"/>
    <x v="67"/>
    <x v="430"/>
    <x v="94"/>
    <x v="183"/>
    <x v="277"/>
    <x v="40"/>
    <x v="23"/>
    <x v="46"/>
    <x v="63"/>
    <x v="187"/>
    <x v="328"/>
    <x v="202"/>
    <x v="305"/>
    <x v="36"/>
    <x v="1323"/>
    <x v="0"/>
    <x v="113"/>
    <x v="268"/>
  </r>
  <r>
    <x v="6"/>
    <x v="31"/>
    <x v="11"/>
    <x v="2"/>
    <x v="27"/>
    <x v="14"/>
    <x v="0"/>
    <x v="97"/>
    <x v="12"/>
    <x v="33"/>
    <x v="111"/>
    <x v="6"/>
    <x v="14"/>
    <x v="277"/>
    <x v="3"/>
    <x v="4"/>
    <x v="344"/>
    <x v="1"/>
    <x v="8"/>
    <x v="9"/>
    <x v="6"/>
    <x v="2"/>
    <x v="1"/>
    <x v="3"/>
    <x v="10"/>
    <x v="33"/>
    <x v="133"/>
    <x v="191"/>
    <x v="16"/>
    <x v="257"/>
    <x v="4"/>
    <x v="117"/>
    <x v="423"/>
  </r>
  <r>
    <x v="6"/>
    <x v="33"/>
    <x v="8"/>
    <x v="7"/>
    <x v="6"/>
    <x v="64"/>
    <x v="24"/>
    <x v="871"/>
    <x v="98"/>
    <x v="235"/>
    <x v="162"/>
    <x v="19"/>
    <x v="58"/>
    <x v="176"/>
    <x v="43"/>
    <x v="61"/>
    <x v="299"/>
    <x v="35"/>
    <x v="114"/>
    <x v="149"/>
    <x v="47"/>
    <x v="39"/>
    <x v="15"/>
    <x v="44"/>
    <x v="96"/>
    <x v="258"/>
    <x v="142"/>
    <x v="207"/>
    <x v="24"/>
    <x v="756"/>
    <x v="3"/>
    <x v="128"/>
    <x v="290"/>
  </r>
  <r>
    <x v="6"/>
    <x v="35"/>
    <x v="0"/>
    <x v="12"/>
    <x v="22"/>
    <x v="64"/>
    <x v="21"/>
    <x v="1211"/>
    <x v="311"/>
    <x v="554"/>
    <x v="304"/>
    <x v="0"/>
    <x v="0"/>
    <x v="343"/>
    <x v="150"/>
    <x v="203"/>
    <x v="333"/>
    <x v="112"/>
    <x v="208"/>
    <x v="320"/>
    <x v="34"/>
    <x v="23"/>
    <x v="37"/>
    <x v="91"/>
    <x v="159"/>
    <x v="748"/>
    <x v="244"/>
    <x v="312"/>
    <x v="53"/>
    <x v="2697"/>
    <x v="0"/>
    <x v="139"/>
    <x v="133"/>
  </r>
  <r>
    <x v="6"/>
    <x v="36"/>
    <x v="3"/>
    <x v="7"/>
    <x v="31"/>
    <x v="76"/>
    <x v="72"/>
    <x v="1805"/>
    <x v="344"/>
    <x v="606"/>
    <x v="309"/>
    <x v="20"/>
    <x v="66"/>
    <x v="151"/>
    <x v="91"/>
    <x v="143"/>
    <x v="231"/>
    <x v="172"/>
    <x v="333"/>
    <x v="495"/>
    <x v="115"/>
    <x v="56"/>
    <x v="88"/>
    <x v="123"/>
    <x v="269"/>
    <x v="772"/>
    <x v="210"/>
    <x v="308"/>
    <x v="78"/>
    <x v="2438"/>
    <x v="1"/>
    <x v="148"/>
    <x v="126"/>
  </r>
  <r>
    <x v="6"/>
    <x v="37"/>
    <x v="0"/>
    <x v="12"/>
    <x v="6"/>
    <x v="64"/>
    <x v="29"/>
    <x v="1481"/>
    <x v="227"/>
    <x v="458"/>
    <x v="242"/>
    <x v="0"/>
    <x v="7"/>
    <x v="0"/>
    <x v="92"/>
    <x v="135"/>
    <x v="275"/>
    <x v="187"/>
    <x v="435"/>
    <x v="597"/>
    <x v="140"/>
    <x v="69"/>
    <x v="39"/>
    <x v="72"/>
    <x v="164"/>
    <x v="539"/>
    <x v="226"/>
    <x v="243"/>
    <x v="69"/>
    <x v="1998"/>
    <x v="0"/>
    <x v="158"/>
    <x v="187"/>
  </r>
  <r>
    <x v="6"/>
    <x v="38"/>
    <x v="3"/>
    <x v="8"/>
    <x v="2"/>
    <x v="72"/>
    <x v="7"/>
    <x v="1329"/>
    <x v="321"/>
    <x v="668"/>
    <x v="223"/>
    <x v="15"/>
    <x v="54"/>
    <x v="126"/>
    <x v="164"/>
    <x v="221"/>
    <x v="336"/>
    <x v="120"/>
    <x v="270"/>
    <x v="389"/>
    <x v="112"/>
    <x v="75"/>
    <x v="38"/>
    <x v="110"/>
    <x v="166"/>
    <x v="792"/>
    <x v="244"/>
    <x v="248"/>
    <x v="52"/>
    <x v="2584"/>
    <x v="1"/>
    <x v="168"/>
    <x v="120"/>
  </r>
  <r>
    <x v="6"/>
    <x v="42"/>
    <x v="0"/>
    <x v="1"/>
    <x v="9"/>
    <x v="80"/>
    <x v="81"/>
    <x v="2090"/>
    <x v="479"/>
    <x v="759"/>
    <x v="366"/>
    <x v="0"/>
    <x v="2"/>
    <x v="0"/>
    <x v="137"/>
    <x v="328"/>
    <x v="50"/>
    <x v="287"/>
    <x v="552"/>
    <x v="741"/>
    <x v="35"/>
    <x v="101"/>
    <x v="128"/>
    <x v="110"/>
    <x v="271"/>
    <x v="1027"/>
    <x v="282"/>
    <x v="315"/>
    <x v="114"/>
    <x v="2944"/>
    <x v="0"/>
    <x v="174"/>
    <x v="60"/>
  </r>
  <r>
    <x v="6"/>
    <x v="44"/>
    <x v="8"/>
    <x v="11"/>
    <x v="10"/>
    <x v="62"/>
    <x v="63"/>
    <x v="1663"/>
    <x v="220"/>
    <x v="457"/>
    <x v="227"/>
    <x v="62"/>
    <x v="175"/>
    <x v="202"/>
    <x v="86"/>
    <x v="132"/>
    <x v="247"/>
    <x v="53"/>
    <x v="240"/>
    <x v="293"/>
    <x v="261"/>
    <x v="95"/>
    <x v="18"/>
    <x v="100"/>
    <x v="103"/>
    <x v="580"/>
    <x v="193"/>
    <x v="286"/>
    <x v="73"/>
    <x v="2208"/>
    <x v="3"/>
    <x v="185"/>
    <x v="176"/>
  </r>
  <r>
    <x v="6"/>
    <x v="45"/>
    <x v="11"/>
    <x v="18"/>
    <x v="32"/>
    <x v="57"/>
    <x v="2"/>
    <x v="841"/>
    <x v="106"/>
    <x v="230"/>
    <x v="206"/>
    <x v="11"/>
    <x v="21"/>
    <x v="331"/>
    <x v="60"/>
    <x v="77"/>
    <x v="373"/>
    <x v="28"/>
    <x v="102"/>
    <x v="130"/>
    <x v="197"/>
    <x v="34"/>
    <x v="9"/>
    <x v="61"/>
    <x v="75"/>
    <x v="283"/>
    <x v="195"/>
    <x v="250"/>
    <x v="37"/>
    <x v="1037"/>
    <x v="4"/>
    <x v="195"/>
    <x v="279"/>
  </r>
  <r>
    <x v="6"/>
    <x v="47"/>
    <x v="11"/>
    <x v="3"/>
    <x v="23"/>
    <x v="39"/>
    <x v="16"/>
    <x v="368"/>
    <x v="33"/>
    <x v="68"/>
    <x v="232"/>
    <x v="2"/>
    <x v="13"/>
    <x v="32"/>
    <x v="7"/>
    <x v="10"/>
    <x v="294"/>
    <x v="36"/>
    <x v="58"/>
    <x v="94"/>
    <x v="15"/>
    <x v="19"/>
    <x v="10"/>
    <x v="19"/>
    <x v="74"/>
    <x v="75"/>
    <x v="146"/>
    <x v="234"/>
    <x v="23"/>
    <x v="181"/>
    <x v="4"/>
    <x v="199"/>
    <x v="390"/>
  </r>
  <r>
    <x v="6"/>
    <x v="48"/>
    <x v="0"/>
    <x v="9"/>
    <x v="22"/>
    <x v="41"/>
    <x v="39"/>
    <x v="1051"/>
    <x v="222"/>
    <x v="499"/>
    <x v="189"/>
    <x v="30"/>
    <x v="108"/>
    <x v="126"/>
    <x v="84"/>
    <x v="102"/>
    <x v="418"/>
    <x v="69"/>
    <x v="153"/>
    <x v="222"/>
    <x v="45"/>
    <x v="14"/>
    <x v="52"/>
    <x v="58"/>
    <x v="100"/>
    <x v="550"/>
    <x v="201"/>
    <x v="226"/>
    <x v="30"/>
    <x v="2916"/>
    <x v="0"/>
    <x v="209"/>
    <x v="184"/>
  </r>
  <r>
    <x v="6"/>
    <x v="49"/>
    <x v="3"/>
    <x v="13"/>
    <x v="2"/>
    <x v="44"/>
    <x v="4"/>
    <x v="744"/>
    <x v="82"/>
    <x v="160"/>
    <x v="260"/>
    <x v="1"/>
    <x v="5"/>
    <x v="54"/>
    <x v="61"/>
    <x v="119"/>
    <x v="115"/>
    <x v="55"/>
    <x v="91"/>
    <x v="146"/>
    <x v="72"/>
    <x v="40"/>
    <x v="19"/>
    <x v="54"/>
    <x v="65"/>
    <x v="226"/>
    <x v="180"/>
    <x v="248"/>
    <x v="28"/>
    <x v="1070"/>
    <x v="1"/>
    <x v="217"/>
    <x v="299"/>
  </r>
  <r>
    <x v="6"/>
    <x v="51"/>
    <x v="0"/>
    <x v="10"/>
    <x v="10"/>
    <x v="66"/>
    <x v="67"/>
    <x v="1452"/>
    <x v="235"/>
    <x v="374"/>
    <x v="370"/>
    <x v="0"/>
    <x v="0"/>
    <x v="343"/>
    <x v="22"/>
    <x v="64"/>
    <x v="24"/>
    <x v="182"/>
    <x v="471"/>
    <x v="626"/>
    <x v="112"/>
    <x v="47"/>
    <x v="119"/>
    <x v="97"/>
    <x v="210"/>
    <x v="488"/>
    <x v="226"/>
    <x v="326"/>
    <x v="80"/>
    <x v="1740"/>
    <x v="0"/>
    <x v="230"/>
    <x v="207"/>
  </r>
  <r>
    <x v="6"/>
    <x v="52"/>
    <x v="0"/>
    <x v="7"/>
    <x v="32"/>
    <x v="25"/>
    <x v="19"/>
    <x v="466"/>
    <x v="94"/>
    <x v="225"/>
    <x v="165"/>
    <x v="0"/>
    <x v="0"/>
    <x v="343"/>
    <x v="37"/>
    <x v="49"/>
    <x v="349"/>
    <x v="53"/>
    <x v="92"/>
    <x v="145"/>
    <x v="29"/>
    <x v="6"/>
    <x v="29"/>
    <x v="34"/>
    <x v="31"/>
    <x v="225"/>
    <x v="208"/>
    <x v="172"/>
    <x v="19"/>
    <x v="2061"/>
    <x v="0"/>
    <x v="239"/>
    <x v="300"/>
  </r>
  <r>
    <x v="6"/>
    <x v="55"/>
    <x v="3"/>
    <x v="5"/>
    <x v="24"/>
    <x v="75"/>
    <x v="5"/>
    <x v="986"/>
    <x v="180"/>
    <x v="419"/>
    <x v="176"/>
    <x v="28"/>
    <x v="89"/>
    <x v="163"/>
    <x v="47"/>
    <x v="57"/>
    <x v="419"/>
    <x v="53"/>
    <x v="202"/>
    <x v="255"/>
    <x v="25"/>
    <x v="18"/>
    <x v="23"/>
    <x v="51"/>
    <x v="150"/>
    <x v="432"/>
    <x v="155"/>
    <x v="205"/>
    <x v="21"/>
    <x v="1287"/>
    <x v="1"/>
    <x v="245"/>
    <x v="224"/>
  </r>
  <r>
    <x v="6"/>
    <x v="57"/>
    <x v="0"/>
    <x v="8"/>
    <x v="33"/>
    <x v="5"/>
    <x v="0"/>
    <x v="45"/>
    <x v="1"/>
    <x v="1"/>
    <x v="406"/>
    <x v="0"/>
    <x v="0"/>
    <x v="343"/>
    <x v="1"/>
    <x v="6"/>
    <x v="4"/>
    <x v="2"/>
    <x v="15"/>
    <x v="17"/>
    <x v="0"/>
    <x v="0"/>
    <x v="0"/>
    <x v="2"/>
    <x v="6"/>
    <x v="3"/>
    <x v="80"/>
    <x v="129"/>
    <x v="15"/>
    <x v="14"/>
    <x v="0"/>
    <x v="258"/>
    <x v="464"/>
  </r>
  <r>
    <x v="6"/>
    <x v="60"/>
    <x v="3"/>
    <x v="18"/>
    <x v="13"/>
    <x v="21"/>
    <x v="0"/>
    <x v="230"/>
    <x v="29"/>
    <x v="92"/>
    <x v="65"/>
    <x v="8"/>
    <x v="41"/>
    <x v="52"/>
    <x v="18"/>
    <x v="25"/>
    <x v="314"/>
    <x v="9"/>
    <x v="46"/>
    <x v="55"/>
    <x v="7"/>
    <x v="9"/>
    <x v="3"/>
    <x v="7"/>
    <x v="29"/>
    <x v="84"/>
    <x v="134"/>
    <x v="125"/>
    <x v="16"/>
    <x v="712"/>
    <x v="1"/>
    <x v="267"/>
    <x v="381"/>
  </r>
  <r>
    <x v="6"/>
    <x v="61"/>
    <x v="3"/>
    <x v="1"/>
    <x v="6"/>
    <x v="51"/>
    <x v="0"/>
    <x v="585"/>
    <x v="80"/>
    <x v="225"/>
    <x v="103"/>
    <x v="13"/>
    <x v="53"/>
    <x v="95"/>
    <x v="44"/>
    <x v="69"/>
    <x v="233"/>
    <x v="49"/>
    <x v="106"/>
    <x v="155"/>
    <x v="17"/>
    <x v="21"/>
    <x v="8"/>
    <x v="47"/>
    <x v="93"/>
    <x v="217"/>
    <x v="125"/>
    <x v="141"/>
    <x v="11"/>
    <x v="820"/>
    <x v="1"/>
    <x v="268"/>
    <x v="304"/>
  </r>
  <r>
    <x v="6"/>
    <x v="64"/>
    <x v="3"/>
    <x v="1"/>
    <x v="21"/>
    <x v="66"/>
    <x v="66"/>
    <x v="1916"/>
    <x v="519"/>
    <x v="961"/>
    <x v="266"/>
    <x v="2"/>
    <x v="9"/>
    <x v="73"/>
    <x v="338"/>
    <x v="424"/>
    <x v="385"/>
    <x v="207"/>
    <x v="452"/>
    <x v="628"/>
    <x v="105"/>
    <x v="89"/>
    <x v="163"/>
    <x v="109"/>
    <x v="200"/>
    <x v="1217"/>
    <x v="317"/>
    <x v="298"/>
    <x v="119"/>
    <x v="3586"/>
    <x v="1"/>
    <x v="280"/>
    <x v="23"/>
  </r>
  <r>
    <x v="6"/>
    <x v="66"/>
    <x v="11"/>
    <x v="9"/>
    <x v="21"/>
    <x v="75"/>
    <x v="9"/>
    <x v="1180"/>
    <x v="238"/>
    <x v="517"/>
    <x v="205"/>
    <x v="88"/>
    <x v="195"/>
    <x v="298"/>
    <x v="72"/>
    <x v="87"/>
    <x v="422"/>
    <x v="29"/>
    <x v="111"/>
    <x v="140"/>
    <x v="59"/>
    <x v="38"/>
    <x v="12"/>
    <x v="51"/>
    <x v="102"/>
    <x v="624"/>
    <x v="195"/>
    <x v="286"/>
    <x v="39"/>
    <x v="1989"/>
    <x v="4"/>
    <x v="292"/>
    <x v="162"/>
  </r>
  <r>
    <x v="6"/>
    <x v="68"/>
    <x v="3"/>
    <x v="5"/>
    <x v="8"/>
    <x v="42"/>
    <x v="5"/>
    <x v="475"/>
    <x v="68"/>
    <x v="176"/>
    <x v="133"/>
    <x v="18"/>
    <x v="61"/>
    <x v="143"/>
    <x v="52"/>
    <x v="69"/>
    <x v="348"/>
    <x v="20"/>
    <x v="102"/>
    <x v="122"/>
    <x v="32"/>
    <x v="26"/>
    <x v="19"/>
    <x v="39"/>
    <x v="64"/>
    <x v="206"/>
    <x v="178"/>
    <x v="215"/>
    <x v="21"/>
    <x v="1010"/>
    <x v="1"/>
    <x v="306"/>
    <x v="310"/>
  </r>
  <r>
    <x v="6"/>
    <x v="70"/>
    <x v="3"/>
    <x v="9"/>
    <x v="3"/>
    <x v="63"/>
    <x v="9"/>
    <x v="1084"/>
    <x v="129"/>
    <x v="306"/>
    <x v="167"/>
    <x v="102"/>
    <x v="247"/>
    <x v="261"/>
    <x v="33"/>
    <x v="41"/>
    <x v="399"/>
    <x v="33"/>
    <x v="135"/>
    <x v="168"/>
    <x v="42"/>
    <x v="19"/>
    <x v="15"/>
    <x v="23"/>
    <x v="82"/>
    <x v="392"/>
    <x v="166"/>
    <x v="321"/>
    <x v="47"/>
    <x v="1408"/>
    <x v="1"/>
    <x v="313"/>
    <x v="242"/>
  </r>
  <r>
    <x v="6"/>
    <x v="76"/>
    <x v="11"/>
    <x v="0"/>
    <x v="26"/>
    <x v="51"/>
    <x v="0"/>
    <x v="480"/>
    <x v="76"/>
    <x v="167"/>
    <x v="202"/>
    <x v="5"/>
    <x v="36"/>
    <x v="27"/>
    <x v="37"/>
    <x v="55"/>
    <x v="267"/>
    <x v="25"/>
    <x v="62"/>
    <x v="87"/>
    <x v="20"/>
    <x v="20"/>
    <x v="11"/>
    <x v="44"/>
    <x v="45"/>
    <x v="194"/>
    <x v="159"/>
    <x v="223"/>
    <x v="17"/>
    <x v="679"/>
    <x v="4"/>
    <x v="330"/>
    <x v="318"/>
  </r>
  <r>
    <x v="6"/>
    <x v="77"/>
    <x v="3"/>
    <x v="7"/>
    <x v="32"/>
    <x v="4"/>
    <x v="0"/>
    <x v="30"/>
    <x v="1"/>
    <x v="5"/>
    <x v="12"/>
    <x v="0"/>
    <x v="0"/>
    <x v="343"/>
    <x v="1"/>
    <x v="2"/>
    <x v="106"/>
    <x v="2"/>
    <x v="6"/>
    <x v="8"/>
    <x v="3"/>
    <x v="0"/>
    <x v="0"/>
    <x v="1"/>
    <x v="3"/>
    <x v="3"/>
    <x v="94"/>
    <x v="27"/>
    <x v="15"/>
    <x v="18"/>
    <x v="1"/>
    <x v="334"/>
    <x v="464"/>
  </r>
  <r>
    <x v="6"/>
    <x v="79"/>
    <x v="3"/>
    <x v="4"/>
    <x v="25"/>
    <x v="11"/>
    <x v="2"/>
    <x v="175"/>
    <x v="16"/>
    <x v="38"/>
    <x v="168"/>
    <x v="0"/>
    <x v="0"/>
    <x v="343"/>
    <x v="4"/>
    <x v="5"/>
    <x v="394"/>
    <x v="11"/>
    <x v="24"/>
    <x v="35"/>
    <x v="2"/>
    <x v="8"/>
    <x v="4"/>
    <x v="7"/>
    <x v="22"/>
    <x v="36"/>
    <x v="123"/>
    <x v="164"/>
    <x v="15"/>
    <x v="472"/>
    <x v="1"/>
    <x v="340"/>
    <x v="421"/>
  </r>
  <r>
    <x v="6"/>
    <x v="80"/>
    <x v="0"/>
    <x v="8"/>
    <x v="29"/>
    <x v="52"/>
    <x v="4"/>
    <x v="443"/>
    <x v="71"/>
    <x v="163"/>
    <x v="183"/>
    <x v="0"/>
    <x v="0"/>
    <x v="343"/>
    <x v="19"/>
    <x v="21"/>
    <x v="499"/>
    <x v="57"/>
    <x v="88"/>
    <x v="145"/>
    <x v="34"/>
    <x v="2"/>
    <x v="5"/>
    <x v="36"/>
    <x v="77"/>
    <x v="161"/>
    <x v="153"/>
    <x v="183"/>
    <x v="21"/>
    <x v="481"/>
    <x v="0"/>
    <x v="342"/>
    <x v="335"/>
  </r>
  <r>
    <x v="6"/>
    <x v="81"/>
    <x v="11"/>
    <x v="9"/>
    <x v="24"/>
    <x v="72"/>
    <x v="73"/>
    <x v="2050"/>
    <x v="464"/>
    <x v="967"/>
    <x v="206"/>
    <x v="128"/>
    <x v="300"/>
    <x v="275"/>
    <x v="273"/>
    <x v="336"/>
    <x v="409"/>
    <x v="32"/>
    <x v="230"/>
    <x v="262"/>
    <x v="248"/>
    <x v="35"/>
    <x v="3"/>
    <x v="146"/>
    <x v="136"/>
    <x v="1188"/>
    <x v="216"/>
    <x v="290"/>
    <x v="68"/>
    <x v="3432"/>
    <x v="4"/>
    <x v="352"/>
    <x v="27"/>
  </r>
  <r>
    <x v="6"/>
    <x v="83"/>
    <x v="8"/>
    <x v="6"/>
    <x v="32"/>
    <x v="21"/>
    <x v="1"/>
    <x v="140"/>
    <x v="24"/>
    <x v="68"/>
    <x v="100"/>
    <x v="12"/>
    <x v="37"/>
    <x v="172"/>
    <x v="6"/>
    <x v="10"/>
    <x v="196"/>
    <x v="5"/>
    <x v="22"/>
    <x v="27"/>
    <x v="8"/>
    <x v="4"/>
    <x v="4"/>
    <x v="5"/>
    <x v="18"/>
    <x v="66"/>
    <x v="166"/>
    <x v="172"/>
    <x v="16"/>
    <x v="472"/>
    <x v="3"/>
    <x v="362"/>
    <x v="401"/>
  </r>
  <r>
    <x v="6"/>
    <x v="84"/>
    <x v="6"/>
    <x v="2"/>
    <x v="21"/>
    <x v="68"/>
    <x v="4"/>
    <x v="1114"/>
    <x v="192"/>
    <x v="472"/>
    <x v="152"/>
    <x v="36"/>
    <x v="99"/>
    <x v="212"/>
    <x v="110"/>
    <x v="173"/>
    <x v="231"/>
    <x v="26"/>
    <x v="103"/>
    <x v="129"/>
    <x v="160"/>
    <x v="45"/>
    <x v="9"/>
    <x v="77"/>
    <x v="134"/>
    <x v="524"/>
    <x v="172"/>
    <x v="198"/>
    <x v="21"/>
    <x v="1828"/>
    <x v="2"/>
    <x v="365"/>
    <x v="191"/>
  </r>
  <r>
    <x v="6"/>
    <x v="85"/>
    <x v="6"/>
    <x v="4"/>
    <x v="1"/>
    <x v="59"/>
    <x v="58"/>
    <x v="1522"/>
    <x v="361"/>
    <x v="805"/>
    <x v="185"/>
    <x v="79"/>
    <x v="200"/>
    <x v="243"/>
    <x v="90"/>
    <x v="112"/>
    <x v="398"/>
    <x v="48"/>
    <x v="178"/>
    <x v="226"/>
    <x v="85"/>
    <x v="63"/>
    <x v="11"/>
    <x v="96"/>
    <x v="145"/>
    <x v="855"/>
    <x v="183"/>
    <x v="226"/>
    <x v="33"/>
    <x v="3128"/>
    <x v="2"/>
    <x v="372"/>
    <x v="105"/>
  </r>
  <r>
    <x v="6"/>
    <x v="90"/>
    <x v="11"/>
    <x v="11"/>
    <x v="3"/>
    <x v="18"/>
    <x v="0"/>
    <x v="258"/>
    <x v="37"/>
    <x v="108"/>
    <x v="90"/>
    <x v="8"/>
    <x v="29"/>
    <x v="124"/>
    <x v="17"/>
    <x v="21"/>
    <x v="404"/>
    <x v="3"/>
    <x v="24"/>
    <x v="27"/>
    <x v="21"/>
    <x v="10"/>
    <x v="2"/>
    <x v="21"/>
    <x v="18"/>
    <x v="99"/>
    <x v="120"/>
    <x v="138"/>
    <x v="12"/>
    <x v="1135"/>
    <x v="4"/>
    <x v="391"/>
    <x v="370"/>
  </r>
  <r>
    <x v="6"/>
    <x v="92"/>
    <x v="11"/>
    <x v="1"/>
    <x v="28"/>
    <x v="81"/>
    <x v="55"/>
    <x v="1784"/>
    <x v="255"/>
    <x v="673"/>
    <x v="123"/>
    <x v="95"/>
    <x v="297"/>
    <x v="168"/>
    <x v="115"/>
    <x v="143"/>
    <x v="398"/>
    <x v="53"/>
    <x v="182"/>
    <x v="235"/>
    <x v="82"/>
    <x v="45"/>
    <x v="18"/>
    <x v="96"/>
    <x v="201"/>
    <x v="701"/>
    <x v="133"/>
    <x v="201"/>
    <x v="23"/>
    <x v="2093"/>
    <x v="4"/>
    <x v="394"/>
    <x v="145"/>
  </r>
  <r>
    <x v="6"/>
    <x v="95"/>
    <x v="11"/>
    <x v="12"/>
    <x v="32"/>
    <x v="40"/>
    <x v="12"/>
    <x v="570"/>
    <x v="78"/>
    <x v="178"/>
    <x v="185"/>
    <x v="19"/>
    <x v="42"/>
    <x v="299"/>
    <x v="25"/>
    <x v="30"/>
    <x v="427"/>
    <x v="10"/>
    <x v="49"/>
    <x v="59"/>
    <x v="116"/>
    <x v="23"/>
    <x v="4"/>
    <x v="47"/>
    <x v="50"/>
    <x v="200"/>
    <x v="183"/>
    <x v="239"/>
    <x v="23"/>
    <x v="1036"/>
    <x v="4"/>
    <x v="411"/>
    <x v="314"/>
  </r>
  <r>
    <x v="6"/>
    <x v="96"/>
    <x v="0"/>
    <x v="9"/>
    <x v="7"/>
    <x v="29"/>
    <x v="0"/>
    <x v="138"/>
    <x v="11"/>
    <x v="23"/>
    <x v="225"/>
    <x v="0"/>
    <x v="1"/>
    <x v="0"/>
    <x v="6"/>
    <x v="11"/>
    <x v="144"/>
    <x v="15"/>
    <x v="27"/>
    <x v="42"/>
    <x v="3"/>
    <x v="3"/>
    <x v="8"/>
    <x v="10"/>
    <x v="24"/>
    <x v="28"/>
    <x v="141"/>
    <x v="219"/>
    <x v="16"/>
    <x v="54"/>
    <x v="0"/>
    <x v="416"/>
    <x v="426"/>
  </r>
  <r>
    <x v="6"/>
    <x v="98"/>
    <x v="0"/>
    <x v="2"/>
    <x v="3"/>
    <x v="76"/>
    <x v="9"/>
    <x v="909"/>
    <x v="88"/>
    <x v="144"/>
    <x v="355"/>
    <x v="0"/>
    <x v="0"/>
    <x v="343"/>
    <x v="46"/>
    <x v="89"/>
    <x v="119"/>
    <x v="105"/>
    <x v="261"/>
    <x v="366"/>
    <x v="8"/>
    <x v="7"/>
    <x v="86"/>
    <x v="40"/>
    <x v="124"/>
    <x v="222"/>
    <x v="189"/>
    <x v="322"/>
    <x v="47"/>
    <x v="436"/>
    <x v="0"/>
    <x v="421"/>
    <x v="303"/>
  </r>
  <r>
    <x v="6"/>
    <x v="100"/>
    <x v="3"/>
    <x v="5"/>
    <x v="13"/>
    <x v="79"/>
    <x v="80"/>
    <x v="2226"/>
    <x v="646"/>
    <x v="1161"/>
    <x v="275"/>
    <x v="12"/>
    <x v="44"/>
    <x v="121"/>
    <x v="409"/>
    <x v="512"/>
    <x v="309"/>
    <x v="192"/>
    <x v="525"/>
    <x v="674"/>
    <x v="305"/>
    <x v="92"/>
    <x v="51"/>
    <x v="224"/>
    <x v="264"/>
    <x v="1381"/>
    <x v="295"/>
    <x v="299"/>
    <x v="135"/>
    <x v="3689"/>
    <x v="1"/>
    <x v="431"/>
    <x v="4"/>
  </r>
  <r>
    <x v="6"/>
    <x v="110"/>
    <x v="3"/>
    <x v="12"/>
    <x v="29"/>
    <x v="78"/>
    <x v="24"/>
    <x v="1615"/>
    <x v="302"/>
    <x v="575"/>
    <x v="268"/>
    <x v="45"/>
    <x v="112"/>
    <x v="250"/>
    <x v="68"/>
    <x v="92"/>
    <x v="333"/>
    <x v="74"/>
    <x v="252"/>
    <x v="326"/>
    <x v="222"/>
    <x v="44"/>
    <x v="32"/>
    <x v="121"/>
    <x v="140"/>
    <x v="699"/>
    <x v="197"/>
    <x v="294"/>
    <x v="64"/>
    <x v="2152"/>
    <x v="1"/>
    <x v="461"/>
    <x v="146"/>
  </r>
  <r>
    <x v="6"/>
    <x v="113"/>
    <x v="11"/>
    <x v="1"/>
    <x v="34"/>
    <x v="72"/>
    <x v="73"/>
    <x v="2040"/>
    <x v="481"/>
    <x v="1064"/>
    <x v="166"/>
    <x v="138"/>
    <x v="343"/>
    <x v="250"/>
    <x v="149"/>
    <x v="189"/>
    <x v="382"/>
    <x v="54"/>
    <x v="219"/>
    <x v="273"/>
    <x v="243"/>
    <x v="71"/>
    <x v="18"/>
    <x v="128"/>
    <x v="153"/>
    <x v="1138"/>
    <x v="199"/>
    <x v="223"/>
    <x v="55"/>
    <x v="3343"/>
    <x v="4"/>
    <x v="472"/>
    <x v="40"/>
  </r>
  <r>
    <x v="6"/>
    <x v="114"/>
    <x v="0"/>
    <x v="7"/>
    <x v="7"/>
    <x v="57"/>
    <x v="0"/>
    <x v="912"/>
    <x v="224"/>
    <x v="330"/>
    <x v="393"/>
    <x v="0"/>
    <x v="0"/>
    <x v="343"/>
    <x v="77"/>
    <x v="106"/>
    <x v="320"/>
    <x v="102"/>
    <x v="142"/>
    <x v="244"/>
    <x v="31"/>
    <x v="32"/>
    <x v="55"/>
    <x v="35"/>
    <x v="94"/>
    <x v="519"/>
    <x v="291"/>
    <x v="397"/>
    <x v="66"/>
    <x v="2146"/>
    <x v="0"/>
    <x v="481"/>
    <x v="194"/>
  </r>
  <r>
    <x v="6"/>
    <x v="116"/>
    <x v="3"/>
    <x v="9"/>
    <x v="1"/>
    <x v="81"/>
    <x v="73"/>
    <x v="1843"/>
    <x v="352"/>
    <x v="716"/>
    <x v="233"/>
    <x v="2"/>
    <x v="6"/>
    <x v="181"/>
    <x v="205"/>
    <x v="239"/>
    <x v="452"/>
    <x v="161"/>
    <x v="309"/>
    <x v="463"/>
    <x v="87"/>
    <x v="36"/>
    <x v="71"/>
    <x v="102"/>
    <x v="190"/>
    <x v="872"/>
    <x v="206"/>
    <x v="265"/>
    <x v="66"/>
    <x v="2562"/>
    <x v="1"/>
    <x v="492"/>
    <x v="98"/>
  </r>
  <r>
    <x v="6"/>
    <x v="117"/>
    <x v="3"/>
    <x v="3"/>
    <x v="25"/>
    <x v="50"/>
    <x v="0"/>
    <x v="512"/>
    <x v="54"/>
    <x v="128"/>
    <x v="169"/>
    <x v="2"/>
    <x v="10"/>
    <x v="54"/>
    <x v="34"/>
    <x v="53"/>
    <x v="237"/>
    <x v="38"/>
    <x v="71"/>
    <x v="109"/>
    <x v="28"/>
    <x v="24"/>
    <x v="8"/>
    <x v="35"/>
    <x v="92"/>
    <x v="144"/>
    <x v="131"/>
    <x v="192"/>
    <x v="16"/>
    <x v="416"/>
    <x v="1"/>
    <x v="496"/>
    <x v="346"/>
  </r>
  <r>
    <x v="6"/>
    <x v="119"/>
    <x v="6"/>
    <x v="5"/>
    <x v="9"/>
    <x v="79"/>
    <x v="79"/>
    <x v="2153"/>
    <x v="423"/>
    <x v="1054"/>
    <x v="120"/>
    <x v="154"/>
    <x v="437"/>
    <x v="185"/>
    <x v="241"/>
    <x v="321"/>
    <x v="345"/>
    <x v="59"/>
    <x v="185"/>
    <x v="244"/>
    <x v="492"/>
    <x v="101"/>
    <x v="8"/>
    <x v="215"/>
    <x v="157"/>
    <x v="1130"/>
    <x v="212"/>
    <x v="202"/>
    <x v="54"/>
    <x v="3200"/>
    <x v="2"/>
    <x v="503"/>
    <x v="44"/>
  </r>
  <r>
    <x v="6"/>
    <x v="120"/>
    <x v="6"/>
    <x v="3"/>
    <x v="17"/>
    <x v="71"/>
    <x v="69"/>
    <x v="1947"/>
    <x v="461"/>
    <x v="1030"/>
    <x v="169"/>
    <x v="110"/>
    <x v="338"/>
    <x v="173"/>
    <x v="259"/>
    <x v="323"/>
    <x v="396"/>
    <x v="46"/>
    <x v="209"/>
    <x v="255"/>
    <x v="345"/>
    <x v="69"/>
    <x v="17"/>
    <x v="188"/>
    <x v="146"/>
    <x v="1164"/>
    <x v="221"/>
    <x v="239"/>
    <x v="43"/>
    <x v="3409"/>
    <x v="2"/>
    <x v="509"/>
    <x v="33"/>
  </r>
  <r>
    <x v="6"/>
    <x v="122"/>
    <x v="11"/>
    <x v="9"/>
    <x v="33"/>
    <x v="37"/>
    <x v="0"/>
    <x v="385"/>
    <x v="30"/>
    <x v="90"/>
    <x v="82"/>
    <x v="16"/>
    <x v="47"/>
    <x v="188"/>
    <x v="3"/>
    <x v="5"/>
    <x v="196"/>
    <x v="5"/>
    <x v="39"/>
    <x v="44"/>
    <x v="24"/>
    <x v="5"/>
    <x v="9"/>
    <x v="20"/>
    <x v="31"/>
    <x v="79"/>
    <x v="97"/>
    <x v="144"/>
    <x v="11"/>
    <x v="223"/>
    <x v="4"/>
    <x v="523"/>
    <x v="386"/>
  </r>
  <r>
    <x v="6"/>
    <x v="128"/>
    <x v="6"/>
    <x v="9"/>
    <x v="21"/>
    <x v="71"/>
    <x v="42"/>
    <x v="1374"/>
    <x v="244"/>
    <x v="576"/>
    <x v="167"/>
    <x v="64"/>
    <x v="178"/>
    <x v="208"/>
    <x v="125"/>
    <x v="133"/>
    <x v="525"/>
    <x v="17"/>
    <x v="119"/>
    <x v="136"/>
    <x v="234"/>
    <x v="43"/>
    <x v="7"/>
    <x v="95"/>
    <x v="132"/>
    <x v="661"/>
    <x v="190"/>
    <x v="245"/>
    <x v="37"/>
    <x v="2224"/>
    <x v="2"/>
    <x v="549"/>
    <x v="152"/>
  </r>
  <r>
    <x v="6"/>
    <x v="133"/>
    <x v="0"/>
    <x v="6"/>
    <x v="2"/>
    <x v="16"/>
    <x v="17"/>
    <x v="480"/>
    <x v="129"/>
    <x v="228"/>
    <x v="310"/>
    <x v="0"/>
    <x v="1"/>
    <x v="0"/>
    <x v="94"/>
    <x v="115"/>
    <x v="411"/>
    <x v="39"/>
    <x v="63"/>
    <x v="102"/>
    <x v="16"/>
    <x v="9"/>
    <x v="30"/>
    <x v="28"/>
    <x v="52"/>
    <x v="352"/>
    <x v="308"/>
    <x v="345"/>
    <x v="38"/>
    <x v="3578"/>
    <x v="0"/>
    <x v="571"/>
    <x v="249"/>
  </r>
  <r>
    <x v="6"/>
    <x v="140"/>
    <x v="0"/>
    <x v="5"/>
    <x v="32"/>
    <x v="44"/>
    <x v="0"/>
    <x v="382"/>
    <x v="73"/>
    <x v="165"/>
    <x v="189"/>
    <x v="33"/>
    <x v="89"/>
    <x v="219"/>
    <x v="10"/>
    <x v="20"/>
    <x v="106"/>
    <x v="24"/>
    <x v="68"/>
    <x v="92"/>
    <x v="14"/>
    <x v="15"/>
    <x v="11"/>
    <x v="27"/>
    <x v="64"/>
    <x v="189"/>
    <x v="184"/>
    <x v="260"/>
    <x v="20"/>
    <x v="829"/>
    <x v="0"/>
    <x v="589"/>
    <x v="321"/>
  </r>
  <r>
    <x v="6"/>
    <x v="141"/>
    <x v="11"/>
    <x v="3"/>
    <x v="27"/>
    <x v="37"/>
    <x v="0"/>
    <x v="431"/>
    <x v="74"/>
    <x v="178"/>
    <x v="163"/>
    <x v="30"/>
    <x v="80"/>
    <x v="223"/>
    <x v="23"/>
    <x v="34"/>
    <x v="270"/>
    <x v="7"/>
    <x v="41"/>
    <x v="48"/>
    <x v="27"/>
    <x v="14"/>
    <x v="2"/>
    <x v="35"/>
    <x v="53"/>
    <x v="201"/>
    <x v="146"/>
    <x v="237"/>
    <x v="17"/>
    <x v="1159"/>
    <x v="4"/>
    <x v="590"/>
    <x v="313"/>
  </r>
  <r>
    <x v="6"/>
    <x v="142"/>
    <x v="11"/>
    <x v="7"/>
    <x v="6"/>
    <x v="50"/>
    <x v="34"/>
    <x v="843"/>
    <x v="178"/>
    <x v="408"/>
    <x v="182"/>
    <x v="83"/>
    <x v="211"/>
    <x v="241"/>
    <x v="64"/>
    <x v="75"/>
    <x v="447"/>
    <x v="18"/>
    <x v="85"/>
    <x v="103"/>
    <x v="52"/>
    <x v="46"/>
    <x v="15"/>
    <x v="44"/>
    <x v="103"/>
    <x v="498"/>
    <x v="216"/>
    <x v="285"/>
    <x v="40"/>
    <x v="2323"/>
    <x v="4"/>
    <x v="600"/>
    <x v="202"/>
  </r>
  <r>
    <x v="6"/>
    <x v="143"/>
    <x v="6"/>
    <x v="10"/>
    <x v="12"/>
    <x v="62"/>
    <x v="5"/>
    <x v="1002"/>
    <x v="146"/>
    <x v="333"/>
    <x v="184"/>
    <x v="53"/>
    <x v="145"/>
    <x v="214"/>
    <x v="69"/>
    <x v="88"/>
    <x v="378"/>
    <x v="19"/>
    <x v="82"/>
    <x v="101"/>
    <x v="107"/>
    <x v="60"/>
    <x v="8"/>
    <x v="60"/>
    <x v="66"/>
    <x v="412"/>
    <x v="186"/>
    <x v="271"/>
    <x v="47"/>
    <x v="1517"/>
    <x v="2"/>
    <x v="610"/>
    <x v="232"/>
  </r>
  <r>
    <x v="6"/>
    <x v="149"/>
    <x v="3"/>
    <x v="11"/>
    <x v="28"/>
    <x v="17"/>
    <x v="1"/>
    <x v="217"/>
    <x v="31"/>
    <x v="60"/>
    <x v="264"/>
    <x v="0"/>
    <x v="0"/>
    <x v="343"/>
    <x v="14"/>
    <x v="17"/>
    <x v="418"/>
    <x v="15"/>
    <x v="42"/>
    <x v="57"/>
    <x v="5"/>
    <x v="3"/>
    <x v="1"/>
    <x v="9"/>
    <x v="34"/>
    <x v="76"/>
    <x v="168"/>
    <x v="279"/>
    <x v="19"/>
    <x v="840"/>
    <x v="1"/>
    <x v="630"/>
    <x v="388"/>
  </r>
  <r>
    <x v="6"/>
    <x v="152"/>
    <x v="3"/>
    <x v="13"/>
    <x v="4"/>
    <x v="75"/>
    <x v="76"/>
    <x v="1748"/>
    <x v="447"/>
    <x v="940"/>
    <x v="203"/>
    <x v="0"/>
    <x v="2"/>
    <x v="0"/>
    <x v="148"/>
    <x v="193"/>
    <x v="361"/>
    <x v="137"/>
    <x v="474"/>
    <x v="600"/>
    <x v="118"/>
    <x v="53"/>
    <x v="22"/>
    <x v="154"/>
    <x v="216"/>
    <x v="986"/>
    <x v="200"/>
    <x v="205"/>
    <x v="49"/>
    <x v="2965"/>
    <x v="1"/>
    <x v="643"/>
    <x v="72"/>
  </r>
  <r>
    <x v="6"/>
    <x v="154"/>
    <x v="3"/>
    <x v="10"/>
    <x v="22"/>
    <x v="76"/>
    <x v="77"/>
    <x v="2279"/>
    <x v="657"/>
    <x v="1229"/>
    <x v="199"/>
    <x v="167"/>
    <x v="407"/>
    <x v="250"/>
    <x v="396"/>
    <x v="473"/>
    <x v="442"/>
    <x v="145"/>
    <x v="460"/>
    <x v="591"/>
    <x v="242"/>
    <x v="95"/>
    <x v="51"/>
    <x v="198"/>
    <x v="224"/>
    <x v="1407"/>
    <x v="300"/>
    <x v="277"/>
    <x v="122"/>
    <x v="3735"/>
    <x v="1"/>
    <x v="656"/>
    <x v="1"/>
  </r>
  <r>
    <x v="6"/>
    <x v="155"/>
    <x v="8"/>
    <x v="14"/>
    <x v="32"/>
    <x v="55"/>
    <x v="13"/>
    <x v="1175"/>
    <x v="213"/>
    <x v="537"/>
    <x v="141"/>
    <x v="98"/>
    <x v="249"/>
    <x v="242"/>
    <x v="63"/>
    <x v="75"/>
    <x v="434"/>
    <x v="21"/>
    <x v="208"/>
    <x v="229"/>
    <x v="82"/>
    <x v="47"/>
    <x v="17"/>
    <x v="60"/>
    <x v="120"/>
    <x v="579"/>
    <x v="178"/>
    <x v="228"/>
    <x v="33"/>
    <x v="2463"/>
    <x v="3"/>
    <x v="666"/>
    <x v="177"/>
  </r>
  <r>
    <x v="6"/>
    <x v="156"/>
    <x v="11"/>
    <x v="4"/>
    <x v="6"/>
    <x v="6"/>
    <x v="0"/>
    <x v="38"/>
    <x v="7"/>
    <x v="14"/>
    <x v="247"/>
    <x v="2"/>
    <x v="5"/>
    <x v="248"/>
    <x v="3"/>
    <x v="4"/>
    <x v="344"/>
    <x v="1"/>
    <x v="5"/>
    <x v="6"/>
    <x v="4"/>
    <x v="0"/>
    <x v="0"/>
    <x v="4"/>
    <x v="4"/>
    <x v="19"/>
    <x v="189"/>
    <x v="319"/>
    <x v="15"/>
    <x v="393"/>
    <x v="4"/>
    <x v="669"/>
    <x v="437"/>
  </r>
  <r>
    <x v="6"/>
    <x v="157"/>
    <x v="8"/>
    <x v="10"/>
    <x v="32"/>
    <x v="58"/>
    <x v="6"/>
    <x v="757"/>
    <x v="111"/>
    <x v="263"/>
    <x v="167"/>
    <x v="59"/>
    <x v="151"/>
    <x v="239"/>
    <x v="48"/>
    <x v="65"/>
    <x v="332"/>
    <x v="13"/>
    <x v="97"/>
    <x v="110"/>
    <x v="33"/>
    <x v="27"/>
    <x v="7"/>
    <x v="34"/>
    <x v="71"/>
    <x v="329"/>
    <x v="166"/>
    <x v="278"/>
    <x v="28"/>
    <x v="1244"/>
    <x v="3"/>
    <x v="675"/>
    <x v="267"/>
  </r>
  <r>
    <x v="6"/>
    <x v="159"/>
    <x v="6"/>
    <x v="5"/>
    <x v="25"/>
    <x v="8"/>
    <x v="0"/>
    <x v="113"/>
    <x v="18"/>
    <x v="42"/>
    <x v="176"/>
    <x v="7"/>
    <x v="21"/>
    <x v="181"/>
    <x v="5"/>
    <x v="6"/>
    <x v="427"/>
    <x v="0"/>
    <x v="9"/>
    <x v="9"/>
    <x v="10"/>
    <x v="8"/>
    <x v="0"/>
    <x v="5"/>
    <x v="11"/>
    <x v="48"/>
    <x v="186"/>
    <x v="254"/>
    <x v="17"/>
    <x v="1173"/>
    <x v="2"/>
    <x v="678"/>
    <x v="408"/>
  </r>
  <r>
    <x v="6"/>
    <x v="162"/>
    <x v="8"/>
    <x v="6"/>
    <x v="11"/>
    <x v="73"/>
    <x v="74"/>
    <x v="2180"/>
    <x v="466"/>
    <x v="947"/>
    <x v="219"/>
    <x v="130"/>
    <x v="350"/>
    <x v="218"/>
    <x v="164"/>
    <x v="221"/>
    <x v="336"/>
    <x v="69"/>
    <x v="340"/>
    <x v="408"/>
    <x v="296"/>
    <x v="88"/>
    <x v="29"/>
    <x v="144"/>
    <x v="168"/>
    <x v="1118"/>
    <x v="215"/>
    <x v="281"/>
    <x v="91"/>
    <x v="3297"/>
    <x v="3"/>
    <x v="684"/>
    <x v="46"/>
  </r>
  <r>
    <x v="6"/>
    <x v="163"/>
    <x v="3"/>
    <x v="11"/>
    <x v="26"/>
    <x v="81"/>
    <x v="82"/>
    <x v="1880"/>
    <x v="336"/>
    <x v="768"/>
    <x v="179"/>
    <x v="160"/>
    <x v="418"/>
    <x v="218"/>
    <x v="78"/>
    <x v="95"/>
    <x v="415"/>
    <x v="73"/>
    <x v="343"/>
    <x v="414"/>
    <x v="98"/>
    <x v="60"/>
    <x v="63"/>
    <x v="89"/>
    <x v="245"/>
    <x v="871"/>
    <x v="188"/>
    <x v="271"/>
    <x v="68"/>
    <x v="2560"/>
    <x v="1"/>
    <x v="693"/>
    <x v="101"/>
  </r>
  <r>
    <x v="6"/>
    <x v="166"/>
    <x v="3"/>
    <x v="10"/>
    <x v="9"/>
    <x v="19"/>
    <x v="0"/>
    <x v="169"/>
    <x v="35"/>
    <x v="92"/>
    <x v="127"/>
    <x v="14"/>
    <x v="56"/>
    <x v="99"/>
    <x v="8"/>
    <x v="14"/>
    <x v="169"/>
    <x v="6"/>
    <x v="28"/>
    <x v="34"/>
    <x v="6"/>
    <x v="4"/>
    <x v="5"/>
    <x v="7"/>
    <x v="16"/>
    <x v="92"/>
    <x v="183"/>
    <x v="185"/>
    <x v="16"/>
    <x v="958"/>
    <x v="1"/>
    <x v="709"/>
    <x v="377"/>
  </r>
  <r>
    <x v="6"/>
    <x v="167"/>
    <x v="8"/>
    <x v="6"/>
    <x v="18"/>
    <x v="40"/>
    <x v="8"/>
    <x v="657"/>
    <x v="100"/>
    <x v="253"/>
    <x v="141"/>
    <x v="42"/>
    <x v="120"/>
    <x v="198"/>
    <x v="32"/>
    <x v="39"/>
    <x v="415"/>
    <x v="19"/>
    <x v="84"/>
    <x v="103"/>
    <x v="31"/>
    <x v="19"/>
    <x v="2"/>
    <x v="24"/>
    <x v="58"/>
    <x v="274"/>
    <x v="153"/>
    <x v="221"/>
    <x v="24"/>
    <x v="1553"/>
    <x v="3"/>
    <x v="716"/>
    <x v="282"/>
  </r>
  <r>
    <x v="6"/>
    <x v="169"/>
    <x v="11"/>
    <x v="18"/>
    <x v="9"/>
    <x v="18"/>
    <x v="7"/>
    <x v="287"/>
    <x v="24"/>
    <x v="79"/>
    <x v="54"/>
    <x v="14"/>
    <x v="48"/>
    <x v="140"/>
    <x v="10"/>
    <x v="12"/>
    <x v="427"/>
    <x v="4"/>
    <x v="24"/>
    <x v="28"/>
    <x v="42"/>
    <x v="8"/>
    <x v="1"/>
    <x v="25"/>
    <x v="25"/>
    <x v="72"/>
    <x v="109"/>
    <x v="143"/>
    <x v="12"/>
    <x v="701"/>
    <x v="4"/>
    <x v="726"/>
    <x v="396"/>
  </r>
  <r>
    <x v="6"/>
    <x v="173"/>
    <x v="0"/>
    <x v="16"/>
    <x v="16"/>
    <x v="71"/>
    <x v="0"/>
    <x v="1157"/>
    <x v="177"/>
    <x v="274"/>
    <x v="379"/>
    <x v="3"/>
    <x v="12"/>
    <x v="99"/>
    <x v="120"/>
    <x v="169"/>
    <x v="304"/>
    <x v="129"/>
    <x v="250"/>
    <x v="378"/>
    <x v="19"/>
    <x v="32"/>
    <x v="97"/>
    <x v="53"/>
    <x v="162"/>
    <x v="473"/>
    <x v="241"/>
    <x v="394"/>
    <x v="75"/>
    <x v="1540"/>
    <x v="0"/>
    <x v="737"/>
    <x v="215"/>
  </r>
  <r>
    <x v="6"/>
    <x v="174"/>
    <x v="11"/>
    <x v="4"/>
    <x v="1"/>
    <x v="13"/>
    <x v="0"/>
    <x v="126"/>
    <x v="8"/>
    <x v="30"/>
    <x v="32"/>
    <x v="6"/>
    <x v="27"/>
    <x v="73"/>
    <x v="0"/>
    <x v="0"/>
    <x v="536"/>
    <x v="4"/>
    <x v="13"/>
    <x v="17"/>
    <x v="3"/>
    <x v="6"/>
    <x v="0"/>
    <x v="3"/>
    <x v="13"/>
    <x v="22"/>
    <x v="93"/>
    <x v="88"/>
    <x v="15"/>
    <x v="125"/>
    <x v="4"/>
    <x v="741"/>
    <x v="434"/>
  </r>
  <r>
    <x v="6"/>
    <x v="175"/>
    <x v="0"/>
    <x v="10"/>
    <x v="16"/>
    <x v="78"/>
    <x v="79"/>
    <x v="2041"/>
    <x v="491"/>
    <x v="916"/>
    <x v="263"/>
    <x v="74"/>
    <x v="218"/>
    <x v="187"/>
    <x v="223"/>
    <x v="272"/>
    <x v="414"/>
    <x v="98"/>
    <x v="419"/>
    <x v="510"/>
    <x v="87"/>
    <x v="80"/>
    <x v="78"/>
    <x v="125"/>
    <x v="192"/>
    <x v="1159"/>
    <x v="246"/>
    <x v="313"/>
    <x v="95"/>
    <x v="3260"/>
    <x v="0"/>
    <x v="748"/>
    <x v="36"/>
  </r>
  <r>
    <x v="6"/>
    <x v="176"/>
    <x v="8"/>
    <x v="10"/>
    <x v="12"/>
    <x v="40"/>
    <x v="0"/>
    <x v="245"/>
    <x v="55"/>
    <x v="117"/>
    <x v="217"/>
    <x v="33"/>
    <x v="79"/>
    <x v="266"/>
    <x v="10"/>
    <x v="14"/>
    <x v="308"/>
    <x v="7"/>
    <x v="25"/>
    <x v="32"/>
    <x v="18"/>
    <x v="3"/>
    <x v="7"/>
    <x v="14"/>
    <x v="38"/>
    <x v="153"/>
    <x v="232"/>
    <x v="337"/>
    <x v="25"/>
    <x v="680"/>
    <x v="3"/>
    <x v="752"/>
    <x v="341"/>
  </r>
  <r>
    <x v="6"/>
    <x v="177"/>
    <x v="8"/>
    <x v="8"/>
    <x v="3"/>
    <x v="48"/>
    <x v="8"/>
    <x v="869"/>
    <x v="111"/>
    <x v="251"/>
    <x v="187"/>
    <x v="51"/>
    <x v="132"/>
    <x v="234"/>
    <x v="66"/>
    <x v="82"/>
    <x v="399"/>
    <x v="16"/>
    <x v="103"/>
    <x v="119"/>
    <x v="51"/>
    <x v="29"/>
    <x v="16"/>
    <x v="36"/>
    <x v="61"/>
    <x v="339"/>
    <x v="178"/>
    <x v="304"/>
    <x v="39"/>
    <x v="1615"/>
    <x v="3"/>
    <x v="759"/>
    <x v="262"/>
  </r>
  <r>
    <x v="6"/>
    <x v="180"/>
    <x v="8"/>
    <x v="4"/>
    <x v="1"/>
    <x v="39"/>
    <x v="0"/>
    <x v="689"/>
    <x v="85"/>
    <x v="214"/>
    <x v="144"/>
    <x v="43"/>
    <x v="127"/>
    <x v="187"/>
    <x v="37"/>
    <x v="43"/>
    <x v="454"/>
    <x v="31"/>
    <x v="66"/>
    <x v="97"/>
    <x v="31"/>
    <x v="27"/>
    <x v="4"/>
    <x v="22"/>
    <x v="63"/>
    <x v="250"/>
    <x v="164"/>
    <x v="253"/>
    <x v="29"/>
    <x v="1439"/>
    <x v="3"/>
    <x v="771"/>
    <x v="294"/>
  </r>
  <r>
    <x v="6"/>
    <x v="181"/>
    <x v="0"/>
    <x v="12"/>
    <x v="14"/>
    <x v="38"/>
    <x v="13"/>
    <x v="648"/>
    <x v="176"/>
    <x v="345"/>
    <x v="256"/>
    <x v="0"/>
    <x v="3"/>
    <x v="0"/>
    <x v="52"/>
    <x v="68"/>
    <x v="359"/>
    <x v="54"/>
    <x v="175"/>
    <x v="229"/>
    <x v="58"/>
    <x v="11"/>
    <x v="40"/>
    <x v="74"/>
    <x v="93"/>
    <x v="403"/>
    <x v="226"/>
    <x v="253"/>
    <x v="20"/>
    <x v="2434"/>
    <x v="0"/>
    <x v="780"/>
    <x v="234"/>
  </r>
  <r>
    <x v="6"/>
    <x v="184"/>
    <x v="6"/>
    <x v="9"/>
    <x v="13"/>
    <x v="61"/>
    <x v="62"/>
    <x v="1771"/>
    <x v="406"/>
    <x v="841"/>
    <x v="214"/>
    <x v="78"/>
    <x v="212"/>
    <x v="216"/>
    <x v="293"/>
    <x v="344"/>
    <x v="449"/>
    <x v="38"/>
    <x v="230"/>
    <x v="268"/>
    <x v="505"/>
    <x v="152"/>
    <x v="4"/>
    <x v="145"/>
    <x v="157"/>
    <x v="1092"/>
    <x v="311"/>
    <x v="296"/>
    <x v="135"/>
    <x v="3498"/>
    <x v="2"/>
    <x v="793"/>
    <x v="48"/>
  </r>
  <r>
    <x v="6"/>
    <x v="187"/>
    <x v="8"/>
    <x v="5"/>
    <x v="34"/>
    <x v="24"/>
    <x v="0"/>
    <x v="232"/>
    <x v="25"/>
    <x v="67"/>
    <x v="120"/>
    <x v="7"/>
    <x v="19"/>
    <x v="216"/>
    <x v="18"/>
    <x v="25"/>
    <x v="314"/>
    <x v="18"/>
    <x v="37"/>
    <x v="55"/>
    <x v="6"/>
    <x v="9"/>
    <x v="3"/>
    <x v="17"/>
    <x v="25"/>
    <x v="75"/>
    <x v="144"/>
    <x v="197"/>
    <x v="17"/>
    <x v="472"/>
    <x v="3"/>
    <x v="806"/>
    <x v="390"/>
  </r>
  <r>
    <x v="6"/>
    <x v="188"/>
    <x v="6"/>
    <x v="7"/>
    <x v="22"/>
    <x v="1"/>
    <x v="0"/>
    <x v="2"/>
    <x v="0"/>
    <x v="0"/>
    <x v="407"/>
    <x v="0"/>
    <x v="0"/>
    <x v="343"/>
    <x v="0"/>
    <x v="0"/>
    <x v="536"/>
    <x v="0"/>
    <x v="0"/>
    <x v="0"/>
    <x v="0"/>
    <x v="0"/>
    <x v="0"/>
    <x v="0"/>
    <x v="0"/>
    <x v="0"/>
    <x v="56"/>
    <x v="423"/>
    <x v="15"/>
    <x v="0"/>
    <x v="2"/>
    <x v="807"/>
    <x v="471"/>
  </r>
  <r>
    <x v="6"/>
    <x v="191"/>
    <x v="8"/>
    <x v="6"/>
    <x v="17"/>
    <x v="7"/>
    <x v="0"/>
    <x v="122"/>
    <x v="21"/>
    <x v="35"/>
    <x v="345"/>
    <x v="0"/>
    <x v="1"/>
    <x v="0"/>
    <x v="6"/>
    <x v="15"/>
    <x v="42"/>
    <x v="10"/>
    <x v="10"/>
    <x v="20"/>
    <x v="5"/>
    <x v="7"/>
    <x v="5"/>
    <x v="5"/>
    <x v="17"/>
    <x v="48"/>
    <x v="221"/>
    <x v="293"/>
    <x v="18"/>
    <x v="1368"/>
    <x v="3"/>
    <x v="817"/>
    <x v="408"/>
  </r>
  <r>
    <x v="6"/>
    <x v="194"/>
    <x v="0"/>
    <x v="11"/>
    <x v="32"/>
    <x v="60"/>
    <x v="1"/>
    <x v="660"/>
    <x v="56"/>
    <x v="130"/>
    <x v="178"/>
    <x v="0"/>
    <x v="1"/>
    <x v="0"/>
    <x v="20"/>
    <x v="25"/>
    <x v="394"/>
    <x v="69"/>
    <x v="141"/>
    <x v="210"/>
    <x v="35"/>
    <x v="34"/>
    <x v="12"/>
    <x v="33"/>
    <x v="95"/>
    <x v="132"/>
    <x v="156"/>
    <x v="184"/>
    <x v="29"/>
    <x v="250"/>
    <x v="0"/>
    <x v="828"/>
    <x v="356"/>
  </r>
  <r>
    <x v="6"/>
    <x v="200"/>
    <x v="0"/>
    <x v="2"/>
    <x v="3"/>
    <x v="81"/>
    <x v="3"/>
    <x v="1173"/>
    <x v="172"/>
    <x v="403"/>
    <x v="173"/>
    <x v="0"/>
    <x v="1"/>
    <x v="0"/>
    <x v="146"/>
    <x v="200"/>
    <x v="324"/>
    <x v="118"/>
    <x v="235"/>
    <x v="353"/>
    <x v="92"/>
    <x v="40"/>
    <x v="41"/>
    <x v="87"/>
    <x v="170"/>
    <x v="486"/>
    <x v="187"/>
    <x v="214"/>
    <x v="41"/>
    <x v="1363"/>
    <x v="0"/>
    <x v="842"/>
    <x v="209"/>
  </r>
  <r>
    <x v="6"/>
    <x v="201"/>
    <x v="0"/>
    <x v="6"/>
    <x v="22"/>
    <x v="45"/>
    <x v="2"/>
    <x v="306"/>
    <x v="33"/>
    <x v="61"/>
    <x v="288"/>
    <x v="0"/>
    <x v="0"/>
    <x v="343"/>
    <x v="26"/>
    <x v="30"/>
    <x v="461"/>
    <x v="37"/>
    <x v="92"/>
    <x v="129"/>
    <x v="14"/>
    <x v="8"/>
    <x v="30"/>
    <x v="18"/>
    <x v="40"/>
    <x v="92"/>
    <x v="247"/>
    <x v="336"/>
    <x v="27"/>
    <x v="209"/>
    <x v="0"/>
    <x v="849"/>
    <x v="377"/>
  </r>
  <r>
    <x v="6"/>
    <x v="202"/>
    <x v="8"/>
    <x v="8"/>
    <x v="18"/>
    <x v="80"/>
    <x v="81"/>
    <x v="2084"/>
    <x v="388"/>
    <x v="793"/>
    <x v="228"/>
    <x v="59"/>
    <x v="211"/>
    <x v="128"/>
    <x v="163"/>
    <x v="227"/>
    <x v="312"/>
    <x v="63"/>
    <x v="144"/>
    <x v="207"/>
    <x v="135"/>
    <x v="149"/>
    <x v="30"/>
    <x v="105"/>
    <x v="210"/>
    <x v="950"/>
    <x v="183"/>
    <x v="266"/>
    <x v="67"/>
    <x v="2770"/>
    <x v="3"/>
    <x v="859"/>
    <x v="82"/>
  </r>
  <r>
    <x v="6"/>
    <x v="206"/>
    <x v="11"/>
    <x v="3"/>
    <x v="29"/>
    <x v="67"/>
    <x v="19"/>
    <x v="811"/>
    <x v="126"/>
    <x v="264"/>
    <x v="222"/>
    <x v="12"/>
    <x v="38"/>
    <x v="164"/>
    <x v="79"/>
    <x v="96"/>
    <x v="417"/>
    <x v="32"/>
    <x v="75"/>
    <x v="107"/>
    <x v="114"/>
    <x v="35"/>
    <x v="14"/>
    <x v="43"/>
    <x v="84"/>
    <x v="343"/>
    <x v="203"/>
    <x v="274"/>
    <x v="44"/>
    <x v="1083"/>
    <x v="4"/>
    <x v="875"/>
    <x v="258"/>
  </r>
  <r>
    <x v="6"/>
    <x v="209"/>
    <x v="11"/>
    <x v="9"/>
    <x v="32"/>
    <x v="78"/>
    <x v="47"/>
    <x v="1614"/>
    <x v="295"/>
    <x v="608"/>
    <x v="227"/>
    <x v="72"/>
    <x v="194"/>
    <x v="219"/>
    <x v="99"/>
    <x v="112"/>
    <x v="478"/>
    <x v="29"/>
    <x v="158"/>
    <x v="187"/>
    <x v="115"/>
    <x v="65"/>
    <x v="28"/>
    <x v="73"/>
    <x v="127"/>
    <x v="737"/>
    <x v="194"/>
    <x v="290"/>
    <x v="62"/>
    <x v="2271"/>
    <x v="4"/>
    <x v="886"/>
    <x v="137"/>
  </r>
  <r>
    <x v="6"/>
    <x v="215"/>
    <x v="6"/>
    <x v="7"/>
    <x v="32"/>
    <x v="70"/>
    <x v="9"/>
    <x v="1582"/>
    <x v="298"/>
    <x v="709"/>
    <x v="162"/>
    <x v="133"/>
    <x v="332"/>
    <x v="249"/>
    <x v="201"/>
    <x v="227"/>
    <x v="479"/>
    <x v="15"/>
    <x v="115"/>
    <x v="130"/>
    <x v="309"/>
    <x v="53"/>
    <x v="3"/>
    <x v="125"/>
    <x v="147"/>
    <x v="890"/>
    <x v="218"/>
    <x v="285"/>
    <x v="77"/>
    <x v="2887"/>
    <x v="2"/>
    <x v="908"/>
    <x v="92"/>
  </r>
  <r>
    <x v="6"/>
    <x v="217"/>
    <x v="11"/>
    <x v="4"/>
    <x v="17"/>
    <x v="2"/>
    <x v="0"/>
    <x v="15"/>
    <x v="3"/>
    <x v="7"/>
    <x v="176"/>
    <x v="0"/>
    <x v="0"/>
    <x v="343"/>
    <x v="1"/>
    <x v="1"/>
    <x v="535"/>
    <x v="1"/>
    <x v="4"/>
    <x v="5"/>
    <x v="0"/>
    <x v="0"/>
    <x v="0"/>
    <x v="0"/>
    <x v="0"/>
    <x v="7"/>
    <x v="217"/>
    <x v="186"/>
    <x v="15"/>
    <x v="289"/>
    <x v="4"/>
    <x v="913"/>
    <x v="452"/>
  </r>
  <r>
    <x v="6"/>
    <x v="219"/>
    <x v="3"/>
    <x v="8"/>
    <x v="3"/>
    <x v="1"/>
    <x v="0"/>
    <x v="10"/>
    <x v="0"/>
    <x v="1"/>
    <x v="0"/>
    <x v="0"/>
    <x v="0"/>
    <x v="343"/>
    <x v="0"/>
    <x v="0"/>
    <x v="536"/>
    <x v="0"/>
    <x v="2"/>
    <x v="2"/>
    <x v="0"/>
    <x v="1"/>
    <x v="0"/>
    <x v="0"/>
    <x v="1"/>
    <x v="0"/>
    <x v="80"/>
    <x v="0"/>
    <x v="15"/>
    <x v="0"/>
    <x v="1"/>
    <x v="920"/>
    <x v="471"/>
  </r>
  <r>
    <x v="6"/>
    <x v="225"/>
    <x v="6"/>
    <x v="4"/>
    <x v="27"/>
    <x v="81"/>
    <x v="82"/>
    <x v="2261"/>
    <x v="545"/>
    <x v="1139"/>
    <x v="171"/>
    <x v="205"/>
    <x v="478"/>
    <x v="242"/>
    <x v="357"/>
    <x v="412"/>
    <x v="465"/>
    <x v="35"/>
    <x v="253"/>
    <x v="288"/>
    <x v="426"/>
    <x v="64"/>
    <x v="22"/>
    <x v="193"/>
    <x v="197"/>
    <x v="1333"/>
    <x v="242"/>
    <x v="284"/>
    <x v="111"/>
    <x v="3576"/>
    <x v="2"/>
    <x v="944"/>
    <x v="10"/>
  </r>
  <r>
    <x v="6"/>
    <x v="228"/>
    <x v="8"/>
    <x v="7"/>
    <x v="29"/>
    <x v="4"/>
    <x v="1"/>
    <x v="49"/>
    <x v="2"/>
    <x v="9"/>
    <x v="16"/>
    <x v="0"/>
    <x v="2"/>
    <x v="0"/>
    <x v="2"/>
    <x v="2"/>
    <x v="535"/>
    <x v="1"/>
    <x v="11"/>
    <x v="12"/>
    <x v="3"/>
    <x v="0"/>
    <x v="1"/>
    <x v="1"/>
    <x v="3"/>
    <x v="6"/>
    <x v="97"/>
    <x v="46"/>
    <x v="15"/>
    <x v="80"/>
    <x v="3"/>
    <x v="958"/>
    <x v="454"/>
  </r>
  <r>
    <x v="6"/>
    <x v="236"/>
    <x v="0"/>
    <x v="4"/>
    <x v="25"/>
    <x v="21"/>
    <x v="4"/>
    <x v="233"/>
    <x v="21"/>
    <x v="47"/>
    <x v="194"/>
    <x v="0"/>
    <x v="0"/>
    <x v="343"/>
    <x v="23"/>
    <x v="30"/>
    <x v="361"/>
    <x v="16"/>
    <x v="45"/>
    <x v="61"/>
    <x v="15"/>
    <x v="6"/>
    <x v="16"/>
    <x v="18"/>
    <x v="38"/>
    <x v="65"/>
    <x v="161"/>
    <x v="256"/>
    <x v="18"/>
    <x v="460"/>
    <x v="0"/>
    <x v="980"/>
    <x v="402"/>
  </r>
  <r>
    <x v="6"/>
    <x v="238"/>
    <x v="8"/>
    <x v="11"/>
    <x v="32"/>
    <x v="40"/>
    <x v="2"/>
    <x v="738"/>
    <x v="116"/>
    <x v="306"/>
    <x v="125"/>
    <x v="43"/>
    <x v="128"/>
    <x v="184"/>
    <x v="63"/>
    <x v="67"/>
    <x v="525"/>
    <x v="31"/>
    <x v="102"/>
    <x v="133"/>
    <x v="41"/>
    <x v="12"/>
    <x v="17"/>
    <x v="46"/>
    <x v="62"/>
    <x v="338"/>
    <x v="165"/>
    <x v="218"/>
    <x v="28"/>
    <x v="1962"/>
    <x v="3"/>
    <x v="995"/>
    <x v="265"/>
  </r>
  <r>
    <x v="6"/>
    <x v="239"/>
    <x v="11"/>
    <x v="7"/>
    <x v="29"/>
    <x v="67"/>
    <x v="59"/>
    <x v="1358"/>
    <x v="218"/>
    <x v="502"/>
    <x v="179"/>
    <x v="132"/>
    <x v="318"/>
    <x v="263"/>
    <x v="50"/>
    <x v="63"/>
    <x v="388"/>
    <x v="25"/>
    <x v="204"/>
    <x v="229"/>
    <x v="104"/>
    <x v="65"/>
    <x v="61"/>
    <x v="76"/>
    <x v="107"/>
    <x v="608"/>
    <x v="195"/>
    <x v="296"/>
    <x v="57"/>
    <x v="2155"/>
    <x v="4"/>
    <x v="1001"/>
    <x v="170"/>
  </r>
  <r>
    <x v="6"/>
    <x v="240"/>
    <x v="3"/>
    <x v="7"/>
    <x v="18"/>
    <x v="80"/>
    <x v="7"/>
    <x v="1343"/>
    <x v="236"/>
    <x v="506"/>
    <x v="211"/>
    <x v="0"/>
    <x v="5"/>
    <x v="0"/>
    <x v="38"/>
    <x v="67"/>
    <x v="165"/>
    <x v="112"/>
    <x v="218"/>
    <x v="330"/>
    <x v="83"/>
    <x v="62"/>
    <x v="58"/>
    <x v="42"/>
    <x v="146"/>
    <x v="505"/>
    <x v="182"/>
    <x v="190"/>
    <x v="44"/>
    <x v="1450"/>
    <x v="1"/>
    <x v="1009"/>
    <x v="200"/>
  </r>
  <r>
    <x v="6"/>
    <x v="245"/>
    <x v="11"/>
    <x v="5"/>
    <x v="25"/>
    <x v="2"/>
    <x v="0"/>
    <x v="15"/>
    <x v="0"/>
    <x v="7"/>
    <x v="0"/>
    <x v="0"/>
    <x v="3"/>
    <x v="0"/>
    <x v="0"/>
    <x v="2"/>
    <x v="0"/>
    <x v="0"/>
    <x v="2"/>
    <x v="2"/>
    <x v="1"/>
    <x v="1"/>
    <x v="0"/>
    <x v="2"/>
    <x v="3"/>
    <x v="0"/>
    <x v="1"/>
    <x v="0"/>
    <x v="13"/>
    <x v="0"/>
    <x v="4"/>
    <x v="1019"/>
    <x v="471"/>
  </r>
  <r>
    <x v="6"/>
    <x v="247"/>
    <x v="8"/>
    <x v="4"/>
    <x v="21"/>
    <x v="44"/>
    <x v="7"/>
    <x v="638"/>
    <x v="73"/>
    <x v="166"/>
    <x v="187"/>
    <x v="25"/>
    <x v="77"/>
    <x v="173"/>
    <x v="29"/>
    <x v="36"/>
    <x v="400"/>
    <x v="9"/>
    <x v="43"/>
    <x v="52"/>
    <x v="43"/>
    <x v="24"/>
    <x v="9"/>
    <x v="22"/>
    <x v="88"/>
    <x v="200"/>
    <x v="146"/>
    <x v="266"/>
    <x v="23"/>
    <x v="909"/>
    <x v="3"/>
    <x v="1022"/>
    <x v="314"/>
  </r>
  <r>
    <x v="6"/>
    <x v="248"/>
    <x v="6"/>
    <x v="4"/>
    <x v="32"/>
    <x v="26"/>
    <x v="0"/>
    <x v="290"/>
    <x v="39"/>
    <x v="96"/>
    <x v="153"/>
    <x v="12"/>
    <x v="38"/>
    <x v="164"/>
    <x v="17"/>
    <x v="26"/>
    <x v="249"/>
    <x v="7"/>
    <x v="19"/>
    <x v="26"/>
    <x v="44"/>
    <x v="13"/>
    <x v="0"/>
    <x v="27"/>
    <x v="33"/>
    <x v="107"/>
    <x v="148"/>
    <x v="214"/>
    <x v="15"/>
    <x v="751"/>
    <x v="2"/>
    <x v="1026"/>
    <x v="364"/>
  </r>
  <r>
    <x v="6"/>
    <x v="254"/>
    <x v="8"/>
    <x v="6"/>
    <x v="8"/>
    <x v="67"/>
    <x v="1"/>
    <x v="976"/>
    <x v="162"/>
    <x v="409"/>
    <x v="142"/>
    <x v="24"/>
    <x v="64"/>
    <x v="223"/>
    <x v="53"/>
    <x v="62"/>
    <x v="449"/>
    <x v="52"/>
    <x v="158"/>
    <x v="210"/>
    <x v="61"/>
    <x v="39"/>
    <x v="47"/>
    <x v="58"/>
    <x v="185"/>
    <x v="400"/>
    <x v="150"/>
    <x v="175"/>
    <x v="22"/>
    <x v="1336"/>
    <x v="3"/>
    <x v="1047"/>
    <x v="239"/>
  </r>
  <r>
    <x v="6"/>
    <x v="255"/>
    <x v="6"/>
    <x v="7"/>
    <x v="13"/>
    <x v="79"/>
    <x v="35"/>
    <x v="1686"/>
    <x v="324"/>
    <x v="686"/>
    <x v="214"/>
    <x v="71"/>
    <x v="189"/>
    <x v="224"/>
    <x v="192"/>
    <x v="224"/>
    <x v="451"/>
    <x v="47"/>
    <x v="141"/>
    <x v="188"/>
    <x v="295"/>
    <x v="93"/>
    <x v="15"/>
    <x v="132"/>
    <x v="150"/>
    <x v="872"/>
    <x v="218"/>
    <x v="291"/>
    <x v="74"/>
    <x v="2611"/>
    <x v="2"/>
    <x v="1055"/>
    <x v="98"/>
  </r>
  <r>
    <x v="6"/>
    <x v="261"/>
    <x v="3"/>
    <x v="11"/>
    <x v="10"/>
    <x v="68"/>
    <x v="67"/>
    <x v="1859"/>
    <x v="511"/>
    <x v="941"/>
    <x v="270"/>
    <x v="0"/>
    <x v="1"/>
    <x v="0"/>
    <x v="231"/>
    <x v="296"/>
    <x v="374"/>
    <x v="182"/>
    <x v="449"/>
    <x v="608"/>
    <x v="147"/>
    <x v="48"/>
    <x v="26"/>
    <x v="152"/>
    <x v="206"/>
    <x v="1144"/>
    <x v="247"/>
    <x v="282"/>
    <x v="91"/>
    <x v="3431"/>
    <x v="1"/>
    <x v="1073"/>
    <x v="38"/>
  </r>
  <r>
    <x v="6"/>
    <x v="265"/>
    <x v="3"/>
    <x v="14"/>
    <x v="12"/>
    <x v="79"/>
    <x v="80"/>
    <x v="1997"/>
    <x v="458"/>
    <x v="905"/>
    <x v="235"/>
    <x v="4"/>
    <x v="15"/>
    <x v="115"/>
    <x v="198"/>
    <x v="251"/>
    <x v="383"/>
    <x v="120"/>
    <x v="417"/>
    <x v="526"/>
    <x v="223"/>
    <x v="61"/>
    <x v="74"/>
    <x v="133"/>
    <x v="186"/>
    <x v="1044"/>
    <x v="231"/>
    <x v="249"/>
    <x v="96"/>
    <x v="3012"/>
    <x v="1"/>
    <x v="1086"/>
    <x v="54"/>
  </r>
  <r>
    <x v="6"/>
    <x v="267"/>
    <x v="0"/>
    <x v="6"/>
    <x v="13"/>
    <x v="81"/>
    <x v="82"/>
    <x v="2228"/>
    <x v="348"/>
    <x v="512"/>
    <x v="392"/>
    <x v="0"/>
    <x v="0"/>
    <x v="343"/>
    <x v="160"/>
    <x v="367"/>
    <x v="58"/>
    <x v="281"/>
    <x v="576"/>
    <x v="748"/>
    <x v="74"/>
    <x v="80"/>
    <x v="169"/>
    <x v="123"/>
    <x v="263"/>
    <x v="826"/>
    <x v="238"/>
    <x v="346"/>
    <x v="126"/>
    <x v="2451"/>
    <x v="0"/>
    <x v="1096"/>
    <x v="112"/>
  </r>
  <r>
    <x v="6"/>
    <x v="268"/>
    <x v="11"/>
    <x v="6"/>
    <x v="16"/>
    <x v="0"/>
    <x v="0"/>
    <x v="1"/>
    <x v="1"/>
    <x v="1"/>
    <x v="406"/>
    <x v="0"/>
    <x v="0"/>
    <x v="343"/>
    <x v="0"/>
    <x v="0"/>
    <x v="536"/>
    <x v="1"/>
    <x v="0"/>
    <x v="1"/>
    <x v="0"/>
    <x v="0"/>
    <x v="0"/>
    <x v="0"/>
    <x v="0"/>
    <x v="2"/>
    <x v="354"/>
    <x v="421"/>
    <x v="15"/>
    <x v="209"/>
    <x v="4"/>
    <x v="1102"/>
    <x v="467"/>
  </r>
  <r>
    <x v="6"/>
    <x v="272"/>
    <x v="3"/>
    <x v="5"/>
    <x v="7"/>
    <x v="77"/>
    <x v="13"/>
    <x v="1017"/>
    <x v="210"/>
    <x v="392"/>
    <x v="281"/>
    <x v="0"/>
    <x v="2"/>
    <x v="0"/>
    <x v="77"/>
    <x v="121"/>
    <x v="231"/>
    <x v="139"/>
    <x v="229"/>
    <x v="368"/>
    <x v="70"/>
    <x v="60"/>
    <x v="21"/>
    <x v="77"/>
    <x v="192"/>
    <x v="493"/>
    <x v="229"/>
    <x v="273"/>
    <x v="49"/>
    <x v="1471"/>
    <x v="1"/>
    <x v="1111"/>
    <x v="204"/>
  </r>
  <r>
    <x v="6"/>
    <x v="275"/>
    <x v="11"/>
    <x v="5"/>
    <x v="31"/>
    <x v="78"/>
    <x v="79"/>
    <x v="2289"/>
    <x v="584"/>
    <x v="1178"/>
    <x v="176"/>
    <x v="64"/>
    <x v="210"/>
    <x v="153"/>
    <x v="422"/>
    <x v="498"/>
    <x v="418"/>
    <x v="51"/>
    <x v="292"/>
    <x v="343"/>
    <x v="309"/>
    <x v="86"/>
    <x v="28"/>
    <x v="176"/>
    <x v="197"/>
    <x v="1354"/>
    <x v="240"/>
    <x v="248"/>
    <x v="103"/>
    <x v="3656"/>
    <x v="4"/>
    <x v="1125"/>
    <x v="7"/>
  </r>
  <r>
    <x v="6"/>
    <x v="276"/>
    <x v="0"/>
    <x v="4"/>
    <x v="28"/>
    <x v="70"/>
    <x v="71"/>
    <x v="1868"/>
    <x v="574"/>
    <x v="1088"/>
    <x v="243"/>
    <x v="0"/>
    <x v="7"/>
    <x v="0"/>
    <x v="388"/>
    <x v="491"/>
    <x v="320"/>
    <x v="217"/>
    <x v="544"/>
    <x v="706"/>
    <x v="207"/>
    <x v="109"/>
    <x v="91"/>
    <x v="248"/>
    <x v="268"/>
    <x v="1304"/>
    <x v="313"/>
    <x v="271"/>
    <x v="94"/>
    <x v="3658"/>
    <x v="0"/>
    <x v="1132"/>
    <x v="11"/>
  </r>
  <r>
    <x v="6"/>
    <x v="278"/>
    <x v="8"/>
    <x v="8"/>
    <x v="0"/>
    <x v="72"/>
    <x v="73"/>
    <x v="1904"/>
    <x v="302"/>
    <x v="636"/>
    <x v="217"/>
    <x v="97"/>
    <x v="268"/>
    <x v="210"/>
    <x v="109"/>
    <x v="141"/>
    <x v="367"/>
    <x v="107"/>
    <x v="296"/>
    <x v="402"/>
    <x v="134"/>
    <x v="108"/>
    <x v="21"/>
    <x v="79"/>
    <x v="188"/>
    <x v="782"/>
    <x v="195"/>
    <x v="291"/>
    <x v="73"/>
    <x v="2559"/>
    <x v="3"/>
    <x v="1141"/>
    <x v="124"/>
  </r>
  <r>
    <x v="6"/>
    <x v="282"/>
    <x v="6"/>
    <x v="1"/>
    <x v="0"/>
    <x v="48"/>
    <x v="0"/>
    <x v="568"/>
    <x v="72"/>
    <x v="188"/>
    <x v="130"/>
    <x v="10"/>
    <x v="42"/>
    <x v="88"/>
    <x v="29"/>
    <x v="43"/>
    <x v="268"/>
    <x v="5"/>
    <x v="55"/>
    <x v="60"/>
    <x v="93"/>
    <x v="17"/>
    <x v="0"/>
    <x v="61"/>
    <x v="54"/>
    <x v="183"/>
    <x v="114"/>
    <x v="158"/>
    <x v="8"/>
    <x v="681"/>
    <x v="2"/>
    <x v="1149"/>
    <x v="322"/>
  </r>
  <r>
    <x v="6"/>
    <x v="286"/>
    <x v="11"/>
    <x v="20"/>
    <x v="23"/>
    <x v="80"/>
    <x v="0"/>
    <x v="1182"/>
    <x v="141"/>
    <x v="360"/>
    <x v="138"/>
    <x v="88"/>
    <x v="229"/>
    <x v="232"/>
    <x v="55"/>
    <x v="71"/>
    <x v="369"/>
    <x v="12"/>
    <x v="110"/>
    <x v="122"/>
    <x v="117"/>
    <x v="70"/>
    <x v="3"/>
    <x v="49"/>
    <x v="157"/>
    <x v="423"/>
    <x v="157"/>
    <x v="258"/>
    <x v="46"/>
    <x v="1143"/>
    <x v="4"/>
    <x v="1162"/>
    <x v="228"/>
  </r>
  <r>
    <x v="6"/>
    <x v="288"/>
    <x v="6"/>
    <x v="10"/>
    <x v="2"/>
    <x v="63"/>
    <x v="58"/>
    <x v="1678"/>
    <x v="322"/>
    <x v="707"/>
    <x v="197"/>
    <x v="98"/>
    <x v="268"/>
    <x v="214"/>
    <x v="173"/>
    <x v="216"/>
    <x v="395"/>
    <x v="15"/>
    <x v="153"/>
    <x v="168"/>
    <x v="382"/>
    <x v="93"/>
    <x v="13"/>
    <x v="143"/>
    <x v="148"/>
    <x v="876"/>
    <x v="232"/>
    <x v="280"/>
    <x v="69"/>
    <x v="3067"/>
    <x v="2"/>
    <x v="1170"/>
    <x v="97"/>
  </r>
  <r>
    <x v="6"/>
    <x v="292"/>
    <x v="3"/>
    <x v="3"/>
    <x v="33"/>
    <x v="72"/>
    <x v="73"/>
    <x v="1797"/>
    <x v="390"/>
    <x v="737"/>
    <x v="269"/>
    <x v="0"/>
    <x v="1"/>
    <x v="0"/>
    <x v="190"/>
    <x v="284"/>
    <x v="263"/>
    <x v="199"/>
    <x v="431"/>
    <x v="604"/>
    <x v="91"/>
    <x v="75"/>
    <x v="107"/>
    <x v="129"/>
    <x v="236"/>
    <x v="925"/>
    <x v="246"/>
    <x v="272"/>
    <x v="66"/>
    <x v="2917"/>
    <x v="1"/>
    <x v="1182"/>
    <x v="87"/>
  </r>
  <r>
    <x v="6"/>
    <x v="294"/>
    <x v="6"/>
    <x v="6"/>
    <x v="4"/>
    <x v="9"/>
    <x v="10"/>
    <x v="289"/>
    <x v="58"/>
    <x v="164"/>
    <x v="101"/>
    <x v="16"/>
    <x v="47"/>
    <x v="188"/>
    <x v="27"/>
    <x v="32"/>
    <x v="438"/>
    <x v="9"/>
    <x v="23"/>
    <x v="32"/>
    <x v="43"/>
    <x v="5"/>
    <x v="1"/>
    <x v="34"/>
    <x v="15"/>
    <x v="159"/>
    <x v="153"/>
    <x v="162"/>
    <x v="13"/>
    <x v="3234"/>
    <x v="2"/>
    <x v="1191"/>
    <x v="336"/>
  </r>
  <r>
    <x v="6"/>
    <x v="295"/>
    <x v="9"/>
    <x v="3"/>
    <x v="32"/>
    <x v="77"/>
    <x v="15"/>
    <x v="1496"/>
    <x v="206"/>
    <x v="480"/>
    <x v="174"/>
    <x v="26"/>
    <x v="99"/>
    <x v="111"/>
    <x v="186"/>
    <x v="259"/>
    <x v="312"/>
    <x v="71"/>
    <x v="252"/>
    <x v="323"/>
    <x v="56"/>
    <x v="48"/>
    <x v="20"/>
    <x v="76"/>
    <x v="114"/>
    <x v="614"/>
    <x v="171"/>
    <x v="240"/>
    <x v="41"/>
    <x v="1914"/>
    <x v="3"/>
    <x v="1197"/>
    <x v="168"/>
  </r>
  <r>
    <x v="6"/>
    <x v="304"/>
    <x v="6"/>
    <x v="11"/>
    <x v="7"/>
    <x v="39"/>
    <x v="0"/>
    <x v="714"/>
    <x v="96"/>
    <x v="253"/>
    <x v="125"/>
    <x v="31"/>
    <x v="101"/>
    <x v="155"/>
    <x v="92"/>
    <x v="115"/>
    <x v="394"/>
    <x v="8"/>
    <x v="77"/>
    <x v="85"/>
    <x v="178"/>
    <x v="28"/>
    <x v="2"/>
    <x v="59"/>
    <x v="72"/>
    <x v="315"/>
    <x v="202"/>
    <x v="233"/>
    <x v="31"/>
    <x v="1880"/>
    <x v="2"/>
    <x v="1234"/>
    <x v="269"/>
  </r>
  <r>
    <x v="6"/>
    <x v="306"/>
    <x v="0"/>
    <x v="5"/>
    <x v="32"/>
    <x v="30"/>
    <x v="6"/>
    <x v="359"/>
    <x v="38"/>
    <x v="83"/>
    <x v="205"/>
    <x v="0"/>
    <x v="0"/>
    <x v="343"/>
    <x v="21"/>
    <x v="32"/>
    <x v="251"/>
    <x v="38"/>
    <x v="89"/>
    <x v="127"/>
    <x v="5"/>
    <x v="7"/>
    <x v="22"/>
    <x v="18"/>
    <x v="66"/>
    <x v="97"/>
    <x v="163"/>
    <x v="216"/>
    <x v="21"/>
    <x v="500"/>
    <x v="0"/>
    <x v="1240"/>
    <x v="373"/>
  </r>
  <r>
    <x v="6"/>
    <x v="307"/>
    <x v="0"/>
    <x v="6"/>
    <x v="0"/>
    <x v="1"/>
    <x v="0"/>
    <x v="3"/>
    <x v="0"/>
    <x v="1"/>
    <x v="0"/>
    <x v="0"/>
    <x v="0"/>
    <x v="343"/>
    <x v="0"/>
    <x v="2"/>
    <x v="0"/>
    <x v="3"/>
    <x v="0"/>
    <x v="3"/>
    <x v="0"/>
    <x v="0"/>
    <x v="0"/>
    <x v="0"/>
    <x v="0"/>
    <x v="0"/>
    <x v="187"/>
    <x v="0"/>
    <x v="15"/>
    <x v="0"/>
    <x v="0"/>
    <x v="1247"/>
    <x v="471"/>
  </r>
  <r>
    <x v="6"/>
    <x v="310"/>
    <x v="6"/>
    <x v="6"/>
    <x v="33"/>
    <x v="70"/>
    <x v="0"/>
    <x v="891"/>
    <x v="101"/>
    <x v="264"/>
    <x v="128"/>
    <x v="36"/>
    <x v="96"/>
    <x v="223"/>
    <x v="10"/>
    <x v="12"/>
    <x v="427"/>
    <x v="11"/>
    <x v="86"/>
    <x v="97"/>
    <x v="120"/>
    <x v="41"/>
    <x v="5"/>
    <x v="75"/>
    <x v="75"/>
    <x v="248"/>
    <x v="127"/>
    <x v="175"/>
    <x v="7"/>
    <x v="604"/>
    <x v="2"/>
    <x v="1251"/>
    <x v="297"/>
  </r>
  <r>
    <x v="6"/>
    <x v="313"/>
    <x v="11"/>
    <x v="3"/>
    <x v="6"/>
    <x v="69"/>
    <x v="24"/>
    <x v="1688"/>
    <x v="430"/>
    <x v="951"/>
    <x v="180"/>
    <x v="92"/>
    <x v="250"/>
    <x v="216"/>
    <x v="161"/>
    <x v="235"/>
    <x v="279"/>
    <x v="32"/>
    <x v="163"/>
    <x v="195"/>
    <x v="209"/>
    <x v="63"/>
    <x v="17"/>
    <x v="154"/>
    <x v="153"/>
    <x v="1039"/>
    <x v="196"/>
    <x v="224"/>
    <x v="31"/>
    <x v="3234"/>
    <x v="4"/>
    <x v="1259"/>
    <x v="56"/>
  </r>
  <r>
    <x v="6"/>
    <x v="314"/>
    <x v="8"/>
    <x v="8"/>
    <x v="26"/>
    <x v="30"/>
    <x v="0"/>
    <x v="185"/>
    <x v="22"/>
    <x v="62"/>
    <x v="102"/>
    <x v="9"/>
    <x v="31"/>
    <x v="138"/>
    <x v="18"/>
    <x v="24"/>
    <x v="344"/>
    <x v="13"/>
    <x v="25"/>
    <x v="38"/>
    <x v="8"/>
    <x v="2"/>
    <x v="3"/>
    <x v="6"/>
    <x v="19"/>
    <x v="71"/>
    <x v="167"/>
    <x v="205"/>
    <x v="18"/>
    <x v="279"/>
    <x v="3"/>
    <x v="1263"/>
    <x v="397"/>
  </r>
  <r>
    <x v="6"/>
    <x v="315"/>
    <x v="3"/>
    <x v="16"/>
    <x v="7"/>
    <x v="79"/>
    <x v="80"/>
    <x v="2095"/>
    <x v="604"/>
    <x v="1126"/>
    <x v="244"/>
    <x v="131"/>
    <x v="329"/>
    <x v="246"/>
    <x v="329"/>
    <x v="369"/>
    <x v="493"/>
    <x v="40"/>
    <x v="446"/>
    <x v="488"/>
    <x v="216"/>
    <x v="73"/>
    <x v="45"/>
    <x v="117"/>
    <x v="165"/>
    <x v="1339"/>
    <x v="292"/>
    <x v="319"/>
    <x v="124"/>
    <x v="3621"/>
    <x v="1"/>
    <x v="1270"/>
    <x v="9"/>
  </r>
  <r>
    <x v="6"/>
    <x v="319"/>
    <x v="11"/>
    <x v="7"/>
    <x v="12"/>
    <x v="47"/>
    <x v="1"/>
    <x v="361"/>
    <x v="44"/>
    <x v="117"/>
    <x v="123"/>
    <x v="10"/>
    <x v="42"/>
    <x v="88"/>
    <x v="12"/>
    <x v="20"/>
    <x v="196"/>
    <x v="4"/>
    <x v="40"/>
    <x v="44"/>
    <x v="50"/>
    <x v="10"/>
    <x v="1"/>
    <x v="22"/>
    <x v="19"/>
    <x v="110"/>
    <x v="141"/>
    <x v="153"/>
    <x v="18"/>
    <x v="280"/>
    <x v="4"/>
    <x v="1286"/>
    <x v="362"/>
  </r>
  <r>
    <x v="6"/>
    <x v="320"/>
    <x v="3"/>
    <x v="4"/>
    <x v="11"/>
    <x v="61"/>
    <x v="3"/>
    <x v="820"/>
    <x v="131"/>
    <x v="295"/>
    <x v="190"/>
    <x v="21"/>
    <x v="84"/>
    <x v="99"/>
    <x v="58"/>
    <x v="96"/>
    <x v="199"/>
    <x v="60"/>
    <x v="165"/>
    <x v="225"/>
    <x v="34"/>
    <x v="20"/>
    <x v="21"/>
    <x v="49"/>
    <x v="132"/>
    <x v="341"/>
    <x v="163"/>
    <x v="220"/>
    <x v="29"/>
    <x v="1221"/>
    <x v="1"/>
    <x v="1290"/>
    <x v="261"/>
  </r>
  <r>
    <x v="6"/>
    <x v="324"/>
    <x v="8"/>
    <x v="9"/>
    <x v="27"/>
    <x v="67"/>
    <x v="13"/>
    <x v="843"/>
    <x v="111"/>
    <x v="296"/>
    <x v="121"/>
    <x v="69"/>
    <x v="202"/>
    <x v="190"/>
    <x v="52"/>
    <x v="69"/>
    <x v="348"/>
    <x v="29"/>
    <x v="162"/>
    <x v="191"/>
    <x v="64"/>
    <x v="23"/>
    <x v="16"/>
    <x v="39"/>
    <x v="62"/>
    <x v="343"/>
    <x v="175"/>
    <x v="240"/>
    <x v="34"/>
    <x v="1083"/>
    <x v="3"/>
    <x v="1307"/>
    <x v="258"/>
  </r>
  <r>
    <x v="6"/>
    <x v="326"/>
    <x v="11"/>
    <x v="3"/>
    <x v="24"/>
    <x v="52"/>
    <x v="0"/>
    <x v="613"/>
    <x v="63"/>
    <x v="160"/>
    <x v="141"/>
    <x v="36"/>
    <x v="90"/>
    <x v="248"/>
    <x v="29"/>
    <x v="36"/>
    <x v="400"/>
    <x v="8"/>
    <x v="41"/>
    <x v="49"/>
    <x v="43"/>
    <x v="11"/>
    <x v="1"/>
    <x v="27"/>
    <x v="54"/>
    <x v="191"/>
    <x v="131"/>
    <x v="259"/>
    <x v="20"/>
    <x v="637"/>
    <x v="4"/>
    <x v="1311"/>
    <x v="319"/>
  </r>
  <r>
    <x v="6"/>
    <x v="329"/>
    <x v="8"/>
    <x v="4"/>
    <x v="10"/>
    <x v="81"/>
    <x v="12"/>
    <x v="1478"/>
    <x v="187"/>
    <x v="458"/>
    <x v="154"/>
    <x v="55"/>
    <x v="165"/>
    <x v="181"/>
    <x v="82"/>
    <x v="123"/>
    <x v="261"/>
    <x v="86"/>
    <x v="323"/>
    <x v="408"/>
    <x v="152"/>
    <x v="102"/>
    <x v="72"/>
    <x v="91"/>
    <x v="231"/>
    <x v="506"/>
    <x v="183"/>
    <x v="214"/>
    <x v="60"/>
    <x v="1430"/>
    <x v="3"/>
    <x v="1317"/>
    <x v="198"/>
  </r>
  <r>
    <x v="6"/>
    <x v="330"/>
    <x v="0"/>
    <x v="13"/>
    <x v="34"/>
    <x v="21"/>
    <x v="0"/>
    <x v="364"/>
    <x v="76"/>
    <x v="143"/>
    <x v="278"/>
    <x v="7"/>
    <x v="17"/>
    <x v="260"/>
    <x v="24"/>
    <x v="27"/>
    <x v="483"/>
    <x v="37"/>
    <x v="77"/>
    <x v="114"/>
    <x v="15"/>
    <x v="10"/>
    <x v="7"/>
    <x v="17"/>
    <x v="53"/>
    <x v="183"/>
    <x v="240"/>
    <x v="307"/>
    <x v="29"/>
    <x v="1977"/>
    <x v="0"/>
    <x v="1327"/>
    <x v="322"/>
  </r>
  <r>
    <x v="6"/>
    <x v="334"/>
    <x v="6"/>
    <x v="5"/>
    <x v="31"/>
    <x v="13"/>
    <x v="0"/>
    <x v="138"/>
    <x v="15"/>
    <x v="48"/>
    <x v="63"/>
    <x v="5"/>
    <x v="17"/>
    <x v="142"/>
    <x v="8"/>
    <x v="9"/>
    <x v="483"/>
    <x v="4"/>
    <x v="19"/>
    <x v="23"/>
    <x v="10"/>
    <x v="8"/>
    <x v="0"/>
    <x v="10"/>
    <x v="11"/>
    <x v="43"/>
    <x v="128"/>
    <x v="131"/>
    <x v="15"/>
    <x v="487"/>
    <x v="2"/>
    <x v="1335"/>
    <x v="414"/>
  </r>
  <r>
    <x v="6"/>
    <x v="335"/>
    <x v="0"/>
    <x v="9"/>
    <x v="11"/>
    <x v="70"/>
    <x v="71"/>
    <x v="1944"/>
    <x v="473"/>
    <x v="787"/>
    <x v="338"/>
    <x v="2"/>
    <x v="7"/>
    <x v="134"/>
    <x v="339"/>
    <x v="502"/>
    <x v="146"/>
    <x v="230"/>
    <x v="553"/>
    <x v="716"/>
    <x v="131"/>
    <x v="60"/>
    <x v="125"/>
    <x v="228"/>
    <x v="240"/>
    <x v="1170"/>
    <x v="269"/>
    <x v="316"/>
    <x v="95"/>
    <x v="3438"/>
    <x v="0"/>
    <x v="1343"/>
    <x v="31"/>
  </r>
  <r>
    <x v="6"/>
    <x v="337"/>
    <x v="11"/>
    <x v="13"/>
    <x v="16"/>
    <x v="53"/>
    <x v="53"/>
    <x v="1458"/>
    <x v="415"/>
    <x v="751"/>
    <x v="292"/>
    <x v="9"/>
    <x v="32"/>
    <x v="129"/>
    <x v="189"/>
    <x v="258"/>
    <x v="327"/>
    <x v="60"/>
    <x v="181"/>
    <x v="241"/>
    <x v="252"/>
    <x v="79"/>
    <x v="29"/>
    <x v="161"/>
    <x v="106"/>
    <x v="974"/>
    <x v="276"/>
    <x v="304"/>
    <x v="70"/>
    <x v="3490"/>
    <x v="4"/>
    <x v="1356"/>
    <x v="75"/>
  </r>
  <r>
    <x v="6"/>
    <x v="338"/>
    <x v="11"/>
    <x v="5"/>
    <x v="24"/>
    <x v="78"/>
    <x v="3"/>
    <x v="1244"/>
    <x v="195"/>
    <x v="455"/>
    <x v="175"/>
    <x v="57"/>
    <x v="161"/>
    <x v="202"/>
    <x v="52"/>
    <x v="68"/>
    <x v="359"/>
    <x v="29"/>
    <x v="107"/>
    <x v="136"/>
    <x v="112"/>
    <x v="60"/>
    <x v="13"/>
    <x v="55"/>
    <x v="106"/>
    <x v="495"/>
    <x v="167"/>
    <x v="229"/>
    <x v="32"/>
    <x v="1455"/>
    <x v="4"/>
    <x v="1362"/>
    <x v="203"/>
  </r>
  <r>
    <x v="6"/>
    <x v="341"/>
    <x v="3"/>
    <x v="7"/>
    <x v="32"/>
    <x v="53"/>
    <x v="17"/>
    <x v="672"/>
    <x v="97"/>
    <x v="260"/>
    <x v="119"/>
    <x v="41"/>
    <x v="122"/>
    <x v="184"/>
    <x v="22"/>
    <x v="34"/>
    <x v="242"/>
    <x v="22"/>
    <x v="121"/>
    <x v="143"/>
    <x v="18"/>
    <x v="17"/>
    <x v="25"/>
    <x v="31"/>
    <x v="67"/>
    <x v="257"/>
    <x v="147"/>
    <x v="182"/>
    <x v="18"/>
    <x v="1000"/>
    <x v="1"/>
    <x v="1380"/>
    <x v="291"/>
  </r>
  <r>
    <x v="6"/>
    <x v="342"/>
    <x v="6"/>
    <x v="15"/>
    <x v="27"/>
    <x v="23"/>
    <x v="0"/>
    <x v="150"/>
    <x v="3"/>
    <x v="11"/>
    <x v="35"/>
    <x v="2"/>
    <x v="7"/>
    <x v="134"/>
    <x v="4"/>
    <x v="4"/>
    <x v="535"/>
    <x v="5"/>
    <x v="10"/>
    <x v="15"/>
    <x v="28"/>
    <x v="5"/>
    <x v="1"/>
    <x v="17"/>
    <x v="33"/>
    <x v="12"/>
    <x v="77"/>
    <x v="186"/>
    <x v="14"/>
    <x v="14"/>
    <x v="2"/>
    <x v="1388"/>
    <x v="447"/>
  </r>
  <r>
    <x v="6"/>
    <x v="343"/>
    <x v="3"/>
    <x v="5"/>
    <x v="15"/>
    <x v="62"/>
    <x v="4"/>
    <x v="823"/>
    <x v="155"/>
    <x v="289"/>
    <x v="281"/>
    <x v="0"/>
    <x v="0"/>
    <x v="343"/>
    <x v="47"/>
    <x v="89"/>
    <x v="129"/>
    <x v="92"/>
    <x v="168"/>
    <x v="260"/>
    <x v="27"/>
    <x v="17"/>
    <x v="43"/>
    <x v="40"/>
    <x v="114"/>
    <x v="357"/>
    <x v="215"/>
    <x v="258"/>
    <x v="41"/>
    <x v="1272"/>
    <x v="1"/>
    <x v="1392"/>
    <x v="247"/>
  </r>
  <r>
    <x v="6"/>
    <x v="351"/>
    <x v="3"/>
    <x v="7"/>
    <x v="17"/>
    <x v="41"/>
    <x v="14"/>
    <x v="702"/>
    <x v="57"/>
    <x v="143"/>
    <x v="146"/>
    <x v="0"/>
    <x v="0"/>
    <x v="343"/>
    <x v="30"/>
    <x v="47"/>
    <x v="233"/>
    <x v="61"/>
    <x v="87"/>
    <x v="148"/>
    <x v="31"/>
    <x v="15"/>
    <x v="44"/>
    <x v="38"/>
    <x v="96"/>
    <x v="144"/>
    <x v="132"/>
    <x v="156"/>
    <x v="15"/>
    <x v="588"/>
    <x v="1"/>
    <x v="1418"/>
    <x v="346"/>
  </r>
  <r>
    <x v="6"/>
    <x v="353"/>
    <x v="8"/>
    <x v="5"/>
    <x v="14"/>
    <x v="1"/>
    <x v="0"/>
    <x v="11"/>
    <x v="0"/>
    <x v="1"/>
    <x v="0"/>
    <x v="0"/>
    <x v="0"/>
    <x v="343"/>
    <x v="0"/>
    <x v="0"/>
    <x v="536"/>
    <x v="1"/>
    <x v="0"/>
    <x v="1"/>
    <x v="1"/>
    <x v="1"/>
    <x v="0"/>
    <x v="0"/>
    <x v="0"/>
    <x v="0"/>
    <x v="132"/>
    <x v="0"/>
    <x v="15"/>
    <x v="0"/>
    <x v="3"/>
    <x v="1423"/>
    <x v="471"/>
  </r>
  <r>
    <x v="6"/>
    <x v="355"/>
    <x v="11"/>
    <x v="5"/>
    <x v="25"/>
    <x v="66"/>
    <x v="2"/>
    <x v="972"/>
    <x v="140"/>
    <x v="336"/>
    <x v="162"/>
    <x v="37"/>
    <x v="125"/>
    <x v="144"/>
    <x v="87"/>
    <x v="119"/>
    <x v="325"/>
    <x v="30"/>
    <x v="100"/>
    <x v="130"/>
    <x v="72"/>
    <x v="35"/>
    <x v="3"/>
    <x v="68"/>
    <x v="126"/>
    <x v="403"/>
    <x v="143"/>
    <x v="235"/>
    <x v="18"/>
    <x v="1377"/>
    <x v="4"/>
    <x v="1428"/>
    <x v="234"/>
  </r>
  <r>
    <x v="6"/>
    <x v="356"/>
    <x v="0"/>
    <x v="15"/>
    <x v="0"/>
    <x v="72"/>
    <x v="15"/>
    <x v="1172"/>
    <x v="179"/>
    <x v="331"/>
    <x v="286"/>
    <x v="0"/>
    <x v="2"/>
    <x v="0"/>
    <x v="61"/>
    <x v="94"/>
    <x v="244"/>
    <x v="97"/>
    <x v="264"/>
    <x v="361"/>
    <x v="74"/>
    <x v="40"/>
    <x v="88"/>
    <x v="60"/>
    <x v="192"/>
    <x v="417"/>
    <x v="196"/>
    <x v="277"/>
    <x v="51"/>
    <x v="1291"/>
    <x v="0"/>
    <x v="1437"/>
    <x v="229"/>
  </r>
  <r>
    <x v="6"/>
    <x v="359"/>
    <x v="0"/>
    <x v="2"/>
    <x v="33"/>
    <x v="79"/>
    <x v="37"/>
    <x v="1746"/>
    <x v="419"/>
    <x v="829"/>
    <x v="238"/>
    <x v="0"/>
    <x v="1"/>
    <x v="0"/>
    <x v="149"/>
    <x v="204"/>
    <x v="324"/>
    <x v="221"/>
    <x v="375"/>
    <x v="571"/>
    <x v="75"/>
    <x v="28"/>
    <x v="42"/>
    <x v="144"/>
    <x v="230"/>
    <x v="940"/>
    <x v="212"/>
    <x v="239"/>
    <x v="37"/>
    <x v="2772"/>
    <x v="0"/>
    <x v="1450"/>
    <x v="85"/>
  </r>
  <r>
    <x v="6"/>
    <x v="360"/>
    <x v="6"/>
    <x v="5"/>
    <x v="26"/>
    <x v="42"/>
    <x v="40"/>
    <x v="1173"/>
    <x v="265"/>
    <x v="552"/>
    <x v="224"/>
    <x v="50"/>
    <x v="140"/>
    <x v="205"/>
    <x v="183"/>
    <x v="237"/>
    <x v="366"/>
    <x v="27"/>
    <x v="175"/>
    <x v="202"/>
    <x v="235"/>
    <x v="69"/>
    <x v="14"/>
    <x v="143"/>
    <x v="99"/>
    <x v="739"/>
    <x v="252"/>
    <x v="294"/>
    <x v="56"/>
    <x v="3397"/>
    <x v="2"/>
    <x v="1457"/>
    <x v="136"/>
  </r>
  <r>
    <x v="6"/>
    <x v="362"/>
    <x v="11"/>
    <x v="6"/>
    <x v="21"/>
    <x v="63"/>
    <x v="64"/>
    <x v="1676"/>
    <x v="356"/>
    <x v="800"/>
    <x v="183"/>
    <x v="101"/>
    <x v="258"/>
    <x v="239"/>
    <x v="175"/>
    <x v="223"/>
    <x v="379"/>
    <x v="30"/>
    <x v="135"/>
    <x v="165"/>
    <x v="208"/>
    <x v="74"/>
    <x v="12"/>
    <x v="134"/>
    <x v="114"/>
    <x v="941"/>
    <x v="205"/>
    <x v="256"/>
    <x v="40"/>
    <x v="3193"/>
    <x v="4"/>
    <x v="1467"/>
    <x v="84"/>
  </r>
  <r>
    <x v="6"/>
    <x v="363"/>
    <x v="6"/>
    <x v="7"/>
    <x v="32"/>
    <x v="30"/>
    <x v="0"/>
    <x v="303"/>
    <x v="32"/>
    <x v="101"/>
    <x v="67"/>
    <x v="12"/>
    <x v="37"/>
    <x v="172"/>
    <x v="6"/>
    <x v="11"/>
    <x v="144"/>
    <x v="9"/>
    <x v="30"/>
    <x v="39"/>
    <x v="52"/>
    <x v="9"/>
    <x v="3"/>
    <x v="29"/>
    <x v="17"/>
    <x v="82"/>
    <x v="118"/>
    <x v="104"/>
    <x v="11"/>
    <x v="372"/>
    <x v="2"/>
    <x v="1475"/>
    <x v="385"/>
  </r>
  <r>
    <x v="6"/>
    <x v="369"/>
    <x v="0"/>
    <x v="4"/>
    <x v="4"/>
    <x v="23"/>
    <x v="0"/>
    <x v="60"/>
    <x v="3"/>
    <x v="13"/>
    <x v="18"/>
    <x v="0"/>
    <x v="3"/>
    <x v="0"/>
    <x v="0"/>
    <x v="0"/>
    <x v="536"/>
    <x v="2"/>
    <x v="6"/>
    <x v="8"/>
    <x v="2"/>
    <x v="0"/>
    <x v="4"/>
    <x v="2"/>
    <x v="7"/>
    <x v="6"/>
    <x v="58"/>
    <x v="21"/>
    <x v="14"/>
    <x v="4"/>
    <x v="0"/>
    <x v="1487"/>
    <x v="454"/>
  </r>
  <r>
    <x v="6"/>
    <x v="370"/>
    <x v="3"/>
    <x v="7"/>
    <x v="17"/>
    <x v="54"/>
    <x v="47"/>
    <x v="1221"/>
    <x v="237"/>
    <x v="574"/>
    <x v="156"/>
    <x v="37"/>
    <x v="131"/>
    <x v="130"/>
    <x v="107"/>
    <x v="130"/>
    <x v="417"/>
    <x v="107"/>
    <x v="235"/>
    <x v="342"/>
    <x v="72"/>
    <x v="46"/>
    <x v="8"/>
    <x v="61"/>
    <x v="135"/>
    <x v="608"/>
    <x v="194"/>
    <x v="202"/>
    <x v="31"/>
    <x v="2580"/>
    <x v="1"/>
    <x v="1492"/>
    <x v="170"/>
  </r>
  <r>
    <x v="6"/>
    <x v="373"/>
    <x v="11"/>
    <x v="2"/>
    <x v="8"/>
    <x v="75"/>
    <x v="4"/>
    <x v="1241"/>
    <x v="228"/>
    <x v="541"/>
    <x v="166"/>
    <x v="89"/>
    <x v="237"/>
    <x v="224"/>
    <x v="93"/>
    <x v="123"/>
    <x v="350"/>
    <x v="34"/>
    <x v="168"/>
    <x v="202"/>
    <x v="112"/>
    <x v="34"/>
    <x v="7"/>
    <x v="100"/>
    <x v="179"/>
    <x v="625"/>
    <x v="159"/>
    <x v="249"/>
    <x v="29"/>
    <x v="1997"/>
    <x v="4"/>
    <x v="1501"/>
    <x v="161"/>
  </r>
  <r>
    <x v="6"/>
    <x v="374"/>
    <x v="8"/>
    <x v="6"/>
    <x v="32"/>
    <x v="80"/>
    <x v="56"/>
    <x v="1986"/>
    <x v="434"/>
    <x v="976"/>
    <x v="172"/>
    <x v="50"/>
    <x v="156"/>
    <x v="169"/>
    <x v="213"/>
    <x v="262"/>
    <x v="407"/>
    <x v="62"/>
    <x v="345"/>
    <x v="407"/>
    <x v="260"/>
    <x v="67"/>
    <x v="7"/>
    <x v="189"/>
    <x v="195"/>
    <x v="1053"/>
    <x v="180"/>
    <x v="214"/>
    <x v="29"/>
    <x v="3010"/>
    <x v="3"/>
    <x v="1508"/>
    <x v="52"/>
  </r>
  <r>
    <x v="6"/>
    <x v="379"/>
    <x v="8"/>
    <x v="13"/>
    <x v="11"/>
    <x v="54"/>
    <x v="4"/>
    <x v="917"/>
    <x v="118"/>
    <x v="293"/>
    <x v="148"/>
    <x v="69"/>
    <x v="193"/>
    <x v="206"/>
    <x v="10"/>
    <x v="19"/>
    <x v="127"/>
    <x v="21"/>
    <x v="101"/>
    <x v="122"/>
    <x v="63"/>
    <x v="27"/>
    <x v="33"/>
    <x v="30"/>
    <x v="120"/>
    <x v="315"/>
    <x v="149"/>
    <x v="237"/>
    <x v="33"/>
    <x v="1289"/>
    <x v="3"/>
    <x v="1531"/>
    <x v="269"/>
  </r>
  <r>
    <x v="6"/>
    <x v="385"/>
    <x v="6"/>
    <x v="6"/>
    <x v="7"/>
    <x v="30"/>
    <x v="1"/>
    <x v="271"/>
    <x v="30"/>
    <x v="86"/>
    <x v="96"/>
    <x v="5"/>
    <x v="20"/>
    <x v="99"/>
    <x v="8"/>
    <x v="12"/>
    <x v="261"/>
    <x v="5"/>
    <x v="22"/>
    <x v="27"/>
    <x v="63"/>
    <x v="4"/>
    <x v="1"/>
    <x v="31"/>
    <x v="31"/>
    <x v="73"/>
    <x v="110"/>
    <x v="117"/>
    <x v="11"/>
    <x v="293"/>
    <x v="2"/>
    <x v="1541"/>
    <x v="394"/>
  </r>
  <r>
    <x v="6"/>
    <x v="388"/>
    <x v="11"/>
    <x v="8"/>
    <x v="34"/>
    <x v="74"/>
    <x v="0"/>
    <x v="565"/>
    <x v="51"/>
    <x v="141"/>
    <x v="109"/>
    <x v="6"/>
    <x v="29"/>
    <x v="59"/>
    <x v="30"/>
    <x v="43"/>
    <x v="292"/>
    <x v="21"/>
    <x v="47"/>
    <x v="68"/>
    <x v="72"/>
    <x v="35"/>
    <x v="11"/>
    <x v="42"/>
    <x v="72"/>
    <x v="138"/>
    <x v="134"/>
    <x v="147"/>
    <x v="18"/>
    <x v="173"/>
    <x v="4"/>
    <x v="1548"/>
    <x v="352"/>
  </r>
  <r>
    <x v="6"/>
    <x v="391"/>
    <x v="11"/>
    <x v="10"/>
    <x v="32"/>
    <x v="51"/>
    <x v="3"/>
    <x v="940"/>
    <x v="193"/>
    <x v="469"/>
    <x v="157"/>
    <x v="68"/>
    <x v="180"/>
    <x v="226"/>
    <x v="94"/>
    <x v="105"/>
    <x v="489"/>
    <x v="10"/>
    <x v="80"/>
    <x v="90"/>
    <x v="83"/>
    <x v="18"/>
    <x v="0"/>
    <x v="64"/>
    <x v="65"/>
    <x v="541"/>
    <x v="181"/>
    <x v="246"/>
    <x v="25"/>
    <x v="2469"/>
    <x v="4"/>
    <x v="1560"/>
    <x v="186"/>
  </r>
  <r>
    <x v="6"/>
    <x v="393"/>
    <x v="6"/>
    <x v="8"/>
    <x v="12"/>
    <x v="75"/>
    <x v="76"/>
    <x v="1970"/>
    <x v="272"/>
    <x v="610"/>
    <x v="189"/>
    <x v="95"/>
    <x v="260"/>
    <x v="213"/>
    <x v="142"/>
    <x v="176"/>
    <x v="401"/>
    <x v="53"/>
    <x v="230"/>
    <x v="283"/>
    <x v="263"/>
    <x v="75"/>
    <x v="23"/>
    <x v="92"/>
    <x v="158"/>
    <x v="757"/>
    <x v="190"/>
    <x v="279"/>
    <x v="93"/>
    <x v="2413"/>
    <x v="2"/>
    <x v="1570"/>
    <x v="130"/>
  </r>
  <r>
    <x v="6"/>
    <x v="396"/>
    <x v="11"/>
    <x v="9"/>
    <x v="26"/>
    <x v="81"/>
    <x v="48"/>
    <x v="1895"/>
    <x v="448"/>
    <x v="962"/>
    <x v="192"/>
    <x v="197"/>
    <x v="467"/>
    <x v="248"/>
    <x v="195"/>
    <x v="230"/>
    <x v="442"/>
    <x v="48"/>
    <x v="227"/>
    <x v="275"/>
    <x v="122"/>
    <x v="70"/>
    <x v="42"/>
    <x v="145"/>
    <x v="220"/>
    <x v="1168"/>
    <x v="221"/>
    <x v="301"/>
    <x v="76"/>
    <x v="3227"/>
    <x v="4"/>
    <x v="1580"/>
    <x v="32"/>
  </r>
  <r>
    <x v="6"/>
    <x v="397"/>
    <x v="11"/>
    <x v="7"/>
    <x v="3"/>
    <x v="76"/>
    <x v="77"/>
    <x v="1989"/>
    <x v="403"/>
    <x v="897"/>
    <x v="180"/>
    <x v="40"/>
    <x v="115"/>
    <x v="196"/>
    <x v="235"/>
    <x v="309"/>
    <x v="355"/>
    <x v="31"/>
    <x v="279"/>
    <x v="310"/>
    <x v="199"/>
    <x v="51"/>
    <x v="32"/>
    <x v="113"/>
    <x v="159"/>
    <x v="1016"/>
    <x v="187"/>
    <x v="223"/>
    <x v="51"/>
    <x v="3025"/>
    <x v="4"/>
    <x v="1588"/>
    <x v="63"/>
  </r>
  <r>
    <x v="6"/>
    <x v="398"/>
    <x v="8"/>
    <x v="12"/>
    <x v="1"/>
    <x v="57"/>
    <x v="16"/>
    <x v="1173"/>
    <x v="116"/>
    <x v="229"/>
    <x v="251"/>
    <x v="19"/>
    <x v="64"/>
    <x v="145"/>
    <x v="47"/>
    <x v="101"/>
    <x v="82"/>
    <x v="36"/>
    <x v="176"/>
    <x v="212"/>
    <x v="143"/>
    <x v="73"/>
    <x v="14"/>
    <x v="97"/>
    <x v="79"/>
    <x v="298"/>
    <x v="156"/>
    <x v="259"/>
    <x v="28"/>
    <x v="1108"/>
    <x v="3"/>
    <x v="1598"/>
    <x v="276"/>
  </r>
  <r>
    <x v="6"/>
    <x v="399"/>
    <x v="8"/>
    <x v="0"/>
    <x v="17"/>
    <x v="76"/>
    <x v="23"/>
    <x v="1555"/>
    <x v="173"/>
    <x v="417"/>
    <x v="161"/>
    <x v="41"/>
    <x v="118"/>
    <x v="195"/>
    <x v="138"/>
    <x v="202"/>
    <x v="277"/>
    <x v="78"/>
    <x v="261"/>
    <x v="339"/>
    <x v="150"/>
    <x v="60"/>
    <x v="61"/>
    <x v="122"/>
    <x v="173"/>
    <x v="519"/>
    <x v="164"/>
    <x v="234"/>
    <x v="27"/>
    <x v="1587"/>
    <x v="3"/>
    <x v="1600"/>
    <x v="194"/>
  </r>
  <r>
    <x v="6"/>
    <x v="401"/>
    <x v="3"/>
    <x v="9"/>
    <x v="32"/>
    <x v="67"/>
    <x v="44"/>
    <x v="1369"/>
    <x v="271"/>
    <x v="588"/>
    <x v="204"/>
    <x v="4"/>
    <x v="11"/>
    <x v="212"/>
    <x v="95"/>
    <x v="137"/>
    <x v="287"/>
    <x v="108"/>
    <x v="243"/>
    <x v="351"/>
    <x v="77"/>
    <x v="58"/>
    <x v="29"/>
    <x v="76"/>
    <x v="159"/>
    <x v="628"/>
    <x v="187"/>
    <x v="207"/>
    <x v="35"/>
    <x v="2227"/>
    <x v="1"/>
    <x v="1615"/>
    <x v="160"/>
  </r>
  <r>
    <x v="6"/>
    <x v="402"/>
    <x v="11"/>
    <x v="4"/>
    <x v="34"/>
    <x v="10"/>
    <x v="1"/>
    <x v="106"/>
    <x v="11"/>
    <x v="37"/>
    <x v="50"/>
    <x v="5"/>
    <x v="17"/>
    <x v="142"/>
    <x v="5"/>
    <x v="7"/>
    <x v="308"/>
    <x v="4"/>
    <x v="16"/>
    <x v="20"/>
    <x v="7"/>
    <x v="6"/>
    <x v="1"/>
    <x v="9"/>
    <x v="7"/>
    <x v="32"/>
    <x v="122"/>
    <x v="116"/>
    <x v="14"/>
    <x v="447"/>
    <x v="4"/>
    <x v="1617"/>
    <x v="424"/>
  </r>
  <r>
    <x v="6"/>
    <x v="404"/>
    <x v="11"/>
    <x v="8"/>
    <x v="26"/>
    <x v="75"/>
    <x v="75"/>
    <x v="2119"/>
    <x v="544"/>
    <x v="1031"/>
    <x v="252"/>
    <x v="122"/>
    <x v="299"/>
    <x v="256"/>
    <x v="311"/>
    <x v="403"/>
    <x v="354"/>
    <x v="69"/>
    <x v="176"/>
    <x v="245"/>
    <x v="418"/>
    <x v="104"/>
    <x v="22"/>
    <x v="213"/>
    <x v="206"/>
    <x v="1281"/>
    <x v="270"/>
    <x v="320"/>
    <x v="118"/>
    <x v="3554"/>
    <x v="4"/>
    <x v="1627"/>
    <x v="16"/>
  </r>
  <r>
    <x v="6"/>
    <x v="406"/>
    <x v="8"/>
    <x v="4"/>
    <x v="33"/>
    <x v="76"/>
    <x v="77"/>
    <x v="2191"/>
    <x v="426"/>
    <x v="986"/>
    <x v="160"/>
    <x v="85"/>
    <x v="280"/>
    <x v="152"/>
    <x v="306"/>
    <x v="373"/>
    <x v="410"/>
    <x v="62"/>
    <x v="329"/>
    <x v="390"/>
    <x v="388"/>
    <x v="110"/>
    <x v="40"/>
    <x v="212"/>
    <x v="155"/>
    <x v="1137"/>
    <x v="218"/>
    <x v="236"/>
    <x v="51"/>
    <x v="3259"/>
    <x v="3"/>
    <x v="1635"/>
    <x v="42"/>
  </r>
  <r>
    <x v="6"/>
    <x v="407"/>
    <x v="0"/>
    <x v="5"/>
    <x v="18"/>
    <x v="59"/>
    <x v="15"/>
    <x v="714"/>
    <x v="113"/>
    <x v="226"/>
    <x v="245"/>
    <x v="1"/>
    <x v="1"/>
    <x v="342"/>
    <x v="59"/>
    <x v="93"/>
    <x v="229"/>
    <x v="103"/>
    <x v="197"/>
    <x v="300"/>
    <x v="39"/>
    <x v="30"/>
    <x v="50"/>
    <x v="54"/>
    <x v="108"/>
    <x v="286"/>
    <x v="221"/>
    <x v="250"/>
    <x v="37"/>
    <x v="1004"/>
    <x v="0"/>
    <x v="1639"/>
    <x v="278"/>
  </r>
  <r>
    <x v="6"/>
    <x v="411"/>
    <x v="3"/>
    <x v="4"/>
    <x v="9"/>
    <x v="81"/>
    <x v="82"/>
    <x v="2133"/>
    <x v="502"/>
    <x v="971"/>
    <x v="244"/>
    <x v="0"/>
    <x v="1"/>
    <x v="0"/>
    <x v="241"/>
    <x v="361"/>
    <x v="252"/>
    <x v="248"/>
    <x v="481"/>
    <x v="676"/>
    <x v="171"/>
    <x v="91"/>
    <x v="47"/>
    <x v="166"/>
    <x v="205"/>
    <x v="1138"/>
    <x v="237"/>
    <x v="247"/>
    <x v="74"/>
    <x v="3165"/>
    <x v="1"/>
    <x v="1655"/>
    <x v="40"/>
  </r>
  <r>
    <x v="6"/>
    <x v="412"/>
    <x v="0"/>
    <x v="7"/>
    <x v="16"/>
    <x v="22"/>
    <x v="6"/>
    <x v="198"/>
    <x v="27"/>
    <x v="49"/>
    <x v="298"/>
    <x v="0"/>
    <x v="0"/>
    <x v="343"/>
    <x v="13"/>
    <x v="23"/>
    <x v="163"/>
    <x v="23"/>
    <x v="31"/>
    <x v="54"/>
    <x v="1"/>
    <x v="7"/>
    <x v="13"/>
    <x v="12"/>
    <x v="52"/>
    <x v="67"/>
    <x v="180"/>
    <x v="283"/>
    <x v="20"/>
    <x v="448"/>
    <x v="0"/>
    <x v="1661"/>
    <x v="400"/>
  </r>
  <r>
    <x v="6"/>
    <x v="413"/>
    <x v="0"/>
    <x v="4"/>
    <x v="11"/>
    <x v="10"/>
    <x v="0"/>
    <x v="97"/>
    <x v="18"/>
    <x v="28"/>
    <x v="378"/>
    <x v="0"/>
    <x v="0"/>
    <x v="343"/>
    <x v="2"/>
    <x v="5"/>
    <x v="42"/>
    <x v="11"/>
    <x v="16"/>
    <x v="27"/>
    <x v="0"/>
    <x v="1"/>
    <x v="2"/>
    <x v="5"/>
    <x v="17"/>
    <x v="38"/>
    <x v="193"/>
    <x v="345"/>
    <x v="17"/>
    <x v="593"/>
    <x v="0"/>
    <x v="1664"/>
    <x v="418"/>
  </r>
  <r>
    <x v="6"/>
    <x v="414"/>
    <x v="0"/>
    <x v="9"/>
    <x v="21"/>
    <x v="54"/>
    <x v="20"/>
    <x v="863"/>
    <x v="70"/>
    <x v="122"/>
    <x v="321"/>
    <x v="0"/>
    <x v="1"/>
    <x v="0"/>
    <x v="19"/>
    <x v="32"/>
    <x v="191"/>
    <x v="72"/>
    <x v="154"/>
    <x v="226"/>
    <x v="36"/>
    <x v="35"/>
    <x v="57"/>
    <x v="44"/>
    <x v="169"/>
    <x v="159"/>
    <x v="153"/>
    <x v="300"/>
    <x v="30"/>
    <x v="438"/>
    <x v="0"/>
    <x v="1669"/>
    <x v="336"/>
  </r>
  <r>
    <x v="6"/>
    <x v="415"/>
    <x v="13"/>
    <x v="8"/>
    <x v="32"/>
    <x v="78"/>
    <x v="23"/>
    <x v="1462"/>
    <x v="277"/>
    <x v="652"/>
    <x v="168"/>
    <x v="109"/>
    <x v="289"/>
    <x v="225"/>
    <x v="95"/>
    <x v="108"/>
    <x v="474"/>
    <x v="20"/>
    <x v="153"/>
    <x v="173"/>
    <x v="317"/>
    <x v="31"/>
    <x v="5"/>
    <x v="128"/>
    <x v="143"/>
    <x v="734"/>
    <x v="197"/>
    <x v="253"/>
    <x v="51"/>
    <x v="2262"/>
    <x v="4"/>
    <x v="1674"/>
    <x v="141"/>
  </r>
  <r>
    <x v="6"/>
    <x v="417"/>
    <x v="0"/>
    <x v="9"/>
    <x v="0"/>
    <x v="25"/>
    <x v="14"/>
    <x v="393"/>
    <x v="52"/>
    <x v="102"/>
    <x v="257"/>
    <x v="0"/>
    <x v="0"/>
    <x v="343"/>
    <x v="8"/>
    <x v="20"/>
    <x v="42"/>
    <x v="42"/>
    <x v="83"/>
    <x v="125"/>
    <x v="28"/>
    <x v="25"/>
    <x v="10"/>
    <x v="29"/>
    <x v="47"/>
    <x v="112"/>
    <x v="185"/>
    <x v="221"/>
    <x v="22"/>
    <x v="868"/>
    <x v="0"/>
    <x v="1681"/>
    <x v="361"/>
  </r>
  <r>
    <x v="6"/>
    <x v="419"/>
    <x v="0"/>
    <x v="8"/>
    <x v="28"/>
    <x v="13"/>
    <x v="0"/>
    <x v="72"/>
    <x v="3"/>
    <x v="9"/>
    <x v="82"/>
    <x v="0"/>
    <x v="0"/>
    <x v="343"/>
    <x v="0"/>
    <x v="1"/>
    <x v="0"/>
    <x v="5"/>
    <x v="13"/>
    <x v="18"/>
    <x v="3"/>
    <x v="0"/>
    <x v="4"/>
    <x v="3"/>
    <x v="15"/>
    <x v="6"/>
    <x v="85"/>
    <x v="53"/>
    <x v="15"/>
    <x v="10"/>
    <x v="0"/>
    <x v="1690"/>
    <x v="454"/>
  </r>
  <r>
    <x v="6"/>
    <x v="421"/>
    <x v="8"/>
    <x v="2"/>
    <x v="10"/>
    <x v="77"/>
    <x v="24"/>
    <x v="1798"/>
    <x v="271"/>
    <x v="673"/>
    <x v="146"/>
    <x v="66"/>
    <x v="190"/>
    <x v="195"/>
    <x v="130"/>
    <x v="181"/>
    <x v="312"/>
    <x v="66"/>
    <x v="245"/>
    <x v="311"/>
    <x v="116"/>
    <x v="65"/>
    <x v="20"/>
    <x v="84"/>
    <x v="158"/>
    <x v="715"/>
    <x v="154"/>
    <x v="202"/>
    <x v="47"/>
    <x v="2235"/>
    <x v="3"/>
    <x v="1697"/>
    <x v="143"/>
  </r>
  <r>
    <x v="6"/>
    <x v="422"/>
    <x v="0"/>
    <x v="7"/>
    <x v="23"/>
    <x v="22"/>
    <x v="0"/>
    <x v="180"/>
    <x v="13"/>
    <x v="23"/>
    <x v="312"/>
    <x v="0"/>
    <x v="0"/>
    <x v="343"/>
    <x v="1"/>
    <x v="5"/>
    <x v="6"/>
    <x v="9"/>
    <x v="31"/>
    <x v="40"/>
    <x v="1"/>
    <x v="4"/>
    <x v="9"/>
    <x v="14"/>
    <x v="47"/>
    <x v="27"/>
    <x v="82"/>
    <x v="252"/>
    <x v="15"/>
    <x v="77"/>
    <x v="0"/>
    <x v="1705"/>
    <x v="428"/>
  </r>
  <r>
    <x v="6"/>
    <x v="425"/>
    <x v="8"/>
    <x v="15"/>
    <x v="13"/>
    <x v="37"/>
    <x v="0"/>
    <x v="361"/>
    <x v="42"/>
    <x v="109"/>
    <x v="132"/>
    <x v="22"/>
    <x v="50"/>
    <x v="288"/>
    <x v="9"/>
    <x v="18"/>
    <x v="106"/>
    <x v="11"/>
    <x v="78"/>
    <x v="89"/>
    <x v="33"/>
    <x v="19"/>
    <x v="10"/>
    <x v="16"/>
    <x v="50"/>
    <x v="115"/>
    <x v="169"/>
    <x v="208"/>
    <x v="23"/>
    <x v="475"/>
    <x v="3"/>
    <x v="1718"/>
    <x v="359"/>
  </r>
  <r>
    <x v="6"/>
    <x v="427"/>
    <x v="0"/>
    <x v="4"/>
    <x v="32"/>
    <x v="45"/>
    <x v="25"/>
    <x v="762"/>
    <x v="130"/>
    <x v="273"/>
    <x v="221"/>
    <x v="0"/>
    <x v="1"/>
    <x v="0"/>
    <x v="90"/>
    <x v="121"/>
    <x v="338"/>
    <x v="104"/>
    <x v="133"/>
    <x v="237"/>
    <x v="52"/>
    <x v="28"/>
    <x v="20"/>
    <x v="41"/>
    <x v="116"/>
    <x v="350"/>
    <x v="217"/>
    <x v="251"/>
    <x v="36"/>
    <x v="1805"/>
    <x v="0"/>
    <x v="1722"/>
    <x v="252"/>
  </r>
  <r>
    <x v="6"/>
    <x v="429"/>
    <x v="0"/>
    <x v="10"/>
    <x v="10"/>
    <x v="14"/>
    <x v="1"/>
    <x v="94"/>
    <x v="9"/>
    <x v="19"/>
    <x v="221"/>
    <x v="0"/>
    <x v="0"/>
    <x v="343"/>
    <x v="7"/>
    <x v="16"/>
    <x v="64"/>
    <x v="19"/>
    <x v="28"/>
    <x v="47"/>
    <x v="5"/>
    <x v="4"/>
    <x v="4"/>
    <x v="6"/>
    <x v="11"/>
    <x v="25"/>
    <x v="226"/>
    <x v="196"/>
    <x v="18"/>
    <x v="140"/>
    <x v="0"/>
    <x v="1734"/>
    <x v="432"/>
  </r>
  <r>
    <x v="6"/>
    <x v="430"/>
    <x v="8"/>
    <x v="3"/>
    <x v="25"/>
    <x v="76"/>
    <x v="41"/>
    <x v="1429"/>
    <x v="171"/>
    <x v="371"/>
    <x v="207"/>
    <x v="67"/>
    <x v="167"/>
    <x v="249"/>
    <x v="52"/>
    <x v="73"/>
    <x v="306"/>
    <x v="73"/>
    <x v="174"/>
    <x v="247"/>
    <x v="73"/>
    <x v="53"/>
    <x v="12"/>
    <x v="60"/>
    <x v="144"/>
    <x v="458"/>
    <x v="151"/>
    <x v="286"/>
    <x v="35"/>
    <x v="1367"/>
    <x v="3"/>
    <x v="1735"/>
    <x v="218"/>
  </r>
  <r>
    <x v="6"/>
    <x v="431"/>
    <x v="11"/>
    <x v="3"/>
    <x v="33"/>
    <x v="22"/>
    <x v="0"/>
    <x v="161"/>
    <x v="26"/>
    <x v="67"/>
    <x v="135"/>
    <x v="11"/>
    <x v="31"/>
    <x v="203"/>
    <x v="5"/>
    <x v="7"/>
    <x v="308"/>
    <x v="3"/>
    <x v="16"/>
    <x v="19"/>
    <x v="15"/>
    <x v="8"/>
    <x v="2"/>
    <x v="14"/>
    <x v="24"/>
    <x v="68"/>
    <x v="148"/>
    <x v="201"/>
    <x v="14"/>
    <x v="461"/>
    <x v="4"/>
    <x v="1739"/>
    <x v="398"/>
  </r>
  <r>
    <x v="6"/>
    <x v="432"/>
    <x v="0"/>
    <x v="8"/>
    <x v="12"/>
    <x v="76"/>
    <x v="1"/>
    <x v="1045"/>
    <x v="91"/>
    <x v="189"/>
    <x v="228"/>
    <x v="0"/>
    <x v="1"/>
    <x v="0"/>
    <x v="90"/>
    <x v="145"/>
    <x v="216"/>
    <x v="107"/>
    <x v="150"/>
    <x v="257"/>
    <x v="24"/>
    <x v="41"/>
    <x v="72"/>
    <x v="58"/>
    <x v="207"/>
    <x v="272"/>
    <x v="158"/>
    <x v="254"/>
    <x v="48"/>
    <x v="612"/>
    <x v="0"/>
    <x v="1748"/>
    <x v="285"/>
  </r>
  <r>
    <x v="6"/>
    <x v="434"/>
    <x v="11"/>
    <x v="4"/>
    <x v="22"/>
    <x v="73"/>
    <x v="58"/>
    <x v="1603"/>
    <x v="183"/>
    <x v="482"/>
    <x v="125"/>
    <x v="76"/>
    <x v="228"/>
    <x v="181"/>
    <x v="53"/>
    <x v="71"/>
    <x v="340"/>
    <x v="81"/>
    <x v="227"/>
    <x v="308"/>
    <x v="129"/>
    <x v="92"/>
    <x v="13"/>
    <x v="79"/>
    <x v="209"/>
    <x v="491"/>
    <x v="152"/>
    <x v="196"/>
    <x v="35"/>
    <x v="1555"/>
    <x v="4"/>
    <x v="1758"/>
    <x v="205"/>
  </r>
  <r>
    <x v="6"/>
    <x v="437"/>
    <x v="6"/>
    <x v="3"/>
    <x v="11"/>
    <x v="21"/>
    <x v="0"/>
    <x v="234"/>
    <x v="31"/>
    <x v="87"/>
    <x v="103"/>
    <x v="18"/>
    <x v="55"/>
    <x v="175"/>
    <x v="21"/>
    <x v="29"/>
    <x v="318"/>
    <x v="7"/>
    <x v="17"/>
    <x v="24"/>
    <x v="22"/>
    <x v="8"/>
    <x v="4"/>
    <x v="21"/>
    <x v="25"/>
    <x v="101"/>
    <x v="151"/>
    <x v="222"/>
    <x v="17"/>
    <x v="956"/>
    <x v="2"/>
    <x v="1767"/>
    <x v="368"/>
  </r>
  <r>
    <x v="6"/>
    <x v="439"/>
    <x v="6"/>
    <x v="5"/>
    <x v="28"/>
    <x v="71"/>
    <x v="54"/>
    <x v="2015"/>
    <x v="495"/>
    <x v="1034"/>
    <x v="200"/>
    <x v="127"/>
    <x v="363"/>
    <x v="197"/>
    <x v="337"/>
    <x v="395"/>
    <x v="444"/>
    <x v="47"/>
    <x v="163"/>
    <x v="210"/>
    <x v="423"/>
    <x v="93"/>
    <x v="8"/>
    <x v="213"/>
    <x v="185"/>
    <x v="1252"/>
    <x v="261"/>
    <x v="290"/>
    <x v="92"/>
    <x v="3559"/>
    <x v="2"/>
    <x v="1774"/>
    <x v="19"/>
  </r>
  <r>
    <x v="6"/>
    <x v="441"/>
    <x v="6"/>
    <x v="6"/>
    <x v="26"/>
    <x v="69"/>
    <x v="1"/>
    <x v="862"/>
    <x v="119"/>
    <x v="280"/>
    <x v="170"/>
    <x v="1"/>
    <x v="23"/>
    <x v="2"/>
    <x v="22"/>
    <x v="39"/>
    <x v="162"/>
    <x v="31"/>
    <x v="98"/>
    <x v="129"/>
    <x v="179"/>
    <x v="49"/>
    <x v="13"/>
    <x v="65"/>
    <x v="66"/>
    <x v="261"/>
    <x v="173"/>
    <x v="154"/>
    <x v="25"/>
    <x v="678"/>
    <x v="2"/>
    <x v="1782"/>
    <x v="289"/>
  </r>
  <r>
    <x v="6"/>
    <x v="444"/>
    <x v="6"/>
    <x v="10"/>
    <x v="18"/>
    <x v="78"/>
    <x v="1"/>
    <x v="1215"/>
    <x v="254"/>
    <x v="650"/>
    <x v="134"/>
    <x v="73"/>
    <x v="231"/>
    <x v="164"/>
    <x v="79"/>
    <x v="100"/>
    <x v="384"/>
    <x v="16"/>
    <x v="138"/>
    <x v="154"/>
    <x v="301"/>
    <x v="26"/>
    <x v="0"/>
    <x v="125"/>
    <x v="129"/>
    <x v="645"/>
    <x v="172"/>
    <x v="187"/>
    <x v="22"/>
    <x v="1984"/>
    <x v="2"/>
    <x v="1795"/>
    <x v="157"/>
  </r>
  <r>
    <x v="6"/>
    <x v="445"/>
    <x v="3"/>
    <x v="6"/>
    <x v="8"/>
    <x v="68"/>
    <x v="52"/>
    <x v="1524"/>
    <x v="332"/>
    <x v="648"/>
    <x v="255"/>
    <x v="0"/>
    <x v="8"/>
    <x v="0"/>
    <x v="150"/>
    <x v="290"/>
    <x v="119"/>
    <x v="206"/>
    <x v="420"/>
    <x v="600"/>
    <x v="96"/>
    <x v="47"/>
    <x v="51"/>
    <x v="128"/>
    <x v="177"/>
    <x v="786"/>
    <x v="218"/>
    <x v="237"/>
    <x v="48"/>
    <x v="2680"/>
    <x v="1"/>
    <x v="1804"/>
    <x v="122"/>
  </r>
  <r>
    <x v="6"/>
    <x v="447"/>
    <x v="11"/>
    <x v="10"/>
    <x v="13"/>
    <x v="34"/>
    <x v="34"/>
    <x v="845"/>
    <x v="181"/>
    <x v="397"/>
    <x v="202"/>
    <x v="73"/>
    <x v="185"/>
    <x v="243"/>
    <x v="97"/>
    <x v="106"/>
    <x v="509"/>
    <x v="9"/>
    <x v="65"/>
    <x v="74"/>
    <x v="78"/>
    <x v="28"/>
    <x v="3"/>
    <x v="42"/>
    <x v="65"/>
    <x v="526"/>
    <x v="222"/>
    <x v="314"/>
    <x v="45"/>
    <x v="3160"/>
    <x v="4"/>
    <x v="1814"/>
    <x v="190"/>
  </r>
  <r>
    <x v="6"/>
    <x v="449"/>
    <x v="8"/>
    <x v="9"/>
    <x v="22"/>
    <x v="73"/>
    <x v="37"/>
    <x v="1962"/>
    <x v="396"/>
    <x v="917"/>
    <x v="162"/>
    <x v="185"/>
    <x v="449"/>
    <x v="242"/>
    <x v="90"/>
    <x v="138"/>
    <x v="247"/>
    <x v="35"/>
    <x v="261"/>
    <x v="296"/>
    <x v="219"/>
    <x v="65"/>
    <x v="20"/>
    <x v="108"/>
    <x v="196"/>
    <x v="1007"/>
    <x v="196"/>
    <x v="243"/>
    <x v="52"/>
    <x v="3087"/>
    <x v="3"/>
    <x v="1826"/>
    <x v="65"/>
  </r>
  <r>
    <x v="6"/>
    <x v="507"/>
    <x v="0"/>
    <x v="7"/>
    <x v="8"/>
    <x v="4"/>
    <x v="5"/>
    <x v="77"/>
    <x v="17"/>
    <x v="38"/>
    <x v="194"/>
    <x v="0"/>
    <x v="0"/>
    <x v="343"/>
    <x v="1"/>
    <x v="1"/>
    <x v="535"/>
    <x v="10"/>
    <x v="7"/>
    <x v="17"/>
    <x v="2"/>
    <x v="1"/>
    <x v="7"/>
    <x v="8"/>
    <x v="16"/>
    <x v="35"/>
    <x v="158"/>
    <x v="171"/>
    <x v="14"/>
    <x v="1631"/>
    <x v="0"/>
    <x v="2077"/>
    <x v="422"/>
  </r>
  <r>
    <x v="6"/>
    <x v="454"/>
    <x v="8"/>
    <x v="4"/>
    <x v="7"/>
    <x v="77"/>
    <x v="8"/>
    <x v="1049"/>
    <x v="130"/>
    <x v="295"/>
    <x v="186"/>
    <x v="50"/>
    <x v="151"/>
    <x v="179"/>
    <x v="46"/>
    <x v="61"/>
    <x v="348"/>
    <x v="46"/>
    <x v="148"/>
    <x v="194"/>
    <x v="60"/>
    <x v="59"/>
    <x v="21"/>
    <x v="41"/>
    <x v="100"/>
    <x v="356"/>
    <x v="175"/>
    <x v="267"/>
    <x v="38"/>
    <x v="949"/>
    <x v="3"/>
    <x v="1838"/>
    <x v="248"/>
  </r>
  <r>
    <x v="6"/>
    <x v="461"/>
    <x v="11"/>
    <x v="3"/>
    <x v="15"/>
    <x v="20"/>
    <x v="0"/>
    <x v="150"/>
    <x v="16"/>
    <x v="39"/>
    <x v="157"/>
    <x v="5"/>
    <x v="11"/>
    <x v="302"/>
    <x v="2"/>
    <x v="2"/>
    <x v="535"/>
    <x v="4"/>
    <x v="19"/>
    <x v="23"/>
    <x v="6"/>
    <x v="4"/>
    <x v="2"/>
    <x v="11"/>
    <x v="23"/>
    <x v="39"/>
    <x v="103"/>
    <x v="205"/>
    <x v="15"/>
    <x v="177"/>
    <x v="4"/>
    <x v="1851"/>
    <x v="417"/>
  </r>
  <r>
    <x v="6"/>
    <x v="463"/>
    <x v="6"/>
    <x v="16"/>
    <x v="33"/>
    <x v="7"/>
    <x v="5"/>
    <x v="107"/>
    <x v="4"/>
    <x v="20"/>
    <x v="12"/>
    <x v="1"/>
    <x v="15"/>
    <x v="6"/>
    <x v="0"/>
    <x v="0"/>
    <x v="536"/>
    <x v="2"/>
    <x v="9"/>
    <x v="11"/>
    <x v="23"/>
    <x v="2"/>
    <x v="0"/>
    <x v="9"/>
    <x v="10"/>
    <x v="9"/>
    <x v="75"/>
    <x v="19"/>
    <x v="12"/>
    <x v="69"/>
    <x v="2"/>
    <x v="1862"/>
    <x v="451"/>
  </r>
  <r>
    <x v="6"/>
    <x v="464"/>
    <x v="11"/>
    <x v="14"/>
    <x v="13"/>
    <x v="68"/>
    <x v="24"/>
    <x v="1707"/>
    <x v="421"/>
    <x v="967"/>
    <x v="163"/>
    <x v="161"/>
    <x v="429"/>
    <x v="209"/>
    <x v="278"/>
    <x v="322"/>
    <x v="460"/>
    <x v="34"/>
    <x v="124"/>
    <x v="158"/>
    <x v="223"/>
    <x v="59"/>
    <x v="12"/>
    <x v="135"/>
    <x v="120"/>
    <x v="1160"/>
    <x v="229"/>
    <x v="272"/>
    <x v="68"/>
    <x v="3458"/>
    <x v="4"/>
    <x v="1869"/>
    <x v="35"/>
  </r>
  <r>
    <x v="6"/>
    <x v="467"/>
    <x v="6"/>
    <x v="12"/>
    <x v="24"/>
    <x v="67"/>
    <x v="68"/>
    <x v="1779"/>
    <x v="294"/>
    <x v="737"/>
    <x v="141"/>
    <x v="136"/>
    <x v="386"/>
    <x v="196"/>
    <x v="96"/>
    <x v="112"/>
    <x v="451"/>
    <x v="29"/>
    <x v="202"/>
    <x v="231"/>
    <x v="437"/>
    <x v="52"/>
    <x v="5"/>
    <x v="166"/>
    <x v="146"/>
    <x v="791"/>
    <x v="195"/>
    <x v="231"/>
    <x v="43"/>
    <x v="2740"/>
    <x v="2"/>
    <x v="1885"/>
    <x v="121"/>
  </r>
  <r>
    <x v="6"/>
    <x v="468"/>
    <x v="11"/>
    <x v="5"/>
    <x v="25"/>
    <x v="79"/>
    <x v="62"/>
    <x v="1877"/>
    <x v="309"/>
    <x v="708"/>
    <x v="178"/>
    <x v="115"/>
    <x v="350"/>
    <x v="176"/>
    <x v="77"/>
    <x v="106"/>
    <x v="320"/>
    <x v="59"/>
    <x v="241"/>
    <x v="300"/>
    <x v="149"/>
    <x v="74"/>
    <x v="28"/>
    <x v="106"/>
    <x v="154"/>
    <x v="782"/>
    <x v="165"/>
    <x v="246"/>
    <x v="34"/>
    <x v="2377"/>
    <x v="4"/>
    <x v="1892"/>
    <x v="124"/>
  </r>
  <r>
    <x v="6"/>
    <x v="471"/>
    <x v="11"/>
    <x v="5"/>
    <x v="11"/>
    <x v="72"/>
    <x v="73"/>
    <x v="2176"/>
    <x v="541"/>
    <x v="1093"/>
    <x v="203"/>
    <x v="176"/>
    <x v="452"/>
    <x v="214"/>
    <x v="436"/>
    <x v="509"/>
    <x v="460"/>
    <x v="61"/>
    <x v="283"/>
    <x v="344"/>
    <x v="417"/>
    <x v="115"/>
    <x v="29"/>
    <x v="261"/>
    <x v="177"/>
    <x v="1366"/>
    <x v="291"/>
    <x v="334"/>
    <x v="140"/>
    <x v="3708"/>
    <x v="4"/>
    <x v="1902"/>
    <x v="6"/>
  </r>
  <r>
    <x v="6"/>
    <x v="472"/>
    <x v="8"/>
    <x v="7"/>
    <x v="15"/>
    <x v="51"/>
    <x v="4"/>
    <x v="823"/>
    <x v="143"/>
    <x v="307"/>
    <x v="211"/>
    <x v="22"/>
    <x v="87"/>
    <x v="101"/>
    <x v="76"/>
    <x v="90"/>
    <x v="438"/>
    <x v="60"/>
    <x v="106"/>
    <x v="166"/>
    <x v="111"/>
    <x v="42"/>
    <x v="57"/>
    <x v="66"/>
    <x v="102"/>
    <x v="383"/>
    <x v="241"/>
    <x v="268"/>
    <x v="45"/>
    <x v="1750"/>
    <x v="3"/>
    <x v="1910"/>
    <x v="243"/>
  </r>
  <r>
    <x v="6"/>
    <x v="473"/>
    <x v="8"/>
    <x v="14"/>
    <x v="16"/>
    <x v="19"/>
    <x v="6"/>
    <x v="220"/>
    <x v="31"/>
    <x v="68"/>
    <x v="203"/>
    <x v="28"/>
    <x v="54"/>
    <x v="329"/>
    <x v="7"/>
    <x v="11"/>
    <x v="231"/>
    <x v="2"/>
    <x v="21"/>
    <x v="23"/>
    <x v="9"/>
    <x v="3"/>
    <x v="4"/>
    <x v="4"/>
    <x v="6"/>
    <x v="97"/>
    <x v="210"/>
    <x v="380"/>
    <x v="22"/>
    <x v="1028"/>
    <x v="3"/>
    <x v="1920"/>
    <x v="373"/>
  </r>
  <r>
    <x v="6"/>
    <x v="475"/>
    <x v="8"/>
    <x v="4"/>
    <x v="32"/>
    <x v="12"/>
    <x v="0"/>
    <x v="154"/>
    <x v="15"/>
    <x v="46"/>
    <x v="76"/>
    <x v="8"/>
    <x v="25"/>
    <x v="168"/>
    <x v="6"/>
    <x v="9"/>
    <x v="261"/>
    <x v="1"/>
    <x v="18"/>
    <x v="19"/>
    <x v="8"/>
    <x v="6"/>
    <x v="2"/>
    <x v="7"/>
    <x v="11"/>
    <x v="44"/>
    <x v="117"/>
    <x v="156"/>
    <x v="14"/>
    <x v="570"/>
    <x v="3"/>
    <x v="1927"/>
    <x v="412"/>
  </r>
  <r>
    <x v="6"/>
    <x v="478"/>
    <x v="8"/>
    <x v="4"/>
    <x v="32"/>
    <x v="3"/>
    <x v="0"/>
    <x v="30"/>
    <x v="5"/>
    <x v="15"/>
    <x v="82"/>
    <x v="3"/>
    <x v="6"/>
    <x v="326"/>
    <x v="1"/>
    <x v="2"/>
    <x v="106"/>
    <x v="0"/>
    <x v="8"/>
    <x v="8"/>
    <x v="0"/>
    <x v="1"/>
    <x v="2"/>
    <x v="1"/>
    <x v="3"/>
    <x v="14"/>
    <x v="174"/>
    <x v="157"/>
    <x v="15"/>
    <x v="605"/>
    <x v="3"/>
    <x v="1935"/>
    <x v="444"/>
  </r>
  <r>
    <x v="6"/>
    <x v="483"/>
    <x v="3"/>
    <x v="4"/>
    <x v="32"/>
    <x v="53"/>
    <x v="1"/>
    <x v="678"/>
    <x v="89"/>
    <x v="173"/>
    <x v="261"/>
    <x v="0"/>
    <x v="0"/>
    <x v="343"/>
    <x v="19"/>
    <x v="56"/>
    <x v="22"/>
    <x v="81"/>
    <x v="110"/>
    <x v="191"/>
    <x v="21"/>
    <x v="53"/>
    <x v="35"/>
    <x v="36"/>
    <x v="121"/>
    <x v="197"/>
    <x v="183"/>
    <x v="214"/>
    <x v="31"/>
    <x v="653"/>
    <x v="1"/>
    <x v="1947"/>
    <x v="316"/>
  </r>
  <r>
    <x v="6"/>
    <x v="484"/>
    <x v="6"/>
    <x v="15"/>
    <x v="3"/>
    <x v="28"/>
    <x v="0"/>
    <x v="226"/>
    <x v="52"/>
    <x v="118"/>
    <x v="188"/>
    <x v="24"/>
    <x v="60"/>
    <x v="248"/>
    <x v="8"/>
    <x v="11"/>
    <x v="321"/>
    <x v="1"/>
    <x v="19"/>
    <x v="20"/>
    <x v="52"/>
    <x v="14"/>
    <x v="1"/>
    <x v="26"/>
    <x v="17"/>
    <x v="136"/>
    <x v="245"/>
    <x v="270"/>
    <x v="20"/>
    <x v="980"/>
    <x v="2"/>
    <x v="1952"/>
    <x v="354"/>
  </r>
  <r>
    <x v="6"/>
    <x v="485"/>
    <x v="11"/>
    <x v="3"/>
    <x v="32"/>
    <x v="12"/>
    <x v="0"/>
    <x v="78"/>
    <x v="6"/>
    <x v="21"/>
    <x v="43"/>
    <x v="1"/>
    <x v="7"/>
    <x v="28"/>
    <x v="13"/>
    <x v="16"/>
    <x v="407"/>
    <x v="1"/>
    <x v="5"/>
    <x v="6"/>
    <x v="8"/>
    <x v="3"/>
    <x v="0"/>
    <x v="2"/>
    <x v="16"/>
    <x v="26"/>
    <x v="141"/>
    <x v="180"/>
    <x v="16"/>
    <x v="209"/>
    <x v="4"/>
    <x v="1955"/>
    <x v="429"/>
  </r>
  <r>
    <x v="6"/>
    <x v="486"/>
    <x v="8"/>
    <x v="9"/>
    <x v="13"/>
    <x v="73"/>
    <x v="43"/>
    <x v="1418"/>
    <x v="196"/>
    <x v="446"/>
    <x v="185"/>
    <x v="81"/>
    <x v="225"/>
    <x v="208"/>
    <x v="38"/>
    <x v="58"/>
    <x v="250"/>
    <x v="36"/>
    <x v="124"/>
    <x v="160"/>
    <x v="104"/>
    <x v="41"/>
    <x v="10"/>
    <x v="56"/>
    <x v="146"/>
    <x v="506"/>
    <x v="145"/>
    <x v="257"/>
    <x v="39"/>
    <x v="1611"/>
    <x v="3"/>
    <x v="1964"/>
    <x v="198"/>
  </r>
  <r>
    <x v="6"/>
    <x v="488"/>
    <x v="3"/>
    <x v="2"/>
    <x v="1"/>
    <x v="73"/>
    <x v="44"/>
    <x v="1664"/>
    <x v="384"/>
    <x v="869"/>
    <x v="174"/>
    <x v="56"/>
    <x v="208"/>
    <x v="117"/>
    <x v="158"/>
    <x v="203"/>
    <x v="372"/>
    <x v="238"/>
    <x v="359"/>
    <x v="574"/>
    <x v="118"/>
    <x v="35"/>
    <x v="49"/>
    <x v="119"/>
    <x v="251"/>
    <x v="935"/>
    <x v="220"/>
    <x v="213"/>
    <x v="54"/>
    <x v="2913"/>
    <x v="1"/>
    <x v="1975"/>
    <x v="86"/>
  </r>
  <r>
    <x v="6"/>
    <x v="492"/>
    <x v="6"/>
    <x v="11"/>
    <x v="6"/>
    <x v="79"/>
    <x v="31"/>
    <x v="1833"/>
    <x v="286"/>
    <x v="690"/>
    <x v="157"/>
    <x v="63"/>
    <x v="185"/>
    <x v="189"/>
    <x v="125"/>
    <x v="149"/>
    <x v="433"/>
    <x v="22"/>
    <x v="201"/>
    <x v="223"/>
    <x v="318"/>
    <x v="56"/>
    <x v="22"/>
    <x v="133"/>
    <x v="133"/>
    <x v="736"/>
    <x v="171"/>
    <x v="214"/>
    <x v="38"/>
    <x v="2242"/>
    <x v="2"/>
    <x v="1992"/>
    <x v="138"/>
  </r>
  <r>
    <x v="6"/>
    <x v="496"/>
    <x v="3"/>
    <x v="6"/>
    <x v="32"/>
    <x v="23"/>
    <x v="0"/>
    <x v="314"/>
    <x v="36"/>
    <x v="60"/>
    <x v="345"/>
    <x v="0"/>
    <x v="0"/>
    <x v="343"/>
    <x v="27"/>
    <x v="52"/>
    <x v="120"/>
    <x v="19"/>
    <x v="44"/>
    <x v="63"/>
    <x v="13"/>
    <x v="10"/>
    <x v="29"/>
    <x v="10"/>
    <x v="62"/>
    <x v="99"/>
    <x v="189"/>
    <x v="313"/>
    <x v="23"/>
    <x v="802"/>
    <x v="1"/>
    <x v="2005"/>
    <x v="370"/>
  </r>
  <r>
    <x v="6"/>
    <x v="497"/>
    <x v="0"/>
    <x v="16"/>
    <x v="2"/>
    <x v="21"/>
    <x v="1"/>
    <x v="161"/>
    <x v="11"/>
    <x v="24"/>
    <x v="205"/>
    <x v="0"/>
    <x v="3"/>
    <x v="0"/>
    <x v="3"/>
    <x v="4"/>
    <x v="344"/>
    <x v="7"/>
    <x v="12"/>
    <x v="19"/>
    <x v="4"/>
    <x v="8"/>
    <x v="1"/>
    <x v="7"/>
    <x v="30"/>
    <x v="25"/>
    <x v="97"/>
    <x v="201"/>
    <x v="16"/>
    <x v="71"/>
    <x v="0"/>
    <x v="2012"/>
    <x v="432"/>
  </r>
  <r>
    <x v="6"/>
    <x v="501"/>
    <x v="3"/>
    <x v="11"/>
    <x v="24"/>
    <x v="33"/>
    <x v="13"/>
    <x v="441"/>
    <x v="47"/>
    <x v="105"/>
    <x v="195"/>
    <x v="0"/>
    <x v="0"/>
    <x v="343"/>
    <x v="15"/>
    <x v="31"/>
    <x v="97"/>
    <x v="28"/>
    <x v="58"/>
    <x v="86"/>
    <x v="9"/>
    <x v="8"/>
    <x v="20"/>
    <x v="14"/>
    <x v="47"/>
    <x v="109"/>
    <x v="137"/>
    <x v="175"/>
    <x v="18"/>
    <x v="521"/>
    <x v="1"/>
    <x v="2033"/>
    <x v="363"/>
  </r>
  <r>
    <x v="6"/>
    <x v="503"/>
    <x v="3"/>
    <x v="8"/>
    <x v="21"/>
    <x v="30"/>
    <x v="27"/>
    <x v="724"/>
    <x v="131"/>
    <x v="281"/>
    <x v="212"/>
    <x v="0"/>
    <x v="0"/>
    <x v="343"/>
    <x v="39"/>
    <x v="50"/>
    <x v="374"/>
    <x v="51"/>
    <x v="130"/>
    <x v="181"/>
    <x v="29"/>
    <x v="11"/>
    <x v="29"/>
    <x v="28"/>
    <x v="100"/>
    <x v="301"/>
    <x v="180"/>
    <x v="211"/>
    <x v="24"/>
    <x v="2287"/>
    <x v="1"/>
    <x v="2047"/>
    <x v="275"/>
  </r>
  <r>
    <x v="6"/>
    <x v="504"/>
    <x v="6"/>
    <x v="17"/>
    <x v="2"/>
    <x v="34"/>
    <x v="0"/>
    <x v="509"/>
    <x v="55"/>
    <x v="152"/>
    <x v="109"/>
    <x v="39"/>
    <x v="103"/>
    <x v="227"/>
    <x v="10"/>
    <x v="15"/>
    <x v="261"/>
    <x v="4"/>
    <x v="33"/>
    <x v="37"/>
    <x v="56"/>
    <x v="13"/>
    <x v="0"/>
    <x v="27"/>
    <x v="48"/>
    <x v="159"/>
    <x v="130"/>
    <x v="217"/>
    <x v="17"/>
    <x v="944"/>
    <x v="2"/>
    <x v="2057"/>
    <x v="336"/>
  </r>
  <r>
    <x v="6"/>
    <x v="505"/>
    <x v="3"/>
    <x v="8"/>
    <x v="28"/>
    <x v="81"/>
    <x v="61"/>
    <x v="1636"/>
    <x v="251"/>
    <x v="494"/>
    <x v="253"/>
    <x v="0"/>
    <x v="0"/>
    <x v="343"/>
    <x v="84"/>
    <x v="145"/>
    <x v="176"/>
    <x v="153"/>
    <x v="373"/>
    <x v="515"/>
    <x v="53"/>
    <x v="32"/>
    <x v="56"/>
    <x v="95"/>
    <x v="251"/>
    <x v="578"/>
    <x v="167"/>
    <x v="239"/>
    <x v="42"/>
    <x v="1676"/>
    <x v="1"/>
    <x v="2066"/>
    <x v="178"/>
  </r>
  <r>
    <x v="6"/>
    <x v="511"/>
    <x v="3"/>
    <x v="8"/>
    <x v="32"/>
    <x v="52"/>
    <x v="12"/>
    <x v="828"/>
    <x v="143"/>
    <x v="274"/>
    <x v="267"/>
    <x v="0"/>
    <x v="0"/>
    <x v="343"/>
    <x v="76"/>
    <x v="119"/>
    <x v="234"/>
    <x v="102"/>
    <x v="204"/>
    <x v="306"/>
    <x v="38"/>
    <x v="24"/>
    <x v="36"/>
    <x v="39"/>
    <x v="108"/>
    <x v="362"/>
    <x v="230"/>
    <x v="269"/>
    <x v="42"/>
    <x v="1591"/>
    <x v="1"/>
    <x v="2090"/>
    <x v="246"/>
  </r>
  <r>
    <x v="6"/>
    <x v="512"/>
    <x v="3"/>
    <x v="7"/>
    <x v="29"/>
    <x v="72"/>
    <x v="10"/>
    <x v="820"/>
    <x v="101"/>
    <x v="174"/>
    <x v="327"/>
    <x v="0"/>
    <x v="0"/>
    <x v="343"/>
    <x v="38"/>
    <x v="55"/>
    <x v="285"/>
    <x v="89"/>
    <x v="169"/>
    <x v="258"/>
    <x v="60"/>
    <x v="13"/>
    <x v="25"/>
    <x v="63"/>
    <x v="146"/>
    <x v="240"/>
    <x v="167"/>
    <x v="321"/>
    <x v="39"/>
    <x v="543"/>
    <x v="1"/>
    <x v="2095"/>
    <x v="298"/>
  </r>
  <r>
    <x v="6"/>
    <x v="515"/>
    <x v="8"/>
    <x v="8"/>
    <x v="1"/>
    <x v="81"/>
    <x v="82"/>
    <x v="2195"/>
    <x v="482"/>
    <x v="1078"/>
    <x v="159"/>
    <x v="135"/>
    <x v="391"/>
    <x v="189"/>
    <x v="281"/>
    <x v="352"/>
    <x v="389"/>
    <x v="54"/>
    <x v="326"/>
    <x v="379"/>
    <x v="138"/>
    <x v="57"/>
    <x v="47"/>
    <x v="165"/>
    <x v="180"/>
    <x v="1208"/>
    <x v="187"/>
    <x v="236"/>
    <x v="48"/>
    <x v="3323"/>
    <x v="3"/>
    <x v="2109"/>
    <x v="24"/>
  </r>
  <r>
    <x v="6"/>
    <x v="517"/>
    <x v="6"/>
    <x v="6"/>
    <x v="0"/>
    <x v="78"/>
    <x v="79"/>
    <x v="2048"/>
    <x v="456"/>
    <x v="994"/>
    <x v="185"/>
    <x v="74"/>
    <x v="225"/>
    <x v="177"/>
    <x v="313"/>
    <x v="369"/>
    <x v="440"/>
    <x v="34"/>
    <x v="174"/>
    <x v="208"/>
    <x v="466"/>
    <x v="89"/>
    <x v="17"/>
    <x v="231"/>
    <x v="158"/>
    <x v="1174"/>
    <x v="227"/>
    <x v="257"/>
    <x v="67"/>
    <x v="3290"/>
    <x v="2"/>
    <x v="2118"/>
    <x v="29"/>
  </r>
  <r>
    <x v="6"/>
    <x v="518"/>
    <x v="0"/>
    <x v="4"/>
    <x v="21"/>
    <x v="57"/>
    <x v="4"/>
    <x v="603"/>
    <x v="69"/>
    <x v="129"/>
    <x v="282"/>
    <x v="0"/>
    <x v="1"/>
    <x v="0"/>
    <x v="52"/>
    <x v="73"/>
    <x v="306"/>
    <x v="49"/>
    <x v="101"/>
    <x v="150"/>
    <x v="26"/>
    <x v="15"/>
    <x v="50"/>
    <x v="20"/>
    <x v="73"/>
    <x v="190"/>
    <x v="208"/>
    <x v="306"/>
    <x v="33"/>
    <x v="540"/>
    <x v="0"/>
    <x v="2122"/>
    <x v="320"/>
  </r>
  <r>
    <x v="6"/>
    <x v="519"/>
    <x v="8"/>
    <x v="5"/>
    <x v="3"/>
    <x v="25"/>
    <x v="8"/>
    <x v="557"/>
    <x v="82"/>
    <x v="218"/>
    <x v="123"/>
    <x v="18"/>
    <x v="67"/>
    <x v="117"/>
    <x v="26"/>
    <x v="47"/>
    <x v="151"/>
    <x v="15"/>
    <x v="45"/>
    <x v="60"/>
    <x v="22"/>
    <x v="13"/>
    <x v="5"/>
    <x v="25"/>
    <x v="62"/>
    <x v="208"/>
    <x v="115"/>
    <x v="152"/>
    <x v="13"/>
    <x v="1914"/>
    <x v="3"/>
    <x v="2127"/>
    <x v="309"/>
  </r>
  <r>
    <x v="6"/>
    <x v="523"/>
    <x v="8"/>
    <x v="7"/>
    <x v="33"/>
    <x v="65"/>
    <x v="4"/>
    <x v="1014"/>
    <x v="175"/>
    <x v="331"/>
    <x v="274"/>
    <x v="0"/>
    <x v="2"/>
    <x v="0"/>
    <x v="51"/>
    <x v="75"/>
    <x v="274"/>
    <x v="120"/>
    <x v="190"/>
    <x v="310"/>
    <x v="44"/>
    <x v="42"/>
    <x v="46"/>
    <x v="40"/>
    <x v="139"/>
    <x v="400"/>
    <x v="218"/>
    <x v="265"/>
    <x v="43"/>
    <x v="1390"/>
    <x v="3"/>
    <x v="2137"/>
    <x v="239"/>
  </r>
  <r>
    <x v="6"/>
    <x v="524"/>
    <x v="11"/>
    <x v="2"/>
    <x v="23"/>
    <x v="77"/>
    <x v="0"/>
    <x v="1266"/>
    <x v="263"/>
    <x v="603"/>
    <x v="179"/>
    <x v="88"/>
    <x v="247"/>
    <x v="204"/>
    <x v="51"/>
    <x v="64"/>
    <x v="391"/>
    <x v="27"/>
    <x v="162"/>
    <x v="189"/>
    <x v="115"/>
    <x v="56"/>
    <x v="26"/>
    <x v="61"/>
    <x v="143"/>
    <x v="650"/>
    <x v="190"/>
    <x v="238"/>
    <x v="48"/>
    <x v="2030"/>
    <x v="4"/>
    <x v="2141"/>
    <x v="155"/>
  </r>
  <r>
    <x v="6"/>
    <x v="525"/>
    <x v="6"/>
    <x v="6"/>
    <x v="11"/>
    <x v="70"/>
    <x v="33"/>
    <x v="1675"/>
    <x v="295"/>
    <x v="656"/>
    <x v="193"/>
    <x v="82"/>
    <x v="229"/>
    <x v="206"/>
    <x v="218"/>
    <x v="265"/>
    <x v="417"/>
    <x v="34"/>
    <x v="153"/>
    <x v="187"/>
    <x v="292"/>
    <x v="68"/>
    <x v="27"/>
    <x v="176"/>
    <x v="166"/>
    <x v="854"/>
    <x v="199"/>
    <x v="288"/>
    <x v="59"/>
    <x v="2801"/>
    <x v="2"/>
    <x v="2148"/>
    <x v="106"/>
  </r>
  <r>
    <x v="6"/>
    <x v="528"/>
    <x v="0"/>
    <x v="3"/>
    <x v="22"/>
    <x v="40"/>
    <x v="0"/>
    <x v="367"/>
    <x v="60"/>
    <x v="116"/>
    <x v="264"/>
    <x v="0"/>
    <x v="0"/>
    <x v="343"/>
    <x v="26"/>
    <x v="48"/>
    <x v="141"/>
    <x v="38"/>
    <x v="71"/>
    <x v="109"/>
    <x v="8"/>
    <x v="6"/>
    <x v="20"/>
    <x v="26"/>
    <x v="70"/>
    <x v="146"/>
    <x v="186"/>
    <x v="248"/>
    <x v="20"/>
    <x v="625"/>
    <x v="0"/>
    <x v="2158"/>
    <x v="344"/>
  </r>
  <r>
    <x v="6"/>
    <x v="530"/>
    <x v="3"/>
    <x v="16"/>
    <x v="10"/>
    <x v="43"/>
    <x v="13"/>
    <x v="769"/>
    <x v="125"/>
    <x v="247"/>
    <x v="251"/>
    <x v="0"/>
    <x v="0"/>
    <x v="343"/>
    <x v="99"/>
    <x v="132"/>
    <x v="344"/>
    <x v="85"/>
    <x v="157"/>
    <x v="242"/>
    <x v="25"/>
    <x v="14"/>
    <x v="40"/>
    <x v="52"/>
    <x v="102"/>
    <x v="349"/>
    <x v="209"/>
    <x v="286"/>
    <x v="42"/>
    <x v="1896"/>
    <x v="1"/>
    <x v="2167"/>
    <x v="255"/>
  </r>
  <r>
    <x v="6"/>
    <x v="539"/>
    <x v="6"/>
    <x v="6"/>
    <x v="32"/>
    <x v="71"/>
    <x v="19"/>
    <x v="1386"/>
    <x v="248"/>
    <x v="611"/>
    <x v="149"/>
    <x v="76"/>
    <x v="212"/>
    <x v="206"/>
    <x v="94"/>
    <x v="118"/>
    <x v="391"/>
    <x v="22"/>
    <x v="123"/>
    <x v="145"/>
    <x v="194"/>
    <x v="60"/>
    <x v="9"/>
    <x v="82"/>
    <x v="161"/>
    <x v="651"/>
    <x v="176"/>
    <x v="214"/>
    <x v="39"/>
    <x v="2196"/>
    <x v="2"/>
    <x v="2190"/>
    <x v="153"/>
  </r>
  <r>
    <x v="6"/>
    <x v="540"/>
    <x v="11"/>
    <x v="5"/>
    <x v="32"/>
    <x v="48"/>
    <x v="0"/>
    <x v="468"/>
    <x v="107"/>
    <x v="226"/>
    <x v="218"/>
    <x v="40"/>
    <x v="84"/>
    <x v="318"/>
    <x v="19"/>
    <x v="21"/>
    <x v="499"/>
    <x v="8"/>
    <x v="44"/>
    <x v="52"/>
    <x v="64"/>
    <x v="14"/>
    <x v="3"/>
    <x v="48"/>
    <x v="35"/>
    <x v="273"/>
    <x v="214"/>
    <x v="294"/>
    <x v="23"/>
    <x v="1240"/>
    <x v="4"/>
    <x v="2196"/>
    <x v="283"/>
  </r>
  <r>
    <x v="6"/>
    <x v="541"/>
    <x v="11"/>
    <x v="5"/>
    <x v="4"/>
    <x v="66"/>
    <x v="67"/>
    <x v="2075"/>
    <x v="275"/>
    <x v="685"/>
    <x v="144"/>
    <x v="68"/>
    <x v="240"/>
    <x v="131"/>
    <x v="260"/>
    <x v="338"/>
    <x v="363"/>
    <x v="87"/>
    <x v="243"/>
    <x v="330"/>
    <x v="175"/>
    <x v="127"/>
    <x v="36"/>
    <x v="102"/>
    <x v="106"/>
    <x v="844"/>
    <x v="191"/>
    <x v="238"/>
    <x v="86"/>
    <x v="2889"/>
    <x v="4"/>
    <x v="2201"/>
    <x v="109"/>
  </r>
  <r>
    <x v="6"/>
    <x v="542"/>
    <x v="0"/>
    <x v="9"/>
    <x v="4"/>
    <x v="79"/>
    <x v="80"/>
    <x v="2203"/>
    <x v="380"/>
    <x v="787"/>
    <x v="222"/>
    <x v="0"/>
    <x v="2"/>
    <x v="0"/>
    <x v="247"/>
    <x v="335"/>
    <x v="331"/>
    <x v="265"/>
    <x v="545"/>
    <x v="723"/>
    <x v="408"/>
    <x v="99"/>
    <x v="119"/>
    <x v="194"/>
    <x v="245"/>
    <x v="957"/>
    <x v="256"/>
    <x v="247"/>
    <x v="127"/>
    <x v="2805"/>
    <x v="0"/>
    <x v="2211"/>
    <x v="80"/>
  </r>
  <r>
    <x v="6"/>
    <x v="543"/>
    <x v="11"/>
    <x v="7"/>
    <x v="14"/>
    <x v="76"/>
    <x v="70"/>
    <x v="2053"/>
    <x v="413"/>
    <x v="862"/>
    <x v="210"/>
    <x v="162"/>
    <x v="397"/>
    <x v="249"/>
    <x v="221"/>
    <x v="258"/>
    <x v="451"/>
    <x v="30"/>
    <x v="164"/>
    <x v="194"/>
    <x v="138"/>
    <x v="111"/>
    <x v="4"/>
    <x v="111"/>
    <x v="119"/>
    <x v="1107"/>
    <x v="203"/>
    <x v="317"/>
    <x v="60"/>
    <x v="3218"/>
    <x v="4"/>
    <x v="2219"/>
    <x v="47"/>
  </r>
  <r>
    <x v="6"/>
    <x v="548"/>
    <x v="11"/>
    <x v="13"/>
    <x v="2"/>
    <x v="78"/>
    <x v="79"/>
    <x v="2065"/>
    <x v="462"/>
    <x v="973"/>
    <x v="201"/>
    <x v="162"/>
    <x v="397"/>
    <x v="249"/>
    <x v="159"/>
    <x v="195"/>
    <x v="409"/>
    <x v="48"/>
    <x v="222"/>
    <x v="270"/>
    <x v="216"/>
    <x v="47"/>
    <x v="10"/>
    <x v="120"/>
    <x v="129"/>
    <x v="1134"/>
    <x v="211"/>
    <x v="280"/>
    <x v="64"/>
    <x v="3222"/>
    <x v="4"/>
    <x v="2238"/>
    <x v="43"/>
  </r>
  <r>
    <x v="6"/>
    <x v="551"/>
    <x v="0"/>
    <x v="12"/>
    <x v="32"/>
    <x v="32"/>
    <x v="0"/>
    <x v="174"/>
    <x v="12"/>
    <x v="32"/>
    <x v="122"/>
    <x v="0"/>
    <x v="0"/>
    <x v="343"/>
    <x v="4"/>
    <x v="8"/>
    <x v="106"/>
    <x v="15"/>
    <x v="23"/>
    <x v="38"/>
    <x v="2"/>
    <x v="3"/>
    <x v="12"/>
    <x v="3"/>
    <x v="17"/>
    <x v="28"/>
    <x v="137"/>
    <x v="111"/>
    <x v="17"/>
    <x v="38"/>
    <x v="0"/>
    <x v="2254"/>
    <x v="426"/>
  </r>
  <r>
    <x v="6"/>
    <x v="554"/>
    <x v="0"/>
    <x v="7"/>
    <x v="27"/>
    <x v="51"/>
    <x v="0"/>
    <x v="641"/>
    <x v="77"/>
    <x v="162"/>
    <x v="222"/>
    <x v="0"/>
    <x v="2"/>
    <x v="0"/>
    <x v="20"/>
    <x v="29"/>
    <x v="284"/>
    <x v="88"/>
    <x v="120"/>
    <x v="208"/>
    <x v="36"/>
    <x v="10"/>
    <x v="22"/>
    <x v="32"/>
    <x v="95"/>
    <x v="174"/>
    <x v="169"/>
    <x v="214"/>
    <x v="29"/>
    <x v="561"/>
    <x v="0"/>
    <x v="2261"/>
    <x v="329"/>
  </r>
  <r>
    <x v="6"/>
    <x v="560"/>
    <x v="3"/>
    <x v="4"/>
    <x v="17"/>
    <x v="69"/>
    <x v="23"/>
    <x v="1523"/>
    <x v="344"/>
    <x v="633"/>
    <x v="285"/>
    <x v="0"/>
    <x v="1"/>
    <x v="0"/>
    <x v="91"/>
    <x v="177"/>
    <x v="116"/>
    <x v="171"/>
    <x v="326"/>
    <x v="487"/>
    <x v="113"/>
    <x v="41"/>
    <x v="115"/>
    <x v="114"/>
    <x v="185"/>
    <x v="755"/>
    <x v="235"/>
    <x v="259"/>
    <x v="48"/>
    <x v="2563"/>
    <x v="1"/>
    <x v="2287"/>
    <x v="132"/>
  </r>
  <r>
    <x v="6"/>
    <x v="561"/>
    <x v="11"/>
    <x v="3"/>
    <x v="0"/>
    <x v="12"/>
    <x v="0"/>
    <x v="147"/>
    <x v="16"/>
    <x v="42"/>
    <x v="128"/>
    <x v="4"/>
    <x v="18"/>
    <x v="73"/>
    <x v="4"/>
    <x v="4"/>
    <x v="535"/>
    <x v="3"/>
    <x v="19"/>
    <x v="22"/>
    <x v="11"/>
    <x v="1"/>
    <x v="1"/>
    <x v="11"/>
    <x v="11"/>
    <x v="40"/>
    <x v="103"/>
    <x v="173"/>
    <x v="14"/>
    <x v="488"/>
    <x v="4"/>
    <x v="2292"/>
    <x v="416"/>
  </r>
  <r>
    <x v="6"/>
    <x v="562"/>
    <x v="6"/>
    <x v="12"/>
    <x v="33"/>
    <x v="41"/>
    <x v="6"/>
    <x v="526"/>
    <x v="62"/>
    <x v="190"/>
    <x v="76"/>
    <x v="25"/>
    <x v="84"/>
    <x v="146"/>
    <x v="10"/>
    <x v="16"/>
    <x v="220"/>
    <x v="12"/>
    <x v="27"/>
    <x v="39"/>
    <x v="42"/>
    <x v="14"/>
    <x v="0"/>
    <x v="22"/>
    <x v="41"/>
    <x v="159"/>
    <x v="108"/>
    <x v="120"/>
    <x v="8"/>
    <x v="699"/>
    <x v="2"/>
    <x v="2299"/>
    <x v="336"/>
  </r>
  <r>
    <x v="6"/>
    <x v="563"/>
    <x v="14"/>
    <x v="15"/>
    <x v="32"/>
    <x v="77"/>
    <x v="8"/>
    <x v="1415"/>
    <x v="150"/>
    <x v="412"/>
    <x v="110"/>
    <x v="63"/>
    <x v="163"/>
    <x v="235"/>
    <x v="40"/>
    <x v="52"/>
    <x v="363"/>
    <x v="20"/>
    <x v="143"/>
    <x v="163"/>
    <x v="147"/>
    <x v="47"/>
    <x v="19"/>
    <x v="54"/>
    <x v="124"/>
    <x v="402"/>
    <x v="134"/>
    <x v="178"/>
    <x v="32"/>
    <x v="1116"/>
    <x v="4"/>
    <x v="2308"/>
    <x v="237"/>
  </r>
  <r>
    <x v="6"/>
    <x v="564"/>
    <x v="6"/>
    <x v="4"/>
    <x v="34"/>
    <x v="81"/>
    <x v="82"/>
    <x v="2277"/>
    <x v="566"/>
    <x v="1153"/>
    <x v="180"/>
    <x v="108"/>
    <x v="308"/>
    <x v="199"/>
    <x v="312"/>
    <x v="385"/>
    <x v="399"/>
    <x v="38"/>
    <x v="295"/>
    <x v="333"/>
    <x v="516"/>
    <x v="147"/>
    <x v="40"/>
    <x v="279"/>
    <x v="219"/>
    <x v="1296"/>
    <x v="251"/>
    <x v="240"/>
    <x v="94"/>
    <x v="3507"/>
    <x v="2"/>
    <x v="2313"/>
    <x v="14"/>
  </r>
  <r>
    <x v="6"/>
    <x v="567"/>
    <x v="3"/>
    <x v="5"/>
    <x v="15"/>
    <x v="48"/>
    <x v="0"/>
    <x v="569"/>
    <x v="121"/>
    <x v="245"/>
    <x v="239"/>
    <x v="23"/>
    <x v="49"/>
    <x v="312"/>
    <x v="37"/>
    <x v="47"/>
    <x v="381"/>
    <x v="37"/>
    <x v="121"/>
    <x v="158"/>
    <x v="20"/>
    <x v="18"/>
    <x v="13"/>
    <x v="27"/>
    <x v="63"/>
    <x v="302"/>
    <x v="232"/>
    <x v="282"/>
    <x v="35"/>
    <x v="1410"/>
    <x v="1"/>
    <x v="2325"/>
    <x v="274"/>
  </r>
  <r>
    <x v="6"/>
    <x v="568"/>
    <x v="3"/>
    <x v="7"/>
    <x v="9"/>
    <x v="63"/>
    <x v="0"/>
    <x v="651"/>
    <x v="98"/>
    <x v="208"/>
    <x v="218"/>
    <x v="31"/>
    <x v="74"/>
    <x v="267"/>
    <x v="43"/>
    <x v="59"/>
    <x v="323"/>
    <x v="51"/>
    <x v="124"/>
    <x v="175"/>
    <x v="39"/>
    <x v="21"/>
    <x v="6"/>
    <x v="43"/>
    <x v="85"/>
    <x v="270"/>
    <x v="190"/>
    <x v="293"/>
    <x v="29"/>
    <x v="839"/>
    <x v="1"/>
    <x v="2332"/>
    <x v="286"/>
  </r>
  <r>
    <x v="6"/>
    <x v="569"/>
    <x v="0"/>
    <x v="2"/>
    <x v="31"/>
    <x v="80"/>
    <x v="81"/>
    <x v="1855"/>
    <x v="359"/>
    <x v="670"/>
    <x v="278"/>
    <x v="0"/>
    <x v="1"/>
    <x v="0"/>
    <x v="198"/>
    <x v="260"/>
    <x v="356"/>
    <x v="225"/>
    <x v="470"/>
    <x v="650"/>
    <x v="57"/>
    <x v="24"/>
    <x v="71"/>
    <x v="136"/>
    <x v="249"/>
    <x v="877"/>
    <x v="217"/>
    <x v="295"/>
    <x v="82"/>
    <x v="2593"/>
    <x v="0"/>
    <x v="2337"/>
    <x v="96"/>
  </r>
  <r>
    <x v="6"/>
    <x v="576"/>
    <x v="11"/>
    <x v="6"/>
    <x v="32"/>
    <x v="80"/>
    <x v="35"/>
    <x v="1524"/>
    <x v="327"/>
    <x v="777"/>
    <x v="162"/>
    <x v="90"/>
    <x v="285"/>
    <x v="164"/>
    <x v="146"/>
    <x v="169"/>
    <x v="458"/>
    <x v="28"/>
    <x v="155"/>
    <x v="183"/>
    <x v="279"/>
    <x v="47"/>
    <x v="5"/>
    <x v="134"/>
    <x v="120"/>
    <x v="854"/>
    <x v="199"/>
    <x v="232"/>
    <x v="43"/>
    <x v="2547"/>
    <x v="4"/>
    <x v="2356"/>
    <x v="106"/>
  </r>
  <r>
    <x v="6"/>
    <x v="577"/>
    <x v="6"/>
    <x v="8"/>
    <x v="14"/>
    <x v="40"/>
    <x v="5"/>
    <x v="791"/>
    <x v="151"/>
    <x v="363"/>
    <x v="162"/>
    <x v="70"/>
    <x v="160"/>
    <x v="286"/>
    <x v="44"/>
    <x v="59"/>
    <x v="340"/>
    <x v="20"/>
    <x v="84"/>
    <x v="104"/>
    <x v="199"/>
    <x v="38"/>
    <x v="8"/>
    <x v="95"/>
    <x v="65"/>
    <x v="414"/>
    <x v="206"/>
    <x v="249"/>
    <x v="22"/>
    <x v="2384"/>
    <x v="2"/>
    <x v="2363"/>
    <x v="231"/>
  </r>
  <r>
    <x v="6"/>
    <x v="578"/>
    <x v="8"/>
    <x v="4"/>
    <x v="32"/>
    <x v="59"/>
    <x v="12"/>
    <x v="870"/>
    <x v="147"/>
    <x v="375"/>
    <x v="138"/>
    <x v="70"/>
    <x v="198"/>
    <x v="202"/>
    <x v="40"/>
    <x v="51"/>
    <x v="378"/>
    <x v="32"/>
    <x v="162"/>
    <x v="194"/>
    <x v="52"/>
    <x v="44"/>
    <x v="20"/>
    <x v="46"/>
    <x v="67"/>
    <x v="403"/>
    <x v="183"/>
    <x v="223"/>
    <x v="31"/>
    <x v="1569"/>
    <x v="3"/>
    <x v="2369"/>
    <x v="234"/>
  </r>
  <r>
    <x v="6"/>
    <x v="579"/>
    <x v="3"/>
    <x v="7"/>
    <x v="14"/>
    <x v="71"/>
    <x v="32"/>
    <x v="1238"/>
    <x v="286"/>
    <x v="518"/>
    <x v="296"/>
    <x v="0"/>
    <x v="1"/>
    <x v="0"/>
    <x v="124"/>
    <x v="181"/>
    <x v="279"/>
    <x v="194"/>
    <x v="341"/>
    <x v="521"/>
    <x v="54"/>
    <x v="29"/>
    <x v="64"/>
    <x v="75"/>
    <x v="172"/>
    <x v="680"/>
    <x v="249"/>
    <x v="295"/>
    <x v="59"/>
    <x v="2276"/>
    <x v="1"/>
    <x v="2376"/>
    <x v="151"/>
  </r>
  <r>
    <x v="6"/>
    <x v="584"/>
    <x v="6"/>
    <x v="6"/>
    <x v="2"/>
    <x v="14"/>
    <x v="2"/>
    <x v="228"/>
    <x v="25"/>
    <x v="54"/>
    <x v="210"/>
    <x v="3"/>
    <x v="12"/>
    <x v="99"/>
    <x v="9"/>
    <x v="12"/>
    <x v="344"/>
    <x v="3"/>
    <x v="19"/>
    <x v="22"/>
    <x v="30"/>
    <x v="10"/>
    <x v="1"/>
    <x v="14"/>
    <x v="37"/>
    <x v="62"/>
    <x v="143"/>
    <x v="239"/>
    <x v="17"/>
    <x v="804"/>
    <x v="2"/>
    <x v="2386"/>
    <x v="406"/>
  </r>
  <r>
    <x v="6"/>
    <x v="585"/>
    <x v="6"/>
    <x v="13"/>
    <x v="7"/>
    <x v="80"/>
    <x v="81"/>
    <x v="1993"/>
    <x v="341"/>
    <x v="738"/>
    <x v="203"/>
    <x v="187"/>
    <x v="414"/>
    <x v="296"/>
    <x v="52"/>
    <x v="63"/>
    <x v="419"/>
    <x v="29"/>
    <x v="163"/>
    <x v="192"/>
    <x v="368"/>
    <x v="69"/>
    <x v="11"/>
    <x v="103"/>
    <x v="136"/>
    <x v="886"/>
    <x v="208"/>
    <x v="312"/>
    <x v="78"/>
    <x v="2614"/>
    <x v="2"/>
    <x v="2395"/>
    <x v="94"/>
  </r>
  <r>
    <x v="6"/>
    <x v="588"/>
    <x v="8"/>
    <x v="11"/>
    <x v="21"/>
    <x v="3"/>
    <x v="0"/>
    <x v="24"/>
    <x v="0"/>
    <x v="0"/>
    <x v="407"/>
    <x v="0"/>
    <x v="0"/>
    <x v="343"/>
    <x v="0"/>
    <x v="0"/>
    <x v="536"/>
    <x v="0"/>
    <x v="3"/>
    <x v="3"/>
    <x v="2"/>
    <x v="1"/>
    <x v="0"/>
    <x v="1"/>
    <x v="1"/>
    <x v="0"/>
    <x v="95"/>
    <x v="423"/>
    <x v="15"/>
    <x v="0"/>
    <x v="3"/>
    <x v="2407"/>
    <x v="471"/>
  </r>
  <r>
    <x v="6"/>
    <x v="590"/>
    <x v="0"/>
    <x v="5"/>
    <x v="9"/>
    <x v="31"/>
    <x v="0"/>
    <x v="294"/>
    <x v="38"/>
    <x v="82"/>
    <x v="210"/>
    <x v="12"/>
    <x v="31"/>
    <x v="235"/>
    <x v="5"/>
    <x v="7"/>
    <x v="308"/>
    <x v="30"/>
    <x v="46"/>
    <x v="76"/>
    <x v="15"/>
    <x v="6"/>
    <x v="15"/>
    <x v="10"/>
    <x v="44"/>
    <x v="93"/>
    <x v="190"/>
    <x v="263"/>
    <x v="22"/>
    <x v="446"/>
    <x v="0"/>
    <x v="2411"/>
    <x v="376"/>
  </r>
  <r>
    <x v="6"/>
    <x v="593"/>
    <x v="3"/>
    <x v="7"/>
    <x v="3"/>
    <x v="77"/>
    <x v="78"/>
    <x v="1918"/>
    <x v="247"/>
    <x v="562"/>
    <x v="183"/>
    <x v="105"/>
    <x v="291"/>
    <x v="209"/>
    <x v="62"/>
    <x v="85"/>
    <x v="323"/>
    <x v="85"/>
    <x v="288"/>
    <x v="372"/>
    <x v="327"/>
    <x v="58"/>
    <x v="46"/>
    <x v="83"/>
    <x v="189"/>
    <x v="646"/>
    <x v="194"/>
    <x v="264"/>
    <x v="80"/>
    <x v="2018"/>
    <x v="1"/>
    <x v="2426"/>
    <x v="156"/>
  </r>
  <r>
    <x v="6"/>
    <x v="594"/>
    <x v="3"/>
    <x v="12"/>
    <x v="11"/>
    <x v="0"/>
    <x v="0"/>
    <x v="19"/>
    <x v="2"/>
    <x v="6"/>
    <x v="82"/>
    <x v="0"/>
    <x v="0"/>
    <x v="343"/>
    <x v="0"/>
    <x v="0"/>
    <x v="536"/>
    <x v="0"/>
    <x v="5"/>
    <x v="5"/>
    <x v="0"/>
    <x v="0"/>
    <x v="1"/>
    <x v="1"/>
    <x v="1"/>
    <x v="4"/>
    <x v="81"/>
    <x v="59"/>
    <x v="15"/>
    <x v="764"/>
    <x v="1"/>
    <x v="2434"/>
    <x v="463"/>
  </r>
  <r>
    <x v="6"/>
    <x v="597"/>
    <x v="8"/>
    <x v="9"/>
    <x v="9"/>
    <x v="76"/>
    <x v="76"/>
    <x v="2154"/>
    <x v="515"/>
    <x v="1106"/>
    <x v="166"/>
    <x v="70"/>
    <x v="265"/>
    <x v="112"/>
    <x v="160"/>
    <x v="301"/>
    <x v="133"/>
    <x v="102"/>
    <x v="415"/>
    <x v="508"/>
    <x v="252"/>
    <x v="105"/>
    <x v="109"/>
    <x v="199"/>
    <x v="197"/>
    <x v="1148"/>
    <x v="197"/>
    <x v="179"/>
    <x v="26"/>
    <x v="3283"/>
    <x v="3"/>
    <x v="2445"/>
    <x v="37"/>
  </r>
  <r>
    <x v="6"/>
    <x v="598"/>
    <x v="6"/>
    <x v="4"/>
    <x v="21"/>
    <x v="33"/>
    <x v="34"/>
    <x v="964"/>
    <x v="203"/>
    <x v="453"/>
    <x v="194"/>
    <x v="30"/>
    <x v="77"/>
    <x v="238"/>
    <x v="51"/>
    <x v="63"/>
    <x v="404"/>
    <x v="28"/>
    <x v="114"/>
    <x v="142"/>
    <x v="266"/>
    <x v="56"/>
    <x v="12"/>
    <x v="105"/>
    <x v="92"/>
    <x v="483"/>
    <x v="227"/>
    <x v="221"/>
    <x v="30"/>
    <x v="3068"/>
    <x v="2"/>
    <x v="2452"/>
    <x v="211"/>
  </r>
  <r>
    <x v="6"/>
    <x v="604"/>
    <x v="11"/>
    <x v="6"/>
    <x v="31"/>
    <x v="20"/>
    <x v="0"/>
    <x v="116"/>
    <x v="7"/>
    <x v="17"/>
    <x v="159"/>
    <x v="2"/>
    <x v="8"/>
    <x v="99"/>
    <x v="2"/>
    <x v="3"/>
    <x v="261"/>
    <x v="2"/>
    <x v="18"/>
    <x v="20"/>
    <x v="12"/>
    <x v="3"/>
    <x v="0"/>
    <x v="5"/>
    <x v="13"/>
    <x v="18"/>
    <x v="122"/>
    <x v="207"/>
    <x v="17"/>
    <x v="40"/>
    <x v="4"/>
    <x v="2469"/>
    <x v="439"/>
  </r>
  <r>
    <x v="6"/>
    <x v="607"/>
    <x v="0"/>
    <x v="4"/>
    <x v="32"/>
    <x v="7"/>
    <x v="0"/>
    <x v="70"/>
    <x v="9"/>
    <x v="20"/>
    <x v="197"/>
    <x v="3"/>
    <x v="9"/>
    <x v="181"/>
    <x v="5"/>
    <x v="5"/>
    <x v="535"/>
    <x v="4"/>
    <x v="3"/>
    <x v="7"/>
    <x v="0"/>
    <x v="5"/>
    <x v="0"/>
    <x v="4"/>
    <x v="8"/>
    <x v="26"/>
    <x v="175"/>
    <x v="302"/>
    <x v="16"/>
    <x v="533"/>
    <x v="0"/>
    <x v="2474"/>
    <x v="429"/>
  </r>
  <r>
    <x v="6"/>
    <x v="620"/>
    <x v="8"/>
    <x v="3"/>
    <x v="29"/>
    <x v="65"/>
    <x v="65"/>
    <x v="1570"/>
    <x v="337"/>
    <x v="639"/>
    <x v="269"/>
    <x v="69"/>
    <x v="182"/>
    <x v="227"/>
    <x v="101"/>
    <x v="126"/>
    <x v="396"/>
    <x v="76"/>
    <x v="336"/>
    <x v="411"/>
    <x v="133"/>
    <x v="114"/>
    <x v="50"/>
    <x v="80"/>
    <x v="127"/>
    <x v="815"/>
    <x v="250"/>
    <x v="318"/>
    <x v="92"/>
    <x v="2848"/>
    <x v="3"/>
    <x v="2509"/>
    <x v="115"/>
  </r>
  <r>
    <x v="6"/>
    <x v="624"/>
    <x v="11"/>
    <x v="14"/>
    <x v="1"/>
    <x v="5"/>
    <x v="0"/>
    <x v="54"/>
    <x v="3"/>
    <x v="6"/>
    <x v="247"/>
    <x v="3"/>
    <x v="6"/>
    <x v="326"/>
    <x v="3"/>
    <x v="3"/>
    <x v="535"/>
    <x v="0"/>
    <x v="3"/>
    <x v="3"/>
    <x v="3"/>
    <x v="1"/>
    <x v="0"/>
    <x v="1"/>
    <x v="2"/>
    <x v="12"/>
    <x v="155"/>
    <x v="419"/>
    <x v="16"/>
    <x v="209"/>
    <x v="4"/>
    <x v="2522"/>
    <x v="447"/>
  </r>
  <r>
    <x v="6"/>
    <x v="627"/>
    <x v="0"/>
    <x v="3"/>
    <x v="1"/>
    <x v="69"/>
    <x v="9"/>
    <x v="1161"/>
    <x v="234"/>
    <x v="499"/>
    <x v="213"/>
    <x v="40"/>
    <x v="114"/>
    <x v="199"/>
    <x v="99"/>
    <x v="122"/>
    <x v="405"/>
    <x v="140"/>
    <x v="225"/>
    <x v="365"/>
    <x v="109"/>
    <x v="35"/>
    <x v="27"/>
    <x v="106"/>
    <x v="227"/>
    <x v="597"/>
    <x v="208"/>
    <x v="262"/>
    <x v="44"/>
    <x v="2068"/>
    <x v="0"/>
    <x v="2528"/>
    <x v="173"/>
  </r>
  <r>
    <x v="6"/>
    <x v="629"/>
    <x v="6"/>
    <x v="4"/>
    <x v="3"/>
    <x v="72"/>
    <x v="73"/>
    <x v="2087"/>
    <x v="449"/>
    <x v="1060"/>
    <x v="140"/>
    <x v="109"/>
    <x v="327"/>
    <x v="181"/>
    <x v="280"/>
    <x v="337"/>
    <x v="431"/>
    <x v="39"/>
    <x v="267"/>
    <x v="306"/>
    <x v="418"/>
    <x v="86"/>
    <x v="32"/>
    <x v="169"/>
    <x v="128"/>
    <x v="1162"/>
    <x v="224"/>
    <x v="215"/>
    <x v="66"/>
    <x v="3390"/>
    <x v="2"/>
    <x v="2536"/>
    <x v="34"/>
  </r>
  <r>
    <x v="6"/>
    <x v="630"/>
    <x v="6"/>
    <x v="3"/>
    <x v="14"/>
    <x v="53"/>
    <x v="45"/>
    <x v="1290"/>
    <x v="170"/>
    <x v="418"/>
    <x v="153"/>
    <x v="71"/>
    <x v="178"/>
    <x v="247"/>
    <x v="19"/>
    <x v="36"/>
    <x v="129"/>
    <x v="15"/>
    <x v="140"/>
    <x v="155"/>
    <x v="438"/>
    <x v="48"/>
    <x v="4"/>
    <x v="150"/>
    <x v="76"/>
    <x v="428"/>
    <x v="182"/>
    <x v="210"/>
    <x v="24"/>
    <x v="1909"/>
    <x v="2"/>
    <x v="2541"/>
    <x v="226"/>
  </r>
  <r>
    <x v="6"/>
    <x v="631"/>
    <x v="0"/>
    <x v="10"/>
    <x v="23"/>
    <x v="61"/>
    <x v="62"/>
    <x v="1013"/>
    <x v="87"/>
    <x v="193"/>
    <x v="198"/>
    <x v="0"/>
    <x v="1"/>
    <x v="0"/>
    <x v="37"/>
    <x v="67"/>
    <x v="150"/>
    <x v="82"/>
    <x v="223"/>
    <x v="305"/>
    <x v="67"/>
    <x v="26"/>
    <x v="32"/>
    <x v="90"/>
    <x v="177"/>
    <x v="211"/>
    <x v="119"/>
    <x v="190"/>
    <x v="23"/>
    <x v="579"/>
    <x v="0"/>
    <x v="2550"/>
    <x v="308"/>
  </r>
  <r>
    <x v="6"/>
    <x v="632"/>
    <x v="3"/>
    <x v="5"/>
    <x v="8"/>
    <x v="79"/>
    <x v="77"/>
    <x v="1778"/>
    <x v="447"/>
    <x v="802"/>
    <x v="292"/>
    <x v="0"/>
    <x v="3"/>
    <x v="0"/>
    <x v="202"/>
    <x v="311"/>
    <x v="245"/>
    <x v="236"/>
    <x v="437"/>
    <x v="634"/>
    <x v="96"/>
    <x v="70"/>
    <x v="69"/>
    <x v="135"/>
    <x v="193"/>
    <x v="1028"/>
    <x v="254"/>
    <x v="289"/>
    <x v="80"/>
    <x v="2963"/>
    <x v="1"/>
    <x v="2555"/>
    <x v="59"/>
  </r>
  <r>
    <x v="6"/>
    <x v="634"/>
    <x v="11"/>
    <x v="5"/>
    <x v="32"/>
    <x v="66"/>
    <x v="15"/>
    <x v="790"/>
    <x v="147"/>
    <x v="342"/>
    <x v="176"/>
    <x v="43"/>
    <x v="128"/>
    <x v="184"/>
    <x v="66"/>
    <x v="109"/>
    <x v="201"/>
    <x v="10"/>
    <x v="107"/>
    <x v="117"/>
    <x v="91"/>
    <x v="43"/>
    <x v="13"/>
    <x v="79"/>
    <x v="102"/>
    <x v="402"/>
    <x v="168"/>
    <x v="231"/>
    <x v="17"/>
    <x v="1372"/>
    <x v="4"/>
    <x v="2563"/>
    <x v="237"/>
  </r>
  <r>
    <x v="6"/>
    <x v="635"/>
    <x v="11"/>
    <x v="1"/>
    <x v="9"/>
    <x v="79"/>
    <x v="41"/>
    <x v="1304"/>
    <x v="182"/>
    <x v="459"/>
    <x v="143"/>
    <x v="59"/>
    <x v="185"/>
    <x v="167"/>
    <x v="47"/>
    <x v="61"/>
    <x v="364"/>
    <x v="38"/>
    <x v="118"/>
    <x v="156"/>
    <x v="55"/>
    <x v="75"/>
    <x v="12"/>
    <x v="28"/>
    <x v="145"/>
    <x v="466"/>
    <x v="150"/>
    <x v="199"/>
    <x v="33"/>
    <x v="1328"/>
    <x v="4"/>
    <x v="2567"/>
    <x v="217"/>
  </r>
  <r>
    <x v="6"/>
    <x v="636"/>
    <x v="3"/>
    <x v="17"/>
    <x v="22"/>
    <x v="31"/>
    <x v="15"/>
    <x v="561"/>
    <x v="63"/>
    <x v="123"/>
    <x v="259"/>
    <x v="0"/>
    <x v="1"/>
    <x v="0"/>
    <x v="11"/>
    <x v="19"/>
    <x v="176"/>
    <x v="36"/>
    <x v="98"/>
    <x v="134"/>
    <x v="50"/>
    <x v="25"/>
    <x v="27"/>
    <x v="26"/>
    <x v="85"/>
    <x v="137"/>
    <x v="178"/>
    <x v="237"/>
    <x v="27"/>
    <x v="860"/>
    <x v="1"/>
    <x v="2577"/>
    <x v="353"/>
  </r>
  <r>
    <x v="6"/>
    <x v="637"/>
    <x v="8"/>
    <x v="6"/>
    <x v="23"/>
    <x v="80"/>
    <x v="81"/>
    <x v="2317"/>
    <x v="672"/>
    <x v="1231"/>
    <x v="250"/>
    <x v="188"/>
    <x v="457"/>
    <x v="239"/>
    <x v="445"/>
    <x v="528"/>
    <x v="467"/>
    <x v="58"/>
    <x v="508"/>
    <x v="571"/>
    <x v="416"/>
    <x v="103"/>
    <x v="59"/>
    <x v="274"/>
    <x v="174"/>
    <x v="1425"/>
    <x v="332"/>
    <x v="351"/>
    <x v="170"/>
    <x v="3756"/>
    <x v="3"/>
    <x v="2585"/>
    <x v="0"/>
  </r>
  <r>
    <x v="6"/>
    <x v="638"/>
    <x v="0"/>
    <x v="18"/>
    <x v="2"/>
    <x v="53"/>
    <x v="54"/>
    <x v="936"/>
    <x v="157"/>
    <x v="355"/>
    <x v="188"/>
    <x v="0"/>
    <x v="3"/>
    <x v="0"/>
    <x v="38"/>
    <x v="47"/>
    <x v="403"/>
    <x v="60"/>
    <x v="298"/>
    <x v="358"/>
    <x v="82"/>
    <x v="43"/>
    <x v="40"/>
    <x v="69"/>
    <x v="123"/>
    <x v="352"/>
    <x v="189"/>
    <x v="183"/>
    <x v="27"/>
    <x v="1504"/>
    <x v="0"/>
    <x v="2595"/>
    <x v="249"/>
  </r>
  <r>
    <x v="6"/>
    <x v="640"/>
    <x v="3"/>
    <x v="6"/>
    <x v="18"/>
    <x v="76"/>
    <x v="77"/>
    <x v="2189"/>
    <x v="616"/>
    <x v="1184"/>
    <x v="204"/>
    <x v="186"/>
    <x v="465"/>
    <x v="224"/>
    <x v="423"/>
    <x v="501"/>
    <x v="415"/>
    <x v="223"/>
    <x v="572"/>
    <x v="735"/>
    <x v="335"/>
    <x v="59"/>
    <x v="35"/>
    <x v="196"/>
    <x v="136"/>
    <x v="1392"/>
    <x v="319"/>
    <x v="307"/>
    <x v="153"/>
    <x v="3719"/>
    <x v="1"/>
    <x v="2604"/>
    <x v="3"/>
  </r>
  <r>
    <x v="6"/>
    <x v="641"/>
    <x v="11"/>
    <x v="11"/>
    <x v="18"/>
    <x v="67"/>
    <x v="68"/>
    <x v="1777"/>
    <x v="440"/>
    <x v="978"/>
    <x v="177"/>
    <x v="115"/>
    <x v="297"/>
    <x v="235"/>
    <x v="301"/>
    <x v="340"/>
    <x v="485"/>
    <x v="34"/>
    <x v="169"/>
    <x v="203"/>
    <x v="121"/>
    <x v="66"/>
    <x v="6"/>
    <x v="106"/>
    <x v="123"/>
    <x v="1171"/>
    <x v="219"/>
    <x v="269"/>
    <x v="68"/>
    <x v="3496"/>
    <x v="4"/>
    <x v="2614"/>
    <x v="30"/>
  </r>
  <r>
    <x v="6"/>
    <x v="644"/>
    <x v="0"/>
    <x v="5"/>
    <x v="34"/>
    <x v="52"/>
    <x v="1"/>
    <x v="515"/>
    <x v="111"/>
    <x v="220"/>
    <x v="252"/>
    <x v="0"/>
    <x v="0"/>
    <x v="343"/>
    <x v="27"/>
    <x v="31"/>
    <x v="465"/>
    <x v="53"/>
    <x v="75"/>
    <x v="128"/>
    <x v="17"/>
    <x v="3"/>
    <x v="26"/>
    <x v="41"/>
    <x v="103"/>
    <x v="249"/>
    <x v="181"/>
    <x v="249"/>
    <x v="23"/>
    <x v="984"/>
    <x v="0"/>
    <x v="2624"/>
    <x v="296"/>
  </r>
  <r>
    <x v="6"/>
    <x v="647"/>
    <x v="8"/>
    <x v="3"/>
    <x v="17"/>
    <x v="81"/>
    <x v="64"/>
    <x v="1988"/>
    <x v="376"/>
    <x v="830"/>
    <x v="187"/>
    <x v="120"/>
    <x v="290"/>
    <x v="262"/>
    <x v="118"/>
    <x v="137"/>
    <x v="455"/>
    <x v="60"/>
    <x v="250"/>
    <x v="310"/>
    <x v="169"/>
    <x v="83"/>
    <x v="20"/>
    <x v="123"/>
    <x v="243"/>
    <x v="942"/>
    <x v="181"/>
    <x v="257"/>
    <x v="42"/>
    <x v="2741"/>
    <x v="3"/>
    <x v="2637"/>
    <x v="83"/>
  </r>
  <r>
    <x v="6"/>
    <x v="649"/>
    <x v="6"/>
    <x v="14"/>
    <x v="4"/>
    <x v="72"/>
    <x v="61"/>
    <x v="1726"/>
    <x v="243"/>
    <x v="613"/>
    <x v="140"/>
    <x v="85"/>
    <x v="242"/>
    <x v="199"/>
    <x v="95"/>
    <x v="125"/>
    <x v="354"/>
    <x v="31"/>
    <x v="161"/>
    <x v="192"/>
    <x v="284"/>
    <x v="80"/>
    <x v="26"/>
    <x v="120"/>
    <x v="203"/>
    <x v="651"/>
    <x v="164"/>
    <x v="210"/>
    <x v="53"/>
    <x v="2162"/>
    <x v="2"/>
    <x v="2648"/>
    <x v="153"/>
  </r>
  <r>
    <x v="6"/>
    <x v="651"/>
    <x v="11"/>
    <x v="4"/>
    <x v="10"/>
    <x v="80"/>
    <x v="81"/>
    <x v="2227"/>
    <x v="549"/>
    <x v="1119"/>
    <x v="191"/>
    <x v="208"/>
    <x v="473"/>
    <x v="265"/>
    <x v="147"/>
    <x v="185"/>
    <x v="389"/>
    <x v="38"/>
    <x v="211"/>
    <x v="249"/>
    <x v="181"/>
    <x v="74"/>
    <x v="37"/>
    <x v="135"/>
    <x v="234"/>
    <x v="1261"/>
    <x v="199"/>
    <x v="271"/>
    <x v="82"/>
    <x v="3446"/>
    <x v="4"/>
    <x v="2654"/>
    <x v="17"/>
  </r>
  <r>
    <x v="6"/>
    <x v="652"/>
    <x v="11"/>
    <x v="16"/>
    <x v="14"/>
    <x v="5"/>
    <x v="6"/>
    <x v="166"/>
    <x v="31"/>
    <x v="73"/>
    <x v="172"/>
    <x v="3"/>
    <x v="16"/>
    <x v="46"/>
    <x v="18"/>
    <x v="21"/>
    <x v="451"/>
    <x v="2"/>
    <x v="24"/>
    <x v="26"/>
    <x v="38"/>
    <x v="7"/>
    <x v="1"/>
    <x v="34"/>
    <x v="9"/>
    <x v="83"/>
    <x v="163"/>
    <x v="221"/>
    <x v="11"/>
    <x v="2988"/>
    <x v="4"/>
    <x v="2664"/>
    <x v="383"/>
  </r>
  <r>
    <x v="6"/>
    <x v="653"/>
    <x v="0"/>
    <x v="5"/>
    <x v="15"/>
    <x v="79"/>
    <x v="22"/>
    <x v="1121"/>
    <x v="227"/>
    <x v="458"/>
    <x v="242"/>
    <x v="0"/>
    <x v="0"/>
    <x v="343"/>
    <x v="60"/>
    <x v="93"/>
    <x v="240"/>
    <x v="160"/>
    <x v="258"/>
    <x v="416"/>
    <x v="39"/>
    <x v="32"/>
    <x v="71"/>
    <x v="67"/>
    <x v="182"/>
    <x v="509"/>
    <x v="221"/>
    <x v="230"/>
    <x v="50"/>
    <x v="1483"/>
    <x v="0"/>
    <x v="2672"/>
    <x v="197"/>
  </r>
  <r>
    <x v="6"/>
    <x v="657"/>
    <x v="3"/>
    <x v="9"/>
    <x v="1"/>
    <x v="68"/>
    <x v="30"/>
    <x v="1140"/>
    <x v="231"/>
    <x v="460"/>
    <x v="248"/>
    <x v="0"/>
    <x v="2"/>
    <x v="0"/>
    <x v="117"/>
    <x v="144"/>
    <x v="407"/>
    <x v="127"/>
    <x v="282"/>
    <x v="408"/>
    <x v="67"/>
    <x v="31"/>
    <x v="61"/>
    <x v="64"/>
    <x v="136"/>
    <x v="571"/>
    <x v="238"/>
    <x v="268"/>
    <x v="56"/>
    <x v="1996"/>
    <x v="1"/>
    <x v="2686"/>
    <x v="179"/>
  </r>
  <r>
    <x v="6"/>
    <x v="663"/>
    <x v="11"/>
    <x v="13"/>
    <x v="0"/>
    <x v="70"/>
    <x v="71"/>
    <x v="1953"/>
    <x v="289"/>
    <x v="603"/>
    <x v="222"/>
    <x v="183"/>
    <x v="387"/>
    <x v="314"/>
    <x v="87"/>
    <x v="94"/>
    <x v="518"/>
    <x v="22"/>
    <x v="260"/>
    <x v="282"/>
    <x v="208"/>
    <x v="70"/>
    <x v="24"/>
    <x v="102"/>
    <x v="147"/>
    <x v="821"/>
    <x v="191"/>
    <x v="369"/>
    <x v="74"/>
    <x v="2722"/>
    <x v="4"/>
    <x v="2714"/>
    <x v="113"/>
  </r>
  <r>
    <x v="6"/>
    <x v="664"/>
    <x v="6"/>
    <x v="8"/>
    <x v="31"/>
    <x v="78"/>
    <x v="79"/>
    <x v="2225"/>
    <x v="457"/>
    <x v="1020"/>
    <x v="170"/>
    <x v="186"/>
    <x v="462"/>
    <x v="228"/>
    <x v="308"/>
    <x v="376"/>
    <x v="407"/>
    <x v="88"/>
    <x v="281"/>
    <x v="369"/>
    <x v="485"/>
    <x v="121"/>
    <x v="15"/>
    <x v="194"/>
    <x v="266"/>
    <x v="1231"/>
    <x v="257"/>
    <x v="283"/>
    <x v="132"/>
    <x v="3410"/>
    <x v="2"/>
    <x v="2724"/>
    <x v="21"/>
  </r>
  <r>
    <x v="6"/>
    <x v="665"/>
    <x v="0"/>
    <x v="4"/>
    <x v="24"/>
    <x v="68"/>
    <x v="19"/>
    <x v="997"/>
    <x v="186"/>
    <x v="370"/>
    <x v="248"/>
    <x v="0"/>
    <x v="3"/>
    <x v="0"/>
    <x v="57"/>
    <x v="83"/>
    <x v="281"/>
    <x v="100"/>
    <x v="264"/>
    <x v="364"/>
    <x v="78"/>
    <x v="39"/>
    <x v="88"/>
    <x v="78"/>
    <x v="165"/>
    <x v="427"/>
    <x v="221"/>
    <x v="242"/>
    <x v="40"/>
    <x v="1427"/>
    <x v="0"/>
    <x v="2729"/>
    <x v="227"/>
  </r>
  <r>
    <x v="6"/>
    <x v="666"/>
    <x v="8"/>
    <x v="6"/>
    <x v="9"/>
    <x v="81"/>
    <x v="36"/>
    <x v="1901"/>
    <x v="269"/>
    <x v="597"/>
    <x v="194"/>
    <x v="94"/>
    <x v="246"/>
    <x v="230"/>
    <x v="152"/>
    <x v="184"/>
    <x v="420"/>
    <x v="116"/>
    <x v="187"/>
    <x v="303"/>
    <x v="75"/>
    <x v="61"/>
    <x v="38"/>
    <x v="79"/>
    <x v="211"/>
    <x v="760"/>
    <x v="174"/>
    <x v="290"/>
    <x v="59"/>
    <x v="2253"/>
    <x v="3"/>
    <x v="2734"/>
    <x v="129"/>
  </r>
  <r>
    <x v="6"/>
    <x v="669"/>
    <x v="6"/>
    <x v="2"/>
    <x v="6"/>
    <x v="70"/>
    <x v="71"/>
    <x v="2014"/>
    <x v="528"/>
    <x v="1109"/>
    <x v="177"/>
    <x v="123"/>
    <x v="344"/>
    <x v="206"/>
    <x v="289"/>
    <x v="338"/>
    <x v="455"/>
    <x v="52"/>
    <x v="207"/>
    <x v="259"/>
    <x v="410"/>
    <x v="108"/>
    <x v="23"/>
    <x v="190"/>
    <x v="163"/>
    <x v="1257"/>
    <x v="257"/>
    <x v="249"/>
    <x v="82"/>
    <x v="3587"/>
    <x v="2"/>
    <x v="2744"/>
    <x v="18"/>
  </r>
  <r>
    <x v="6"/>
    <x v="673"/>
    <x v="3"/>
    <x v="9"/>
    <x v="27"/>
    <x v="68"/>
    <x v="69"/>
    <x v="2016"/>
    <x v="618"/>
    <x v="1185"/>
    <x v="205"/>
    <x v="3"/>
    <x v="15"/>
    <x v="54"/>
    <x v="294"/>
    <x v="355"/>
    <x v="416"/>
    <x v="166"/>
    <x v="538"/>
    <x v="680"/>
    <x v="178"/>
    <x v="63"/>
    <x v="68"/>
    <x v="123"/>
    <x v="147"/>
    <x v="1301"/>
    <x v="274"/>
    <x v="223"/>
    <x v="90"/>
    <x v="3673"/>
    <x v="1"/>
    <x v="2767"/>
    <x v="12"/>
  </r>
  <r>
    <x v="6"/>
    <x v="675"/>
    <x v="11"/>
    <x v="4"/>
    <x v="12"/>
    <x v="77"/>
    <x v="78"/>
    <x v="2164"/>
    <x v="427"/>
    <x v="841"/>
    <x v="238"/>
    <x v="86"/>
    <x v="244"/>
    <x v="200"/>
    <x v="140"/>
    <x v="197"/>
    <x v="305"/>
    <x v="95"/>
    <x v="451"/>
    <x v="540"/>
    <x v="352"/>
    <x v="54"/>
    <x v="7"/>
    <x v="210"/>
    <x v="195"/>
    <x v="1015"/>
    <x v="203"/>
    <x v="280"/>
    <x v="89"/>
    <x v="2991"/>
    <x v="4"/>
    <x v="2775"/>
    <x v="64"/>
  </r>
  <r>
    <x v="6"/>
    <x v="676"/>
    <x v="8"/>
    <x v="6"/>
    <x v="21"/>
    <x v="4"/>
    <x v="0"/>
    <x v="42"/>
    <x v="2"/>
    <x v="9"/>
    <x v="16"/>
    <x v="0"/>
    <x v="0"/>
    <x v="343"/>
    <x v="2"/>
    <x v="4"/>
    <x v="106"/>
    <x v="2"/>
    <x v="5"/>
    <x v="7"/>
    <x v="3"/>
    <x v="0"/>
    <x v="0"/>
    <x v="2"/>
    <x v="4"/>
    <x v="6"/>
    <x v="61"/>
    <x v="37"/>
    <x v="14"/>
    <x v="80"/>
    <x v="3"/>
    <x v="2781"/>
    <x v="454"/>
  </r>
  <r>
    <x v="6"/>
    <x v="677"/>
    <x v="8"/>
    <x v="6"/>
    <x v="31"/>
    <x v="29"/>
    <x v="2"/>
    <x v="299"/>
    <x v="27"/>
    <x v="67"/>
    <x v="150"/>
    <x v="0"/>
    <x v="5"/>
    <x v="0"/>
    <x v="14"/>
    <x v="22"/>
    <x v="231"/>
    <x v="15"/>
    <x v="44"/>
    <x v="59"/>
    <x v="20"/>
    <x v="10"/>
    <x v="3"/>
    <x v="11"/>
    <x v="25"/>
    <x v="68"/>
    <x v="142"/>
    <x v="159"/>
    <x v="19"/>
    <x v="273"/>
    <x v="3"/>
    <x v="2788"/>
    <x v="398"/>
  </r>
  <r>
    <x v="6"/>
    <x v="683"/>
    <x v="0"/>
    <x v="6"/>
    <x v="17"/>
    <x v="22"/>
    <x v="20"/>
    <x v="520"/>
    <x v="76"/>
    <x v="162"/>
    <x v="216"/>
    <x v="0"/>
    <x v="1"/>
    <x v="0"/>
    <x v="26"/>
    <x v="55"/>
    <x v="87"/>
    <x v="60"/>
    <x v="105"/>
    <x v="165"/>
    <x v="19"/>
    <x v="18"/>
    <x v="40"/>
    <x v="26"/>
    <x v="74"/>
    <x v="178"/>
    <x v="196"/>
    <x v="194"/>
    <x v="22"/>
    <x v="1842"/>
    <x v="0"/>
    <x v="2805"/>
    <x v="326"/>
  </r>
  <r>
    <x v="6"/>
    <x v="684"/>
    <x v="3"/>
    <x v="5"/>
    <x v="32"/>
    <x v="64"/>
    <x v="2"/>
    <x v="909"/>
    <x v="134"/>
    <x v="299"/>
    <x v="194"/>
    <x v="2"/>
    <x v="13"/>
    <x v="32"/>
    <x v="33"/>
    <x v="50"/>
    <x v="255"/>
    <x v="119"/>
    <x v="192"/>
    <x v="311"/>
    <x v="71"/>
    <x v="24"/>
    <x v="33"/>
    <x v="44"/>
    <x v="126"/>
    <x v="303"/>
    <x v="181"/>
    <x v="186"/>
    <x v="30"/>
    <x v="976"/>
    <x v="1"/>
    <x v="2810"/>
    <x v="273"/>
  </r>
  <r>
    <x v="6"/>
    <x v="687"/>
    <x v="3"/>
    <x v="10"/>
    <x v="16"/>
    <x v="76"/>
    <x v="77"/>
    <x v="2247"/>
    <x v="661"/>
    <x v="1158"/>
    <x v="314"/>
    <x v="116"/>
    <x v="306"/>
    <x v="227"/>
    <x v="389"/>
    <x v="488"/>
    <x v="344"/>
    <x v="81"/>
    <x v="442"/>
    <x v="520"/>
    <x v="443"/>
    <x v="121"/>
    <x v="26"/>
    <x v="265"/>
    <x v="126"/>
    <x v="1403"/>
    <x v="330"/>
    <x v="365"/>
    <x v="162"/>
    <x v="3730"/>
    <x v="1"/>
    <x v="2833"/>
    <x v="2"/>
  </r>
  <r>
    <x v="6"/>
    <x v="686"/>
    <x v="6"/>
    <x v="12"/>
    <x v="26"/>
    <x v="19"/>
    <x v="0"/>
    <x v="338"/>
    <x v="56"/>
    <x v="131"/>
    <x v="174"/>
    <x v="7"/>
    <x v="25"/>
    <x v="128"/>
    <x v="31"/>
    <x v="39"/>
    <x v="389"/>
    <x v="5"/>
    <x v="32"/>
    <x v="37"/>
    <x v="32"/>
    <x v="7"/>
    <x v="4"/>
    <x v="19"/>
    <x v="30"/>
    <x v="150"/>
    <x v="171"/>
    <x v="222"/>
    <x v="19"/>
    <x v="1779"/>
    <x v="2"/>
    <x v="2823"/>
    <x v="342"/>
  </r>
  <r>
    <x v="6"/>
    <x v="695"/>
    <x v="6"/>
    <x v="4"/>
    <x v="25"/>
    <x v="25"/>
    <x v="0"/>
    <x v="208"/>
    <x v="26"/>
    <x v="86"/>
    <x v="53"/>
    <x v="3"/>
    <x v="30"/>
    <x v="16"/>
    <x v="9"/>
    <x v="13"/>
    <x v="286"/>
    <x v="8"/>
    <x v="20"/>
    <x v="28"/>
    <x v="41"/>
    <x v="13"/>
    <x v="3"/>
    <x v="16"/>
    <x v="19"/>
    <x v="64"/>
    <x v="138"/>
    <x v="74"/>
    <x v="12"/>
    <x v="326"/>
    <x v="2"/>
    <x v="2858"/>
    <x v="404"/>
  </r>
  <r>
    <x v="6"/>
    <x v="696"/>
    <x v="3"/>
    <x v="12"/>
    <x v="32"/>
    <x v="18"/>
    <x v="0"/>
    <x v="173"/>
    <x v="16"/>
    <x v="32"/>
    <x v="247"/>
    <x v="0"/>
    <x v="0"/>
    <x v="343"/>
    <x v="6"/>
    <x v="24"/>
    <x v="8"/>
    <x v="28"/>
    <x v="27"/>
    <x v="55"/>
    <x v="6"/>
    <x v="9"/>
    <x v="11"/>
    <x v="14"/>
    <x v="49"/>
    <x v="38"/>
    <x v="147"/>
    <x v="162"/>
    <x v="16"/>
    <x v="209"/>
    <x v="1"/>
    <x v="2867"/>
    <x v="418"/>
  </r>
  <r>
    <x v="6"/>
    <x v="697"/>
    <x v="6"/>
    <x v="8"/>
    <x v="0"/>
    <x v="59"/>
    <x v="7"/>
    <x v="1194"/>
    <x v="197"/>
    <x v="491"/>
    <x v="147"/>
    <x v="79"/>
    <x v="231"/>
    <x v="190"/>
    <x v="152"/>
    <x v="179"/>
    <x v="443"/>
    <x v="10"/>
    <x v="114"/>
    <x v="124"/>
    <x v="210"/>
    <x v="45"/>
    <x v="4"/>
    <x v="92"/>
    <x v="65"/>
    <x v="615"/>
    <x v="198"/>
    <x v="263"/>
    <x v="41"/>
    <x v="2447"/>
    <x v="2"/>
    <x v="2876"/>
    <x v="166"/>
  </r>
  <r>
    <x v="6"/>
    <x v="698"/>
    <x v="5"/>
    <x v="8"/>
    <x v="32"/>
    <x v="63"/>
    <x v="7"/>
    <x v="860"/>
    <x v="87"/>
    <x v="193"/>
    <x v="198"/>
    <x v="4"/>
    <x v="17"/>
    <x v="85"/>
    <x v="46"/>
    <x v="67"/>
    <x v="281"/>
    <x v="56"/>
    <x v="90"/>
    <x v="146"/>
    <x v="36"/>
    <x v="30"/>
    <x v="14"/>
    <x v="40"/>
    <x v="68"/>
    <x v="224"/>
    <x v="139"/>
    <x v="219"/>
    <x v="25"/>
    <x v="605"/>
    <x v="1"/>
    <x v="2885"/>
    <x v="302"/>
  </r>
  <r>
    <x v="6"/>
    <x v="700"/>
    <x v="8"/>
    <x v="7"/>
    <x v="9"/>
    <x v="33"/>
    <x v="0"/>
    <x v="222"/>
    <x v="34"/>
    <x v="97"/>
    <x v="98"/>
    <x v="7"/>
    <x v="39"/>
    <x v="42"/>
    <x v="8"/>
    <x v="10"/>
    <x v="394"/>
    <x v="14"/>
    <x v="32"/>
    <x v="46"/>
    <x v="11"/>
    <x v="6"/>
    <x v="1"/>
    <x v="11"/>
    <x v="20"/>
    <x v="83"/>
    <x v="136"/>
    <x v="126"/>
    <x v="14"/>
    <x v="315"/>
    <x v="3"/>
    <x v="2892"/>
    <x v="383"/>
  </r>
  <r>
    <x v="6"/>
    <x v="702"/>
    <x v="3"/>
    <x v="14"/>
    <x v="12"/>
    <x v="81"/>
    <x v="2"/>
    <x v="1160"/>
    <x v="263"/>
    <x v="556"/>
    <x v="217"/>
    <x v="1"/>
    <x v="7"/>
    <x v="28"/>
    <x v="99"/>
    <x v="136"/>
    <x v="322"/>
    <x v="86"/>
    <x v="305"/>
    <x v="390"/>
    <x v="81"/>
    <x v="26"/>
    <x v="16"/>
    <x v="108"/>
    <x v="164"/>
    <x v="616"/>
    <x v="190"/>
    <x v="221"/>
    <x v="40"/>
    <x v="1813"/>
    <x v="1"/>
    <x v="2901"/>
    <x v="165"/>
  </r>
  <r>
    <x v="6"/>
    <x v="703"/>
    <x v="3"/>
    <x v="5"/>
    <x v="21"/>
    <x v="26"/>
    <x v="2"/>
    <x v="429"/>
    <x v="60"/>
    <x v="154"/>
    <x v="137"/>
    <x v="36"/>
    <x v="95"/>
    <x v="227"/>
    <x v="14"/>
    <x v="18"/>
    <x v="372"/>
    <x v="18"/>
    <x v="70"/>
    <x v="88"/>
    <x v="29"/>
    <x v="7"/>
    <x v="11"/>
    <x v="15"/>
    <x v="52"/>
    <x v="170"/>
    <x v="177"/>
    <x v="241"/>
    <x v="22"/>
    <x v="1450"/>
    <x v="1"/>
    <x v="2908"/>
    <x v="332"/>
  </r>
  <r>
    <x v="6"/>
    <x v="706"/>
    <x v="6"/>
    <x v="13"/>
    <x v="32"/>
    <x v="60"/>
    <x v="14"/>
    <x v="962"/>
    <x v="126"/>
    <x v="326"/>
    <x v="132"/>
    <x v="37"/>
    <x v="108"/>
    <x v="191"/>
    <x v="17"/>
    <x v="26"/>
    <x v="249"/>
    <x v="23"/>
    <x v="74"/>
    <x v="97"/>
    <x v="176"/>
    <x v="32"/>
    <x v="8"/>
    <x v="66"/>
    <x v="92"/>
    <x v="306"/>
    <x v="146"/>
    <x v="168"/>
    <x v="16"/>
    <x v="1068"/>
    <x v="2"/>
    <x v="2921"/>
    <x v="272"/>
  </r>
  <r>
    <x v="6"/>
    <x v="709"/>
    <x v="8"/>
    <x v="9"/>
    <x v="32"/>
    <x v="62"/>
    <x v="63"/>
    <x v="1804"/>
    <x v="371"/>
    <x v="836"/>
    <x v="178"/>
    <x v="57"/>
    <x v="189"/>
    <x v="150"/>
    <x v="212"/>
    <x v="268"/>
    <x v="385"/>
    <x v="99"/>
    <x v="262"/>
    <x v="361"/>
    <x v="183"/>
    <x v="62"/>
    <x v="9"/>
    <x v="114"/>
    <x v="111"/>
    <x v="960"/>
    <x v="208"/>
    <x v="233"/>
    <x v="60"/>
    <x v="3245"/>
    <x v="3"/>
    <x v="2936"/>
    <x v="78"/>
  </r>
  <r>
    <x v="6"/>
    <x v="711"/>
    <x v="6"/>
    <x v="3"/>
    <x v="13"/>
    <x v="1"/>
    <x v="0"/>
    <x v="9"/>
    <x v="1"/>
    <x v="2"/>
    <x v="247"/>
    <x v="0"/>
    <x v="0"/>
    <x v="343"/>
    <x v="0"/>
    <x v="0"/>
    <x v="536"/>
    <x v="0"/>
    <x v="2"/>
    <x v="2"/>
    <x v="2"/>
    <x v="2"/>
    <x v="0"/>
    <x v="0"/>
    <x v="4"/>
    <x v="2"/>
    <x v="249"/>
    <x v="216"/>
    <x v="16"/>
    <x v="58"/>
    <x v="2"/>
    <x v="2945"/>
    <x v="467"/>
  </r>
  <r>
    <x v="6"/>
    <x v="717"/>
    <x v="3"/>
    <x v="6"/>
    <x v="32"/>
    <x v="7"/>
    <x v="0"/>
    <x v="61"/>
    <x v="7"/>
    <x v="16"/>
    <x v="185"/>
    <x v="1"/>
    <x v="4"/>
    <x v="99"/>
    <x v="0"/>
    <x v="2"/>
    <x v="0"/>
    <x v="5"/>
    <x v="16"/>
    <x v="21"/>
    <x v="2"/>
    <x v="0"/>
    <x v="3"/>
    <x v="9"/>
    <x v="5"/>
    <x v="15"/>
    <x v="102"/>
    <x v="160"/>
    <x v="13"/>
    <x v="181"/>
    <x v="1"/>
    <x v="2956"/>
    <x v="441"/>
  </r>
  <r>
    <x v="6"/>
    <x v="722"/>
    <x v="11"/>
    <x v="5"/>
    <x v="14"/>
    <x v="8"/>
    <x v="0"/>
    <x v="169"/>
    <x v="28"/>
    <x v="70"/>
    <x v="147"/>
    <x v="7"/>
    <x v="20"/>
    <x v="198"/>
    <x v="10"/>
    <x v="12"/>
    <x v="427"/>
    <x v="7"/>
    <x v="27"/>
    <x v="34"/>
    <x v="11"/>
    <x v="4"/>
    <x v="1"/>
    <x v="9"/>
    <x v="10"/>
    <x v="73"/>
    <x v="165"/>
    <x v="201"/>
    <x v="15"/>
    <x v="1928"/>
    <x v="4"/>
    <x v="2969"/>
    <x v="394"/>
  </r>
  <r>
    <x v="6"/>
    <x v="723"/>
    <x v="11"/>
    <x v="17"/>
    <x v="29"/>
    <x v="67"/>
    <x v="3"/>
    <x v="1276"/>
    <x v="294"/>
    <x v="621"/>
    <x v="216"/>
    <x v="90"/>
    <x v="258"/>
    <x v="197"/>
    <x v="160"/>
    <x v="188"/>
    <x v="445"/>
    <x v="30"/>
    <x v="172"/>
    <x v="202"/>
    <x v="291"/>
    <x v="70"/>
    <x v="17"/>
    <x v="139"/>
    <x v="128"/>
    <x v="809"/>
    <x v="256"/>
    <x v="306"/>
    <x v="72"/>
    <x v="2771"/>
    <x v="4"/>
    <x v="2977"/>
    <x v="116"/>
  </r>
  <r>
    <x v="6"/>
    <x v="753"/>
    <x v="11"/>
    <x v="6"/>
    <x v="32"/>
    <x v="34"/>
    <x v="0"/>
    <x v="293"/>
    <x v="57"/>
    <x v="125"/>
    <x v="203"/>
    <x v="13"/>
    <x v="25"/>
    <x v="330"/>
    <x v="32"/>
    <x v="44"/>
    <x v="321"/>
    <x v="10"/>
    <x v="44"/>
    <x v="54"/>
    <x v="25"/>
    <x v="14"/>
    <x v="4"/>
    <x v="24"/>
    <x v="21"/>
    <x v="159"/>
    <x v="211"/>
    <x v="267"/>
    <x v="19"/>
    <x v="944"/>
    <x v="4"/>
    <x v="3099"/>
    <x v="336"/>
  </r>
  <r>
    <x v="6"/>
    <x v="724"/>
    <x v="0"/>
    <x v="10"/>
    <x v="15"/>
    <x v="58"/>
    <x v="59"/>
    <x v="1611"/>
    <x v="336"/>
    <x v="703"/>
    <x v="220"/>
    <x v="2"/>
    <x v="11"/>
    <x v="43"/>
    <x v="185"/>
    <x v="241"/>
    <x v="362"/>
    <x v="84"/>
    <x v="340"/>
    <x v="421"/>
    <x v="215"/>
    <x v="59"/>
    <x v="76"/>
    <x v="111"/>
    <x v="150"/>
    <x v="829"/>
    <x v="238"/>
    <x v="242"/>
    <x v="71"/>
    <x v="3097"/>
    <x v="0"/>
    <x v="2986"/>
    <x v="111"/>
  </r>
  <r>
    <x v="6"/>
    <x v="726"/>
    <x v="0"/>
    <x v="10"/>
    <x v="34"/>
    <x v="80"/>
    <x v="80"/>
    <x v="2114"/>
    <x v="455"/>
    <x v="818"/>
    <x v="289"/>
    <x v="1"/>
    <x v="1"/>
    <x v="342"/>
    <x v="157"/>
    <x v="229"/>
    <x v="280"/>
    <x v="202"/>
    <x v="525"/>
    <x v="681"/>
    <x v="138"/>
    <x v="41"/>
    <x v="119"/>
    <x v="126"/>
    <x v="201"/>
    <x v="1004"/>
    <x v="232"/>
    <x v="284"/>
    <x v="96"/>
    <x v="2904"/>
    <x v="0"/>
    <x v="2998"/>
    <x v="68"/>
  </r>
  <r>
    <x v="6"/>
    <x v="727"/>
    <x v="8"/>
    <x v="8"/>
    <x v="29"/>
    <x v="79"/>
    <x v="25"/>
    <x v="1644"/>
    <x v="337"/>
    <x v="687"/>
    <x v="232"/>
    <x v="126"/>
    <x v="293"/>
    <x v="278"/>
    <x v="111"/>
    <x v="131"/>
    <x v="441"/>
    <x v="18"/>
    <x v="208"/>
    <x v="226"/>
    <x v="179"/>
    <x v="50"/>
    <x v="7"/>
    <x v="95"/>
    <x v="130"/>
    <x v="872"/>
    <x v="206"/>
    <x v="321"/>
    <x v="74"/>
    <x v="2611"/>
    <x v="3"/>
    <x v="3008"/>
    <x v="98"/>
  </r>
  <r>
    <x v="6"/>
    <x v="734"/>
    <x v="8"/>
    <x v="5"/>
    <x v="26"/>
    <x v="81"/>
    <x v="1"/>
    <x v="1481"/>
    <x v="288"/>
    <x v="645"/>
    <x v="189"/>
    <x v="99"/>
    <x v="260"/>
    <x v="229"/>
    <x v="121"/>
    <x v="159"/>
    <x v="355"/>
    <x v="84"/>
    <x v="235"/>
    <x v="319"/>
    <x v="88"/>
    <x v="72"/>
    <x v="18"/>
    <x v="95"/>
    <x v="157"/>
    <x v="769"/>
    <x v="204"/>
    <x v="268"/>
    <x v="57"/>
    <x v="2286"/>
    <x v="3"/>
    <x v="3028"/>
    <x v="127"/>
  </r>
  <r>
    <x v="6"/>
    <x v="736"/>
    <x v="11"/>
    <x v="7"/>
    <x v="32"/>
    <x v="71"/>
    <x v="27"/>
    <x v="1428"/>
    <x v="252"/>
    <x v="633"/>
    <x v="141"/>
    <x v="109"/>
    <x v="316"/>
    <x v="193"/>
    <x v="90"/>
    <x v="112"/>
    <x v="398"/>
    <x v="57"/>
    <x v="141"/>
    <x v="198"/>
    <x v="77"/>
    <x v="58"/>
    <x v="11"/>
    <x v="67"/>
    <x v="110"/>
    <x v="687"/>
    <x v="176"/>
    <x v="227"/>
    <x v="35"/>
    <x v="2298"/>
    <x v="4"/>
    <x v="3039"/>
    <x v="149"/>
  </r>
  <r>
    <x v="6"/>
    <x v="740"/>
    <x v="6"/>
    <x v="8"/>
    <x v="16"/>
    <x v="72"/>
    <x v="73"/>
    <x v="1778"/>
    <x v="254"/>
    <x v="556"/>
    <x v="201"/>
    <x v="87"/>
    <x v="226"/>
    <x v="233"/>
    <x v="121"/>
    <x v="163"/>
    <x v="336"/>
    <x v="41"/>
    <x v="173"/>
    <x v="214"/>
    <x v="350"/>
    <x v="119"/>
    <x v="16"/>
    <x v="162"/>
    <x v="210"/>
    <x v="698"/>
    <x v="196"/>
    <x v="283"/>
    <x v="63"/>
    <x v="2311"/>
    <x v="2"/>
    <x v="3055"/>
    <x v="147"/>
  </r>
  <r>
    <x v="6"/>
    <x v="746"/>
    <x v="3"/>
    <x v="5"/>
    <x v="26"/>
    <x v="80"/>
    <x v="0"/>
    <x v="1756"/>
    <x v="411"/>
    <x v="822"/>
    <x v="233"/>
    <x v="34"/>
    <x v="108"/>
    <x v="163"/>
    <x v="259"/>
    <x v="327"/>
    <x v="386"/>
    <x v="139"/>
    <x v="345"/>
    <x v="476"/>
    <x v="144"/>
    <x v="68"/>
    <x v="51"/>
    <x v="147"/>
    <x v="232"/>
    <x v="1041"/>
    <x v="240"/>
    <x v="280"/>
    <x v="79"/>
    <x v="2978"/>
    <x v="1"/>
    <x v="3072"/>
    <x v="55"/>
  </r>
  <r>
    <x v="6"/>
    <x v="750"/>
    <x v="11"/>
    <x v="1"/>
    <x v="32"/>
    <x v="39"/>
    <x v="3"/>
    <x v="405"/>
    <x v="38"/>
    <x v="119"/>
    <x v="69"/>
    <x v="5"/>
    <x v="18"/>
    <x v="126"/>
    <x v="26"/>
    <x v="35"/>
    <x v="337"/>
    <x v="1"/>
    <x v="39"/>
    <x v="40"/>
    <x v="58"/>
    <x v="10"/>
    <x v="5"/>
    <x v="39"/>
    <x v="46"/>
    <x v="107"/>
    <x v="94"/>
    <x v="115"/>
    <x v="10"/>
    <x v="382"/>
    <x v="4"/>
    <x v="3086"/>
    <x v="364"/>
  </r>
  <r>
    <x v="6"/>
    <x v="751"/>
    <x v="0"/>
    <x v="7"/>
    <x v="10"/>
    <x v="78"/>
    <x v="3"/>
    <x v="841"/>
    <x v="195"/>
    <x v="441"/>
    <x v="188"/>
    <x v="8"/>
    <x v="31"/>
    <x v="106"/>
    <x v="110"/>
    <x v="134"/>
    <x v="415"/>
    <x v="101"/>
    <x v="189"/>
    <x v="290"/>
    <x v="32"/>
    <x v="10"/>
    <x v="34"/>
    <x v="66"/>
    <x v="148"/>
    <x v="503"/>
    <x v="208"/>
    <x v="223"/>
    <x v="36"/>
    <x v="1486"/>
    <x v="0"/>
    <x v="3092"/>
    <x v="201"/>
  </r>
  <r>
    <x v="6"/>
    <x v="754"/>
    <x v="8"/>
    <x v="8"/>
    <x v="34"/>
    <x v="77"/>
    <x v="13"/>
    <x v="1759"/>
    <x v="254"/>
    <x v="582"/>
    <x v="180"/>
    <x v="146"/>
    <x v="368"/>
    <x v="240"/>
    <x v="105"/>
    <x v="125"/>
    <x v="434"/>
    <x v="38"/>
    <x v="184"/>
    <x v="222"/>
    <x v="97"/>
    <x v="41"/>
    <x v="15"/>
    <x v="58"/>
    <x v="150"/>
    <x v="735"/>
    <x v="171"/>
    <x v="307"/>
    <x v="65"/>
    <x v="2294"/>
    <x v="3"/>
    <x v="3106"/>
    <x v="140"/>
  </r>
  <r>
    <x v="6"/>
    <x v="755"/>
    <x v="3"/>
    <x v="8"/>
    <x v="33"/>
    <x v="65"/>
    <x v="50"/>
    <x v="1378"/>
    <x v="231"/>
    <x v="523"/>
    <x v="186"/>
    <x v="84"/>
    <x v="234"/>
    <x v="207"/>
    <x v="57"/>
    <x v="73"/>
    <x v="375"/>
    <x v="82"/>
    <x v="252"/>
    <x v="334"/>
    <x v="78"/>
    <x v="54"/>
    <x v="31"/>
    <x v="53"/>
    <x v="151"/>
    <x v="593"/>
    <x v="196"/>
    <x v="256"/>
    <x v="44"/>
    <x v="2170"/>
    <x v="1"/>
    <x v="3114"/>
    <x v="174"/>
  </r>
  <r>
    <x v="6"/>
    <x v="756"/>
    <x v="0"/>
    <x v="4"/>
    <x v="2"/>
    <x v="69"/>
    <x v="22"/>
    <x v="1068"/>
    <x v="199"/>
    <x v="301"/>
    <x v="384"/>
    <x v="0"/>
    <x v="3"/>
    <x v="0"/>
    <x v="122"/>
    <x v="195"/>
    <x v="221"/>
    <x v="99"/>
    <x v="209"/>
    <x v="308"/>
    <x v="60"/>
    <x v="49"/>
    <x v="55"/>
    <x v="77"/>
    <x v="171"/>
    <x v="514"/>
    <x v="246"/>
    <x v="384"/>
    <x v="62"/>
    <x v="1760"/>
    <x v="0"/>
    <x v="3118"/>
    <x v="196"/>
  </r>
  <r>
    <x v="6"/>
    <x v="757"/>
    <x v="8"/>
    <x v="14"/>
    <x v="13"/>
    <x v="62"/>
    <x v="40"/>
    <x v="1424"/>
    <x v="231"/>
    <x v="524"/>
    <x v="185"/>
    <x v="97"/>
    <x v="283"/>
    <x v="191"/>
    <x v="66"/>
    <x v="90"/>
    <x v="327"/>
    <x v="60"/>
    <x v="232"/>
    <x v="292"/>
    <x v="125"/>
    <x v="56"/>
    <x v="28"/>
    <x v="85"/>
    <x v="185"/>
    <x v="615"/>
    <x v="176"/>
    <x v="268"/>
    <x v="50"/>
    <x v="2337"/>
    <x v="3"/>
    <x v="3128"/>
    <x v="166"/>
  </r>
  <r>
    <x v="6"/>
    <x v="758"/>
    <x v="3"/>
    <x v="14"/>
    <x v="29"/>
    <x v="60"/>
    <x v="0"/>
    <x v="608"/>
    <x v="73"/>
    <x v="164"/>
    <x v="192"/>
    <x v="42"/>
    <x v="98"/>
    <x v="277"/>
    <x v="9"/>
    <x v="12"/>
    <x v="344"/>
    <x v="16"/>
    <x v="114"/>
    <x v="130"/>
    <x v="31"/>
    <x v="15"/>
    <x v="11"/>
    <x v="16"/>
    <x v="49"/>
    <x v="197"/>
    <x v="168"/>
    <x v="298"/>
    <x v="33"/>
    <x v="530"/>
    <x v="1"/>
    <x v="3138"/>
    <x v="316"/>
  </r>
  <r>
    <x v="6"/>
    <x v="761"/>
    <x v="11"/>
    <x v="4"/>
    <x v="6"/>
    <x v="71"/>
    <x v="4"/>
    <x v="1065"/>
    <x v="122"/>
    <x v="295"/>
    <x v="159"/>
    <x v="57"/>
    <x v="155"/>
    <x v="216"/>
    <x v="38"/>
    <x v="48"/>
    <x v="386"/>
    <x v="29"/>
    <x v="94"/>
    <x v="123"/>
    <x v="187"/>
    <x v="33"/>
    <x v="5"/>
    <x v="60"/>
    <x v="121"/>
    <x v="339"/>
    <x v="163"/>
    <x v="250"/>
    <x v="36"/>
    <x v="989"/>
    <x v="4"/>
    <x v="3149"/>
    <x v="262"/>
  </r>
  <r>
    <x v="6"/>
    <x v="764"/>
    <x v="8"/>
    <x v="1"/>
    <x v="24"/>
    <x v="79"/>
    <x v="41"/>
    <x v="1591"/>
    <x v="224"/>
    <x v="481"/>
    <x v="211"/>
    <x v="59"/>
    <x v="154"/>
    <x v="231"/>
    <x v="85"/>
    <x v="143"/>
    <x v="191"/>
    <x v="69"/>
    <x v="195"/>
    <x v="264"/>
    <x v="80"/>
    <x v="97"/>
    <x v="50"/>
    <x v="86"/>
    <x v="140"/>
    <x v="584"/>
    <x v="174"/>
    <x v="258"/>
    <x v="43"/>
    <x v="1753"/>
    <x v="3"/>
    <x v="3162"/>
    <x v="175"/>
  </r>
  <r>
    <x v="6"/>
    <x v="767"/>
    <x v="0"/>
    <x v="16"/>
    <x v="21"/>
    <x v="1"/>
    <x v="0"/>
    <x v="27"/>
    <x v="3"/>
    <x v="6"/>
    <x v="247"/>
    <x v="0"/>
    <x v="0"/>
    <x v="343"/>
    <x v="0"/>
    <x v="0"/>
    <x v="536"/>
    <x v="0"/>
    <x v="1"/>
    <x v="1"/>
    <x v="0"/>
    <x v="0"/>
    <x v="1"/>
    <x v="0"/>
    <x v="5"/>
    <x v="6"/>
    <x v="95"/>
    <x v="216"/>
    <x v="15"/>
    <x v="472"/>
    <x v="0"/>
    <x v="3175"/>
    <x v="454"/>
  </r>
  <r>
    <x v="6"/>
    <x v="768"/>
    <x v="8"/>
    <x v="15"/>
    <x v="22"/>
    <x v="28"/>
    <x v="1"/>
    <x v="357"/>
    <x v="56"/>
    <x v="141"/>
    <x v="144"/>
    <x v="17"/>
    <x v="54"/>
    <x v="163"/>
    <x v="10"/>
    <x v="16"/>
    <x v="220"/>
    <x v="18"/>
    <x v="41"/>
    <x v="59"/>
    <x v="17"/>
    <x v="24"/>
    <x v="8"/>
    <x v="19"/>
    <x v="44"/>
    <x v="139"/>
    <x v="173"/>
    <x v="185"/>
    <x v="18"/>
    <x v="1012"/>
    <x v="3"/>
    <x v="3182"/>
    <x v="351"/>
  </r>
  <r>
    <x v="6"/>
    <x v="769"/>
    <x v="0"/>
    <x v="2"/>
    <x v="27"/>
    <x v="39"/>
    <x v="0"/>
    <x v="327"/>
    <x v="41"/>
    <x v="91"/>
    <x v="198"/>
    <x v="0"/>
    <x v="6"/>
    <x v="0"/>
    <x v="16"/>
    <x v="21"/>
    <x v="356"/>
    <x v="26"/>
    <x v="85"/>
    <x v="111"/>
    <x v="18"/>
    <x v="7"/>
    <x v="5"/>
    <x v="15"/>
    <x v="76"/>
    <x v="98"/>
    <x v="150"/>
    <x v="205"/>
    <x v="21"/>
    <x v="318"/>
    <x v="0"/>
    <x v="3186"/>
    <x v="372"/>
  </r>
  <r>
    <x v="6"/>
    <x v="770"/>
    <x v="8"/>
    <x v="6"/>
    <x v="16"/>
    <x v="54"/>
    <x v="2"/>
    <x v="725"/>
    <x v="177"/>
    <x v="354"/>
    <x v="246"/>
    <x v="21"/>
    <x v="54"/>
    <x v="237"/>
    <x v="61"/>
    <x v="79"/>
    <x v="366"/>
    <x v="31"/>
    <x v="141"/>
    <x v="172"/>
    <x v="42"/>
    <x v="23"/>
    <x v="21"/>
    <x v="57"/>
    <x v="93"/>
    <x v="433"/>
    <x v="224"/>
    <x v="275"/>
    <x v="31"/>
    <x v="1895"/>
    <x v="3"/>
    <x v="3195"/>
    <x v="222"/>
  </r>
  <r>
    <x v="6"/>
    <x v="771"/>
    <x v="6"/>
    <x v="3"/>
    <x v="25"/>
    <x v="69"/>
    <x v="70"/>
    <x v="1958"/>
    <x v="427"/>
    <x v="1006"/>
    <x v="152"/>
    <x v="55"/>
    <x v="208"/>
    <x v="112"/>
    <x v="258"/>
    <x v="361"/>
    <x v="297"/>
    <x v="101"/>
    <x v="336"/>
    <x v="434"/>
    <x v="414"/>
    <x v="130"/>
    <x v="43"/>
    <x v="244"/>
    <x v="213"/>
    <x v="1080"/>
    <x v="211"/>
    <x v="196"/>
    <x v="28"/>
    <x v="3308"/>
    <x v="2"/>
    <x v="3199"/>
    <x v="49"/>
  </r>
  <r>
    <x v="6"/>
    <x v="775"/>
    <x v="8"/>
    <x v="1"/>
    <x v="3"/>
    <x v="61"/>
    <x v="62"/>
    <x v="1240"/>
    <x v="167"/>
    <x v="352"/>
    <x v="220"/>
    <x v="1"/>
    <x v="9"/>
    <x v="19"/>
    <x v="113"/>
    <x v="184"/>
    <x v="209"/>
    <x v="109"/>
    <x v="215"/>
    <x v="324"/>
    <x v="52"/>
    <x v="43"/>
    <x v="39"/>
    <x v="60"/>
    <x v="145"/>
    <x v="445"/>
    <x v="176"/>
    <x v="232"/>
    <x v="46"/>
    <x v="1705"/>
    <x v="3"/>
    <x v="3209"/>
    <x v="221"/>
  </r>
  <r>
    <x v="6"/>
    <x v="782"/>
    <x v="6"/>
    <x v="7"/>
    <x v="15"/>
    <x v="72"/>
    <x v="73"/>
    <x v="1977"/>
    <x v="463"/>
    <x v="984"/>
    <x v="197"/>
    <x v="105"/>
    <x v="291"/>
    <x v="209"/>
    <x v="225"/>
    <x v="276"/>
    <x v="409"/>
    <x v="41"/>
    <x v="172"/>
    <x v="213"/>
    <x v="414"/>
    <x v="110"/>
    <x v="13"/>
    <x v="150"/>
    <x v="141"/>
    <x v="1143"/>
    <x v="256"/>
    <x v="261"/>
    <x v="97"/>
    <x v="3353"/>
    <x v="2"/>
    <x v="3240"/>
    <x v="39"/>
  </r>
  <r>
    <x v="6"/>
    <x v="783"/>
    <x v="8"/>
    <x v="14"/>
    <x v="4"/>
    <x v="81"/>
    <x v="61"/>
    <x v="2070"/>
    <x v="333"/>
    <x v="764"/>
    <x v="177"/>
    <x v="123"/>
    <x v="324"/>
    <x v="228"/>
    <x v="140"/>
    <x v="164"/>
    <x v="448"/>
    <x v="46"/>
    <x v="299"/>
    <x v="345"/>
    <x v="186"/>
    <x v="64"/>
    <x v="46"/>
    <x v="108"/>
    <x v="163"/>
    <x v="889"/>
    <x v="182"/>
    <x v="265"/>
    <x v="80"/>
    <x v="2599"/>
    <x v="3"/>
    <x v="3250"/>
    <x v="93"/>
  </r>
  <r>
    <x v="6"/>
    <x v="784"/>
    <x v="3"/>
    <x v="11"/>
    <x v="33"/>
    <x v="19"/>
    <x v="0"/>
    <x v="209"/>
    <x v="29"/>
    <x v="61"/>
    <x v="222"/>
    <x v="0"/>
    <x v="2"/>
    <x v="0"/>
    <x v="26"/>
    <x v="27"/>
    <x v="532"/>
    <x v="15"/>
    <x v="18"/>
    <x v="33"/>
    <x v="5"/>
    <x v="16"/>
    <x v="7"/>
    <x v="11"/>
    <x v="36"/>
    <x v="84"/>
    <x v="209"/>
    <x v="292"/>
    <x v="20"/>
    <x v="829"/>
    <x v="1"/>
    <x v="3257"/>
    <x v="381"/>
  </r>
  <r>
    <x v="6"/>
    <x v="785"/>
    <x v="6"/>
    <x v="19"/>
    <x v="4"/>
    <x v="10"/>
    <x v="0"/>
    <x v="75"/>
    <x v="5"/>
    <x v="21"/>
    <x v="22"/>
    <x v="1"/>
    <x v="5"/>
    <x v="54"/>
    <x v="0"/>
    <x v="2"/>
    <x v="0"/>
    <x v="0"/>
    <x v="7"/>
    <x v="7"/>
    <x v="17"/>
    <x v="2"/>
    <x v="0"/>
    <x v="5"/>
    <x v="11"/>
    <x v="11"/>
    <x v="71"/>
    <x v="25"/>
    <x v="14"/>
    <x v="58"/>
    <x v="2"/>
    <x v="3263"/>
    <x v="449"/>
  </r>
  <r>
    <x v="6"/>
    <x v="786"/>
    <x v="8"/>
    <x v="14"/>
    <x v="15"/>
    <x v="81"/>
    <x v="4"/>
    <x v="1402"/>
    <x v="213"/>
    <x v="442"/>
    <x v="228"/>
    <x v="107"/>
    <x v="233"/>
    <x v="306"/>
    <x v="46"/>
    <x v="56"/>
    <x v="415"/>
    <x v="30"/>
    <x v="177"/>
    <x v="207"/>
    <x v="130"/>
    <x v="26"/>
    <x v="5"/>
    <x v="77"/>
    <x v="95"/>
    <x v="571"/>
    <x v="181"/>
    <x v="335"/>
    <x v="54"/>
    <x v="1645"/>
    <x v="3"/>
    <x v="3270"/>
    <x v="179"/>
  </r>
  <r>
    <x v="6"/>
    <x v="787"/>
    <x v="3"/>
    <x v="3"/>
    <x v="0"/>
    <x v="19"/>
    <x v="0"/>
    <x v="200"/>
    <x v="31"/>
    <x v="73"/>
    <x v="172"/>
    <x v="0"/>
    <x v="3"/>
    <x v="0"/>
    <x v="14"/>
    <x v="14"/>
    <x v="535"/>
    <x v="17"/>
    <x v="35"/>
    <x v="52"/>
    <x v="7"/>
    <x v="3"/>
    <x v="10"/>
    <x v="12"/>
    <x v="29"/>
    <x v="76"/>
    <x v="164"/>
    <x v="196"/>
    <x v="17"/>
    <x v="706"/>
    <x v="1"/>
    <x v="3274"/>
    <x v="388"/>
  </r>
  <r>
    <x v="6"/>
    <x v="788"/>
    <x v="3"/>
    <x v="6"/>
    <x v="0"/>
    <x v="79"/>
    <x v="6"/>
    <x v="1225"/>
    <x v="301"/>
    <x v="622"/>
    <x v="226"/>
    <x v="62"/>
    <x v="200"/>
    <x v="158"/>
    <x v="103"/>
    <x v="132"/>
    <x v="374"/>
    <x v="62"/>
    <x v="222"/>
    <x v="284"/>
    <x v="75"/>
    <x v="30"/>
    <x v="7"/>
    <x v="79"/>
    <x v="121"/>
    <x v="743"/>
    <x v="209"/>
    <x v="275"/>
    <x v="41"/>
    <x v="2257"/>
    <x v="1"/>
    <x v="3279"/>
    <x v="135"/>
  </r>
  <r>
    <x v="6"/>
    <x v="793"/>
    <x v="0"/>
    <x v="6"/>
    <x v="26"/>
    <x v="79"/>
    <x v="79"/>
    <x v="1605"/>
    <x v="286"/>
    <x v="550"/>
    <x v="264"/>
    <x v="0"/>
    <x v="0"/>
    <x v="343"/>
    <x v="74"/>
    <x v="132"/>
    <x v="159"/>
    <x v="198"/>
    <x v="422"/>
    <x v="594"/>
    <x v="43"/>
    <x v="50"/>
    <x v="90"/>
    <x v="111"/>
    <x v="185"/>
    <x v="632"/>
    <x v="202"/>
    <x v="245"/>
    <x v="55"/>
    <x v="1922"/>
    <x v="0"/>
    <x v="3292"/>
    <x v="158"/>
  </r>
  <r>
    <x v="6"/>
    <x v="795"/>
    <x v="0"/>
    <x v="7"/>
    <x v="17"/>
    <x v="47"/>
    <x v="2"/>
    <x v="422"/>
    <x v="68"/>
    <x v="126"/>
    <x v="287"/>
    <x v="0"/>
    <x v="0"/>
    <x v="343"/>
    <x v="45"/>
    <x v="55"/>
    <x v="412"/>
    <x v="54"/>
    <x v="54"/>
    <x v="108"/>
    <x v="23"/>
    <x v="7"/>
    <x v="13"/>
    <x v="28"/>
    <x v="84"/>
    <x v="181"/>
    <x v="209"/>
    <x v="319"/>
    <x v="26"/>
    <x v="695"/>
    <x v="0"/>
    <x v="3297"/>
    <x v="324"/>
  </r>
  <r>
    <x v="6"/>
    <x v="796"/>
    <x v="8"/>
    <x v="9"/>
    <x v="2"/>
    <x v="71"/>
    <x v="7"/>
    <x v="1157"/>
    <x v="221"/>
    <x v="526"/>
    <x v="165"/>
    <x v="136"/>
    <x v="348"/>
    <x v="238"/>
    <x v="44"/>
    <x v="62"/>
    <x v="304"/>
    <x v="60"/>
    <x v="206"/>
    <x v="266"/>
    <x v="57"/>
    <x v="29"/>
    <x v="23"/>
    <x v="54"/>
    <x v="143"/>
    <x v="612"/>
    <x v="199"/>
    <x v="275"/>
    <x v="42"/>
    <x v="2057"/>
    <x v="3"/>
    <x v="3300"/>
    <x v="169"/>
  </r>
  <r>
    <x v="6"/>
    <x v="798"/>
    <x v="6"/>
    <x v="12"/>
    <x v="27"/>
    <x v="73"/>
    <x v="0"/>
    <x v="1507"/>
    <x v="280"/>
    <x v="666"/>
    <x v="164"/>
    <x v="83"/>
    <x v="225"/>
    <x v="217"/>
    <x v="78"/>
    <x v="89"/>
    <x v="470"/>
    <x v="42"/>
    <x v="111"/>
    <x v="153"/>
    <x v="316"/>
    <x v="55"/>
    <x v="10"/>
    <x v="149"/>
    <x v="197"/>
    <x v="702"/>
    <x v="174"/>
    <x v="223"/>
    <x v="37"/>
    <x v="2295"/>
    <x v="2"/>
    <x v="3312"/>
    <x v="144"/>
  </r>
  <r>
    <x v="6"/>
    <x v="799"/>
    <x v="11"/>
    <x v="9"/>
    <x v="7"/>
    <x v="81"/>
    <x v="82"/>
    <x v="2291"/>
    <x v="563"/>
    <x v="1128"/>
    <x v="198"/>
    <x v="69"/>
    <x v="209"/>
    <x v="178"/>
    <x v="330"/>
    <x v="416"/>
    <x v="382"/>
    <x v="38"/>
    <x v="257"/>
    <x v="295"/>
    <x v="433"/>
    <x v="140"/>
    <x v="23"/>
    <x v="260"/>
    <x v="197"/>
    <x v="1286"/>
    <x v="224"/>
    <x v="248"/>
    <x v="64"/>
    <x v="3487"/>
    <x v="4"/>
    <x v="3321"/>
    <x v="15"/>
  </r>
  <r>
    <x v="6"/>
    <x v="804"/>
    <x v="6"/>
    <x v="10"/>
    <x v="23"/>
    <x v="2"/>
    <x v="0"/>
    <x v="11"/>
    <x v="0"/>
    <x v="3"/>
    <x v="0"/>
    <x v="0"/>
    <x v="1"/>
    <x v="0"/>
    <x v="1"/>
    <x v="2"/>
    <x v="106"/>
    <x v="0"/>
    <x v="0"/>
    <x v="0"/>
    <x v="4"/>
    <x v="0"/>
    <x v="0"/>
    <x v="2"/>
    <x v="2"/>
    <x v="1"/>
    <x v="14"/>
    <x v="4"/>
    <x v="14"/>
    <x v="8"/>
    <x v="2"/>
    <x v="3337"/>
    <x v="470"/>
  </r>
  <r>
    <x v="6"/>
    <x v="807"/>
    <x v="8"/>
    <x v="7"/>
    <x v="32"/>
    <x v="46"/>
    <x v="3"/>
    <x v="446"/>
    <x v="64"/>
    <x v="153"/>
    <x v="165"/>
    <x v="18"/>
    <x v="53"/>
    <x v="188"/>
    <x v="31"/>
    <x v="35"/>
    <x v="480"/>
    <x v="14"/>
    <x v="59"/>
    <x v="73"/>
    <x v="65"/>
    <x v="22"/>
    <x v="6"/>
    <x v="35"/>
    <x v="48"/>
    <x v="177"/>
    <x v="187"/>
    <x v="242"/>
    <x v="25"/>
    <x v="693"/>
    <x v="3"/>
    <x v="3342"/>
    <x v="328"/>
  </r>
  <r>
    <x v="6"/>
    <x v="808"/>
    <x v="6"/>
    <x v="10"/>
    <x v="8"/>
    <x v="43"/>
    <x v="1"/>
    <x v="753"/>
    <x v="164"/>
    <x v="382"/>
    <x v="175"/>
    <x v="58"/>
    <x v="154"/>
    <x v="225"/>
    <x v="71"/>
    <x v="85"/>
    <x v="429"/>
    <x v="21"/>
    <x v="60"/>
    <x v="81"/>
    <x v="112"/>
    <x v="36"/>
    <x v="4"/>
    <x v="58"/>
    <x v="92"/>
    <x v="454"/>
    <x v="212"/>
    <x v="260"/>
    <x v="33"/>
    <x v="2440"/>
    <x v="2"/>
    <x v="3349"/>
    <x v="219"/>
  </r>
  <r>
    <x v="6"/>
    <x v="809"/>
    <x v="6"/>
    <x v="3"/>
    <x v="17"/>
    <x v="57"/>
    <x v="31"/>
    <x v="1092"/>
    <x v="170"/>
    <x v="388"/>
    <x v="184"/>
    <x v="18"/>
    <x v="62"/>
    <x v="138"/>
    <x v="59"/>
    <x v="90"/>
    <x v="251"/>
    <x v="33"/>
    <x v="116"/>
    <x v="149"/>
    <x v="187"/>
    <x v="35"/>
    <x v="15"/>
    <x v="57"/>
    <x v="67"/>
    <x v="415"/>
    <x v="183"/>
    <x v="202"/>
    <x v="27"/>
    <x v="1691"/>
    <x v="2"/>
    <x v="3352"/>
    <x v="230"/>
  </r>
  <r>
    <x v="6"/>
    <x v="811"/>
    <x v="0"/>
    <x v="17"/>
    <x v="4"/>
    <x v="79"/>
    <x v="1"/>
    <x v="504"/>
    <x v="54"/>
    <x v="126"/>
    <x v="176"/>
    <x v="0"/>
    <x v="0"/>
    <x v="343"/>
    <x v="16"/>
    <x v="30"/>
    <x v="134"/>
    <x v="66"/>
    <x v="109"/>
    <x v="175"/>
    <x v="20"/>
    <x v="14"/>
    <x v="30"/>
    <x v="37"/>
    <x v="77"/>
    <x v="124"/>
    <x v="157"/>
    <x v="161"/>
    <x v="23"/>
    <x v="120"/>
    <x v="0"/>
    <x v="3362"/>
    <x v="358"/>
  </r>
  <r>
    <x v="6"/>
    <x v="813"/>
    <x v="11"/>
    <x v="3"/>
    <x v="10"/>
    <x v="23"/>
    <x v="0"/>
    <x v="134"/>
    <x v="8"/>
    <x v="39"/>
    <x v="14"/>
    <x v="3"/>
    <x v="18"/>
    <x v="37"/>
    <x v="7"/>
    <x v="8"/>
    <x v="469"/>
    <x v="3"/>
    <x v="12"/>
    <x v="15"/>
    <x v="13"/>
    <x v="0"/>
    <x v="1"/>
    <x v="13"/>
    <x v="13"/>
    <x v="26"/>
    <x v="48"/>
    <x v="48"/>
    <x v="11"/>
    <x v="65"/>
    <x v="4"/>
    <x v="3367"/>
    <x v="429"/>
  </r>
  <r>
    <x v="6"/>
    <x v="815"/>
    <x v="3"/>
    <x v="12"/>
    <x v="34"/>
    <x v="52"/>
    <x v="37"/>
    <x v="1286"/>
    <x v="299"/>
    <x v="589"/>
    <x v="250"/>
    <x v="1"/>
    <x v="5"/>
    <x v="54"/>
    <x v="155"/>
    <x v="266"/>
    <x v="180"/>
    <x v="65"/>
    <x v="229"/>
    <x v="294"/>
    <x v="153"/>
    <x v="64"/>
    <x v="47"/>
    <x v="117"/>
    <x v="164"/>
    <x v="730"/>
    <x v="222"/>
    <x v="246"/>
    <x v="47"/>
    <x v="3057"/>
    <x v="1"/>
    <x v="3378"/>
    <x v="142"/>
  </r>
  <r>
    <x v="6"/>
    <x v="817"/>
    <x v="11"/>
    <x v="5"/>
    <x v="15"/>
    <x v="70"/>
    <x v="7"/>
    <x v="985"/>
    <x v="142"/>
    <x v="310"/>
    <x v="204"/>
    <x v="19"/>
    <x v="61"/>
    <x v="159"/>
    <x v="44"/>
    <x v="72"/>
    <x v="206"/>
    <x v="23"/>
    <x v="114"/>
    <x v="137"/>
    <x v="207"/>
    <x v="66"/>
    <x v="8"/>
    <x v="101"/>
    <x v="117"/>
    <x v="347"/>
    <x v="179"/>
    <x v="222"/>
    <x v="30"/>
    <x v="1041"/>
    <x v="4"/>
    <x v="3385"/>
    <x v="256"/>
  </r>
  <r>
    <x v="6"/>
    <x v="818"/>
    <x v="3"/>
    <x v="14"/>
    <x v="23"/>
    <x v="80"/>
    <x v="0"/>
    <x v="1125"/>
    <x v="134"/>
    <x v="240"/>
    <x v="303"/>
    <x v="4"/>
    <x v="17"/>
    <x v="85"/>
    <x v="66"/>
    <x v="93"/>
    <x v="304"/>
    <x v="116"/>
    <x v="177"/>
    <x v="293"/>
    <x v="104"/>
    <x v="30"/>
    <x v="28"/>
    <x v="71"/>
    <x v="187"/>
    <x v="338"/>
    <x v="174"/>
    <x v="315"/>
    <x v="51"/>
    <x v="819"/>
    <x v="1"/>
    <x v="3393"/>
    <x v="265"/>
  </r>
  <r>
    <x v="6"/>
    <x v="821"/>
    <x v="11"/>
    <x v="9"/>
    <x v="14"/>
    <x v="63"/>
    <x v="9"/>
    <x v="1490"/>
    <x v="387"/>
    <x v="859"/>
    <x v="182"/>
    <x v="135"/>
    <x v="349"/>
    <x v="234"/>
    <x v="235"/>
    <x v="285"/>
    <x v="419"/>
    <x v="29"/>
    <x v="137"/>
    <x v="166"/>
    <x v="95"/>
    <x v="46"/>
    <x v="12"/>
    <x v="95"/>
    <x v="156"/>
    <x v="1062"/>
    <x v="216"/>
    <x v="280"/>
    <x v="40"/>
    <x v="3406"/>
    <x v="4"/>
    <x v="3405"/>
    <x v="50"/>
  </r>
  <r>
    <x v="6"/>
    <x v="822"/>
    <x v="8"/>
    <x v="6"/>
    <x v="27"/>
    <x v="81"/>
    <x v="82"/>
    <x v="2269"/>
    <x v="381"/>
    <x v="801"/>
    <x v="212"/>
    <x v="145"/>
    <x v="396"/>
    <x v="209"/>
    <x v="163"/>
    <x v="203"/>
    <x v="397"/>
    <x v="116"/>
    <x v="474"/>
    <x v="583"/>
    <x v="401"/>
    <x v="75"/>
    <x v="57"/>
    <x v="208"/>
    <x v="156"/>
    <x v="1006"/>
    <x v="214"/>
    <x v="305"/>
    <x v="94"/>
    <x v="2880"/>
    <x v="3"/>
    <x v="3414"/>
    <x v="66"/>
  </r>
  <r>
    <x v="6"/>
    <x v="828"/>
    <x v="0"/>
    <x v="9"/>
    <x v="18"/>
    <x v="53"/>
    <x v="54"/>
    <x v="1370"/>
    <x v="379"/>
    <x v="693"/>
    <x v="288"/>
    <x v="0"/>
    <x v="0"/>
    <x v="343"/>
    <x v="186"/>
    <x v="249"/>
    <x v="341"/>
    <x v="206"/>
    <x v="262"/>
    <x v="462"/>
    <x v="50"/>
    <x v="30"/>
    <x v="23"/>
    <x v="84"/>
    <x v="129"/>
    <x v="901"/>
    <x v="263"/>
    <x v="298"/>
    <x v="74"/>
    <x v="3377"/>
    <x v="0"/>
    <x v="3431"/>
    <x v="90"/>
  </r>
  <r>
    <x v="6"/>
    <x v="829"/>
    <x v="0"/>
    <x v="4"/>
    <x v="24"/>
    <x v="56"/>
    <x v="57"/>
    <x v="1492"/>
    <x v="353"/>
    <x v="688"/>
    <x v="254"/>
    <x v="0"/>
    <x v="0"/>
    <x v="343"/>
    <x v="105"/>
    <x v="137"/>
    <x v="360"/>
    <x v="185"/>
    <x v="434"/>
    <x v="594"/>
    <x v="104"/>
    <x v="60"/>
    <x v="47"/>
    <x v="112"/>
    <x v="169"/>
    <x v="783"/>
    <x v="244"/>
    <x v="252"/>
    <x v="59"/>
    <x v="3058"/>
    <x v="0"/>
    <x v="3436"/>
    <x v="123"/>
  </r>
  <r>
    <x v="6"/>
    <x v="833"/>
    <x v="6"/>
    <x v="6"/>
    <x v="16"/>
    <x v="81"/>
    <x v="6"/>
    <x v="1642"/>
    <x v="207"/>
    <x v="497"/>
    <x v="161"/>
    <x v="60"/>
    <x v="174"/>
    <x v="193"/>
    <x v="53"/>
    <x v="68"/>
    <x v="373"/>
    <x v="17"/>
    <x v="143"/>
    <x v="160"/>
    <x v="248"/>
    <x v="77"/>
    <x v="5"/>
    <x v="127"/>
    <x v="156"/>
    <x v="521"/>
    <x v="144"/>
    <x v="213"/>
    <x v="27"/>
    <x v="1484"/>
    <x v="2"/>
    <x v="3449"/>
    <x v="193"/>
  </r>
  <r>
    <x v="6"/>
    <x v="834"/>
    <x v="11"/>
    <x v="7"/>
    <x v="17"/>
    <x v="51"/>
    <x v="23"/>
    <x v="1119"/>
    <x v="224"/>
    <x v="547"/>
    <x v="154"/>
    <x v="84"/>
    <x v="227"/>
    <x v="218"/>
    <x v="76"/>
    <x v="88"/>
    <x v="458"/>
    <x v="24"/>
    <x v="100"/>
    <x v="124"/>
    <x v="113"/>
    <x v="28"/>
    <x v="13"/>
    <x v="95"/>
    <x v="111"/>
    <x v="598"/>
    <x v="168"/>
    <x v="232"/>
    <x v="16"/>
    <x v="2657"/>
    <x v="4"/>
    <x v="3458"/>
    <x v="172"/>
  </r>
  <r>
    <x v="6"/>
    <x v="835"/>
    <x v="0"/>
    <x v="4"/>
    <x v="10"/>
    <x v="20"/>
    <x v="0"/>
    <x v="89"/>
    <x v="5"/>
    <x v="13"/>
    <x v="132"/>
    <x v="0"/>
    <x v="0"/>
    <x v="343"/>
    <x v="5"/>
    <x v="11"/>
    <x v="74"/>
    <x v="10"/>
    <x v="11"/>
    <x v="21"/>
    <x v="2"/>
    <x v="3"/>
    <x v="4"/>
    <x v="10"/>
    <x v="17"/>
    <x v="15"/>
    <x v="90"/>
    <x v="137"/>
    <x v="15"/>
    <x v="25"/>
    <x v="0"/>
    <x v="3461"/>
    <x v="441"/>
  </r>
  <r>
    <x v="6"/>
    <x v="839"/>
    <x v="0"/>
    <x v="8"/>
    <x v="11"/>
    <x v="47"/>
    <x v="19"/>
    <x v="832"/>
    <x v="101"/>
    <x v="190"/>
    <x v="279"/>
    <x v="0"/>
    <x v="0"/>
    <x v="343"/>
    <x v="78"/>
    <x v="126"/>
    <x v="214"/>
    <x v="101"/>
    <x v="277"/>
    <x v="377"/>
    <x v="25"/>
    <x v="14"/>
    <x v="37"/>
    <x v="59"/>
    <x v="92"/>
    <x v="280"/>
    <x v="196"/>
    <x v="286"/>
    <x v="39"/>
    <x v="1315"/>
    <x v="0"/>
    <x v="3471"/>
    <x v="280"/>
  </r>
  <r>
    <x v="6"/>
    <x v="840"/>
    <x v="3"/>
    <x v="6"/>
    <x v="11"/>
    <x v="70"/>
    <x v="2"/>
    <x v="1074"/>
    <x v="173"/>
    <x v="409"/>
    <x v="169"/>
    <x v="61"/>
    <x v="176"/>
    <x v="195"/>
    <x v="83"/>
    <x v="122"/>
    <x v="274"/>
    <x v="55"/>
    <x v="205"/>
    <x v="260"/>
    <x v="88"/>
    <x v="44"/>
    <x v="14"/>
    <x v="72"/>
    <x v="100"/>
    <x v="486"/>
    <x v="185"/>
    <x v="244"/>
    <x v="39"/>
    <x v="1610"/>
    <x v="1"/>
    <x v="3479"/>
    <x v="209"/>
  </r>
  <r>
    <x v="6"/>
    <x v="842"/>
    <x v="11"/>
    <x v="5"/>
    <x v="32"/>
    <x v="44"/>
    <x v="0"/>
    <x v="361"/>
    <x v="36"/>
    <x v="113"/>
    <x v="69"/>
    <x v="9"/>
    <x v="47"/>
    <x v="49"/>
    <x v="19"/>
    <x v="26"/>
    <x v="325"/>
    <x v="9"/>
    <x v="46"/>
    <x v="55"/>
    <x v="20"/>
    <x v="6"/>
    <x v="2"/>
    <x v="15"/>
    <x v="26"/>
    <x v="100"/>
    <x v="109"/>
    <x v="119"/>
    <x v="16"/>
    <x v="261"/>
    <x v="4"/>
    <x v="3486"/>
    <x v="369"/>
  </r>
  <r>
    <x v="6"/>
    <x v="845"/>
    <x v="11"/>
    <x v="9"/>
    <x v="32"/>
    <x v="5"/>
    <x v="1"/>
    <x v="47"/>
    <x v="3"/>
    <x v="6"/>
    <x v="247"/>
    <x v="0"/>
    <x v="2"/>
    <x v="0"/>
    <x v="3"/>
    <x v="4"/>
    <x v="344"/>
    <x v="1"/>
    <x v="8"/>
    <x v="9"/>
    <x v="1"/>
    <x v="0"/>
    <x v="0"/>
    <x v="1"/>
    <x v="3"/>
    <x v="9"/>
    <x v="125"/>
    <x v="296"/>
    <x v="16"/>
    <x v="114"/>
    <x v="4"/>
    <x v="3493"/>
    <x v="451"/>
  </r>
  <r>
    <x v="6"/>
    <x v="846"/>
    <x v="8"/>
    <x v="1"/>
    <x v="34"/>
    <x v="36"/>
    <x v="0"/>
    <x v="296"/>
    <x v="33"/>
    <x v="91"/>
    <x v="110"/>
    <x v="4"/>
    <x v="21"/>
    <x v="48"/>
    <x v="8"/>
    <x v="12"/>
    <x v="261"/>
    <x v="21"/>
    <x v="36"/>
    <x v="57"/>
    <x v="10"/>
    <x v="8"/>
    <x v="1"/>
    <x v="14"/>
    <x v="26"/>
    <x v="78"/>
    <x v="116"/>
    <x v="122"/>
    <x v="15"/>
    <x v="234"/>
    <x v="3"/>
    <x v="3494"/>
    <x v="387"/>
  </r>
  <r>
    <x v="6"/>
    <x v="849"/>
    <x v="8"/>
    <x v="9"/>
    <x v="26"/>
    <x v="80"/>
    <x v="81"/>
    <x v="2009"/>
    <x v="265"/>
    <x v="609"/>
    <x v="178"/>
    <x v="74"/>
    <x v="191"/>
    <x v="235"/>
    <x v="156"/>
    <x v="201"/>
    <x v="370"/>
    <x v="161"/>
    <x v="367"/>
    <x v="517"/>
    <x v="141"/>
    <x v="110"/>
    <x v="23"/>
    <x v="102"/>
    <x v="204"/>
    <x v="736"/>
    <x v="189"/>
    <x v="256"/>
    <x v="76"/>
    <x v="2217"/>
    <x v="3"/>
    <x v="3502"/>
    <x v="138"/>
  </r>
  <r>
    <x v="6"/>
    <x v="850"/>
    <x v="6"/>
    <x v="17"/>
    <x v="22"/>
    <x v="65"/>
    <x v="27"/>
    <x v="1074"/>
    <x v="88"/>
    <x v="191"/>
    <x v="208"/>
    <x v="65"/>
    <x v="140"/>
    <x v="310"/>
    <x v="11"/>
    <x v="12"/>
    <x v="511"/>
    <x v="36"/>
    <x v="93"/>
    <x v="129"/>
    <x v="228"/>
    <x v="67"/>
    <x v="2"/>
    <x v="60"/>
    <x v="132"/>
    <x v="252"/>
    <x v="186"/>
    <x v="358"/>
    <x v="49"/>
    <x v="712"/>
    <x v="2"/>
    <x v="3507"/>
    <x v="293"/>
  </r>
  <r>
    <x v="6"/>
    <x v="856"/>
    <x v="6"/>
    <x v="6"/>
    <x v="11"/>
    <x v="55"/>
    <x v="55"/>
    <x v="1437"/>
    <x v="199"/>
    <x v="479"/>
    <x v="161"/>
    <x v="92"/>
    <x v="255"/>
    <x v="209"/>
    <x v="83"/>
    <x v="102"/>
    <x v="408"/>
    <x v="72"/>
    <x v="124"/>
    <x v="196"/>
    <x v="151"/>
    <x v="77"/>
    <x v="23"/>
    <x v="66"/>
    <x v="174"/>
    <x v="565"/>
    <x v="180"/>
    <x v="261"/>
    <x v="57"/>
    <x v="2402"/>
    <x v="2"/>
    <x v="3517"/>
    <x v="181"/>
  </r>
  <r>
    <x v="6"/>
    <x v="861"/>
    <x v="3"/>
    <x v="5"/>
    <x v="32"/>
    <x v="64"/>
    <x v="13"/>
    <x v="1261"/>
    <x v="225"/>
    <x v="487"/>
    <x v="207"/>
    <x v="55"/>
    <x v="151"/>
    <x v="212"/>
    <x v="50"/>
    <x v="71"/>
    <x v="298"/>
    <x v="117"/>
    <x v="225"/>
    <x v="342"/>
    <x v="78"/>
    <x v="55"/>
    <x v="37"/>
    <x v="65"/>
    <x v="159"/>
    <x v="547"/>
    <x v="202"/>
    <x v="249"/>
    <x v="53"/>
    <x v="2034"/>
    <x v="1"/>
    <x v="3530"/>
    <x v="185"/>
  </r>
  <r>
    <x v="6"/>
    <x v="862"/>
    <x v="6"/>
    <x v="6"/>
    <x v="29"/>
    <x v="80"/>
    <x v="2"/>
    <x v="1257"/>
    <x v="309"/>
    <x v="660"/>
    <x v="211"/>
    <x v="135"/>
    <x v="318"/>
    <x v="273"/>
    <x v="73"/>
    <x v="82"/>
    <x v="484"/>
    <x v="34"/>
    <x v="135"/>
    <x v="169"/>
    <x v="149"/>
    <x v="68"/>
    <x v="9"/>
    <x v="63"/>
    <x v="114"/>
    <x v="797"/>
    <x v="243"/>
    <x v="304"/>
    <x v="71"/>
    <x v="2395"/>
    <x v="2"/>
    <x v="3538"/>
    <x v="118"/>
  </r>
  <r>
    <x v="6"/>
    <x v="863"/>
    <x v="0"/>
    <x v="14"/>
    <x v="14"/>
    <x v="59"/>
    <x v="60"/>
    <x v="1547"/>
    <x v="425"/>
    <x v="855"/>
    <x v="227"/>
    <x v="4"/>
    <x v="14"/>
    <x v="134"/>
    <x v="187"/>
    <x v="254"/>
    <x v="330"/>
    <x v="124"/>
    <x v="445"/>
    <x v="557"/>
    <x v="201"/>
    <x v="27"/>
    <x v="92"/>
    <x v="141"/>
    <x v="124"/>
    <x v="985"/>
    <x v="249"/>
    <x v="238"/>
    <x v="45"/>
    <x v="3362"/>
    <x v="0"/>
    <x v="3548"/>
    <x v="74"/>
  </r>
  <r>
    <x v="6"/>
    <x v="865"/>
    <x v="8"/>
    <x v="4"/>
    <x v="12"/>
    <x v="79"/>
    <x v="80"/>
    <x v="2245"/>
    <x v="564"/>
    <x v="1163"/>
    <x v="171"/>
    <x v="181"/>
    <x v="462"/>
    <x v="212"/>
    <x v="372"/>
    <x v="440"/>
    <x v="458"/>
    <x v="64"/>
    <x v="461"/>
    <x v="526"/>
    <x v="281"/>
    <x v="149"/>
    <x v="22"/>
    <x v="224"/>
    <x v="198"/>
    <x v="1340"/>
    <x v="257"/>
    <x v="271"/>
    <x v="123"/>
    <x v="3624"/>
    <x v="3"/>
    <x v="3558"/>
    <x v="8"/>
  </r>
  <r>
    <x v="6"/>
    <x v="866"/>
    <x v="3"/>
    <x v="9"/>
    <x v="0"/>
    <x v="73"/>
    <x v="73"/>
    <x v="2002"/>
    <x v="483"/>
    <x v="1000"/>
    <x v="208"/>
    <x v="76"/>
    <x v="212"/>
    <x v="206"/>
    <x v="284"/>
    <x v="382"/>
    <x v="325"/>
    <x v="154"/>
    <x v="456"/>
    <x v="595"/>
    <x v="232"/>
    <x v="129"/>
    <x v="78"/>
    <x v="185"/>
    <x v="210"/>
    <x v="1186"/>
    <x v="254"/>
    <x v="261"/>
    <x v="82"/>
    <x v="3412"/>
    <x v="1"/>
    <x v="3568"/>
    <x v="28"/>
  </r>
  <r>
    <x v="6"/>
    <x v="867"/>
    <x v="8"/>
    <x v="17"/>
    <x v="2"/>
    <x v="74"/>
    <x v="68"/>
    <x v="1711"/>
    <x v="321"/>
    <x v="704"/>
    <x v="198"/>
    <x v="112"/>
    <x v="300"/>
    <x v="221"/>
    <x v="256"/>
    <x v="310"/>
    <x v="420"/>
    <x v="26"/>
    <x v="322"/>
    <x v="348"/>
    <x v="178"/>
    <x v="86"/>
    <x v="31"/>
    <x v="153"/>
    <x v="190"/>
    <x v="959"/>
    <x v="224"/>
    <x v="311"/>
    <x v="67"/>
    <x v="2936"/>
    <x v="3"/>
    <x v="3578"/>
    <x v="79"/>
  </r>
  <r>
    <x v="6"/>
    <x v="870"/>
    <x v="0"/>
    <x v="12"/>
    <x v="0"/>
    <x v="49"/>
    <x v="26"/>
    <x v="803"/>
    <x v="123"/>
    <x v="293"/>
    <x v="165"/>
    <x v="56"/>
    <x v="171"/>
    <x v="175"/>
    <x v="50"/>
    <x v="66"/>
    <x v="352"/>
    <x v="57"/>
    <x v="152"/>
    <x v="209"/>
    <x v="58"/>
    <x v="19"/>
    <x v="12"/>
    <x v="55"/>
    <x v="126"/>
    <x v="352"/>
    <x v="173"/>
    <x v="261"/>
    <x v="29"/>
    <x v="1641"/>
    <x v="0"/>
    <x v="3587"/>
    <x v="249"/>
  </r>
  <r>
    <x v="6"/>
    <x v="871"/>
    <x v="3"/>
    <x v="3"/>
    <x v="23"/>
    <x v="61"/>
    <x v="7"/>
    <x v="668"/>
    <x v="83"/>
    <x v="181"/>
    <x v="206"/>
    <x v="22"/>
    <x v="61"/>
    <x v="209"/>
    <x v="28"/>
    <x v="42"/>
    <x v="261"/>
    <x v="28"/>
    <x v="86"/>
    <x v="114"/>
    <x v="26"/>
    <x v="14"/>
    <x v="19"/>
    <x v="21"/>
    <x v="62"/>
    <x v="216"/>
    <x v="157"/>
    <x v="257"/>
    <x v="30"/>
    <x v="600"/>
    <x v="1"/>
    <x v="3590"/>
    <x v="305"/>
  </r>
  <r>
    <x v="6"/>
    <x v="872"/>
    <x v="11"/>
    <x v="4"/>
    <x v="9"/>
    <x v="23"/>
    <x v="0"/>
    <x v="208"/>
    <x v="18"/>
    <x v="57"/>
    <x v="66"/>
    <x v="7"/>
    <x v="25"/>
    <x v="128"/>
    <x v="11"/>
    <x v="15"/>
    <x v="327"/>
    <x v="2"/>
    <x v="12"/>
    <x v="14"/>
    <x v="34"/>
    <x v="9"/>
    <x v="1"/>
    <x v="18"/>
    <x v="27"/>
    <x v="54"/>
    <x v="113"/>
    <x v="141"/>
    <x v="13"/>
    <x v="271"/>
    <x v="4"/>
    <x v="3592"/>
    <x v="407"/>
  </r>
  <r>
    <x v="6"/>
    <x v="873"/>
    <x v="6"/>
    <x v="3"/>
    <x v="1"/>
    <x v="74"/>
    <x v="11"/>
    <x v="954"/>
    <x v="78"/>
    <x v="252"/>
    <x v="58"/>
    <x v="28"/>
    <x v="106"/>
    <x v="112"/>
    <x v="29"/>
    <x v="45"/>
    <x v="239"/>
    <x v="20"/>
    <x v="85"/>
    <x v="105"/>
    <x v="241"/>
    <x v="68"/>
    <x v="5"/>
    <x v="87"/>
    <x v="97"/>
    <x v="213"/>
    <x v="144"/>
    <x v="107"/>
    <x v="16"/>
    <x v="419"/>
    <x v="2"/>
    <x v="3593"/>
    <x v="307"/>
  </r>
  <r>
    <x v="6"/>
    <x v="878"/>
    <x v="8"/>
    <x v="4"/>
    <x v="32"/>
    <x v="62"/>
    <x v="0"/>
    <x v="738"/>
    <x v="66"/>
    <x v="141"/>
    <x v="215"/>
    <x v="4"/>
    <x v="15"/>
    <x v="115"/>
    <x v="35"/>
    <x v="53"/>
    <x v="255"/>
    <x v="72"/>
    <x v="144"/>
    <x v="216"/>
    <x v="28"/>
    <x v="23"/>
    <x v="26"/>
    <x v="30"/>
    <x v="122"/>
    <x v="171"/>
    <x v="157"/>
    <x v="236"/>
    <x v="30"/>
    <x v="393"/>
    <x v="3"/>
    <x v="3609"/>
    <x v="331"/>
  </r>
  <r>
    <x v="6"/>
    <x v="880"/>
    <x v="3"/>
    <x v="2"/>
    <x v="8"/>
    <x v="51"/>
    <x v="16"/>
    <x v="689"/>
    <x v="94"/>
    <x v="255"/>
    <x v="114"/>
    <x v="30"/>
    <x v="94"/>
    <x v="167"/>
    <x v="39"/>
    <x v="55"/>
    <x v="303"/>
    <x v="36"/>
    <x v="111"/>
    <x v="147"/>
    <x v="26"/>
    <x v="22"/>
    <x v="32"/>
    <x v="48"/>
    <x v="70"/>
    <x v="257"/>
    <x v="142"/>
    <x v="175"/>
    <x v="15"/>
    <x v="1053"/>
    <x v="1"/>
    <x v="3616"/>
    <x v="291"/>
  </r>
  <r>
    <x v="6"/>
    <x v="881"/>
    <x v="11"/>
    <x v="6"/>
    <x v="15"/>
    <x v="14"/>
    <x v="2"/>
    <x v="250"/>
    <x v="31"/>
    <x v="79"/>
    <x v="139"/>
    <x v="11"/>
    <x v="34"/>
    <x v="172"/>
    <x v="21"/>
    <x v="26"/>
    <x v="402"/>
    <x v="10"/>
    <x v="16"/>
    <x v="26"/>
    <x v="20"/>
    <x v="5"/>
    <x v="1"/>
    <x v="15"/>
    <x v="18"/>
    <x v="94"/>
    <x v="159"/>
    <x v="236"/>
    <x v="19"/>
    <x v="1443"/>
    <x v="4"/>
    <x v="3621"/>
    <x v="375"/>
  </r>
  <r>
    <x v="6"/>
    <x v="888"/>
    <x v="6"/>
    <x v="8"/>
    <x v="1"/>
    <x v="29"/>
    <x v="30"/>
    <x v="855"/>
    <x v="141"/>
    <x v="349"/>
    <x v="150"/>
    <x v="26"/>
    <x v="90"/>
    <x v="137"/>
    <x v="42"/>
    <x v="67"/>
    <x v="222"/>
    <x v="22"/>
    <x v="142"/>
    <x v="164"/>
    <x v="292"/>
    <x v="40"/>
    <x v="2"/>
    <x v="99"/>
    <x v="65"/>
    <x v="350"/>
    <x v="209"/>
    <x v="177"/>
    <x v="26"/>
    <x v="2652"/>
    <x v="2"/>
    <x v="3645"/>
    <x v="252"/>
  </r>
  <r>
    <x v="6"/>
    <x v="890"/>
    <x v="6"/>
    <x v="8"/>
    <x v="32"/>
    <x v="82"/>
    <x v="19"/>
    <x v="1805"/>
    <x v="330"/>
    <x v="759"/>
    <x v="176"/>
    <x v="35"/>
    <x v="124"/>
    <x v="130"/>
    <x v="319"/>
    <x v="392"/>
    <x v="401"/>
    <x v="38"/>
    <x v="165"/>
    <x v="203"/>
    <x v="334"/>
    <x v="49"/>
    <x v="9"/>
    <x v="148"/>
    <x v="90"/>
    <x v="968"/>
    <x v="216"/>
    <x v="255"/>
    <x v="58"/>
    <x v="2766"/>
    <x v="2"/>
    <x v="3657"/>
    <x v="76"/>
  </r>
  <r>
    <x v="6"/>
    <x v="892"/>
    <x v="11"/>
    <x v="11"/>
    <x v="8"/>
    <x v="80"/>
    <x v="78"/>
    <x v="2004"/>
    <x v="361"/>
    <x v="846"/>
    <x v="160"/>
    <x v="185"/>
    <x v="460"/>
    <x v="228"/>
    <x v="157"/>
    <x v="185"/>
    <x v="443"/>
    <x v="36"/>
    <x v="196"/>
    <x v="232"/>
    <x v="285"/>
    <x v="67"/>
    <x v="39"/>
    <x v="145"/>
    <x v="205"/>
    <x v="1004"/>
    <x v="189"/>
    <x v="274"/>
    <x v="61"/>
    <x v="2904"/>
    <x v="4"/>
    <x v="3670"/>
    <x v="68"/>
  </r>
  <r>
    <x v="6"/>
    <x v="895"/>
    <x v="8"/>
    <x v="15"/>
    <x v="16"/>
    <x v="59"/>
    <x v="6"/>
    <x v="834"/>
    <x v="98"/>
    <x v="235"/>
    <x v="162"/>
    <x v="46"/>
    <x v="134"/>
    <x v="191"/>
    <x v="26"/>
    <x v="33"/>
    <x v="382"/>
    <x v="24"/>
    <x v="86"/>
    <x v="110"/>
    <x v="57"/>
    <x v="53"/>
    <x v="8"/>
    <x v="35"/>
    <x v="90"/>
    <x v="268"/>
    <x v="163"/>
    <x v="251"/>
    <x v="32"/>
    <x v="916"/>
    <x v="3"/>
    <x v="3684"/>
    <x v="287"/>
  </r>
  <r>
    <x v="6"/>
    <x v="898"/>
    <x v="11"/>
    <x v="15"/>
    <x v="12"/>
    <x v="49"/>
    <x v="2"/>
    <x v="348"/>
    <x v="51"/>
    <x v="110"/>
    <x v="211"/>
    <x v="26"/>
    <x v="62"/>
    <x v="267"/>
    <x v="8"/>
    <x v="14"/>
    <x v="169"/>
    <x v="6"/>
    <x v="35"/>
    <x v="41"/>
    <x v="17"/>
    <x v="7"/>
    <x v="9"/>
    <x v="11"/>
    <x v="30"/>
    <x v="136"/>
    <x v="178"/>
    <x v="301"/>
    <x v="26"/>
    <x v="394"/>
    <x v="4"/>
    <x v="3697"/>
    <x v="354"/>
  </r>
  <r>
    <x v="6"/>
    <x v="900"/>
    <x v="11"/>
    <x v="19"/>
    <x v="16"/>
    <x v="72"/>
    <x v="9"/>
    <x v="1579"/>
    <x v="240"/>
    <x v="540"/>
    <x v="189"/>
    <x v="116"/>
    <x v="309"/>
    <x v="223"/>
    <x v="105"/>
    <x v="116"/>
    <x v="499"/>
    <x v="23"/>
    <x v="182"/>
    <x v="205"/>
    <x v="143"/>
    <x v="54"/>
    <x v="8"/>
    <x v="84"/>
    <x v="115"/>
    <x v="685"/>
    <x v="184"/>
    <x v="306"/>
    <x v="56"/>
    <x v="2263"/>
    <x v="4"/>
    <x v="3708"/>
    <x v="150"/>
  </r>
  <r>
    <x v="6"/>
    <x v="901"/>
    <x v="6"/>
    <x v="3"/>
    <x v="28"/>
    <x v="44"/>
    <x v="10"/>
    <x v="780"/>
    <x v="113"/>
    <x v="299"/>
    <x v="124"/>
    <x v="22"/>
    <x v="59"/>
    <x v="221"/>
    <x v="32"/>
    <x v="43"/>
    <x v="338"/>
    <x v="18"/>
    <x v="61"/>
    <x v="79"/>
    <x v="120"/>
    <x v="22"/>
    <x v="9"/>
    <x v="39"/>
    <x v="69"/>
    <x v="280"/>
    <x v="153"/>
    <x v="155"/>
    <x v="19"/>
    <x v="1428"/>
    <x v="2"/>
    <x v="3709"/>
    <x v="280"/>
  </r>
  <r>
    <x v="6"/>
    <x v="902"/>
    <x v="6"/>
    <x v="10"/>
    <x v="22"/>
    <x v="64"/>
    <x v="65"/>
    <x v="1645"/>
    <x v="240"/>
    <x v="602"/>
    <x v="142"/>
    <x v="62"/>
    <x v="195"/>
    <x v="166"/>
    <x v="88"/>
    <x v="122"/>
    <x v="315"/>
    <x v="54"/>
    <x v="143"/>
    <x v="197"/>
    <x v="358"/>
    <x v="78"/>
    <x v="27"/>
    <x v="129"/>
    <x v="157"/>
    <x v="620"/>
    <x v="185"/>
    <x v="192"/>
    <x v="37"/>
    <x v="2285"/>
    <x v="2"/>
    <x v="3718"/>
    <x v="163"/>
  </r>
  <r>
    <x v="6"/>
    <x v="903"/>
    <x v="8"/>
    <x v="3"/>
    <x v="13"/>
    <x v="42"/>
    <x v="0"/>
    <x v="364"/>
    <x v="43"/>
    <x v="121"/>
    <x v="102"/>
    <x v="22"/>
    <x v="73"/>
    <x v="149"/>
    <x v="7"/>
    <x v="9"/>
    <x v="372"/>
    <x v="11"/>
    <x v="43"/>
    <x v="54"/>
    <x v="12"/>
    <x v="9"/>
    <x v="1"/>
    <x v="13"/>
    <x v="26"/>
    <x v="115"/>
    <x v="123"/>
    <x v="176"/>
    <x v="17"/>
    <x v="381"/>
    <x v="3"/>
    <x v="3722"/>
    <x v="359"/>
  </r>
  <r>
    <x v="6"/>
    <x v="904"/>
    <x v="3"/>
    <x v="14"/>
    <x v="32"/>
    <x v="53"/>
    <x v="20"/>
    <x v="781"/>
    <x v="71"/>
    <x v="150"/>
    <x v="220"/>
    <x v="0"/>
    <x v="0"/>
    <x v="343"/>
    <x v="72"/>
    <x v="130"/>
    <x v="152"/>
    <x v="115"/>
    <x v="219"/>
    <x v="334"/>
    <x v="21"/>
    <x v="37"/>
    <x v="3"/>
    <x v="58"/>
    <x v="119"/>
    <x v="214"/>
    <x v="173"/>
    <x v="232"/>
    <x v="30"/>
    <x v="751"/>
    <x v="1"/>
    <x v="3732"/>
    <x v="306"/>
  </r>
  <r>
    <x v="6"/>
    <x v="905"/>
    <x v="6"/>
    <x v="4"/>
    <x v="23"/>
    <x v="79"/>
    <x v="36"/>
    <x v="1851"/>
    <x v="403"/>
    <x v="885"/>
    <x v="187"/>
    <x v="83"/>
    <x v="245"/>
    <x v="187"/>
    <x v="158"/>
    <x v="177"/>
    <x v="487"/>
    <x v="43"/>
    <x v="270"/>
    <x v="313"/>
    <x v="325"/>
    <x v="85"/>
    <x v="9"/>
    <x v="168"/>
    <x v="142"/>
    <x v="991"/>
    <x v="210"/>
    <x v="243"/>
    <x v="64"/>
    <x v="2883"/>
    <x v="2"/>
    <x v="3736"/>
    <x v="71"/>
  </r>
  <r>
    <x v="6"/>
    <x v="906"/>
    <x v="8"/>
    <x v="8"/>
    <x v="23"/>
    <x v="2"/>
    <x v="0"/>
    <x v="17"/>
    <x v="5"/>
    <x v="9"/>
    <x v="303"/>
    <x v="1"/>
    <x v="3"/>
    <x v="181"/>
    <x v="0"/>
    <x v="0"/>
    <x v="536"/>
    <x v="0"/>
    <x v="0"/>
    <x v="0"/>
    <x v="1"/>
    <x v="1"/>
    <x v="0"/>
    <x v="2"/>
    <x v="1"/>
    <x v="11"/>
    <x v="220"/>
    <x v="327"/>
    <x v="15"/>
    <x v="659"/>
    <x v="3"/>
    <x v="3744"/>
    <x v="449"/>
  </r>
  <r>
    <x v="6"/>
    <x v="909"/>
    <x v="8"/>
    <x v="14"/>
    <x v="33"/>
    <x v="81"/>
    <x v="78"/>
    <x v="1804"/>
    <x v="294"/>
    <x v="648"/>
    <x v="197"/>
    <x v="123"/>
    <x v="301"/>
    <x v="257"/>
    <x v="120"/>
    <x v="162"/>
    <x v="335"/>
    <x v="18"/>
    <x v="201"/>
    <x v="219"/>
    <x v="130"/>
    <x v="56"/>
    <x v="14"/>
    <x v="94"/>
    <x v="168"/>
    <x v="802"/>
    <x v="174"/>
    <x v="289"/>
    <x v="42"/>
    <x v="2379"/>
    <x v="3"/>
    <x v="3764"/>
    <x v="117"/>
  </r>
  <r>
    <x v="6"/>
    <x v="913"/>
    <x v="11"/>
    <x v="2"/>
    <x v="7"/>
    <x v="10"/>
    <x v="0"/>
    <x v="33"/>
    <x v="6"/>
    <x v="17"/>
    <x v="100"/>
    <x v="3"/>
    <x v="8"/>
    <x v="223"/>
    <x v="4"/>
    <x v="4"/>
    <x v="535"/>
    <x v="0"/>
    <x v="2"/>
    <x v="2"/>
    <x v="2"/>
    <x v="1"/>
    <x v="0"/>
    <x v="2"/>
    <x v="2"/>
    <x v="19"/>
    <x v="183"/>
    <x v="222"/>
    <x v="15"/>
    <x v="154"/>
    <x v="4"/>
    <x v="3774"/>
    <x v="437"/>
  </r>
  <r>
    <x v="6"/>
    <x v="914"/>
    <x v="6"/>
    <x v="4"/>
    <x v="18"/>
    <x v="81"/>
    <x v="82"/>
    <x v="2100"/>
    <x v="255"/>
    <x v="664"/>
    <x v="128"/>
    <x v="44"/>
    <x v="133"/>
    <x v="179"/>
    <x v="227"/>
    <x v="283"/>
    <x v="396"/>
    <x v="61"/>
    <x v="281"/>
    <x v="342"/>
    <x v="513"/>
    <x v="168"/>
    <x v="11"/>
    <x v="221"/>
    <x v="218"/>
    <x v="757"/>
    <x v="210"/>
    <x v="207"/>
    <x v="74"/>
    <x v="2246"/>
    <x v="2"/>
    <x v="3778"/>
    <x v="130"/>
  </r>
  <r>
    <x v="6"/>
    <x v="916"/>
    <x v="8"/>
    <x v="5"/>
    <x v="18"/>
    <x v="52"/>
    <x v="5"/>
    <x v="578"/>
    <x v="67"/>
    <x v="177"/>
    <x v="126"/>
    <x v="32"/>
    <x v="89"/>
    <x v="208"/>
    <x v="15"/>
    <x v="16"/>
    <x v="524"/>
    <x v="35"/>
    <x v="97"/>
    <x v="132"/>
    <x v="23"/>
    <x v="16"/>
    <x v="2"/>
    <x v="10"/>
    <x v="57"/>
    <x v="181"/>
    <x v="152"/>
    <x v="208"/>
    <x v="26"/>
    <x v="582"/>
    <x v="3"/>
    <x v="3783"/>
    <x v="324"/>
  </r>
  <r>
    <x v="6"/>
    <x v="917"/>
    <x v="8"/>
    <x v="4"/>
    <x v="11"/>
    <x v="6"/>
    <x v="0"/>
    <x v="34"/>
    <x v="6"/>
    <x v="14"/>
    <x v="176"/>
    <x v="4"/>
    <x v="11"/>
    <x v="212"/>
    <x v="0"/>
    <x v="0"/>
    <x v="536"/>
    <x v="2"/>
    <x v="3"/>
    <x v="5"/>
    <x v="0"/>
    <x v="2"/>
    <x v="0"/>
    <x v="1"/>
    <x v="3"/>
    <x v="16"/>
    <x v="206"/>
    <x v="287"/>
    <x v="16"/>
    <x v="278"/>
    <x v="3"/>
    <x v="3785"/>
    <x v="440"/>
  </r>
  <r>
    <x v="6"/>
    <x v="919"/>
    <x v="0"/>
    <x v="5"/>
    <x v="14"/>
    <x v="64"/>
    <x v="13"/>
    <x v="921"/>
    <x v="143"/>
    <x v="299"/>
    <x v="224"/>
    <x v="0"/>
    <x v="0"/>
    <x v="343"/>
    <x v="64"/>
    <x v="94"/>
    <x v="275"/>
    <x v="82"/>
    <x v="172"/>
    <x v="254"/>
    <x v="51"/>
    <x v="24"/>
    <x v="47"/>
    <x v="44"/>
    <x v="134"/>
    <x v="350"/>
    <x v="177"/>
    <x v="229"/>
    <x v="29"/>
    <x v="1187"/>
    <x v="0"/>
    <x v="3791"/>
    <x v="252"/>
  </r>
  <r>
    <x v="6"/>
    <x v="921"/>
    <x v="0"/>
    <x v="6"/>
    <x v="27"/>
    <x v="81"/>
    <x v="82"/>
    <x v="2079"/>
    <x v="355"/>
    <x v="638"/>
    <x v="298"/>
    <x v="0"/>
    <x v="1"/>
    <x v="0"/>
    <x v="198"/>
    <x v="242"/>
    <x v="412"/>
    <x v="279"/>
    <x v="373"/>
    <x v="642"/>
    <x v="73"/>
    <x v="25"/>
    <x v="135"/>
    <x v="84"/>
    <x v="196"/>
    <x v="869"/>
    <x v="233"/>
    <x v="321"/>
    <x v="110"/>
    <x v="2556"/>
    <x v="0"/>
    <x v="3801"/>
    <x v="102"/>
  </r>
  <r>
    <x v="6"/>
    <x v="925"/>
    <x v="11"/>
    <x v="8"/>
    <x v="9"/>
    <x v="72"/>
    <x v="5"/>
    <x v="1591"/>
    <x v="372"/>
    <x v="829"/>
    <x v="183"/>
    <x v="24"/>
    <x v="88"/>
    <x v="121"/>
    <x v="244"/>
    <x v="292"/>
    <x v="430"/>
    <x v="39"/>
    <x v="130"/>
    <x v="169"/>
    <x v="152"/>
    <x v="54"/>
    <x v="10"/>
    <x v="125"/>
    <x v="131"/>
    <x v="961"/>
    <x v="196"/>
    <x v="232"/>
    <x v="37"/>
    <x v="2995"/>
    <x v="4"/>
    <x v="3819"/>
    <x v="77"/>
  </r>
  <r>
    <x v="6"/>
    <x v="927"/>
    <x v="11"/>
    <x v="14"/>
    <x v="16"/>
    <x v="24"/>
    <x v="2"/>
    <x v="240"/>
    <x v="25"/>
    <x v="67"/>
    <x v="120"/>
    <x v="17"/>
    <x v="48"/>
    <x v="202"/>
    <x v="7"/>
    <x v="7"/>
    <x v="535"/>
    <x v="1"/>
    <x v="21"/>
    <x v="22"/>
    <x v="19"/>
    <x v="6"/>
    <x v="1"/>
    <x v="9"/>
    <x v="26"/>
    <x v="74"/>
    <x v="138"/>
    <x v="244"/>
    <x v="18"/>
    <x v="462"/>
    <x v="4"/>
    <x v="3833"/>
    <x v="392"/>
  </r>
  <r>
    <x v="6"/>
    <x v="933"/>
    <x v="8"/>
    <x v="9"/>
    <x v="32"/>
    <x v="23"/>
    <x v="3"/>
    <x v="149"/>
    <x v="3"/>
    <x v="15"/>
    <x v="12"/>
    <x v="1"/>
    <x v="8"/>
    <x v="21"/>
    <x v="0"/>
    <x v="2"/>
    <x v="0"/>
    <x v="2"/>
    <x v="12"/>
    <x v="14"/>
    <x v="10"/>
    <x v="6"/>
    <x v="1"/>
    <x v="2"/>
    <x v="4"/>
    <x v="7"/>
    <x v="90"/>
    <x v="17"/>
    <x v="15"/>
    <x v="6"/>
    <x v="3"/>
    <x v="3850"/>
    <x v="452"/>
  </r>
  <r>
    <x v="6"/>
    <x v="934"/>
    <x v="11"/>
    <x v="11"/>
    <x v="24"/>
    <x v="30"/>
    <x v="2"/>
    <x v="347"/>
    <x v="28"/>
    <x v="92"/>
    <x v="54"/>
    <x v="9"/>
    <x v="43"/>
    <x v="61"/>
    <x v="9"/>
    <x v="13"/>
    <x v="286"/>
    <x v="8"/>
    <x v="35"/>
    <x v="43"/>
    <x v="66"/>
    <x v="25"/>
    <x v="2"/>
    <x v="26"/>
    <x v="50"/>
    <x v="74"/>
    <x v="132"/>
    <x v="98"/>
    <x v="14"/>
    <x v="301"/>
    <x v="4"/>
    <x v="3857"/>
    <x v="392"/>
  </r>
  <r>
    <x v="6"/>
    <x v="935"/>
    <x v="0"/>
    <x v="12"/>
    <x v="18"/>
    <x v="30"/>
    <x v="10"/>
    <x v="538"/>
    <x v="64"/>
    <x v="107"/>
    <x v="343"/>
    <x v="0"/>
    <x v="0"/>
    <x v="343"/>
    <x v="21"/>
    <x v="50"/>
    <x v="51"/>
    <x v="55"/>
    <x v="119"/>
    <x v="174"/>
    <x v="24"/>
    <x v="8"/>
    <x v="50"/>
    <x v="24"/>
    <x v="65"/>
    <x v="149"/>
    <x v="195"/>
    <x v="294"/>
    <x v="30"/>
    <x v="1015"/>
    <x v="0"/>
    <x v="3867"/>
    <x v="343"/>
  </r>
  <r>
    <x v="6"/>
    <x v="936"/>
    <x v="0"/>
    <x v="8"/>
    <x v="12"/>
    <x v="80"/>
    <x v="81"/>
    <x v="1954"/>
    <x v="331"/>
    <x v="744"/>
    <x v="186"/>
    <x v="2"/>
    <x v="5"/>
    <x v="248"/>
    <x v="207"/>
    <x v="269"/>
    <x v="364"/>
    <x v="202"/>
    <x v="336"/>
    <x v="522"/>
    <x v="91"/>
    <x v="29"/>
    <x v="160"/>
    <x v="148"/>
    <x v="267"/>
    <x v="838"/>
    <x v="191"/>
    <x v="215"/>
    <x v="69"/>
    <x v="2504"/>
    <x v="0"/>
    <x v="3874"/>
    <x v="110"/>
  </r>
  <r>
    <x v="6"/>
    <x v="937"/>
    <x v="11"/>
    <x v="13"/>
    <x v="23"/>
    <x v="1"/>
    <x v="0"/>
    <x v="5"/>
    <x v="0"/>
    <x v="2"/>
    <x v="0"/>
    <x v="0"/>
    <x v="1"/>
    <x v="0"/>
    <x v="0"/>
    <x v="0"/>
    <x v="536"/>
    <x v="0"/>
    <x v="1"/>
    <x v="1"/>
    <x v="0"/>
    <x v="0"/>
    <x v="0"/>
    <x v="0"/>
    <x v="1"/>
    <x v="0"/>
    <x v="6"/>
    <x v="0"/>
    <x v="15"/>
    <x v="0"/>
    <x v="4"/>
    <x v="3884"/>
    <x v="471"/>
  </r>
  <r>
    <x v="6"/>
    <x v="938"/>
    <x v="3"/>
    <x v="3"/>
    <x v="28"/>
    <x v="2"/>
    <x v="0"/>
    <x v="9"/>
    <x v="0"/>
    <x v="1"/>
    <x v="0"/>
    <x v="0"/>
    <x v="0"/>
    <x v="343"/>
    <x v="0"/>
    <x v="0"/>
    <x v="536"/>
    <x v="0"/>
    <x v="0"/>
    <x v="0"/>
    <x v="0"/>
    <x v="0"/>
    <x v="0"/>
    <x v="0"/>
    <x v="2"/>
    <x v="0"/>
    <x v="17"/>
    <x v="0"/>
    <x v="15"/>
    <x v="0"/>
    <x v="1"/>
    <x v="3885"/>
    <x v="471"/>
  </r>
  <r>
    <x v="6"/>
    <x v="941"/>
    <x v="8"/>
    <x v="8"/>
    <x v="32"/>
    <x v="72"/>
    <x v="73"/>
    <x v="2041"/>
    <x v="533"/>
    <x v="1083"/>
    <x v="202"/>
    <x v="65"/>
    <x v="197"/>
    <x v="178"/>
    <x v="313"/>
    <x v="378"/>
    <x v="416"/>
    <x v="113"/>
    <x v="324"/>
    <x v="434"/>
    <x v="209"/>
    <x v="95"/>
    <x v="56"/>
    <x v="224"/>
    <x v="171"/>
    <x v="1249"/>
    <x v="239"/>
    <x v="256"/>
    <x v="63"/>
    <x v="3538"/>
    <x v="3"/>
    <x v="3897"/>
    <x v="20"/>
  </r>
  <r>
    <x v="6"/>
    <x v="942"/>
    <x v="0"/>
    <x v="2"/>
    <x v="33"/>
    <x v="44"/>
    <x v="0"/>
    <x v="397"/>
    <x v="36"/>
    <x v="74"/>
    <x v="233"/>
    <x v="0"/>
    <x v="0"/>
    <x v="343"/>
    <x v="32"/>
    <x v="65"/>
    <x v="102"/>
    <x v="51"/>
    <x v="104"/>
    <x v="155"/>
    <x v="7"/>
    <x v="8"/>
    <x v="41"/>
    <x v="32"/>
    <x v="57"/>
    <x v="104"/>
    <x v="185"/>
    <x v="223"/>
    <x v="19"/>
    <x v="283"/>
    <x v="0"/>
    <x v="3901"/>
    <x v="366"/>
  </r>
  <r>
    <x v="6"/>
    <x v="944"/>
    <x v="6"/>
    <x v="6"/>
    <x v="23"/>
    <x v="45"/>
    <x v="46"/>
    <x v="1170"/>
    <x v="346"/>
    <x v="779"/>
    <x v="184"/>
    <x v="68"/>
    <x v="214"/>
    <x v="166"/>
    <x v="242"/>
    <x v="293"/>
    <x v="420"/>
    <x v="55"/>
    <x v="208"/>
    <x v="263"/>
    <x v="315"/>
    <x v="88"/>
    <x v="7"/>
    <x v="177"/>
    <x v="104"/>
    <x v="954"/>
    <x v="302"/>
    <x v="261"/>
    <x v="67"/>
    <x v="3625"/>
    <x v="2"/>
    <x v="3912"/>
    <x v="81"/>
  </r>
  <r>
    <x v="6"/>
    <x v="945"/>
    <x v="3"/>
    <x v="6"/>
    <x v="21"/>
    <x v="21"/>
    <x v="14"/>
    <x v="695"/>
    <x v="155"/>
    <x v="353"/>
    <x v="185"/>
    <x v="67"/>
    <x v="164"/>
    <x v="257"/>
    <x v="59"/>
    <x v="62"/>
    <x v="529"/>
    <x v="66"/>
    <x v="76"/>
    <x v="142"/>
    <x v="17"/>
    <x v="10"/>
    <x v="7"/>
    <x v="20"/>
    <x v="47"/>
    <x v="433"/>
    <x v="244"/>
    <x v="288"/>
    <x v="38"/>
    <x v="3534"/>
    <x v="1"/>
    <x v="3921"/>
    <x v="222"/>
  </r>
  <r>
    <x v="6"/>
    <x v="947"/>
    <x v="8"/>
    <x v="12"/>
    <x v="23"/>
    <x v="4"/>
    <x v="0"/>
    <x v="34"/>
    <x v="3"/>
    <x v="8"/>
    <x v="122"/>
    <x v="0"/>
    <x v="2"/>
    <x v="0"/>
    <x v="0"/>
    <x v="0"/>
    <x v="536"/>
    <x v="0"/>
    <x v="4"/>
    <x v="4"/>
    <x v="1"/>
    <x v="0"/>
    <x v="0"/>
    <x v="1"/>
    <x v="5"/>
    <x v="6"/>
    <x v="58"/>
    <x v="94"/>
    <x v="15"/>
    <x v="80"/>
    <x v="3"/>
    <x v="3933"/>
    <x v="454"/>
  </r>
  <r>
    <x v="6"/>
    <x v="948"/>
    <x v="3"/>
    <x v="10"/>
    <x v="13"/>
    <x v="60"/>
    <x v="0"/>
    <x v="436"/>
    <x v="53"/>
    <x v="72"/>
    <x v="402"/>
    <x v="0"/>
    <x v="0"/>
    <x v="343"/>
    <x v="35"/>
    <x v="56"/>
    <x v="220"/>
    <x v="31"/>
    <x v="59"/>
    <x v="90"/>
    <x v="8"/>
    <x v="9"/>
    <x v="31"/>
    <x v="29"/>
    <x v="87"/>
    <x v="141"/>
    <x v="175"/>
    <x v="408"/>
    <x v="28"/>
    <x v="284"/>
    <x v="1"/>
    <x v="3940"/>
    <x v="349"/>
  </r>
  <r>
    <x v="6"/>
    <x v="949"/>
    <x v="3"/>
    <x v="3"/>
    <x v="14"/>
    <x v="58"/>
    <x v="25"/>
    <x v="1094"/>
    <x v="157"/>
    <x v="370"/>
    <x v="170"/>
    <x v="48"/>
    <x v="142"/>
    <x v="186"/>
    <x v="110"/>
    <x v="135"/>
    <x v="409"/>
    <x v="42"/>
    <x v="177"/>
    <x v="219"/>
    <x v="95"/>
    <x v="32"/>
    <x v="45"/>
    <x v="47"/>
    <x v="147"/>
    <x v="468"/>
    <x v="182"/>
    <x v="264"/>
    <x v="37"/>
    <x v="1914"/>
    <x v="1"/>
    <x v="3943"/>
    <x v="216"/>
  </r>
  <r>
    <x v="6"/>
    <x v="957"/>
    <x v="0"/>
    <x v="13"/>
    <x v="7"/>
    <x v="79"/>
    <x v="68"/>
    <x v="1325"/>
    <x v="214"/>
    <x v="376"/>
    <x v="315"/>
    <x v="0"/>
    <x v="1"/>
    <x v="0"/>
    <x v="101"/>
    <x v="137"/>
    <x v="331"/>
    <x v="200"/>
    <x v="341"/>
    <x v="525"/>
    <x v="38"/>
    <x v="41"/>
    <x v="94"/>
    <x v="90"/>
    <x v="210"/>
    <x v="523"/>
    <x v="224"/>
    <x v="321"/>
    <x v="64"/>
    <x v="1534"/>
    <x v="0"/>
    <x v="3967"/>
    <x v="192"/>
  </r>
  <r>
    <x v="6"/>
    <x v="960"/>
    <x v="11"/>
    <x v="10"/>
    <x v="13"/>
    <x v="1"/>
    <x v="0"/>
    <x v="10"/>
    <x v="2"/>
    <x v="5"/>
    <x v="147"/>
    <x v="1"/>
    <x v="2"/>
    <x v="326"/>
    <x v="0"/>
    <x v="0"/>
    <x v="536"/>
    <x v="0"/>
    <x v="3"/>
    <x v="3"/>
    <x v="0"/>
    <x v="1"/>
    <x v="0"/>
    <x v="3"/>
    <x v="1"/>
    <x v="5"/>
    <x v="71"/>
    <x v="216"/>
    <x v="14"/>
    <x v="335"/>
    <x v="4"/>
    <x v="3980"/>
    <x v="461"/>
  </r>
  <r>
    <x v="6"/>
    <x v="963"/>
    <x v="11"/>
    <x v="5"/>
    <x v="6"/>
    <x v="1"/>
    <x v="0"/>
    <x v="7"/>
    <x v="0"/>
    <x v="4"/>
    <x v="0"/>
    <x v="0"/>
    <x v="2"/>
    <x v="0"/>
    <x v="1"/>
    <x v="2"/>
    <x v="106"/>
    <x v="0"/>
    <x v="0"/>
    <x v="0"/>
    <x v="1"/>
    <x v="1"/>
    <x v="0"/>
    <x v="0"/>
    <x v="0"/>
    <x v="1"/>
    <x v="23"/>
    <x v="2"/>
    <x v="14"/>
    <x v="14"/>
    <x v="4"/>
    <x v="3985"/>
    <x v="470"/>
  </r>
  <r>
    <x v="6"/>
    <x v="972"/>
    <x v="3"/>
    <x v="5"/>
    <x v="23"/>
    <x v="80"/>
    <x v="81"/>
    <x v="2118"/>
    <x v="520"/>
    <x v="938"/>
    <x v="283"/>
    <x v="23"/>
    <x v="60"/>
    <x v="231"/>
    <x v="156"/>
    <x v="199"/>
    <x v="378"/>
    <x v="223"/>
    <x v="467"/>
    <x v="647"/>
    <x v="85"/>
    <x v="39"/>
    <x v="172"/>
    <x v="123"/>
    <x v="233"/>
    <x v="1119"/>
    <x v="252"/>
    <x v="292"/>
    <x v="111"/>
    <x v="3155"/>
    <x v="1"/>
    <x v="4014"/>
    <x v="45"/>
  </r>
  <r>
    <x v="6"/>
    <x v="973"/>
    <x v="8"/>
    <x v="1"/>
    <x v="6"/>
    <x v="21"/>
    <x v="1"/>
    <x v="145"/>
    <x v="12"/>
    <x v="35"/>
    <x v="90"/>
    <x v="4"/>
    <x v="19"/>
    <x v="63"/>
    <x v="9"/>
    <x v="10"/>
    <x v="494"/>
    <x v="0"/>
    <x v="16"/>
    <x v="16"/>
    <x v="6"/>
    <x v="3"/>
    <x v="1"/>
    <x v="11"/>
    <x v="22"/>
    <x v="37"/>
    <x v="79"/>
    <x v="186"/>
    <x v="14"/>
    <x v="144"/>
    <x v="3"/>
    <x v="4018"/>
    <x v="420"/>
  </r>
  <r>
    <x v="6"/>
    <x v="975"/>
    <x v="6"/>
    <x v="4"/>
    <x v="32"/>
    <x v="1"/>
    <x v="0"/>
    <x v="13"/>
    <x v="1"/>
    <x v="3"/>
    <x v="82"/>
    <x v="1"/>
    <x v="1"/>
    <x v="342"/>
    <x v="0"/>
    <x v="0"/>
    <x v="536"/>
    <x v="0"/>
    <x v="1"/>
    <x v="1"/>
    <x v="0"/>
    <x v="2"/>
    <x v="0"/>
    <x v="0"/>
    <x v="0"/>
    <x v="3"/>
    <x v="194"/>
    <x v="216"/>
    <x v="15"/>
    <x v="114"/>
    <x v="2"/>
    <x v="4025"/>
    <x v="464"/>
  </r>
  <r>
    <x v="6"/>
    <x v="976"/>
    <x v="11"/>
    <x v="2"/>
    <x v="18"/>
    <x v="36"/>
    <x v="0"/>
    <x v="269"/>
    <x v="57"/>
    <x v="124"/>
    <x v="207"/>
    <x v="3"/>
    <x v="11"/>
    <x v="121"/>
    <x v="26"/>
    <x v="40"/>
    <x v="245"/>
    <x v="24"/>
    <x v="29"/>
    <x v="53"/>
    <x v="6"/>
    <x v="8"/>
    <x v="1"/>
    <x v="16"/>
    <x v="24"/>
    <x v="143"/>
    <x v="187"/>
    <x v="221"/>
    <x v="18"/>
    <x v="718"/>
    <x v="4"/>
    <x v="4029"/>
    <x v="348"/>
  </r>
  <r>
    <x v="6"/>
    <x v="978"/>
    <x v="8"/>
    <x v="16"/>
    <x v="16"/>
    <x v="72"/>
    <x v="56"/>
    <x v="1213"/>
    <x v="105"/>
    <x v="274"/>
    <x v="129"/>
    <x v="73"/>
    <x v="210"/>
    <x v="196"/>
    <x v="15"/>
    <x v="23"/>
    <x v="247"/>
    <x v="34"/>
    <x v="104"/>
    <x v="138"/>
    <x v="63"/>
    <x v="50"/>
    <x v="39"/>
    <x v="21"/>
    <x v="124"/>
    <x v="298"/>
    <x v="143"/>
    <x v="239"/>
    <x v="39"/>
    <x v="790"/>
    <x v="3"/>
    <x v="4042"/>
    <x v="276"/>
  </r>
  <r>
    <x v="6"/>
    <x v="979"/>
    <x v="8"/>
    <x v="7"/>
    <x v="6"/>
    <x v="1"/>
    <x v="0"/>
    <x v="12"/>
    <x v="1"/>
    <x v="3"/>
    <x v="82"/>
    <x v="0"/>
    <x v="0"/>
    <x v="343"/>
    <x v="0"/>
    <x v="0"/>
    <x v="536"/>
    <x v="1"/>
    <x v="1"/>
    <x v="2"/>
    <x v="0"/>
    <x v="0"/>
    <x v="0"/>
    <x v="1"/>
    <x v="1"/>
    <x v="2"/>
    <x v="51"/>
    <x v="59"/>
    <x v="15"/>
    <x v="58"/>
    <x v="3"/>
    <x v="4043"/>
    <x v="467"/>
  </r>
  <r>
    <x v="6"/>
    <x v="980"/>
    <x v="6"/>
    <x v="2"/>
    <x v="7"/>
    <x v="47"/>
    <x v="0"/>
    <x v="442"/>
    <x v="52"/>
    <x v="137"/>
    <x v="127"/>
    <x v="12"/>
    <x v="38"/>
    <x v="164"/>
    <x v="16"/>
    <x v="25"/>
    <x v="235"/>
    <x v="11"/>
    <x v="31"/>
    <x v="42"/>
    <x v="71"/>
    <x v="26"/>
    <x v="1"/>
    <x v="39"/>
    <x v="46"/>
    <x v="132"/>
    <x v="139"/>
    <x v="162"/>
    <x v="14"/>
    <x v="404"/>
    <x v="2"/>
    <x v="4044"/>
    <x v="356"/>
  </r>
  <r>
    <x v="6"/>
    <x v="981"/>
    <x v="11"/>
    <x v="9"/>
    <x v="32"/>
    <x v="28"/>
    <x v="1"/>
    <x v="233"/>
    <x v="24"/>
    <x v="66"/>
    <x v="111"/>
    <x v="0"/>
    <x v="2"/>
    <x v="0"/>
    <x v="15"/>
    <x v="21"/>
    <x v="308"/>
    <x v="7"/>
    <x v="21"/>
    <x v="28"/>
    <x v="9"/>
    <x v="13"/>
    <x v="0"/>
    <x v="18"/>
    <x v="24"/>
    <x v="63"/>
    <x v="103"/>
    <x v="136"/>
    <x v="12"/>
    <x v="252"/>
    <x v="4"/>
    <x v="4053"/>
    <x v="405"/>
  </r>
  <r>
    <x v="6"/>
    <x v="984"/>
    <x v="6"/>
    <x v="9"/>
    <x v="2"/>
    <x v="75"/>
    <x v="54"/>
    <x v="1615"/>
    <x v="235"/>
    <x v="485"/>
    <x v="230"/>
    <x v="1"/>
    <x v="6"/>
    <x v="37"/>
    <x v="158"/>
    <x v="191"/>
    <x v="421"/>
    <x v="67"/>
    <x v="179"/>
    <x v="246"/>
    <x v="245"/>
    <x v="93"/>
    <x v="31"/>
    <x v="105"/>
    <x v="172"/>
    <x v="619"/>
    <x v="201"/>
    <x v="267"/>
    <x v="59"/>
    <x v="1964"/>
    <x v="2"/>
    <x v="4065"/>
    <x v="164"/>
  </r>
  <r>
    <x v="6"/>
    <x v="985"/>
    <x v="3"/>
    <x v="11"/>
    <x v="26"/>
    <x v="13"/>
    <x v="0"/>
    <x v="92"/>
    <x v="7"/>
    <x v="14"/>
    <x v="247"/>
    <x v="0"/>
    <x v="0"/>
    <x v="343"/>
    <x v="6"/>
    <x v="11"/>
    <x v="144"/>
    <x v="7"/>
    <x v="18"/>
    <x v="25"/>
    <x v="1"/>
    <x v="3"/>
    <x v="1"/>
    <x v="5"/>
    <x v="15"/>
    <x v="20"/>
    <x v="133"/>
    <x v="247"/>
    <x v="16"/>
    <x v="105"/>
    <x v="1"/>
    <x v="4073"/>
    <x v="435"/>
  </r>
  <r>
    <x v="6"/>
    <x v="987"/>
    <x v="8"/>
    <x v="16"/>
    <x v="7"/>
    <x v="75"/>
    <x v="76"/>
    <x v="1954"/>
    <x v="341"/>
    <x v="700"/>
    <x v="229"/>
    <x v="58"/>
    <x v="162"/>
    <x v="206"/>
    <x v="51"/>
    <x v="65"/>
    <x v="379"/>
    <x v="132"/>
    <x v="364"/>
    <x v="487"/>
    <x v="124"/>
    <x v="90"/>
    <x v="37"/>
    <x v="95"/>
    <x v="125"/>
    <x v="765"/>
    <x v="193"/>
    <x v="253"/>
    <x v="58"/>
    <x v="2445"/>
    <x v="3"/>
    <x v="4082"/>
    <x v="128"/>
  </r>
  <r>
    <x v="6"/>
    <x v="988"/>
    <x v="3"/>
    <x v="8"/>
    <x v="14"/>
    <x v="35"/>
    <x v="13"/>
    <x v="657"/>
    <x v="73"/>
    <x v="192"/>
    <x v="127"/>
    <x v="42"/>
    <x v="129"/>
    <x v="174"/>
    <x v="14"/>
    <x v="20"/>
    <x v="294"/>
    <x v="25"/>
    <x v="142"/>
    <x v="167"/>
    <x v="30"/>
    <x v="19"/>
    <x v="30"/>
    <x v="21"/>
    <x v="93"/>
    <x v="202"/>
    <x v="151"/>
    <x v="219"/>
    <x v="22"/>
    <x v="1253"/>
    <x v="1"/>
    <x v="4088"/>
    <x v="311"/>
  </r>
  <r>
    <x v="6"/>
    <x v="992"/>
    <x v="6"/>
    <x v="4"/>
    <x v="0"/>
    <x v="72"/>
    <x v="11"/>
    <x v="1231"/>
    <x v="209"/>
    <x v="498"/>
    <x v="164"/>
    <x v="62"/>
    <x v="184"/>
    <x v="185"/>
    <x v="64"/>
    <x v="74"/>
    <x v="459"/>
    <x v="21"/>
    <x v="139"/>
    <x v="160"/>
    <x v="269"/>
    <x v="50"/>
    <x v="2"/>
    <x v="89"/>
    <x v="100"/>
    <x v="537"/>
    <x v="188"/>
    <x v="226"/>
    <x v="38"/>
    <x v="1766"/>
    <x v="2"/>
    <x v="4100"/>
    <x v="188"/>
  </r>
  <r>
    <x v="6"/>
    <x v="998"/>
    <x v="8"/>
    <x v="3"/>
    <x v="12"/>
    <x v="27"/>
    <x v="0"/>
    <x v="210"/>
    <x v="17"/>
    <x v="40"/>
    <x v="172"/>
    <x v="7"/>
    <x v="23"/>
    <x v="152"/>
    <x v="6"/>
    <x v="7"/>
    <x v="451"/>
    <x v="9"/>
    <x v="32"/>
    <x v="41"/>
    <x v="12"/>
    <x v="5"/>
    <x v="2"/>
    <x v="13"/>
    <x v="19"/>
    <x v="47"/>
    <x v="132"/>
    <x v="261"/>
    <x v="19"/>
    <x v="142"/>
    <x v="3"/>
    <x v="4110"/>
    <x v="410"/>
  </r>
  <r>
    <x v="6"/>
    <x v="999"/>
    <x v="3"/>
    <x v="10"/>
    <x v="24"/>
    <x v="10"/>
    <x v="0"/>
    <x v="82"/>
    <x v="6"/>
    <x v="17"/>
    <x v="100"/>
    <x v="0"/>
    <x v="0"/>
    <x v="343"/>
    <x v="2"/>
    <x v="4"/>
    <x v="106"/>
    <x v="8"/>
    <x v="8"/>
    <x v="16"/>
    <x v="2"/>
    <x v="2"/>
    <x v="2"/>
    <x v="2"/>
    <x v="12"/>
    <x v="14"/>
    <x v="114"/>
    <x v="92"/>
    <x v="15"/>
    <x v="85"/>
    <x v="1"/>
    <x v="4120"/>
    <x v="444"/>
  </r>
  <r>
    <x v="6"/>
    <x v="1003"/>
    <x v="0"/>
    <x v="6"/>
    <x v="32"/>
    <x v="79"/>
    <x v="78"/>
    <x v="1995"/>
    <x v="403"/>
    <x v="853"/>
    <x v="203"/>
    <x v="128"/>
    <x v="308"/>
    <x v="264"/>
    <x v="119"/>
    <x v="152"/>
    <x v="377"/>
    <x v="131"/>
    <x v="500"/>
    <x v="618"/>
    <x v="240"/>
    <x v="44"/>
    <x v="94"/>
    <x v="173"/>
    <x v="237"/>
    <x v="994"/>
    <x v="213"/>
    <x v="270"/>
    <x v="60"/>
    <x v="2896"/>
    <x v="0"/>
    <x v="4135"/>
    <x v="70"/>
  </r>
  <r>
    <x v="6"/>
    <x v="1006"/>
    <x v="6"/>
    <x v="6"/>
    <x v="10"/>
    <x v="77"/>
    <x v="78"/>
    <x v="2216"/>
    <x v="618"/>
    <x v="1170"/>
    <x v="218"/>
    <x v="218"/>
    <x v="489"/>
    <x v="272"/>
    <x v="304"/>
    <x v="346"/>
    <x v="479"/>
    <x v="46"/>
    <x v="288"/>
    <x v="334"/>
    <x v="507"/>
    <x v="128"/>
    <x v="14"/>
    <x v="278"/>
    <x v="194"/>
    <x v="1369"/>
    <x v="297"/>
    <x v="326"/>
    <x v="146"/>
    <x v="3686"/>
    <x v="2"/>
    <x v="4146"/>
    <x v="5"/>
  </r>
  <r>
    <x v="6"/>
    <x v="1008"/>
    <x v="8"/>
    <x v="16"/>
    <x v="13"/>
    <x v="8"/>
    <x v="0"/>
    <x v="104"/>
    <x v="6"/>
    <x v="26"/>
    <x v="18"/>
    <x v="1"/>
    <x v="14"/>
    <x v="7"/>
    <x v="2"/>
    <x v="4"/>
    <x v="106"/>
    <x v="2"/>
    <x v="8"/>
    <x v="10"/>
    <x v="5"/>
    <x v="6"/>
    <x v="1"/>
    <x v="6"/>
    <x v="11"/>
    <x v="15"/>
    <x v="57"/>
    <x v="32"/>
    <x v="13"/>
    <x v="140"/>
    <x v="3"/>
    <x v="4160"/>
    <x v="441"/>
  </r>
  <r>
    <x v="6"/>
    <x v="1011"/>
    <x v="6"/>
    <x v="14"/>
    <x v="32"/>
    <x v="54"/>
    <x v="28"/>
    <x v="1236"/>
    <x v="133"/>
    <x v="352"/>
    <x v="124"/>
    <x v="79"/>
    <x v="210"/>
    <x v="224"/>
    <x v="33"/>
    <x v="43"/>
    <x v="361"/>
    <x v="13"/>
    <x v="146"/>
    <x v="159"/>
    <x v="304"/>
    <x v="54"/>
    <x v="8"/>
    <x v="102"/>
    <x v="85"/>
    <x v="377"/>
    <x v="166"/>
    <x v="224"/>
    <x v="33"/>
    <x v="1603"/>
    <x v="2"/>
    <x v="4170"/>
    <x v="245"/>
  </r>
  <r>
    <x v="6"/>
    <x v="1013"/>
    <x v="6"/>
    <x v="20"/>
    <x v="14"/>
    <x v="14"/>
    <x v="10"/>
    <x v="290"/>
    <x v="36"/>
    <x v="94"/>
    <x v="130"/>
    <x v="8"/>
    <x v="24"/>
    <x v="181"/>
    <x v="22"/>
    <x v="24"/>
    <x v="511"/>
    <x v="4"/>
    <x v="25"/>
    <x v="29"/>
    <x v="86"/>
    <x v="7"/>
    <x v="2"/>
    <x v="31"/>
    <x v="18"/>
    <x v="102"/>
    <x v="178"/>
    <x v="204"/>
    <x v="16"/>
    <x v="1585"/>
    <x v="2"/>
    <x v="4180"/>
    <x v="367"/>
  </r>
  <r>
    <x v="6"/>
    <x v="1014"/>
    <x v="3"/>
    <x v="11"/>
    <x v="31"/>
    <x v="53"/>
    <x v="1"/>
    <x v="486"/>
    <x v="60"/>
    <x v="146"/>
    <x v="158"/>
    <x v="52"/>
    <x v="122"/>
    <x v="274"/>
    <x v="6"/>
    <x v="6"/>
    <x v="535"/>
    <x v="8"/>
    <x v="50"/>
    <x v="58"/>
    <x v="13"/>
    <x v="12"/>
    <x v="4"/>
    <x v="5"/>
    <x v="44"/>
    <x v="178"/>
    <x v="167"/>
    <x v="315"/>
    <x v="29"/>
    <x v="545"/>
    <x v="1"/>
    <x v="4187"/>
    <x v="326"/>
  </r>
  <r>
    <x v="6"/>
    <x v="1015"/>
    <x v="0"/>
    <x v="1"/>
    <x v="23"/>
    <x v="80"/>
    <x v="20"/>
    <x v="1005"/>
    <x v="93"/>
    <x v="185"/>
    <x v="250"/>
    <x v="0"/>
    <x v="0"/>
    <x v="343"/>
    <x v="79"/>
    <x v="136"/>
    <x v="178"/>
    <x v="142"/>
    <x v="190"/>
    <x v="332"/>
    <x v="43"/>
    <x v="40"/>
    <x v="57"/>
    <x v="71"/>
    <x v="203"/>
    <x v="265"/>
    <x v="168"/>
    <x v="257"/>
    <x v="44"/>
    <x v="539"/>
    <x v="0"/>
    <x v="4191"/>
    <x v="288"/>
  </r>
  <r>
    <x v="6"/>
    <x v="1024"/>
    <x v="3"/>
    <x v="9"/>
    <x v="4"/>
    <x v="81"/>
    <x v="8"/>
    <x v="1910"/>
    <x v="429"/>
    <x v="866"/>
    <x v="226"/>
    <x v="0"/>
    <x v="7"/>
    <x v="0"/>
    <x v="211"/>
    <x v="281"/>
    <x v="345"/>
    <x v="200"/>
    <x v="357"/>
    <x v="540"/>
    <x v="91"/>
    <x v="41"/>
    <x v="111"/>
    <x v="150"/>
    <x v="207"/>
    <x v="1005"/>
    <x v="216"/>
    <x v="240"/>
    <x v="72"/>
    <x v="2878"/>
    <x v="1"/>
    <x v="4218"/>
    <x v="67"/>
  </r>
  <r>
    <x v="6"/>
    <x v="1030"/>
    <x v="8"/>
    <x v="14"/>
    <x v="15"/>
    <x v="75"/>
    <x v="76"/>
    <x v="1590"/>
    <x v="200"/>
    <x v="490"/>
    <x v="154"/>
    <x v="20"/>
    <x v="69"/>
    <x v="138"/>
    <x v="34"/>
    <x v="60"/>
    <x v="165"/>
    <x v="32"/>
    <x v="202"/>
    <x v="234"/>
    <x v="119"/>
    <x v="39"/>
    <x v="19"/>
    <x v="41"/>
    <x v="63"/>
    <x v="451"/>
    <x v="138"/>
    <x v="154"/>
    <x v="30"/>
    <x v="1362"/>
    <x v="3"/>
    <x v="4236"/>
    <x v="220"/>
  </r>
  <r>
    <x v="6"/>
    <x v="1032"/>
    <x v="3"/>
    <x v="3"/>
    <x v="11"/>
    <x v="75"/>
    <x v="71"/>
    <x v="1692"/>
    <x v="386"/>
    <x v="704"/>
    <x v="289"/>
    <x v="31"/>
    <x v="101"/>
    <x v="155"/>
    <x v="118"/>
    <x v="195"/>
    <x v="200"/>
    <x v="162"/>
    <x v="365"/>
    <x v="516"/>
    <x v="87"/>
    <x v="53"/>
    <x v="99"/>
    <x v="71"/>
    <x v="139"/>
    <x v="882"/>
    <x v="247"/>
    <x v="293"/>
    <x v="88"/>
    <x v="2748"/>
    <x v="1"/>
    <x v="4242"/>
    <x v="95"/>
  </r>
  <r>
    <x v="6"/>
    <x v="1033"/>
    <x v="11"/>
    <x v="3"/>
    <x v="31"/>
    <x v="80"/>
    <x v="62"/>
    <x v="1761"/>
    <x v="318"/>
    <x v="741"/>
    <x v="170"/>
    <x v="161"/>
    <x v="401"/>
    <x v="243"/>
    <x v="82"/>
    <x v="98"/>
    <x v="431"/>
    <x v="43"/>
    <x v="209"/>
    <x v="252"/>
    <x v="79"/>
    <x v="64"/>
    <x v="27"/>
    <x v="88"/>
    <x v="183"/>
    <x v="845"/>
    <x v="176"/>
    <x v="269"/>
    <x v="57"/>
    <x v="2517"/>
    <x v="4"/>
    <x v="4247"/>
    <x v="108"/>
  </r>
  <r>
    <x v="6"/>
    <x v="1036"/>
    <x v="11"/>
    <x v="10"/>
    <x v="23"/>
    <x v="60"/>
    <x v="61"/>
    <x v="1305"/>
    <x v="141"/>
    <x v="339"/>
    <x v="162"/>
    <x v="48"/>
    <x v="152"/>
    <x v="164"/>
    <x v="53"/>
    <x v="69"/>
    <x v="362"/>
    <x v="50"/>
    <x v="170"/>
    <x v="220"/>
    <x v="94"/>
    <x v="79"/>
    <x v="17"/>
    <x v="55"/>
    <x v="90"/>
    <x v="382"/>
    <x v="160"/>
    <x v="233"/>
    <x v="45"/>
    <x v="1446"/>
    <x v="4"/>
    <x v="4263"/>
    <x v="244"/>
  </r>
  <r>
    <x v="6"/>
    <x v="1037"/>
    <x v="3"/>
    <x v="6"/>
    <x v="25"/>
    <x v="78"/>
    <x v="78"/>
    <x v="2148"/>
    <x v="567"/>
    <x v="1131"/>
    <x v="201"/>
    <x v="90"/>
    <x v="292"/>
    <x v="156"/>
    <x v="163"/>
    <x v="229"/>
    <x v="306"/>
    <x v="166"/>
    <x v="310"/>
    <x v="468"/>
    <x v="182"/>
    <x v="160"/>
    <x v="36"/>
    <x v="165"/>
    <x v="213"/>
    <x v="1231"/>
    <x v="222"/>
    <x v="228"/>
    <x v="50"/>
    <x v="3410"/>
    <x v="1"/>
    <x v="4273"/>
    <x v="21"/>
  </r>
  <r>
    <x v="6"/>
    <x v="1041"/>
    <x v="3"/>
    <x v="3"/>
    <x v="27"/>
    <x v="69"/>
    <x v="0"/>
    <x v="760"/>
    <x v="141"/>
    <x v="292"/>
    <x v="228"/>
    <x v="0"/>
    <x v="1"/>
    <x v="0"/>
    <x v="57"/>
    <x v="101"/>
    <x v="162"/>
    <x v="105"/>
    <x v="202"/>
    <x v="307"/>
    <x v="34"/>
    <x v="23"/>
    <x v="20"/>
    <x v="57"/>
    <x v="131"/>
    <x v="339"/>
    <x v="197"/>
    <x v="218"/>
    <x v="31"/>
    <x v="1026"/>
    <x v="1"/>
    <x v="4285"/>
    <x v="262"/>
  </r>
  <r>
    <x v="6"/>
    <x v="1043"/>
    <x v="0"/>
    <x v="10"/>
    <x v="29"/>
    <x v="58"/>
    <x v="50"/>
    <x v="1065"/>
    <x v="181"/>
    <x v="345"/>
    <x v="270"/>
    <x v="0"/>
    <x v="3"/>
    <x v="0"/>
    <x v="121"/>
    <x v="173"/>
    <x v="293"/>
    <x v="123"/>
    <x v="240"/>
    <x v="363"/>
    <x v="90"/>
    <x v="29"/>
    <x v="31"/>
    <x v="75"/>
    <x v="117"/>
    <x v="479"/>
    <x v="221"/>
    <x v="288"/>
    <x v="58"/>
    <x v="1943"/>
    <x v="0"/>
    <x v="4293"/>
    <x v="213"/>
  </r>
  <r>
    <x v="6"/>
    <x v="1045"/>
    <x v="0"/>
    <x v="18"/>
    <x v="29"/>
    <x v="73"/>
    <x v="74"/>
    <x v="1760"/>
    <x v="444"/>
    <x v="875"/>
    <x v="237"/>
    <x v="0"/>
    <x v="5"/>
    <x v="0"/>
    <x v="231"/>
    <x v="316"/>
    <x v="325"/>
    <x v="158"/>
    <x v="523"/>
    <x v="657"/>
    <x v="220"/>
    <x v="43"/>
    <x v="135"/>
    <x v="159"/>
    <x v="134"/>
    <x v="1045"/>
    <x v="269"/>
    <x v="251"/>
    <x v="89"/>
    <x v="3154"/>
    <x v="0"/>
    <x v="4304"/>
    <x v="53"/>
  </r>
  <r>
    <x v="6"/>
    <x v="1047"/>
    <x v="11"/>
    <x v="2"/>
    <x v="22"/>
    <x v="80"/>
    <x v="1"/>
    <x v="1539"/>
    <x v="294"/>
    <x v="680"/>
    <x v="175"/>
    <x v="130"/>
    <x v="357"/>
    <x v="211"/>
    <x v="106"/>
    <x v="128"/>
    <x v="422"/>
    <x v="19"/>
    <x v="102"/>
    <x v="121"/>
    <x v="66"/>
    <x v="44"/>
    <x v="7"/>
    <x v="47"/>
    <x v="144"/>
    <x v="795"/>
    <x v="183"/>
    <x v="270"/>
    <x v="46"/>
    <x v="2390"/>
    <x v="4"/>
    <x v="4310"/>
    <x v="119"/>
  </r>
  <r>
    <x v="6"/>
    <x v="1051"/>
    <x v="0"/>
    <x v="8"/>
    <x v="8"/>
    <x v="81"/>
    <x v="30"/>
    <x v="1453"/>
    <x v="285"/>
    <x v="542"/>
    <x v="270"/>
    <x v="4"/>
    <x v="24"/>
    <x v="37"/>
    <x v="196"/>
    <x v="260"/>
    <x v="348"/>
    <x v="171"/>
    <x v="356"/>
    <x v="516"/>
    <x v="62"/>
    <x v="27"/>
    <x v="100"/>
    <x v="122"/>
    <x v="213"/>
    <x v="746"/>
    <x v="223"/>
    <x v="300"/>
    <x v="60"/>
    <x v="2220"/>
    <x v="0"/>
    <x v="4322"/>
    <x v="134"/>
  </r>
  <r>
    <x v="6"/>
    <x v="1053"/>
    <x v="3"/>
    <x v="2"/>
    <x v="24"/>
    <x v="60"/>
    <x v="36"/>
    <x v="1519"/>
    <x v="332"/>
    <x v="707"/>
    <x v="211"/>
    <x v="32"/>
    <x v="126"/>
    <x v="102"/>
    <x v="197"/>
    <x v="244"/>
    <x v="401"/>
    <x v="88"/>
    <x v="336"/>
    <x v="421"/>
    <x v="82"/>
    <x v="41"/>
    <x v="24"/>
    <x v="78"/>
    <x v="143"/>
    <x v="857"/>
    <x v="221"/>
    <x v="258"/>
    <x v="56"/>
    <x v="3107"/>
    <x v="1"/>
    <x v="4329"/>
    <x v="104"/>
  </r>
  <r>
    <x v="6"/>
    <x v="1055"/>
    <x v="6"/>
    <x v="8"/>
    <x v="32"/>
    <x v="50"/>
    <x v="17"/>
    <x v="595"/>
    <x v="73"/>
    <x v="190"/>
    <x v="131"/>
    <x v="31"/>
    <x v="102"/>
    <x v="152"/>
    <x v="25"/>
    <x v="34"/>
    <x v="329"/>
    <x v="18"/>
    <x v="69"/>
    <x v="87"/>
    <x v="68"/>
    <x v="19"/>
    <x v="5"/>
    <x v="34"/>
    <x v="81"/>
    <x v="202"/>
    <x v="148"/>
    <x v="209"/>
    <x v="24"/>
    <x v="750"/>
    <x v="2"/>
    <x v="4338"/>
    <x v="311"/>
  </r>
  <r>
    <x v="6"/>
    <x v="1056"/>
    <x v="11"/>
    <x v="13"/>
    <x v="15"/>
    <x v="54"/>
    <x v="28"/>
    <x v="1070"/>
    <x v="204"/>
    <x v="412"/>
    <x v="241"/>
    <x v="11"/>
    <x v="47"/>
    <x v="84"/>
    <x v="76"/>
    <x v="121"/>
    <x v="223"/>
    <x v="79"/>
    <x v="129"/>
    <x v="208"/>
    <x v="94"/>
    <x v="90"/>
    <x v="19"/>
    <x v="90"/>
    <x v="121"/>
    <x v="491"/>
    <x v="212"/>
    <x v="247"/>
    <x v="42"/>
    <x v="2136"/>
    <x v="4"/>
    <x v="4348"/>
    <x v="205"/>
  </r>
  <r>
    <x v="6"/>
    <x v="1058"/>
    <x v="8"/>
    <x v="5"/>
    <x v="17"/>
    <x v="2"/>
    <x v="0"/>
    <x v="10"/>
    <x v="3"/>
    <x v="5"/>
    <x v="345"/>
    <x v="0"/>
    <x v="1"/>
    <x v="0"/>
    <x v="0"/>
    <x v="0"/>
    <x v="536"/>
    <x v="1"/>
    <x v="0"/>
    <x v="1"/>
    <x v="1"/>
    <x v="1"/>
    <x v="0"/>
    <x v="0"/>
    <x v="0"/>
    <x v="6"/>
    <x v="338"/>
    <x v="316"/>
    <x v="16"/>
    <x v="209"/>
    <x v="3"/>
    <x v="4356"/>
    <x v="454"/>
  </r>
  <r>
    <x v="6"/>
    <x v="1059"/>
    <x v="6"/>
    <x v="12"/>
    <x v="29"/>
    <x v="67"/>
    <x v="68"/>
    <x v="1629"/>
    <x v="456"/>
    <x v="883"/>
    <x v="246"/>
    <x v="25"/>
    <x v="67"/>
    <x v="221"/>
    <x v="197"/>
    <x v="243"/>
    <x v="405"/>
    <x v="17"/>
    <x v="138"/>
    <x v="155"/>
    <x v="378"/>
    <x v="36"/>
    <x v="9"/>
    <x v="151"/>
    <x v="86"/>
    <x v="1055"/>
    <x v="245"/>
    <x v="271"/>
    <x v="74"/>
    <x v="3309"/>
    <x v="2"/>
    <x v="4363"/>
    <x v="51"/>
  </r>
  <r>
    <x v="6"/>
    <x v="1060"/>
    <x v="11"/>
    <x v="3"/>
    <x v="4"/>
    <x v="76"/>
    <x v="12"/>
    <x v="1031"/>
    <x v="129"/>
    <x v="335"/>
    <x v="131"/>
    <x v="57"/>
    <x v="178"/>
    <x v="168"/>
    <x v="31"/>
    <x v="41"/>
    <x v="350"/>
    <x v="19"/>
    <x v="105"/>
    <x v="124"/>
    <x v="68"/>
    <x v="29"/>
    <x v="15"/>
    <x v="44"/>
    <x v="84"/>
    <x v="346"/>
    <x v="136"/>
    <x v="205"/>
    <x v="31"/>
    <x v="930"/>
    <x v="4"/>
    <x v="4367"/>
    <x v="257"/>
  </r>
  <r>
    <x v="6"/>
    <x v="1061"/>
    <x v="6"/>
    <x v="1"/>
    <x v="25"/>
    <x v="71"/>
    <x v="16"/>
    <x v="1449"/>
    <x v="345"/>
    <x v="794"/>
    <x v="174"/>
    <x v="40"/>
    <x v="188"/>
    <x v="65"/>
    <x v="209"/>
    <x v="326"/>
    <x v="236"/>
    <x v="69"/>
    <x v="159"/>
    <x v="228"/>
    <x v="217"/>
    <x v="78"/>
    <x v="16"/>
    <x v="204"/>
    <x v="151"/>
    <x v="897"/>
    <x v="185"/>
    <x v="209"/>
    <x v="6"/>
    <x v="2879"/>
    <x v="2"/>
    <x v="4372"/>
    <x v="91"/>
  </r>
  <r>
    <x v="6"/>
    <x v="1062"/>
    <x v="8"/>
    <x v="3"/>
    <x v="32"/>
    <x v="25"/>
    <x v="0"/>
    <x v="143"/>
    <x v="13"/>
    <x v="28"/>
    <x v="211"/>
    <x v="0"/>
    <x v="6"/>
    <x v="0"/>
    <x v="3"/>
    <x v="8"/>
    <x v="34"/>
    <x v="4"/>
    <x v="12"/>
    <x v="16"/>
    <x v="14"/>
    <x v="3"/>
    <x v="1"/>
    <x v="12"/>
    <x v="18"/>
    <x v="29"/>
    <x v="95"/>
    <x v="176"/>
    <x v="14"/>
    <x v="68"/>
    <x v="3"/>
    <x v="4376"/>
    <x v="425"/>
  </r>
  <r>
    <x v="6"/>
    <x v="1063"/>
    <x v="6"/>
    <x v="5"/>
    <x v="22"/>
    <x v="50"/>
    <x v="0"/>
    <x v="343"/>
    <x v="56"/>
    <x v="129"/>
    <x v="181"/>
    <x v="5"/>
    <x v="12"/>
    <x v="265"/>
    <x v="23"/>
    <x v="39"/>
    <x v="187"/>
    <x v="13"/>
    <x v="31"/>
    <x v="44"/>
    <x v="49"/>
    <x v="19"/>
    <x v="1"/>
    <x v="34"/>
    <x v="46"/>
    <x v="140"/>
    <x v="167"/>
    <x v="195"/>
    <x v="15"/>
    <x v="403"/>
    <x v="2"/>
    <x v="4377"/>
    <x v="350"/>
  </r>
  <r>
    <x v="6"/>
    <x v="1067"/>
    <x v="8"/>
    <x v="10"/>
    <x v="28"/>
    <x v="62"/>
    <x v="4"/>
    <x v="906"/>
    <x v="130"/>
    <x v="325"/>
    <x v="146"/>
    <x v="41"/>
    <x v="117"/>
    <x v="198"/>
    <x v="42"/>
    <x v="52"/>
    <x v="402"/>
    <x v="36"/>
    <x v="132"/>
    <x v="168"/>
    <x v="48"/>
    <x v="20"/>
    <x v="19"/>
    <x v="26"/>
    <x v="94"/>
    <x v="343"/>
    <x v="160"/>
    <x v="208"/>
    <x v="29"/>
    <x v="1205"/>
    <x v="3"/>
    <x v="4394"/>
    <x v="258"/>
  </r>
  <r>
    <x v="6"/>
    <x v="1071"/>
    <x v="8"/>
    <x v="9"/>
    <x v="34"/>
    <x v="76"/>
    <x v="77"/>
    <x v="2151"/>
    <x v="389"/>
    <x v="829"/>
    <x v="203"/>
    <x v="179"/>
    <x v="426"/>
    <x v="255"/>
    <x v="149"/>
    <x v="193"/>
    <x v="366"/>
    <x v="99"/>
    <x v="375"/>
    <x v="467"/>
    <x v="191"/>
    <x v="126"/>
    <x v="20"/>
    <x v="132"/>
    <x v="179"/>
    <x v="1036"/>
    <x v="214"/>
    <x v="306"/>
    <x v="95"/>
    <x v="3078"/>
    <x v="3"/>
    <x v="4406"/>
    <x v="57"/>
  </r>
  <r>
    <x v="6"/>
    <x v="1072"/>
    <x v="3"/>
    <x v="7"/>
    <x v="34"/>
    <x v="71"/>
    <x v="45"/>
    <x v="1279"/>
    <x v="222"/>
    <x v="402"/>
    <x v="298"/>
    <x v="0"/>
    <x v="2"/>
    <x v="0"/>
    <x v="47"/>
    <x v="76"/>
    <x v="213"/>
    <x v="149"/>
    <x v="230"/>
    <x v="378"/>
    <x v="64"/>
    <x v="41"/>
    <x v="45"/>
    <x v="58"/>
    <x v="131"/>
    <x v="487"/>
    <x v="206"/>
    <x v="279"/>
    <x v="58"/>
    <x v="1588"/>
    <x v="1"/>
    <x v="4413"/>
    <x v="208"/>
  </r>
  <r>
    <x v="6"/>
    <x v="1073"/>
    <x v="6"/>
    <x v="2"/>
    <x v="33"/>
    <x v="69"/>
    <x v="68"/>
    <x v="1842"/>
    <x v="341"/>
    <x v="867"/>
    <x v="127"/>
    <x v="111"/>
    <x v="336"/>
    <x v="178"/>
    <x v="102"/>
    <x v="113"/>
    <x v="497"/>
    <x v="37"/>
    <x v="171"/>
    <x v="208"/>
    <x v="385"/>
    <x v="42"/>
    <x v="6"/>
    <x v="131"/>
    <x v="145"/>
    <x v="859"/>
    <x v="182"/>
    <x v="189"/>
    <x v="24"/>
    <x v="2847"/>
    <x v="2"/>
    <x v="4417"/>
    <x v="103"/>
  </r>
  <r>
    <x v="6"/>
    <x v="1078"/>
    <x v="3"/>
    <x v="3"/>
    <x v="6"/>
    <x v="81"/>
    <x v="82"/>
    <x v="2076"/>
    <x v="363"/>
    <x v="751"/>
    <x v="224"/>
    <x v="0"/>
    <x v="1"/>
    <x v="0"/>
    <x v="235"/>
    <x v="339"/>
    <x v="287"/>
    <x v="257"/>
    <x v="467"/>
    <x v="673"/>
    <x v="72"/>
    <x v="42"/>
    <x v="35"/>
    <x v="108"/>
    <x v="188"/>
    <x v="916"/>
    <x v="205"/>
    <x v="244"/>
    <x v="72"/>
    <x v="2666"/>
    <x v="1"/>
    <x v="4430"/>
    <x v="89"/>
  </r>
  <r>
    <x v="6"/>
    <x v="1079"/>
    <x v="11"/>
    <x v="3"/>
    <x v="11"/>
    <x v="4"/>
    <x v="1"/>
    <x v="73"/>
    <x v="15"/>
    <x v="31"/>
    <x v="231"/>
    <x v="12"/>
    <x v="25"/>
    <x v="322"/>
    <x v="0"/>
    <x v="0"/>
    <x v="536"/>
    <x v="0"/>
    <x v="4"/>
    <x v="4"/>
    <x v="5"/>
    <x v="0"/>
    <x v="0"/>
    <x v="3"/>
    <x v="6"/>
    <x v="42"/>
    <x v="216"/>
    <x v="389"/>
    <x v="17"/>
    <x v="1998"/>
    <x v="4"/>
    <x v="4434"/>
    <x v="415"/>
  </r>
  <r>
    <x v="6"/>
    <x v="1083"/>
    <x v="6"/>
    <x v="7"/>
    <x v="8"/>
    <x v="61"/>
    <x v="61"/>
    <x v="1811"/>
    <x v="347"/>
    <x v="792"/>
    <x v="178"/>
    <x v="72"/>
    <x v="202"/>
    <x v="204"/>
    <x v="317"/>
    <x v="394"/>
    <x v="392"/>
    <x v="40"/>
    <x v="175"/>
    <x v="215"/>
    <x v="474"/>
    <x v="100"/>
    <x v="10"/>
    <x v="200"/>
    <x v="113"/>
    <x v="1023"/>
    <x v="246"/>
    <x v="270"/>
    <x v="78"/>
    <x v="3386"/>
    <x v="2"/>
    <x v="4450"/>
    <x v="61"/>
  </r>
  <r>
    <x v="6"/>
    <x v="1085"/>
    <x v="3"/>
    <x v="9"/>
    <x v="31"/>
    <x v="63"/>
    <x v="4"/>
    <x v="838"/>
    <x v="93"/>
    <x v="196"/>
    <x v="221"/>
    <x v="0"/>
    <x v="2"/>
    <x v="0"/>
    <x v="126"/>
    <x v="185"/>
    <x v="275"/>
    <x v="120"/>
    <x v="167"/>
    <x v="287"/>
    <x v="17"/>
    <x v="28"/>
    <x v="19"/>
    <x v="47"/>
    <x v="132"/>
    <x v="312"/>
    <x v="198"/>
    <x v="278"/>
    <x v="45"/>
    <x v="1034"/>
    <x v="1"/>
    <x v="4461"/>
    <x v="271"/>
  </r>
  <r>
    <x v="6"/>
    <x v="1089"/>
    <x v="0"/>
    <x v="5"/>
    <x v="6"/>
    <x v="69"/>
    <x v="9"/>
    <x v="892"/>
    <x v="156"/>
    <x v="289"/>
    <x v="285"/>
    <x v="0"/>
    <x v="1"/>
    <x v="0"/>
    <x v="87"/>
    <x v="121"/>
    <x v="313"/>
    <x v="103"/>
    <x v="179"/>
    <x v="282"/>
    <x v="36"/>
    <x v="18"/>
    <x v="38"/>
    <x v="60"/>
    <x v="137"/>
    <x v="398"/>
    <x v="210"/>
    <x v="297"/>
    <x v="41"/>
    <x v="1281"/>
    <x v="0"/>
    <x v="4471"/>
    <x v="241"/>
  </r>
  <r>
    <x v="6"/>
    <x v="1090"/>
    <x v="8"/>
    <x v="5"/>
    <x v="21"/>
    <x v="71"/>
    <x v="22"/>
    <x v="1653"/>
    <x v="391"/>
    <x v="867"/>
    <x v="183"/>
    <x v="21"/>
    <x v="95"/>
    <x v="72"/>
    <x v="239"/>
    <x v="310"/>
    <x v="365"/>
    <x v="76"/>
    <x v="265"/>
    <x v="341"/>
    <x v="356"/>
    <x v="84"/>
    <x v="21"/>
    <x v="175"/>
    <x v="155"/>
    <x v="986"/>
    <x v="240"/>
    <x v="220"/>
    <x v="46"/>
    <x v="3086"/>
    <x v="3"/>
    <x v="4479"/>
    <x v="72"/>
  </r>
  <r>
    <x v="6"/>
    <x v="1093"/>
    <x v="6"/>
    <x v="4"/>
    <x v="2"/>
    <x v="22"/>
    <x v="3"/>
    <x v="250"/>
    <x v="31"/>
    <x v="91"/>
    <x v="88"/>
    <x v="3"/>
    <x v="12"/>
    <x v="99"/>
    <x v="24"/>
    <x v="30"/>
    <x v="394"/>
    <x v="3"/>
    <x v="12"/>
    <x v="15"/>
    <x v="36"/>
    <x v="12"/>
    <x v="1"/>
    <x v="31"/>
    <x v="29"/>
    <x v="89"/>
    <x v="110"/>
    <x v="143"/>
    <x v="9"/>
    <x v="720"/>
    <x v="2"/>
    <x v="4493"/>
    <x v="379"/>
  </r>
  <r>
    <x v="6"/>
    <x v="1094"/>
    <x v="0"/>
    <x v="12"/>
    <x v="22"/>
    <x v="54"/>
    <x v="55"/>
    <x v="1369"/>
    <x v="191"/>
    <x v="321"/>
    <x v="339"/>
    <x v="0"/>
    <x v="1"/>
    <x v="0"/>
    <x v="98"/>
    <x v="155"/>
    <x v="227"/>
    <x v="159"/>
    <x v="369"/>
    <x v="517"/>
    <x v="59"/>
    <x v="36"/>
    <x v="63"/>
    <x v="71"/>
    <x v="145"/>
    <x v="476"/>
    <x v="220"/>
    <x v="331"/>
    <x v="64"/>
    <x v="2079"/>
    <x v="0"/>
    <x v="4500"/>
    <x v="214"/>
  </r>
  <r>
    <x v="6"/>
    <x v="1096"/>
    <x v="3"/>
    <x v="14"/>
    <x v="16"/>
    <x v="45"/>
    <x v="18"/>
    <x v="576"/>
    <x v="74"/>
    <x v="146"/>
    <x v="254"/>
    <x v="0"/>
    <x v="0"/>
    <x v="343"/>
    <x v="25"/>
    <x v="44"/>
    <x v="166"/>
    <x v="42"/>
    <x v="133"/>
    <x v="175"/>
    <x v="13"/>
    <x v="11"/>
    <x v="15"/>
    <x v="24"/>
    <x v="79"/>
    <x v="173"/>
    <x v="161"/>
    <x v="239"/>
    <x v="26"/>
    <x v="691"/>
    <x v="1"/>
    <x v="4512"/>
    <x v="330"/>
  </r>
  <r>
    <x v="6"/>
    <x v="1097"/>
    <x v="11"/>
    <x v="2"/>
    <x v="1"/>
    <x v="2"/>
    <x v="0"/>
    <x v="15"/>
    <x v="2"/>
    <x v="4"/>
    <x v="247"/>
    <x v="0"/>
    <x v="1"/>
    <x v="0"/>
    <x v="1"/>
    <x v="5"/>
    <x v="6"/>
    <x v="0"/>
    <x v="3"/>
    <x v="3"/>
    <x v="1"/>
    <x v="0"/>
    <x v="0"/>
    <x v="2"/>
    <x v="1"/>
    <x v="5"/>
    <x v="61"/>
    <x v="120"/>
    <x v="14"/>
    <x v="140"/>
    <x v="4"/>
    <x v="4516"/>
    <x v="461"/>
  </r>
  <r>
    <x v="6"/>
    <x v="1099"/>
    <x v="0"/>
    <x v="7"/>
    <x v="26"/>
    <x v="19"/>
    <x v="0"/>
    <x v="58"/>
    <x v="8"/>
    <x v="15"/>
    <x v="280"/>
    <x v="0"/>
    <x v="0"/>
    <x v="343"/>
    <x v="4"/>
    <x v="8"/>
    <x v="106"/>
    <x v="9"/>
    <x v="8"/>
    <x v="17"/>
    <x v="1"/>
    <x v="0"/>
    <x v="1"/>
    <x v="6"/>
    <x v="7"/>
    <x v="20"/>
    <x v="161"/>
    <x v="256"/>
    <x v="15"/>
    <x v="58"/>
    <x v="0"/>
    <x v="4520"/>
    <x v="435"/>
  </r>
  <r>
    <x v="6"/>
    <x v="1100"/>
    <x v="8"/>
    <x v="6"/>
    <x v="27"/>
    <x v="20"/>
    <x v="0"/>
    <x v="172"/>
    <x v="17"/>
    <x v="42"/>
    <x v="152"/>
    <x v="3"/>
    <x v="18"/>
    <x v="37"/>
    <x v="10"/>
    <x v="11"/>
    <x v="503"/>
    <x v="9"/>
    <x v="30"/>
    <x v="39"/>
    <x v="12"/>
    <x v="3"/>
    <x v="3"/>
    <x v="11"/>
    <x v="16"/>
    <x v="47"/>
    <x v="144"/>
    <x v="218"/>
    <x v="17"/>
    <x v="267"/>
    <x v="3"/>
    <x v="4522"/>
    <x v="410"/>
  </r>
  <r>
    <x v="6"/>
    <x v="1101"/>
    <x v="6"/>
    <x v="2"/>
    <x v="24"/>
    <x v="79"/>
    <x v="44"/>
    <x v="2006"/>
    <x v="392"/>
    <x v="902"/>
    <x v="166"/>
    <x v="74"/>
    <x v="226"/>
    <x v="175"/>
    <x v="248"/>
    <x v="318"/>
    <x v="374"/>
    <x v="43"/>
    <x v="286"/>
    <x v="329"/>
    <x v="321"/>
    <x v="129"/>
    <x v="37"/>
    <x v="253"/>
    <x v="210"/>
    <x v="1035"/>
    <x v="192"/>
    <x v="230"/>
    <x v="28"/>
    <x v="2987"/>
    <x v="2"/>
    <x v="4524"/>
    <x v="58"/>
  </r>
  <r>
    <x v="6"/>
    <x v="1103"/>
    <x v="11"/>
    <x v="18"/>
    <x v="7"/>
    <x v="80"/>
    <x v="0"/>
    <x v="1614"/>
    <x v="330"/>
    <x v="796"/>
    <x v="154"/>
    <x v="146"/>
    <x v="367"/>
    <x v="242"/>
    <x v="161"/>
    <x v="196"/>
    <x v="415"/>
    <x v="67"/>
    <x v="217"/>
    <x v="284"/>
    <x v="212"/>
    <x v="61"/>
    <x v="35"/>
    <x v="108"/>
    <x v="209"/>
    <x v="922"/>
    <x v="215"/>
    <x v="255"/>
    <x v="58"/>
    <x v="2711"/>
    <x v="4"/>
    <x v="4535"/>
    <x v="88"/>
  </r>
  <r>
    <x v="6"/>
    <x v="1104"/>
    <x v="0"/>
    <x v="6"/>
    <x v="1"/>
    <x v="36"/>
    <x v="8"/>
    <x v="441"/>
    <x v="64"/>
    <x v="147"/>
    <x v="182"/>
    <x v="12"/>
    <x v="40"/>
    <x v="148"/>
    <x v="24"/>
    <x v="37"/>
    <x v="244"/>
    <x v="42"/>
    <x v="86"/>
    <x v="128"/>
    <x v="16"/>
    <x v="14"/>
    <x v="27"/>
    <x v="41"/>
    <x v="74"/>
    <x v="164"/>
    <x v="166"/>
    <x v="218"/>
    <x v="18"/>
    <x v="906"/>
    <x v="0"/>
    <x v="4539"/>
    <x v="334"/>
  </r>
  <r>
    <x v="6"/>
    <x v="1113"/>
    <x v="11"/>
    <x v="7"/>
    <x v="7"/>
    <x v="44"/>
    <x v="1"/>
    <x v="362"/>
    <x v="55"/>
    <x v="126"/>
    <x v="184"/>
    <x v="25"/>
    <x v="59"/>
    <x v="272"/>
    <x v="10"/>
    <x v="11"/>
    <x v="503"/>
    <x v="8"/>
    <x v="35"/>
    <x v="43"/>
    <x v="19"/>
    <x v="16"/>
    <x v="2"/>
    <x v="11"/>
    <x v="33"/>
    <x v="145"/>
    <x v="178"/>
    <x v="270"/>
    <x v="22"/>
    <x v="529"/>
    <x v="4"/>
    <x v="4562"/>
    <x v="345"/>
  </r>
  <r>
    <x v="6"/>
    <x v="1115"/>
    <x v="8"/>
    <x v="7"/>
    <x v="14"/>
    <x v="78"/>
    <x v="62"/>
    <x v="1824"/>
    <x v="277"/>
    <x v="645"/>
    <x v="172"/>
    <x v="100"/>
    <x v="271"/>
    <x v="217"/>
    <x v="61"/>
    <x v="77"/>
    <x v="386"/>
    <x v="70"/>
    <x v="278"/>
    <x v="348"/>
    <x v="124"/>
    <x v="86"/>
    <x v="77"/>
    <x v="90"/>
    <x v="207"/>
    <x v="697"/>
    <x v="166"/>
    <x v="238"/>
    <x v="34"/>
    <x v="2145"/>
    <x v="3"/>
    <x v="4570"/>
    <x v="148"/>
  </r>
  <r>
    <x v="6"/>
    <x v="1116"/>
    <x v="11"/>
    <x v="8"/>
    <x v="27"/>
    <x v="81"/>
    <x v="82"/>
    <x v="2179"/>
    <x v="445"/>
    <x v="965"/>
    <x v="188"/>
    <x v="196"/>
    <x v="468"/>
    <x v="241"/>
    <x v="252"/>
    <x v="301"/>
    <x v="431"/>
    <x v="51"/>
    <x v="238"/>
    <x v="289"/>
    <x v="197"/>
    <x v="76"/>
    <x v="14"/>
    <x v="110"/>
    <x v="176"/>
    <x v="1195"/>
    <x v="213"/>
    <x v="304"/>
    <x v="97"/>
    <x v="3277"/>
    <x v="4"/>
    <x v="4578"/>
    <x v="26"/>
  </r>
  <r>
    <x v="6"/>
    <x v="1117"/>
    <x v="11"/>
    <x v="4"/>
    <x v="27"/>
    <x v="40"/>
    <x v="0"/>
    <x v="356"/>
    <x v="65"/>
    <x v="156"/>
    <x v="164"/>
    <x v="10"/>
    <x v="33"/>
    <x v="151"/>
    <x v="26"/>
    <x v="32"/>
    <x v="407"/>
    <x v="16"/>
    <x v="58"/>
    <x v="74"/>
    <x v="33"/>
    <x v="9"/>
    <x v="7"/>
    <x v="18"/>
    <x v="31"/>
    <x v="166"/>
    <x v="191"/>
    <x v="204"/>
    <x v="21"/>
    <x v="779"/>
    <x v="4"/>
    <x v="4583"/>
    <x v="333"/>
  </r>
  <r>
    <x v="6"/>
    <x v="1118"/>
    <x v="6"/>
    <x v="12"/>
    <x v="9"/>
    <x v="55"/>
    <x v="3"/>
    <x v="896"/>
    <x v="184"/>
    <x v="429"/>
    <x v="175"/>
    <x v="20"/>
    <x v="62"/>
    <x v="171"/>
    <x v="97"/>
    <x v="121"/>
    <x v="396"/>
    <x v="24"/>
    <x v="75"/>
    <x v="99"/>
    <x v="216"/>
    <x v="39"/>
    <x v="7"/>
    <x v="103"/>
    <x v="121"/>
    <x v="481"/>
    <x v="200"/>
    <x v="218"/>
    <x v="25"/>
    <x v="2064"/>
    <x v="2"/>
    <x v="4592"/>
    <x v="212"/>
  </r>
  <r>
    <x v="6"/>
    <x v="1123"/>
    <x v="11"/>
    <x v="13"/>
    <x v="13"/>
    <x v="54"/>
    <x v="9"/>
    <x v="756"/>
    <x v="102"/>
    <x v="270"/>
    <x v="123"/>
    <x v="41"/>
    <x v="121"/>
    <x v="187"/>
    <x v="28"/>
    <x v="34"/>
    <x v="418"/>
    <x v="12"/>
    <x v="66"/>
    <x v="78"/>
    <x v="50"/>
    <x v="22"/>
    <x v="11"/>
    <x v="34"/>
    <x v="96"/>
    <x v="273"/>
    <x v="127"/>
    <x v="193"/>
    <x v="20"/>
    <x v="1060"/>
    <x v="4"/>
    <x v="4606"/>
    <x v="283"/>
  </r>
  <r>
    <x v="6"/>
    <x v="1127"/>
    <x v="8"/>
    <x v="7"/>
    <x v="8"/>
    <x v="61"/>
    <x v="55"/>
    <x v="1573"/>
    <x v="307"/>
    <x v="728"/>
    <x v="163"/>
    <x v="122"/>
    <x v="350"/>
    <x v="196"/>
    <x v="110"/>
    <x v="152"/>
    <x v="318"/>
    <x v="58"/>
    <x v="236"/>
    <x v="294"/>
    <x v="114"/>
    <x v="46"/>
    <x v="31"/>
    <x v="79"/>
    <x v="193"/>
    <x v="817"/>
    <x v="180"/>
    <x v="242"/>
    <x v="46"/>
    <x v="2957"/>
    <x v="3"/>
    <x v="4618"/>
    <x v="114"/>
  </r>
  <r>
    <x v="6"/>
    <x v="1128"/>
    <x v="8"/>
    <x v="3"/>
    <x v="14"/>
    <x v="42"/>
    <x v="5"/>
    <x v="788"/>
    <x v="144"/>
    <x v="344"/>
    <x v="164"/>
    <x v="28"/>
    <x v="81"/>
    <x v="194"/>
    <x v="116"/>
    <x v="177"/>
    <x v="250"/>
    <x v="25"/>
    <x v="89"/>
    <x v="114"/>
    <x v="51"/>
    <x v="44"/>
    <x v="7"/>
    <x v="57"/>
    <x v="79"/>
    <x v="429"/>
    <x v="179"/>
    <x v="227"/>
    <x v="18"/>
    <x v="2358"/>
    <x v="3"/>
    <x v="4624"/>
    <x v="225"/>
  </r>
  <r>
    <x v="6"/>
    <x v="1137"/>
    <x v="3"/>
    <x v="13"/>
    <x v="15"/>
    <x v="78"/>
    <x v="79"/>
    <x v="2142"/>
    <x v="550"/>
    <x v="1089"/>
    <x v="214"/>
    <x v="2"/>
    <x v="20"/>
    <x v="16"/>
    <x v="250"/>
    <x v="337"/>
    <x v="336"/>
    <x v="253"/>
    <x v="501"/>
    <x v="695"/>
    <x v="200"/>
    <x v="54"/>
    <x v="23"/>
    <x v="183"/>
    <x v="210"/>
    <x v="1204"/>
    <x v="239"/>
    <x v="226"/>
    <x v="79"/>
    <x v="3363"/>
    <x v="1"/>
    <x v="4650"/>
    <x v="25"/>
  </r>
  <r>
    <x v="6"/>
    <x v="1138"/>
    <x v="0"/>
    <x v="10"/>
    <x v="17"/>
    <x v="52"/>
    <x v="43"/>
    <x v="1106"/>
    <x v="149"/>
    <x v="348"/>
    <x v="174"/>
    <x v="0"/>
    <x v="1"/>
    <x v="0"/>
    <x v="110"/>
    <x v="130"/>
    <x v="440"/>
    <x v="141"/>
    <x v="192"/>
    <x v="333"/>
    <x v="136"/>
    <x v="45"/>
    <x v="14"/>
    <x v="92"/>
    <x v="124"/>
    <x v="406"/>
    <x v="196"/>
    <x v="218"/>
    <x v="32"/>
    <x v="1835"/>
    <x v="0"/>
    <x v="4660"/>
    <x v="233"/>
  </r>
  <r>
    <x v="7"/>
    <x v="1"/>
    <x v="6"/>
    <x v="9"/>
    <x v="32"/>
    <x v="25"/>
    <x v="0"/>
    <x v="300"/>
    <x v="51"/>
    <x v="137"/>
    <x v="119"/>
    <x v="15"/>
    <x v="57"/>
    <x v="111"/>
    <x v="16"/>
    <x v="24"/>
    <x v="261"/>
    <x v="6"/>
    <x v="26"/>
    <x v="32"/>
    <x v="46"/>
    <x v="7"/>
    <x v="0"/>
    <x v="14"/>
    <x v="15"/>
    <x v="133"/>
    <x v="176"/>
    <x v="167"/>
    <x v="18"/>
    <x v="1100"/>
    <x v="2"/>
    <x v="6"/>
    <x v="375"/>
  </r>
  <r>
    <x v="7"/>
    <x v="2"/>
    <x v="6"/>
    <x v="11"/>
    <x v="4"/>
    <x v="81"/>
    <x v="21"/>
    <x v="1548"/>
    <x v="344"/>
    <x v="800"/>
    <x v="168"/>
    <x v="121"/>
    <x v="313"/>
    <x v="235"/>
    <x v="145"/>
    <x v="174"/>
    <x v="427"/>
    <x v="32"/>
    <x v="134"/>
    <x v="166"/>
    <x v="259"/>
    <x v="54"/>
    <x v="15"/>
    <x v="157"/>
    <x v="189"/>
    <x v="910"/>
    <x v="200"/>
    <x v="250"/>
    <x v="48"/>
    <x v="2641"/>
    <x v="2"/>
    <x v="13"/>
    <x v="78"/>
  </r>
  <r>
    <x v="7"/>
    <x v="3"/>
    <x v="3"/>
    <x v="0"/>
    <x v="24"/>
    <x v="46"/>
    <x v="8"/>
    <x v="697"/>
    <x v="93"/>
    <x v="208"/>
    <x v="194"/>
    <x v="13"/>
    <x v="48"/>
    <x v="119"/>
    <x v="44"/>
    <x v="61"/>
    <x v="315"/>
    <x v="46"/>
    <x v="123"/>
    <x v="169"/>
    <x v="33"/>
    <x v="21"/>
    <x v="22"/>
    <x v="38"/>
    <x v="83"/>
    <x v="243"/>
    <x v="170"/>
    <x v="233"/>
    <x v="25"/>
    <x v="1117"/>
    <x v="1"/>
    <x v="16"/>
    <x v="319"/>
  </r>
  <r>
    <x v="7"/>
    <x v="11"/>
    <x v="3"/>
    <x v="4"/>
    <x v="32"/>
    <x v="31"/>
    <x v="22"/>
    <x v="650"/>
    <x v="91"/>
    <x v="220"/>
    <x v="161"/>
    <x v="1"/>
    <x v="9"/>
    <x v="19"/>
    <x v="30"/>
    <x v="46"/>
    <x v="247"/>
    <x v="48"/>
    <x v="114"/>
    <x v="162"/>
    <x v="30"/>
    <x v="19"/>
    <x v="9"/>
    <x v="44"/>
    <x v="88"/>
    <x v="213"/>
    <x v="133"/>
    <x v="159"/>
    <x v="10"/>
    <x v="1547"/>
    <x v="1"/>
    <x v="38"/>
    <x v="333"/>
  </r>
  <r>
    <x v="7"/>
    <x v="14"/>
    <x v="0"/>
    <x v="9"/>
    <x v="0"/>
    <x v="75"/>
    <x v="76"/>
    <x v="1885"/>
    <x v="517"/>
    <x v="927"/>
    <x v="285"/>
    <x v="11"/>
    <x v="36"/>
    <x v="154"/>
    <x v="107"/>
    <x v="141"/>
    <x v="353"/>
    <x v="131"/>
    <x v="410"/>
    <x v="528"/>
    <x v="244"/>
    <x v="68"/>
    <x v="98"/>
    <x v="100"/>
    <x v="121"/>
    <x v="1072"/>
    <x v="270"/>
    <x v="279"/>
    <x v="102"/>
    <x v="3163"/>
    <x v="0"/>
    <x v="56"/>
    <x v="40"/>
  </r>
  <r>
    <x v="7"/>
    <x v="15"/>
    <x v="0"/>
    <x v="11"/>
    <x v="5"/>
    <x v="64"/>
    <x v="61"/>
    <x v="1626"/>
    <x v="486"/>
    <x v="966"/>
    <x v="228"/>
    <x v="2"/>
    <x v="5"/>
    <x v="248"/>
    <x v="108"/>
    <x v="165"/>
    <x v="250"/>
    <x v="99"/>
    <x v="440"/>
    <x v="532"/>
    <x v="113"/>
    <x v="47"/>
    <x v="84"/>
    <x v="68"/>
    <x v="139"/>
    <x v="1017"/>
    <x v="253"/>
    <x v="216"/>
    <x v="62"/>
    <x v="3304"/>
    <x v="0"/>
    <x v="66"/>
    <x v="50"/>
  </r>
  <r>
    <x v="7"/>
    <x v="17"/>
    <x v="8"/>
    <x v="5"/>
    <x v="7"/>
    <x v="73"/>
    <x v="3"/>
    <x v="1131"/>
    <x v="147"/>
    <x v="356"/>
    <x v="159"/>
    <x v="34"/>
    <x v="124"/>
    <x v="122"/>
    <x v="84"/>
    <x v="118"/>
    <x v="306"/>
    <x v="114"/>
    <x v="228"/>
    <x v="342"/>
    <x v="59"/>
    <x v="70"/>
    <x v="62"/>
    <x v="55"/>
    <x v="137"/>
    <x v="410"/>
    <x v="200"/>
    <x v="220"/>
    <x v="48"/>
    <x v="1239"/>
    <x v="3"/>
    <x v="77"/>
    <x v="247"/>
  </r>
  <r>
    <x v="7"/>
    <x v="18"/>
    <x v="11"/>
    <x v="13"/>
    <x v="2"/>
    <x v="73"/>
    <x v="19"/>
    <x v="1431"/>
    <x v="195"/>
    <x v="439"/>
    <x v="190"/>
    <x v="73"/>
    <x v="210"/>
    <x v="196"/>
    <x v="82"/>
    <x v="101"/>
    <x v="406"/>
    <x v="31"/>
    <x v="173"/>
    <x v="204"/>
    <x v="83"/>
    <x v="56"/>
    <x v="5"/>
    <x v="60"/>
    <x v="148"/>
    <x v="538"/>
    <x v="162"/>
    <x v="279"/>
    <x v="42"/>
    <x v="1745"/>
    <x v="4"/>
    <x v="83"/>
    <x v="192"/>
  </r>
  <r>
    <x v="7"/>
    <x v="21"/>
    <x v="11"/>
    <x v="4"/>
    <x v="33"/>
    <x v="26"/>
    <x v="27"/>
    <x v="781"/>
    <x v="121"/>
    <x v="299"/>
    <x v="150"/>
    <x v="26"/>
    <x v="68"/>
    <x v="230"/>
    <x v="106"/>
    <x v="129"/>
    <x v="416"/>
    <x v="19"/>
    <x v="95"/>
    <x v="114"/>
    <x v="82"/>
    <x v="17"/>
    <x v="5"/>
    <x v="52"/>
    <x v="64"/>
    <x v="373"/>
    <x v="186"/>
    <x v="240"/>
    <x v="32"/>
    <x v="2993"/>
    <x v="4"/>
    <x v="94"/>
    <x v="267"/>
  </r>
  <r>
    <x v="7"/>
    <x v="24"/>
    <x v="0"/>
    <x v="4"/>
    <x v="6"/>
    <x v="4"/>
    <x v="0"/>
    <x v="14"/>
    <x v="1"/>
    <x v="4"/>
    <x v="24"/>
    <x v="0"/>
    <x v="0"/>
    <x v="343"/>
    <x v="2"/>
    <x v="2"/>
    <x v="535"/>
    <x v="1"/>
    <x v="0"/>
    <x v="1"/>
    <x v="1"/>
    <x v="0"/>
    <x v="0"/>
    <x v="0"/>
    <x v="1"/>
    <x v="4"/>
    <x v="141"/>
    <x v="127"/>
    <x v="15"/>
    <x v="32"/>
    <x v="0"/>
    <x v="99"/>
    <x v="474"/>
  </r>
  <r>
    <x v="7"/>
    <x v="25"/>
    <x v="0"/>
    <x v="2"/>
    <x v="26"/>
    <x v="68"/>
    <x v="44"/>
    <x v="1251"/>
    <x v="179"/>
    <x v="352"/>
    <x v="254"/>
    <x v="1"/>
    <x v="3"/>
    <x v="181"/>
    <x v="73"/>
    <x v="104"/>
    <x v="296"/>
    <x v="142"/>
    <x v="312"/>
    <x v="449"/>
    <x v="32"/>
    <x v="34"/>
    <x v="105"/>
    <x v="74"/>
    <x v="213"/>
    <x v="429"/>
    <x v="191"/>
    <x v="258"/>
    <x v="49"/>
    <x v="1442"/>
    <x v="0"/>
    <x v="101"/>
    <x v="237"/>
  </r>
  <r>
    <x v="7"/>
    <x v="29"/>
    <x v="11"/>
    <x v="7"/>
    <x v="32"/>
    <x v="41"/>
    <x v="9"/>
    <x v="671"/>
    <x v="133"/>
    <x v="334"/>
    <x v="144"/>
    <x v="47"/>
    <x v="139"/>
    <x v="186"/>
    <x v="121"/>
    <x v="150"/>
    <x v="401"/>
    <x v="23"/>
    <x v="76"/>
    <x v="99"/>
    <x v="106"/>
    <x v="30"/>
    <x v="6"/>
    <x v="48"/>
    <x v="48"/>
    <x v="431"/>
    <x v="251"/>
    <x v="257"/>
    <x v="37"/>
    <x v="2428"/>
    <x v="4"/>
    <x v="109"/>
    <x v="234"/>
  </r>
  <r>
    <x v="7"/>
    <x v="30"/>
    <x v="0"/>
    <x v="7"/>
    <x v="21"/>
    <x v="67"/>
    <x v="8"/>
    <x v="824"/>
    <x v="181"/>
    <x v="328"/>
    <x v="297"/>
    <x v="0"/>
    <x v="0"/>
    <x v="343"/>
    <x v="81"/>
    <x v="99"/>
    <x v="412"/>
    <x v="104"/>
    <x v="211"/>
    <x v="315"/>
    <x v="47"/>
    <x v="21"/>
    <x v="51"/>
    <x v="69"/>
    <x v="151"/>
    <x v="440"/>
    <x v="255"/>
    <x v="311"/>
    <x v="47"/>
    <x v="1503"/>
    <x v="0"/>
    <x v="114"/>
    <x v="230"/>
  </r>
  <r>
    <x v="7"/>
    <x v="31"/>
    <x v="11"/>
    <x v="3"/>
    <x v="27"/>
    <x v="50"/>
    <x v="9"/>
    <x v="602"/>
    <x v="63"/>
    <x v="153"/>
    <x v="159"/>
    <x v="30"/>
    <x v="85"/>
    <x v="201"/>
    <x v="12"/>
    <x v="16"/>
    <x v="344"/>
    <x v="7"/>
    <x v="66"/>
    <x v="73"/>
    <x v="39"/>
    <x v="19"/>
    <x v="15"/>
    <x v="15"/>
    <x v="74"/>
    <x v="168"/>
    <x v="143"/>
    <x v="241"/>
    <x v="28"/>
    <x v="544"/>
    <x v="4"/>
    <x v="118"/>
    <x v="360"/>
  </r>
  <r>
    <x v="7"/>
    <x v="33"/>
    <x v="8"/>
    <x v="8"/>
    <x v="32"/>
    <x v="53"/>
    <x v="2"/>
    <x v="584"/>
    <x v="87"/>
    <x v="186"/>
    <x v="215"/>
    <x v="13"/>
    <x v="35"/>
    <x v="219"/>
    <x v="54"/>
    <x v="77"/>
    <x v="295"/>
    <x v="37"/>
    <x v="57"/>
    <x v="94"/>
    <x v="25"/>
    <x v="35"/>
    <x v="7"/>
    <x v="33"/>
    <x v="58"/>
    <x v="241"/>
    <x v="186"/>
    <x v="264"/>
    <x v="27"/>
    <x v="915"/>
    <x v="3"/>
    <x v="129"/>
    <x v="321"/>
  </r>
  <r>
    <x v="7"/>
    <x v="35"/>
    <x v="3"/>
    <x v="13"/>
    <x v="32"/>
    <x v="58"/>
    <x v="15"/>
    <x v="1043"/>
    <x v="273"/>
    <x v="488"/>
    <x v="304"/>
    <x v="0"/>
    <x v="4"/>
    <x v="0"/>
    <x v="134"/>
    <x v="186"/>
    <x v="314"/>
    <x v="110"/>
    <x v="219"/>
    <x v="329"/>
    <x v="45"/>
    <x v="29"/>
    <x v="38"/>
    <x v="78"/>
    <x v="161"/>
    <x v="664"/>
    <x v="259"/>
    <x v="311"/>
    <x v="51"/>
    <x v="2624"/>
    <x v="1"/>
    <x v="140"/>
    <x v="149"/>
  </r>
  <r>
    <x v="7"/>
    <x v="36"/>
    <x v="3"/>
    <x v="8"/>
    <x v="31"/>
    <x v="74"/>
    <x v="72"/>
    <x v="1618"/>
    <x v="298"/>
    <x v="516"/>
    <x v="321"/>
    <x v="19"/>
    <x v="46"/>
    <x v="261"/>
    <x v="79"/>
    <x v="129"/>
    <x v="207"/>
    <x v="159"/>
    <x v="297"/>
    <x v="451"/>
    <x v="117"/>
    <x v="44"/>
    <x v="59"/>
    <x v="110"/>
    <x v="225"/>
    <x v="678"/>
    <x v="210"/>
    <x v="319"/>
    <x v="66"/>
    <x v="2197"/>
    <x v="1"/>
    <x v="149"/>
    <x v="144"/>
  </r>
  <r>
    <x v="7"/>
    <x v="37"/>
    <x v="0"/>
    <x v="13"/>
    <x v="6"/>
    <x v="25"/>
    <x v="26"/>
    <x v="564"/>
    <x v="111"/>
    <x v="200"/>
    <x v="302"/>
    <x v="0"/>
    <x v="2"/>
    <x v="0"/>
    <x v="33"/>
    <x v="45"/>
    <x v="327"/>
    <x v="57"/>
    <x v="113"/>
    <x v="170"/>
    <x v="35"/>
    <x v="19"/>
    <x v="16"/>
    <x v="35"/>
    <x v="58"/>
    <x v="255"/>
    <x v="233"/>
    <x v="296"/>
    <x v="34"/>
    <x v="2310"/>
    <x v="0"/>
    <x v="159"/>
    <x v="312"/>
  </r>
  <r>
    <x v="7"/>
    <x v="41"/>
    <x v="11"/>
    <x v="4"/>
    <x v="16"/>
    <x v="3"/>
    <x v="0"/>
    <x v="22"/>
    <x v="1"/>
    <x v="6"/>
    <x v="10"/>
    <x v="1"/>
    <x v="6"/>
    <x v="37"/>
    <x v="0"/>
    <x v="0"/>
    <x v="536"/>
    <x v="0"/>
    <x v="2"/>
    <x v="2"/>
    <x v="1"/>
    <x v="0"/>
    <x v="0"/>
    <x v="1"/>
    <x v="3"/>
    <x v="3"/>
    <x v="29"/>
    <x v="24"/>
    <x v="14"/>
    <x v="28"/>
    <x v="4"/>
    <x v="172"/>
    <x v="475"/>
  </r>
  <r>
    <x v="7"/>
    <x v="42"/>
    <x v="0"/>
    <x v="2"/>
    <x v="9"/>
    <x v="81"/>
    <x v="82"/>
    <x v="2020"/>
    <x v="493"/>
    <x v="923"/>
    <x v="261"/>
    <x v="0"/>
    <x v="2"/>
    <x v="0"/>
    <x v="142"/>
    <x v="359"/>
    <x v="39"/>
    <x v="286"/>
    <x v="559"/>
    <x v="746"/>
    <x v="55"/>
    <x v="73"/>
    <x v="146"/>
    <x v="120"/>
    <x v="277"/>
    <x v="1052"/>
    <x v="270"/>
    <x v="220"/>
    <x v="92"/>
    <x v="2980"/>
    <x v="0"/>
    <x v="175"/>
    <x v="44"/>
  </r>
  <r>
    <x v="7"/>
    <x v="44"/>
    <x v="8"/>
    <x v="12"/>
    <x v="10"/>
    <x v="76"/>
    <x v="0"/>
    <x v="1686"/>
    <x v="231"/>
    <x v="494"/>
    <x v="213"/>
    <x v="74"/>
    <x v="212"/>
    <x v="197"/>
    <x v="68"/>
    <x v="114"/>
    <x v="193"/>
    <x v="44"/>
    <x v="213"/>
    <x v="257"/>
    <x v="228"/>
    <x v="89"/>
    <x v="25"/>
    <x v="88"/>
    <x v="100"/>
    <x v="594"/>
    <x v="179"/>
    <x v="269"/>
    <x v="66"/>
    <x v="1874"/>
    <x v="3"/>
    <x v="186"/>
    <x v="170"/>
  </r>
  <r>
    <x v="7"/>
    <x v="45"/>
    <x v="6"/>
    <x v="19"/>
    <x v="32"/>
    <x v="80"/>
    <x v="0"/>
    <x v="1048"/>
    <x v="145"/>
    <x v="289"/>
    <x v="247"/>
    <x v="7"/>
    <x v="34"/>
    <x v="58"/>
    <x v="58"/>
    <x v="77"/>
    <x v="347"/>
    <x v="37"/>
    <x v="116"/>
    <x v="153"/>
    <x v="282"/>
    <x v="32"/>
    <x v="6"/>
    <x v="104"/>
    <x v="103"/>
    <x v="355"/>
    <x v="189"/>
    <x v="264"/>
    <x v="37"/>
    <x v="892"/>
    <x v="2"/>
    <x v="196"/>
    <x v="269"/>
  </r>
  <r>
    <x v="7"/>
    <x v="47"/>
    <x v="11"/>
    <x v="4"/>
    <x v="23"/>
    <x v="66"/>
    <x v="65"/>
    <x v="1076"/>
    <x v="92"/>
    <x v="201"/>
    <x v="205"/>
    <x v="21"/>
    <x v="85"/>
    <x v="97"/>
    <x v="23"/>
    <x v="48"/>
    <x v="92"/>
    <x v="60"/>
    <x v="195"/>
    <x v="255"/>
    <x v="70"/>
    <x v="53"/>
    <x v="29"/>
    <x v="46"/>
    <x v="141"/>
    <x v="228"/>
    <x v="147"/>
    <x v="229"/>
    <x v="36"/>
    <x v="578"/>
    <x v="4"/>
    <x v="200"/>
    <x v="325"/>
  </r>
  <r>
    <x v="7"/>
    <x v="48"/>
    <x v="0"/>
    <x v="10"/>
    <x v="22"/>
    <x v="28"/>
    <x v="22"/>
    <x v="686"/>
    <x v="164"/>
    <x v="360"/>
    <x v="201"/>
    <x v="15"/>
    <x v="41"/>
    <x v="214"/>
    <x v="87"/>
    <x v="107"/>
    <x v="407"/>
    <x v="32"/>
    <x v="95"/>
    <x v="127"/>
    <x v="46"/>
    <x v="2"/>
    <x v="27"/>
    <x v="42"/>
    <x v="53"/>
    <x v="428"/>
    <x v="222"/>
    <x v="243"/>
    <x v="24"/>
    <x v="3125"/>
    <x v="0"/>
    <x v="210"/>
    <x v="240"/>
  </r>
  <r>
    <x v="7"/>
    <x v="49"/>
    <x v="8"/>
    <x v="14"/>
    <x v="2"/>
    <x v="6"/>
    <x v="0"/>
    <x v="36"/>
    <x v="0"/>
    <x v="5"/>
    <x v="0"/>
    <x v="0"/>
    <x v="0"/>
    <x v="343"/>
    <x v="3"/>
    <x v="4"/>
    <x v="344"/>
    <x v="2"/>
    <x v="6"/>
    <x v="8"/>
    <x v="1"/>
    <x v="1"/>
    <x v="0"/>
    <x v="1"/>
    <x v="1"/>
    <x v="3"/>
    <x v="84"/>
    <x v="18"/>
    <x v="15"/>
    <x v="10"/>
    <x v="3"/>
    <x v="218"/>
    <x v="475"/>
  </r>
  <r>
    <x v="7"/>
    <x v="51"/>
    <x v="0"/>
    <x v="11"/>
    <x v="10"/>
    <x v="66"/>
    <x v="65"/>
    <x v="1304"/>
    <x v="200"/>
    <x v="354"/>
    <x v="310"/>
    <x v="0"/>
    <x v="0"/>
    <x v="343"/>
    <x v="22"/>
    <x v="42"/>
    <x v="125"/>
    <x v="141"/>
    <x v="400"/>
    <x v="527"/>
    <x v="180"/>
    <x v="39"/>
    <x v="112"/>
    <x v="106"/>
    <x v="188"/>
    <x v="420"/>
    <x v="214"/>
    <x v="281"/>
    <x v="67"/>
    <x v="1452"/>
    <x v="0"/>
    <x v="231"/>
    <x v="245"/>
  </r>
  <r>
    <x v="7"/>
    <x v="55"/>
    <x v="3"/>
    <x v="6"/>
    <x v="24"/>
    <x v="39"/>
    <x v="3"/>
    <x v="444"/>
    <x v="83"/>
    <x v="190"/>
    <x v="184"/>
    <x v="13"/>
    <x v="41"/>
    <x v="165"/>
    <x v="15"/>
    <x v="25"/>
    <x v="196"/>
    <x v="17"/>
    <x v="65"/>
    <x v="82"/>
    <x v="22"/>
    <x v="6"/>
    <x v="12"/>
    <x v="24"/>
    <x v="51"/>
    <x v="194"/>
    <x v="159"/>
    <x v="199"/>
    <x v="16"/>
    <x v="1028"/>
    <x v="1"/>
    <x v="246"/>
    <x v="344"/>
  </r>
  <r>
    <x v="7"/>
    <x v="56"/>
    <x v="8"/>
    <x v="0"/>
    <x v="18"/>
    <x v="81"/>
    <x v="82"/>
    <x v="2274"/>
    <x v="496"/>
    <x v="1056"/>
    <x v="184"/>
    <x v="39"/>
    <x v="126"/>
    <x v="158"/>
    <x v="344"/>
    <x v="442"/>
    <x v="354"/>
    <x v="134"/>
    <x v="240"/>
    <x v="373"/>
    <x v="170"/>
    <x v="86"/>
    <x v="50"/>
    <x v="177"/>
    <x v="190"/>
    <x v="1212"/>
    <x v="195"/>
    <x v="233"/>
    <x v="36"/>
    <x v="3327"/>
    <x v="3"/>
    <x v="249"/>
    <x v="18"/>
  </r>
  <r>
    <x v="7"/>
    <x v="61"/>
    <x v="3"/>
    <x v="2"/>
    <x v="18"/>
    <x v="56"/>
    <x v="3"/>
    <x v="778"/>
    <x v="125"/>
    <x v="296"/>
    <x v="168"/>
    <x v="7"/>
    <x v="23"/>
    <x v="152"/>
    <x v="41"/>
    <x v="64"/>
    <x v="236"/>
    <x v="52"/>
    <x v="164"/>
    <x v="216"/>
    <x v="48"/>
    <x v="27"/>
    <x v="16"/>
    <x v="36"/>
    <x v="87"/>
    <x v="298"/>
    <x v="170"/>
    <x v="174"/>
    <x v="18"/>
    <x v="1139"/>
    <x v="1"/>
    <x v="269"/>
    <x v="294"/>
  </r>
  <r>
    <x v="7"/>
    <x v="64"/>
    <x v="3"/>
    <x v="2"/>
    <x v="21"/>
    <x v="67"/>
    <x v="68"/>
    <x v="1984"/>
    <x v="611"/>
    <x v="1090"/>
    <x v="282"/>
    <x v="1"/>
    <x v="12"/>
    <x v="10"/>
    <x v="357"/>
    <x v="437"/>
    <x v="399"/>
    <x v="173"/>
    <x v="496"/>
    <x v="640"/>
    <x v="149"/>
    <x v="100"/>
    <x v="167"/>
    <x v="95"/>
    <x v="141"/>
    <x v="1317"/>
    <x v="337"/>
    <x v="307"/>
    <x v="152"/>
    <x v="3693"/>
    <x v="1"/>
    <x v="281"/>
    <x v="7"/>
  </r>
  <r>
    <x v="7"/>
    <x v="66"/>
    <x v="11"/>
    <x v="10"/>
    <x v="23"/>
    <x v="73"/>
    <x v="0"/>
    <x v="1486"/>
    <x v="285"/>
    <x v="609"/>
    <x v="210"/>
    <x v="141"/>
    <x v="325"/>
    <x v="282"/>
    <x v="79"/>
    <x v="89"/>
    <x v="482"/>
    <x v="40"/>
    <x v="155"/>
    <x v="195"/>
    <x v="60"/>
    <x v="54"/>
    <x v="11"/>
    <x v="38"/>
    <x v="135"/>
    <x v="764"/>
    <x v="204"/>
    <x v="320"/>
    <x v="72"/>
    <x v="2496"/>
    <x v="4"/>
    <x v="293"/>
    <x v="114"/>
  </r>
  <r>
    <x v="7"/>
    <x v="70"/>
    <x v="3"/>
    <x v="10"/>
    <x v="32"/>
    <x v="75"/>
    <x v="11"/>
    <x v="1184"/>
    <x v="161"/>
    <x v="392"/>
    <x v="157"/>
    <x v="106"/>
    <x v="290"/>
    <x v="214"/>
    <x v="54"/>
    <x v="69"/>
    <x v="377"/>
    <x v="51"/>
    <x v="185"/>
    <x v="236"/>
    <x v="59"/>
    <x v="24"/>
    <x v="16"/>
    <x v="51"/>
    <x v="137"/>
    <x v="478"/>
    <x v="167"/>
    <x v="285"/>
    <x v="42"/>
    <x v="1462"/>
    <x v="1"/>
    <x v="314"/>
    <x v="217"/>
  </r>
  <r>
    <x v="7"/>
    <x v="76"/>
    <x v="11"/>
    <x v="1"/>
    <x v="26"/>
    <x v="40"/>
    <x v="2"/>
    <x v="482"/>
    <x v="79"/>
    <x v="201"/>
    <x v="140"/>
    <x v="12"/>
    <x v="41"/>
    <x v="141"/>
    <x v="61"/>
    <x v="83"/>
    <x v="329"/>
    <x v="27"/>
    <x v="47"/>
    <x v="74"/>
    <x v="44"/>
    <x v="18"/>
    <x v="9"/>
    <x v="48"/>
    <x v="55"/>
    <x v="231"/>
    <x v="168"/>
    <x v="202"/>
    <x v="17"/>
    <x v="1259"/>
    <x v="4"/>
    <x v="331"/>
    <x v="324"/>
  </r>
  <r>
    <x v="7"/>
    <x v="77"/>
    <x v="0"/>
    <x v="8"/>
    <x v="18"/>
    <x v="5"/>
    <x v="1"/>
    <x v="66"/>
    <x v="12"/>
    <x v="14"/>
    <x v="405"/>
    <x v="0"/>
    <x v="0"/>
    <x v="343"/>
    <x v="3"/>
    <x v="8"/>
    <x v="34"/>
    <x v="7"/>
    <x v="14"/>
    <x v="21"/>
    <x v="4"/>
    <x v="1"/>
    <x v="3"/>
    <x v="2"/>
    <x v="6"/>
    <x v="27"/>
    <x v="284"/>
    <x v="413"/>
    <x v="18"/>
    <x v="931"/>
    <x v="0"/>
    <x v="335"/>
    <x v="447"/>
  </r>
  <r>
    <x v="7"/>
    <x v="80"/>
    <x v="0"/>
    <x v="9"/>
    <x v="29"/>
    <x v="69"/>
    <x v="17"/>
    <x v="947"/>
    <x v="185"/>
    <x v="326"/>
    <x v="313"/>
    <x v="1"/>
    <x v="4"/>
    <x v="99"/>
    <x v="90"/>
    <x v="104"/>
    <x v="459"/>
    <x v="109"/>
    <x v="209"/>
    <x v="318"/>
    <x v="35"/>
    <x v="16"/>
    <x v="22"/>
    <x v="65"/>
    <x v="162"/>
    <x v="458"/>
    <x v="215"/>
    <x v="334"/>
    <x v="54"/>
    <x v="1522"/>
    <x v="0"/>
    <x v="343"/>
    <x v="224"/>
  </r>
  <r>
    <x v="7"/>
    <x v="81"/>
    <x v="11"/>
    <x v="10"/>
    <x v="32"/>
    <x v="77"/>
    <x v="72"/>
    <x v="2020"/>
    <x v="375"/>
    <x v="854"/>
    <x v="171"/>
    <x v="118"/>
    <x v="333"/>
    <x v="202"/>
    <x v="167"/>
    <x v="198"/>
    <x v="437"/>
    <x v="27"/>
    <x v="220"/>
    <x v="247"/>
    <x v="129"/>
    <x v="41"/>
    <x v="7"/>
    <x v="116"/>
    <x v="167"/>
    <x v="979"/>
    <x v="163"/>
    <x v="249"/>
    <x v="41"/>
    <x v="2912"/>
    <x v="4"/>
    <x v="353"/>
    <x v="61"/>
  </r>
  <r>
    <x v="7"/>
    <x v="83"/>
    <x v="8"/>
    <x v="7"/>
    <x v="32"/>
    <x v="33"/>
    <x v="4"/>
    <x v="319"/>
    <x v="50"/>
    <x v="141"/>
    <x v="102"/>
    <x v="24"/>
    <x v="71"/>
    <x v="186"/>
    <x v="5"/>
    <x v="6"/>
    <x v="427"/>
    <x v="10"/>
    <x v="65"/>
    <x v="75"/>
    <x v="17"/>
    <x v="12"/>
    <x v="5"/>
    <x v="23"/>
    <x v="39"/>
    <x v="129"/>
    <x v="138"/>
    <x v="165"/>
    <x v="15"/>
    <x v="703"/>
    <x v="3"/>
    <x v="363"/>
    <x v="376"/>
  </r>
  <r>
    <x v="7"/>
    <x v="84"/>
    <x v="7"/>
    <x v="3"/>
    <x v="32"/>
    <x v="75"/>
    <x v="5"/>
    <x v="1289"/>
    <x v="203"/>
    <x v="494"/>
    <x v="156"/>
    <x v="39"/>
    <x v="131"/>
    <x v="146"/>
    <x v="85"/>
    <x v="126"/>
    <x v="269"/>
    <x v="27"/>
    <x v="125"/>
    <x v="152"/>
    <x v="155"/>
    <x v="48"/>
    <x v="14"/>
    <x v="65"/>
    <x v="146"/>
    <x v="524"/>
    <x v="159"/>
    <x v="197"/>
    <x v="30"/>
    <x v="1629"/>
    <x v="2"/>
    <x v="366"/>
    <x v="201"/>
  </r>
  <r>
    <x v="7"/>
    <x v="85"/>
    <x v="11"/>
    <x v="5"/>
    <x v="1"/>
    <x v="76"/>
    <x v="77"/>
    <x v="1968"/>
    <x v="434"/>
    <x v="968"/>
    <x v="176"/>
    <x v="124"/>
    <x v="351"/>
    <x v="200"/>
    <x v="79"/>
    <x v="100"/>
    <x v="384"/>
    <x v="46"/>
    <x v="195"/>
    <x v="241"/>
    <x v="135"/>
    <x v="82"/>
    <x v="15"/>
    <x v="109"/>
    <x v="177"/>
    <x v="1007"/>
    <x v="171"/>
    <x v="223"/>
    <x v="40"/>
    <x v="3003"/>
    <x v="4"/>
    <x v="373"/>
    <x v="52"/>
  </r>
  <r>
    <x v="7"/>
    <x v="90"/>
    <x v="11"/>
    <x v="12"/>
    <x v="24"/>
    <x v="55"/>
    <x v="0"/>
    <x v="690"/>
    <x v="129"/>
    <x v="294"/>
    <x v="184"/>
    <x v="35"/>
    <x v="97"/>
    <x v="209"/>
    <x v="56"/>
    <x v="67"/>
    <x v="430"/>
    <x v="6"/>
    <x v="57"/>
    <x v="63"/>
    <x v="50"/>
    <x v="14"/>
    <x v="1"/>
    <x v="55"/>
    <x v="60"/>
    <x v="349"/>
    <x v="162"/>
    <x v="254"/>
    <x v="18"/>
    <x v="1431"/>
    <x v="4"/>
    <x v="392"/>
    <x v="272"/>
  </r>
  <r>
    <x v="7"/>
    <x v="92"/>
    <x v="11"/>
    <x v="2"/>
    <x v="28"/>
    <x v="81"/>
    <x v="82"/>
    <x v="2121"/>
    <x v="363"/>
    <x v="810"/>
    <x v="184"/>
    <x v="140"/>
    <x v="386"/>
    <x v="206"/>
    <x v="130"/>
    <x v="160"/>
    <x v="407"/>
    <x v="31"/>
    <x v="210"/>
    <x v="241"/>
    <x v="140"/>
    <x v="77"/>
    <x v="19"/>
    <x v="138"/>
    <x v="219"/>
    <x v="948"/>
    <x v="160"/>
    <x v="268"/>
    <x v="40"/>
    <x v="2750"/>
    <x v="4"/>
    <x v="395"/>
    <x v="67"/>
  </r>
  <r>
    <x v="7"/>
    <x v="95"/>
    <x v="6"/>
    <x v="13"/>
    <x v="15"/>
    <x v="78"/>
    <x v="12"/>
    <x v="1232"/>
    <x v="246"/>
    <x v="502"/>
    <x v="234"/>
    <x v="26"/>
    <x v="97"/>
    <x v="116"/>
    <x v="87"/>
    <x v="102"/>
    <x v="447"/>
    <x v="20"/>
    <x v="123"/>
    <x v="143"/>
    <x v="220"/>
    <x v="46"/>
    <x v="8"/>
    <x v="89"/>
    <x v="88"/>
    <x v="595"/>
    <x v="210"/>
    <x v="266"/>
    <x v="51"/>
    <x v="1822"/>
    <x v="2"/>
    <x v="412"/>
    <x v="169"/>
  </r>
  <r>
    <x v="7"/>
    <x v="96"/>
    <x v="0"/>
    <x v="10"/>
    <x v="7"/>
    <x v="15"/>
    <x v="2"/>
    <x v="147"/>
    <x v="12"/>
    <x v="27"/>
    <x v="191"/>
    <x v="0"/>
    <x v="0"/>
    <x v="343"/>
    <x v="20"/>
    <x v="23"/>
    <x v="464"/>
    <x v="18"/>
    <x v="21"/>
    <x v="39"/>
    <x v="4"/>
    <x v="2"/>
    <x v="15"/>
    <x v="6"/>
    <x v="17"/>
    <x v="44"/>
    <x v="216"/>
    <x v="309"/>
    <x v="20"/>
    <x v="404"/>
    <x v="0"/>
    <x v="417"/>
    <x v="427"/>
  </r>
  <r>
    <x v="7"/>
    <x v="98"/>
    <x v="0"/>
    <x v="3"/>
    <x v="5"/>
    <x v="63"/>
    <x v="21"/>
    <x v="1041"/>
    <x v="101"/>
    <x v="186"/>
    <x v="290"/>
    <x v="0"/>
    <x v="0"/>
    <x v="343"/>
    <x v="102"/>
    <x v="175"/>
    <x v="180"/>
    <x v="159"/>
    <x v="248"/>
    <x v="406"/>
    <x v="16"/>
    <x v="18"/>
    <x v="99"/>
    <x v="52"/>
    <x v="140"/>
    <x v="304"/>
    <x v="208"/>
    <x v="294"/>
    <x v="55"/>
    <x v="997"/>
    <x v="0"/>
    <x v="422"/>
    <x v="292"/>
  </r>
  <r>
    <x v="7"/>
    <x v="100"/>
    <x v="3"/>
    <x v="6"/>
    <x v="13"/>
    <x v="66"/>
    <x v="67"/>
    <x v="1914"/>
    <x v="561"/>
    <x v="1061"/>
    <x v="249"/>
    <x v="10"/>
    <x v="25"/>
    <x v="248"/>
    <x v="306"/>
    <x v="413"/>
    <x v="322"/>
    <x v="126"/>
    <x v="381"/>
    <x v="498"/>
    <x v="347"/>
    <x v="63"/>
    <x v="35"/>
    <x v="152"/>
    <x v="196"/>
    <x v="1254"/>
    <x v="284"/>
    <x v="267"/>
    <x v="105"/>
    <x v="3633"/>
    <x v="1"/>
    <x v="432"/>
    <x v="11"/>
  </r>
  <r>
    <x v="7"/>
    <x v="108"/>
    <x v="8"/>
    <x v="6"/>
    <x v="2"/>
    <x v="77"/>
    <x v="28"/>
    <x v="1521"/>
    <x v="261"/>
    <x v="571"/>
    <x v="200"/>
    <x v="91"/>
    <x v="256"/>
    <x v="203"/>
    <x v="87"/>
    <x v="106"/>
    <x v="415"/>
    <x v="50"/>
    <x v="163"/>
    <x v="213"/>
    <x v="68"/>
    <x v="34"/>
    <x v="9"/>
    <x v="78"/>
    <x v="104"/>
    <x v="684"/>
    <x v="172"/>
    <x v="278"/>
    <x v="39"/>
    <x v="2133"/>
    <x v="3"/>
    <x v="451"/>
    <x v="142"/>
  </r>
  <r>
    <x v="7"/>
    <x v="110"/>
    <x v="3"/>
    <x v="13"/>
    <x v="29"/>
    <x v="80"/>
    <x v="15"/>
    <x v="1622"/>
    <x v="291"/>
    <x v="626"/>
    <x v="207"/>
    <x v="54"/>
    <x v="169"/>
    <x v="168"/>
    <x v="72"/>
    <x v="93"/>
    <x v="368"/>
    <x v="78"/>
    <x v="270"/>
    <x v="348"/>
    <x v="233"/>
    <x v="36"/>
    <x v="23"/>
    <x v="126"/>
    <x v="148"/>
    <x v="690"/>
    <x v="183"/>
    <x v="242"/>
    <x v="51"/>
    <x v="2082"/>
    <x v="1"/>
    <x v="462"/>
    <x v="140"/>
  </r>
  <r>
    <x v="7"/>
    <x v="113"/>
    <x v="11"/>
    <x v="2"/>
    <x v="34"/>
    <x v="62"/>
    <x v="59"/>
    <x v="1719"/>
    <x v="363"/>
    <x v="827"/>
    <x v="174"/>
    <x v="106"/>
    <x v="259"/>
    <x v="257"/>
    <x v="130"/>
    <x v="166"/>
    <x v="377"/>
    <x v="57"/>
    <x v="184"/>
    <x v="241"/>
    <x v="194"/>
    <x v="76"/>
    <x v="18"/>
    <x v="123"/>
    <x v="136"/>
    <x v="917"/>
    <x v="196"/>
    <x v="237"/>
    <x v="52"/>
    <x v="3169"/>
    <x v="4"/>
    <x v="473"/>
    <x v="75"/>
  </r>
  <r>
    <x v="7"/>
    <x v="114"/>
    <x v="3"/>
    <x v="8"/>
    <x v="32"/>
    <x v="74"/>
    <x v="7"/>
    <x v="1196"/>
    <x v="233"/>
    <x v="362"/>
    <x v="377"/>
    <x v="0"/>
    <x v="3"/>
    <x v="0"/>
    <x v="78"/>
    <x v="112"/>
    <x v="290"/>
    <x v="128"/>
    <x v="193"/>
    <x v="321"/>
    <x v="41"/>
    <x v="50"/>
    <x v="94"/>
    <x v="34"/>
    <x v="102"/>
    <x v="537"/>
    <x v="260"/>
    <x v="376"/>
    <x v="76"/>
    <x v="1717"/>
    <x v="1"/>
    <x v="482"/>
    <x v="193"/>
  </r>
  <r>
    <x v="7"/>
    <x v="116"/>
    <x v="3"/>
    <x v="10"/>
    <x v="1"/>
    <x v="81"/>
    <x v="43"/>
    <x v="1575"/>
    <x v="344"/>
    <x v="677"/>
    <x v="251"/>
    <x v="9"/>
    <x v="32"/>
    <x v="129"/>
    <x v="169"/>
    <x v="214"/>
    <x v="384"/>
    <x v="139"/>
    <x v="259"/>
    <x v="397"/>
    <x v="104"/>
    <x v="41"/>
    <x v="32"/>
    <x v="83"/>
    <x v="140"/>
    <x v="834"/>
    <x v="219"/>
    <x v="273"/>
    <x v="68"/>
    <x v="2475"/>
    <x v="1"/>
    <x v="493"/>
    <x v="96"/>
  </r>
  <r>
    <x v="7"/>
    <x v="117"/>
    <x v="3"/>
    <x v="4"/>
    <x v="32"/>
    <x v="26"/>
    <x v="6"/>
    <x v="388"/>
    <x v="55"/>
    <x v="137"/>
    <x v="148"/>
    <x v="8"/>
    <x v="34"/>
    <x v="85"/>
    <x v="24"/>
    <x v="37"/>
    <x v="244"/>
    <x v="38"/>
    <x v="45"/>
    <x v="83"/>
    <x v="30"/>
    <x v="18"/>
    <x v="7"/>
    <x v="29"/>
    <x v="59"/>
    <x v="142"/>
    <x v="161"/>
    <x v="179"/>
    <x v="17"/>
    <x v="1146"/>
    <x v="1"/>
    <x v="497"/>
    <x v="368"/>
  </r>
  <r>
    <x v="7"/>
    <x v="119"/>
    <x v="6"/>
    <x v="6"/>
    <x v="9"/>
    <x v="40"/>
    <x v="41"/>
    <x v="985"/>
    <x v="218"/>
    <x v="540"/>
    <x v="148"/>
    <x v="76"/>
    <x v="211"/>
    <x v="208"/>
    <x v="120"/>
    <x v="143"/>
    <x v="433"/>
    <x v="21"/>
    <x v="83"/>
    <x v="104"/>
    <x v="270"/>
    <x v="44"/>
    <x v="4"/>
    <x v="90"/>
    <x v="64"/>
    <x v="621"/>
    <x v="253"/>
    <x v="238"/>
    <x v="48"/>
    <x v="3190"/>
    <x v="2"/>
    <x v="504"/>
    <x v="163"/>
  </r>
  <r>
    <x v="7"/>
    <x v="120"/>
    <x v="7"/>
    <x v="4"/>
    <x v="32"/>
    <x v="62"/>
    <x v="61"/>
    <x v="1659"/>
    <x v="375"/>
    <x v="858"/>
    <x v="169"/>
    <x v="125"/>
    <x v="321"/>
    <x v="237"/>
    <x v="195"/>
    <x v="223"/>
    <x v="468"/>
    <x v="28"/>
    <x v="216"/>
    <x v="244"/>
    <x v="324"/>
    <x v="90"/>
    <x v="10"/>
    <x v="189"/>
    <x v="114"/>
    <x v="1006"/>
    <x v="227"/>
    <x v="259"/>
    <x v="60"/>
    <x v="3333"/>
    <x v="2"/>
    <x v="510"/>
    <x v="54"/>
  </r>
  <r>
    <x v="7"/>
    <x v="122"/>
    <x v="11"/>
    <x v="10"/>
    <x v="10"/>
    <x v="32"/>
    <x v="0"/>
    <x v="251"/>
    <x v="11"/>
    <x v="54"/>
    <x v="13"/>
    <x v="3"/>
    <x v="27"/>
    <x v="19"/>
    <x v="5"/>
    <x v="11"/>
    <x v="74"/>
    <x v="4"/>
    <x v="37"/>
    <x v="41"/>
    <x v="12"/>
    <x v="5"/>
    <x v="12"/>
    <x v="11"/>
    <x v="27"/>
    <x v="30"/>
    <x v="64"/>
    <x v="27"/>
    <x v="12"/>
    <x v="47"/>
    <x v="4"/>
    <x v="524"/>
    <x v="442"/>
  </r>
  <r>
    <x v="7"/>
    <x v="123"/>
    <x v="0"/>
    <x v="16"/>
    <x v="6"/>
    <x v="21"/>
    <x v="1"/>
    <x v="115"/>
    <x v="14"/>
    <x v="30"/>
    <x v="214"/>
    <x v="0"/>
    <x v="0"/>
    <x v="343"/>
    <x v="7"/>
    <x v="13"/>
    <x v="139"/>
    <x v="6"/>
    <x v="23"/>
    <x v="29"/>
    <x v="2"/>
    <x v="2"/>
    <x v="10"/>
    <x v="10"/>
    <x v="17"/>
    <x v="35"/>
    <x v="147"/>
    <x v="206"/>
    <x v="15"/>
    <x v="131"/>
    <x v="0"/>
    <x v="533"/>
    <x v="437"/>
  </r>
  <r>
    <x v="7"/>
    <x v="128"/>
    <x v="6"/>
    <x v="10"/>
    <x v="5"/>
    <x v="71"/>
    <x v="10"/>
    <x v="1109"/>
    <x v="176"/>
    <x v="451"/>
    <x v="136"/>
    <x v="62"/>
    <x v="193"/>
    <x v="169"/>
    <x v="66"/>
    <x v="74"/>
    <x v="486"/>
    <x v="13"/>
    <x v="96"/>
    <x v="109"/>
    <x v="162"/>
    <x v="33"/>
    <x v="6"/>
    <x v="57"/>
    <x v="75"/>
    <x v="476"/>
    <x v="173"/>
    <x v="211"/>
    <x v="33"/>
    <x v="1550"/>
    <x v="2"/>
    <x v="550"/>
    <x v="218"/>
  </r>
  <r>
    <x v="7"/>
    <x v="133"/>
    <x v="0"/>
    <x v="7"/>
    <x v="2"/>
    <x v="71"/>
    <x v="44"/>
    <x v="1712"/>
    <x v="504"/>
    <x v="947"/>
    <x v="260"/>
    <x v="1"/>
    <x v="10"/>
    <x v="16"/>
    <x v="223"/>
    <x v="274"/>
    <x v="408"/>
    <x v="213"/>
    <x v="321"/>
    <x v="521"/>
    <x v="50"/>
    <x v="43"/>
    <x v="123"/>
    <x v="104"/>
    <x v="206"/>
    <x v="1126"/>
    <x v="283"/>
    <x v="274"/>
    <x v="85"/>
    <x v="3349"/>
    <x v="0"/>
    <x v="572"/>
    <x v="31"/>
  </r>
  <r>
    <x v="7"/>
    <x v="135"/>
    <x v="8"/>
    <x v="0"/>
    <x v="31"/>
    <x v="7"/>
    <x v="0"/>
    <x v="23"/>
    <x v="4"/>
    <x v="12"/>
    <x v="82"/>
    <x v="2"/>
    <x v="3"/>
    <x v="339"/>
    <x v="0"/>
    <x v="0"/>
    <x v="536"/>
    <x v="1"/>
    <x v="1"/>
    <x v="2"/>
    <x v="0"/>
    <x v="0"/>
    <x v="1"/>
    <x v="4"/>
    <x v="3"/>
    <x v="10"/>
    <x v="47"/>
    <x v="134"/>
    <x v="14"/>
    <x v="83"/>
    <x v="3"/>
    <x v="577"/>
    <x v="467"/>
  </r>
  <r>
    <x v="7"/>
    <x v="136"/>
    <x v="6"/>
    <x v="3"/>
    <x v="33"/>
    <x v="14"/>
    <x v="0"/>
    <x v="148"/>
    <x v="29"/>
    <x v="69"/>
    <x v="167"/>
    <x v="7"/>
    <x v="20"/>
    <x v="198"/>
    <x v="15"/>
    <x v="18"/>
    <x v="427"/>
    <x v="3"/>
    <x v="15"/>
    <x v="18"/>
    <x v="15"/>
    <x v="4"/>
    <x v="0"/>
    <x v="12"/>
    <x v="6"/>
    <x v="80"/>
    <x v="201"/>
    <x v="236"/>
    <x v="17"/>
    <x v="1173"/>
    <x v="2"/>
    <x v="580"/>
    <x v="402"/>
  </r>
  <r>
    <x v="7"/>
    <x v="141"/>
    <x v="11"/>
    <x v="4"/>
    <x v="27"/>
    <x v="61"/>
    <x v="3"/>
    <x v="835"/>
    <x v="159"/>
    <x v="364"/>
    <x v="183"/>
    <x v="55"/>
    <x v="139"/>
    <x v="244"/>
    <x v="51"/>
    <x v="73"/>
    <x v="293"/>
    <x v="14"/>
    <x v="77"/>
    <x v="91"/>
    <x v="64"/>
    <x v="43"/>
    <x v="8"/>
    <x v="48"/>
    <x v="81"/>
    <x v="422"/>
    <x v="187"/>
    <x v="250"/>
    <x v="33"/>
    <x v="1593"/>
    <x v="4"/>
    <x v="591"/>
    <x v="244"/>
  </r>
  <r>
    <x v="7"/>
    <x v="142"/>
    <x v="11"/>
    <x v="8"/>
    <x v="12"/>
    <x v="69"/>
    <x v="40"/>
    <x v="1514"/>
    <x v="329"/>
    <x v="806"/>
    <x v="145"/>
    <x v="154"/>
    <x v="429"/>
    <x v="193"/>
    <x v="130"/>
    <x v="161"/>
    <x v="401"/>
    <x v="18"/>
    <x v="196"/>
    <x v="214"/>
    <x v="75"/>
    <x v="60"/>
    <x v="26"/>
    <x v="73"/>
    <x v="132"/>
    <x v="899"/>
    <x v="197"/>
    <x v="241"/>
    <x v="51"/>
    <x v="2935"/>
    <x v="4"/>
    <x v="601"/>
    <x v="83"/>
  </r>
  <r>
    <x v="7"/>
    <x v="143"/>
    <x v="6"/>
    <x v="11"/>
    <x v="12"/>
    <x v="56"/>
    <x v="21"/>
    <x v="1177"/>
    <x v="181"/>
    <x v="416"/>
    <x v="181"/>
    <x v="70"/>
    <x v="175"/>
    <x v="248"/>
    <x v="138"/>
    <x v="167"/>
    <x v="420"/>
    <x v="18"/>
    <x v="145"/>
    <x v="163"/>
    <x v="208"/>
    <x v="57"/>
    <x v="9"/>
    <x v="100"/>
    <x v="107"/>
    <x v="562"/>
    <x v="210"/>
    <x v="297"/>
    <x v="55"/>
    <x v="2351"/>
    <x v="2"/>
    <x v="611"/>
    <x v="181"/>
  </r>
  <r>
    <x v="7"/>
    <x v="144"/>
    <x v="11"/>
    <x v="5"/>
    <x v="13"/>
    <x v="20"/>
    <x v="0"/>
    <x v="98"/>
    <x v="16"/>
    <x v="38"/>
    <x v="168"/>
    <x v="7"/>
    <x v="19"/>
    <x v="216"/>
    <x v="2"/>
    <x v="2"/>
    <x v="535"/>
    <x v="1"/>
    <x v="6"/>
    <x v="7"/>
    <x v="8"/>
    <x v="3"/>
    <x v="1"/>
    <x v="10"/>
    <x v="7"/>
    <x v="41"/>
    <x v="141"/>
    <x v="243"/>
    <x v="15"/>
    <x v="201"/>
    <x v="4"/>
    <x v="614"/>
    <x v="430"/>
  </r>
  <r>
    <x v="7"/>
    <x v="146"/>
    <x v="3"/>
    <x v="5"/>
    <x v="4"/>
    <x v="17"/>
    <x v="1"/>
    <x v="62"/>
    <x v="3"/>
    <x v="14"/>
    <x v="15"/>
    <x v="0"/>
    <x v="0"/>
    <x v="343"/>
    <x v="4"/>
    <x v="5"/>
    <x v="394"/>
    <x v="6"/>
    <x v="2"/>
    <x v="8"/>
    <x v="1"/>
    <x v="2"/>
    <x v="1"/>
    <x v="3"/>
    <x v="8"/>
    <x v="10"/>
    <x v="77"/>
    <x v="50"/>
    <x v="14"/>
    <x v="16"/>
    <x v="1"/>
    <x v="619"/>
    <x v="467"/>
  </r>
  <r>
    <x v="7"/>
    <x v="149"/>
    <x v="3"/>
    <x v="12"/>
    <x v="28"/>
    <x v="69"/>
    <x v="15"/>
    <x v="1001"/>
    <x v="190"/>
    <x v="368"/>
    <x v="262"/>
    <x v="0"/>
    <x v="0"/>
    <x v="343"/>
    <x v="123"/>
    <x v="150"/>
    <x v="414"/>
    <x v="99"/>
    <x v="169"/>
    <x v="268"/>
    <x v="26"/>
    <x v="15"/>
    <x v="17"/>
    <x v="54"/>
    <x v="132"/>
    <x v="498"/>
    <x v="205"/>
    <x v="294"/>
    <x v="43"/>
    <x v="1689"/>
    <x v="1"/>
    <x v="631"/>
    <x v="210"/>
  </r>
  <r>
    <x v="7"/>
    <x v="152"/>
    <x v="3"/>
    <x v="14"/>
    <x v="14"/>
    <x v="70"/>
    <x v="26"/>
    <x v="1391"/>
    <x v="371"/>
    <x v="733"/>
    <x v="246"/>
    <x v="0"/>
    <x v="0"/>
    <x v="343"/>
    <x v="94"/>
    <x v="150"/>
    <x v="222"/>
    <x v="111"/>
    <x v="370"/>
    <x v="473"/>
    <x v="95"/>
    <x v="41"/>
    <x v="12"/>
    <x v="92"/>
    <x v="184"/>
    <x v="807"/>
    <x v="220"/>
    <x v="233"/>
    <x v="37"/>
    <x v="2678"/>
    <x v="1"/>
    <x v="644"/>
    <x v="101"/>
  </r>
  <r>
    <x v="7"/>
    <x v="154"/>
    <x v="8"/>
    <x v="11"/>
    <x v="22"/>
    <x v="39"/>
    <x v="40"/>
    <x v="1182"/>
    <x v="358"/>
    <x v="792"/>
    <x v="191"/>
    <x v="61"/>
    <x v="179"/>
    <x v="189"/>
    <x v="189"/>
    <x v="237"/>
    <x v="391"/>
    <x v="72"/>
    <x v="192"/>
    <x v="264"/>
    <x v="122"/>
    <x v="40"/>
    <x v="17"/>
    <x v="89"/>
    <x v="87"/>
    <x v="921"/>
    <x v="271"/>
    <x v="247"/>
    <x v="44"/>
    <x v="3691"/>
    <x v="3"/>
    <x v="657"/>
    <x v="71"/>
  </r>
  <r>
    <x v="7"/>
    <x v="155"/>
    <x v="8"/>
    <x v="15"/>
    <x v="9"/>
    <x v="77"/>
    <x v="21"/>
    <x v="1332"/>
    <x v="161"/>
    <x v="395"/>
    <x v="154"/>
    <x v="83"/>
    <x v="219"/>
    <x v="227"/>
    <x v="55"/>
    <x v="61"/>
    <x v="496"/>
    <x v="21"/>
    <x v="175"/>
    <x v="196"/>
    <x v="79"/>
    <x v="43"/>
    <x v="4"/>
    <x v="49"/>
    <x v="120"/>
    <x v="457"/>
    <x v="149"/>
    <x v="260"/>
    <x v="39"/>
    <x v="1337"/>
    <x v="3"/>
    <x v="667"/>
    <x v="226"/>
  </r>
  <r>
    <x v="7"/>
    <x v="157"/>
    <x v="8"/>
    <x v="11"/>
    <x v="9"/>
    <x v="22"/>
    <x v="0"/>
    <x v="185"/>
    <x v="15"/>
    <x v="53"/>
    <x v="41"/>
    <x v="6"/>
    <x v="33"/>
    <x v="43"/>
    <x v="0"/>
    <x v="0"/>
    <x v="536"/>
    <x v="0"/>
    <x v="20"/>
    <x v="20"/>
    <x v="11"/>
    <x v="3"/>
    <x v="1"/>
    <x v="5"/>
    <x v="20"/>
    <x v="36"/>
    <x v="72"/>
    <x v="66"/>
    <x v="13"/>
    <x v="124"/>
    <x v="3"/>
    <x v="676"/>
    <x v="436"/>
  </r>
  <r>
    <x v="7"/>
    <x v="162"/>
    <x v="8"/>
    <x v="7"/>
    <x v="7"/>
    <x v="65"/>
    <x v="66"/>
    <x v="1783"/>
    <x v="383"/>
    <x v="808"/>
    <x v="209"/>
    <x v="132"/>
    <x v="346"/>
    <x v="228"/>
    <x v="139"/>
    <x v="193"/>
    <x v="314"/>
    <x v="64"/>
    <x v="259"/>
    <x v="323"/>
    <x v="161"/>
    <x v="69"/>
    <x v="19"/>
    <x v="96"/>
    <x v="140"/>
    <x v="981"/>
    <x v="219"/>
    <x v="283"/>
    <x v="70"/>
    <x v="3219"/>
    <x v="3"/>
    <x v="685"/>
    <x v="60"/>
  </r>
  <r>
    <x v="7"/>
    <x v="163"/>
    <x v="3"/>
    <x v="12"/>
    <x v="24"/>
    <x v="74"/>
    <x v="51"/>
    <x v="1535"/>
    <x v="191"/>
    <x v="485"/>
    <x v="139"/>
    <x v="136"/>
    <x v="345"/>
    <x v="241"/>
    <x v="31"/>
    <x v="35"/>
    <x v="480"/>
    <x v="27"/>
    <x v="266"/>
    <x v="293"/>
    <x v="94"/>
    <x v="47"/>
    <x v="39"/>
    <x v="78"/>
    <x v="191"/>
    <x v="542"/>
    <x v="151"/>
    <x v="262"/>
    <x v="36"/>
    <x v="1733"/>
    <x v="1"/>
    <x v="694"/>
    <x v="191"/>
  </r>
  <r>
    <x v="7"/>
    <x v="166"/>
    <x v="3"/>
    <x v="11"/>
    <x v="7"/>
    <x v="63"/>
    <x v="1"/>
    <x v="598"/>
    <x v="150"/>
    <x v="361"/>
    <x v="161"/>
    <x v="83"/>
    <x v="221"/>
    <x v="224"/>
    <x v="20"/>
    <x v="35"/>
    <x v="169"/>
    <x v="30"/>
    <x v="119"/>
    <x v="149"/>
    <x v="19"/>
    <x v="15"/>
    <x v="22"/>
    <x v="28"/>
    <x v="64"/>
    <x v="402"/>
    <x v="230"/>
    <x v="250"/>
    <x v="29"/>
    <x v="1451"/>
    <x v="1"/>
    <x v="710"/>
    <x v="249"/>
  </r>
  <r>
    <x v="7"/>
    <x v="167"/>
    <x v="8"/>
    <x v="7"/>
    <x v="18"/>
    <x v="66"/>
    <x v="4"/>
    <x v="1076"/>
    <x v="169"/>
    <x v="389"/>
    <x v="180"/>
    <x v="52"/>
    <x v="143"/>
    <x v="212"/>
    <x v="67"/>
    <x v="81"/>
    <x v="421"/>
    <x v="33"/>
    <x v="165"/>
    <x v="198"/>
    <x v="64"/>
    <x v="44"/>
    <x v="10"/>
    <x v="49"/>
    <x v="72"/>
    <x v="454"/>
    <x v="178"/>
    <x v="253"/>
    <x v="28"/>
    <x v="1589"/>
    <x v="3"/>
    <x v="717"/>
    <x v="227"/>
  </r>
  <r>
    <x v="7"/>
    <x v="173"/>
    <x v="0"/>
    <x v="17"/>
    <x v="16"/>
    <x v="59"/>
    <x v="20"/>
    <x v="954"/>
    <x v="120"/>
    <x v="207"/>
    <x v="327"/>
    <x v="4"/>
    <x v="13"/>
    <x v="156"/>
    <x v="76"/>
    <x v="114"/>
    <x v="261"/>
    <x v="76"/>
    <x v="223"/>
    <x v="299"/>
    <x v="43"/>
    <x v="26"/>
    <x v="61"/>
    <x v="40"/>
    <x v="88"/>
    <x v="320"/>
    <x v="217"/>
    <x v="338"/>
    <x v="51"/>
    <x v="1173"/>
    <x v="0"/>
    <x v="738"/>
    <x v="282"/>
  </r>
  <r>
    <x v="7"/>
    <x v="175"/>
    <x v="0"/>
    <x v="11"/>
    <x v="16"/>
    <x v="43"/>
    <x v="44"/>
    <x v="1282"/>
    <x v="343"/>
    <x v="735"/>
    <x v="207"/>
    <x v="63"/>
    <x v="168"/>
    <x v="223"/>
    <x v="179"/>
    <x v="232"/>
    <x v="366"/>
    <x v="46"/>
    <x v="264"/>
    <x v="310"/>
    <x v="95"/>
    <x v="41"/>
    <x v="25"/>
    <x v="95"/>
    <x v="69"/>
    <x v="888"/>
    <x v="254"/>
    <x v="264"/>
    <x v="51"/>
    <x v="3601"/>
    <x v="0"/>
    <x v="749"/>
    <x v="85"/>
  </r>
  <r>
    <x v="7"/>
    <x v="176"/>
    <x v="8"/>
    <x v="11"/>
    <x v="12"/>
    <x v="49"/>
    <x v="12"/>
    <x v="722"/>
    <x v="112"/>
    <x v="309"/>
    <x v="108"/>
    <x v="52"/>
    <x v="167"/>
    <x v="159"/>
    <x v="33"/>
    <x v="45"/>
    <x v="327"/>
    <x v="23"/>
    <x v="88"/>
    <x v="111"/>
    <x v="51"/>
    <x v="11"/>
    <x v="11"/>
    <x v="59"/>
    <x v="78"/>
    <x v="309"/>
    <x v="130"/>
    <x v="184"/>
    <x v="14"/>
    <x v="1414"/>
    <x v="3"/>
    <x v="753"/>
    <x v="287"/>
  </r>
  <r>
    <x v="7"/>
    <x v="177"/>
    <x v="11"/>
    <x v="9"/>
    <x v="13"/>
    <x v="11"/>
    <x v="0"/>
    <x v="100"/>
    <x v="5"/>
    <x v="21"/>
    <x v="22"/>
    <x v="1"/>
    <x v="7"/>
    <x v="28"/>
    <x v="8"/>
    <x v="8"/>
    <x v="535"/>
    <x v="1"/>
    <x v="11"/>
    <x v="12"/>
    <x v="4"/>
    <x v="1"/>
    <x v="0"/>
    <x v="0"/>
    <x v="14"/>
    <x v="19"/>
    <x v="89"/>
    <x v="104"/>
    <x v="15"/>
    <x v="128"/>
    <x v="4"/>
    <x v="760"/>
    <x v="460"/>
  </r>
  <r>
    <x v="7"/>
    <x v="180"/>
    <x v="8"/>
    <x v="5"/>
    <x v="32"/>
    <x v="28"/>
    <x v="2"/>
    <x v="474"/>
    <x v="62"/>
    <x v="154"/>
    <x v="150"/>
    <x v="28"/>
    <x v="95"/>
    <x v="143"/>
    <x v="14"/>
    <x v="16"/>
    <x v="469"/>
    <x v="8"/>
    <x v="47"/>
    <x v="55"/>
    <x v="15"/>
    <x v="26"/>
    <x v="7"/>
    <x v="15"/>
    <x v="44"/>
    <x v="166"/>
    <x v="158"/>
    <x v="231"/>
    <x v="23"/>
    <x v="1288"/>
    <x v="3"/>
    <x v="772"/>
    <x v="362"/>
  </r>
  <r>
    <x v="7"/>
    <x v="181"/>
    <x v="0"/>
    <x v="13"/>
    <x v="27"/>
    <x v="73"/>
    <x v="13"/>
    <x v="1159"/>
    <x v="283"/>
    <x v="546"/>
    <x v="262"/>
    <x v="0"/>
    <x v="0"/>
    <x v="343"/>
    <x v="72"/>
    <x v="102"/>
    <x v="300"/>
    <x v="149"/>
    <x v="335"/>
    <x v="475"/>
    <x v="65"/>
    <x v="18"/>
    <x v="54"/>
    <x v="108"/>
    <x v="140"/>
    <x v="625"/>
    <x v="229"/>
    <x v="253"/>
    <x v="48"/>
    <x v="2053"/>
    <x v="0"/>
    <x v="781"/>
    <x v="162"/>
  </r>
  <r>
    <x v="7"/>
    <x v="184"/>
    <x v="6"/>
    <x v="10"/>
    <x v="13"/>
    <x v="81"/>
    <x v="82"/>
    <x v="2222"/>
    <x v="556"/>
    <x v="1077"/>
    <x v="232"/>
    <x v="139"/>
    <x v="348"/>
    <x v="246"/>
    <x v="287"/>
    <x v="321"/>
    <x v="494"/>
    <x v="52"/>
    <x v="324"/>
    <x v="375"/>
    <x v="529"/>
    <x v="154"/>
    <x v="15"/>
    <x v="190"/>
    <x v="203"/>
    <x v="1288"/>
    <x v="312"/>
    <x v="312"/>
    <x v="163"/>
    <x v="3494"/>
    <x v="2"/>
    <x v="794"/>
    <x v="9"/>
  </r>
  <r>
    <x v="7"/>
    <x v="194"/>
    <x v="0"/>
    <x v="12"/>
    <x v="31"/>
    <x v="28"/>
    <x v="0"/>
    <x v="235"/>
    <x v="22"/>
    <x v="46"/>
    <x v="225"/>
    <x v="0"/>
    <x v="0"/>
    <x v="343"/>
    <x v="6"/>
    <x v="11"/>
    <x v="144"/>
    <x v="18"/>
    <x v="33"/>
    <x v="51"/>
    <x v="20"/>
    <x v="10"/>
    <x v="4"/>
    <x v="8"/>
    <x v="37"/>
    <x v="50"/>
    <x v="160"/>
    <x v="208"/>
    <x v="20"/>
    <x v="153"/>
    <x v="0"/>
    <x v="829"/>
    <x v="422"/>
  </r>
  <r>
    <x v="7"/>
    <x v="196"/>
    <x v="8"/>
    <x v="4"/>
    <x v="22"/>
    <x v="38"/>
    <x v="7"/>
    <x v="573"/>
    <x v="76"/>
    <x v="214"/>
    <x v="102"/>
    <x v="22"/>
    <x v="84"/>
    <x v="110"/>
    <x v="36"/>
    <x v="48"/>
    <x v="344"/>
    <x v="22"/>
    <x v="75"/>
    <x v="97"/>
    <x v="36"/>
    <x v="24"/>
    <x v="12"/>
    <x v="40"/>
    <x v="57"/>
    <x v="210"/>
    <x v="140"/>
    <x v="163"/>
    <x v="11"/>
    <x v="1187"/>
    <x v="3"/>
    <x v="834"/>
    <x v="335"/>
  </r>
  <r>
    <x v="7"/>
    <x v="198"/>
    <x v="0"/>
    <x v="1"/>
    <x v="11"/>
    <x v="11"/>
    <x v="0"/>
    <x v="87"/>
    <x v="14"/>
    <x v="29"/>
    <x v="230"/>
    <x v="0"/>
    <x v="0"/>
    <x v="343"/>
    <x v="4"/>
    <x v="23"/>
    <x v="5"/>
    <x v="10"/>
    <x v="26"/>
    <x v="36"/>
    <x v="2"/>
    <x v="1"/>
    <x v="9"/>
    <x v="5"/>
    <x v="14"/>
    <x v="32"/>
    <x v="177"/>
    <x v="126"/>
    <x v="15"/>
    <x v="380"/>
    <x v="0"/>
    <x v="837"/>
    <x v="440"/>
  </r>
  <r>
    <x v="7"/>
    <x v="200"/>
    <x v="0"/>
    <x v="3"/>
    <x v="5"/>
    <x v="61"/>
    <x v="45"/>
    <x v="1229"/>
    <x v="172"/>
    <x v="372"/>
    <x v="208"/>
    <x v="1"/>
    <x v="1"/>
    <x v="342"/>
    <x v="127"/>
    <x v="164"/>
    <x v="368"/>
    <x v="97"/>
    <x v="265"/>
    <x v="362"/>
    <x v="100"/>
    <x v="34"/>
    <x v="49"/>
    <x v="62"/>
    <x v="156"/>
    <x v="468"/>
    <x v="197"/>
    <x v="246"/>
    <x v="53"/>
    <x v="1808"/>
    <x v="0"/>
    <x v="843"/>
    <x v="220"/>
  </r>
  <r>
    <x v="7"/>
    <x v="201"/>
    <x v="0"/>
    <x v="7"/>
    <x v="22"/>
    <x v="60"/>
    <x v="16"/>
    <x v="836"/>
    <x v="144"/>
    <x v="300"/>
    <x v="225"/>
    <x v="0"/>
    <x v="0"/>
    <x v="343"/>
    <x v="50"/>
    <x v="64"/>
    <x v="375"/>
    <x v="101"/>
    <x v="237"/>
    <x v="338"/>
    <x v="75"/>
    <x v="37"/>
    <x v="65"/>
    <x v="59"/>
    <x v="122"/>
    <x v="338"/>
    <x v="237"/>
    <x v="229"/>
    <x v="37"/>
    <x v="1230"/>
    <x v="0"/>
    <x v="850"/>
    <x v="276"/>
  </r>
  <r>
    <x v="7"/>
    <x v="202"/>
    <x v="8"/>
    <x v="9"/>
    <x v="32"/>
    <x v="79"/>
    <x v="17"/>
    <x v="1701"/>
    <x v="343"/>
    <x v="791"/>
    <x v="173"/>
    <x v="63"/>
    <x v="235"/>
    <x v="116"/>
    <x v="168"/>
    <x v="226"/>
    <x v="337"/>
    <x v="80"/>
    <x v="217"/>
    <x v="297"/>
    <x v="173"/>
    <x v="114"/>
    <x v="19"/>
    <x v="131"/>
    <x v="173"/>
    <x v="878"/>
    <x v="195"/>
    <x v="223"/>
    <x v="46"/>
    <x v="2617"/>
    <x v="3"/>
    <x v="860"/>
    <x v="87"/>
  </r>
  <r>
    <x v="7"/>
    <x v="205"/>
    <x v="3"/>
    <x v="5"/>
    <x v="2"/>
    <x v="49"/>
    <x v="1"/>
    <x v="478"/>
    <x v="75"/>
    <x v="167"/>
    <x v="196"/>
    <x v="2"/>
    <x v="15"/>
    <x v="23"/>
    <x v="31"/>
    <x v="54"/>
    <x v="171"/>
    <x v="47"/>
    <x v="98"/>
    <x v="145"/>
    <x v="16"/>
    <x v="10"/>
    <x v="21"/>
    <x v="20"/>
    <x v="61"/>
    <x v="183"/>
    <x v="188"/>
    <x v="196"/>
    <x v="23"/>
    <x v="656"/>
    <x v="1"/>
    <x v="871"/>
    <x v="351"/>
  </r>
  <r>
    <x v="7"/>
    <x v="206"/>
    <x v="6"/>
    <x v="4"/>
    <x v="29"/>
    <x v="78"/>
    <x v="14"/>
    <x v="1193"/>
    <x v="207"/>
    <x v="410"/>
    <x v="251"/>
    <x v="16"/>
    <x v="44"/>
    <x v="212"/>
    <x v="105"/>
    <x v="143"/>
    <x v="328"/>
    <x v="44"/>
    <x v="148"/>
    <x v="192"/>
    <x v="188"/>
    <x v="46"/>
    <x v="17"/>
    <x v="67"/>
    <x v="105"/>
    <x v="529"/>
    <x v="211"/>
    <x v="280"/>
    <x v="60"/>
    <x v="1575"/>
    <x v="2"/>
    <x v="876"/>
    <x v="199"/>
  </r>
  <r>
    <x v="7"/>
    <x v="209"/>
    <x v="11"/>
    <x v="10"/>
    <x v="15"/>
    <x v="76"/>
    <x v="74"/>
    <x v="1912"/>
    <x v="288"/>
    <x v="637"/>
    <x v="195"/>
    <x v="90"/>
    <x v="224"/>
    <x v="250"/>
    <x v="111"/>
    <x v="129"/>
    <x v="454"/>
    <x v="21"/>
    <x v="157"/>
    <x v="178"/>
    <x v="151"/>
    <x v="75"/>
    <x v="12"/>
    <x v="78"/>
    <x v="129"/>
    <x v="753"/>
    <x v="171"/>
    <x v="271"/>
    <x v="63"/>
    <x v="2369"/>
    <x v="4"/>
    <x v="887"/>
    <x v="120"/>
  </r>
  <r>
    <x v="7"/>
    <x v="215"/>
    <x v="6"/>
    <x v="8"/>
    <x v="32"/>
    <x v="81"/>
    <x v="14"/>
    <x v="1605"/>
    <x v="258"/>
    <x v="641"/>
    <x v="146"/>
    <x v="83"/>
    <x v="246"/>
    <x v="185"/>
    <x v="178"/>
    <x v="205"/>
    <x v="462"/>
    <x v="20"/>
    <x v="141"/>
    <x v="161"/>
    <x v="346"/>
    <x v="49"/>
    <x v="3"/>
    <x v="145"/>
    <x v="93"/>
    <x v="753"/>
    <x v="195"/>
    <x v="243"/>
    <x v="49"/>
    <x v="2237"/>
    <x v="2"/>
    <x v="909"/>
    <x v="120"/>
  </r>
  <r>
    <x v="7"/>
    <x v="222"/>
    <x v="8"/>
    <x v="15"/>
    <x v="13"/>
    <x v="32"/>
    <x v="0"/>
    <x v="119"/>
    <x v="6"/>
    <x v="21"/>
    <x v="43"/>
    <x v="0"/>
    <x v="4"/>
    <x v="0"/>
    <x v="9"/>
    <x v="11"/>
    <x v="412"/>
    <x v="1"/>
    <x v="10"/>
    <x v="11"/>
    <x v="2"/>
    <x v="3"/>
    <x v="0"/>
    <x v="1"/>
    <x v="23"/>
    <x v="21"/>
    <x v="75"/>
    <x v="123"/>
    <x v="15"/>
    <x v="21"/>
    <x v="3"/>
    <x v="935"/>
    <x v="455"/>
  </r>
  <r>
    <x v="7"/>
    <x v="225"/>
    <x v="6"/>
    <x v="5"/>
    <x v="27"/>
    <x v="81"/>
    <x v="82"/>
    <x v="2255"/>
    <x v="573"/>
    <x v="1162"/>
    <x v="181"/>
    <x v="192"/>
    <x v="482"/>
    <x v="191"/>
    <x v="335"/>
    <x v="388"/>
    <x v="458"/>
    <x v="49"/>
    <x v="329"/>
    <x v="377"/>
    <x v="456"/>
    <x v="97"/>
    <x v="21"/>
    <x v="222"/>
    <x v="164"/>
    <x v="1336"/>
    <x v="263"/>
    <x v="276"/>
    <x v="121"/>
    <x v="3593"/>
    <x v="2"/>
    <x v="945"/>
    <x v="4"/>
  </r>
  <r>
    <x v="7"/>
    <x v="229"/>
    <x v="8"/>
    <x v="9"/>
    <x v="12"/>
    <x v="67"/>
    <x v="2"/>
    <x v="890"/>
    <x v="119"/>
    <x v="262"/>
    <x v="199"/>
    <x v="69"/>
    <x v="170"/>
    <x v="254"/>
    <x v="16"/>
    <x v="23"/>
    <x v="290"/>
    <x v="8"/>
    <x v="39"/>
    <x v="47"/>
    <x v="53"/>
    <x v="16"/>
    <x v="5"/>
    <x v="47"/>
    <x v="79"/>
    <x v="323"/>
    <x v="138"/>
    <x v="307"/>
    <x v="28"/>
    <x v="997"/>
    <x v="3"/>
    <x v="959"/>
    <x v="280"/>
  </r>
  <r>
    <x v="7"/>
    <x v="237"/>
    <x v="8"/>
    <x v="7"/>
    <x v="8"/>
    <x v="58"/>
    <x v="27"/>
    <x v="1180"/>
    <x v="228"/>
    <x v="564"/>
    <x v="148"/>
    <x v="107"/>
    <x v="301"/>
    <x v="203"/>
    <x v="171"/>
    <x v="191"/>
    <x v="489"/>
    <x v="31"/>
    <x v="187"/>
    <x v="218"/>
    <x v="83"/>
    <x v="47"/>
    <x v="20"/>
    <x v="57"/>
    <x v="94"/>
    <x v="712"/>
    <x v="224"/>
    <x v="279"/>
    <x v="54"/>
    <x v="2785"/>
    <x v="3"/>
    <x v="986"/>
    <x v="133"/>
  </r>
  <r>
    <x v="7"/>
    <x v="238"/>
    <x v="8"/>
    <x v="12"/>
    <x v="16"/>
    <x v="29"/>
    <x v="6"/>
    <x v="544"/>
    <x v="65"/>
    <x v="162"/>
    <x v="148"/>
    <x v="30"/>
    <x v="84"/>
    <x v="205"/>
    <x v="28"/>
    <x v="37"/>
    <x v="351"/>
    <x v="20"/>
    <x v="60"/>
    <x v="80"/>
    <x v="17"/>
    <x v="13"/>
    <x v="6"/>
    <x v="24"/>
    <x v="67"/>
    <x v="188"/>
    <x v="142"/>
    <x v="243"/>
    <x v="21"/>
    <x v="1443"/>
    <x v="3"/>
    <x v="996"/>
    <x v="346"/>
  </r>
  <r>
    <x v="7"/>
    <x v="239"/>
    <x v="11"/>
    <x v="8"/>
    <x v="29"/>
    <x v="80"/>
    <x v="80"/>
    <x v="1880"/>
    <x v="322"/>
    <x v="728"/>
    <x v="183"/>
    <x v="187"/>
    <x v="437"/>
    <x v="266"/>
    <x v="111"/>
    <x v="127"/>
    <x v="468"/>
    <x v="54"/>
    <x v="289"/>
    <x v="343"/>
    <x v="158"/>
    <x v="101"/>
    <x v="87"/>
    <x v="93"/>
    <x v="163"/>
    <x v="903"/>
    <x v="221"/>
    <x v="312"/>
    <x v="93"/>
    <x v="2654"/>
    <x v="4"/>
    <x v="1002"/>
    <x v="79"/>
  </r>
  <r>
    <x v="7"/>
    <x v="240"/>
    <x v="3"/>
    <x v="8"/>
    <x v="21"/>
    <x v="65"/>
    <x v="27"/>
    <x v="1359"/>
    <x v="155"/>
    <x v="338"/>
    <x v="204"/>
    <x v="1"/>
    <x v="10"/>
    <x v="16"/>
    <x v="29"/>
    <x v="47"/>
    <x v="212"/>
    <x v="70"/>
    <x v="186"/>
    <x v="256"/>
    <x v="50"/>
    <x v="46"/>
    <x v="37"/>
    <x v="35"/>
    <x v="101"/>
    <x v="340"/>
    <x v="145"/>
    <x v="189"/>
    <x v="31"/>
    <x v="1113"/>
    <x v="1"/>
    <x v="1010"/>
    <x v="274"/>
  </r>
  <r>
    <x v="7"/>
    <x v="241"/>
    <x v="6"/>
    <x v="0"/>
    <x v="33"/>
    <x v="81"/>
    <x v="41"/>
    <x v="1494"/>
    <x v="145"/>
    <x v="415"/>
    <x v="96"/>
    <x v="83"/>
    <x v="264"/>
    <x v="162"/>
    <x v="20"/>
    <x v="32"/>
    <x v="220"/>
    <x v="27"/>
    <x v="104"/>
    <x v="131"/>
    <x v="198"/>
    <x v="41"/>
    <x v="14"/>
    <x v="118"/>
    <x v="147"/>
    <x v="392"/>
    <x v="113"/>
    <x v="173"/>
    <x v="14"/>
    <x v="1011"/>
    <x v="2"/>
    <x v="1013"/>
    <x v="254"/>
  </r>
  <r>
    <x v="7"/>
    <x v="247"/>
    <x v="8"/>
    <x v="5"/>
    <x v="21"/>
    <x v="4"/>
    <x v="1"/>
    <x v="43"/>
    <x v="1"/>
    <x v="7"/>
    <x v="5"/>
    <x v="0"/>
    <x v="1"/>
    <x v="0"/>
    <x v="0"/>
    <x v="0"/>
    <x v="536"/>
    <x v="0"/>
    <x v="1"/>
    <x v="1"/>
    <x v="2"/>
    <x v="1"/>
    <x v="0"/>
    <x v="1"/>
    <x v="8"/>
    <x v="2"/>
    <x v="28"/>
    <x v="5"/>
    <x v="14"/>
    <x v="9"/>
    <x v="3"/>
    <x v="1023"/>
    <x v="477"/>
  </r>
  <r>
    <x v="7"/>
    <x v="248"/>
    <x v="6"/>
    <x v="5"/>
    <x v="2"/>
    <x v="37"/>
    <x v="0"/>
    <x v="278"/>
    <x v="36"/>
    <x v="106"/>
    <x v="87"/>
    <x v="7"/>
    <x v="33"/>
    <x v="64"/>
    <x v="4"/>
    <x v="9"/>
    <x v="68"/>
    <x v="7"/>
    <x v="20"/>
    <x v="27"/>
    <x v="48"/>
    <x v="9"/>
    <x v="0"/>
    <x v="21"/>
    <x v="20"/>
    <x v="83"/>
    <x v="123"/>
    <x v="96"/>
    <x v="11"/>
    <x v="254"/>
    <x v="2"/>
    <x v="1027"/>
    <x v="400"/>
  </r>
  <r>
    <x v="7"/>
    <x v="254"/>
    <x v="3"/>
    <x v="7"/>
    <x v="8"/>
    <x v="57"/>
    <x v="4"/>
    <x v="846"/>
    <x v="155"/>
    <x v="383"/>
    <x v="151"/>
    <x v="26"/>
    <x v="110"/>
    <x v="86"/>
    <x v="46"/>
    <x v="59"/>
    <x v="374"/>
    <x v="53"/>
    <x v="118"/>
    <x v="171"/>
    <x v="57"/>
    <x v="48"/>
    <x v="26"/>
    <x v="47"/>
    <x v="146"/>
    <x v="381"/>
    <x v="171"/>
    <x v="182"/>
    <x v="24"/>
    <x v="1523"/>
    <x v="1"/>
    <x v="1048"/>
    <x v="262"/>
  </r>
  <r>
    <x v="7"/>
    <x v="255"/>
    <x v="6"/>
    <x v="8"/>
    <x v="28"/>
    <x v="44"/>
    <x v="45"/>
    <x v="1291"/>
    <x v="260"/>
    <x v="547"/>
    <x v="220"/>
    <x v="60"/>
    <x v="161"/>
    <x v="221"/>
    <x v="145"/>
    <x v="184"/>
    <x v="382"/>
    <x v="19"/>
    <x v="124"/>
    <x v="143"/>
    <x v="252"/>
    <x v="67"/>
    <x v="14"/>
    <x v="112"/>
    <x v="95"/>
    <x v="706"/>
    <x v="231"/>
    <x v="291"/>
    <x v="53"/>
    <x v="3251"/>
    <x v="2"/>
    <x v="1056"/>
    <x v="136"/>
  </r>
  <r>
    <x v="7"/>
    <x v="261"/>
    <x v="3"/>
    <x v="12"/>
    <x v="10"/>
    <x v="48"/>
    <x v="4"/>
    <x v="786"/>
    <x v="160"/>
    <x v="312"/>
    <x v="258"/>
    <x v="0"/>
    <x v="2"/>
    <x v="0"/>
    <x v="68"/>
    <x v="104"/>
    <x v="249"/>
    <x v="81"/>
    <x v="176"/>
    <x v="257"/>
    <x v="85"/>
    <x v="31"/>
    <x v="26"/>
    <x v="49"/>
    <x v="83"/>
    <x v="387"/>
    <x v="234"/>
    <x v="257"/>
    <x v="47"/>
    <x v="1890"/>
    <x v="1"/>
    <x v="1074"/>
    <x v="257"/>
  </r>
  <r>
    <x v="7"/>
    <x v="263"/>
    <x v="6"/>
    <x v="4"/>
    <x v="28"/>
    <x v="2"/>
    <x v="0"/>
    <x v="33"/>
    <x v="2"/>
    <x v="6"/>
    <x v="82"/>
    <x v="1"/>
    <x v="2"/>
    <x v="326"/>
    <x v="3"/>
    <x v="6"/>
    <x v="106"/>
    <x v="0"/>
    <x v="2"/>
    <x v="2"/>
    <x v="9"/>
    <x v="2"/>
    <x v="0"/>
    <x v="4"/>
    <x v="1"/>
    <x v="8"/>
    <x v="164"/>
    <x v="179"/>
    <x v="15"/>
    <x v="380"/>
    <x v="2"/>
    <x v="1078"/>
    <x v="470"/>
  </r>
  <r>
    <x v="7"/>
    <x v="264"/>
    <x v="3"/>
    <x v="5"/>
    <x v="28"/>
    <x v="1"/>
    <x v="0"/>
    <x v="7"/>
    <x v="0"/>
    <x v="2"/>
    <x v="0"/>
    <x v="0"/>
    <x v="1"/>
    <x v="0"/>
    <x v="0"/>
    <x v="0"/>
    <x v="536"/>
    <x v="2"/>
    <x v="0"/>
    <x v="2"/>
    <x v="1"/>
    <x v="0"/>
    <x v="0"/>
    <x v="0"/>
    <x v="1"/>
    <x v="0"/>
    <x v="80"/>
    <x v="0"/>
    <x v="15"/>
    <x v="0"/>
    <x v="1"/>
    <x v="1079"/>
    <x v="478"/>
  </r>
  <r>
    <x v="7"/>
    <x v="265"/>
    <x v="3"/>
    <x v="15"/>
    <x v="12"/>
    <x v="65"/>
    <x v="66"/>
    <x v="1554"/>
    <x v="323"/>
    <x v="679"/>
    <x v="218"/>
    <x v="4"/>
    <x v="20"/>
    <x v="54"/>
    <x v="119"/>
    <x v="161"/>
    <x v="333"/>
    <x v="108"/>
    <x v="341"/>
    <x v="444"/>
    <x v="223"/>
    <x v="48"/>
    <x v="48"/>
    <x v="120"/>
    <x v="160"/>
    <x v="745"/>
    <x v="216"/>
    <x v="224"/>
    <x v="58"/>
    <x v="2646"/>
    <x v="1"/>
    <x v="1087"/>
    <x v="125"/>
  </r>
  <r>
    <x v="7"/>
    <x v="267"/>
    <x v="0"/>
    <x v="7"/>
    <x v="13"/>
    <x v="81"/>
    <x v="82"/>
    <x v="2203"/>
    <x v="379"/>
    <x v="531"/>
    <x v="398"/>
    <x v="1"/>
    <x v="4"/>
    <x v="99"/>
    <x v="187"/>
    <x v="446"/>
    <x v="41"/>
    <x v="285"/>
    <x v="584"/>
    <x v="752"/>
    <x v="61"/>
    <x v="81"/>
    <x v="161"/>
    <x v="109"/>
    <x v="245"/>
    <x v="903"/>
    <x v="266"/>
    <x v="354"/>
    <x v="140"/>
    <x v="2628"/>
    <x v="0"/>
    <x v="1097"/>
    <x v="79"/>
  </r>
  <r>
    <x v="7"/>
    <x v="272"/>
    <x v="3"/>
    <x v="6"/>
    <x v="34"/>
    <x v="28"/>
    <x v="0"/>
    <x v="169"/>
    <x v="26"/>
    <x v="57"/>
    <x v="203"/>
    <x v="0"/>
    <x v="0"/>
    <x v="343"/>
    <x v="4"/>
    <x v="6"/>
    <x v="261"/>
    <x v="16"/>
    <x v="40"/>
    <x v="56"/>
    <x v="3"/>
    <x v="7"/>
    <x v="1"/>
    <x v="13"/>
    <x v="41"/>
    <x v="56"/>
    <x v="133"/>
    <x v="185"/>
    <x v="16"/>
    <x v="193"/>
    <x v="1"/>
    <x v="1112"/>
    <x v="417"/>
  </r>
  <r>
    <x v="7"/>
    <x v="275"/>
    <x v="11"/>
    <x v="6"/>
    <x v="31"/>
    <x v="59"/>
    <x v="60"/>
    <x v="1712"/>
    <x v="409"/>
    <x v="949"/>
    <x v="160"/>
    <x v="25"/>
    <x v="88"/>
    <x v="132"/>
    <x v="351"/>
    <x v="420"/>
    <x v="426"/>
    <x v="41"/>
    <x v="236"/>
    <x v="277"/>
    <x v="210"/>
    <x v="73"/>
    <x v="11"/>
    <x v="137"/>
    <x v="122"/>
    <x v="1103"/>
    <x v="230"/>
    <x v="226"/>
    <x v="55"/>
    <x v="3542"/>
    <x v="4"/>
    <x v="1126"/>
    <x v="34"/>
  </r>
  <r>
    <x v="7"/>
    <x v="276"/>
    <x v="0"/>
    <x v="5"/>
    <x v="28"/>
    <x v="58"/>
    <x v="59"/>
    <x v="1641"/>
    <x v="497"/>
    <x v="1013"/>
    <x v="214"/>
    <x v="2"/>
    <x v="8"/>
    <x v="99"/>
    <x v="383"/>
    <x v="473"/>
    <x v="376"/>
    <x v="185"/>
    <x v="522"/>
    <x v="671"/>
    <x v="210"/>
    <x v="90"/>
    <x v="103"/>
    <x v="251"/>
    <x v="241"/>
    <x v="1233"/>
    <x v="306"/>
    <x v="261"/>
    <x v="75"/>
    <x v="3687"/>
    <x v="0"/>
    <x v="1133"/>
    <x v="16"/>
  </r>
  <r>
    <x v="7"/>
    <x v="278"/>
    <x v="8"/>
    <x v="9"/>
    <x v="0"/>
    <x v="69"/>
    <x v="69"/>
    <x v="1786"/>
    <x v="318"/>
    <x v="647"/>
    <x v="234"/>
    <x v="120"/>
    <x v="304"/>
    <x v="243"/>
    <x v="127"/>
    <x v="181"/>
    <x v="296"/>
    <x v="99"/>
    <x v="273"/>
    <x v="371"/>
    <x v="118"/>
    <x v="94"/>
    <x v="17"/>
    <x v="75"/>
    <x v="154"/>
    <x v="848"/>
    <x v="215"/>
    <x v="319"/>
    <x v="85"/>
    <x v="2810"/>
    <x v="3"/>
    <x v="1142"/>
    <x v="94"/>
  </r>
  <r>
    <x v="7"/>
    <x v="282"/>
    <x v="6"/>
    <x v="2"/>
    <x v="0"/>
    <x v="76"/>
    <x v="10"/>
    <x v="1250"/>
    <x v="284"/>
    <x v="659"/>
    <x v="174"/>
    <x v="52"/>
    <x v="148"/>
    <x v="199"/>
    <x v="148"/>
    <x v="179"/>
    <x v="421"/>
    <x v="29"/>
    <x v="135"/>
    <x v="164"/>
    <x v="313"/>
    <x v="49"/>
    <x v="4"/>
    <x v="150"/>
    <x v="127"/>
    <x v="744"/>
    <x v="213"/>
    <x v="232"/>
    <x v="40"/>
    <x v="2348"/>
    <x v="2"/>
    <x v="1150"/>
    <x v="126"/>
  </r>
  <r>
    <x v="7"/>
    <x v="288"/>
    <x v="6"/>
    <x v="11"/>
    <x v="2"/>
    <x v="67"/>
    <x v="55"/>
    <x v="1724"/>
    <x v="298"/>
    <x v="761"/>
    <x v="134"/>
    <x v="87"/>
    <x v="237"/>
    <x v="215"/>
    <x v="201"/>
    <x v="241"/>
    <x v="428"/>
    <x v="29"/>
    <x v="208"/>
    <x v="237"/>
    <x v="419"/>
    <x v="64"/>
    <x v="17"/>
    <x v="154"/>
    <x v="157"/>
    <x v="849"/>
    <x v="213"/>
    <x v="220"/>
    <x v="51"/>
    <x v="2873"/>
    <x v="2"/>
    <x v="1171"/>
    <x v="92"/>
  </r>
  <r>
    <x v="7"/>
    <x v="292"/>
    <x v="3"/>
    <x v="4"/>
    <x v="33"/>
    <x v="73"/>
    <x v="74"/>
    <x v="1854"/>
    <x v="482"/>
    <x v="887"/>
    <x v="272"/>
    <x v="1"/>
    <x v="6"/>
    <x v="37"/>
    <x v="222"/>
    <x v="332"/>
    <x v="263"/>
    <x v="196"/>
    <x v="408"/>
    <x v="580"/>
    <x v="112"/>
    <x v="60"/>
    <x v="120"/>
    <x v="121"/>
    <x v="210"/>
    <x v="1094"/>
    <x v="274"/>
    <x v="274"/>
    <x v="98"/>
    <x v="3244"/>
    <x v="1"/>
    <x v="1183"/>
    <x v="35"/>
  </r>
  <r>
    <x v="7"/>
    <x v="294"/>
    <x v="6"/>
    <x v="7"/>
    <x v="4"/>
    <x v="50"/>
    <x v="51"/>
    <x v="1259"/>
    <x v="338"/>
    <x v="814"/>
    <x v="152"/>
    <x v="76"/>
    <x v="271"/>
    <x v="128"/>
    <x v="152"/>
    <x v="187"/>
    <x v="407"/>
    <x v="35"/>
    <x v="126"/>
    <x v="161"/>
    <x v="251"/>
    <x v="36"/>
    <x v="16"/>
    <x v="161"/>
    <x v="63"/>
    <x v="865"/>
    <x v="215"/>
    <x v="209"/>
    <x v="27"/>
    <x v="3393"/>
    <x v="2"/>
    <x v="1192"/>
    <x v="90"/>
  </r>
  <r>
    <x v="7"/>
    <x v="295"/>
    <x v="3"/>
    <x v="4"/>
    <x v="28"/>
    <x v="73"/>
    <x v="6"/>
    <x v="1207"/>
    <x v="217"/>
    <x v="483"/>
    <x v="194"/>
    <x v="49"/>
    <x v="156"/>
    <x v="162"/>
    <x v="134"/>
    <x v="196"/>
    <x v="278"/>
    <x v="41"/>
    <x v="161"/>
    <x v="202"/>
    <x v="50"/>
    <x v="34"/>
    <x v="4"/>
    <x v="56"/>
    <x v="67"/>
    <x v="607"/>
    <x v="184"/>
    <x v="256"/>
    <x v="36"/>
    <x v="1981"/>
    <x v="1"/>
    <x v="1198"/>
    <x v="166"/>
  </r>
  <r>
    <x v="7"/>
    <x v="304"/>
    <x v="6"/>
    <x v="12"/>
    <x v="7"/>
    <x v="75"/>
    <x v="3"/>
    <x v="1385"/>
    <x v="219"/>
    <x v="521"/>
    <x v="165"/>
    <x v="95"/>
    <x v="266"/>
    <x v="205"/>
    <x v="132"/>
    <x v="162"/>
    <x v="409"/>
    <x v="13"/>
    <x v="122"/>
    <x v="135"/>
    <x v="237"/>
    <x v="78"/>
    <x v="14"/>
    <x v="85"/>
    <x v="147"/>
    <x v="650"/>
    <x v="204"/>
    <x v="275"/>
    <x v="57"/>
    <x v="2084"/>
    <x v="2"/>
    <x v="1235"/>
    <x v="151"/>
  </r>
  <r>
    <x v="7"/>
    <x v="305"/>
    <x v="11"/>
    <x v="3"/>
    <x v="24"/>
    <x v="15"/>
    <x v="7"/>
    <x v="195"/>
    <x v="14"/>
    <x v="44"/>
    <x v="68"/>
    <x v="4"/>
    <x v="22"/>
    <x v="43"/>
    <x v="5"/>
    <x v="16"/>
    <x v="17"/>
    <x v="5"/>
    <x v="26"/>
    <x v="31"/>
    <x v="17"/>
    <x v="9"/>
    <x v="2"/>
    <x v="9"/>
    <x v="14"/>
    <x v="37"/>
    <x v="115"/>
    <x v="83"/>
    <x v="14"/>
    <x v="285"/>
    <x v="4"/>
    <x v="1238"/>
    <x v="433"/>
  </r>
  <r>
    <x v="7"/>
    <x v="306"/>
    <x v="0"/>
    <x v="6"/>
    <x v="24"/>
    <x v="58"/>
    <x v="15"/>
    <x v="736"/>
    <x v="91"/>
    <x v="162"/>
    <x v="309"/>
    <x v="0"/>
    <x v="1"/>
    <x v="0"/>
    <x v="34"/>
    <x v="64"/>
    <x v="132"/>
    <x v="118"/>
    <x v="177"/>
    <x v="295"/>
    <x v="9"/>
    <x v="16"/>
    <x v="50"/>
    <x v="51"/>
    <x v="141"/>
    <x v="216"/>
    <x v="189"/>
    <x v="284"/>
    <x v="32"/>
    <x v="658"/>
    <x v="0"/>
    <x v="1241"/>
    <x v="331"/>
  </r>
  <r>
    <x v="7"/>
    <x v="313"/>
    <x v="11"/>
    <x v="4"/>
    <x v="32"/>
    <x v="79"/>
    <x v="23"/>
    <x v="1801"/>
    <x v="375"/>
    <x v="911"/>
    <x v="143"/>
    <x v="73"/>
    <x v="246"/>
    <x v="145"/>
    <x v="117"/>
    <x v="172"/>
    <x v="274"/>
    <x v="41"/>
    <x v="151"/>
    <x v="192"/>
    <x v="163"/>
    <x v="90"/>
    <x v="21"/>
    <x v="113"/>
    <x v="155"/>
    <x v="898"/>
    <x v="165"/>
    <x v="176"/>
    <x v="26"/>
    <x v="2674"/>
    <x v="4"/>
    <x v="1260"/>
    <x v="84"/>
  </r>
  <r>
    <x v="7"/>
    <x v="315"/>
    <x v="3"/>
    <x v="17"/>
    <x v="7"/>
    <x v="76"/>
    <x v="77"/>
    <x v="1855"/>
    <x v="487"/>
    <x v="1011"/>
    <x v="206"/>
    <x v="104"/>
    <x v="274"/>
    <x v="228"/>
    <x v="255"/>
    <x v="289"/>
    <x v="476"/>
    <x v="44"/>
    <x v="410"/>
    <x v="452"/>
    <x v="143"/>
    <x v="39"/>
    <x v="33"/>
    <x v="82"/>
    <x v="160"/>
    <x v="1190"/>
    <x v="248"/>
    <x v="276"/>
    <x v="87"/>
    <x v="3360"/>
    <x v="1"/>
    <x v="1271"/>
    <x v="21"/>
  </r>
  <r>
    <x v="7"/>
    <x v="319"/>
    <x v="6"/>
    <x v="8"/>
    <x v="12"/>
    <x v="52"/>
    <x v="21"/>
    <x v="934"/>
    <x v="145"/>
    <x v="354"/>
    <x v="155"/>
    <x v="41"/>
    <x v="131"/>
    <x v="161"/>
    <x v="60"/>
    <x v="77"/>
    <x v="373"/>
    <x v="12"/>
    <x v="131"/>
    <x v="143"/>
    <x v="190"/>
    <x v="23"/>
    <x v="0"/>
    <x v="65"/>
    <x v="47"/>
    <x v="390"/>
    <x v="187"/>
    <x v="219"/>
    <x v="35"/>
    <x v="1747"/>
    <x v="2"/>
    <x v="1287"/>
    <x v="255"/>
  </r>
  <r>
    <x v="7"/>
    <x v="320"/>
    <x v="3"/>
    <x v="5"/>
    <x v="11"/>
    <x v="70"/>
    <x v="62"/>
    <x v="1661"/>
    <x v="353"/>
    <x v="692"/>
    <x v="251"/>
    <x v="49"/>
    <x v="133"/>
    <x v="216"/>
    <x v="100"/>
    <x v="166"/>
    <x v="197"/>
    <x v="137"/>
    <x v="284"/>
    <x v="419"/>
    <x v="130"/>
    <x v="56"/>
    <x v="34"/>
    <x v="123"/>
    <x v="203"/>
    <x v="825"/>
    <x v="200"/>
    <x v="269"/>
    <x v="62"/>
    <x v="2736"/>
    <x v="1"/>
    <x v="1291"/>
    <x v="97"/>
  </r>
  <r>
    <x v="7"/>
    <x v="324"/>
    <x v="8"/>
    <x v="10"/>
    <x v="27"/>
    <x v="47"/>
    <x v="2"/>
    <x v="527"/>
    <x v="72"/>
    <x v="190"/>
    <x v="126"/>
    <x v="41"/>
    <x v="108"/>
    <x v="228"/>
    <x v="34"/>
    <x v="42"/>
    <x v="404"/>
    <x v="14"/>
    <x v="97"/>
    <x v="111"/>
    <x v="41"/>
    <x v="20"/>
    <x v="11"/>
    <x v="18"/>
    <x v="55"/>
    <x v="219"/>
    <x v="190"/>
    <x v="241"/>
    <x v="31"/>
    <x v="948"/>
    <x v="3"/>
    <x v="1308"/>
    <x v="329"/>
  </r>
  <r>
    <x v="7"/>
    <x v="327"/>
    <x v="8"/>
    <x v="4"/>
    <x v="4"/>
    <x v="35"/>
    <x v="0"/>
    <x v="298"/>
    <x v="43"/>
    <x v="107"/>
    <x v="149"/>
    <x v="13"/>
    <x v="41"/>
    <x v="165"/>
    <x v="10"/>
    <x v="15"/>
    <x v="261"/>
    <x v="6"/>
    <x v="37"/>
    <x v="43"/>
    <x v="6"/>
    <x v="4"/>
    <x v="1"/>
    <x v="17"/>
    <x v="29"/>
    <x v="109"/>
    <x v="117"/>
    <x v="196"/>
    <x v="15"/>
    <x v="476"/>
    <x v="3"/>
    <x v="1312"/>
    <x v="382"/>
  </r>
  <r>
    <x v="7"/>
    <x v="329"/>
    <x v="3"/>
    <x v="5"/>
    <x v="10"/>
    <x v="78"/>
    <x v="79"/>
    <x v="2009"/>
    <x v="339"/>
    <x v="755"/>
    <x v="190"/>
    <x v="111"/>
    <x v="329"/>
    <x v="185"/>
    <x v="132"/>
    <x v="200"/>
    <x v="255"/>
    <x v="114"/>
    <x v="502"/>
    <x v="610"/>
    <x v="289"/>
    <x v="123"/>
    <x v="99"/>
    <x v="133"/>
    <x v="253"/>
    <x v="882"/>
    <x v="220"/>
    <x v="256"/>
    <x v="100"/>
    <x v="2649"/>
    <x v="1"/>
    <x v="1318"/>
    <x v="86"/>
  </r>
  <r>
    <x v="7"/>
    <x v="330"/>
    <x v="3"/>
    <x v="14"/>
    <x v="34"/>
    <x v="50"/>
    <x v="7"/>
    <x v="751"/>
    <x v="110"/>
    <x v="275"/>
    <x v="146"/>
    <x v="23"/>
    <x v="59"/>
    <x v="238"/>
    <x v="34"/>
    <x v="44"/>
    <x v="367"/>
    <x v="72"/>
    <x v="151"/>
    <x v="223"/>
    <x v="49"/>
    <x v="21"/>
    <x v="9"/>
    <x v="28"/>
    <x v="91"/>
    <x v="277"/>
    <x v="175"/>
    <x v="185"/>
    <x v="32"/>
    <x v="1199"/>
    <x v="1"/>
    <x v="1328"/>
    <x v="301"/>
  </r>
  <r>
    <x v="7"/>
    <x v="331"/>
    <x v="3"/>
    <x v="5"/>
    <x v="25"/>
    <x v="8"/>
    <x v="0"/>
    <x v="69"/>
    <x v="8"/>
    <x v="19"/>
    <x v="168"/>
    <x v="0"/>
    <x v="3"/>
    <x v="0"/>
    <x v="1"/>
    <x v="2"/>
    <x v="106"/>
    <x v="7"/>
    <x v="11"/>
    <x v="18"/>
    <x v="2"/>
    <x v="1"/>
    <x v="0"/>
    <x v="8"/>
    <x v="7"/>
    <x v="17"/>
    <x v="93"/>
    <x v="144"/>
    <x v="14"/>
    <x v="184"/>
    <x v="1"/>
    <x v="1330"/>
    <x v="462"/>
  </r>
  <r>
    <x v="7"/>
    <x v="334"/>
    <x v="6"/>
    <x v="6"/>
    <x v="14"/>
    <x v="5"/>
    <x v="0"/>
    <x v="119"/>
    <x v="18"/>
    <x v="40"/>
    <x v="197"/>
    <x v="7"/>
    <x v="11"/>
    <x v="337"/>
    <x v="9"/>
    <x v="10"/>
    <x v="494"/>
    <x v="2"/>
    <x v="10"/>
    <x v="12"/>
    <x v="14"/>
    <x v="3"/>
    <x v="0"/>
    <x v="12"/>
    <x v="3"/>
    <x v="52"/>
    <x v="187"/>
    <x v="302"/>
    <x v="16"/>
    <x v="2066"/>
    <x v="2"/>
    <x v="1336"/>
    <x v="420"/>
  </r>
  <r>
    <x v="7"/>
    <x v="335"/>
    <x v="0"/>
    <x v="10"/>
    <x v="11"/>
    <x v="40"/>
    <x v="41"/>
    <x v="1024"/>
    <x v="251"/>
    <x v="422"/>
    <x v="339"/>
    <x v="1"/>
    <x v="2"/>
    <x v="326"/>
    <x v="143"/>
    <x v="271"/>
    <x v="129"/>
    <x v="110"/>
    <x v="321"/>
    <x v="428"/>
    <x v="50"/>
    <x v="28"/>
    <x v="53"/>
    <x v="115"/>
    <x v="137"/>
    <x v="632"/>
    <x v="248"/>
    <x v="312"/>
    <x v="51"/>
    <x v="3221"/>
    <x v="0"/>
    <x v="1344"/>
    <x v="160"/>
  </r>
  <r>
    <x v="7"/>
    <x v="336"/>
    <x v="3"/>
    <x v="4"/>
    <x v="32"/>
    <x v="28"/>
    <x v="0"/>
    <x v="220"/>
    <x v="31"/>
    <x v="67"/>
    <x v="210"/>
    <x v="3"/>
    <x v="11"/>
    <x v="121"/>
    <x v="25"/>
    <x v="33"/>
    <x v="352"/>
    <x v="18"/>
    <x v="32"/>
    <x v="50"/>
    <x v="9"/>
    <x v="9"/>
    <x v="6"/>
    <x v="11"/>
    <x v="40"/>
    <x v="90"/>
    <x v="194"/>
    <x v="268"/>
    <x v="21"/>
    <x v="494"/>
    <x v="1"/>
    <x v="1347"/>
    <x v="396"/>
  </r>
  <r>
    <x v="7"/>
    <x v="337"/>
    <x v="11"/>
    <x v="14"/>
    <x v="16"/>
    <x v="61"/>
    <x v="62"/>
    <x v="1612"/>
    <x v="507"/>
    <x v="1023"/>
    <x v="217"/>
    <x v="29"/>
    <x v="102"/>
    <x v="132"/>
    <x v="282"/>
    <x v="364"/>
    <x v="362"/>
    <x v="58"/>
    <x v="161"/>
    <x v="219"/>
    <x v="297"/>
    <x v="73"/>
    <x v="21"/>
    <x v="209"/>
    <x v="105"/>
    <x v="1189"/>
    <x v="270"/>
    <x v="250"/>
    <x v="50"/>
    <x v="3614"/>
    <x v="4"/>
    <x v="1357"/>
    <x v="22"/>
  </r>
  <r>
    <x v="7"/>
    <x v="338"/>
    <x v="11"/>
    <x v="6"/>
    <x v="4"/>
    <x v="55"/>
    <x v="0"/>
    <x v="455"/>
    <x v="62"/>
    <x v="139"/>
    <x v="193"/>
    <x v="13"/>
    <x v="38"/>
    <x v="190"/>
    <x v="12"/>
    <x v="20"/>
    <x v="196"/>
    <x v="12"/>
    <x v="34"/>
    <x v="46"/>
    <x v="33"/>
    <x v="20"/>
    <x v="6"/>
    <x v="14"/>
    <x v="45"/>
    <x v="149"/>
    <x v="159"/>
    <x v="220"/>
    <x v="23"/>
    <x v="379"/>
    <x v="4"/>
    <x v="1363"/>
    <x v="365"/>
  </r>
  <r>
    <x v="7"/>
    <x v="339"/>
    <x v="0"/>
    <x v="14"/>
    <x v="26"/>
    <x v="15"/>
    <x v="1"/>
    <x v="135"/>
    <x v="12"/>
    <x v="39"/>
    <x v="58"/>
    <x v="2"/>
    <x v="4"/>
    <x v="326"/>
    <x v="6"/>
    <x v="12"/>
    <x v="106"/>
    <x v="14"/>
    <x v="14"/>
    <x v="28"/>
    <x v="5"/>
    <x v="4"/>
    <x v="2"/>
    <x v="5"/>
    <x v="26"/>
    <x v="32"/>
    <x v="106"/>
    <x v="82"/>
    <x v="15"/>
    <x v="209"/>
    <x v="0"/>
    <x v="1371"/>
    <x v="440"/>
  </r>
  <r>
    <x v="7"/>
    <x v="341"/>
    <x v="3"/>
    <x v="8"/>
    <x v="2"/>
    <x v="9"/>
    <x v="0"/>
    <x v="90"/>
    <x v="11"/>
    <x v="30"/>
    <x v="114"/>
    <x v="4"/>
    <x v="14"/>
    <x v="134"/>
    <x v="1"/>
    <x v="4"/>
    <x v="8"/>
    <x v="1"/>
    <x v="22"/>
    <x v="23"/>
    <x v="3"/>
    <x v="3"/>
    <x v="4"/>
    <x v="6"/>
    <x v="12"/>
    <x v="27"/>
    <x v="123"/>
    <x v="141"/>
    <x v="14"/>
    <x v="391"/>
    <x v="1"/>
    <x v="1381"/>
    <x v="447"/>
  </r>
  <r>
    <x v="7"/>
    <x v="343"/>
    <x v="3"/>
    <x v="6"/>
    <x v="14"/>
    <x v="78"/>
    <x v="24"/>
    <x v="1513"/>
    <x v="282"/>
    <x v="467"/>
    <x v="346"/>
    <x v="0"/>
    <x v="0"/>
    <x v="343"/>
    <x v="92"/>
    <x v="189"/>
    <x v="99"/>
    <x v="229"/>
    <x v="369"/>
    <x v="573"/>
    <x v="94"/>
    <x v="49"/>
    <x v="98"/>
    <x v="58"/>
    <x v="202"/>
    <x v="641"/>
    <x v="256"/>
    <x v="310"/>
    <x v="78"/>
    <x v="1973"/>
    <x v="1"/>
    <x v="1393"/>
    <x v="155"/>
  </r>
  <r>
    <x v="7"/>
    <x v="351"/>
    <x v="3"/>
    <x v="8"/>
    <x v="13"/>
    <x v="32"/>
    <x v="0"/>
    <x v="123"/>
    <x v="11"/>
    <x v="24"/>
    <x v="205"/>
    <x v="0"/>
    <x v="0"/>
    <x v="343"/>
    <x v="7"/>
    <x v="9"/>
    <x v="372"/>
    <x v="7"/>
    <x v="19"/>
    <x v="26"/>
    <x v="8"/>
    <x v="8"/>
    <x v="7"/>
    <x v="7"/>
    <x v="20"/>
    <x v="29"/>
    <x v="172"/>
    <x v="235"/>
    <x v="18"/>
    <x v="42"/>
    <x v="1"/>
    <x v="1419"/>
    <x v="444"/>
  </r>
  <r>
    <x v="7"/>
    <x v="352"/>
    <x v="6"/>
    <x v="1"/>
    <x v="24"/>
    <x v="81"/>
    <x v="63"/>
    <x v="2008"/>
    <x v="301"/>
    <x v="700"/>
    <x v="172"/>
    <x v="11"/>
    <x v="42"/>
    <x v="110"/>
    <x v="118"/>
    <x v="214"/>
    <x v="149"/>
    <x v="107"/>
    <x v="242"/>
    <x v="349"/>
    <x v="470"/>
    <x v="141"/>
    <x v="20"/>
    <x v="203"/>
    <x v="193"/>
    <x v="710"/>
    <x v="194"/>
    <x v="172"/>
    <x v="38"/>
    <x v="2121"/>
    <x v="2"/>
    <x v="1420"/>
    <x v="134"/>
  </r>
  <r>
    <x v="7"/>
    <x v="354"/>
    <x v="11"/>
    <x v="8"/>
    <x v="33"/>
    <x v="46"/>
    <x v="5"/>
    <x v="802"/>
    <x v="81"/>
    <x v="237"/>
    <x v="87"/>
    <x v="28"/>
    <x v="90"/>
    <x v="159"/>
    <x v="58"/>
    <x v="86"/>
    <x v="268"/>
    <x v="28"/>
    <x v="122"/>
    <x v="150"/>
    <x v="58"/>
    <x v="56"/>
    <x v="16"/>
    <x v="67"/>
    <x v="124"/>
    <x v="248"/>
    <x v="135"/>
    <x v="166"/>
    <x v="19"/>
    <x v="1153"/>
    <x v="4"/>
    <x v="1424"/>
    <x v="316"/>
  </r>
  <r>
    <x v="7"/>
    <x v="355"/>
    <x v="11"/>
    <x v="6"/>
    <x v="32"/>
    <x v="12"/>
    <x v="0"/>
    <x v="115"/>
    <x v="14"/>
    <x v="37"/>
    <x v="125"/>
    <x v="8"/>
    <x v="18"/>
    <x v="292"/>
    <x v="1"/>
    <x v="4"/>
    <x v="8"/>
    <x v="0"/>
    <x v="8"/>
    <x v="8"/>
    <x v="12"/>
    <x v="4"/>
    <x v="0"/>
    <x v="4"/>
    <x v="12"/>
    <x v="37"/>
    <x v="143"/>
    <x v="193"/>
    <x v="16"/>
    <x v="420"/>
    <x v="4"/>
    <x v="1429"/>
    <x v="433"/>
  </r>
  <r>
    <x v="7"/>
    <x v="356"/>
    <x v="0"/>
    <x v="16"/>
    <x v="0"/>
    <x v="35"/>
    <x v="4"/>
    <x v="440"/>
    <x v="42"/>
    <x v="95"/>
    <x v="189"/>
    <x v="0"/>
    <x v="1"/>
    <x v="0"/>
    <x v="12"/>
    <x v="23"/>
    <x v="123"/>
    <x v="28"/>
    <x v="72"/>
    <x v="100"/>
    <x v="22"/>
    <x v="17"/>
    <x v="25"/>
    <x v="18"/>
    <x v="54"/>
    <x v="96"/>
    <x v="150"/>
    <x v="173"/>
    <x v="22"/>
    <x v="380"/>
    <x v="0"/>
    <x v="1438"/>
    <x v="392"/>
  </r>
  <r>
    <x v="7"/>
    <x v="359"/>
    <x v="0"/>
    <x v="3"/>
    <x v="32"/>
    <x v="74"/>
    <x v="74"/>
    <x v="1743"/>
    <x v="482"/>
    <x v="895"/>
    <x v="266"/>
    <x v="16"/>
    <x v="45"/>
    <x v="204"/>
    <x v="183"/>
    <x v="234"/>
    <x v="376"/>
    <x v="262"/>
    <x v="392"/>
    <x v="626"/>
    <x v="55"/>
    <x v="36"/>
    <x v="29"/>
    <x v="145"/>
    <x v="189"/>
    <x v="1077"/>
    <x v="259"/>
    <x v="280"/>
    <x v="79"/>
    <x v="3199"/>
    <x v="0"/>
    <x v="1451"/>
    <x v="38"/>
  </r>
  <r>
    <x v="7"/>
    <x v="360"/>
    <x v="6"/>
    <x v="6"/>
    <x v="26"/>
    <x v="80"/>
    <x v="81"/>
    <x v="2191"/>
    <x v="468"/>
    <x v="999"/>
    <x v="194"/>
    <x v="88"/>
    <x v="272"/>
    <x v="172"/>
    <x v="343"/>
    <x v="425"/>
    <x v="394"/>
    <x v="72"/>
    <x v="350"/>
    <x v="420"/>
    <x v="445"/>
    <x v="127"/>
    <x v="45"/>
    <x v="269"/>
    <x v="189"/>
    <x v="1207"/>
    <x v="240"/>
    <x v="271"/>
    <x v="85"/>
    <x v="3334"/>
    <x v="2"/>
    <x v="1458"/>
    <x v="20"/>
  </r>
  <r>
    <x v="7"/>
    <x v="362"/>
    <x v="11"/>
    <x v="7"/>
    <x v="21"/>
    <x v="60"/>
    <x v="60"/>
    <x v="1646"/>
    <x v="285"/>
    <x v="686"/>
    <x v="158"/>
    <x v="141"/>
    <x v="315"/>
    <x v="295"/>
    <x v="107"/>
    <x v="133"/>
    <x v="399"/>
    <x v="28"/>
    <x v="131"/>
    <x v="159"/>
    <x v="229"/>
    <x v="50"/>
    <x v="14"/>
    <x v="122"/>
    <x v="145"/>
    <x v="790"/>
    <x v="183"/>
    <x v="260"/>
    <x v="44"/>
    <x v="2931"/>
    <x v="4"/>
    <x v="1468"/>
    <x v="107"/>
  </r>
  <r>
    <x v="7"/>
    <x v="364"/>
    <x v="3"/>
    <x v="4"/>
    <x v="28"/>
    <x v="2"/>
    <x v="0"/>
    <x v="2"/>
    <x v="1"/>
    <x v="1"/>
    <x v="406"/>
    <x v="0"/>
    <x v="0"/>
    <x v="343"/>
    <x v="0"/>
    <x v="0"/>
    <x v="536"/>
    <x v="0"/>
    <x v="1"/>
    <x v="1"/>
    <x v="0"/>
    <x v="0"/>
    <x v="0"/>
    <x v="0"/>
    <x v="1"/>
    <x v="2"/>
    <x v="350"/>
    <x v="421"/>
    <x v="15"/>
    <x v="22"/>
    <x v="1"/>
    <x v="1476"/>
    <x v="477"/>
  </r>
  <r>
    <x v="7"/>
    <x v="368"/>
    <x v="6"/>
    <x v="4"/>
    <x v="8"/>
    <x v="42"/>
    <x v="1"/>
    <x v="378"/>
    <x v="61"/>
    <x v="162"/>
    <x v="124"/>
    <x v="14"/>
    <x v="47"/>
    <x v="146"/>
    <x v="10"/>
    <x v="12"/>
    <x v="427"/>
    <x v="7"/>
    <x v="24"/>
    <x v="31"/>
    <x v="39"/>
    <x v="12"/>
    <x v="0"/>
    <x v="14"/>
    <x v="26"/>
    <x v="146"/>
    <x v="145"/>
    <x v="152"/>
    <x v="15"/>
    <x v="575"/>
    <x v="2"/>
    <x v="1485"/>
    <x v="366"/>
  </r>
  <r>
    <x v="7"/>
    <x v="370"/>
    <x v="3"/>
    <x v="8"/>
    <x v="17"/>
    <x v="57"/>
    <x v="36"/>
    <x v="1100"/>
    <x v="263"/>
    <x v="553"/>
    <x v="219"/>
    <x v="74"/>
    <x v="190"/>
    <x v="237"/>
    <x v="69"/>
    <x v="107"/>
    <x v="240"/>
    <x v="80"/>
    <x v="197"/>
    <x v="277"/>
    <x v="56"/>
    <x v="36"/>
    <x v="19"/>
    <x v="45"/>
    <x v="149"/>
    <x v="654"/>
    <x v="224"/>
    <x v="270"/>
    <x v="55"/>
    <x v="2627"/>
    <x v="1"/>
    <x v="1493"/>
    <x v="150"/>
  </r>
  <r>
    <x v="7"/>
    <x v="373"/>
    <x v="11"/>
    <x v="3"/>
    <x v="24"/>
    <x v="57"/>
    <x v="32"/>
    <x v="1368"/>
    <x v="253"/>
    <x v="570"/>
    <x v="187"/>
    <x v="85"/>
    <x v="225"/>
    <x v="226"/>
    <x v="107"/>
    <x v="147"/>
    <x v="322"/>
    <x v="28"/>
    <x v="125"/>
    <x v="153"/>
    <x v="120"/>
    <x v="40"/>
    <x v="2"/>
    <x v="82"/>
    <x v="116"/>
    <x v="682"/>
    <x v="180"/>
    <x v="262"/>
    <x v="36"/>
    <x v="2734"/>
    <x v="4"/>
    <x v="1502"/>
    <x v="143"/>
  </r>
  <r>
    <x v="7"/>
    <x v="374"/>
    <x v="11"/>
    <x v="7"/>
    <x v="1"/>
    <x v="81"/>
    <x v="57"/>
    <x v="1840"/>
    <x v="320"/>
    <x v="736"/>
    <x v="176"/>
    <x v="33"/>
    <x v="119"/>
    <x v="125"/>
    <x v="106"/>
    <x v="141"/>
    <x v="346"/>
    <x v="40"/>
    <x v="376"/>
    <x v="415"/>
    <x v="420"/>
    <x v="83"/>
    <x v="19"/>
    <x v="198"/>
    <x v="180"/>
    <x v="755"/>
    <x v="184"/>
    <x v="198"/>
    <x v="40"/>
    <x v="2242"/>
    <x v="4"/>
    <x v="1509"/>
    <x v="117"/>
  </r>
  <r>
    <x v="7"/>
    <x v="377"/>
    <x v="0"/>
    <x v="6"/>
    <x v="10"/>
    <x v="45"/>
    <x v="7"/>
    <x v="455"/>
    <x v="76"/>
    <x v="139"/>
    <x v="294"/>
    <x v="0"/>
    <x v="0"/>
    <x v="343"/>
    <x v="49"/>
    <x v="78"/>
    <x v="223"/>
    <x v="60"/>
    <x v="95"/>
    <x v="155"/>
    <x v="9"/>
    <x v="7"/>
    <x v="42"/>
    <x v="32"/>
    <x v="77"/>
    <x v="201"/>
    <x v="218"/>
    <x v="296"/>
    <x v="32"/>
    <x v="886"/>
    <x v="0"/>
    <x v="1518"/>
    <x v="338"/>
  </r>
  <r>
    <x v="7"/>
    <x v="379"/>
    <x v="8"/>
    <x v="14"/>
    <x v="11"/>
    <x v="13"/>
    <x v="0"/>
    <x v="187"/>
    <x v="17"/>
    <x v="63"/>
    <x v="34"/>
    <x v="10"/>
    <x v="45"/>
    <x v="73"/>
    <x v="1"/>
    <x v="4"/>
    <x v="8"/>
    <x v="3"/>
    <x v="14"/>
    <x v="17"/>
    <x v="15"/>
    <x v="9"/>
    <x v="5"/>
    <x v="10"/>
    <x v="20"/>
    <x v="45"/>
    <x v="92"/>
    <x v="72"/>
    <x v="13"/>
    <x v="527"/>
    <x v="3"/>
    <x v="1532"/>
    <x v="425"/>
  </r>
  <r>
    <x v="7"/>
    <x v="383"/>
    <x v="3"/>
    <x v="4"/>
    <x v="25"/>
    <x v="40"/>
    <x v="9"/>
    <x v="486"/>
    <x v="40"/>
    <x v="78"/>
    <x v="260"/>
    <x v="0"/>
    <x v="5"/>
    <x v="0"/>
    <x v="13"/>
    <x v="27"/>
    <x v="94"/>
    <x v="78"/>
    <x v="98"/>
    <x v="176"/>
    <x v="28"/>
    <x v="17"/>
    <x v="16"/>
    <x v="17"/>
    <x v="96"/>
    <x v="93"/>
    <x v="176"/>
    <x v="233"/>
    <x v="29"/>
    <x v="274"/>
    <x v="1"/>
    <x v="1538"/>
    <x v="394"/>
  </r>
  <r>
    <x v="7"/>
    <x v="385"/>
    <x v="6"/>
    <x v="7"/>
    <x v="21"/>
    <x v="3"/>
    <x v="0"/>
    <x v="43"/>
    <x v="3"/>
    <x v="20"/>
    <x v="7"/>
    <x v="0"/>
    <x v="3"/>
    <x v="0"/>
    <x v="0"/>
    <x v="0"/>
    <x v="536"/>
    <x v="0"/>
    <x v="1"/>
    <x v="1"/>
    <x v="13"/>
    <x v="2"/>
    <x v="0"/>
    <x v="2"/>
    <x v="1"/>
    <x v="6"/>
    <x v="61"/>
    <x v="7"/>
    <x v="13"/>
    <x v="114"/>
    <x v="2"/>
    <x v="1542"/>
    <x v="471"/>
  </r>
  <r>
    <x v="7"/>
    <x v="388"/>
    <x v="11"/>
    <x v="9"/>
    <x v="34"/>
    <x v="51"/>
    <x v="18"/>
    <x v="647"/>
    <x v="68"/>
    <x v="170"/>
    <x v="147"/>
    <x v="33"/>
    <x v="88"/>
    <x v="223"/>
    <x v="35"/>
    <x v="48"/>
    <x v="323"/>
    <x v="24"/>
    <x v="66"/>
    <x v="90"/>
    <x v="56"/>
    <x v="42"/>
    <x v="9"/>
    <x v="34"/>
    <x v="76"/>
    <x v="204"/>
    <x v="165"/>
    <x v="250"/>
    <x v="30"/>
    <x v="734"/>
    <x v="4"/>
    <x v="1549"/>
    <x v="336"/>
  </r>
  <r>
    <x v="7"/>
    <x v="390"/>
    <x v="11"/>
    <x v="1"/>
    <x v="8"/>
    <x v="54"/>
    <x v="6"/>
    <x v="635"/>
    <x v="66"/>
    <x v="217"/>
    <x v="54"/>
    <x v="21"/>
    <x v="103"/>
    <x v="56"/>
    <x v="35"/>
    <x v="47"/>
    <x v="339"/>
    <x v="21"/>
    <x v="43"/>
    <x v="64"/>
    <x v="29"/>
    <x v="39"/>
    <x v="7"/>
    <x v="38"/>
    <x v="71"/>
    <x v="188"/>
    <x v="105"/>
    <x v="112"/>
    <x v="8"/>
    <x v="584"/>
    <x v="4"/>
    <x v="1554"/>
    <x v="346"/>
  </r>
  <r>
    <x v="7"/>
    <x v="391"/>
    <x v="11"/>
    <x v="11"/>
    <x v="32"/>
    <x v="53"/>
    <x v="1"/>
    <x v="1002"/>
    <x v="188"/>
    <x v="500"/>
    <x v="121"/>
    <x v="50"/>
    <x v="164"/>
    <x v="153"/>
    <x v="117"/>
    <x v="135"/>
    <x v="461"/>
    <x v="14"/>
    <x v="115"/>
    <x v="129"/>
    <x v="100"/>
    <x v="23"/>
    <x v="1"/>
    <x v="65"/>
    <x v="88"/>
    <x v="536"/>
    <x v="167"/>
    <x v="199"/>
    <x v="21"/>
    <x v="2361"/>
    <x v="4"/>
    <x v="1561"/>
    <x v="194"/>
  </r>
  <r>
    <x v="7"/>
    <x v="393"/>
    <x v="6"/>
    <x v="9"/>
    <x v="12"/>
    <x v="42"/>
    <x v="36"/>
    <x v="1061"/>
    <x v="255"/>
    <x v="532"/>
    <x v="224"/>
    <x v="69"/>
    <x v="193"/>
    <x v="206"/>
    <x v="113"/>
    <x v="143"/>
    <x v="384"/>
    <x v="25"/>
    <x v="154"/>
    <x v="179"/>
    <x v="220"/>
    <x v="44"/>
    <x v="14"/>
    <x v="69"/>
    <x v="111"/>
    <x v="676"/>
    <x v="271"/>
    <x v="295"/>
    <x v="69"/>
    <x v="3248"/>
    <x v="2"/>
    <x v="1571"/>
    <x v="146"/>
  </r>
  <r>
    <x v="7"/>
    <x v="396"/>
    <x v="11"/>
    <x v="10"/>
    <x v="26"/>
    <x v="73"/>
    <x v="4"/>
    <x v="1195"/>
    <x v="324"/>
    <x v="768"/>
    <x v="163"/>
    <x v="137"/>
    <x v="382"/>
    <x v="202"/>
    <x v="99"/>
    <x v="120"/>
    <x v="419"/>
    <x v="33"/>
    <x v="153"/>
    <x v="186"/>
    <x v="91"/>
    <x v="42"/>
    <x v="12"/>
    <x v="104"/>
    <x v="145"/>
    <x v="849"/>
    <x v="210"/>
    <x v="248"/>
    <x v="34"/>
    <x v="2714"/>
    <x v="4"/>
    <x v="1581"/>
    <x v="92"/>
  </r>
  <r>
    <x v="7"/>
    <x v="397"/>
    <x v="11"/>
    <x v="8"/>
    <x v="5"/>
    <x v="79"/>
    <x v="72"/>
    <x v="1883"/>
    <x v="370"/>
    <x v="824"/>
    <x v="184"/>
    <x v="45"/>
    <x v="136"/>
    <x v="179"/>
    <x v="184"/>
    <x v="217"/>
    <x v="442"/>
    <x v="36"/>
    <x v="237"/>
    <x v="273"/>
    <x v="206"/>
    <x v="51"/>
    <x v="22"/>
    <x v="110"/>
    <x v="135"/>
    <x v="924"/>
    <x v="188"/>
    <x v="230"/>
    <x v="51"/>
    <x v="2747"/>
    <x v="4"/>
    <x v="1589"/>
    <x v="70"/>
  </r>
  <r>
    <x v="7"/>
    <x v="398"/>
    <x v="8"/>
    <x v="13"/>
    <x v="1"/>
    <x v="31"/>
    <x v="0"/>
    <x v="265"/>
    <x v="14"/>
    <x v="34"/>
    <x v="159"/>
    <x v="1"/>
    <x v="3"/>
    <x v="181"/>
    <x v="6"/>
    <x v="15"/>
    <x v="42"/>
    <x v="17"/>
    <x v="40"/>
    <x v="57"/>
    <x v="11"/>
    <x v="15"/>
    <x v="4"/>
    <x v="18"/>
    <x v="19"/>
    <x v="35"/>
    <x v="118"/>
    <x v="147"/>
    <x v="16"/>
    <x v="66"/>
    <x v="3"/>
    <x v="1599"/>
    <x v="437"/>
  </r>
  <r>
    <x v="7"/>
    <x v="399"/>
    <x v="11"/>
    <x v="1"/>
    <x v="17"/>
    <x v="80"/>
    <x v="71"/>
    <x v="2047"/>
    <x v="383"/>
    <x v="769"/>
    <x v="238"/>
    <x v="7"/>
    <x v="44"/>
    <x v="34"/>
    <x v="257"/>
    <x v="345"/>
    <x v="335"/>
    <x v="100"/>
    <x v="435"/>
    <x v="526"/>
    <x v="207"/>
    <x v="73"/>
    <x v="85"/>
    <x v="173"/>
    <x v="254"/>
    <x v="976"/>
    <x v="204"/>
    <x v="268"/>
    <x v="77"/>
    <x v="2828"/>
    <x v="4"/>
    <x v="1601"/>
    <x v="62"/>
  </r>
  <r>
    <x v="7"/>
    <x v="401"/>
    <x v="3"/>
    <x v="10"/>
    <x v="13"/>
    <x v="73"/>
    <x v="0"/>
    <x v="786"/>
    <x v="117"/>
    <x v="254"/>
    <x v="206"/>
    <x v="0"/>
    <x v="4"/>
    <x v="0"/>
    <x v="60"/>
    <x v="95"/>
    <x v="227"/>
    <x v="43"/>
    <x v="126"/>
    <x v="169"/>
    <x v="39"/>
    <x v="41"/>
    <x v="21"/>
    <x v="39"/>
    <x v="132"/>
    <x v="294"/>
    <x v="164"/>
    <x v="211"/>
    <x v="29"/>
    <x v="758"/>
    <x v="1"/>
    <x v="1616"/>
    <x v="296"/>
  </r>
  <r>
    <x v="7"/>
    <x v="402"/>
    <x v="11"/>
    <x v="5"/>
    <x v="34"/>
    <x v="4"/>
    <x v="0"/>
    <x v="43"/>
    <x v="3"/>
    <x v="15"/>
    <x v="12"/>
    <x v="1"/>
    <x v="7"/>
    <x v="28"/>
    <x v="4"/>
    <x v="6"/>
    <x v="261"/>
    <x v="2"/>
    <x v="2"/>
    <x v="4"/>
    <x v="2"/>
    <x v="0"/>
    <x v="0"/>
    <x v="2"/>
    <x v="11"/>
    <x v="11"/>
    <x v="36"/>
    <x v="51"/>
    <x v="14"/>
    <x v="257"/>
    <x v="4"/>
    <x v="1618"/>
    <x v="466"/>
  </r>
  <r>
    <x v="7"/>
    <x v="403"/>
    <x v="14"/>
    <x v="2"/>
    <x v="32"/>
    <x v="34"/>
    <x v="1"/>
    <x v="241"/>
    <x v="26"/>
    <x v="67"/>
    <x v="135"/>
    <x v="5"/>
    <x v="19"/>
    <x v="111"/>
    <x v="16"/>
    <x v="24"/>
    <x v="261"/>
    <x v="15"/>
    <x v="24"/>
    <x v="39"/>
    <x v="11"/>
    <x v="6"/>
    <x v="1"/>
    <x v="11"/>
    <x v="15"/>
    <x v="73"/>
    <x v="141"/>
    <x v="187"/>
    <x v="16"/>
    <x v="226"/>
    <x v="4"/>
    <x v="1619"/>
    <x v="406"/>
  </r>
  <r>
    <x v="7"/>
    <x v="404"/>
    <x v="13"/>
    <x v="9"/>
    <x v="32"/>
    <x v="77"/>
    <x v="78"/>
    <x v="2102"/>
    <x v="501"/>
    <x v="959"/>
    <x v="248"/>
    <x v="90"/>
    <x v="259"/>
    <x v="195"/>
    <x v="181"/>
    <x v="234"/>
    <x v="368"/>
    <x v="81"/>
    <x v="193"/>
    <x v="274"/>
    <x v="343"/>
    <x v="78"/>
    <x v="15"/>
    <x v="173"/>
    <x v="195"/>
    <x v="1155"/>
    <x v="230"/>
    <x v="293"/>
    <x v="83"/>
    <x v="3271"/>
    <x v="4"/>
    <x v="1628"/>
    <x v="27"/>
  </r>
  <r>
    <x v="7"/>
    <x v="406"/>
    <x v="8"/>
    <x v="5"/>
    <x v="33"/>
    <x v="75"/>
    <x v="76"/>
    <x v="2089"/>
    <x v="484"/>
    <x v="1026"/>
    <x v="192"/>
    <x v="120"/>
    <x v="330"/>
    <x v="212"/>
    <x v="358"/>
    <x v="438"/>
    <x v="406"/>
    <x v="54"/>
    <x v="319"/>
    <x v="372"/>
    <x v="309"/>
    <x v="108"/>
    <x v="30"/>
    <x v="206"/>
    <x v="131"/>
    <x v="1251"/>
    <x v="258"/>
    <x v="283"/>
    <x v="102"/>
    <x v="3505"/>
    <x v="3"/>
    <x v="1636"/>
    <x v="12"/>
  </r>
  <r>
    <x v="7"/>
    <x v="407"/>
    <x v="0"/>
    <x v="6"/>
    <x v="18"/>
    <x v="72"/>
    <x v="49"/>
    <x v="1789"/>
    <x v="259"/>
    <x v="509"/>
    <x v="253"/>
    <x v="1"/>
    <x v="6"/>
    <x v="37"/>
    <x v="191"/>
    <x v="244"/>
    <x v="377"/>
    <x v="222"/>
    <x v="385"/>
    <x v="581"/>
    <x v="146"/>
    <x v="71"/>
    <x v="123"/>
    <x v="126"/>
    <x v="188"/>
    <x v="692"/>
    <x v="228"/>
    <x v="289"/>
    <x v="64"/>
    <x v="2291"/>
    <x v="0"/>
    <x v="1640"/>
    <x v="139"/>
  </r>
  <r>
    <x v="7"/>
    <x v="409"/>
    <x v="3"/>
    <x v="2"/>
    <x v="32"/>
    <x v="7"/>
    <x v="0"/>
    <x v="50"/>
    <x v="7"/>
    <x v="26"/>
    <x v="33"/>
    <x v="1"/>
    <x v="15"/>
    <x v="6"/>
    <x v="1"/>
    <x v="1"/>
    <x v="535"/>
    <x v="2"/>
    <x v="7"/>
    <x v="9"/>
    <x v="3"/>
    <x v="2"/>
    <x v="2"/>
    <x v="3"/>
    <x v="11"/>
    <x v="16"/>
    <x v="71"/>
    <x v="45"/>
    <x v="14"/>
    <x v="209"/>
    <x v="1"/>
    <x v="1649"/>
    <x v="463"/>
  </r>
  <r>
    <x v="7"/>
    <x v="411"/>
    <x v="3"/>
    <x v="5"/>
    <x v="9"/>
    <x v="68"/>
    <x v="57"/>
    <x v="1745"/>
    <x v="423"/>
    <x v="829"/>
    <x v="243"/>
    <x v="0"/>
    <x v="0"/>
    <x v="343"/>
    <x v="252"/>
    <x v="336"/>
    <x v="344"/>
    <x v="228"/>
    <x v="458"/>
    <x v="645"/>
    <x v="142"/>
    <x v="78"/>
    <x v="34"/>
    <x v="149"/>
    <x v="148"/>
    <x v="1029"/>
    <x v="268"/>
    <x v="265"/>
    <x v="83"/>
    <x v="3235"/>
    <x v="1"/>
    <x v="1656"/>
    <x v="48"/>
  </r>
  <r>
    <x v="7"/>
    <x v="413"/>
    <x v="3"/>
    <x v="5"/>
    <x v="7"/>
    <x v="41"/>
    <x v="2"/>
    <x v="334"/>
    <x v="30"/>
    <x v="49"/>
    <x v="356"/>
    <x v="0"/>
    <x v="0"/>
    <x v="343"/>
    <x v="20"/>
    <x v="39"/>
    <x v="115"/>
    <x v="26"/>
    <x v="53"/>
    <x v="79"/>
    <x v="9"/>
    <x v="7"/>
    <x v="11"/>
    <x v="11"/>
    <x v="53"/>
    <x v="80"/>
    <x v="158"/>
    <x v="321"/>
    <x v="23"/>
    <x v="188"/>
    <x v="1"/>
    <x v="1665"/>
    <x v="402"/>
  </r>
  <r>
    <x v="7"/>
    <x v="414"/>
    <x v="0"/>
    <x v="10"/>
    <x v="31"/>
    <x v="16"/>
    <x v="0"/>
    <x v="64"/>
    <x v="6"/>
    <x v="8"/>
    <x v="403"/>
    <x v="0"/>
    <x v="0"/>
    <x v="343"/>
    <x v="2"/>
    <x v="4"/>
    <x v="106"/>
    <x v="9"/>
    <x v="6"/>
    <x v="15"/>
    <x v="3"/>
    <x v="2"/>
    <x v="0"/>
    <x v="7"/>
    <x v="15"/>
    <x v="14"/>
    <x v="134"/>
    <x v="404"/>
    <x v="16"/>
    <x v="35"/>
    <x v="0"/>
    <x v="1670"/>
    <x v="465"/>
  </r>
  <r>
    <x v="7"/>
    <x v="415"/>
    <x v="6"/>
    <x v="9"/>
    <x v="31"/>
    <x v="81"/>
    <x v="29"/>
    <x v="1625"/>
    <x v="296"/>
    <x v="716"/>
    <x v="155"/>
    <x v="133"/>
    <x v="350"/>
    <x v="227"/>
    <x v="50"/>
    <x v="66"/>
    <x v="352"/>
    <x v="22"/>
    <x v="194"/>
    <x v="216"/>
    <x v="300"/>
    <x v="46"/>
    <x v="10"/>
    <x v="119"/>
    <x v="177"/>
    <x v="751"/>
    <x v="182"/>
    <x v="230"/>
    <x v="43"/>
    <x v="2234"/>
    <x v="2"/>
    <x v="1675"/>
    <x v="122"/>
  </r>
  <r>
    <x v="7"/>
    <x v="421"/>
    <x v="8"/>
    <x v="3"/>
    <x v="10"/>
    <x v="81"/>
    <x v="82"/>
    <x v="1885"/>
    <x v="316"/>
    <x v="650"/>
    <x v="229"/>
    <x v="87"/>
    <x v="215"/>
    <x v="253"/>
    <x v="108"/>
    <x v="150"/>
    <x v="314"/>
    <x v="117"/>
    <x v="336"/>
    <x v="448"/>
    <x v="116"/>
    <x v="61"/>
    <x v="19"/>
    <x v="71"/>
    <x v="146"/>
    <x v="798"/>
    <x v="190"/>
    <x v="289"/>
    <x v="82"/>
    <x v="2367"/>
    <x v="3"/>
    <x v="1698"/>
    <x v="106"/>
  </r>
  <r>
    <x v="7"/>
    <x v="424"/>
    <x v="0"/>
    <x v="6"/>
    <x v="16"/>
    <x v="47"/>
    <x v="32"/>
    <x v="963"/>
    <x v="243"/>
    <x v="386"/>
    <x v="371"/>
    <x v="0"/>
    <x v="0"/>
    <x v="343"/>
    <x v="78"/>
    <x v="156"/>
    <x v="106"/>
    <x v="145"/>
    <x v="337"/>
    <x v="473"/>
    <x v="6"/>
    <x v="27"/>
    <x v="120"/>
    <x v="58"/>
    <x v="129"/>
    <x v="556"/>
    <x v="314"/>
    <x v="335"/>
    <x v="68"/>
    <x v="2674"/>
    <x v="0"/>
    <x v="1709"/>
    <x v="186"/>
  </r>
  <r>
    <x v="7"/>
    <x v="425"/>
    <x v="8"/>
    <x v="16"/>
    <x v="13"/>
    <x v="61"/>
    <x v="2"/>
    <x v="622"/>
    <x v="83"/>
    <x v="188"/>
    <x v="188"/>
    <x v="60"/>
    <x v="139"/>
    <x v="280"/>
    <x v="6"/>
    <x v="11"/>
    <x v="144"/>
    <x v="5"/>
    <x v="94"/>
    <x v="99"/>
    <x v="37"/>
    <x v="19"/>
    <x v="7"/>
    <x v="29"/>
    <x v="66"/>
    <x v="232"/>
    <x v="161"/>
    <x v="318"/>
    <x v="27"/>
    <x v="683"/>
    <x v="3"/>
    <x v="1719"/>
    <x v="323"/>
  </r>
  <r>
    <x v="7"/>
    <x v="427"/>
    <x v="0"/>
    <x v="5"/>
    <x v="25"/>
    <x v="72"/>
    <x v="32"/>
    <x v="1160"/>
    <x v="238"/>
    <x v="499"/>
    <x v="221"/>
    <x v="4"/>
    <x v="22"/>
    <x v="43"/>
    <x v="106"/>
    <x v="137"/>
    <x v="368"/>
    <x v="121"/>
    <x v="238"/>
    <x v="359"/>
    <x v="79"/>
    <x v="39"/>
    <x v="30"/>
    <x v="99"/>
    <x v="135"/>
    <x v="578"/>
    <x v="201"/>
    <x v="237"/>
    <x v="36"/>
    <x v="1915"/>
    <x v="0"/>
    <x v="1723"/>
    <x v="176"/>
  </r>
  <r>
    <x v="7"/>
    <x v="428"/>
    <x v="8"/>
    <x v="8"/>
    <x v="16"/>
    <x v="23"/>
    <x v="13"/>
    <x v="556"/>
    <x v="58"/>
    <x v="168"/>
    <x v="92"/>
    <x v="45"/>
    <x v="132"/>
    <x v="189"/>
    <x v="14"/>
    <x v="18"/>
    <x v="372"/>
    <x v="7"/>
    <x v="75"/>
    <x v="82"/>
    <x v="29"/>
    <x v="24"/>
    <x v="9"/>
    <x v="24"/>
    <x v="76"/>
    <x v="175"/>
    <x v="136"/>
    <x v="213"/>
    <x v="20"/>
    <x v="1728"/>
    <x v="3"/>
    <x v="1729"/>
    <x v="357"/>
  </r>
  <r>
    <x v="7"/>
    <x v="430"/>
    <x v="11"/>
    <x v="4"/>
    <x v="25"/>
    <x v="70"/>
    <x v="23"/>
    <x v="1459"/>
    <x v="224"/>
    <x v="540"/>
    <x v="160"/>
    <x v="115"/>
    <x v="287"/>
    <x v="249"/>
    <x v="63"/>
    <x v="89"/>
    <x v="302"/>
    <x v="53"/>
    <x v="145"/>
    <x v="198"/>
    <x v="85"/>
    <x v="57"/>
    <x v="26"/>
    <x v="66"/>
    <x v="141"/>
    <x v="616"/>
    <x v="165"/>
    <x v="254"/>
    <x v="41"/>
    <x v="2099"/>
    <x v="4"/>
    <x v="1736"/>
    <x v="165"/>
  </r>
  <r>
    <x v="7"/>
    <x v="431"/>
    <x v="11"/>
    <x v="4"/>
    <x v="32"/>
    <x v="29"/>
    <x v="0"/>
    <x v="180"/>
    <x v="19"/>
    <x v="55"/>
    <x v="92"/>
    <x v="10"/>
    <x v="30"/>
    <x v="181"/>
    <x v="9"/>
    <x v="9"/>
    <x v="535"/>
    <x v="4"/>
    <x v="12"/>
    <x v="16"/>
    <x v="12"/>
    <x v="9"/>
    <x v="3"/>
    <x v="9"/>
    <x v="20"/>
    <x v="57"/>
    <x v="144"/>
    <x v="199"/>
    <x v="17"/>
    <x v="186"/>
    <x v="4"/>
    <x v="1740"/>
    <x v="413"/>
  </r>
  <r>
    <x v="7"/>
    <x v="432"/>
    <x v="0"/>
    <x v="9"/>
    <x v="12"/>
    <x v="60"/>
    <x v="6"/>
    <x v="966"/>
    <x v="117"/>
    <x v="212"/>
    <x v="299"/>
    <x v="0"/>
    <x v="0"/>
    <x v="343"/>
    <x v="31"/>
    <x v="102"/>
    <x v="15"/>
    <x v="105"/>
    <x v="251"/>
    <x v="356"/>
    <x v="33"/>
    <x v="30"/>
    <x v="46"/>
    <x v="59"/>
    <x v="172"/>
    <x v="265"/>
    <x v="164"/>
    <x v="232"/>
    <x v="36"/>
    <x v="878"/>
    <x v="0"/>
    <x v="1749"/>
    <x v="306"/>
  </r>
  <r>
    <x v="7"/>
    <x v="434"/>
    <x v="11"/>
    <x v="5"/>
    <x v="32"/>
    <x v="61"/>
    <x v="25"/>
    <x v="1272"/>
    <x v="193"/>
    <x v="469"/>
    <x v="157"/>
    <x v="67"/>
    <x v="196"/>
    <x v="190"/>
    <x v="43"/>
    <x v="64"/>
    <x v="266"/>
    <x v="55"/>
    <x v="169"/>
    <x v="224"/>
    <x v="135"/>
    <x v="81"/>
    <x v="16"/>
    <x v="91"/>
    <x v="138"/>
    <x v="492"/>
    <x v="170"/>
    <x v="213"/>
    <x v="30"/>
    <x v="1914"/>
    <x v="4"/>
    <x v="1759"/>
    <x v="213"/>
  </r>
  <r>
    <x v="7"/>
    <x v="437"/>
    <x v="6"/>
    <x v="4"/>
    <x v="32"/>
    <x v="46"/>
    <x v="21"/>
    <x v="813"/>
    <x v="146"/>
    <x v="377"/>
    <x v="133"/>
    <x v="91"/>
    <x v="246"/>
    <x v="218"/>
    <x v="49"/>
    <x v="60"/>
    <x v="411"/>
    <x v="18"/>
    <x v="69"/>
    <x v="87"/>
    <x v="98"/>
    <x v="29"/>
    <x v="3"/>
    <x v="62"/>
    <x v="83"/>
    <x v="429"/>
    <x v="180"/>
    <x v="250"/>
    <x v="29"/>
    <x v="2183"/>
    <x v="2"/>
    <x v="1768"/>
    <x v="237"/>
  </r>
  <r>
    <x v="7"/>
    <x v="439"/>
    <x v="6"/>
    <x v="6"/>
    <x v="32"/>
    <x v="66"/>
    <x v="1"/>
    <x v="1415"/>
    <x v="335"/>
    <x v="784"/>
    <x v="167"/>
    <x v="129"/>
    <x v="345"/>
    <x v="221"/>
    <x v="300"/>
    <x v="346"/>
    <x v="462"/>
    <x v="33"/>
    <x v="120"/>
    <x v="153"/>
    <x v="282"/>
    <x v="57"/>
    <x v="5"/>
    <x v="143"/>
    <x v="150"/>
    <x v="1031"/>
    <x v="262"/>
    <x v="295"/>
    <x v="76"/>
    <x v="3284"/>
    <x v="2"/>
    <x v="1775"/>
    <x v="47"/>
  </r>
  <r>
    <x v="7"/>
    <x v="441"/>
    <x v="6"/>
    <x v="7"/>
    <x v="32"/>
    <x v="54"/>
    <x v="14"/>
    <x v="726"/>
    <x v="143"/>
    <x v="366"/>
    <x v="137"/>
    <x v="18"/>
    <x v="60"/>
    <x v="148"/>
    <x v="34"/>
    <x v="57"/>
    <x v="193"/>
    <x v="15"/>
    <x v="85"/>
    <x v="100"/>
    <x v="180"/>
    <x v="36"/>
    <x v="6"/>
    <x v="78"/>
    <x v="50"/>
    <x v="338"/>
    <x v="179"/>
    <x v="147"/>
    <x v="14"/>
    <x v="1409"/>
    <x v="2"/>
    <x v="1783"/>
    <x v="276"/>
  </r>
  <r>
    <x v="7"/>
    <x v="444"/>
    <x v="6"/>
    <x v="11"/>
    <x v="7"/>
    <x v="76"/>
    <x v="10"/>
    <x v="1127"/>
    <x v="225"/>
    <x v="533"/>
    <x v="167"/>
    <x v="54"/>
    <x v="167"/>
    <x v="171"/>
    <x v="76"/>
    <x v="94"/>
    <x v="403"/>
    <x v="23"/>
    <x v="111"/>
    <x v="134"/>
    <x v="261"/>
    <x v="33"/>
    <x v="1"/>
    <x v="70"/>
    <x v="104"/>
    <x v="572"/>
    <x v="207"/>
    <x v="218"/>
    <x v="42"/>
    <x v="1789"/>
    <x v="2"/>
    <x v="1796"/>
    <x v="177"/>
  </r>
  <r>
    <x v="7"/>
    <x v="445"/>
    <x v="0"/>
    <x v="7"/>
    <x v="8"/>
    <x v="72"/>
    <x v="8"/>
    <x v="1169"/>
    <x v="218"/>
    <x v="458"/>
    <x v="222"/>
    <x v="0"/>
    <x v="2"/>
    <x v="0"/>
    <x v="116"/>
    <x v="201"/>
    <x v="174"/>
    <x v="150"/>
    <x v="302"/>
    <x v="447"/>
    <x v="57"/>
    <x v="36"/>
    <x v="35"/>
    <x v="96"/>
    <x v="136"/>
    <x v="544"/>
    <x v="199"/>
    <x v="220"/>
    <x v="33"/>
    <x v="1795"/>
    <x v="0"/>
    <x v="1805"/>
    <x v="190"/>
  </r>
  <r>
    <x v="7"/>
    <x v="447"/>
    <x v="11"/>
    <x v="11"/>
    <x v="13"/>
    <x v="77"/>
    <x v="78"/>
    <x v="1954"/>
    <x v="447"/>
    <x v="904"/>
    <x v="224"/>
    <x v="195"/>
    <x v="438"/>
    <x v="285"/>
    <x v="183"/>
    <x v="203"/>
    <x v="495"/>
    <x v="22"/>
    <x v="145"/>
    <x v="167"/>
    <x v="137"/>
    <x v="39"/>
    <x v="8"/>
    <x v="95"/>
    <x v="134"/>
    <x v="1157"/>
    <x v="218"/>
    <x v="338"/>
    <x v="82"/>
    <x v="3274"/>
    <x v="4"/>
    <x v="1815"/>
    <x v="26"/>
  </r>
  <r>
    <x v="7"/>
    <x v="449"/>
    <x v="11"/>
    <x v="10"/>
    <x v="32"/>
    <x v="69"/>
    <x v="51"/>
    <x v="1694"/>
    <x v="315"/>
    <x v="745"/>
    <x v="164"/>
    <x v="163"/>
    <x v="415"/>
    <x v="231"/>
    <x v="54"/>
    <x v="72"/>
    <x v="344"/>
    <x v="30"/>
    <x v="188"/>
    <x v="218"/>
    <x v="195"/>
    <x v="82"/>
    <x v="22"/>
    <x v="97"/>
    <x v="163"/>
    <x v="818"/>
    <x v="192"/>
    <x v="254"/>
    <x v="52"/>
    <x v="2745"/>
    <x v="4"/>
    <x v="1827"/>
    <x v="98"/>
  </r>
  <r>
    <x v="7"/>
    <x v="457"/>
    <x v="8"/>
    <x v="2"/>
    <x v="25"/>
    <x v="73"/>
    <x v="32"/>
    <x v="953"/>
    <x v="146"/>
    <x v="345"/>
    <x v="169"/>
    <x v="31"/>
    <x v="127"/>
    <x v="94"/>
    <x v="63"/>
    <x v="94"/>
    <x v="264"/>
    <x v="35"/>
    <x v="128"/>
    <x v="163"/>
    <x v="77"/>
    <x v="38"/>
    <x v="26"/>
    <x v="76"/>
    <x v="135"/>
    <x v="385"/>
    <x v="150"/>
    <x v="214"/>
    <x v="21"/>
    <x v="1136"/>
    <x v="3"/>
    <x v="1845"/>
    <x v="258"/>
  </r>
  <r>
    <x v="7"/>
    <x v="482"/>
    <x v="3"/>
    <x v="5"/>
    <x v="32"/>
    <x v="23"/>
    <x v="1"/>
    <x v="153"/>
    <x v="27"/>
    <x v="47"/>
    <x v="321"/>
    <x v="0"/>
    <x v="6"/>
    <x v="0"/>
    <x v="8"/>
    <x v="10"/>
    <x v="394"/>
    <x v="19"/>
    <x v="26"/>
    <x v="45"/>
    <x v="4"/>
    <x v="5"/>
    <x v="5"/>
    <x v="14"/>
    <x v="25"/>
    <x v="62"/>
    <x v="205"/>
    <x v="319"/>
    <x v="19"/>
    <x v="350"/>
    <x v="1"/>
    <x v="1942"/>
    <x v="410"/>
  </r>
  <r>
    <x v="7"/>
    <x v="507"/>
    <x v="0"/>
    <x v="8"/>
    <x v="32"/>
    <x v="22"/>
    <x v="0"/>
    <x v="236"/>
    <x v="42"/>
    <x v="79"/>
    <x v="279"/>
    <x v="0"/>
    <x v="0"/>
    <x v="343"/>
    <x v="22"/>
    <x v="33"/>
    <x v="261"/>
    <x v="18"/>
    <x v="43"/>
    <x v="61"/>
    <x v="3"/>
    <x v="2"/>
    <x v="20"/>
    <x v="18"/>
    <x v="30"/>
    <x v="106"/>
    <x v="200"/>
    <x v="283"/>
    <x v="19"/>
    <x v="961"/>
    <x v="0"/>
    <x v="2078"/>
    <x v="385"/>
  </r>
  <r>
    <x v="7"/>
    <x v="450"/>
    <x v="11"/>
    <x v="3"/>
    <x v="14"/>
    <x v="18"/>
    <x v="5"/>
    <x v="507"/>
    <x v="70"/>
    <x v="170"/>
    <x v="159"/>
    <x v="23"/>
    <x v="62"/>
    <x v="219"/>
    <x v="64"/>
    <x v="85"/>
    <x v="347"/>
    <x v="3"/>
    <x v="33"/>
    <x v="36"/>
    <x v="40"/>
    <x v="12"/>
    <x v="2"/>
    <x v="32"/>
    <x v="33"/>
    <x v="227"/>
    <x v="166"/>
    <x v="263"/>
    <x v="19"/>
    <x v="2715"/>
    <x v="4"/>
    <x v="1830"/>
    <x v="326"/>
  </r>
  <r>
    <x v="7"/>
    <x v="451"/>
    <x v="3"/>
    <x v="0"/>
    <x v="17"/>
    <x v="24"/>
    <x v="25"/>
    <x v="649"/>
    <x v="129"/>
    <x v="262"/>
    <x v="237"/>
    <x v="4"/>
    <x v="16"/>
    <x v="99"/>
    <x v="46"/>
    <x v="66"/>
    <x v="291"/>
    <x v="50"/>
    <x v="88"/>
    <x v="138"/>
    <x v="42"/>
    <x v="31"/>
    <x v="5"/>
    <x v="47"/>
    <x v="42"/>
    <x v="308"/>
    <x v="201"/>
    <x v="243"/>
    <x v="28"/>
    <x v="2769"/>
    <x v="1"/>
    <x v="1831"/>
    <x v="288"/>
  </r>
  <r>
    <x v="7"/>
    <x v="452"/>
    <x v="3"/>
    <x v="4"/>
    <x v="33"/>
    <x v="15"/>
    <x v="0"/>
    <x v="84"/>
    <x v="9"/>
    <x v="22"/>
    <x v="156"/>
    <x v="0"/>
    <x v="0"/>
    <x v="343"/>
    <x v="9"/>
    <x v="21"/>
    <x v="59"/>
    <x v="10"/>
    <x v="15"/>
    <x v="25"/>
    <x v="1"/>
    <x v="6"/>
    <x v="3"/>
    <x v="3"/>
    <x v="23"/>
    <x v="27"/>
    <x v="170"/>
    <x v="148"/>
    <x v="17"/>
    <x v="148"/>
    <x v="1"/>
    <x v="1834"/>
    <x v="447"/>
  </r>
  <r>
    <x v="7"/>
    <x v="454"/>
    <x v="8"/>
    <x v="5"/>
    <x v="32"/>
    <x v="81"/>
    <x v="17"/>
    <x v="1354"/>
    <x v="229"/>
    <x v="542"/>
    <x v="167"/>
    <x v="61"/>
    <x v="208"/>
    <x v="141"/>
    <x v="109"/>
    <x v="141"/>
    <x v="367"/>
    <x v="72"/>
    <x v="221"/>
    <x v="293"/>
    <x v="94"/>
    <x v="72"/>
    <x v="25"/>
    <x v="49"/>
    <x v="137"/>
    <x v="618"/>
    <x v="195"/>
    <x v="233"/>
    <x v="54"/>
    <x v="1823"/>
    <x v="3"/>
    <x v="1839"/>
    <x v="164"/>
  </r>
  <r>
    <x v="7"/>
    <x v="461"/>
    <x v="11"/>
    <x v="4"/>
    <x v="8"/>
    <x v="2"/>
    <x v="0"/>
    <x v="13"/>
    <x v="1"/>
    <x v="2"/>
    <x v="247"/>
    <x v="1"/>
    <x v="2"/>
    <x v="326"/>
    <x v="0"/>
    <x v="0"/>
    <x v="536"/>
    <x v="1"/>
    <x v="1"/>
    <x v="2"/>
    <x v="3"/>
    <x v="0"/>
    <x v="1"/>
    <x v="3"/>
    <x v="4"/>
    <x v="3"/>
    <x v="105"/>
    <x v="411"/>
    <x v="15"/>
    <x v="58"/>
    <x v="4"/>
    <x v="1852"/>
    <x v="475"/>
  </r>
  <r>
    <x v="7"/>
    <x v="464"/>
    <x v="11"/>
    <x v="15"/>
    <x v="13"/>
    <x v="63"/>
    <x v="4"/>
    <x v="1399"/>
    <x v="332"/>
    <x v="817"/>
    <x v="143"/>
    <x v="119"/>
    <x v="363"/>
    <x v="175"/>
    <x v="227"/>
    <x v="252"/>
    <x v="495"/>
    <x v="18"/>
    <x v="106"/>
    <x v="124"/>
    <x v="158"/>
    <x v="59"/>
    <x v="14"/>
    <x v="92"/>
    <x v="108"/>
    <x v="959"/>
    <x v="222"/>
    <x v="248"/>
    <x v="51"/>
    <x v="3225"/>
    <x v="4"/>
    <x v="1870"/>
    <x v="64"/>
  </r>
  <r>
    <x v="7"/>
    <x v="467"/>
    <x v="6"/>
    <x v="13"/>
    <x v="32"/>
    <x v="62"/>
    <x v="29"/>
    <x v="1166"/>
    <x v="205"/>
    <x v="501"/>
    <x v="154"/>
    <x v="89"/>
    <x v="258"/>
    <x v="193"/>
    <x v="24"/>
    <x v="36"/>
    <x v="261"/>
    <x v="33"/>
    <x v="113"/>
    <x v="146"/>
    <x v="253"/>
    <x v="47"/>
    <x v="6"/>
    <x v="109"/>
    <x v="136"/>
    <x v="517"/>
    <x v="177"/>
    <x v="219"/>
    <x v="29"/>
    <x v="1971"/>
    <x v="2"/>
    <x v="1886"/>
    <x v="203"/>
  </r>
  <r>
    <x v="7"/>
    <x v="470"/>
    <x v="8"/>
    <x v="5"/>
    <x v="16"/>
    <x v="61"/>
    <x v="3"/>
    <x v="893"/>
    <x v="101"/>
    <x v="246"/>
    <x v="156"/>
    <x v="31"/>
    <x v="95"/>
    <x v="174"/>
    <x v="79"/>
    <x v="94"/>
    <x v="434"/>
    <x v="51"/>
    <x v="125"/>
    <x v="176"/>
    <x v="48"/>
    <x v="25"/>
    <x v="17"/>
    <x v="39"/>
    <x v="89"/>
    <x v="312"/>
    <x v="171"/>
    <x v="257"/>
    <x v="34"/>
    <x v="1077"/>
    <x v="3"/>
    <x v="1895"/>
    <x v="286"/>
  </r>
  <r>
    <x v="7"/>
    <x v="471"/>
    <x v="11"/>
    <x v="6"/>
    <x v="11"/>
    <x v="80"/>
    <x v="81"/>
    <x v="2278"/>
    <x v="614"/>
    <x v="1195"/>
    <x v="187"/>
    <x v="198"/>
    <x v="479"/>
    <x v="223"/>
    <x v="447"/>
    <x v="530"/>
    <x v="462"/>
    <x v="75"/>
    <x v="383"/>
    <x v="454"/>
    <x v="479"/>
    <x v="152"/>
    <x v="60"/>
    <x v="284"/>
    <x v="208"/>
    <x v="1413"/>
    <x v="318"/>
    <x v="321"/>
    <x v="164"/>
    <x v="3734"/>
    <x v="4"/>
    <x v="1903"/>
    <x v="0"/>
  </r>
  <r>
    <x v="7"/>
    <x v="472"/>
    <x v="3"/>
    <x v="8"/>
    <x v="31"/>
    <x v="69"/>
    <x v="17"/>
    <x v="1134"/>
    <x v="238"/>
    <x v="403"/>
    <x v="336"/>
    <x v="11"/>
    <x v="51"/>
    <x v="67"/>
    <x v="67"/>
    <x v="102"/>
    <x v="252"/>
    <x v="61"/>
    <x v="196"/>
    <x v="257"/>
    <x v="95"/>
    <x v="54"/>
    <x v="70"/>
    <x v="79"/>
    <x v="155"/>
    <x v="546"/>
    <x v="235"/>
    <x v="333"/>
    <x v="56"/>
    <x v="1888"/>
    <x v="1"/>
    <x v="1911"/>
    <x v="189"/>
  </r>
  <r>
    <x v="7"/>
    <x v="473"/>
    <x v="8"/>
    <x v="15"/>
    <x v="6"/>
    <x v="56"/>
    <x v="2"/>
    <x v="590"/>
    <x v="74"/>
    <x v="201"/>
    <x v="115"/>
    <x v="63"/>
    <x v="175"/>
    <x v="208"/>
    <x v="39"/>
    <x v="46"/>
    <x v="442"/>
    <x v="9"/>
    <x v="53"/>
    <x v="62"/>
    <x v="24"/>
    <x v="13"/>
    <x v="8"/>
    <x v="13"/>
    <x v="67"/>
    <x v="250"/>
    <x v="167"/>
    <x v="281"/>
    <x v="30"/>
    <x v="893"/>
    <x v="3"/>
    <x v="1921"/>
    <x v="315"/>
  </r>
  <r>
    <x v="7"/>
    <x v="474"/>
    <x v="3"/>
    <x v="3"/>
    <x v="10"/>
    <x v="14"/>
    <x v="0"/>
    <x v="130"/>
    <x v="24"/>
    <x v="44"/>
    <x v="292"/>
    <x v="0"/>
    <x v="0"/>
    <x v="343"/>
    <x v="14"/>
    <x v="25"/>
    <x v="158"/>
    <x v="15"/>
    <x v="22"/>
    <x v="37"/>
    <x v="2"/>
    <x v="5"/>
    <x v="9"/>
    <x v="6"/>
    <x v="21"/>
    <x v="62"/>
    <x v="233"/>
    <x v="280"/>
    <x v="20"/>
    <x v="804"/>
    <x v="1"/>
    <x v="1924"/>
    <x v="410"/>
  </r>
  <r>
    <x v="7"/>
    <x v="480"/>
    <x v="11"/>
    <x v="0"/>
    <x v="1"/>
    <x v="30"/>
    <x v="0"/>
    <x v="308"/>
    <x v="36"/>
    <x v="102"/>
    <x v="100"/>
    <x v="17"/>
    <x v="66"/>
    <x v="106"/>
    <x v="16"/>
    <x v="29"/>
    <x v="150"/>
    <x v="9"/>
    <x v="33"/>
    <x v="42"/>
    <x v="13"/>
    <x v="8"/>
    <x v="2"/>
    <x v="5"/>
    <x v="22"/>
    <x v="105"/>
    <x v="141"/>
    <x v="173"/>
    <x v="18"/>
    <x v="571"/>
    <x v="4"/>
    <x v="1938"/>
    <x v="387"/>
  </r>
  <r>
    <x v="7"/>
    <x v="484"/>
    <x v="6"/>
    <x v="16"/>
    <x v="5"/>
    <x v="8"/>
    <x v="0"/>
    <x v="71"/>
    <x v="15"/>
    <x v="35"/>
    <x v="176"/>
    <x v="9"/>
    <x v="22"/>
    <x v="257"/>
    <x v="2"/>
    <x v="2"/>
    <x v="535"/>
    <x v="0"/>
    <x v="3"/>
    <x v="3"/>
    <x v="8"/>
    <x v="0"/>
    <x v="0"/>
    <x v="3"/>
    <x v="8"/>
    <x v="41"/>
    <x v="205"/>
    <x v="287"/>
    <x v="17"/>
    <x v="947"/>
    <x v="2"/>
    <x v="1953"/>
    <x v="430"/>
  </r>
  <r>
    <x v="7"/>
    <x v="485"/>
    <x v="11"/>
    <x v="4"/>
    <x v="13"/>
    <x v="18"/>
    <x v="0"/>
    <x v="86"/>
    <x v="12"/>
    <x v="33"/>
    <x v="111"/>
    <x v="4"/>
    <x v="13"/>
    <x v="156"/>
    <x v="7"/>
    <x v="13"/>
    <x v="139"/>
    <x v="1"/>
    <x v="8"/>
    <x v="9"/>
    <x v="10"/>
    <x v="3"/>
    <x v="0"/>
    <x v="7"/>
    <x v="12"/>
    <x v="35"/>
    <x v="129"/>
    <x v="168"/>
    <x v="15"/>
    <x v="174"/>
    <x v="4"/>
    <x v="1956"/>
    <x v="437"/>
  </r>
  <r>
    <x v="7"/>
    <x v="486"/>
    <x v="11"/>
    <x v="10"/>
    <x v="17"/>
    <x v="71"/>
    <x v="22"/>
    <x v="1408"/>
    <x v="198"/>
    <x v="422"/>
    <x v="215"/>
    <x v="74"/>
    <x v="192"/>
    <x v="233"/>
    <x v="48"/>
    <x v="67"/>
    <x v="310"/>
    <x v="45"/>
    <x v="175"/>
    <x v="220"/>
    <x v="130"/>
    <x v="72"/>
    <x v="11"/>
    <x v="62"/>
    <x v="113"/>
    <x v="513"/>
    <x v="179"/>
    <x v="288"/>
    <x v="56"/>
    <x v="1694"/>
    <x v="4"/>
    <x v="1965"/>
    <x v="206"/>
  </r>
  <r>
    <x v="7"/>
    <x v="488"/>
    <x v="3"/>
    <x v="3"/>
    <x v="1"/>
    <x v="57"/>
    <x v="49"/>
    <x v="1292"/>
    <x v="311"/>
    <x v="700"/>
    <x v="186"/>
    <x v="52"/>
    <x v="184"/>
    <x v="131"/>
    <x v="96"/>
    <x v="129"/>
    <x v="338"/>
    <x v="147"/>
    <x v="294"/>
    <x v="438"/>
    <x v="134"/>
    <x v="44"/>
    <x v="42"/>
    <x v="78"/>
    <x v="153"/>
    <x v="746"/>
    <x v="235"/>
    <x v="219"/>
    <x v="55"/>
    <x v="2915"/>
    <x v="1"/>
    <x v="1976"/>
    <x v="124"/>
  </r>
  <r>
    <x v="7"/>
    <x v="491"/>
    <x v="3"/>
    <x v="2"/>
    <x v="15"/>
    <x v="18"/>
    <x v="2"/>
    <x v="122"/>
    <x v="21"/>
    <x v="37"/>
    <x v="315"/>
    <x v="0"/>
    <x v="0"/>
    <x v="343"/>
    <x v="15"/>
    <x v="28"/>
    <x v="137"/>
    <x v="16"/>
    <x v="18"/>
    <x v="34"/>
    <x v="4"/>
    <x v="5"/>
    <x v="5"/>
    <x v="7"/>
    <x v="25"/>
    <x v="57"/>
    <x v="242"/>
    <x v="294"/>
    <x v="20"/>
    <x v="472"/>
    <x v="1"/>
    <x v="1983"/>
    <x v="413"/>
  </r>
  <r>
    <x v="7"/>
    <x v="492"/>
    <x v="6"/>
    <x v="12"/>
    <x v="2"/>
    <x v="79"/>
    <x v="27"/>
    <x v="1825"/>
    <x v="359"/>
    <x v="800"/>
    <x v="186"/>
    <x v="39"/>
    <x v="146"/>
    <x v="115"/>
    <x v="200"/>
    <x v="227"/>
    <x v="475"/>
    <x v="19"/>
    <x v="226"/>
    <x v="245"/>
    <x v="364"/>
    <x v="75"/>
    <x v="13"/>
    <x v="191"/>
    <x v="143"/>
    <x v="913"/>
    <x v="202"/>
    <x v="238"/>
    <x v="41"/>
    <x v="2720"/>
    <x v="2"/>
    <x v="1993"/>
    <x v="76"/>
  </r>
  <r>
    <x v="7"/>
    <x v="501"/>
    <x v="3"/>
    <x v="12"/>
    <x v="5"/>
    <x v="60"/>
    <x v="0"/>
    <x v="765"/>
    <x v="81"/>
    <x v="192"/>
    <x v="169"/>
    <x v="0"/>
    <x v="0"/>
    <x v="343"/>
    <x v="41"/>
    <x v="71"/>
    <x v="174"/>
    <x v="86"/>
    <x v="117"/>
    <x v="203"/>
    <x v="19"/>
    <x v="18"/>
    <x v="44"/>
    <x v="29"/>
    <x v="96"/>
    <x v="203"/>
    <x v="160"/>
    <x v="171"/>
    <x v="29"/>
    <x v="556"/>
    <x v="1"/>
    <x v="2034"/>
    <x v="337"/>
  </r>
  <r>
    <x v="7"/>
    <x v="502"/>
    <x v="11"/>
    <x v="15"/>
    <x v="25"/>
    <x v="18"/>
    <x v="15"/>
    <x v="383"/>
    <x v="62"/>
    <x v="178"/>
    <x v="95"/>
    <x v="31"/>
    <x v="96"/>
    <x v="171"/>
    <x v="17"/>
    <x v="22"/>
    <x v="367"/>
    <x v="13"/>
    <x v="53"/>
    <x v="66"/>
    <x v="38"/>
    <x v="13"/>
    <x v="3"/>
    <x v="16"/>
    <x v="28"/>
    <x v="172"/>
    <x v="173"/>
    <x v="174"/>
    <x v="19"/>
    <x v="2147"/>
    <x v="4"/>
    <x v="2041"/>
    <x v="358"/>
  </r>
  <r>
    <x v="7"/>
    <x v="503"/>
    <x v="0"/>
    <x v="9"/>
    <x v="22"/>
    <x v="81"/>
    <x v="31"/>
    <x v="1467"/>
    <x v="257"/>
    <x v="587"/>
    <x v="181"/>
    <x v="15"/>
    <x v="42"/>
    <x v="205"/>
    <x v="127"/>
    <x v="153"/>
    <x v="424"/>
    <x v="98"/>
    <x v="226"/>
    <x v="324"/>
    <x v="140"/>
    <x v="32"/>
    <x v="44"/>
    <x v="104"/>
    <x v="205"/>
    <x v="641"/>
    <x v="176"/>
    <x v="213"/>
    <x v="27"/>
    <x v="1914"/>
    <x v="0"/>
    <x v="2048"/>
    <x v="155"/>
  </r>
  <r>
    <x v="7"/>
    <x v="504"/>
    <x v="11"/>
    <x v="18"/>
    <x v="11"/>
    <x v="76"/>
    <x v="18"/>
    <x v="1349"/>
    <x v="188"/>
    <x v="445"/>
    <x v="169"/>
    <x v="126"/>
    <x v="323"/>
    <x v="238"/>
    <x v="39"/>
    <x v="48"/>
    <x v="407"/>
    <x v="15"/>
    <x v="106"/>
    <x v="121"/>
    <x v="147"/>
    <x v="66"/>
    <x v="19"/>
    <x v="74"/>
    <x v="116"/>
    <x v="534"/>
    <x v="170"/>
    <x v="295"/>
    <x v="51"/>
    <x v="1636"/>
    <x v="4"/>
    <x v="2058"/>
    <x v="195"/>
  </r>
  <r>
    <x v="7"/>
    <x v="505"/>
    <x v="3"/>
    <x v="9"/>
    <x v="28"/>
    <x v="80"/>
    <x v="63"/>
    <x v="1625"/>
    <x v="201"/>
    <x v="427"/>
    <x v="217"/>
    <x v="0"/>
    <x v="1"/>
    <x v="0"/>
    <x v="89"/>
    <x v="143"/>
    <x v="217"/>
    <x v="139"/>
    <x v="389"/>
    <x v="518"/>
    <x v="85"/>
    <x v="33"/>
    <x v="57"/>
    <x v="84"/>
    <x v="239"/>
    <x v="487"/>
    <x v="158"/>
    <x v="216"/>
    <x v="39"/>
    <x v="1386"/>
    <x v="1"/>
    <x v="2067"/>
    <x v="214"/>
  </r>
  <r>
    <x v="7"/>
    <x v="511"/>
    <x v="3"/>
    <x v="9"/>
    <x v="18"/>
    <x v="16"/>
    <x v="0"/>
    <x v="200"/>
    <x v="19"/>
    <x v="44"/>
    <x v="179"/>
    <x v="0"/>
    <x v="0"/>
    <x v="343"/>
    <x v="22"/>
    <x v="38"/>
    <x v="176"/>
    <x v="23"/>
    <x v="54"/>
    <x v="77"/>
    <x v="15"/>
    <x v="4"/>
    <x v="9"/>
    <x v="9"/>
    <x v="30"/>
    <x v="60"/>
    <x v="198"/>
    <x v="210"/>
    <x v="19"/>
    <x v="611"/>
    <x v="1"/>
    <x v="2091"/>
    <x v="412"/>
  </r>
  <r>
    <x v="7"/>
    <x v="512"/>
    <x v="3"/>
    <x v="8"/>
    <x v="29"/>
    <x v="50"/>
    <x v="0"/>
    <x v="352"/>
    <x v="55"/>
    <x v="95"/>
    <x v="326"/>
    <x v="0"/>
    <x v="0"/>
    <x v="343"/>
    <x v="27"/>
    <x v="36"/>
    <x v="344"/>
    <x v="37"/>
    <x v="80"/>
    <x v="117"/>
    <x v="14"/>
    <x v="8"/>
    <x v="8"/>
    <x v="26"/>
    <x v="60"/>
    <x v="137"/>
    <x v="200"/>
    <x v="334"/>
    <x v="27"/>
    <x v="386"/>
    <x v="1"/>
    <x v="2096"/>
    <x v="370"/>
  </r>
  <r>
    <x v="7"/>
    <x v="515"/>
    <x v="8"/>
    <x v="9"/>
    <x v="32"/>
    <x v="77"/>
    <x v="70"/>
    <x v="1983"/>
    <x v="416"/>
    <x v="928"/>
    <x v="177"/>
    <x v="97"/>
    <x v="292"/>
    <x v="180"/>
    <x v="239"/>
    <x v="287"/>
    <x v="427"/>
    <x v="64"/>
    <x v="264"/>
    <x v="328"/>
    <x v="134"/>
    <x v="53"/>
    <x v="34"/>
    <x v="108"/>
    <x v="147"/>
    <x v="1081"/>
    <x v="200"/>
    <x v="250"/>
    <x v="67"/>
    <x v="3139"/>
    <x v="3"/>
    <x v="2110"/>
    <x v="36"/>
  </r>
  <r>
    <x v="7"/>
    <x v="517"/>
    <x v="6"/>
    <x v="7"/>
    <x v="0"/>
    <x v="72"/>
    <x v="72"/>
    <x v="1815"/>
    <x v="408"/>
    <x v="857"/>
    <x v="207"/>
    <x v="71"/>
    <x v="207"/>
    <x v="191"/>
    <x v="274"/>
    <x v="319"/>
    <x v="456"/>
    <x v="30"/>
    <x v="154"/>
    <x v="184"/>
    <x v="460"/>
    <x v="125"/>
    <x v="31"/>
    <x v="205"/>
    <x v="139"/>
    <x v="1076"/>
    <x v="262"/>
    <x v="282"/>
    <x v="92"/>
    <x v="3236"/>
    <x v="2"/>
    <x v="2119"/>
    <x v="39"/>
  </r>
  <r>
    <x v="7"/>
    <x v="518"/>
    <x v="0"/>
    <x v="5"/>
    <x v="21"/>
    <x v="36"/>
    <x v="0"/>
    <x v="239"/>
    <x v="32"/>
    <x v="64"/>
    <x v="247"/>
    <x v="0"/>
    <x v="0"/>
    <x v="343"/>
    <x v="34"/>
    <x v="50"/>
    <x v="274"/>
    <x v="23"/>
    <x v="41"/>
    <x v="64"/>
    <x v="11"/>
    <x v="4"/>
    <x v="18"/>
    <x v="12"/>
    <x v="26"/>
    <x v="98"/>
    <x v="232"/>
    <x v="286"/>
    <x v="23"/>
    <x v="374"/>
    <x v="0"/>
    <x v="2123"/>
    <x v="390"/>
  </r>
  <r>
    <x v="7"/>
    <x v="519"/>
    <x v="8"/>
    <x v="6"/>
    <x v="5"/>
    <x v="28"/>
    <x v="13"/>
    <x v="394"/>
    <x v="45"/>
    <x v="114"/>
    <x v="142"/>
    <x v="11"/>
    <x v="36"/>
    <x v="154"/>
    <x v="26"/>
    <x v="41"/>
    <x v="229"/>
    <x v="14"/>
    <x v="39"/>
    <x v="53"/>
    <x v="22"/>
    <x v="12"/>
    <x v="1"/>
    <x v="19"/>
    <x v="36"/>
    <x v="127"/>
    <x v="138"/>
    <x v="197"/>
    <x v="18"/>
    <x v="891"/>
    <x v="3"/>
    <x v="2128"/>
    <x v="378"/>
  </r>
  <r>
    <x v="7"/>
    <x v="521"/>
    <x v="8"/>
    <x v="1"/>
    <x v="25"/>
    <x v="64"/>
    <x v="11"/>
    <x v="1141"/>
    <x v="124"/>
    <x v="351"/>
    <x v="99"/>
    <x v="49"/>
    <x v="156"/>
    <x v="162"/>
    <x v="114"/>
    <x v="193"/>
    <x v="188"/>
    <x v="49"/>
    <x v="149"/>
    <x v="198"/>
    <x v="79"/>
    <x v="40"/>
    <x v="68"/>
    <x v="85"/>
    <x v="144"/>
    <x v="409"/>
    <x v="143"/>
    <x v="186"/>
    <x v="20"/>
    <x v="1457"/>
    <x v="3"/>
    <x v="2130"/>
    <x v="248"/>
  </r>
  <r>
    <x v="7"/>
    <x v="522"/>
    <x v="6"/>
    <x v="8"/>
    <x v="26"/>
    <x v="5"/>
    <x v="0"/>
    <x v="36"/>
    <x v="3"/>
    <x v="11"/>
    <x v="35"/>
    <x v="1"/>
    <x v="2"/>
    <x v="326"/>
    <x v="2"/>
    <x v="2"/>
    <x v="535"/>
    <x v="0"/>
    <x v="3"/>
    <x v="3"/>
    <x v="2"/>
    <x v="3"/>
    <x v="1"/>
    <x v="5"/>
    <x v="5"/>
    <x v="9"/>
    <x v="68"/>
    <x v="98"/>
    <x v="14"/>
    <x v="114"/>
    <x v="2"/>
    <x v="2133"/>
    <x v="469"/>
  </r>
  <r>
    <x v="7"/>
    <x v="523"/>
    <x v="8"/>
    <x v="8"/>
    <x v="33"/>
    <x v="37"/>
    <x v="0"/>
    <x v="246"/>
    <x v="32"/>
    <x v="58"/>
    <x v="299"/>
    <x v="2"/>
    <x v="5"/>
    <x v="248"/>
    <x v="24"/>
    <x v="29"/>
    <x v="422"/>
    <x v="26"/>
    <x v="45"/>
    <x v="71"/>
    <x v="13"/>
    <x v="11"/>
    <x v="12"/>
    <x v="5"/>
    <x v="29"/>
    <x v="90"/>
    <x v="261"/>
    <x v="352"/>
    <x v="28"/>
    <x v="298"/>
    <x v="3"/>
    <x v="2138"/>
    <x v="396"/>
  </r>
  <r>
    <x v="7"/>
    <x v="524"/>
    <x v="11"/>
    <x v="3"/>
    <x v="23"/>
    <x v="46"/>
    <x v="8"/>
    <x v="561"/>
    <x v="104"/>
    <x v="249"/>
    <x v="163"/>
    <x v="38"/>
    <x v="111"/>
    <x v="190"/>
    <x v="49"/>
    <x v="55"/>
    <x v="485"/>
    <x v="8"/>
    <x v="99"/>
    <x v="107"/>
    <x v="44"/>
    <x v="21"/>
    <x v="6"/>
    <x v="27"/>
    <x v="52"/>
    <x v="295"/>
    <x v="205"/>
    <x v="254"/>
    <x v="31"/>
    <x v="1444"/>
    <x v="4"/>
    <x v="2142"/>
    <x v="295"/>
  </r>
  <r>
    <x v="7"/>
    <x v="525"/>
    <x v="6"/>
    <x v="7"/>
    <x v="14"/>
    <x v="73"/>
    <x v="30"/>
    <x v="1561"/>
    <x v="277"/>
    <x v="648"/>
    <x v="171"/>
    <x v="65"/>
    <x v="176"/>
    <x v="217"/>
    <x v="213"/>
    <x v="268"/>
    <x v="389"/>
    <x v="26"/>
    <x v="170"/>
    <x v="196"/>
    <x v="333"/>
    <x v="82"/>
    <x v="32"/>
    <x v="166"/>
    <x v="189"/>
    <x v="803"/>
    <x v="212"/>
    <x v="255"/>
    <x v="42"/>
    <x v="2582"/>
    <x v="2"/>
    <x v="2149"/>
    <x v="105"/>
  </r>
  <r>
    <x v="7"/>
    <x v="535"/>
    <x v="0"/>
    <x v="9"/>
    <x v="2"/>
    <x v="43"/>
    <x v="0"/>
    <x v="352"/>
    <x v="50"/>
    <x v="94"/>
    <x v="279"/>
    <x v="0"/>
    <x v="0"/>
    <x v="343"/>
    <x v="38"/>
    <x v="44"/>
    <x v="458"/>
    <x v="52"/>
    <x v="53"/>
    <x v="105"/>
    <x v="13"/>
    <x v="8"/>
    <x v="15"/>
    <x v="22"/>
    <x v="58"/>
    <x v="138"/>
    <x v="224"/>
    <x v="325"/>
    <x v="27"/>
    <x v="502"/>
    <x v="0"/>
    <x v="2176"/>
    <x v="369"/>
  </r>
  <r>
    <x v="7"/>
    <x v="536"/>
    <x v="3"/>
    <x v="4"/>
    <x v="33"/>
    <x v="1"/>
    <x v="0"/>
    <x v="3"/>
    <x v="0"/>
    <x v="0"/>
    <x v="407"/>
    <x v="0"/>
    <x v="0"/>
    <x v="343"/>
    <x v="0"/>
    <x v="0"/>
    <x v="536"/>
    <x v="1"/>
    <x v="2"/>
    <x v="3"/>
    <x v="0"/>
    <x v="0"/>
    <x v="0"/>
    <x v="1"/>
    <x v="0"/>
    <x v="0"/>
    <x v="103"/>
    <x v="423"/>
    <x v="15"/>
    <x v="0"/>
    <x v="1"/>
    <x v="2177"/>
    <x v="478"/>
  </r>
  <r>
    <x v="7"/>
    <x v="539"/>
    <x v="6"/>
    <x v="7"/>
    <x v="17"/>
    <x v="76"/>
    <x v="4"/>
    <x v="1408"/>
    <x v="220"/>
    <x v="513"/>
    <x v="173"/>
    <x v="37"/>
    <x v="120"/>
    <x v="156"/>
    <x v="121"/>
    <x v="137"/>
    <x v="477"/>
    <x v="22"/>
    <x v="189"/>
    <x v="211"/>
    <x v="233"/>
    <x v="59"/>
    <x v="12"/>
    <x v="133"/>
    <x v="163"/>
    <x v="590"/>
    <x v="167"/>
    <x v="235"/>
    <x v="39"/>
    <x v="1847"/>
    <x v="2"/>
    <x v="2191"/>
    <x v="171"/>
  </r>
  <r>
    <x v="7"/>
    <x v="540"/>
    <x v="6"/>
    <x v="6"/>
    <x v="21"/>
    <x v="49"/>
    <x v="0"/>
    <x v="459"/>
    <x v="63"/>
    <x v="166"/>
    <x v="127"/>
    <x v="9"/>
    <x v="48"/>
    <x v="46"/>
    <x v="43"/>
    <x v="45"/>
    <x v="531"/>
    <x v="8"/>
    <x v="32"/>
    <x v="40"/>
    <x v="58"/>
    <x v="15"/>
    <x v="2"/>
    <x v="33"/>
    <x v="43"/>
    <x v="178"/>
    <x v="154"/>
    <x v="195"/>
    <x v="17"/>
    <x v="624"/>
    <x v="2"/>
    <x v="2197"/>
    <x v="353"/>
  </r>
  <r>
    <x v="7"/>
    <x v="541"/>
    <x v="11"/>
    <x v="6"/>
    <x v="4"/>
    <x v="64"/>
    <x v="65"/>
    <x v="2027"/>
    <x v="421"/>
    <x v="881"/>
    <x v="209"/>
    <x v="73"/>
    <x v="193"/>
    <x v="226"/>
    <x v="365"/>
    <x v="439"/>
    <x v="428"/>
    <x v="114"/>
    <x v="265"/>
    <x v="378"/>
    <x v="212"/>
    <x v="114"/>
    <x v="36"/>
    <x v="93"/>
    <x v="108"/>
    <x v="1173"/>
    <x v="269"/>
    <x v="299"/>
    <x v="127"/>
    <x v="3540"/>
    <x v="4"/>
    <x v="2202"/>
    <x v="24"/>
  </r>
  <r>
    <x v="7"/>
    <x v="542"/>
    <x v="0"/>
    <x v="10"/>
    <x v="4"/>
    <x v="66"/>
    <x v="67"/>
    <x v="1672"/>
    <x v="190"/>
    <x v="426"/>
    <x v="192"/>
    <x v="0"/>
    <x v="2"/>
    <x v="0"/>
    <x v="105"/>
    <x v="174"/>
    <x v="198"/>
    <x v="218"/>
    <x v="421"/>
    <x v="609"/>
    <x v="308"/>
    <x v="48"/>
    <x v="74"/>
    <x v="123"/>
    <x v="203"/>
    <x v="481"/>
    <x v="209"/>
    <x v="198"/>
    <x v="71"/>
    <x v="1710"/>
    <x v="0"/>
    <x v="2212"/>
    <x v="216"/>
  </r>
  <r>
    <x v="7"/>
    <x v="543"/>
    <x v="11"/>
    <x v="8"/>
    <x v="9"/>
    <x v="59"/>
    <x v="0"/>
    <x v="1207"/>
    <x v="222"/>
    <x v="531"/>
    <x v="163"/>
    <x v="74"/>
    <x v="212"/>
    <x v="197"/>
    <x v="145"/>
    <x v="160"/>
    <x v="500"/>
    <x v="12"/>
    <x v="92"/>
    <x v="104"/>
    <x v="79"/>
    <x v="59"/>
    <x v="6"/>
    <x v="57"/>
    <x v="76"/>
    <x v="648"/>
    <x v="197"/>
    <x v="264"/>
    <x v="46"/>
    <x v="2553"/>
    <x v="4"/>
    <x v="2220"/>
    <x v="153"/>
  </r>
  <r>
    <x v="7"/>
    <x v="546"/>
    <x v="11"/>
    <x v="4"/>
    <x v="6"/>
    <x v="50"/>
    <x v="1"/>
    <x v="445"/>
    <x v="48"/>
    <x v="120"/>
    <x v="147"/>
    <x v="31"/>
    <x v="84"/>
    <x v="217"/>
    <x v="9"/>
    <x v="15"/>
    <x v="196"/>
    <x v="7"/>
    <x v="34"/>
    <x v="41"/>
    <x v="26"/>
    <x v="7"/>
    <x v="2"/>
    <x v="27"/>
    <x v="62"/>
    <x v="136"/>
    <x v="112"/>
    <x v="253"/>
    <x v="17"/>
    <x v="380"/>
    <x v="4"/>
    <x v="2226"/>
    <x v="372"/>
  </r>
  <r>
    <x v="7"/>
    <x v="547"/>
    <x v="8"/>
    <x v="8"/>
    <x v="33"/>
    <x v="78"/>
    <x v="32"/>
    <x v="1377"/>
    <x v="147"/>
    <x v="353"/>
    <x v="162"/>
    <x v="72"/>
    <x v="202"/>
    <x v="204"/>
    <x v="30"/>
    <x v="40"/>
    <x v="344"/>
    <x v="22"/>
    <x v="153"/>
    <x v="175"/>
    <x v="182"/>
    <x v="72"/>
    <x v="10"/>
    <x v="98"/>
    <x v="124"/>
    <x v="395"/>
    <x v="152"/>
    <x v="249"/>
    <x v="37"/>
    <x v="1066"/>
    <x v="3"/>
    <x v="2229"/>
    <x v="253"/>
  </r>
  <r>
    <x v="7"/>
    <x v="548"/>
    <x v="11"/>
    <x v="14"/>
    <x v="2"/>
    <x v="79"/>
    <x v="80"/>
    <x v="2184"/>
    <x v="446"/>
    <x v="980"/>
    <x v="182"/>
    <x v="121"/>
    <x v="337"/>
    <x v="207"/>
    <x v="141"/>
    <x v="176"/>
    <x v="395"/>
    <x v="53"/>
    <x v="331"/>
    <x v="383"/>
    <x v="290"/>
    <x v="59"/>
    <x v="14"/>
    <x v="137"/>
    <x v="120"/>
    <x v="1070"/>
    <x v="197"/>
    <x v="239"/>
    <x v="56"/>
    <x v="3081"/>
    <x v="4"/>
    <x v="2239"/>
    <x v="41"/>
  </r>
  <r>
    <x v="7"/>
    <x v="551"/>
    <x v="0"/>
    <x v="13"/>
    <x v="9"/>
    <x v="48"/>
    <x v="0"/>
    <x v="374"/>
    <x v="36"/>
    <x v="62"/>
    <x v="328"/>
    <x v="0"/>
    <x v="0"/>
    <x v="343"/>
    <x v="15"/>
    <x v="22"/>
    <x v="276"/>
    <x v="32"/>
    <x v="61"/>
    <x v="93"/>
    <x v="5"/>
    <x v="12"/>
    <x v="49"/>
    <x v="12"/>
    <x v="55"/>
    <x v="87"/>
    <x v="203"/>
    <x v="323"/>
    <x v="27"/>
    <x v="163"/>
    <x v="0"/>
    <x v="2255"/>
    <x v="399"/>
  </r>
  <r>
    <x v="7"/>
    <x v="554"/>
    <x v="0"/>
    <x v="8"/>
    <x v="27"/>
    <x v="47"/>
    <x v="8"/>
    <x v="548"/>
    <x v="74"/>
    <x v="151"/>
    <x v="237"/>
    <x v="0"/>
    <x v="0"/>
    <x v="343"/>
    <x v="21"/>
    <x v="25"/>
    <x v="434"/>
    <x v="62"/>
    <x v="129"/>
    <x v="191"/>
    <x v="16"/>
    <x v="9"/>
    <x v="23"/>
    <x v="23"/>
    <x v="93"/>
    <x v="169"/>
    <x v="178"/>
    <x v="238"/>
    <x v="31"/>
    <x v="608"/>
    <x v="0"/>
    <x v="2262"/>
    <x v="359"/>
  </r>
  <r>
    <x v="7"/>
    <x v="556"/>
    <x v="3"/>
    <x v="12"/>
    <x v="11"/>
    <x v="68"/>
    <x v="17"/>
    <x v="742"/>
    <x v="80"/>
    <x v="145"/>
    <x v="299"/>
    <x v="0"/>
    <x v="1"/>
    <x v="0"/>
    <x v="24"/>
    <x v="83"/>
    <x v="12"/>
    <x v="103"/>
    <x v="176"/>
    <x v="279"/>
    <x v="25"/>
    <x v="40"/>
    <x v="25"/>
    <x v="41"/>
    <x v="157"/>
    <x v="184"/>
    <x v="167"/>
    <x v="223"/>
    <x v="34"/>
    <x v="380"/>
    <x v="1"/>
    <x v="2272"/>
    <x v="349"/>
  </r>
  <r>
    <x v="7"/>
    <x v="558"/>
    <x v="0"/>
    <x v="4"/>
    <x v="8"/>
    <x v="23"/>
    <x v="1"/>
    <x v="248"/>
    <x v="36"/>
    <x v="89"/>
    <x v="151"/>
    <x v="3"/>
    <x v="16"/>
    <x v="46"/>
    <x v="18"/>
    <x v="28"/>
    <x v="238"/>
    <x v="27"/>
    <x v="50"/>
    <x v="77"/>
    <x v="13"/>
    <x v="8"/>
    <x v="10"/>
    <x v="22"/>
    <x v="43"/>
    <x v="93"/>
    <x v="161"/>
    <x v="175"/>
    <x v="16"/>
    <x v="721"/>
    <x v="0"/>
    <x v="2277"/>
    <x v="394"/>
  </r>
  <r>
    <x v="7"/>
    <x v="560"/>
    <x v="0"/>
    <x v="5"/>
    <x v="17"/>
    <x v="66"/>
    <x v="11"/>
    <x v="1028"/>
    <x v="196"/>
    <x v="345"/>
    <x v="313"/>
    <x v="0"/>
    <x v="0"/>
    <x v="343"/>
    <x v="78"/>
    <x v="137"/>
    <x v="167"/>
    <x v="124"/>
    <x v="188"/>
    <x v="312"/>
    <x v="59"/>
    <x v="28"/>
    <x v="132"/>
    <x v="87"/>
    <x v="152"/>
    <x v="466"/>
    <x v="236"/>
    <x v="294"/>
    <x v="51"/>
    <x v="1633"/>
    <x v="0"/>
    <x v="2288"/>
    <x v="221"/>
  </r>
  <r>
    <x v="7"/>
    <x v="561"/>
    <x v="11"/>
    <x v="4"/>
    <x v="0"/>
    <x v="23"/>
    <x v="3"/>
    <x v="276"/>
    <x v="49"/>
    <x v="99"/>
    <x v="242"/>
    <x v="21"/>
    <x v="52"/>
    <x v="252"/>
    <x v="16"/>
    <x v="19"/>
    <x v="436"/>
    <x v="2"/>
    <x v="37"/>
    <x v="39"/>
    <x v="13"/>
    <x v="10"/>
    <x v="0"/>
    <x v="8"/>
    <x v="15"/>
    <x v="135"/>
    <x v="215"/>
    <x v="345"/>
    <x v="24"/>
    <x v="1255"/>
    <x v="4"/>
    <x v="2293"/>
    <x v="373"/>
  </r>
  <r>
    <x v="7"/>
    <x v="562"/>
    <x v="6"/>
    <x v="13"/>
    <x v="9"/>
    <x v="20"/>
    <x v="0"/>
    <x v="252"/>
    <x v="42"/>
    <x v="104"/>
    <x v="151"/>
    <x v="9"/>
    <x v="29"/>
    <x v="158"/>
    <x v="5"/>
    <x v="5"/>
    <x v="535"/>
    <x v="4"/>
    <x v="12"/>
    <x v="16"/>
    <x v="60"/>
    <x v="8"/>
    <x v="0"/>
    <x v="16"/>
    <x v="18"/>
    <x v="98"/>
    <x v="186"/>
    <x v="177"/>
    <x v="18"/>
    <x v="977"/>
    <x v="2"/>
    <x v="2300"/>
    <x v="390"/>
  </r>
  <r>
    <x v="7"/>
    <x v="563"/>
    <x v="8"/>
    <x v="16"/>
    <x v="21"/>
    <x v="20"/>
    <x v="0"/>
    <x v="250"/>
    <x v="16"/>
    <x v="48"/>
    <x v="82"/>
    <x v="8"/>
    <x v="26"/>
    <x v="156"/>
    <x v="2"/>
    <x v="4"/>
    <x v="106"/>
    <x v="4"/>
    <x v="17"/>
    <x v="21"/>
    <x v="13"/>
    <x v="9"/>
    <x v="4"/>
    <x v="5"/>
    <x v="25"/>
    <x v="42"/>
    <x v="107"/>
    <x v="138"/>
    <x v="16"/>
    <x v="209"/>
    <x v="3"/>
    <x v="2309"/>
    <x v="428"/>
  </r>
  <r>
    <x v="7"/>
    <x v="564"/>
    <x v="6"/>
    <x v="5"/>
    <x v="34"/>
    <x v="78"/>
    <x v="79"/>
    <x v="2211"/>
    <x v="517"/>
    <x v="1074"/>
    <x v="192"/>
    <x v="65"/>
    <x v="217"/>
    <x v="148"/>
    <x v="282"/>
    <x v="356"/>
    <x v="379"/>
    <x v="36"/>
    <x v="330"/>
    <x v="366"/>
    <x v="523"/>
    <x v="137"/>
    <x v="45"/>
    <x v="281"/>
    <x v="180"/>
    <x v="1212"/>
    <x v="255"/>
    <x v="239"/>
    <x v="93"/>
    <x v="3384"/>
    <x v="2"/>
    <x v="2314"/>
    <x v="18"/>
  </r>
  <r>
    <x v="7"/>
    <x v="565"/>
    <x v="3"/>
    <x v="2"/>
    <x v="17"/>
    <x v="33"/>
    <x v="15"/>
    <x v="338"/>
    <x v="44"/>
    <x v="120"/>
    <x v="114"/>
    <x v="0"/>
    <x v="0"/>
    <x v="343"/>
    <x v="12"/>
    <x v="27"/>
    <x v="68"/>
    <x v="26"/>
    <x v="38"/>
    <x v="64"/>
    <x v="17"/>
    <x v="5"/>
    <x v="4"/>
    <x v="25"/>
    <x v="44"/>
    <x v="100"/>
    <x v="94"/>
    <x v="98"/>
    <x v="10"/>
    <x v="454"/>
    <x v="1"/>
    <x v="2317"/>
    <x v="389"/>
  </r>
  <r>
    <x v="7"/>
    <x v="567"/>
    <x v="3"/>
    <x v="6"/>
    <x v="15"/>
    <x v="62"/>
    <x v="6"/>
    <x v="719"/>
    <x v="121"/>
    <x v="272"/>
    <x v="190"/>
    <x v="7"/>
    <x v="29"/>
    <x v="91"/>
    <x v="37"/>
    <x v="59"/>
    <x v="222"/>
    <x v="50"/>
    <x v="157"/>
    <x v="207"/>
    <x v="46"/>
    <x v="17"/>
    <x v="9"/>
    <x v="35"/>
    <x v="86"/>
    <x v="286"/>
    <x v="175"/>
    <x v="194"/>
    <x v="28"/>
    <x v="943"/>
    <x v="1"/>
    <x v="2326"/>
    <x v="299"/>
  </r>
  <r>
    <x v="7"/>
    <x v="568"/>
    <x v="3"/>
    <x v="8"/>
    <x v="32"/>
    <x v="74"/>
    <x v="0"/>
    <x v="1030"/>
    <x v="169"/>
    <x v="378"/>
    <x v="193"/>
    <x v="54"/>
    <x v="140"/>
    <x v="234"/>
    <x v="56"/>
    <x v="66"/>
    <x v="442"/>
    <x v="93"/>
    <x v="189"/>
    <x v="282"/>
    <x v="71"/>
    <x v="46"/>
    <x v="18"/>
    <x v="44"/>
    <x v="135"/>
    <x v="445"/>
    <x v="206"/>
    <x v="265"/>
    <x v="50"/>
    <x v="1361"/>
    <x v="1"/>
    <x v="2333"/>
    <x v="228"/>
  </r>
  <r>
    <x v="7"/>
    <x v="569"/>
    <x v="0"/>
    <x v="3"/>
    <x v="31"/>
    <x v="79"/>
    <x v="80"/>
    <x v="1709"/>
    <x v="373"/>
    <x v="646"/>
    <x v="319"/>
    <x v="0"/>
    <x v="1"/>
    <x v="0"/>
    <x v="217"/>
    <x v="276"/>
    <x v="380"/>
    <x v="214"/>
    <x v="461"/>
    <x v="638"/>
    <x v="39"/>
    <x v="33"/>
    <x v="95"/>
    <x v="109"/>
    <x v="222"/>
    <x v="918"/>
    <x v="262"/>
    <x v="339"/>
    <x v="97"/>
    <x v="2735"/>
    <x v="0"/>
    <x v="2338"/>
    <x v="74"/>
  </r>
  <r>
    <x v="7"/>
    <x v="574"/>
    <x v="11"/>
    <x v="1"/>
    <x v="15"/>
    <x v="29"/>
    <x v="0"/>
    <x v="230"/>
    <x v="35"/>
    <x v="86"/>
    <x v="154"/>
    <x v="10"/>
    <x v="25"/>
    <x v="248"/>
    <x v="14"/>
    <x v="23"/>
    <x v="204"/>
    <x v="9"/>
    <x v="19"/>
    <x v="28"/>
    <x v="16"/>
    <x v="16"/>
    <x v="7"/>
    <x v="14"/>
    <x v="24"/>
    <x v="94"/>
    <x v="184"/>
    <x v="205"/>
    <x v="19"/>
    <x v="501"/>
    <x v="4"/>
    <x v="2348"/>
    <x v="393"/>
  </r>
  <r>
    <x v="7"/>
    <x v="575"/>
    <x v="6"/>
    <x v="3"/>
    <x v="14"/>
    <x v="58"/>
    <x v="38"/>
    <x v="1219"/>
    <x v="267"/>
    <x v="591"/>
    <x v="195"/>
    <x v="38"/>
    <x v="121"/>
    <x v="162"/>
    <x v="131"/>
    <x v="158"/>
    <x v="423"/>
    <x v="56"/>
    <x v="135"/>
    <x v="191"/>
    <x v="206"/>
    <x v="51"/>
    <x v="12"/>
    <x v="96"/>
    <x v="109"/>
    <x v="687"/>
    <x v="225"/>
    <x v="244"/>
    <x v="39"/>
    <x v="2707"/>
    <x v="2"/>
    <x v="2350"/>
    <x v="141"/>
  </r>
  <r>
    <x v="7"/>
    <x v="577"/>
    <x v="6"/>
    <x v="9"/>
    <x v="13"/>
    <x v="35"/>
    <x v="0"/>
    <x v="477"/>
    <x v="61"/>
    <x v="158"/>
    <x v="133"/>
    <x v="35"/>
    <x v="97"/>
    <x v="209"/>
    <x v="10"/>
    <x v="11"/>
    <x v="503"/>
    <x v="8"/>
    <x v="34"/>
    <x v="42"/>
    <x v="67"/>
    <x v="20"/>
    <x v="5"/>
    <x v="32"/>
    <x v="52"/>
    <x v="167"/>
    <x v="155"/>
    <x v="229"/>
    <x v="21"/>
    <x v="970"/>
    <x v="2"/>
    <x v="2364"/>
    <x v="361"/>
  </r>
  <r>
    <x v="7"/>
    <x v="578"/>
    <x v="8"/>
    <x v="5"/>
    <x v="13"/>
    <x v="13"/>
    <x v="2"/>
    <x v="118"/>
    <x v="14"/>
    <x v="35"/>
    <x v="147"/>
    <x v="10"/>
    <x v="21"/>
    <x v="318"/>
    <x v="0"/>
    <x v="0"/>
    <x v="536"/>
    <x v="2"/>
    <x v="14"/>
    <x v="16"/>
    <x v="7"/>
    <x v="2"/>
    <x v="0"/>
    <x v="4"/>
    <x v="14"/>
    <x v="38"/>
    <x v="139"/>
    <x v="259"/>
    <x v="16"/>
    <x v="393"/>
    <x v="3"/>
    <x v="2370"/>
    <x v="432"/>
  </r>
  <r>
    <x v="7"/>
    <x v="579"/>
    <x v="0"/>
    <x v="8"/>
    <x v="14"/>
    <x v="69"/>
    <x v="57"/>
    <x v="1538"/>
    <x v="357"/>
    <x v="767"/>
    <x v="206"/>
    <x v="3"/>
    <x v="11"/>
    <x v="121"/>
    <x v="124"/>
    <x v="168"/>
    <x v="332"/>
    <x v="174"/>
    <x v="381"/>
    <x v="538"/>
    <x v="103"/>
    <x v="34"/>
    <x v="52"/>
    <x v="106"/>
    <x v="164"/>
    <x v="812"/>
    <x v="218"/>
    <x v="210"/>
    <x v="37"/>
    <x v="2729"/>
    <x v="0"/>
    <x v="2377"/>
    <x v="100"/>
  </r>
  <r>
    <x v="7"/>
    <x v="584"/>
    <x v="6"/>
    <x v="7"/>
    <x v="32"/>
    <x v="19"/>
    <x v="1"/>
    <x v="164"/>
    <x v="22"/>
    <x v="41"/>
    <x v="284"/>
    <x v="0"/>
    <x v="3"/>
    <x v="0"/>
    <x v="9"/>
    <x v="13"/>
    <x v="286"/>
    <x v="5"/>
    <x v="20"/>
    <x v="25"/>
    <x v="22"/>
    <x v="6"/>
    <x v="0"/>
    <x v="12"/>
    <x v="25"/>
    <x v="53"/>
    <x v="166"/>
    <x v="283"/>
    <x v="18"/>
    <x v="375"/>
    <x v="2"/>
    <x v="2387"/>
    <x v="418"/>
  </r>
  <r>
    <x v="7"/>
    <x v="585"/>
    <x v="6"/>
    <x v="14"/>
    <x v="22"/>
    <x v="41"/>
    <x v="42"/>
    <x v="1064"/>
    <x v="147"/>
    <x v="353"/>
    <x v="162"/>
    <x v="59"/>
    <x v="142"/>
    <x v="263"/>
    <x v="29"/>
    <x v="32"/>
    <x v="500"/>
    <x v="19"/>
    <x v="105"/>
    <x v="124"/>
    <x v="198"/>
    <x v="31"/>
    <x v="0"/>
    <x v="75"/>
    <x v="76"/>
    <x v="381"/>
    <x v="169"/>
    <x v="235"/>
    <x v="24"/>
    <x v="2157"/>
    <x v="2"/>
    <x v="2396"/>
    <x v="262"/>
  </r>
  <r>
    <x v="7"/>
    <x v="593"/>
    <x v="3"/>
    <x v="8"/>
    <x v="16"/>
    <x v="16"/>
    <x v="4"/>
    <x v="275"/>
    <x v="28"/>
    <x v="53"/>
    <x v="275"/>
    <x v="8"/>
    <x v="19"/>
    <x v="269"/>
    <x v="8"/>
    <x v="13"/>
    <x v="210"/>
    <x v="7"/>
    <x v="38"/>
    <x v="45"/>
    <x v="33"/>
    <x v="12"/>
    <x v="3"/>
    <x v="22"/>
    <x v="41"/>
    <x v="72"/>
    <x v="158"/>
    <x v="329"/>
    <x v="19"/>
    <x v="847"/>
    <x v="1"/>
    <x v="2427"/>
    <x v="407"/>
  </r>
  <r>
    <x v="7"/>
    <x v="597"/>
    <x v="3"/>
    <x v="10"/>
    <x v="32"/>
    <x v="82"/>
    <x v="35"/>
    <x v="1870"/>
    <x v="414"/>
    <x v="947"/>
    <x v="166"/>
    <x v="72"/>
    <x v="228"/>
    <x v="164"/>
    <x v="127"/>
    <x v="255"/>
    <x v="105"/>
    <x v="152"/>
    <x v="377"/>
    <x v="518"/>
    <x v="275"/>
    <x v="87"/>
    <x v="115"/>
    <x v="206"/>
    <x v="228"/>
    <x v="973"/>
    <x v="205"/>
    <x v="183"/>
    <x v="38"/>
    <x v="2778"/>
    <x v="1"/>
    <x v="2446"/>
    <x v="63"/>
  </r>
  <r>
    <x v="7"/>
    <x v="598"/>
    <x v="6"/>
    <x v="5"/>
    <x v="21"/>
    <x v="39"/>
    <x v="37"/>
    <x v="1089"/>
    <x v="238"/>
    <x v="531"/>
    <x v="193"/>
    <x v="51"/>
    <x v="135"/>
    <x v="226"/>
    <x v="65"/>
    <x v="76"/>
    <x v="449"/>
    <x v="32"/>
    <x v="103"/>
    <x v="135"/>
    <x v="272"/>
    <x v="63"/>
    <x v="23"/>
    <x v="91"/>
    <x v="110"/>
    <x v="584"/>
    <x v="244"/>
    <x v="238"/>
    <x v="49"/>
    <x v="3121"/>
    <x v="2"/>
    <x v="2453"/>
    <x v="175"/>
  </r>
  <r>
    <x v="7"/>
    <x v="603"/>
    <x v="3"/>
    <x v="1"/>
    <x v="14"/>
    <x v="0"/>
    <x v="0"/>
    <x v="14"/>
    <x v="1"/>
    <x v="3"/>
    <x v="82"/>
    <x v="0"/>
    <x v="0"/>
    <x v="343"/>
    <x v="0"/>
    <x v="2"/>
    <x v="0"/>
    <x v="0"/>
    <x v="0"/>
    <x v="0"/>
    <x v="0"/>
    <x v="0"/>
    <x v="0"/>
    <x v="1"/>
    <x v="1"/>
    <x v="2"/>
    <x v="20"/>
    <x v="29"/>
    <x v="14"/>
    <x v="209"/>
    <x v="1"/>
    <x v="2464"/>
    <x v="477"/>
  </r>
  <r>
    <x v="7"/>
    <x v="607"/>
    <x v="0"/>
    <x v="5"/>
    <x v="32"/>
    <x v="40"/>
    <x v="14"/>
    <x v="628"/>
    <x v="85"/>
    <x v="178"/>
    <x v="225"/>
    <x v="10"/>
    <x v="31"/>
    <x v="171"/>
    <x v="39"/>
    <x v="47"/>
    <x v="424"/>
    <x v="57"/>
    <x v="77"/>
    <x v="134"/>
    <x v="36"/>
    <x v="27"/>
    <x v="30"/>
    <x v="26"/>
    <x v="70"/>
    <x v="219"/>
    <x v="202"/>
    <x v="267"/>
    <x v="30"/>
    <x v="1176"/>
    <x v="0"/>
    <x v="2475"/>
    <x v="329"/>
  </r>
  <r>
    <x v="7"/>
    <x v="609"/>
    <x v="11"/>
    <x v="6"/>
    <x v="10"/>
    <x v="58"/>
    <x v="4"/>
    <x v="580"/>
    <x v="91"/>
    <x v="234"/>
    <x v="134"/>
    <x v="35"/>
    <x v="109"/>
    <x v="169"/>
    <x v="37"/>
    <x v="45"/>
    <x v="416"/>
    <x v="12"/>
    <x v="61"/>
    <x v="73"/>
    <x v="48"/>
    <x v="40"/>
    <x v="12"/>
    <x v="29"/>
    <x v="54"/>
    <x v="254"/>
    <x v="177"/>
    <x v="214"/>
    <x v="28"/>
    <x v="867"/>
    <x v="4"/>
    <x v="2481"/>
    <x v="313"/>
  </r>
  <r>
    <x v="7"/>
    <x v="612"/>
    <x v="0"/>
    <x v="1"/>
    <x v="8"/>
    <x v="61"/>
    <x v="27"/>
    <x v="931"/>
    <x v="171"/>
    <x v="382"/>
    <x v="193"/>
    <x v="0"/>
    <x v="2"/>
    <x v="0"/>
    <x v="84"/>
    <x v="132"/>
    <x v="231"/>
    <x v="125"/>
    <x v="257"/>
    <x v="381"/>
    <x v="50"/>
    <x v="52"/>
    <x v="68"/>
    <x v="86"/>
    <x v="207"/>
    <x v="424"/>
    <x v="204"/>
    <x v="199"/>
    <x v="31"/>
    <x v="1601"/>
    <x v="0"/>
    <x v="2487"/>
    <x v="242"/>
  </r>
  <r>
    <x v="7"/>
    <x v="614"/>
    <x v="11"/>
    <x v="2"/>
    <x v="32"/>
    <x v="61"/>
    <x v="15"/>
    <x v="1124"/>
    <x v="172"/>
    <x v="433"/>
    <x v="143"/>
    <x v="43"/>
    <x v="150"/>
    <x v="135"/>
    <x v="100"/>
    <x v="133"/>
    <x v="346"/>
    <x v="65"/>
    <x v="135"/>
    <x v="200"/>
    <x v="72"/>
    <x v="44"/>
    <x v="70"/>
    <x v="105"/>
    <x v="126"/>
    <x v="483"/>
    <x v="162"/>
    <x v="210"/>
    <x v="21"/>
    <x v="1877"/>
    <x v="4"/>
    <x v="2496"/>
    <x v="215"/>
  </r>
  <r>
    <x v="7"/>
    <x v="615"/>
    <x v="6"/>
    <x v="6"/>
    <x v="15"/>
    <x v="0"/>
    <x v="0"/>
    <x v="6"/>
    <x v="0"/>
    <x v="1"/>
    <x v="0"/>
    <x v="0"/>
    <x v="0"/>
    <x v="343"/>
    <x v="0"/>
    <x v="0"/>
    <x v="536"/>
    <x v="0"/>
    <x v="0"/>
    <x v="0"/>
    <x v="0"/>
    <x v="1"/>
    <x v="0"/>
    <x v="0"/>
    <x v="1"/>
    <x v="0"/>
    <x v="53"/>
    <x v="0"/>
    <x v="15"/>
    <x v="0"/>
    <x v="2"/>
    <x v="2499"/>
    <x v="478"/>
  </r>
  <r>
    <x v="7"/>
    <x v="620"/>
    <x v="8"/>
    <x v="4"/>
    <x v="29"/>
    <x v="63"/>
    <x v="64"/>
    <x v="1657"/>
    <x v="394"/>
    <x v="803"/>
    <x v="226"/>
    <x v="67"/>
    <x v="192"/>
    <x v="197"/>
    <x v="202"/>
    <x v="252"/>
    <x v="396"/>
    <x v="85"/>
    <x v="375"/>
    <x v="456"/>
    <x v="161"/>
    <x v="146"/>
    <x v="48"/>
    <x v="97"/>
    <x v="128"/>
    <x v="998"/>
    <x v="276"/>
    <x v="283"/>
    <x v="101"/>
    <x v="3293"/>
    <x v="3"/>
    <x v="2510"/>
    <x v="56"/>
  </r>
  <r>
    <x v="7"/>
    <x v="627"/>
    <x v="0"/>
    <x v="4"/>
    <x v="1"/>
    <x v="63"/>
    <x v="13"/>
    <x v="1178"/>
    <x v="251"/>
    <x v="525"/>
    <x v="222"/>
    <x v="61"/>
    <x v="175"/>
    <x v="197"/>
    <x v="93"/>
    <x v="136"/>
    <x v="278"/>
    <x v="92"/>
    <x v="211"/>
    <x v="303"/>
    <x v="109"/>
    <x v="64"/>
    <x v="39"/>
    <x v="98"/>
    <x v="213"/>
    <x v="641"/>
    <x v="215"/>
    <x v="274"/>
    <x v="51"/>
    <x v="2407"/>
    <x v="0"/>
    <x v="2529"/>
    <x v="155"/>
  </r>
  <r>
    <x v="7"/>
    <x v="629"/>
    <x v="6"/>
    <x v="5"/>
    <x v="5"/>
    <x v="61"/>
    <x v="58"/>
    <x v="1728"/>
    <x v="378"/>
    <x v="941"/>
    <x v="132"/>
    <x v="85"/>
    <x v="280"/>
    <x v="152"/>
    <x v="234"/>
    <x v="283"/>
    <x v="421"/>
    <x v="35"/>
    <x v="185"/>
    <x v="220"/>
    <x v="314"/>
    <x v="89"/>
    <x v="31"/>
    <x v="100"/>
    <x v="92"/>
    <x v="1011"/>
    <x v="232"/>
    <x v="202"/>
    <x v="60"/>
    <x v="3361"/>
    <x v="2"/>
    <x v="2537"/>
    <x v="51"/>
  </r>
  <r>
    <x v="7"/>
    <x v="630"/>
    <x v="6"/>
    <x v="4"/>
    <x v="17"/>
    <x v="27"/>
    <x v="3"/>
    <x v="384"/>
    <x v="46"/>
    <x v="101"/>
    <x v="202"/>
    <x v="18"/>
    <x v="46"/>
    <x v="239"/>
    <x v="8"/>
    <x v="9"/>
    <x v="483"/>
    <x v="2"/>
    <x v="26"/>
    <x v="28"/>
    <x v="86"/>
    <x v="21"/>
    <x v="0"/>
    <x v="35"/>
    <x v="26"/>
    <x v="118"/>
    <x v="180"/>
    <x v="278"/>
    <x v="23"/>
    <x v="836"/>
    <x v="2"/>
    <x v="2542"/>
    <x v="381"/>
  </r>
  <r>
    <x v="7"/>
    <x v="631"/>
    <x v="0"/>
    <x v="11"/>
    <x v="32"/>
    <x v="67"/>
    <x v="3"/>
    <x v="967"/>
    <x v="102"/>
    <x v="226"/>
    <x v="196"/>
    <x v="0"/>
    <x v="1"/>
    <x v="0"/>
    <x v="42"/>
    <x v="83"/>
    <x v="110"/>
    <x v="91"/>
    <x v="229"/>
    <x v="320"/>
    <x v="51"/>
    <x v="16"/>
    <x v="42"/>
    <x v="95"/>
    <x v="162"/>
    <x v="246"/>
    <x v="126"/>
    <x v="183"/>
    <x v="16"/>
    <x v="640"/>
    <x v="0"/>
    <x v="2551"/>
    <x v="317"/>
  </r>
  <r>
    <x v="7"/>
    <x v="632"/>
    <x v="3"/>
    <x v="6"/>
    <x v="8"/>
    <x v="74"/>
    <x v="71"/>
    <x v="1700"/>
    <x v="373"/>
    <x v="726"/>
    <x v="254"/>
    <x v="1"/>
    <x v="8"/>
    <x v="21"/>
    <x v="199"/>
    <x v="288"/>
    <x v="285"/>
    <x v="239"/>
    <x v="420"/>
    <x v="624"/>
    <x v="89"/>
    <x v="62"/>
    <x v="57"/>
    <x v="118"/>
    <x v="211"/>
    <x v="903"/>
    <x v="240"/>
    <x v="264"/>
    <x v="71"/>
    <x v="2809"/>
    <x v="1"/>
    <x v="2556"/>
    <x v="79"/>
  </r>
  <r>
    <x v="7"/>
    <x v="634"/>
    <x v="11"/>
    <x v="6"/>
    <x v="0"/>
    <x v="74"/>
    <x v="10"/>
    <x v="1105"/>
    <x v="141"/>
    <x v="330"/>
    <x v="173"/>
    <x v="48"/>
    <x v="132"/>
    <x v="212"/>
    <x v="60"/>
    <x v="100"/>
    <x v="196"/>
    <x v="21"/>
    <x v="201"/>
    <x v="222"/>
    <x v="78"/>
    <x v="52"/>
    <x v="33"/>
    <x v="73"/>
    <x v="127"/>
    <x v="389"/>
    <x v="153"/>
    <x v="236"/>
    <x v="31"/>
    <x v="1129"/>
    <x v="4"/>
    <x v="2564"/>
    <x v="256"/>
  </r>
  <r>
    <x v="7"/>
    <x v="635"/>
    <x v="11"/>
    <x v="2"/>
    <x v="9"/>
    <x v="81"/>
    <x v="82"/>
    <x v="2073"/>
    <x v="390"/>
    <x v="932"/>
    <x v="148"/>
    <x v="153"/>
    <x v="427"/>
    <x v="193"/>
    <x v="110"/>
    <x v="158"/>
    <x v="290"/>
    <x v="46"/>
    <x v="209"/>
    <x v="255"/>
    <x v="109"/>
    <x v="93"/>
    <x v="18"/>
    <x v="94"/>
    <x v="161"/>
    <x v="987"/>
    <x v="168"/>
    <x v="217"/>
    <x v="43"/>
    <x v="2829"/>
    <x v="4"/>
    <x v="2568"/>
    <x v="59"/>
  </r>
  <r>
    <x v="7"/>
    <x v="636"/>
    <x v="3"/>
    <x v="18"/>
    <x v="17"/>
    <x v="10"/>
    <x v="0"/>
    <x v="101"/>
    <x v="9"/>
    <x v="22"/>
    <x v="156"/>
    <x v="0"/>
    <x v="0"/>
    <x v="343"/>
    <x v="2"/>
    <x v="2"/>
    <x v="535"/>
    <x v="6"/>
    <x v="13"/>
    <x v="19"/>
    <x v="5"/>
    <x v="5"/>
    <x v="6"/>
    <x v="3"/>
    <x v="13"/>
    <x v="20"/>
    <x v="156"/>
    <x v="153"/>
    <x v="17"/>
    <x v="168"/>
    <x v="1"/>
    <x v="2578"/>
    <x v="456"/>
  </r>
  <r>
    <x v="7"/>
    <x v="637"/>
    <x v="8"/>
    <x v="7"/>
    <x v="23"/>
    <x v="26"/>
    <x v="27"/>
    <x v="792"/>
    <x v="238"/>
    <x v="466"/>
    <x v="257"/>
    <x v="64"/>
    <x v="159"/>
    <x v="251"/>
    <x v="146"/>
    <x v="171"/>
    <x v="448"/>
    <x v="16"/>
    <x v="162"/>
    <x v="178"/>
    <x v="110"/>
    <x v="24"/>
    <x v="25"/>
    <x v="74"/>
    <x v="40"/>
    <x v="670"/>
    <x v="323"/>
    <x v="349"/>
    <x v="63"/>
    <x v="3709"/>
    <x v="3"/>
    <x v="2586"/>
    <x v="147"/>
  </r>
  <r>
    <x v="7"/>
    <x v="638"/>
    <x v="3"/>
    <x v="19"/>
    <x v="32"/>
    <x v="46"/>
    <x v="47"/>
    <x v="820"/>
    <x v="143"/>
    <x v="305"/>
    <x v="214"/>
    <x v="1"/>
    <x v="7"/>
    <x v="28"/>
    <x v="36"/>
    <x v="45"/>
    <x v="394"/>
    <x v="48"/>
    <x v="263"/>
    <x v="311"/>
    <x v="77"/>
    <x v="46"/>
    <x v="17"/>
    <x v="46"/>
    <x v="109"/>
    <x v="323"/>
    <x v="208"/>
    <x v="212"/>
    <x v="34"/>
    <x v="1602"/>
    <x v="1"/>
    <x v="2596"/>
    <x v="280"/>
  </r>
  <r>
    <x v="7"/>
    <x v="640"/>
    <x v="3"/>
    <x v="7"/>
    <x v="6"/>
    <x v="74"/>
    <x v="75"/>
    <x v="2042"/>
    <x v="413"/>
    <x v="915"/>
    <x v="181"/>
    <x v="144"/>
    <x v="387"/>
    <x v="215"/>
    <x v="258"/>
    <x v="321"/>
    <x v="398"/>
    <x v="142"/>
    <x v="532"/>
    <x v="661"/>
    <x v="168"/>
    <x v="51"/>
    <x v="39"/>
    <x v="122"/>
    <x v="140"/>
    <x v="1120"/>
    <x v="244"/>
    <x v="278"/>
    <x v="102"/>
    <x v="3275"/>
    <x v="1"/>
    <x v="2605"/>
    <x v="32"/>
  </r>
  <r>
    <x v="7"/>
    <x v="641"/>
    <x v="11"/>
    <x v="12"/>
    <x v="18"/>
    <x v="38"/>
    <x v="36"/>
    <x v="1088"/>
    <x v="267"/>
    <x v="619"/>
    <x v="174"/>
    <x v="75"/>
    <x v="191"/>
    <x v="241"/>
    <x v="170"/>
    <x v="193"/>
    <x v="475"/>
    <x v="19"/>
    <x v="123"/>
    <x v="142"/>
    <x v="89"/>
    <x v="33"/>
    <x v="1"/>
    <x v="76"/>
    <x v="76"/>
    <x v="755"/>
    <x v="223"/>
    <x v="265"/>
    <x v="34"/>
    <x v="3539"/>
    <x v="4"/>
    <x v="2615"/>
    <x v="117"/>
  </r>
  <r>
    <x v="7"/>
    <x v="644"/>
    <x v="0"/>
    <x v="6"/>
    <x v="34"/>
    <x v="78"/>
    <x v="0"/>
    <x v="1035"/>
    <x v="231"/>
    <x v="449"/>
    <x v="260"/>
    <x v="0"/>
    <x v="2"/>
    <x v="0"/>
    <x v="58"/>
    <x v="82"/>
    <x v="301"/>
    <x v="87"/>
    <x v="201"/>
    <x v="288"/>
    <x v="59"/>
    <x v="10"/>
    <x v="59"/>
    <x v="98"/>
    <x v="197"/>
    <x v="514"/>
    <x v="181"/>
    <x v="251"/>
    <x v="32"/>
    <x v="1519"/>
    <x v="0"/>
    <x v="2625"/>
    <x v="205"/>
  </r>
  <r>
    <x v="7"/>
    <x v="647"/>
    <x v="8"/>
    <x v="4"/>
    <x v="17"/>
    <x v="78"/>
    <x v="58"/>
    <x v="1932"/>
    <x v="406"/>
    <x v="840"/>
    <x v="214"/>
    <x v="109"/>
    <x v="268"/>
    <x v="255"/>
    <x v="134"/>
    <x v="156"/>
    <x v="453"/>
    <x v="48"/>
    <x v="299"/>
    <x v="347"/>
    <x v="182"/>
    <x v="122"/>
    <x v="11"/>
    <x v="113"/>
    <x v="183"/>
    <x v="996"/>
    <x v="212"/>
    <x v="279"/>
    <x v="82"/>
    <x v="2926"/>
    <x v="3"/>
    <x v="2638"/>
    <x v="57"/>
  </r>
  <r>
    <x v="7"/>
    <x v="649"/>
    <x v="11"/>
    <x v="15"/>
    <x v="4"/>
    <x v="65"/>
    <x v="22"/>
    <x v="1322"/>
    <x v="142"/>
    <x v="380"/>
    <x v="120"/>
    <x v="58"/>
    <x v="168"/>
    <x v="193"/>
    <x v="35"/>
    <x v="50"/>
    <x v="294"/>
    <x v="20"/>
    <x v="101"/>
    <x v="121"/>
    <x v="148"/>
    <x v="46"/>
    <x v="14"/>
    <x v="73"/>
    <x v="144"/>
    <x v="376"/>
    <x v="124"/>
    <x v="184"/>
    <x v="25"/>
    <x v="1284"/>
    <x v="4"/>
    <x v="2649"/>
    <x v="266"/>
  </r>
  <r>
    <x v="7"/>
    <x v="651"/>
    <x v="11"/>
    <x v="5"/>
    <x v="10"/>
    <x v="76"/>
    <x v="77"/>
    <x v="1984"/>
    <x v="583"/>
    <x v="1138"/>
    <x v="210"/>
    <x v="213"/>
    <x v="474"/>
    <x v="287"/>
    <x v="225"/>
    <x v="256"/>
    <x v="473"/>
    <x v="27"/>
    <x v="220"/>
    <x v="247"/>
    <x v="222"/>
    <x v="87"/>
    <x v="60"/>
    <x v="149"/>
    <x v="122"/>
    <x v="1324"/>
    <x v="264"/>
    <x v="307"/>
    <x v="103"/>
    <x v="3620"/>
    <x v="4"/>
    <x v="2655"/>
    <x v="5"/>
  </r>
  <r>
    <x v="7"/>
    <x v="652"/>
    <x v="11"/>
    <x v="17"/>
    <x v="14"/>
    <x v="34"/>
    <x v="35"/>
    <x v="1013"/>
    <x v="266"/>
    <x v="705"/>
    <x v="120"/>
    <x v="54"/>
    <x v="184"/>
    <x v="141"/>
    <x v="196"/>
    <x v="241"/>
    <x v="407"/>
    <x v="26"/>
    <x v="173"/>
    <x v="199"/>
    <x v="197"/>
    <x v="47"/>
    <x v="7"/>
    <x v="128"/>
    <x v="65"/>
    <x v="758"/>
    <x v="232"/>
    <x v="193"/>
    <x v="17"/>
    <x v="3646"/>
    <x v="4"/>
    <x v="2665"/>
    <x v="116"/>
  </r>
  <r>
    <x v="7"/>
    <x v="653"/>
    <x v="0"/>
    <x v="6"/>
    <x v="15"/>
    <x v="80"/>
    <x v="3"/>
    <x v="1120"/>
    <x v="182"/>
    <x v="357"/>
    <x v="255"/>
    <x v="0"/>
    <x v="0"/>
    <x v="343"/>
    <x v="55"/>
    <x v="85"/>
    <x v="242"/>
    <x v="121"/>
    <x v="305"/>
    <x v="423"/>
    <x v="37"/>
    <x v="29"/>
    <x v="63"/>
    <x v="69"/>
    <x v="148"/>
    <x v="417"/>
    <x v="198"/>
    <x v="246"/>
    <x v="48"/>
    <x v="1118"/>
    <x v="0"/>
    <x v="2673"/>
    <x v="246"/>
  </r>
  <r>
    <x v="7"/>
    <x v="655"/>
    <x v="8"/>
    <x v="5"/>
    <x v="11"/>
    <x v="42"/>
    <x v="1"/>
    <x v="695"/>
    <x v="69"/>
    <x v="197"/>
    <x v="97"/>
    <x v="31"/>
    <x v="106"/>
    <x v="140"/>
    <x v="13"/>
    <x v="18"/>
    <x v="316"/>
    <x v="39"/>
    <x v="79"/>
    <x v="118"/>
    <x v="85"/>
    <x v="29"/>
    <x v="13"/>
    <x v="55"/>
    <x v="71"/>
    <x v="182"/>
    <x v="134"/>
    <x v="160"/>
    <x v="20"/>
    <x v="845"/>
    <x v="3"/>
    <x v="2677"/>
    <x v="352"/>
  </r>
  <r>
    <x v="7"/>
    <x v="657"/>
    <x v="3"/>
    <x v="10"/>
    <x v="34"/>
    <x v="63"/>
    <x v="17"/>
    <x v="1118"/>
    <x v="211"/>
    <x v="445"/>
    <x v="220"/>
    <x v="0"/>
    <x v="7"/>
    <x v="0"/>
    <x v="87"/>
    <x v="117"/>
    <x v="338"/>
    <x v="118"/>
    <x v="298"/>
    <x v="414"/>
    <x v="57"/>
    <x v="34"/>
    <x v="25"/>
    <x v="46"/>
    <x v="130"/>
    <x v="504"/>
    <x v="210"/>
    <x v="228"/>
    <x v="53"/>
    <x v="1905"/>
    <x v="1"/>
    <x v="2687"/>
    <x v="208"/>
  </r>
  <r>
    <x v="7"/>
    <x v="662"/>
    <x v="8"/>
    <x v="2"/>
    <x v="29"/>
    <x v="32"/>
    <x v="8"/>
    <x v="329"/>
    <x v="31"/>
    <x v="89"/>
    <x v="95"/>
    <x v="3"/>
    <x v="11"/>
    <x v="121"/>
    <x v="9"/>
    <x v="14"/>
    <x v="238"/>
    <x v="5"/>
    <x v="67"/>
    <x v="72"/>
    <x v="28"/>
    <x v="15"/>
    <x v="7"/>
    <x v="10"/>
    <x v="28"/>
    <x v="74"/>
    <x v="138"/>
    <x v="106"/>
    <x v="18"/>
    <x v="270"/>
    <x v="3"/>
    <x v="2705"/>
    <x v="404"/>
  </r>
  <r>
    <x v="7"/>
    <x v="663"/>
    <x v="11"/>
    <x v="14"/>
    <x v="0"/>
    <x v="74"/>
    <x v="75"/>
    <x v="1959"/>
    <x v="292"/>
    <x v="595"/>
    <x v="234"/>
    <x v="207"/>
    <x v="431"/>
    <x v="325"/>
    <x v="106"/>
    <x v="118"/>
    <x v="492"/>
    <x v="15"/>
    <x v="289"/>
    <x v="304"/>
    <x v="196"/>
    <x v="52"/>
    <x v="42"/>
    <x v="107"/>
    <x v="140"/>
    <x v="872"/>
    <x v="204"/>
    <x v="399"/>
    <x v="90"/>
    <x v="2751"/>
    <x v="4"/>
    <x v="2715"/>
    <x v="89"/>
  </r>
  <r>
    <x v="7"/>
    <x v="664"/>
    <x v="6"/>
    <x v="9"/>
    <x v="31"/>
    <x v="69"/>
    <x v="70"/>
    <x v="1958"/>
    <x v="430"/>
    <x v="996"/>
    <x v="159"/>
    <x v="132"/>
    <x v="386"/>
    <x v="186"/>
    <x v="252"/>
    <x v="312"/>
    <x v="402"/>
    <x v="54"/>
    <x v="274"/>
    <x v="328"/>
    <x v="435"/>
    <x v="109"/>
    <x v="13"/>
    <x v="173"/>
    <x v="212"/>
    <x v="1133"/>
    <x v="249"/>
    <x v="243"/>
    <x v="86"/>
    <x v="3400"/>
    <x v="2"/>
    <x v="2725"/>
    <x v="29"/>
  </r>
  <r>
    <x v="7"/>
    <x v="665"/>
    <x v="3"/>
    <x v="5"/>
    <x v="24"/>
    <x v="50"/>
    <x v="17"/>
    <x v="719"/>
    <x v="119"/>
    <x v="241"/>
    <x v="239"/>
    <x v="12"/>
    <x v="43"/>
    <x v="127"/>
    <x v="44"/>
    <x v="57"/>
    <x v="366"/>
    <x v="46"/>
    <x v="153"/>
    <x v="199"/>
    <x v="59"/>
    <x v="31"/>
    <x v="39"/>
    <x v="55"/>
    <x v="110"/>
    <x v="294"/>
    <x v="204"/>
    <x v="266"/>
    <x v="31"/>
    <x v="1297"/>
    <x v="1"/>
    <x v="2730"/>
    <x v="296"/>
  </r>
  <r>
    <x v="7"/>
    <x v="666"/>
    <x v="8"/>
    <x v="7"/>
    <x v="32"/>
    <x v="79"/>
    <x v="58"/>
    <x v="1430"/>
    <x v="172"/>
    <x v="445"/>
    <x v="133"/>
    <x v="96"/>
    <x v="241"/>
    <x v="246"/>
    <x v="40"/>
    <x v="52"/>
    <x v="363"/>
    <x v="33"/>
    <x v="161"/>
    <x v="194"/>
    <x v="85"/>
    <x v="47"/>
    <x v="21"/>
    <x v="55"/>
    <x v="153"/>
    <x v="476"/>
    <x v="141"/>
    <x v="228"/>
    <x v="35"/>
    <x v="1368"/>
    <x v="3"/>
    <x v="2735"/>
    <x v="218"/>
  </r>
  <r>
    <x v="7"/>
    <x v="669"/>
    <x v="6"/>
    <x v="3"/>
    <x v="6"/>
    <x v="74"/>
    <x v="75"/>
    <x v="2154"/>
    <x v="565"/>
    <x v="1107"/>
    <x v="215"/>
    <x v="157"/>
    <x v="373"/>
    <x v="263"/>
    <x v="310"/>
    <x v="359"/>
    <x v="457"/>
    <x v="55"/>
    <x v="182"/>
    <x v="237"/>
    <x v="379"/>
    <x v="114"/>
    <x v="20"/>
    <x v="186"/>
    <x v="146"/>
    <x v="1309"/>
    <x v="271"/>
    <x v="299"/>
    <x v="119"/>
    <x v="3623"/>
    <x v="2"/>
    <x v="2745"/>
    <x v="8"/>
  </r>
  <r>
    <x v="7"/>
    <x v="673"/>
    <x v="3"/>
    <x v="10"/>
    <x v="27"/>
    <x v="70"/>
    <x v="71"/>
    <x v="2026"/>
    <x v="622"/>
    <x v="1179"/>
    <x v="213"/>
    <x v="37"/>
    <x v="105"/>
    <x v="200"/>
    <x v="303"/>
    <x v="356"/>
    <x v="439"/>
    <x v="177"/>
    <x v="515"/>
    <x v="659"/>
    <x v="124"/>
    <x v="48"/>
    <x v="68"/>
    <x v="122"/>
    <x v="125"/>
    <x v="1320"/>
    <x v="284"/>
    <x v="244"/>
    <x v="101"/>
    <x v="3674"/>
    <x v="1"/>
    <x v="2768"/>
    <x v="6"/>
  </r>
  <r>
    <x v="7"/>
    <x v="675"/>
    <x v="11"/>
    <x v="5"/>
    <x v="5"/>
    <x v="60"/>
    <x v="25"/>
    <x v="1296"/>
    <x v="207"/>
    <x v="547"/>
    <x v="123"/>
    <x v="18"/>
    <x v="105"/>
    <x v="38"/>
    <x v="69"/>
    <x v="110"/>
    <x v="222"/>
    <x v="39"/>
    <x v="238"/>
    <x v="277"/>
    <x v="240"/>
    <x v="38"/>
    <x v="8"/>
    <x v="128"/>
    <x v="134"/>
    <x v="496"/>
    <x v="144"/>
    <x v="136"/>
    <x v="6"/>
    <x v="1949"/>
    <x v="4"/>
    <x v="2776"/>
    <x v="212"/>
  </r>
  <r>
    <x v="7"/>
    <x v="676"/>
    <x v="5"/>
    <x v="7"/>
    <x v="32"/>
    <x v="61"/>
    <x v="37"/>
    <x v="1231"/>
    <x v="182"/>
    <x v="441"/>
    <x v="159"/>
    <x v="7"/>
    <x v="22"/>
    <x v="166"/>
    <x v="72"/>
    <x v="99"/>
    <x v="321"/>
    <x v="65"/>
    <x v="130"/>
    <x v="195"/>
    <x v="69"/>
    <x v="37"/>
    <x v="8"/>
    <x v="74"/>
    <x v="101"/>
    <x v="440"/>
    <x v="136"/>
    <x v="172"/>
    <x v="11"/>
    <x v="1675"/>
    <x v="1"/>
    <x v="2782"/>
    <x v="230"/>
  </r>
  <r>
    <x v="7"/>
    <x v="677"/>
    <x v="8"/>
    <x v="7"/>
    <x v="31"/>
    <x v="25"/>
    <x v="9"/>
    <x v="201"/>
    <x v="20"/>
    <x v="41"/>
    <x v="235"/>
    <x v="1"/>
    <x v="2"/>
    <x v="326"/>
    <x v="5"/>
    <x v="6"/>
    <x v="427"/>
    <x v="10"/>
    <x v="16"/>
    <x v="26"/>
    <x v="15"/>
    <x v="11"/>
    <x v="0"/>
    <x v="8"/>
    <x v="9"/>
    <x v="46"/>
    <x v="164"/>
    <x v="243"/>
    <x v="18"/>
    <x v="161"/>
    <x v="3"/>
    <x v="2789"/>
    <x v="423"/>
  </r>
  <r>
    <x v="7"/>
    <x v="678"/>
    <x v="6"/>
    <x v="4"/>
    <x v="22"/>
    <x v="44"/>
    <x v="41"/>
    <x v="1202"/>
    <x v="204"/>
    <x v="508"/>
    <x v="146"/>
    <x v="62"/>
    <x v="176"/>
    <x v="200"/>
    <x v="63"/>
    <x v="78"/>
    <x v="402"/>
    <x v="37"/>
    <x v="153"/>
    <x v="190"/>
    <x v="150"/>
    <x v="52"/>
    <x v="12"/>
    <x v="61"/>
    <x v="129"/>
    <x v="527"/>
    <x v="179"/>
    <x v="205"/>
    <x v="28"/>
    <x v="2688"/>
    <x v="2"/>
    <x v="2790"/>
    <x v="200"/>
  </r>
  <r>
    <x v="7"/>
    <x v="679"/>
    <x v="6"/>
    <x v="5"/>
    <x v="25"/>
    <x v="11"/>
    <x v="1"/>
    <x v="204"/>
    <x v="20"/>
    <x v="58"/>
    <x v="92"/>
    <x v="4"/>
    <x v="26"/>
    <x v="32"/>
    <x v="2"/>
    <x v="3"/>
    <x v="261"/>
    <x v="1"/>
    <x v="14"/>
    <x v="15"/>
    <x v="45"/>
    <x v="6"/>
    <x v="0"/>
    <x v="25"/>
    <x v="13"/>
    <x v="46"/>
    <x v="101"/>
    <x v="105"/>
    <x v="11"/>
    <x v="715"/>
    <x v="2"/>
    <x v="2793"/>
    <x v="423"/>
  </r>
  <r>
    <x v="7"/>
    <x v="683"/>
    <x v="0"/>
    <x v="7"/>
    <x v="17"/>
    <x v="26"/>
    <x v="26"/>
    <x v="522"/>
    <x v="86"/>
    <x v="172"/>
    <x v="247"/>
    <x v="0"/>
    <x v="0"/>
    <x v="343"/>
    <x v="24"/>
    <x v="48"/>
    <x v="106"/>
    <x v="67"/>
    <x v="99"/>
    <x v="166"/>
    <x v="23"/>
    <x v="26"/>
    <x v="39"/>
    <x v="28"/>
    <x v="104"/>
    <x v="196"/>
    <x v="208"/>
    <x v="223"/>
    <x v="31"/>
    <x v="1720"/>
    <x v="0"/>
    <x v="2806"/>
    <x v="343"/>
  </r>
  <r>
    <x v="7"/>
    <x v="684"/>
    <x v="0"/>
    <x v="6"/>
    <x v="12"/>
    <x v="62"/>
    <x v="0"/>
    <x v="908"/>
    <x v="141"/>
    <x v="298"/>
    <x v="219"/>
    <x v="0"/>
    <x v="0"/>
    <x v="343"/>
    <x v="33"/>
    <x v="47"/>
    <x v="296"/>
    <x v="123"/>
    <x v="200"/>
    <x v="323"/>
    <x v="73"/>
    <x v="15"/>
    <x v="42"/>
    <x v="40"/>
    <x v="102"/>
    <x v="315"/>
    <x v="205"/>
    <x v="209"/>
    <x v="43"/>
    <x v="1065"/>
    <x v="0"/>
    <x v="2811"/>
    <x v="285"/>
  </r>
  <r>
    <x v="7"/>
    <x v="687"/>
    <x v="8"/>
    <x v="11"/>
    <x v="6"/>
    <x v="68"/>
    <x v="69"/>
    <x v="2011"/>
    <x v="597"/>
    <x v="1129"/>
    <x v="235"/>
    <x v="120"/>
    <x v="339"/>
    <x v="202"/>
    <x v="358"/>
    <x v="469"/>
    <x v="304"/>
    <x v="51"/>
    <x v="364"/>
    <x v="414"/>
    <x v="458"/>
    <x v="109"/>
    <x v="49"/>
    <x v="267"/>
    <x v="135"/>
    <x v="1342"/>
    <x v="311"/>
    <x v="293"/>
    <x v="119"/>
    <x v="3702"/>
    <x v="3"/>
    <x v="2834"/>
    <x v="3"/>
  </r>
  <r>
    <x v="7"/>
    <x v="686"/>
    <x v="11"/>
    <x v="13"/>
    <x v="10"/>
    <x v="65"/>
    <x v="1"/>
    <x v="841"/>
    <x v="183"/>
    <x v="385"/>
    <x v="221"/>
    <x v="43"/>
    <x v="112"/>
    <x v="232"/>
    <x v="58"/>
    <x v="74"/>
    <x v="378"/>
    <x v="23"/>
    <x v="68"/>
    <x v="91"/>
    <x v="99"/>
    <x v="41"/>
    <x v="8"/>
    <x v="44"/>
    <x v="87"/>
    <x v="463"/>
    <x v="209"/>
    <x v="274"/>
    <x v="43"/>
    <x v="1649"/>
    <x v="4"/>
    <x v="2824"/>
    <x v="223"/>
  </r>
  <r>
    <x v="7"/>
    <x v="689"/>
    <x v="11"/>
    <x v="11"/>
    <x v="13"/>
    <x v="4"/>
    <x v="0"/>
    <x v="55"/>
    <x v="6"/>
    <x v="14"/>
    <x v="176"/>
    <x v="3"/>
    <x v="6"/>
    <x v="326"/>
    <x v="3"/>
    <x v="4"/>
    <x v="344"/>
    <x v="1"/>
    <x v="7"/>
    <x v="8"/>
    <x v="5"/>
    <x v="6"/>
    <x v="1"/>
    <x v="3"/>
    <x v="4"/>
    <x v="18"/>
    <x v="216"/>
    <x v="287"/>
    <x v="17"/>
    <x v="636"/>
    <x v="4"/>
    <x v="2844"/>
    <x v="461"/>
  </r>
  <r>
    <x v="7"/>
    <x v="695"/>
    <x v="6"/>
    <x v="5"/>
    <x v="18"/>
    <x v="28"/>
    <x v="7"/>
    <x v="493"/>
    <x v="52"/>
    <x v="122"/>
    <x v="173"/>
    <x v="6"/>
    <x v="28"/>
    <x v="66"/>
    <x v="12"/>
    <x v="19"/>
    <x v="227"/>
    <x v="14"/>
    <x v="56"/>
    <x v="70"/>
    <x v="90"/>
    <x v="28"/>
    <x v="6"/>
    <x v="30"/>
    <x v="49"/>
    <x v="122"/>
    <x v="166"/>
    <x v="184"/>
    <x v="18"/>
    <x v="833"/>
    <x v="2"/>
    <x v="2859"/>
    <x v="379"/>
  </r>
  <r>
    <x v="7"/>
    <x v="696"/>
    <x v="3"/>
    <x v="13"/>
    <x v="32"/>
    <x v="52"/>
    <x v="35"/>
    <x v="812"/>
    <x v="109"/>
    <x v="254"/>
    <x v="174"/>
    <x v="0"/>
    <x v="1"/>
    <x v="0"/>
    <x v="41"/>
    <x v="87"/>
    <x v="86"/>
    <x v="94"/>
    <x v="174"/>
    <x v="268"/>
    <x v="70"/>
    <x v="22"/>
    <x v="52"/>
    <x v="62"/>
    <x v="126"/>
    <x v="259"/>
    <x v="174"/>
    <x v="158"/>
    <x v="18"/>
    <x v="1040"/>
    <x v="1"/>
    <x v="2868"/>
    <x v="310"/>
  </r>
  <r>
    <x v="7"/>
    <x v="697"/>
    <x v="11"/>
    <x v="9"/>
    <x v="31"/>
    <x v="79"/>
    <x v="0"/>
    <x v="1644"/>
    <x v="375"/>
    <x v="895"/>
    <x v="151"/>
    <x v="152"/>
    <x v="430"/>
    <x v="188"/>
    <x v="331"/>
    <x v="386"/>
    <x v="455"/>
    <x v="24"/>
    <x v="127"/>
    <x v="151"/>
    <x v="164"/>
    <x v="88"/>
    <x v="10"/>
    <x v="101"/>
    <x v="103"/>
    <x v="1131"/>
    <x v="255"/>
    <x v="280"/>
    <x v="81"/>
    <x v="3204"/>
    <x v="4"/>
    <x v="2877"/>
    <x v="30"/>
  </r>
  <r>
    <x v="7"/>
    <x v="698"/>
    <x v="3"/>
    <x v="9"/>
    <x v="25"/>
    <x v="66"/>
    <x v="61"/>
    <x v="1567"/>
    <x v="251"/>
    <x v="630"/>
    <x v="142"/>
    <x v="62"/>
    <x v="202"/>
    <x v="155"/>
    <x v="96"/>
    <x v="163"/>
    <x v="186"/>
    <x v="82"/>
    <x v="246"/>
    <x v="328"/>
    <x v="106"/>
    <x v="81"/>
    <x v="21"/>
    <x v="99"/>
    <x v="104"/>
    <x v="645"/>
    <x v="162"/>
    <x v="182"/>
    <x v="26"/>
    <x v="2319"/>
    <x v="1"/>
    <x v="2886"/>
    <x v="154"/>
  </r>
  <r>
    <x v="7"/>
    <x v="699"/>
    <x v="0"/>
    <x v="3"/>
    <x v="31"/>
    <x v="5"/>
    <x v="0"/>
    <x v="23"/>
    <x v="2"/>
    <x v="8"/>
    <x v="24"/>
    <x v="0"/>
    <x v="0"/>
    <x v="343"/>
    <x v="2"/>
    <x v="4"/>
    <x v="106"/>
    <x v="2"/>
    <x v="9"/>
    <x v="11"/>
    <x v="1"/>
    <x v="2"/>
    <x v="0"/>
    <x v="2"/>
    <x v="6"/>
    <x v="6"/>
    <x v="108"/>
    <x v="49"/>
    <x v="15"/>
    <x v="58"/>
    <x v="0"/>
    <x v="2889"/>
    <x v="471"/>
  </r>
  <r>
    <x v="7"/>
    <x v="700"/>
    <x v="8"/>
    <x v="8"/>
    <x v="32"/>
    <x v="20"/>
    <x v="1"/>
    <x v="196"/>
    <x v="43"/>
    <x v="89"/>
    <x v="230"/>
    <x v="18"/>
    <x v="40"/>
    <x v="297"/>
    <x v="1"/>
    <x v="1"/>
    <x v="535"/>
    <x v="3"/>
    <x v="26"/>
    <x v="29"/>
    <x v="9"/>
    <x v="2"/>
    <x v="7"/>
    <x v="9"/>
    <x v="15"/>
    <x v="105"/>
    <x v="207"/>
    <x v="303"/>
    <x v="19"/>
    <x v="1065"/>
    <x v="3"/>
    <x v="2893"/>
    <x v="387"/>
  </r>
  <r>
    <x v="7"/>
    <x v="702"/>
    <x v="3"/>
    <x v="15"/>
    <x v="12"/>
    <x v="80"/>
    <x v="16"/>
    <x v="1366"/>
    <x v="300"/>
    <x v="636"/>
    <x v="214"/>
    <x v="5"/>
    <x v="20"/>
    <x v="99"/>
    <x v="158"/>
    <x v="226"/>
    <x v="293"/>
    <x v="138"/>
    <x v="387"/>
    <x v="514"/>
    <x v="105"/>
    <x v="47"/>
    <x v="18"/>
    <x v="94"/>
    <x v="192"/>
    <x v="739"/>
    <x v="224"/>
    <x v="231"/>
    <x v="59"/>
    <x v="2226"/>
    <x v="1"/>
    <x v="2902"/>
    <x v="128"/>
  </r>
  <r>
    <x v="7"/>
    <x v="703"/>
    <x v="8"/>
    <x v="6"/>
    <x v="21"/>
    <x v="62"/>
    <x v="19"/>
    <x v="724"/>
    <x v="92"/>
    <x v="192"/>
    <x v="226"/>
    <x v="59"/>
    <x v="115"/>
    <x v="327"/>
    <x v="13"/>
    <x v="19"/>
    <x v="278"/>
    <x v="12"/>
    <x v="99"/>
    <x v="111"/>
    <x v="24"/>
    <x v="17"/>
    <x v="11"/>
    <x v="26"/>
    <x v="63"/>
    <x v="256"/>
    <x v="167"/>
    <x v="355"/>
    <x v="31"/>
    <x v="784"/>
    <x v="3"/>
    <x v="2909"/>
    <x v="311"/>
  </r>
  <r>
    <x v="7"/>
    <x v="706"/>
    <x v="6"/>
    <x v="14"/>
    <x v="24"/>
    <x v="46"/>
    <x v="0"/>
    <x v="602"/>
    <x v="75"/>
    <x v="176"/>
    <x v="173"/>
    <x v="20"/>
    <x v="63"/>
    <x v="165"/>
    <x v="18"/>
    <x v="21"/>
    <x v="451"/>
    <x v="8"/>
    <x v="60"/>
    <x v="68"/>
    <x v="96"/>
    <x v="20"/>
    <x v="4"/>
    <x v="38"/>
    <x v="67"/>
    <x v="188"/>
    <x v="156"/>
    <x v="223"/>
    <x v="21"/>
    <x v="764"/>
    <x v="2"/>
    <x v="2922"/>
    <x v="346"/>
  </r>
  <r>
    <x v="7"/>
    <x v="709"/>
    <x v="8"/>
    <x v="10"/>
    <x v="16"/>
    <x v="71"/>
    <x v="72"/>
    <x v="1962"/>
    <x v="369"/>
    <x v="776"/>
    <x v="216"/>
    <x v="78"/>
    <x v="220"/>
    <x v="203"/>
    <x v="191"/>
    <x v="251"/>
    <x v="355"/>
    <x v="103"/>
    <x v="273"/>
    <x v="375"/>
    <x v="139"/>
    <x v="65"/>
    <x v="22"/>
    <x v="108"/>
    <x v="109"/>
    <x v="957"/>
    <x v="211"/>
    <x v="277"/>
    <x v="69"/>
    <x v="3014"/>
    <x v="3"/>
    <x v="2937"/>
    <x v="65"/>
  </r>
  <r>
    <x v="7"/>
    <x v="716"/>
    <x v="11"/>
    <x v="5"/>
    <x v="25"/>
    <x v="0"/>
    <x v="0"/>
    <x v="2"/>
    <x v="0"/>
    <x v="1"/>
    <x v="0"/>
    <x v="0"/>
    <x v="0"/>
    <x v="343"/>
    <x v="0"/>
    <x v="0"/>
    <x v="536"/>
    <x v="0"/>
    <x v="0"/>
    <x v="0"/>
    <x v="0"/>
    <x v="0"/>
    <x v="0"/>
    <x v="0"/>
    <x v="0"/>
    <x v="0"/>
    <x v="2"/>
    <x v="0"/>
    <x v="15"/>
    <x v="0"/>
    <x v="4"/>
    <x v="2953"/>
    <x v="478"/>
  </r>
  <r>
    <x v="7"/>
    <x v="717"/>
    <x v="3"/>
    <x v="7"/>
    <x v="25"/>
    <x v="16"/>
    <x v="0"/>
    <x v="181"/>
    <x v="18"/>
    <x v="40"/>
    <x v="197"/>
    <x v="0"/>
    <x v="7"/>
    <x v="0"/>
    <x v="9"/>
    <x v="13"/>
    <x v="286"/>
    <x v="16"/>
    <x v="40"/>
    <x v="56"/>
    <x v="7"/>
    <x v="3"/>
    <x v="1"/>
    <x v="13"/>
    <x v="17"/>
    <x v="45"/>
    <x v="138"/>
    <x v="208"/>
    <x v="16"/>
    <x v="373"/>
    <x v="1"/>
    <x v="2957"/>
    <x v="425"/>
  </r>
  <r>
    <x v="7"/>
    <x v="723"/>
    <x v="11"/>
    <x v="18"/>
    <x v="29"/>
    <x v="69"/>
    <x v="0"/>
    <x v="1307"/>
    <x v="251"/>
    <x v="584"/>
    <x v="173"/>
    <x v="89"/>
    <x v="258"/>
    <x v="193"/>
    <x v="147"/>
    <x v="204"/>
    <x v="315"/>
    <x v="28"/>
    <x v="183"/>
    <x v="211"/>
    <x v="291"/>
    <x v="67"/>
    <x v="20"/>
    <x v="154"/>
    <x v="138"/>
    <x v="715"/>
    <x v="218"/>
    <x v="260"/>
    <x v="52"/>
    <x v="2471"/>
    <x v="4"/>
    <x v="2978"/>
    <x v="131"/>
  </r>
  <r>
    <x v="7"/>
    <x v="724"/>
    <x v="0"/>
    <x v="11"/>
    <x v="15"/>
    <x v="80"/>
    <x v="81"/>
    <x v="2131"/>
    <x v="526"/>
    <x v="1019"/>
    <x v="241"/>
    <x v="3"/>
    <x v="17"/>
    <x v="40"/>
    <x v="340"/>
    <x v="424"/>
    <x v="389"/>
    <x v="115"/>
    <x v="489"/>
    <x v="598"/>
    <x v="304"/>
    <x v="70"/>
    <x v="128"/>
    <x v="176"/>
    <x v="208"/>
    <x v="1227"/>
    <x v="273"/>
    <x v="274"/>
    <x v="117"/>
    <x v="3372"/>
    <x v="0"/>
    <x v="2987"/>
    <x v="17"/>
  </r>
  <r>
    <x v="7"/>
    <x v="726"/>
    <x v="0"/>
    <x v="11"/>
    <x v="34"/>
    <x v="81"/>
    <x v="82"/>
    <x v="1982"/>
    <x v="439"/>
    <x v="765"/>
    <x v="313"/>
    <x v="0"/>
    <x v="3"/>
    <x v="0"/>
    <x v="123"/>
    <x v="175"/>
    <x v="297"/>
    <x v="180"/>
    <x v="506"/>
    <x v="653"/>
    <x v="97"/>
    <x v="49"/>
    <x v="109"/>
    <x v="100"/>
    <x v="191"/>
    <x v="953"/>
    <x v="238"/>
    <x v="303"/>
    <x v="101"/>
    <x v="2756"/>
    <x v="0"/>
    <x v="2999"/>
    <x v="66"/>
  </r>
  <r>
    <x v="7"/>
    <x v="727"/>
    <x v="11"/>
    <x v="9"/>
    <x v="29"/>
    <x v="61"/>
    <x v="9"/>
    <x v="1151"/>
    <x v="199"/>
    <x v="468"/>
    <x v="170"/>
    <x v="86"/>
    <x v="230"/>
    <x v="222"/>
    <x v="84"/>
    <x v="99"/>
    <x v="442"/>
    <x v="26"/>
    <x v="131"/>
    <x v="157"/>
    <x v="94"/>
    <x v="31"/>
    <x v="3"/>
    <x v="61"/>
    <x v="85"/>
    <x v="560"/>
    <x v="180"/>
    <x v="269"/>
    <x v="44"/>
    <x v="2176"/>
    <x v="4"/>
    <x v="3009"/>
    <x v="182"/>
  </r>
  <r>
    <x v="7"/>
    <x v="734"/>
    <x v="3"/>
    <x v="6"/>
    <x v="26"/>
    <x v="80"/>
    <x v="35"/>
    <x v="1668"/>
    <x v="331"/>
    <x v="753"/>
    <x v="181"/>
    <x v="112"/>
    <x v="313"/>
    <x v="206"/>
    <x v="71"/>
    <x v="113"/>
    <x v="223"/>
    <x v="73"/>
    <x v="312"/>
    <x v="384"/>
    <x v="133"/>
    <x v="63"/>
    <x v="16"/>
    <x v="73"/>
    <x v="188"/>
    <x v="816"/>
    <x v="193"/>
    <x v="236"/>
    <x v="55"/>
    <x v="2450"/>
    <x v="1"/>
    <x v="3029"/>
    <x v="99"/>
  </r>
  <r>
    <x v="7"/>
    <x v="735"/>
    <x v="6"/>
    <x v="1"/>
    <x v="1"/>
    <x v="66"/>
    <x v="38"/>
    <x v="1488"/>
    <x v="175"/>
    <x v="475"/>
    <x v="114"/>
    <x v="91"/>
    <x v="272"/>
    <x v="183"/>
    <x v="82"/>
    <x v="127"/>
    <x v="241"/>
    <x v="61"/>
    <x v="161"/>
    <x v="222"/>
    <x v="208"/>
    <x v="99"/>
    <x v="18"/>
    <x v="90"/>
    <x v="176"/>
    <x v="517"/>
    <x v="166"/>
    <x v="207"/>
    <x v="44"/>
    <x v="1862"/>
    <x v="2"/>
    <x v="3032"/>
    <x v="203"/>
  </r>
  <r>
    <x v="7"/>
    <x v="736"/>
    <x v="11"/>
    <x v="8"/>
    <x v="32"/>
    <x v="47"/>
    <x v="0"/>
    <x v="637"/>
    <x v="140"/>
    <x v="344"/>
    <x v="153"/>
    <x v="54"/>
    <x v="143"/>
    <x v="226"/>
    <x v="46"/>
    <x v="56"/>
    <x v="415"/>
    <x v="23"/>
    <x v="63"/>
    <x v="86"/>
    <x v="36"/>
    <x v="27"/>
    <x v="7"/>
    <x v="27"/>
    <x v="38"/>
    <x v="379"/>
    <x v="206"/>
    <x v="230"/>
    <x v="27"/>
    <x v="1889"/>
    <x v="4"/>
    <x v="3040"/>
    <x v="264"/>
  </r>
  <r>
    <x v="7"/>
    <x v="740"/>
    <x v="6"/>
    <x v="9"/>
    <x v="16"/>
    <x v="79"/>
    <x v="37"/>
    <x v="1924"/>
    <x v="267"/>
    <x v="657"/>
    <x v="150"/>
    <x v="73"/>
    <x v="248"/>
    <x v="142"/>
    <x v="206"/>
    <x v="266"/>
    <x v="368"/>
    <x v="24"/>
    <x v="182"/>
    <x v="206"/>
    <x v="304"/>
    <x v="122"/>
    <x v="10"/>
    <x v="173"/>
    <x v="251"/>
    <x v="785"/>
    <x v="173"/>
    <x v="237"/>
    <x v="43"/>
    <x v="2388"/>
    <x v="2"/>
    <x v="3056"/>
    <x v="108"/>
  </r>
  <r>
    <x v="7"/>
    <x v="745"/>
    <x v="11"/>
    <x v="4"/>
    <x v="2"/>
    <x v="46"/>
    <x v="29"/>
    <x v="682"/>
    <x v="76"/>
    <x v="210"/>
    <x v="109"/>
    <x v="17"/>
    <x v="64"/>
    <x v="114"/>
    <x v="47"/>
    <x v="57"/>
    <x v="419"/>
    <x v="16"/>
    <x v="91"/>
    <x v="107"/>
    <x v="39"/>
    <x v="31"/>
    <x v="12"/>
    <x v="27"/>
    <x v="57"/>
    <x v="216"/>
    <x v="147"/>
    <x v="175"/>
    <x v="20"/>
    <x v="957"/>
    <x v="4"/>
    <x v="3068"/>
    <x v="331"/>
  </r>
  <r>
    <x v="7"/>
    <x v="746"/>
    <x v="3"/>
    <x v="6"/>
    <x v="26"/>
    <x v="81"/>
    <x v="82"/>
    <x v="2069"/>
    <x v="510"/>
    <x v="1036"/>
    <x v="212"/>
    <x v="57"/>
    <x v="179"/>
    <x v="166"/>
    <x v="177"/>
    <x v="232"/>
    <x v="357"/>
    <x v="110"/>
    <x v="394"/>
    <x v="496"/>
    <x v="192"/>
    <x v="101"/>
    <x v="39"/>
    <x v="170"/>
    <x v="245"/>
    <x v="1145"/>
    <x v="214"/>
    <x v="239"/>
    <x v="61"/>
    <x v="3180"/>
    <x v="1"/>
    <x v="3073"/>
    <x v="28"/>
  </r>
  <r>
    <x v="7"/>
    <x v="751"/>
    <x v="0"/>
    <x v="8"/>
    <x v="10"/>
    <x v="75"/>
    <x v="9"/>
    <x v="1013"/>
    <x v="318"/>
    <x v="640"/>
    <x v="239"/>
    <x v="5"/>
    <x v="18"/>
    <x v="126"/>
    <x v="150"/>
    <x v="178"/>
    <x v="437"/>
    <x v="109"/>
    <x v="216"/>
    <x v="325"/>
    <x v="72"/>
    <x v="20"/>
    <x v="34"/>
    <x v="82"/>
    <x v="189"/>
    <x v="765"/>
    <x v="251"/>
    <x v="262"/>
    <x v="55"/>
    <x v="2445"/>
    <x v="0"/>
    <x v="3093"/>
    <x v="113"/>
  </r>
  <r>
    <x v="7"/>
    <x v="754"/>
    <x v="8"/>
    <x v="9"/>
    <x v="34"/>
    <x v="31"/>
    <x v="0"/>
    <x v="324"/>
    <x v="24"/>
    <x v="91"/>
    <x v="30"/>
    <x v="10"/>
    <x v="43"/>
    <x v="83"/>
    <x v="48"/>
    <x v="64"/>
    <x v="344"/>
    <x v="10"/>
    <x v="36"/>
    <x v="46"/>
    <x v="17"/>
    <x v="7"/>
    <x v="1"/>
    <x v="22"/>
    <x v="24"/>
    <x v="106"/>
    <x v="115"/>
    <x v="161"/>
    <x v="15"/>
    <x v="550"/>
    <x v="3"/>
    <x v="3107"/>
    <x v="385"/>
  </r>
  <r>
    <x v="7"/>
    <x v="755"/>
    <x v="3"/>
    <x v="9"/>
    <x v="5"/>
    <x v="77"/>
    <x v="37"/>
    <x v="1659"/>
    <x v="210"/>
    <x v="493"/>
    <x v="171"/>
    <x v="95"/>
    <x v="265"/>
    <x v="206"/>
    <x v="62"/>
    <x v="87"/>
    <x v="307"/>
    <x v="58"/>
    <x v="328"/>
    <x v="385"/>
    <x v="100"/>
    <x v="69"/>
    <x v="36"/>
    <x v="60"/>
    <x v="146"/>
    <x v="569"/>
    <x v="174"/>
    <x v="257"/>
    <x v="58"/>
    <x v="1752"/>
    <x v="1"/>
    <x v="3115"/>
    <x v="179"/>
  </r>
  <r>
    <x v="7"/>
    <x v="756"/>
    <x v="0"/>
    <x v="5"/>
    <x v="2"/>
    <x v="81"/>
    <x v="45"/>
    <x v="1430"/>
    <x v="280"/>
    <x v="487"/>
    <x v="320"/>
    <x v="0"/>
    <x v="3"/>
    <x v="0"/>
    <x v="157"/>
    <x v="317"/>
    <x v="103"/>
    <x v="175"/>
    <x v="337"/>
    <x v="502"/>
    <x v="74"/>
    <x v="65"/>
    <x v="63"/>
    <x v="106"/>
    <x v="207"/>
    <x v="699"/>
    <x v="236"/>
    <x v="286"/>
    <x v="63"/>
    <x v="2083"/>
    <x v="0"/>
    <x v="3119"/>
    <x v="137"/>
  </r>
  <r>
    <x v="7"/>
    <x v="757"/>
    <x v="8"/>
    <x v="15"/>
    <x v="13"/>
    <x v="75"/>
    <x v="74"/>
    <x v="1847"/>
    <x v="277"/>
    <x v="618"/>
    <x v="191"/>
    <x v="136"/>
    <x v="371"/>
    <x v="210"/>
    <x v="74"/>
    <x v="95"/>
    <x v="373"/>
    <x v="51"/>
    <x v="251"/>
    <x v="302"/>
    <x v="114"/>
    <x v="67"/>
    <x v="50"/>
    <x v="87"/>
    <x v="240"/>
    <x v="740"/>
    <x v="169"/>
    <x v="290"/>
    <x v="58"/>
    <x v="2360"/>
    <x v="3"/>
    <x v="3129"/>
    <x v="127"/>
  </r>
  <r>
    <x v="7"/>
    <x v="758"/>
    <x v="3"/>
    <x v="15"/>
    <x v="29"/>
    <x v="71"/>
    <x v="19"/>
    <x v="810"/>
    <x v="94"/>
    <x v="229"/>
    <x v="156"/>
    <x v="46"/>
    <x v="126"/>
    <x v="213"/>
    <x v="30"/>
    <x v="37"/>
    <x v="405"/>
    <x v="29"/>
    <x v="86"/>
    <x v="115"/>
    <x v="47"/>
    <x v="10"/>
    <x v="12"/>
    <x v="11"/>
    <x v="65"/>
    <x v="264"/>
    <x v="157"/>
    <x v="252"/>
    <x v="36"/>
    <x v="659"/>
    <x v="1"/>
    <x v="3139"/>
    <x v="307"/>
  </r>
  <r>
    <x v="7"/>
    <x v="761"/>
    <x v="11"/>
    <x v="5"/>
    <x v="6"/>
    <x v="66"/>
    <x v="13"/>
    <x v="1144"/>
    <x v="111"/>
    <x v="306"/>
    <x v="109"/>
    <x v="68"/>
    <x v="167"/>
    <x v="255"/>
    <x v="29"/>
    <x v="38"/>
    <x v="357"/>
    <x v="37"/>
    <x v="89"/>
    <x v="126"/>
    <x v="204"/>
    <x v="24"/>
    <x v="2"/>
    <x v="61"/>
    <x v="152"/>
    <x v="319"/>
    <x v="141"/>
    <x v="209"/>
    <x v="34"/>
    <x v="1001"/>
    <x v="4"/>
    <x v="3150"/>
    <x v="283"/>
  </r>
  <r>
    <x v="7"/>
    <x v="764"/>
    <x v="8"/>
    <x v="2"/>
    <x v="24"/>
    <x v="44"/>
    <x v="4"/>
    <x v="594"/>
    <x v="63"/>
    <x v="158"/>
    <x v="146"/>
    <x v="10"/>
    <x v="56"/>
    <x v="42"/>
    <x v="22"/>
    <x v="41"/>
    <x v="138"/>
    <x v="38"/>
    <x v="68"/>
    <x v="106"/>
    <x v="25"/>
    <x v="32"/>
    <x v="9"/>
    <x v="27"/>
    <x v="66"/>
    <x v="158"/>
    <x v="140"/>
    <x v="165"/>
    <x v="18"/>
    <x v="607"/>
    <x v="3"/>
    <x v="3163"/>
    <x v="363"/>
  </r>
  <r>
    <x v="7"/>
    <x v="769"/>
    <x v="0"/>
    <x v="3"/>
    <x v="27"/>
    <x v="54"/>
    <x v="7"/>
    <x v="738"/>
    <x v="125"/>
    <x v="244"/>
    <x v="257"/>
    <x v="47"/>
    <x v="112"/>
    <x v="268"/>
    <x v="30"/>
    <x v="32"/>
    <x v="524"/>
    <x v="46"/>
    <x v="204"/>
    <x v="250"/>
    <x v="32"/>
    <x v="10"/>
    <x v="14"/>
    <x v="39"/>
    <x v="113"/>
    <x v="327"/>
    <x v="204"/>
    <x v="347"/>
    <x v="43"/>
    <x v="1349"/>
    <x v="0"/>
    <x v="3187"/>
    <x v="279"/>
  </r>
  <r>
    <x v="7"/>
    <x v="770"/>
    <x v="3"/>
    <x v="7"/>
    <x v="16"/>
    <x v="23"/>
    <x v="1"/>
    <x v="456"/>
    <x v="92"/>
    <x v="212"/>
    <x v="181"/>
    <x v="8"/>
    <x v="34"/>
    <x v="85"/>
    <x v="20"/>
    <x v="26"/>
    <x v="363"/>
    <x v="12"/>
    <x v="77"/>
    <x v="89"/>
    <x v="32"/>
    <x v="15"/>
    <x v="13"/>
    <x v="37"/>
    <x v="66"/>
    <x v="212"/>
    <x v="162"/>
    <x v="190"/>
    <x v="14"/>
    <x v="2102"/>
    <x v="1"/>
    <x v="3196"/>
    <x v="334"/>
  </r>
  <r>
    <x v="7"/>
    <x v="771"/>
    <x v="6"/>
    <x v="4"/>
    <x v="32"/>
    <x v="65"/>
    <x v="63"/>
    <x v="1752"/>
    <x v="364"/>
    <x v="888"/>
    <x v="143"/>
    <x v="36"/>
    <x v="153"/>
    <x v="85"/>
    <x v="202"/>
    <x v="291"/>
    <x v="288"/>
    <x v="64"/>
    <x v="289"/>
    <x v="353"/>
    <x v="415"/>
    <x v="111"/>
    <x v="30"/>
    <x v="250"/>
    <x v="167"/>
    <x v="921"/>
    <x v="197"/>
    <x v="177"/>
    <x v="23"/>
    <x v="3106"/>
    <x v="2"/>
    <x v="3200"/>
    <x v="71"/>
  </r>
  <r>
    <x v="7"/>
    <x v="775"/>
    <x v="8"/>
    <x v="2"/>
    <x v="5"/>
    <x v="54"/>
    <x v="52"/>
    <x v="1307"/>
    <x v="224"/>
    <x v="480"/>
    <x v="212"/>
    <x v="0"/>
    <x v="0"/>
    <x v="343"/>
    <x v="150"/>
    <x v="214"/>
    <x v="295"/>
    <x v="109"/>
    <x v="307"/>
    <x v="414"/>
    <x v="77"/>
    <x v="30"/>
    <x v="38"/>
    <x v="63"/>
    <x v="115"/>
    <x v="590"/>
    <x v="207"/>
    <x v="235"/>
    <x v="53"/>
    <x v="2520"/>
    <x v="3"/>
    <x v="3210"/>
    <x v="171"/>
  </r>
  <r>
    <x v="7"/>
    <x v="782"/>
    <x v="6"/>
    <x v="8"/>
    <x v="15"/>
    <x v="69"/>
    <x v="70"/>
    <x v="1813"/>
    <x v="393"/>
    <x v="852"/>
    <x v="193"/>
    <x v="107"/>
    <x v="277"/>
    <x v="234"/>
    <x v="214"/>
    <x v="249"/>
    <x v="453"/>
    <x v="29"/>
    <x v="180"/>
    <x v="209"/>
    <x v="366"/>
    <x v="89"/>
    <x v="14"/>
    <x v="156"/>
    <x v="139"/>
    <x v="1036"/>
    <x v="242"/>
    <x v="274"/>
    <x v="83"/>
    <x v="3228"/>
    <x v="2"/>
    <x v="3241"/>
    <x v="46"/>
  </r>
  <r>
    <x v="7"/>
    <x v="783"/>
    <x v="8"/>
    <x v="15"/>
    <x v="4"/>
    <x v="62"/>
    <x v="63"/>
    <x v="1511"/>
    <x v="209"/>
    <x v="479"/>
    <x v="182"/>
    <x v="107"/>
    <x v="263"/>
    <x v="255"/>
    <x v="70"/>
    <x v="87"/>
    <x v="399"/>
    <x v="28"/>
    <x v="220"/>
    <x v="248"/>
    <x v="114"/>
    <x v="39"/>
    <x v="21"/>
    <x v="60"/>
    <x v="123"/>
    <x v="587"/>
    <x v="172"/>
    <x v="289"/>
    <x v="56"/>
    <x v="2232"/>
    <x v="3"/>
    <x v="3251"/>
    <x v="173"/>
  </r>
  <r>
    <x v="7"/>
    <x v="786"/>
    <x v="8"/>
    <x v="15"/>
    <x v="6"/>
    <x v="51"/>
    <x v="15"/>
    <x v="619"/>
    <x v="37"/>
    <x v="114"/>
    <x v="75"/>
    <x v="32"/>
    <x v="98"/>
    <x v="175"/>
    <x v="3"/>
    <x v="4"/>
    <x v="344"/>
    <x v="4"/>
    <x v="87"/>
    <x v="91"/>
    <x v="46"/>
    <x v="14"/>
    <x v="4"/>
    <x v="23"/>
    <x v="74"/>
    <x v="109"/>
    <x v="102"/>
    <x v="187"/>
    <x v="19"/>
    <x v="230"/>
    <x v="3"/>
    <x v="3271"/>
    <x v="382"/>
  </r>
  <r>
    <x v="7"/>
    <x v="787"/>
    <x v="3"/>
    <x v="4"/>
    <x v="0"/>
    <x v="39"/>
    <x v="8"/>
    <x v="453"/>
    <x v="83"/>
    <x v="151"/>
    <x v="297"/>
    <x v="9"/>
    <x v="22"/>
    <x v="257"/>
    <x v="22"/>
    <x v="25"/>
    <x v="474"/>
    <x v="52"/>
    <x v="67"/>
    <x v="119"/>
    <x v="25"/>
    <x v="16"/>
    <x v="19"/>
    <x v="21"/>
    <x v="52"/>
    <x v="197"/>
    <x v="236"/>
    <x v="324"/>
    <x v="34"/>
    <x v="1049"/>
    <x v="1"/>
    <x v="3275"/>
    <x v="342"/>
  </r>
  <r>
    <x v="7"/>
    <x v="788"/>
    <x v="3"/>
    <x v="7"/>
    <x v="0"/>
    <x v="67"/>
    <x v="0"/>
    <x v="948"/>
    <x v="201"/>
    <x v="452"/>
    <x v="191"/>
    <x v="66"/>
    <x v="192"/>
    <x v="192"/>
    <x v="61"/>
    <x v="77"/>
    <x v="386"/>
    <x v="45"/>
    <x v="154"/>
    <x v="199"/>
    <x v="75"/>
    <x v="25"/>
    <x v="3"/>
    <x v="39"/>
    <x v="83"/>
    <x v="523"/>
    <x v="207"/>
    <x v="259"/>
    <x v="42"/>
    <x v="1850"/>
    <x v="1"/>
    <x v="3280"/>
    <x v="202"/>
  </r>
  <r>
    <x v="7"/>
    <x v="793"/>
    <x v="0"/>
    <x v="7"/>
    <x v="32"/>
    <x v="72"/>
    <x v="28"/>
    <x v="1003"/>
    <x v="136"/>
    <x v="253"/>
    <x v="282"/>
    <x v="0"/>
    <x v="0"/>
    <x v="343"/>
    <x v="22"/>
    <x v="46"/>
    <x v="91"/>
    <x v="112"/>
    <x v="208"/>
    <x v="320"/>
    <x v="34"/>
    <x v="41"/>
    <x v="66"/>
    <x v="51"/>
    <x v="111"/>
    <x v="294"/>
    <x v="190"/>
    <x v="252"/>
    <x v="41"/>
    <x v="772"/>
    <x v="0"/>
    <x v="3293"/>
    <x v="296"/>
  </r>
  <r>
    <x v="7"/>
    <x v="795"/>
    <x v="0"/>
    <x v="8"/>
    <x v="18"/>
    <x v="4"/>
    <x v="0"/>
    <x v="23"/>
    <x v="3"/>
    <x v="8"/>
    <x v="122"/>
    <x v="0"/>
    <x v="0"/>
    <x v="343"/>
    <x v="2"/>
    <x v="2"/>
    <x v="535"/>
    <x v="2"/>
    <x v="3"/>
    <x v="5"/>
    <x v="0"/>
    <x v="1"/>
    <x v="0"/>
    <x v="2"/>
    <x v="8"/>
    <x v="8"/>
    <x v="89"/>
    <x v="166"/>
    <x v="15"/>
    <x v="133"/>
    <x v="0"/>
    <x v="3298"/>
    <x v="470"/>
  </r>
  <r>
    <x v="7"/>
    <x v="796"/>
    <x v="3"/>
    <x v="10"/>
    <x v="2"/>
    <x v="39"/>
    <x v="4"/>
    <x v="776"/>
    <x v="122"/>
    <x v="318"/>
    <x v="129"/>
    <x v="62"/>
    <x v="193"/>
    <x v="169"/>
    <x v="33"/>
    <x v="46"/>
    <x v="311"/>
    <x v="27"/>
    <x v="167"/>
    <x v="194"/>
    <x v="46"/>
    <x v="14"/>
    <x v="16"/>
    <x v="53"/>
    <x v="74"/>
    <x v="339"/>
    <x v="163"/>
    <x v="216"/>
    <x v="20"/>
    <x v="2019"/>
    <x v="1"/>
    <x v="3301"/>
    <x v="275"/>
  </r>
  <r>
    <x v="7"/>
    <x v="797"/>
    <x v="3"/>
    <x v="3"/>
    <x v="23"/>
    <x v="31"/>
    <x v="2"/>
    <x v="439"/>
    <x v="88"/>
    <x v="165"/>
    <x v="280"/>
    <x v="0"/>
    <x v="2"/>
    <x v="0"/>
    <x v="25"/>
    <x v="40"/>
    <x v="220"/>
    <x v="53"/>
    <x v="112"/>
    <x v="165"/>
    <x v="14"/>
    <x v="16"/>
    <x v="16"/>
    <x v="31"/>
    <x v="72"/>
    <x v="201"/>
    <x v="222"/>
    <x v="266"/>
    <x v="28"/>
    <x v="1447"/>
    <x v="1"/>
    <x v="3304"/>
    <x v="338"/>
  </r>
  <r>
    <x v="7"/>
    <x v="798"/>
    <x v="6"/>
    <x v="13"/>
    <x v="32"/>
    <x v="67"/>
    <x v="33"/>
    <x v="1619"/>
    <x v="341"/>
    <x v="836"/>
    <x v="144"/>
    <x v="119"/>
    <x v="347"/>
    <x v="190"/>
    <x v="163"/>
    <x v="187"/>
    <x v="466"/>
    <x v="22"/>
    <x v="152"/>
    <x v="174"/>
    <x v="405"/>
    <x v="46"/>
    <x v="14"/>
    <x v="172"/>
    <x v="162"/>
    <x v="919"/>
    <x v="210"/>
    <x v="228"/>
    <x v="36"/>
    <x v="3049"/>
    <x v="2"/>
    <x v="3313"/>
    <x v="73"/>
  </r>
  <r>
    <x v="7"/>
    <x v="799"/>
    <x v="11"/>
    <x v="10"/>
    <x v="7"/>
    <x v="79"/>
    <x v="80"/>
    <x v="2137"/>
    <x v="583"/>
    <x v="1159"/>
    <x v="192"/>
    <x v="81"/>
    <x v="284"/>
    <x v="133"/>
    <x v="228"/>
    <x v="303"/>
    <x v="346"/>
    <x v="34"/>
    <x v="156"/>
    <x v="190"/>
    <x v="323"/>
    <x v="146"/>
    <x v="25"/>
    <x v="198"/>
    <x v="197"/>
    <x v="1271"/>
    <x v="221"/>
    <x v="225"/>
    <x v="51"/>
    <x v="3482"/>
    <x v="4"/>
    <x v="3322"/>
    <x v="10"/>
  </r>
  <r>
    <x v="7"/>
    <x v="808"/>
    <x v="6"/>
    <x v="11"/>
    <x v="32"/>
    <x v="41"/>
    <x v="1"/>
    <x v="526"/>
    <x v="88"/>
    <x v="254"/>
    <x v="92"/>
    <x v="31"/>
    <x v="112"/>
    <x v="125"/>
    <x v="31"/>
    <x v="46"/>
    <x v="268"/>
    <x v="17"/>
    <x v="33"/>
    <x v="50"/>
    <x v="97"/>
    <x v="20"/>
    <x v="3"/>
    <x v="30"/>
    <x v="76"/>
    <x v="238"/>
    <x v="162"/>
    <x v="148"/>
    <x v="18"/>
    <x v="1272"/>
    <x v="2"/>
    <x v="3350"/>
    <x v="322"/>
  </r>
  <r>
    <x v="7"/>
    <x v="809"/>
    <x v="6"/>
    <x v="4"/>
    <x v="32"/>
    <x v="20"/>
    <x v="0"/>
    <x v="229"/>
    <x v="20"/>
    <x v="57"/>
    <x v="98"/>
    <x v="0"/>
    <x v="7"/>
    <x v="0"/>
    <x v="2"/>
    <x v="6"/>
    <x v="20"/>
    <x v="8"/>
    <x v="26"/>
    <x v="34"/>
    <x v="21"/>
    <x v="8"/>
    <x v="2"/>
    <x v="13"/>
    <x v="18"/>
    <x v="42"/>
    <x v="102"/>
    <x v="76"/>
    <x v="13"/>
    <x v="209"/>
    <x v="2"/>
    <x v="3353"/>
    <x v="428"/>
  </r>
  <r>
    <x v="7"/>
    <x v="811"/>
    <x v="0"/>
    <x v="18"/>
    <x v="4"/>
    <x v="22"/>
    <x v="0"/>
    <x v="123"/>
    <x v="13"/>
    <x v="30"/>
    <x v="180"/>
    <x v="0"/>
    <x v="0"/>
    <x v="343"/>
    <x v="1"/>
    <x v="3"/>
    <x v="20"/>
    <x v="11"/>
    <x v="27"/>
    <x v="38"/>
    <x v="3"/>
    <x v="4"/>
    <x v="5"/>
    <x v="7"/>
    <x v="16"/>
    <x v="27"/>
    <x v="143"/>
    <x v="147"/>
    <x v="16"/>
    <x v="77"/>
    <x v="0"/>
    <x v="3363"/>
    <x v="447"/>
  </r>
  <r>
    <x v="7"/>
    <x v="815"/>
    <x v="3"/>
    <x v="13"/>
    <x v="34"/>
    <x v="66"/>
    <x v="58"/>
    <x v="1392"/>
    <x v="307"/>
    <x v="596"/>
    <x v="258"/>
    <x v="1"/>
    <x v="5"/>
    <x v="54"/>
    <x v="122"/>
    <x v="202"/>
    <x v="199"/>
    <x v="84"/>
    <x v="261"/>
    <x v="345"/>
    <x v="123"/>
    <x v="66"/>
    <x v="22"/>
    <x v="124"/>
    <x v="180"/>
    <x v="714"/>
    <x v="199"/>
    <x v="250"/>
    <x v="45"/>
    <x v="2548"/>
    <x v="1"/>
    <x v="3379"/>
    <x v="132"/>
  </r>
  <r>
    <x v="7"/>
    <x v="816"/>
    <x v="0"/>
    <x v="1"/>
    <x v="25"/>
    <x v="74"/>
    <x v="71"/>
    <x v="1879"/>
    <x v="302"/>
    <x v="647"/>
    <x v="209"/>
    <x v="0"/>
    <x v="0"/>
    <x v="343"/>
    <x v="140"/>
    <x v="230"/>
    <x v="204"/>
    <x v="185"/>
    <x v="420"/>
    <x v="583"/>
    <x v="128"/>
    <x v="133"/>
    <x v="138"/>
    <x v="146"/>
    <x v="208"/>
    <x v="720"/>
    <x v="206"/>
    <x v="209"/>
    <x v="55"/>
    <x v="2336"/>
    <x v="0"/>
    <x v="3382"/>
    <x v="130"/>
  </r>
  <r>
    <x v="7"/>
    <x v="817"/>
    <x v="11"/>
    <x v="6"/>
    <x v="15"/>
    <x v="57"/>
    <x v="0"/>
    <x v="730"/>
    <x v="104"/>
    <x v="246"/>
    <x v="168"/>
    <x v="11"/>
    <x v="43"/>
    <x v="104"/>
    <x v="24"/>
    <x v="45"/>
    <x v="134"/>
    <x v="19"/>
    <x v="87"/>
    <x v="106"/>
    <x v="146"/>
    <x v="63"/>
    <x v="5"/>
    <x v="61"/>
    <x v="100"/>
    <x v="243"/>
    <x v="179"/>
    <x v="171"/>
    <x v="26"/>
    <x v="824"/>
    <x v="4"/>
    <x v="3386"/>
    <x v="319"/>
  </r>
  <r>
    <x v="7"/>
    <x v="818"/>
    <x v="3"/>
    <x v="15"/>
    <x v="23"/>
    <x v="65"/>
    <x v="2"/>
    <x v="929"/>
    <x v="106"/>
    <x v="252"/>
    <x v="166"/>
    <x v="16"/>
    <x v="60"/>
    <x v="115"/>
    <x v="45"/>
    <x v="65"/>
    <x v="286"/>
    <x v="90"/>
    <x v="160"/>
    <x v="250"/>
    <x v="90"/>
    <x v="35"/>
    <x v="25"/>
    <x v="45"/>
    <x v="156"/>
    <x v="273"/>
    <x v="168"/>
    <x v="201"/>
    <x v="37"/>
    <x v="807"/>
    <x v="1"/>
    <x v="3394"/>
    <x v="304"/>
  </r>
  <r>
    <x v="7"/>
    <x v="820"/>
    <x v="11"/>
    <x v="3"/>
    <x v="11"/>
    <x v="27"/>
    <x v="0"/>
    <x v="242"/>
    <x v="26"/>
    <x v="75"/>
    <x v="94"/>
    <x v="5"/>
    <x v="21"/>
    <x v="88"/>
    <x v="17"/>
    <x v="25"/>
    <x v="274"/>
    <x v="13"/>
    <x v="26"/>
    <x v="39"/>
    <x v="11"/>
    <x v="7"/>
    <x v="3"/>
    <x v="19"/>
    <x v="34"/>
    <x v="74"/>
    <x v="104"/>
    <x v="146"/>
    <x v="14"/>
    <x v="371"/>
    <x v="4"/>
    <x v="3398"/>
    <x v="404"/>
  </r>
  <r>
    <x v="7"/>
    <x v="821"/>
    <x v="11"/>
    <x v="10"/>
    <x v="14"/>
    <x v="41"/>
    <x v="0"/>
    <x v="857"/>
    <x v="174"/>
    <x v="474"/>
    <x v="113"/>
    <x v="83"/>
    <x v="225"/>
    <x v="217"/>
    <x v="132"/>
    <x v="148"/>
    <x v="486"/>
    <x v="17"/>
    <x v="79"/>
    <x v="96"/>
    <x v="41"/>
    <x v="23"/>
    <x v="11"/>
    <x v="44"/>
    <x v="83"/>
    <x v="555"/>
    <x v="198"/>
    <x v="236"/>
    <x v="27"/>
    <x v="2930"/>
    <x v="4"/>
    <x v="3406"/>
    <x v="187"/>
  </r>
  <r>
    <x v="7"/>
    <x v="822"/>
    <x v="8"/>
    <x v="7"/>
    <x v="27"/>
    <x v="70"/>
    <x v="71"/>
    <x v="1934"/>
    <x v="240"/>
    <x v="595"/>
    <x v="147"/>
    <x v="100"/>
    <x v="309"/>
    <x v="172"/>
    <x v="84"/>
    <x v="98"/>
    <x v="451"/>
    <x v="62"/>
    <x v="353"/>
    <x v="414"/>
    <x v="335"/>
    <x v="78"/>
    <x v="40"/>
    <x v="132"/>
    <x v="106"/>
    <x v="649"/>
    <x v="187"/>
    <x v="232"/>
    <x v="67"/>
    <x v="2210"/>
    <x v="3"/>
    <x v="3415"/>
    <x v="152"/>
  </r>
  <r>
    <x v="7"/>
    <x v="825"/>
    <x v="11"/>
    <x v="2"/>
    <x v="28"/>
    <x v="72"/>
    <x v="1"/>
    <x v="951"/>
    <x v="108"/>
    <x v="295"/>
    <x v="112"/>
    <x v="48"/>
    <x v="149"/>
    <x v="170"/>
    <x v="55"/>
    <x v="64"/>
    <x v="453"/>
    <x v="11"/>
    <x v="77"/>
    <x v="88"/>
    <x v="67"/>
    <x v="20"/>
    <x v="17"/>
    <x v="40"/>
    <x v="92"/>
    <x v="319"/>
    <x v="131"/>
    <x v="208"/>
    <x v="20"/>
    <x v="887"/>
    <x v="4"/>
    <x v="3420"/>
    <x v="283"/>
  </r>
  <r>
    <x v="7"/>
    <x v="827"/>
    <x v="3"/>
    <x v="4"/>
    <x v="4"/>
    <x v="81"/>
    <x v="3"/>
    <x v="1361"/>
    <x v="253"/>
    <x v="618"/>
    <x v="152"/>
    <x v="99"/>
    <x v="313"/>
    <x v="164"/>
    <x v="228"/>
    <x v="284"/>
    <x v="397"/>
    <x v="63"/>
    <x v="341"/>
    <x v="403"/>
    <x v="97"/>
    <x v="54"/>
    <x v="54"/>
    <x v="89"/>
    <x v="172"/>
    <x v="804"/>
    <x v="235"/>
    <x v="272"/>
    <x v="72"/>
    <x v="2387"/>
    <x v="1"/>
    <x v="3425"/>
    <x v="102"/>
  </r>
  <r>
    <x v="7"/>
    <x v="828"/>
    <x v="0"/>
    <x v="10"/>
    <x v="18"/>
    <x v="30"/>
    <x v="29"/>
    <x v="712"/>
    <x v="139"/>
    <x v="327"/>
    <x v="171"/>
    <x v="0"/>
    <x v="0"/>
    <x v="343"/>
    <x v="108"/>
    <x v="129"/>
    <x v="431"/>
    <x v="89"/>
    <x v="145"/>
    <x v="234"/>
    <x v="27"/>
    <x v="19"/>
    <x v="12"/>
    <x v="42"/>
    <x v="59"/>
    <x v="385"/>
    <x v="222"/>
    <x v="218"/>
    <x v="27"/>
    <x v="2788"/>
    <x v="0"/>
    <x v="3432"/>
    <x v="258"/>
  </r>
  <r>
    <x v="7"/>
    <x v="829"/>
    <x v="0"/>
    <x v="5"/>
    <x v="24"/>
    <x v="73"/>
    <x v="74"/>
    <x v="2039"/>
    <x v="603"/>
    <x v="1094"/>
    <x v="270"/>
    <x v="2"/>
    <x v="6"/>
    <x v="181"/>
    <x v="164"/>
    <x v="218"/>
    <x v="346"/>
    <x v="236"/>
    <x v="529"/>
    <x v="701"/>
    <x v="147"/>
    <x v="54"/>
    <x v="54"/>
    <x v="148"/>
    <x v="220"/>
    <x v="1236"/>
    <x v="271"/>
    <x v="264"/>
    <x v="85"/>
    <x v="3506"/>
    <x v="0"/>
    <x v="3437"/>
    <x v="15"/>
  </r>
  <r>
    <x v="7"/>
    <x v="830"/>
    <x v="3"/>
    <x v="0"/>
    <x v="5"/>
    <x v="24"/>
    <x v="0"/>
    <x v="239"/>
    <x v="30"/>
    <x v="76"/>
    <x v="142"/>
    <x v="5"/>
    <x v="13"/>
    <x v="233"/>
    <x v="18"/>
    <x v="26"/>
    <x v="286"/>
    <x v="28"/>
    <x v="58"/>
    <x v="86"/>
    <x v="4"/>
    <x v="4"/>
    <x v="9"/>
    <x v="11"/>
    <x v="20"/>
    <x v="83"/>
    <x v="188"/>
    <x v="191"/>
    <x v="20"/>
    <x v="554"/>
    <x v="1"/>
    <x v="3440"/>
    <x v="400"/>
  </r>
  <r>
    <x v="7"/>
    <x v="833"/>
    <x v="6"/>
    <x v="7"/>
    <x v="32"/>
    <x v="74"/>
    <x v="25"/>
    <x v="1504"/>
    <x v="230"/>
    <x v="554"/>
    <x v="159"/>
    <x v="55"/>
    <x v="176"/>
    <x v="161"/>
    <x v="58"/>
    <x v="81"/>
    <x v="310"/>
    <x v="13"/>
    <x v="146"/>
    <x v="159"/>
    <x v="254"/>
    <x v="57"/>
    <x v="15"/>
    <x v="99"/>
    <x v="124"/>
    <x v="565"/>
    <x v="165"/>
    <x v="199"/>
    <x v="29"/>
    <x v="1815"/>
    <x v="2"/>
    <x v="3450"/>
    <x v="180"/>
  </r>
  <r>
    <x v="7"/>
    <x v="834"/>
    <x v="11"/>
    <x v="8"/>
    <x v="17"/>
    <x v="70"/>
    <x v="15"/>
    <x v="1396"/>
    <x v="296"/>
    <x v="693"/>
    <x v="169"/>
    <x v="99"/>
    <x v="277"/>
    <x v="205"/>
    <x v="115"/>
    <x v="139"/>
    <x v="421"/>
    <x v="30"/>
    <x v="157"/>
    <x v="187"/>
    <x v="197"/>
    <x v="57"/>
    <x v="18"/>
    <x v="128"/>
    <x v="165"/>
    <x v="779"/>
    <x v="191"/>
    <x v="245"/>
    <x v="43"/>
    <x v="2604"/>
    <x v="4"/>
    <x v="3459"/>
    <x v="110"/>
  </r>
  <r>
    <x v="7"/>
    <x v="835"/>
    <x v="0"/>
    <x v="5"/>
    <x v="10"/>
    <x v="15"/>
    <x v="0"/>
    <x v="70"/>
    <x v="8"/>
    <x v="12"/>
    <x v="389"/>
    <x v="0"/>
    <x v="0"/>
    <x v="343"/>
    <x v="4"/>
    <x v="4"/>
    <x v="535"/>
    <x v="7"/>
    <x v="10"/>
    <x v="17"/>
    <x v="6"/>
    <x v="2"/>
    <x v="1"/>
    <x v="5"/>
    <x v="13"/>
    <x v="20"/>
    <x v="185"/>
    <x v="407"/>
    <x v="18"/>
    <x v="83"/>
    <x v="0"/>
    <x v="3462"/>
    <x v="456"/>
  </r>
  <r>
    <x v="7"/>
    <x v="839"/>
    <x v="0"/>
    <x v="9"/>
    <x v="21"/>
    <x v="75"/>
    <x v="76"/>
    <x v="1620"/>
    <x v="213"/>
    <x v="411"/>
    <x v="264"/>
    <x v="0"/>
    <x v="0"/>
    <x v="343"/>
    <x v="131"/>
    <x v="225"/>
    <x v="179"/>
    <x v="241"/>
    <x v="481"/>
    <x v="672"/>
    <x v="72"/>
    <x v="29"/>
    <x v="54"/>
    <x v="95"/>
    <x v="144"/>
    <x v="549"/>
    <x v="211"/>
    <x v="261"/>
    <x v="65"/>
    <x v="1737"/>
    <x v="0"/>
    <x v="3472"/>
    <x v="188"/>
  </r>
  <r>
    <x v="7"/>
    <x v="840"/>
    <x v="8"/>
    <x v="7"/>
    <x v="28"/>
    <x v="66"/>
    <x v="19"/>
    <x v="1173"/>
    <x v="209"/>
    <x v="426"/>
    <x v="236"/>
    <x v="35"/>
    <x v="87"/>
    <x v="250"/>
    <x v="140"/>
    <x v="191"/>
    <x v="327"/>
    <x v="54"/>
    <x v="206"/>
    <x v="260"/>
    <x v="102"/>
    <x v="31"/>
    <x v="9"/>
    <x v="88"/>
    <x v="107"/>
    <x v="585"/>
    <x v="200"/>
    <x v="296"/>
    <x v="42"/>
    <x v="2108"/>
    <x v="3"/>
    <x v="3480"/>
    <x v="174"/>
  </r>
  <r>
    <x v="7"/>
    <x v="846"/>
    <x v="8"/>
    <x v="2"/>
    <x v="34"/>
    <x v="73"/>
    <x v="13"/>
    <x v="1184"/>
    <x v="176"/>
    <x v="390"/>
    <x v="197"/>
    <x v="35"/>
    <x v="104"/>
    <x v="185"/>
    <x v="58"/>
    <x v="79"/>
    <x v="328"/>
    <x v="70"/>
    <x v="151"/>
    <x v="221"/>
    <x v="65"/>
    <x v="44"/>
    <x v="30"/>
    <x v="52"/>
    <x v="97"/>
    <x v="442"/>
    <x v="172"/>
    <x v="239"/>
    <x v="42"/>
    <x v="1370"/>
    <x v="3"/>
    <x v="3495"/>
    <x v="229"/>
  </r>
  <r>
    <x v="7"/>
    <x v="848"/>
    <x v="11"/>
    <x v="3"/>
    <x v="5"/>
    <x v="44"/>
    <x v="2"/>
    <x v="605"/>
    <x v="87"/>
    <x v="268"/>
    <x v="73"/>
    <x v="49"/>
    <x v="163"/>
    <x v="149"/>
    <x v="31"/>
    <x v="36"/>
    <x v="455"/>
    <x v="22"/>
    <x v="70"/>
    <x v="92"/>
    <x v="21"/>
    <x v="21"/>
    <x v="13"/>
    <x v="22"/>
    <x v="61"/>
    <x v="254"/>
    <x v="146"/>
    <x v="162"/>
    <x v="18"/>
    <x v="1267"/>
    <x v="4"/>
    <x v="3499"/>
    <x v="313"/>
  </r>
  <r>
    <x v="7"/>
    <x v="849"/>
    <x v="8"/>
    <x v="10"/>
    <x v="26"/>
    <x v="77"/>
    <x v="63"/>
    <x v="1936"/>
    <x v="261"/>
    <x v="591"/>
    <x v="185"/>
    <x v="87"/>
    <x v="252"/>
    <x v="193"/>
    <x v="104"/>
    <x v="143"/>
    <x v="321"/>
    <x v="114"/>
    <x v="387"/>
    <x v="492"/>
    <x v="122"/>
    <x v="107"/>
    <x v="23"/>
    <x v="96"/>
    <x v="179"/>
    <x v="695"/>
    <x v="181"/>
    <x v="257"/>
    <x v="64"/>
    <x v="2171"/>
    <x v="3"/>
    <x v="3503"/>
    <x v="138"/>
  </r>
  <r>
    <x v="7"/>
    <x v="850"/>
    <x v="6"/>
    <x v="18"/>
    <x v="32"/>
    <x v="66"/>
    <x v="3"/>
    <x v="1005"/>
    <x v="91"/>
    <x v="227"/>
    <x v="146"/>
    <x v="57"/>
    <x v="166"/>
    <x v="191"/>
    <x v="35"/>
    <x v="41"/>
    <x v="448"/>
    <x v="30"/>
    <x v="89"/>
    <x v="119"/>
    <x v="171"/>
    <x v="79"/>
    <x v="1"/>
    <x v="62"/>
    <x v="88"/>
    <x v="274"/>
    <x v="178"/>
    <x v="273"/>
    <x v="38"/>
    <x v="791"/>
    <x v="2"/>
    <x v="3508"/>
    <x v="303"/>
  </r>
  <r>
    <x v="7"/>
    <x v="856"/>
    <x v="6"/>
    <x v="7"/>
    <x v="11"/>
    <x v="55"/>
    <x v="55"/>
    <x v="1416"/>
    <x v="204"/>
    <x v="529"/>
    <x v="130"/>
    <x v="115"/>
    <x v="323"/>
    <x v="204"/>
    <x v="45"/>
    <x v="60"/>
    <x v="344"/>
    <x v="67"/>
    <x v="170"/>
    <x v="237"/>
    <x v="192"/>
    <x v="59"/>
    <x v="23"/>
    <x v="83"/>
    <x v="182"/>
    <x v="560"/>
    <x v="169"/>
    <x v="225"/>
    <x v="50"/>
    <x v="2383"/>
    <x v="2"/>
    <x v="3518"/>
    <x v="182"/>
  </r>
  <r>
    <x v="7"/>
    <x v="857"/>
    <x v="11"/>
    <x v="7"/>
    <x v="33"/>
    <x v="3"/>
    <x v="1"/>
    <x v="29"/>
    <x v="3"/>
    <x v="12"/>
    <x v="24"/>
    <x v="0"/>
    <x v="4"/>
    <x v="0"/>
    <x v="0"/>
    <x v="0"/>
    <x v="536"/>
    <x v="2"/>
    <x v="4"/>
    <x v="6"/>
    <x v="0"/>
    <x v="1"/>
    <x v="0"/>
    <x v="1"/>
    <x v="6"/>
    <x v="6"/>
    <x v="42"/>
    <x v="24"/>
    <x v="14"/>
    <x v="114"/>
    <x v="4"/>
    <x v="3521"/>
    <x v="471"/>
  </r>
  <r>
    <x v="7"/>
    <x v="861"/>
    <x v="3"/>
    <x v="6"/>
    <x v="31"/>
    <x v="80"/>
    <x v="4"/>
    <x v="1758"/>
    <x v="240"/>
    <x v="532"/>
    <x v="196"/>
    <x v="105"/>
    <x v="283"/>
    <x v="219"/>
    <x v="63"/>
    <x v="80"/>
    <x v="382"/>
    <x v="127"/>
    <x v="306"/>
    <x v="430"/>
    <x v="155"/>
    <x v="60"/>
    <x v="44"/>
    <x v="54"/>
    <x v="149"/>
    <x v="634"/>
    <x v="202"/>
    <x v="284"/>
    <x v="76"/>
    <x v="1914"/>
    <x v="1"/>
    <x v="3531"/>
    <x v="159"/>
  </r>
  <r>
    <x v="7"/>
    <x v="862"/>
    <x v="6"/>
    <x v="7"/>
    <x v="29"/>
    <x v="50"/>
    <x v="0"/>
    <x v="700"/>
    <x v="128"/>
    <x v="335"/>
    <x v="128"/>
    <x v="62"/>
    <x v="182"/>
    <x v="189"/>
    <x v="33"/>
    <x v="40"/>
    <x v="419"/>
    <x v="21"/>
    <x v="54"/>
    <x v="75"/>
    <x v="87"/>
    <x v="28"/>
    <x v="2"/>
    <x v="35"/>
    <x v="58"/>
    <x v="351"/>
    <x v="186"/>
    <x v="212"/>
    <x v="29"/>
    <x v="1606"/>
    <x v="2"/>
    <x v="3539"/>
    <x v="270"/>
  </r>
  <r>
    <x v="7"/>
    <x v="863"/>
    <x v="3"/>
    <x v="15"/>
    <x v="4"/>
    <x v="77"/>
    <x v="78"/>
    <x v="2127"/>
    <x v="558"/>
    <x v="1065"/>
    <x v="241"/>
    <x v="12"/>
    <x v="26"/>
    <x v="308"/>
    <x v="292"/>
    <x v="360"/>
    <x v="397"/>
    <x v="219"/>
    <x v="565"/>
    <x v="727"/>
    <x v="210"/>
    <x v="25"/>
    <x v="141"/>
    <x v="158"/>
    <x v="147"/>
    <x v="1245"/>
    <x v="283"/>
    <x v="266"/>
    <x v="119"/>
    <x v="3453"/>
    <x v="1"/>
    <x v="3549"/>
    <x v="13"/>
  </r>
  <r>
    <x v="7"/>
    <x v="865"/>
    <x v="8"/>
    <x v="5"/>
    <x v="12"/>
    <x v="5"/>
    <x v="0"/>
    <x v="88"/>
    <x v="18"/>
    <x v="49"/>
    <x v="114"/>
    <x v="9"/>
    <x v="22"/>
    <x v="257"/>
    <x v="8"/>
    <x v="11"/>
    <x v="321"/>
    <x v="4"/>
    <x v="18"/>
    <x v="22"/>
    <x v="6"/>
    <x v="5"/>
    <x v="1"/>
    <x v="12"/>
    <x v="11"/>
    <x v="53"/>
    <x v="186"/>
    <x v="208"/>
    <x v="15"/>
    <x v="2102"/>
    <x v="3"/>
    <x v="3559"/>
    <x v="418"/>
  </r>
  <r>
    <x v="7"/>
    <x v="866"/>
    <x v="3"/>
    <x v="10"/>
    <x v="0"/>
    <x v="72"/>
    <x v="73"/>
    <x v="1940"/>
    <x v="443"/>
    <x v="897"/>
    <x v="223"/>
    <x v="77"/>
    <x v="216"/>
    <x v="204"/>
    <x v="255"/>
    <x v="337"/>
    <x v="351"/>
    <x v="139"/>
    <x v="424"/>
    <x v="549"/>
    <x v="223"/>
    <x v="130"/>
    <x v="69"/>
    <x v="166"/>
    <x v="201"/>
    <x v="1114"/>
    <x v="256"/>
    <x v="281"/>
    <x v="98"/>
    <x v="3310"/>
    <x v="1"/>
    <x v="3569"/>
    <x v="33"/>
  </r>
  <r>
    <x v="7"/>
    <x v="867"/>
    <x v="8"/>
    <x v="18"/>
    <x v="34"/>
    <x v="72"/>
    <x v="73"/>
    <x v="1565"/>
    <x v="293"/>
    <x v="650"/>
    <x v="194"/>
    <x v="118"/>
    <x v="303"/>
    <x v="237"/>
    <x v="164"/>
    <x v="210"/>
    <x v="375"/>
    <x v="45"/>
    <x v="249"/>
    <x v="294"/>
    <x v="144"/>
    <x v="46"/>
    <x v="24"/>
    <x v="92"/>
    <x v="160"/>
    <x v="836"/>
    <x v="208"/>
    <x v="296"/>
    <x v="70"/>
    <x v="2703"/>
    <x v="3"/>
    <x v="3579"/>
    <x v="95"/>
  </r>
  <r>
    <x v="7"/>
    <x v="870"/>
    <x v="0"/>
    <x v="13"/>
    <x v="0"/>
    <x v="62"/>
    <x v="3"/>
    <x v="883"/>
    <x v="108"/>
    <x v="295"/>
    <x v="112"/>
    <x v="52"/>
    <x v="173"/>
    <x v="149"/>
    <x v="88"/>
    <x v="123"/>
    <x v="309"/>
    <x v="58"/>
    <x v="131"/>
    <x v="189"/>
    <x v="49"/>
    <x v="18"/>
    <x v="14"/>
    <x v="49"/>
    <x v="132"/>
    <x v="356"/>
    <x v="151"/>
    <x v="224"/>
    <x v="30"/>
    <x v="1269"/>
    <x v="0"/>
    <x v="3588"/>
    <x v="268"/>
  </r>
  <r>
    <x v="7"/>
    <x v="871"/>
    <x v="8"/>
    <x v="4"/>
    <x v="23"/>
    <x v="42"/>
    <x v="13"/>
    <x v="559"/>
    <x v="73"/>
    <x v="184"/>
    <x v="144"/>
    <x v="14"/>
    <x v="60"/>
    <x v="83"/>
    <x v="24"/>
    <x v="37"/>
    <x v="244"/>
    <x v="6"/>
    <x v="70"/>
    <x v="76"/>
    <x v="18"/>
    <x v="17"/>
    <x v="8"/>
    <x v="24"/>
    <x v="50"/>
    <x v="184"/>
    <x v="125"/>
    <x v="175"/>
    <x v="17"/>
    <x v="859"/>
    <x v="3"/>
    <x v="3591"/>
    <x v="349"/>
  </r>
  <r>
    <x v="7"/>
    <x v="873"/>
    <x v="6"/>
    <x v="4"/>
    <x v="1"/>
    <x v="49"/>
    <x v="0"/>
    <x v="534"/>
    <x v="64"/>
    <x v="174"/>
    <x v="115"/>
    <x v="16"/>
    <x v="65"/>
    <x v="96"/>
    <x v="33"/>
    <x v="49"/>
    <x v="267"/>
    <x v="13"/>
    <x v="67"/>
    <x v="80"/>
    <x v="117"/>
    <x v="30"/>
    <x v="6"/>
    <x v="41"/>
    <x v="54"/>
    <x v="177"/>
    <x v="174"/>
    <x v="169"/>
    <x v="23"/>
    <x v="615"/>
    <x v="2"/>
    <x v="3594"/>
    <x v="354"/>
  </r>
  <r>
    <x v="7"/>
    <x v="878"/>
    <x v="3"/>
    <x v="5"/>
    <x v="22"/>
    <x v="67"/>
    <x v="22"/>
    <x v="1077"/>
    <x v="152"/>
    <x v="330"/>
    <x v="206"/>
    <x v="18"/>
    <x v="60"/>
    <x v="148"/>
    <x v="76"/>
    <x v="97"/>
    <x v="378"/>
    <x v="79"/>
    <x v="222"/>
    <x v="301"/>
    <x v="68"/>
    <x v="27"/>
    <x v="22"/>
    <x v="60"/>
    <x v="147"/>
    <x v="397"/>
    <x v="175"/>
    <x v="249"/>
    <x v="32"/>
    <x v="1320"/>
    <x v="1"/>
    <x v="3610"/>
    <x v="251"/>
  </r>
  <r>
    <x v="7"/>
    <x v="880"/>
    <x v="3"/>
    <x v="3"/>
    <x v="32"/>
    <x v="9"/>
    <x v="0"/>
    <x v="115"/>
    <x v="9"/>
    <x v="38"/>
    <x v="21"/>
    <x v="3"/>
    <x v="18"/>
    <x v="37"/>
    <x v="8"/>
    <x v="11"/>
    <x v="321"/>
    <x v="4"/>
    <x v="16"/>
    <x v="20"/>
    <x v="8"/>
    <x v="7"/>
    <x v="5"/>
    <x v="5"/>
    <x v="9"/>
    <x v="29"/>
    <x v="130"/>
    <x v="64"/>
    <x v="14"/>
    <x v="442"/>
    <x v="1"/>
    <x v="3617"/>
    <x v="444"/>
  </r>
  <r>
    <x v="7"/>
    <x v="881"/>
    <x v="10"/>
    <x v="7"/>
    <x v="32"/>
    <x v="74"/>
    <x v="30"/>
    <x v="1474"/>
    <x v="188"/>
    <x v="446"/>
    <x v="168"/>
    <x v="91"/>
    <x v="244"/>
    <x v="221"/>
    <x v="71"/>
    <x v="96"/>
    <x v="334"/>
    <x v="53"/>
    <x v="142"/>
    <x v="195"/>
    <x v="94"/>
    <x v="19"/>
    <x v="24"/>
    <x v="51"/>
    <x v="150"/>
    <x v="531"/>
    <x v="155"/>
    <x v="266"/>
    <x v="44"/>
    <x v="1684"/>
    <x v="3"/>
    <x v="3622"/>
    <x v="197"/>
  </r>
  <r>
    <x v="7"/>
    <x v="888"/>
    <x v="6"/>
    <x v="9"/>
    <x v="32"/>
    <x v="67"/>
    <x v="68"/>
    <x v="1646"/>
    <x v="275"/>
    <x v="639"/>
    <x v="173"/>
    <x v="27"/>
    <x v="86"/>
    <x v="162"/>
    <x v="31"/>
    <x v="78"/>
    <x v="41"/>
    <x v="73"/>
    <x v="300"/>
    <x v="372"/>
    <x v="472"/>
    <x v="91"/>
    <x v="7"/>
    <x v="210"/>
    <x v="153"/>
    <x v="598"/>
    <x v="191"/>
    <x v="164"/>
    <x v="31"/>
    <x v="2128"/>
    <x v="2"/>
    <x v="3646"/>
    <x v="167"/>
  </r>
  <r>
    <x v="7"/>
    <x v="890"/>
    <x v="6"/>
    <x v="9"/>
    <x v="32"/>
    <x v="63"/>
    <x v="10"/>
    <x v="997"/>
    <x v="125"/>
    <x v="333"/>
    <x v="121"/>
    <x v="19"/>
    <x v="60"/>
    <x v="165"/>
    <x v="133"/>
    <x v="173"/>
    <x v="363"/>
    <x v="23"/>
    <x v="121"/>
    <x v="144"/>
    <x v="182"/>
    <x v="29"/>
    <x v="0"/>
    <x v="86"/>
    <x v="73"/>
    <x v="401"/>
    <x v="167"/>
    <x v="206"/>
    <x v="26"/>
    <x v="1447"/>
    <x v="2"/>
    <x v="3658"/>
    <x v="250"/>
  </r>
  <r>
    <x v="7"/>
    <x v="892"/>
    <x v="11"/>
    <x v="12"/>
    <x v="8"/>
    <x v="49"/>
    <x v="21"/>
    <x v="919"/>
    <x v="148"/>
    <x v="401"/>
    <x v="115"/>
    <x v="94"/>
    <x v="263"/>
    <x v="205"/>
    <x v="45"/>
    <x v="55"/>
    <x v="412"/>
    <x v="9"/>
    <x v="76"/>
    <x v="85"/>
    <x v="119"/>
    <x v="34"/>
    <x v="11"/>
    <x v="60"/>
    <x v="97"/>
    <x v="432"/>
    <x v="166"/>
    <x v="226"/>
    <x v="25"/>
    <x v="2073"/>
    <x v="4"/>
    <x v="3671"/>
    <x v="232"/>
  </r>
  <r>
    <x v="7"/>
    <x v="898"/>
    <x v="8"/>
    <x v="16"/>
    <x v="34"/>
    <x v="74"/>
    <x v="1"/>
    <x v="1243"/>
    <x v="218"/>
    <x v="514"/>
    <x v="169"/>
    <x v="91"/>
    <x v="235"/>
    <x v="235"/>
    <x v="53"/>
    <x v="67"/>
    <x v="385"/>
    <x v="27"/>
    <x v="170"/>
    <x v="197"/>
    <x v="63"/>
    <x v="29"/>
    <x v="22"/>
    <x v="48"/>
    <x v="98"/>
    <x v="572"/>
    <x v="170"/>
    <x v="247"/>
    <x v="41"/>
    <x v="1840"/>
    <x v="3"/>
    <x v="3698"/>
    <x v="177"/>
  </r>
  <r>
    <x v="7"/>
    <x v="901"/>
    <x v="6"/>
    <x v="4"/>
    <x v="28"/>
    <x v="67"/>
    <x v="30"/>
    <x v="1187"/>
    <x v="206"/>
    <x v="468"/>
    <x v="185"/>
    <x v="34"/>
    <x v="111"/>
    <x v="154"/>
    <x v="57"/>
    <x v="84"/>
    <x v="273"/>
    <x v="52"/>
    <x v="128"/>
    <x v="180"/>
    <x v="188"/>
    <x v="45"/>
    <x v="11"/>
    <x v="85"/>
    <x v="92"/>
    <x v="498"/>
    <x v="181"/>
    <x v="212"/>
    <x v="29"/>
    <x v="1751"/>
    <x v="2"/>
    <x v="3710"/>
    <x v="210"/>
  </r>
  <r>
    <x v="7"/>
    <x v="902"/>
    <x v="6"/>
    <x v="11"/>
    <x v="7"/>
    <x v="28"/>
    <x v="3"/>
    <x v="260"/>
    <x v="43"/>
    <x v="106"/>
    <x v="153"/>
    <x v="10"/>
    <x v="34"/>
    <x v="142"/>
    <x v="12"/>
    <x v="15"/>
    <x v="394"/>
    <x v="2"/>
    <x v="24"/>
    <x v="26"/>
    <x v="41"/>
    <x v="11"/>
    <x v="4"/>
    <x v="18"/>
    <x v="17"/>
    <x v="108"/>
    <x v="180"/>
    <x v="196"/>
    <x v="17"/>
    <x v="676"/>
    <x v="2"/>
    <x v="3719"/>
    <x v="384"/>
  </r>
  <r>
    <x v="7"/>
    <x v="903"/>
    <x v="8"/>
    <x v="4"/>
    <x v="32"/>
    <x v="35"/>
    <x v="2"/>
    <x v="313"/>
    <x v="24"/>
    <x v="70"/>
    <x v="90"/>
    <x v="15"/>
    <x v="46"/>
    <x v="174"/>
    <x v="6"/>
    <x v="9"/>
    <x v="261"/>
    <x v="1"/>
    <x v="49"/>
    <x v="50"/>
    <x v="8"/>
    <x v="10"/>
    <x v="4"/>
    <x v="8"/>
    <x v="19"/>
    <x v="69"/>
    <x v="118"/>
    <x v="182"/>
    <x v="16"/>
    <x v="190"/>
    <x v="3"/>
    <x v="3723"/>
    <x v="408"/>
  </r>
  <r>
    <x v="7"/>
    <x v="904"/>
    <x v="3"/>
    <x v="15"/>
    <x v="28"/>
    <x v="46"/>
    <x v="7"/>
    <x v="668"/>
    <x v="58"/>
    <x v="137"/>
    <x v="170"/>
    <x v="0"/>
    <x v="2"/>
    <x v="0"/>
    <x v="60"/>
    <x v="97"/>
    <x v="214"/>
    <x v="97"/>
    <x v="202"/>
    <x v="299"/>
    <x v="32"/>
    <x v="22"/>
    <x v="5"/>
    <x v="45"/>
    <x v="91"/>
    <x v="176"/>
    <x v="173"/>
    <x v="206"/>
    <x v="27"/>
    <x v="684"/>
    <x v="1"/>
    <x v="3733"/>
    <x v="355"/>
  </r>
  <r>
    <x v="7"/>
    <x v="905"/>
    <x v="6"/>
    <x v="5"/>
    <x v="32"/>
    <x v="76"/>
    <x v="40"/>
    <x v="1844"/>
    <x v="432"/>
    <x v="953"/>
    <x v="181"/>
    <x v="72"/>
    <x v="241"/>
    <x v="147"/>
    <x v="181"/>
    <x v="218"/>
    <x v="424"/>
    <x v="56"/>
    <x v="271"/>
    <x v="327"/>
    <x v="428"/>
    <x v="62"/>
    <x v="9"/>
    <x v="186"/>
    <x v="167"/>
    <x v="1043"/>
    <x v="228"/>
    <x v="227"/>
    <x v="64"/>
    <x v="3090"/>
    <x v="2"/>
    <x v="3737"/>
    <x v="45"/>
  </r>
  <r>
    <x v="7"/>
    <x v="906"/>
    <x v="8"/>
    <x v="9"/>
    <x v="29"/>
    <x v="19"/>
    <x v="0"/>
    <x v="102"/>
    <x v="15"/>
    <x v="39"/>
    <x v="132"/>
    <x v="3"/>
    <x v="19"/>
    <x v="33"/>
    <x v="4"/>
    <x v="4"/>
    <x v="535"/>
    <x v="5"/>
    <x v="12"/>
    <x v="17"/>
    <x v="10"/>
    <x v="1"/>
    <x v="0"/>
    <x v="2"/>
    <x v="12"/>
    <x v="37"/>
    <x v="161"/>
    <x v="170"/>
    <x v="17"/>
    <x v="176"/>
    <x v="3"/>
    <x v="3745"/>
    <x v="433"/>
  </r>
  <r>
    <x v="7"/>
    <x v="909"/>
    <x v="8"/>
    <x v="15"/>
    <x v="7"/>
    <x v="73"/>
    <x v="18"/>
    <x v="1042"/>
    <x v="144"/>
    <x v="323"/>
    <x v="191"/>
    <x v="66"/>
    <x v="155"/>
    <x v="274"/>
    <x v="78"/>
    <x v="114"/>
    <x v="278"/>
    <x v="25"/>
    <x v="158"/>
    <x v="183"/>
    <x v="61"/>
    <x v="32"/>
    <x v="11"/>
    <x v="52"/>
    <x v="115"/>
    <x v="429"/>
    <x v="169"/>
    <x v="293"/>
    <x v="38"/>
    <x v="1316"/>
    <x v="3"/>
    <x v="3765"/>
    <x v="237"/>
  </r>
  <r>
    <x v="7"/>
    <x v="913"/>
    <x v="11"/>
    <x v="3"/>
    <x v="32"/>
    <x v="16"/>
    <x v="0"/>
    <x v="228"/>
    <x v="32"/>
    <x v="96"/>
    <x v="82"/>
    <x v="10"/>
    <x v="27"/>
    <x v="218"/>
    <x v="16"/>
    <x v="22"/>
    <x v="321"/>
    <x v="16"/>
    <x v="20"/>
    <x v="36"/>
    <x v="19"/>
    <x v="6"/>
    <x v="1"/>
    <x v="26"/>
    <x v="21"/>
    <x v="90"/>
    <x v="119"/>
    <x v="142"/>
    <x v="9"/>
    <x v="1160"/>
    <x v="4"/>
    <x v="3775"/>
    <x v="396"/>
  </r>
  <r>
    <x v="7"/>
    <x v="914"/>
    <x v="6"/>
    <x v="5"/>
    <x v="18"/>
    <x v="21"/>
    <x v="22"/>
    <x v="610"/>
    <x v="78"/>
    <x v="219"/>
    <x v="103"/>
    <x v="13"/>
    <x v="51"/>
    <x v="103"/>
    <x v="57"/>
    <x v="71"/>
    <x v="397"/>
    <x v="19"/>
    <x v="106"/>
    <x v="125"/>
    <x v="193"/>
    <x v="38"/>
    <x v="1"/>
    <x v="64"/>
    <x v="59"/>
    <x v="226"/>
    <x v="208"/>
    <x v="168"/>
    <x v="20"/>
    <x v="2411"/>
    <x v="2"/>
    <x v="3779"/>
    <x v="327"/>
  </r>
  <r>
    <x v="7"/>
    <x v="916"/>
    <x v="8"/>
    <x v="6"/>
    <x v="18"/>
    <x v="44"/>
    <x v="4"/>
    <x v="652"/>
    <x v="79"/>
    <x v="172"/>
    <x v="206"/>
    <x v="16"/>
    <x v="51"/>
    <x v="162"/>
    <x v="24"/>
    <x v="29"/>
    <x v="422"/>
    <x v="31"/>
    <x v="103"/>
    <x v="134"/>
    <x v="27"/>
    <x v="16"/>
    <x v="9"/>
    <x v="18"/>
    <x v="86"/>
    <x v="198"/>
    <x v="153"/>
    <x v="252"/>
    <x v="23"/>
    <x v="899"/>
    <x v="3"/>
    <x v="3784"/>
    <x v="341"/>
  </r>
  <r>
    <x v="7"/>
    <x v="917"/>
    <x v="8"/>
    <x v="5"/>
    <x v="25"/>
    <x v="69"/>
    <x v="49"/>
    <x v="1597"/>
    <x v="299"/>
    <x v="746"/>
    <x v="143"/>
    <x v="167"/>
    <x v="429"/>
    <x v="222"/>
    <x v="178"/>
    <x v="217"/>
    <x v="414"/>
    <x v="65"/>
    <x v="251"/>
    <x v="316"/>
    <x v="105"/>
    <x v="97"/>
    <x v="31"/>
    <x v="128"/>
    <x v="189"/>
    <x v="900"/>
    <x v="203"/>
    <x v="270"/>
    <x v="55"/>
    <x v="2937"/>
    <x v="3"/>
    <x v="3786"/>
    <x v="82"/>
  </r>
  <r>
    <x v="7"/>
    <x v="919"/>
    <x v="0"/>
    <x v="6"/>
    <x v="14"/>
    <x v="66"/>
    <x v="18"/>
    <x v="955"/>
    <x v="126"/>
    <x v="305"/>
    <x v="159"/>
    <x v="0"/>
    <x v="1"/>
    <x v="0"/>
    <x v="55"/>
    <x v="82"/>
    <x v="265"/>
    <x v="89"/>
    <x v="144"/>
    <x v="233"/>
    <x v="55"/>
    <x v="28"/>
    <x v="43"/>
    <x v="36"/>
    <x v="121"/>
    <x v="307"/>
    <x v="165"/>
    <x v="165"/>
    <x v="23"/>
    <x v="953"/>
    <x v="0"/>
    <x v="3792"/>
    <x v="290"/>
  </r>
  <r>
    <x v="7"/>
    <x v="921"/>
    <x v="0"/>
    <x v="7"/>
    <x v="27"/>
    <x v="58"/>
    <x v="59"/>
    <x v="1346"/>
    <x v="234"/>
    <x v="436"/>
    <x v="282"/>
    <x v="0"/>
    <x v="1"/>
    <x v="0"/>
    <x v="98"/>
    <x v="127"/>
    <x v="366"/>
    <x v="190"/>
    <x v="204"/>
    <x v="393"/>
    <x v="55"/>
    <x v="16"/>
    <x v="84"/>
    <x v="73"/>
    <x v="122"/>
    <x v="558"/>
    <x v="218"/>
    <x v="290"/>
    <x v="66"/>
    <x v="2260"/>
    <x v="0"/>
    <x v="3802"/>
    <x v="185"/>
  </r>
  <r>
    <x v="7"/>
    <x v="923"/>
    <x v="11"/>
    <x v="3"/>
    <x v="33"/>
    <x v="49"/>
    <x v="21"/>
    <x v="905"/>
    <x v="155"/>
    <x v="373"/>
    <x v="161"/>
    <x v="62"/>
    <x v="170"/>
    <x v="213"/>
    <x v="61"/>
    <x v="80"/>
    <x v="357"/>
    <x v="9"/>
    <x v="108"/>
    <x v="117"/>
    <x v="83"/>
    <x v="30"/>
    <x v="12"/>
    <x v="45"/>
    <x v="119"/>
    <x v="430"/>
    <x v="179"/>
    <x v="245"/>
    <x v="37"/>
    <x v="2063"/>
    <x v="4"/>
    <x v="3809"/>
    <x v="236"/>
  </r>
  <r>
    <x v="7"/>
    <x v="925"/>
    <x v="6"/>
    <x v="9"/>
    <x v="12"/>
    <x v="70"/>
    <x v="36"/>
    <x v="1538"/>
    <x v="332"/>
    <x v="744"/>
    <x v="187"/>
    <x v="55"/>
    <x v="141"/>
    <x v="238"/>
    <x v="177"/>
    <x v="216"/>
    <x v="413"/>
    <x v="36"/>
    <x v="212"/>
    <x v="248"/>
    <x v="219"/>
    <x v="56"/>
    <x v="10"/>
    <x v="118"/>
    <x v="131"/>
    <x v="860"/>
    <x v="210"/>
    <x v="244"/>
    <x v="55"/>
    <x v="2811"/>
    <x v="2"/>
    <x v="3820"/>
    <x v="91"/>
  </r>
  <r>
    <x v="7"/>
    <x v="934"/>
    <x v="6"/>
    <x v="12"/>
    <x v="14"/>
    <x v="42"/>
    <x v="20"/>
    <x v="841"/>
    <x v="77"/>
    <x v="223"/>
    <x v="92"/>
    <x v="31"/>
    <x v="109"/>
    <x v="132"/>
    <x v="36"/>
    <x v="45"/>
    <x v="394"/>
    <x v="19"/>
    <x v="50"/>
    <x v="69"/>
    <x v="165"/>
    <x v="67"/>
    <x v="4"/>
    <x v="52"/>
    <x v="118"/>
    <x v="221"/>
    <x v="158"/>
    <x v="171"/>
    <x v="22"/>
    <x v="1110"/>
    <x v="2"/>
    <x v="3858"/>
    <x v="328"/>
  </r>
  <r>
    <x v="7"/>
    <x v="935"/>
    <x v="0"/>
    <x v="13"/>
    <x v="18"/>
    <x v="1"/>
    <x v="0"/>
    <x v="19"/>
    <x v="0"/>
    <x v="0"/>
    <x v="407"/>
    <x v="0"/>
    <x v="0"/>
    <x v="343"/>
    <x v="0"/>
    <x v="0"/>
    <x v="536"/>
    <x v="0"/>
    <x v="1"/>
    <x v="1"/>
    <x v="2"/>
    <x v="0"/>
    <x v="0"/>
    <x v="0"/>
    <x v="0"/>
    <x v="0"/>
    <x v="99"/>
    <x v="423"/>
    <x v="15"/>
    <x v="0"/>
    <x v="0"/>
    <x v="3868"/>
    <x v="478"/>
  </r>
  <r>
    <x v="7"/>
    <x v="936"/>
    <x v="0"/>
    <x v="9"/>
    <x v="12"/>
    <x v="75"/>
    <x v="76"/>
    <x v="1572"/>
    <x v="317"/>
    <x v="702"/>
    <x v="193"/>
    <x v="0"/>
    <x v="2"/>
    <x v="0"/>
    <x v="168"/>
    <x v="204"/>
    <x v="418"/>
    <x v="156"/>
    <x v="383"/>
    <x v="524"/>
    <x v="84"/>
    <x v="18"/>
    <x v="122"/>
    <x v="107"/>
    <x v="216"/>
    <x v="775"/>
    <x v="210"/>
    <x v="217"/>
    <x v="57"/>
    <x v="2473"/>
    <x v="0"/>
    <x v="3875"/>
    <x v="112"/>
  </r>
  <r>
    <x v="7"/>
    <x v="941"/>
    <x v="8"/>
    <x v="9"/>
    <x v="28"/>
    <x v="67"/>
    <x v="67"/>
    <x v="1953"/>
    <x v="506"/>
    <x v="1045"/>
    <x v="202"/>
    <x v="79"/>
    <x v="220"/>
    <x v="207"/>
    <x v="328"/>
    <x v="384"/>
    <x v="452"/>
    <x v="98"/>
    <x v="301"/>
    <x v="398"/>
    <x v="250"/>
    <x v="71"/>
    <x v="41"/>
    <x v="183"/>
    <x v="157"/>
    <x v="1238"/>
    <x v="253"/>
    <x v="272"/>
    <x v="76"/>
    <x v="3597"/>
    <x v="3"/>
    <x v="3898"/>
    <x v="14"/>
  </r>
  <r>
    <x v="7"/>
    <x v="942"/>
    <x v="0"/>
    <x v="3"/>
    <x v="33"/>
    <x v="81"/>
    <x v="37"/>
    <x v="1760"/>
    <x v="258"/>
    <x v="426"/>
    <x v="349"/>
    <x v="0"/>
    <x v="2"/>
    <x v="0"/>
    <x v="170"/>
    <x v="273"/>
    <x v="218"/>
    <x v="253"/>
    <x v="486"/>
    <x v="685"/>
    <x v="109"/>
    <x v="64"/>
    <x v="163"/>
    <x v="111"/>
    <x v="175"/>
    <x v="670"/>
    <x v="272"/>
    <x v="343"/>
    <x v="108"/>
    <x v="1988"/>
    <x v="0"/>
    <x v="3902"/>
    <x v="147"/>
  </r>
  <r>
    <x v="7"/>
    <x v="943"/>
    <x v="6"/>
    <x v="4"/>
    <x v="32"/>
    <x v="11"/>
    <x v="0"/>
    <x v="63"/>
    <x v="8"/>
    <x v="25"/>
    <x v="70"/>
    <x v="2"/>
    <x v="11"/>
    <x v="43"/>
    <x v="12"/>
    <x v="13"/>
    <x v="517"/>
    <x v="1"/>
    <x v="5"/>
    <x v="6"/>
    <x v="8"/>
    <x v="3"/>
    <x v="0"/>
    <x v="12"/>
    <x v="13"/>
    <x v="30"/>
    <x v="108"/>
    <x v="204"/>
    <x v="14"/>
    <x v="335"/>
    <x v="2"/>
    <x v="3905"/>
    <x v="442"/>
  </r>
  <r>
    <x v="7"/>
    <x v="944"/>
    <x v="6"/>
    <x v="7"/>
    <x v="23"/>
    <x v="66"/>
    <x v="67"/>
    <x v="1871"/>
    <x v="600"/>
    <x v="1196"/>
    <x v="173"/>
    <x v="86"/>
    <x v="288"/>
    <x v="147"/>
    <x v="431"/>
    <x v="507"/>
    <x v="429"/>
    <x v="124"/>
    <x v="363"/>
    <x v="479"/>
    <x v="482"/>
    <x v="139"/>
    <x v="14"/>
    <x v="277"/>
    <x v="184"/>
    <x v="1374"/>
    <x v="328"/>
    <x v="252"/>
    <x v="121"/>
    <x v="3741"/>
    <x v="2"/>
    <x v="3913"/>
    <x v="2"/>
  </r>
  <r>
    <x v="7"/>
    <x v="945"/>
    <x v="3"/>
    <x v="7"/>
    <x v="21"/>
    <x v="60"/>
    <x v="5"/>
    <x v="1379"/>
    <x v="291"/>
    <x v="719"/>
    <x v="146"/>
    <x v="122"/>
    <x v="358"/>
    <x v="188"/>
    <x v="129"/>
    <x v="151"/>
    <x v="448"/>
    <x v="108"/>
    <x v="187"/>
    <x v="295"/>
    <x v="55"/>
    <x v="33"/>
    <x v="20"/>
    <x v="62"/>
    <x v="113"/>
    <x v="804"/>
    <x v="212"/>
    <x v="240"/>
    <x v="50"/>
    <x v="2958"/>
    <x v="1"/>
    <x v="3922"/>
    <x v="102"/>
  </r>
  <r>
    <x v="7"/>
    <x v="948"/>
    <x v="0"/>
    <x v="11"/>
    <x v="28"/>
    <x v="45"/>
    <x v="9"/>
    <x v="403"/>
    <x v="53"/>
    <x v="82"/>
    <x v="380"/>
    <x v="0"/>
    <x v="0"/>
    <x v="343"/>
    <x v="31"/>
    <x v="54"/>
    <x v="171"/>
    <x v="36"/>
    <x v="67"/>
    <x v="103"/>
    <x v="14"/>
    <x v="6"/>
    <x v="19"/>
    <x v="25"/>
    <x v="65"/>
    <x v="137"/>
    <x v="187"/>
    <x v="364"/>
    <x v="25"/>
    <x v="466"/>
    <x v="0"/>
    <x v="3941"/>
    <x v="370"/>
  </r>
  <r>
    <x v="7"/>
    <x v="949"/>
    <x v="3"/>
    <x v="4"/>
    <x v="14"/>
    <x v="51"/>
    <x v="34"/>
    <x v="1033"/>
    <x v="104"/>
    <x v="308"/>
    <x v="84"/>
    <x v="45"/>
    <x v="134"/>
    <x v="184"/>
    <x v="79"/>
    <x v="95"/>
    <x v="426"/>
    <x v="13"/>
    <x v="133"/>
    <x v="146"/>
    <x v="92"/>
    <x v="30"/>
    <x v="24"/>
    <x v="37"/>
    <x v="118"/>
    <x v="332"/>
    <x v="142"/>
    <x v="189"/>
    <x v="22"/>
    <x v="1475"/>
    <x v="1"/>
    <x v="3944"/>
    <x v="278"/>
  </r>
  <r>
    <x v="7"/>
    <x v="957"/>
    <x v="0"/>
    <x v="14"/>
    <x v="22"/>
    <x v="31"/>
    <x v="21"/>
    <x v="489"/>
    <x v="57"/>
    <x v="130"/>
    <x v="185"/>
    <x v="0"/>
    <x v="0"/>
    <x v="343"/>
    <x v="14"/>
    <x v="20"/>
    <x v="294"/>
    <x v="53"/>
    <x v="115"/>
    <x v="168"/>
    <x v="29"/>
    <x v="14"/>
    <x v="41"/>
    <x v="39"/>
    <x v="70"/>
    <x v="128"/>
    <x v="174"/>
    <x v="177"/>
    <x v="18"/>
    <x v="764"/>
    <x v="0"/>
    <x v="3968"/>
    <x v="377"/>
  </r>
  <r>
    <x v="7"/>
    <x v="964"/>
    <x v="11"/>
    <x v="6"/>
    <x v="18"/>
    <x v="3"/>
    <x v="0"/>
    <x v="70"/>
    <x v="7"/>
    <x v="20"/>
    <x v="97"/>
    <x v="4"/>
    <x v="13"/>
    <x v="156"/>
    <x v="4"/>
    <x v="4"/>
    <x v="535"/>
    <x v="1"/>
    <x v="5"/>
    <x v="6"/>
    <x v="4"/>
    <x v="3"/>
    <x v="0"/>
    <x v="2"/>
    <x v="3"/>
    <x v="22"/>
    <x v="156"/>
    <x v="222"/>
    <x v="16"/>
    <x v="1221"/>
    <x v="4"/>
    <x v="3986"/>
    <x v="452"/>
  </r>
  <r>
    <x v="7"/>
    <x v="969"/>
    <x v="6"/>
    <x v="10"/>
    <x v="23"/>
    <x v="15"/>
    <x v="1"/>
    <x v="303"/>
    <x v="46"/>
    <x v="125"/>
    <x v="115"/>
    <x v="18"/>
    <x v="60"/>
    <x v="148"/>
    <x v="24"/>
    <x v="34"/>
    <x v="300"/>
    <x v="2"/>
    <x v="28"/>
    <x v="30"/>
    <x v="45"/>
    <x v="10"/>
    <x v="0"/>
    <x v="18"/>
    <x v="29"/>
    <x v="134"/>
    <x v="170"/>
    <x v="195"/>
    <x v="19"/>
    <x v="1991"/>
    <x v="2"/>
    <x v="4006"/>
    <x v="374"/>
  </r>
  <r>
    <x v="7"/>
    <x v="972"/>
    <x v="3"/>
    <x v="6"/>
    <x v="23"/>
    <x v="63"/>
    <x v="64"/>
    <x v="1726"/>
    <x v="374"/>
    <x v="775"/>
    <x v="223"/>
    <x v="77"/>
    <x v="205"/>
    <x v="224"/>
    <x v="92"/>
    <x v="110"/>
    <x v="430"/>
    <x v="135"/>
    <x v="363"/>
    <x v="489"/>
    <x v="55"/>
    <x v="30"/>
    <x v="148"/>
    <x v="97"/>
    <x v="194"/>
    <x v="878"/>
    <x v="222"/>
    <x v="265"/>
    <x v="71"/>
    <x v="3069"/>
    <x v="1"/>
    <x v="4015"/>
    <x v="87"/>
  </r>
  <r>
    <x v="7"/>
    <x v="973"/>
    <x v="11"/>
    <x v="2"/>
    <x v="2"/>
    <x v="32"/>
    <x v="16"/>
    <x v="498"/>
    <x v="54"/>
    <x v="134"/>
    <x v="150"/>
    <x v="16"/>
    <x v="54"/>
    <x v="144"/>
    <x v="29"/>
    <x v="38"/>
    <x v="357"/>
    <x v="22"/>
    <x v="44"/>
    <x v="66"/>
    <x v="46"/>
    <x v="23"/>
    <x v="1"/>
    <x v="24"/>
    <x v="45"/>
    <x v="153"/>
    <x v="161"/>
    <x v="224"/>
    <x v="22"/>
    <x v="969"/>
    <x v="4"/>
    <x v="4019"/>
    <x v="364"/>
  </r>
  <r>
    <x v="7"/>
    <x v="975"/>
    <x v="6"/>
    <x v="5"/>
    <x v="26"/>
    <x v="1"/>
    <x v="0"/>
    <x v="8"/>
    <x v="0"/>
    <x v="3"/>
    <x v="0"/>
    <x v="0"/>
    <x v="1"/>
    <x v="0"/>
    <x v="0"/>
    <x v="0"/>
    <x v="536"/>
    <x v="0"/>
    <x v="2"/>
    <x v="2"/>
    <x v="1"/>
    <x v="0"/>
    <x v="0"/>
    <x v="0"/>
    <x v="2"/>
    <x v="0"/>
    <x v="10"/>
    <x v="0"/>
    <x v="15"/>
    <x v="0"/>
    <x v="2"/>
    <x v="4026"/>
    <x v="478"/>
  </r>
  <r>
    <x v="7"/>
    <x v="976"/>
    <x v="11"/>
    <x v="3"/>
    <x v="18"/>
    <x v="37"/>
    <x v="13"/>
    <x v="753"/>
    <x v="194"/>
    <x v="396"/>
    <x v="236"/>
    <x v="20"/>
    <x v="51"/>
    <x v="240"/>
    <x v="104"/>
    <x v="145"/>
    <x v="311"/>
    <x v="63"/>
    <x v="91"/>
    <x v="154"/>
    <x v="44"/>
    <x v="18"/>
    <x v="7"/>
    <x v="35"/>
    <x v="49"/>
    <x v="507"/>
    <x v="255"/>
    <x v="272"/>
    <x v="35"/>
    <x v="2938"/>
    <x v="4"/>
    <x v="4030"/>
    <x v="207"/>
  </r>
  <r>
    <x v="7"/>
    <x v="977"/>
    <x v="6"/>
    <x v="4"/>
    <x v="16"/>
    <x v="50"/>
    <x v="10"/>
    <x v="866"/>
    <x v="87"/>
    <x v="227"/>
    <x v="129"/>
    <x v="43"/>
    <x v="118"/>
    <x v="212"/>
    <x v="44"/>
    <x v="56"/>
    <x v="380"/>
    <x v="17"/>
    <x v="96"/>
    <x v="113"/>
    <x v="130"/>
    <x v="40"/>
    <x v="4"/>
    <x v="81"/>
    <x v="76"/>
    <x v="261"/>
    <x v="149"/>
    <x v="233"/>
    <x v="20"/>
    <x v="1101"/>
    <x v="2"/>
    <x v="4033"/>
    <x v="308"/>
  </r>
  <r>
    <x v="7"/>
    <x v="980"/>
    <x v="6"/>
    <x v="3"/>
    <x v="22"/>
    <x v="75"/>
    <x v="22"/>
    <x v="1530"/>
    <x v="187"/>
    <x v="431"/>
    <x v="180"/>
    <x v="35"/>
    <x v="116"/>
    <x v="150"/>
    <x v="61"/>
    <x v="78"/>
    <x v="376"/>
    <x v="29"/>
    <x v="147"/>
    <x v="176"/>
    <x v="226"/>
    <x v="93"/>
    <x v="9"/>
    <x v="83"/>
    <x v="150"/>
    <x v="466"/>
    <x v="165"/>
    <x v="220"/>
    <x v="32"/>
    <x v="1416"/>
    <x v="2"/>
    <x v="4045"/>
    <x v="221"/>
  </r>
  <r>
    <x v="7"/>
    <x v="981"/>
    <x v="11"/>
    <x v="10"/>
    <x v="16"/>
    <x v="4"/>
    <x v="2"/>
    <x v="86"/>
    <x v="7"/>
    <x v="19"/>
    <x v="115"/>
    <x v="3"/>
    <x v="7"/>
    <x v="277"/>
    <x v="3"/>
    <x v="4"/>
    <x v="344"/>
    <x v="0"/>
    <x v="1"/>
    <x v="1"/>
    <x v="3"/>
    <x v="4"/>
    <x v="0"/>
    <x v="4"/>
    <x v="8"/>
    <x v="20"/>
    <x v="100"/>
    <x v="198"/>
    <x v="15"/>
    <x v="764"/>
    <x v="4"/>
    <x v="4054"/>
    <x v="456"/>
  </r>
  <r>
    <x v="7"/>
    <x v="984"/>
    <x v="6"/>
    <x v="10"/>
    <x v="10"/>
    <x v="77"/>
    <x v="2"/>
    <x v="1213"/>
    <x v="198"/>
    <x v="395"/>
    <x v="247"/>
    <x v="0"/>
    <x v="2"/>
    <x v="0"/>
    <x v="65"/>
    <x v="91"/>
    <x v="308"/>
    <x v="43"/>
    <x v="140"/>
    <x v="183"/>
    <x v="257"/>
    <x v="49"/>
    <x v="20"/>
    <x v="102"/>
    <x v="110"/>
    <x v="458"/>
    <x v="185"/>
    <x v="245"/>
    <x v="48"/>
    <x v="1342"/>
    <x v="2"/>
    <x v="4066"/>
    <x v="224"/>
  </r>
  <r>
    <x v="7"/>
    <x v="985"/>
    <x v="3"/>
    <x v="12"/>
    <x v="32"/>
    <x v="20"/>
    <x v="0"/>
    <x v="122"/>
    <x v="9"/>
    <x v="35"/>
    <x v="26"/>
    <x v="0"/>
    <x v="5"/>
    <x v="0"/>
    <x v="6"/>
    <x v="12"/>
    <x v="106"/>
    <x v="16"/>
    <x v="22"/>
    <x v="38"/>
    <x v="4"/>
    <x v="5"/>
    <x v="3"/>
    <x v="3"/>
    <x v="16"/>
    <x v="24"/>
    <x v="128"/>
    <x v="43"/>
    <x v="15"/>
    <x v="73"/>
    <x v="1"/>
    <x v="4074"/>
    <x v="451"/>
  </r>
  <r>
    <x v="7"/>
    <x v="987"/>
    <x v="8"/>
    <x v="17"/>
    <x v="6"/>
    <x v="56"/>
    <x v="24"/>
    <x v="929"/>
    <x v="119"/>
    <x v="266"/>
    <x v="193"/>
    <x v="12"/>
    <x v="46"/>
    <x v="109"/>
    <x v="26"/>
    <x v="34"/>
    <x v="359"/>
    <x v="64"/>
    <x v="138"/>
    <x v="202"/>
    <x v="51"/>
    <x v="27"/>
    <x v="27"/>
    <x v="33"/>
    <x v="58"/>
    <x v="276"/>
    <x v="166"/>
    <x v="205"/>
    <x v="32"/>
    <x v="1025"/>
    <x v="3"/>
    <x v="4083"/>
    <x v="302"/>
  </r>
  <r>
    <x v="7"/>
    <x v="988"/>
    <x v="8"/>
    <x v="9"/>
    <x v="32"/>
    <x v="62"/>
    <x v="22"/>
    <x v="919"/>
    <x v="121"/>
    <x v="299"/>
    <x v="150"/>
    <x v="64"/>
    <x v="178"/>
    <x v="208"/>
    <x v="35"/>
    <x v="40"/>
    <x v="469"/>
    <x v="36"/>
    <x v="130"/>
    <x v="166"/>
    <x v="44"/>
    <x v="25"/>
    <x v="21"/>
    <x v="30"/>
    <x v="135"/>
    <x v="341"/>
    <x v="161"/>
    <x v="253"/>
    <x v="34"/>
    <x v="1193"/>
    <x v="3"/>
    <x v="4089"/>
    <x v="273"/>
  </r>
  <r>
    <x v="7"/>
    <x v="989"/>
    <x v="3"/>
    <x v="4"/>
    <x v="12"/>
    <x v="19"/>
    <x v="0"/>
    <x v="105"/>
    <x v="19"/>
    <x v="42"/>
    <x v="199"/>
    <x v="1"/>
    <x v="6"/>
    <x v="37"/>
    <x v="18"/>
    <x v="23"/>
    <x v="377"/>
    <x v="10"/>
    <x v="19"/>
    <x v="29"/>
    <x v="6"/>
    <x v="5"/>
    <x v="2"/>
    <x v="5"/>
    <x v="18"/>
    <x v="57"/>
    <x v="256"/>
    <x v="263"/>
    <x v="19"/>
    <x v="423"/>
    <x v="1"/>
    <x v="4090"/>
    <x v="413"/>
  </r>
  <r>
    <x v="7"/>
    <x v="992"/>
    <x v="6"/>
    <x v="5"/>
    <x v="0"/>
    <x v="54"/>
    <x v="0"/>
    <x v="727"/>
    <x v="117"/>
    <x v="291"/>
    <x v="148"/>
    <x v="40"/>
    <x v="127"/>
    <x v="163"/>
    <x v="25"/>
    <x v="31"/>
    <x v="400"/>
    <x v="8"/>
    <x v="71"/>
    <x v="79"/>
    <x v="155"/>
    <x v="30"/>
    <x v="2"/>
    <x v="49"/>
    <x v="32"/>
    <x v="299"/>
    <x v="188"/>
    <x v="205"/>
    <x v="28"/>
    <x v="1202"/>
    <x v="2"/>
    <x v="4101"/>
    <x v="293"/>
  </r>
  <r>
    <x v="7"/>
    <x v="994"/>
    <x v="0"/>
    <x v="3"/>
    <x v="28"/>
    <x v="2"/>
    <x v="0"/>
    <x v="3"/>
    <x v="1"/>
    <x v="2"/>
    <x v="247"/>
    <x v="0"/>
    <x v="0"/>
    <x v="343"/>
    <x v="0"/>
    <x v="0"/>
    <x v="536"/>
    <x v="0"/>
    <x v="1"/>
    <x v="1"/>
    <x v="1"/>
    <x v="0"/>
    <x v="1"/>
    <x v="0"/>
    <x v="0"/>
    <x v="2"/>
    <x v="351"/>
    <x v="216"/>
    <x v="15"/>
    <x v="22"/>
    <x v="0"/>
    <x v="4105"/>
    <x v="477"/>
  </r>
  <r>
    <x v="7"/>
    <x v="998"/>
    <x v="8"/>
    <x v="4"/>
    <x v="12"/>
    <x v="81"/>
    <x v="78"/>
    <x v="1935"/>
    <x v="251"/>
    <x v="628"/>
    <x v="143"/>
    <x v="68"/>
    <x v="208"/>
    <x v="175"/>
    <x v="159"/>
    <x v="193"/>
    <x v="418"/>
    <x v="70"/>
    <x v="244"/>
    <x v="314"/>
    <x v="184"/>
    <x v="66"/>
    <x v="18"/>
    <x v="115"/>
    <x v="177"/>
    <x v="708"/>
    <x v="158"/>
    <x v="223"/>
    <x v="50"/>
    <x v="2116"/>
    <x v="3"/>
    <x v="4111"/>
    <x v="135"/>
  </r>
  <r>
    <x v="7"/>
    <x v="1002"/>
    <x v="6"/>
    <x v="2"/>
    <x v="9"/>
    <x v="33"/>
    <x v="1"/>
    <x v="413"/>
    <x v="51"/>
    <x v="169"/>
    <x v="53"/>
    <x v="12"/>
    <x v="65"/>
    <x v="44"/>
    <x v="31"/>
    <x v="34"/>
    <x v="506"/>
    <x v="4"/>
    <x v="44"/>
    <x v="48"/>
    <x v="104"/>
    <x v="19"/>
    <x v="6"/>
    <x v="33"/>
    <x v="53"/>
    <x v="145"/>
    <x v="158"/>
    <x v="111"/>
    <x v="16"/>
    <x v="856"/>
    <x v="2"/>
    <x v="4126"/>
    <x v="367"/>
  </r>
  <r>
    <x v="7"/>
    <x v="1003"/>
    <x v="3"/>
    <x v="7"/>
    <x v="13"/>
    <x v="72"/>
    <x v="15"/>
    <x v="1067"/>
    <x v="163"/>
    <x v="414"/>
    <x v="140"/>
    <x v="55"/>
    <x v="176"/>
    <x v="161"/>
    <x v="44"/>
    <x v="68"/>
    <x v="242"/>
    <x v="30"/>
    <x v="228"/>
    <x v="258"/>
    <x v="88"/>
    <x v="24"/>
    <x v="53"/>
    <x v="61"/>
    <x v="173"/>
    <x v="423"/>
    <x v="154"/>
    <x v="194"/>
    <x v="27"/>
    <x v="1312"/>
    <x v="1"/>
    <x v="4136"/>
    <x v="243"/>
  </r>
  <r>
    <x v="7"/>
    <x v="1006"/>
    <x v="6"/>
    <x v="7"/>
    <x v="10"/>
    <x v="79"/>
    <x v="80"/>
    <x v="2086"/>
    <x v="619"/>
    <x v="1154"/>
    <x v="234"/>
    <x v="223"/>
    <x v="490"/>
    <x v="291"/>
    <x v="304"/>
    <x v="337"/>
    <x v="508"/>
    <x v="56"/>
    <x v="285"/>
    <x v="341"/>
    <x v="494"/>
    <x v="159"/>
    <x v="16"/>
    <x v="246"/>
    <x v="158"/>
    <x v="1377"/>
    <x v="325"/>
    <x v="354"/>
    <x v="161"/>
    <x v="3683"/>
    <x v="2"/>
    <x v="4147"/>
    <x v="1"/>
  </r>
  <r>
    <x v="7"/>
    <x v="1011"/>
    <x v="6"/>
    <x v="15"/>
    <x v="27"/>
    <x v="80"/>
    <x v="0"/>
    <x v="1258"/>
    <x v="122"/>
    <x v="326"/>
    <x v="120"/>
    <x v="77"/>
    <x v="219"/>
    <x v="200"/>
    <x v="29"/>
    <x v="41"/>
    <x v="301"/>
    <x v="16"/>
    <x v="121"/>
    <x v="137"/>
    <x v="286"/>
    <x v="41"/>
    <x v="5"/>
    <x v="104"/>
    <x v="118"/>
    <x v="350"/>
    <x v="151"/>
    <x v="223"/>
    <x v="36"/>
    <x v="870"/>
    <x v="2"/>
    <x v="4171"/>
    <x v="271"/>
  </r>
  <r>
    <x v="7"/>
    <x v="1014"/>
    <x v="9"/>
    <x v="12"/>
    <x v="32"/>
    <x v="34"/>
    <x v="0"/>
    <x v="184"/>
    <x v="22"/>
    <x v="56"/>
    <x v="140"/>
    <x v="19"/>
    <x v="48"/>
    <x v="244"/>
    <x v="0"/>
    <x v="2"/>
    <x v="0"/>
    <x v="2"/>
    <x v="20"/>
    <x v="22"/>
    <x v="11"/>
    <x v="0"/>
    <x v="2"/>
    <x v="5"/>
    <x v="23"/>
    <x v="63"/>
    <x v="142"/>
    <x v="270"/>
    <x v="18"/>
    <x v="166"/>
    <x v="3"/>
    <x v="4188"/>
    <x v="409"/>
  </r>
  <r>
    <x v="7"/>
    <x v="1015"/>
    <x v="0"/>
    <x v="2"/>
    <x v="23"/>
    <x v="69"/>
    <x v="67"/>
    <x v="1454"/>
    <x v="217"/>
    <x v="398"/>
    <x v="291"/>
    <x v="0"/>
    <x v="2"/>
    <x v="0"/>
    <x v="103"/>
    <x v="205"/>
    <x v="107"/>
    <x v="199"/>
    <x v="324"/>
    <x v="511"/>
    <x v="66"/>
    <x v="38"/>
    <x v="86"/>
    <x v="99"/>
    <x v="222"/>
    <x v="530"/>
    <x v="197"/>
    <x v="265"/>
    <x v="56"/>
    <x v="1826"/>
    <x v="0"/>
    <x v="4192"/>
    <x v="198"/>
  </r>
  <r>
    <x v="7"/>
    <x v="1023"/>
    <x v="8"/>
    <x v="2"/>
    <x v="26"/>
    <x v="39"/>
    <x v="1"/>
    <x v="545"/>
    <x v="113"/>
    <x v="214"/>
    <x v="275"/>
    <x v="5"/>
    <x v="21"/>
    <x v="88"/>
    <x v="14"/>
    <x v="19"/>
    <x v="331"/>
    <x v="41"/>
    <x v="44"/>
    <x v="85"/>
    <x v="25"/>
    <x v="18"/>
    <x v="9"/>
    <x v="27"/>
    <x v="51"/>
    <x v="245"/>
    <x v="196"/>
    <x v="267"/>
    <x v="26"/>
    <x v="1401"/>
    <x v="3"/>
    <x v="4211"/>
    <x v="318"/>
  </r>
  <r>
    <x v="7"/>
    <x v="1024"/>
    <x v="3"/>
    <x v="10"/>
    <x v="4"/>
    <x v="61"/>
    <x v="17"/>
    <x v="1391"/>
    <x v="254"/>
    <x v="503"/>
    <x v="249"/>
    <x v="0"/>
    <x v="0"/>
    <x v="343"/>
    <x v="132"/>
    <x v="184"/>
    <x v="311"/>
    <x v="162"/>
    <x v="234"/>
    <x v="395"/>
    <x v="71"/>
    <x v="36"/>
    <x v="75"/>
    <x v="77"/>
    <x v="162"/>
    <x v="627"/>
    <x v="217"/>
    <x v="261"/>
    <x v="63"/>
    <x v="2426"/>
    <x v="1"/>
    <x v="4219"/>
    <x v="161"/>
  </r>
  <r>
    <x v="7"/>
    <x v="1026"/>
    <x v="0"/>
    <x v="4"/>
    <x v="32"/>
    <x v="62"/>
    <x v="39"/>
    <x v="1004"/>
    <x v="157"/>
    <x v="272"/>
    <x v="322"/>
    <x v="0"/>
    <x v="1"/>
    <x v="0"/>
    <x v="65"/>
    <x v="118"/>
    <x v="149"/>
    <x v="142"/>
    <x v="226"/>
    <x v="368"/>
    <x v="42"/>
    <x v="19"/>
    <x v="24"/>
    <x v="48"/>
    <x v="158"/>
    <x v="378"/>
    <x v="203"/>
    <x v="299"/>
    <x v="46"/>
    <x v="1374"/>
    <x v="0"/>
    <x v="4224"/>
    <x v="265"/>
  </r>
  <r>
    <x v="7"/>
    <x v="1030"/>
    <x v="8"/>
    <x v="15"/>
    <x v="32"/>
    <x v="57"/>
    <x v="16"/>
    <x v="1158"/>
    <x v="177"/>
    <x v="401"/>
    <x v="187"/>
    <x v="31"/>
    <x v="67"/>
    <x v="309"/>
    <x v="49"/>
    <x v="65"/>
    <x v="348"/>
    <x v="52"/>
    <x v="158"/>
    <x v="210"/>
    <x v="93"/>
    <x v="29"/>
    <x v="16"/>
    <x v="35"/>
    <x v="55"/>
    <x v="431"/>
    <x v="176"/>
    <x v="220"/>
    <x v="40"/>
    <x v="1774"/>
    <x v="3"/>
    <x v="4237"/>
    <x v="234"/>
  </r>
  <r>
    <x v="7"/>
    <x v="1032"/>
    <x v="3"/>
    <x v="4"/>
    <x v="11"/>
    <x v="32"/>
    <x v="24"/>
    <x v="773"/>
    <x v="158"/>
    <x v="298"/>
    <x v="275"/>
    <x v="13"/>
    <x v="37"/>
    <x v="199"/>
    <x v="57"/>
    <x v="94"/>
    <x v="201"/>
    <x v="78"/>
    <x v="142"/>
    <x v="220"/>
    <x v="36"/>
    <x v="18"/>
    <x v="59"/>
    <x v="37"/>
    <x v="78"/>
    <x v="385"/>
    <x v="239"/>
    <x v="283"/>
    <x v="45"/>
    <x v="2658"/>
    <x v="1"/>
    <x v="4243"/>
    <x v="258"/>
  </r>
  <r>
    <x v="7"/>
    <x v="1033"/>
    <x v="8"/>
    <x v="4"/>
    <x v="31"/>
    <x v="81"/>
    <x v="61"/>
    <x v="1705"/>
    <x v="309"/>
    <x v="743"/>
    <x v="157"/>
    <x v="145"/>
    <x v="385"/>
    <x v="220"/>
    <x v="44"/>
    <x v="56"/>
    <x v="380"/>
    <x v="32"/>
    <x v="194"/>
    <x v="226"/>
    <x v="86"/>
    <x v="53"/>
    <x v="25"/>
    <x v="69"/>
    <x v="136"/>
    <x v="780"/>
    <x v="168"/>
    <x v="235"/>
    <x v="39"/>
    <x v="2316"/>
    <x v="3"/>
    <x v="4248"/>
    <x v="109"/>
  </r>
  <r>
    <x v="7"/>
    <x v="1036"/>
    <x v="8"/>
    <x v="11"/>
    <x v="0"/>
    <x v="51"/>
    <x v="7"/>
    <x v="836"/>
    <x v="104"/>
    <x v="248"/>
    <x v="165"/>
    <x v="25"/>
    <x v="78"/>
    <x v="169"/>
    <x v="45"/>
    <x v="58"/>
    <x v="370"/>
    <x v="53"/>
    <x v="170"/>
    <x v="223"/>
    <x v="75"/>
    <x v="53"/>
    <x v="21"/>
    <x v="38"/>
    <x v="67"/>
    <x v="278"/>
    <x v="194"/>
    <x v="222"/>
    <x v="40"/>
    <x v="1179"/>
    <x v="3"/>
    <x v="4264"/>
    <x v="300"/>
  </r>
  <r>
    <x v="7"/>
    <x v="1037"/>
    <x v="3"/>
    <x v="7"/>
    <x v="32"/>
    <x v="75"/>
    <x v="68"/>
    <x v="1970"/>
    <x v="451"/>
    <x v="929"/>
    <x v="213"/>
    <x v="38"/>
    <x v="115"/>
    <x v="178"/>
    <x v="131"/>
    <x v="200"/>
    <x v="250"/>
    <x v="127"/>
    <x v="284"/>
    <x v="410"/>
    <x v="173"/>
    <x v="124"/>
    <x v="25"/>
    <x v="117"/>
    <x v="171"/>
    <x v="1007"/>
    <x v="213"/>
    <x v="223"/>
    <x v="46"/>
    <x v="3033"/>
    <x v="1"/>
    <x v="4274"/>
    <x v="52"/>
  </r>
  <r>
    <x v="7"/>
    <x v="1041"/>
    <x v="3"/>
    <x v="4"/>
    <x v="32"/>
    <x v="53"/>
    <x v="4"/>
    <x v="698"/>
    <x v="126"/>
    <x v="259"/>
    <x v="232"/>
    <x v="0"/>
    <x v="2"/>
    <x v="0"/>
    <x v="56"/>
    <x v="106"/>
    <x v="129"/>
    <x v="95"/>
    <x v="208"/>
    <x v="303"/>
    <x v="33"/>
    <x v="32"/>
    <x v="20"/>
    <x v="59"/>
    <x v="104"/>
    <x v="308"/>
    <x v="209"/>
    <x v="218"/>
    <x v="30"/>
    <x v="1283"/>
    <x v="1"/>
    <x v="4286"/>
    <x v="288"/>
  </r>
  <r>
    <x v="7"/>
    <x v="1043"/>
    <x v="0"/>
    <x v="11"/>
    <x v="29"/>
    <x v="51"/>
    <x v="35"/>
    <x v="876"/>
    <x v="169"/>
    <x v="302"/>
    <x v="305"/>
    <x v="0"/>
    <x v="0"/>
    <x v="343"/>
    <x v="90"/>
    <x v="120"/>
    <x v="344"/>
    <x v="91"/>
    <x v="161"/>
    <x v="252"/>
    <x v="78"/>
    <x v="35"/>
    <x v="37"/>
    <x v="60"/>
    <x v="103"/>
    <x v="426"/>
    <x v="245"/>
    <x v="317"/>
    <x v="55"/>
    <x v="1957"/>
    <x v="0"/>
    <x v="4294"/>
    <x v="241"/>
  </r>
  <r>
    <x v="7"/>
    <x v="1045"/>
    <x v="0"/>
    <x v="19"/>
    <x v="29"/>
    <x v="76"/>
    <x v="77"/>
    <x v="1814"/>
    <x v="419"/>
    <x v="801"/>
    <x v="259"/>
    <x v="2"/>
    <x v="7"/>
    <x v="134"/>
    <x v="230"/>
    <x v="311"/>
    <x v="334"/>
    <x v="170"/>
    <x v="503"/>
    <x v="645"/>
    <x v="230"/>
    <x v="63"/>
    <x v="144"/>
    <x v="131"/>
    <x v="165"/>
    <x v="1006"/>
    <x v="282"/>
    <x v="276"/>
    <x v="111"/>
    <x v="3002"/>
    <x v="0"/>
    <x v="4305"/>
    <x v="54"/>
  </r>
  <r>
    <x v="7"/>
    <x v="1046"/>
    <x v="6"/>
    <x v="5"/>
    <x v="32"/>
    <x v="10"/>
    <x v="3"/>
    <x v="223"/>
    <x v="21"/>
    <x v="61"/>
    <x v="91"/>
    <x v="5"/>
    <x v="17"/>
    <x v="142"/>
    <x v="10"/>
    <x v="21"/>
    <x v="89"/>
    <x v="6"/>
    <x v="22"/>
    <x v="28"/>
    <x v="60"/>
    <x v="8"/>
    <x v="0"/>
    <x v="25"/>
    <x v="26"/>
    <x v="57"/>
    <x v="137"/>
    <x v="123"/>
    <x v="14"/>
    <x v="1123"/>
    <x v="2"/>
    <x v="4307"/>
    <x v="413"/>
  </r>
  <r>
    <x v="7"/>
    <x v="1047"/>
    <x v="11"/>
    <x v="3"/>
    <x v="22"/>
    <x v="69"/>
    <x v="30"/>
    <x v="1381"/>
    <x v="279"/>
    <x v="708"/>
    <x v="136"/>
    <x v="121"/>
    <x v="353"/>
    <x v="190"/>
    <x v="125"/>
    <x v="156"/>
    <x v="395"/>
    <x v="12"/>
    <x v="144"/>
    <x v="156"/>
    <x v="127"/>
    <x v="20"/>
    <x v="14"/>
    <x v="82"/>
    <x v="119"/>
    <x v="777"/>
    <x v="177"/>
    <x v="228"/>
    <x v="23"/>
    <x v="2619"/>
    <x v="4"/>
    <x v="4311"/>
    <x v="111"/>
  </r>
  <r>
    <x v="7"/>
    <x v="1051"/>
    <x v="0"/>
    <x v="9"/>
    <x v="32"/>
    <x v="80"/>
    <x v="80"/>
    <x v="1668"/>
    <x v="314"/>
    <x v="562"/>
    <x v="302"/>
    <x v="2"/>
    <x v="6"/>
    <x v="181"/>
    <x v="155"/>
    <x v="216"/>
    <x v="312"/>
    <x v="203"/>
    <x v="387"/>
    <x v="565"/>
    <x v="55"/>
    <x v="33"/>
    <x v="97"/>
    <x v="116"/>
    <x v="227"/>
    <x v="761"/>
    <x v="222"/>
    <x v="310"/>
    <x v="72"/>
    <x v="2284"/>
    <x v="0"/>
    <x v="4323"/>
    <x v="115"/>
  </r>
  <r>
    <x v="7"/>
    <x v="1053"/>
    <x v="8"/>
    <x v="3"/>
    <x v="24"/>
    <x v="67"/>
    <x v="63"/>
    <x v="1925"/>
    <x v="442"/>
    <x v="912"/>
    <x v="213"/>
    <x v="87"/>
    <x v="239"/>
    <x v="212"/>
    <x v="193"/>
    <x v="245"/>
    <x v="382"/>
    <x v="73"/>
    <x v="356"/>
    <x v="427"/>
    <x v="124"/>
    <x v="69"/>
    <x v="36"/>
    <x v="115"/>
    <x v="134"/>
    <x v="1078"/>
    <x v="223"/>
    <x v="267"/>
    <x v="63"/>
    <x v="3345"/>
    <x v="3"/>
    <x v="4330"/>
    <x v="37"/>
  </r>
  <r>
    <x v="7"/>
    <x v="1055"/>
    <x v="11"/>
    <x v="9"/>
    <x v="21"/>
    <x v="11"/>
    <x v="0"/>
    <x v="166"/>
    <x v="19"/>
    <x v="51"/>
    <x v="120"/>
    <x v="5"/>
    <x v="18"/>
    <x v="126"/>
    <x v="8"/>
    <x v="13"/>
    <x v="210"/>
    <x v="2"/>
    <x v="20"/>
    <x v="22"/>
    <x v="24"/>
    <x v="11"/>
    <x v="4"/>
    <x v="10"/>
    <x v="20"/>
    <x v="51"/>
    <x v="168"/>
    <x v="166"/>
    <x v="17"/>
    <x v="852"/>
    <x v="4"/>
    <x v="4339"/>
    <x v="421"/>
  </r>
  <r>
    <x v="7"/>
    <x v="1056"/>
    <x v="11"/>
    <x v="14"/>
    <x v="15"/>
    <x v="62"/>
    <x v="41"/>
    <x v="1355"/>
    <x v="225"/>
    <x v="454"/>
    <x v="242"/>
    <x v="10"/>
    <x v="29"/>
    <x v="193"/>
    <x v="79"/>
    <x v="126"/>
    <x v="222"/>
    <x v="103"/>
    <x v="177"/>
    <x v="280"/>
    <x v="86"/>
    <x v="129"/>
    <x v="30"/>
    <x v="86"/>
    <x v="166"/>
    <x v="532"/>
    <x v="202"/>
    <x v="244"/>
    <x v="56"/>
    <x v="2037"/>
    <x v="4"/>
    <x v="4349"/>
    <x v="196"/>
  </r>
  <r>
    <x v="7"/>
    <x v="1059"/>
    <x v="6"/>
    <x v="13"/>
    <x v="29"/>
    <x v="67"/>
    <x v="68"/>
    <x v="1594"/>
    <x v="404"/>
    <x v="811"/>
    <x v="233"/>
    <x v="38"/>
    <x v="89"/>
    <x v="275"/>
    <x v="130"/>
    <x v="166"/>
    <x v="377"/>
    <x v="15"/>
    <x v="114"/>
    <x v="129"/>
    <x v="329"/>
    <x v="44"/>
    <x v="2"/>
    <x v="146"/>
    <x v="108"/>
    <x v="931"/>
    <x v="215"/>
    <x v="255"/>
    <x v="56"/>
    <x v="3074"/>
    <x v="2"/>
    <x v="4364"/>
    <x v="68"/>
  </r>
  <r>
    <x v="7"/>
    <x v="1060"/>
    <x v="8"/>
    <x v="4"/>
    <x v="4"/>
    <x v="71"/>
    <x v="22"/>
    <x v="1170"/>
    <x v="159"/>
    <x v="370"/>
    <x v="176"/>
    <x v="73"/>
    <x v="197"/>
    <x v="219"/>
    <x v="44"/>
    <x v="55"/>
    <x v="394"/>
    <x v="31"/>
    <x v="145"/>
    <x v="176"/>
    <x v="62"/>
    <x v="32"/>
    <x v="11"/>
    <x v="48"/>
    <x v="86"/>
    <x v="432"/>
    <x v="158"/>
    <x v="266"/>
    <x v="39"/>
    <x v="1380"/>
    <x v="3"/>
    <x v="4368"/>
    <x v="232"/>
  </r>
  <r>
    <x v="7"/>
    <x v="1061"/>
    <x v="6"/>
    <x v="2"/>
    <x v="25"/>
    <x v="29"/>
    <x v="15"/>
    <x v="779"/>
    <x v="175"/>
    <x v="433"/>
    <x v="150"/>
    <x v="37"/>
    <x v="142"/>
    <x v="109"/>
    <x v="120"/>
    <x v="180"/>
    <x v="261"/>
    <x v="22"/>
    <x v="64"/>
    <x v="86"/>
    <x v="157"/>
    <x v="48"/>
    <x v="8"/>
    <x v="113"/>
    <x v="72"/>
    <x v="502"/>
    <x v="205"/>
    <x v="210"/>
    <x v="18"/>
    <x v="3326"/>
    <x v="2"/>
    <x v="4373"/>
    <x v="209"/>
  </r>
  <r>
    <x v="7"/>
    <x v="1063"/>
    <x v="13"/>
    <x v="6"/>
    <x v="32"/>
    <x v="4"/>
    <x v="0"/>
    <x v="18"/>
    <x v="2"/>
    <x v="5"/>
    <x v="147"/>
    <x v="0"/>
    <x v="0"/>
    <x v="343"/>
    <x v="2"/>
    <x v="2"/>
    <x v="535"/>
    <x v="1"/>
    <x v="0"/>
    <x v="1"/>
    <x v="1"/>
    <x v="1"/>
    <x v="0"/>
    <x v="4"/>
    <x v="2"/>
    <x v="6"/>
    <x v="67"/>
    <x v="226"/>
    <x v="14"/>
    <x v="80"/>
    <x v="4"/>
    <x v="4378"/>
    <x v="471"/>
  </r>
  <r>
    <x v="7"/>
    <x v="1068"/>
    <x v="8"/>
    <x v="5"/>
    <x v="22"/>
    <x v="50"/>
    <x v="1"/>
    <x v="592"/>
    <x v="84"/>
    <x v="209"/>
    <x v="149"/>
    <x v="11"/>
    <x v="30"/>
    <x v="215"/>
    <x v="20"/>
    <x v="26"/>
    <x v="363"/>
    <x v="31"/>
    <x v="75"/>
    <x v="106"/>
    <x v="40"/>
    <x v="15"/>
    <x v="11"/>
    <x v="35"/>
    <x v="55"/>
    <x v="199"/>
    <x v="141"/>
    <x v="167"/>
    <x v="12"/>
    <x v="730"/>
    <x v="3"/>
    <x v="4395"/>
    <x v="340"/>
  </r>
  <r>
    <x v="7"/>
    <x v="1071"/>
    <x v="8"/>
    <x v="10"/>
    <x v="11"/>
    <x v="81"/>
    <x v="82"/>
    <x v="2258"/>
    <x v="366"/>
    <x v="879"/>
    <x v="149"/>
    <x v="190"/>
    <x v="479"/>
    <x v="198"/>
    <x v="122"/>
    <x v="143"/>
    <x v="447"/>
    <x v="77"/>
    <x v="381"/>
    <x v="454"/>
    <x v="209"/>
    <x v="150"/>
    <x v="17"/>
    <x v="141"/>
    <x v="186"/>
    <x v="992"/>
    <x v="183"/>
    <x v="255"/>
    <x v="81"/>
    <x v="2845"/>
    <x v="3"/>
    <x v="4407"/>
    <x v="58"/>
  </r>
  <r>
    <x v="7"/>
    <x v="1072"/>
    <x v="3"/>
    <x v="8"/>
    <x v="33"/>
    <x v="78"/>
    <x v="5"/>
    <x v="1290"/>
    <x v="226"/>
    <x v="463"/>
    <x v="234"/>
    <x v="29"/>
    <x v="84"/>
    <x v="193"/>
    <x v="86"/>
    <x v="148"/>
    <x v="178"/>
    <x v="139"/>
    <x v="258"/>
    <x v="396"/>
    <x v="83"/>
    <x v="43"/>
    <x v="41"/>
    <x v="88"/>
    <x v="144"/>
    <x v="559"/>
    <x v="209"/>
    <x v="252"/>
    <x v="51"/>
    <x v="1686"/>
    <x v="1"/>
    <x v="4414"/>
    <x v="184"/>
  </r>
  <r>
    <x v="7"/>
    <x v="1073"/>
    <x v="6"/>
    <x v="3"/>
    <x v="33"/>
    <x v="75"/>
    <x v="43"/>
    <x v="1859"/>
    <x v="370"/>
    <x v="961"/>
    <x v="115"/>
    <x v="124"/>
    <x v="385"/>
    <x v="166"/>
    <x v="109"/>
    <x v="145"/>
    <x v="346"/>
    <x v="31"/>
    <x v="173"/>
    <x v="204"/>
    <x v="322"/>
    <x v="65"/>
    <x v="15"/>
    <x v="124"/>
    <x v="119"/>
    <x v="928"/>
    <x v="182"/>
    <x v="171"/>
    <x v="39"/>
    <x v="2851"/>
    <x v="2"/>
    <x v="4418"/>
    <x v="69"/>
  </r>
  <r>
    <x v="7"/>
    <x v="1078"/>
    <x v="3"/>
    <x v="4"/>
    <x v="6"/>
    <x v="81"/>
    <x v="15"/>
    <x v="1790"/>
    <x v="267"/>
    <x v="486"/>
    <x v="294"/>
    <x v="0"/>
    <x v="0"/>
    <x v="343"/>
    <x v="159"/>
    <x v="248"/>
    <x v="236"/>
    <x v="260"/>
    <x v="382"/>
    <x v="615"/>
    <x v="39"/>
    <x v="34"/>
    <x v="61"/>
    <x v="83"/>
    <x v="189"/>
    <x v="677"/>
    <x v="212"/>
    <x v="296"/>
    <x v="83"/>
    <x v="2009"/>
    <x v="1"/>
    <x v="4431"/>
    <x v="145"/>
  </r>
  <r>
    <x v="7"/>
    <x v="1079"/>
    <x v="11"/>
    <x v="4"/>
    <x v="32"/>
    <x v="46"/>
    <x v="0"/>
    <x v="366"/>
    <x v="61"/>
    <x v="165"/>
    <x v="117"/>
    <x v="43"/>
    <x v="118"/>
    <x v="212"/>
    <x v="11"/>
    <x v="13"/>
    <x v="440"/>
    <x v="8"/>
    <x v="25"/>
    <x v="33"/>
    <x v="22"/>
    <x v="6"/>
    <x v="1"/>
    <x v="20"/>
    <x v="40"/>
    <x v="176"/>
    <x v="152"/>
    <x v="231"/>
    <x v="17"/>
    <x v="684"/>
    <x v="4"/>
    <x v="4435"/>
    <x v="355"/>
  </r>
  <r>
    <x v="7"/>
    <x v="1083"/>
    <x v="6"/>
    <x v="8"/>
    <x v="8"/>
    <x v="74"/>
    <x v="75"/>
    <x v="2117"/>
    <x v="404"/>
    <x v="893"/>
    <x v="183"/>
    <x v="70"/>
    <x v="205"/>
    <x v="189"/>
    <x v="264"/>
    <x v="357"/>
    <x v="324"/>
    <x v="42"/>
    <x v="192"/>
    <x v="234"/>
    <x v="515"/>
    <x v="92"/>
    <x v="9"/>
    <x v="185"/>
    <x v="128"/>
    <x v="1061"/>
    <x v="241"/>
    <x v="242"/>
    <x v="85"/>
    <x v="3166"/>
    <x v="2"/>
    <x v="4451"/>
    <x v="42"/>
  </r>
  <r>
    <x v="7"/>
    <x v="1084"/>
    <x v="6"/>
    <x v="1"/>
    <x v="32"/>
    <x v="32"/>
    <x v="1"/>
    <x v="379"/>
    <x v="52"/>
    <x v="144"/>
    <x v="108"/>
    <x v="12"/>
    <x v="43"/>
    <x v="127"/>
    <x v="5"/>
    <x v="7"/>
    <x v="308"/>
    <x v="7"/>
    <x v="28"/>
    <x v="35"/>
    <x v="73"/>
    <x v="18"/>
    <x v="5"/>
    <x v="42"/>
    <x v="36"/>
    <x v="121"/>
    <x v="129"/>
    <x v="128"/>
    <x v="12"/>
    <x v="659"/>
    <x v="2"/>
    <x v="4454"/>
    <x v="380"/>
  </r>
  <r>
    <x v="7"/>
    <x v="1085"/>
    <x v="3"/>
    <x v="10"/>
    <x v="31"/>
    <x v="73"/>
    <x v="8"/>
    <x v="900"/>
    <x v="86"/>
    <x v="165"/>
    <x v="268"/>
    <x v="1"/>
    <x v="7"/>
    <x v="28"/>
    <x v="97"/>
    <x v="139"/>
    <x v="292"/>
    <x v="106"/>
    <x v="159"/>
    <x v="265"/>
    <x v="21"/>
    <x v="30"/>
    <x v="15"/>
    <x v="20"/>
    <x v="141"/>
    <x v="270"/>
    <x v="189"/>
    <x v="313"/>
    <x v="49"/>
    <x v="654"/>
    <x v="1"/>
    <x v="4462"/>
    <x v="305"/>
  </r>
  <r>
    <x v="7"/>
    <x v="1087"/>
    <x v="11"/>
    <x v="3"/>
    <x v="16"/>
    <x v="31"/>
    <x v="2"/>
    <x v="536"/>
    <x v="70"/>
    <x v="167"/>
    <x v="166"/>
    <x v="18"/>
    <x v="48"/>
    <x v="223"/>
    <x v="32"/>
    <x v="47"/>
    <x v="275"/>
    <x v="14"/>
    <x v="67"/>
    <x v="81"/>
    <x v="42"/>
    <x v="33"/>
    <x v="9"/>
    <x v="30"/>
    <x v="42"/>
    <x v="190"/>
    <x v="176"/>
    <x v="222"/>
    <x v="23"/>
    <x v="1346"/>
    <x v="4"/>
    <x v="4466"/>
    <x v="345"/>
  </r>
  <r>
    <x v="7"/>
    <x v="1089"/>
    <x v="0"/>
    <x v="6"/>
    <x v="1"/>
    <x v="81"/>
    <x v="59"/>
    <x v="1420"/>
    <x v="340"/>
    <x v="613"/>
    <x v="296"/>
    <x v="0"/>
    <x v="0"/>
    <x v="343"/>
    <x v="153"/>
    <x v="186"/>
    <x v="417"/>
    <x v="146"/>
    <x v="319"/>
    <x v="459"/>
    <x v="113"/>
    <x v="18"/>
    <x v="52"/>
    <x v="76"/>
    <x v="205"/>
    <x v="804"/>
    <x v="245"/>
    <x v="310"/>
    <x v="80"/>
    <x v="2387"/>
    <x v="0"/>
    <x v="4472"/>
    <x v="102"/>
  </r>
  <r>
    <x v="7"/>
    <x v="1090"/>
    <x v="11"/>
    <x v="6"/>
    <x v="21"/>
    <x v="78"/>
    <x v="76"/>
    <x v="2133"/>
    <x v="518"/>
    <x v="1073"/>
    <x v="194"/>
    <x v="69"/>
    <x v="227"/>
    <x v="152"/>
    <x v="202"/>
    <x v="291"/>
    <x v="288"/>
    <x v="82"/>
    <x v="334"/>
    <x v="414"/>
    <x v="463"/>
    <x v="100"/>
    <x v="37"/>
    <x v="243"/>
    <x v="198"/>
    <x v="1177"/>
    <x v="233"/>
    <x v="224"/>
    <x v="61"/>
    <x v="3301"/>
    <x v="4"/>
    <x v="4480"/>
    <x v="23"/>
  </r>
  <r>
    <x v="7"/>
    <x v="1092"/>
    <x v="3"/>
    <x v="9"/>
    <x v="15"/>
    <x v="1"/>
    <x v="0"/>
    <x v="7"/>
    <x v="1"/>
    <x v="1"/>
    <x v="406"/>
    <x v="0"/>
    <x v="0"/>
    <x v="343"/>
    <x v="2"/>
    <x v="2"/>
    <x v="535"/>
    <x v="0"/>
    <x v="0"/>
    <x v="0"/>
    <x v="1"/>
    <x v="0"/>
    <x v="0"/>
    <x v="0"/>
    <x v="0"/>
    <x v="4"/>
    <x v="341"/>
    <x v="422"/>
    <x v="16"/>
    <x v="209"/>
    <x v="1"/>
    <x v="4491"/>
    <x v="474"/>
  </r>
  <r>
    <x v="7"/>
    <x v="1094"/>
    <x v="0"/>
    <x v="13"/>
    <x v="7"/>
    <x v="74"/>
    <x v="75"/>
    <x v="1857"/>
    <x v="293"/>
    <x v="439"/>
    <x v="388"/>
    <x v="0"/>
    <x v="0"/>
    <x v="343"/>
    <x v="185"/>
    <x v="257"/>
    <x v="314"/>
    <x v="269"/>
    <x v="528"/>
    <x v="714"/>
    <x v="84"/>
    <x v="42"/>
    <x v="91"/>
    <x v="105"/>
    <x v="169"/>
    <x v="747"/>
    <x v="257"/>
    <x v="398"/>
    <x v="118"/>
    <x v="2415"/>
    <x v="0"/>
    <x v="4501"/>
    <x v="123"/>
  </r>
  <r>
    <x v="7"/>
    <x v="1096"/>
    <x v="3"/>
    <x v="15"/>
    <x v="16"/>
    <x v="61"/>
    <x v="25"/>
    <x v="852"/>
    <x v="107"/>
    <x v="238"/>
    <x v="195"/>
    <x v="2"/>
    <x v="10"/>
    <x v="54"/>
    <x v="45"/>
    <x v="64"/>
    <x v="297"/>
    <x v="71"/>
    <x v="187"/>
    <x v="258"/>
    <x v="46"/>
    <x v="21"/>
    <x v="13"/>
    <x v="41"/>
    <x v="113"/>
    <x v="261"/>
    <x v="162"/>
    <x v="204"/>
    <x v="29"/>
    <x v="835"/>
    <x v="1"/>
    <x v="4513"/>
    <x v="308"/>
  </r>
  <r>
    <x v="7"/>
    <x v="1097"/>
    <x v="11"/>
    <x v="3"/>
    <x v="14"/>
    <x v="1"/>
    <x v="1"/>
    <x v="72"/>
    <x v="9"/>
    <x v="30"/>
    <x v="51"/>
    <x v="2"/>
    <x v="10"/>
    <x v="54"/>
    <x v="2"/>
    <x v="5"/>
    <x v="42"/>
    <x v="2"/>
    <x v="7"/>
    <x v="9"/>
    <x v="8"/>
    <x v="3"/>
    <x v="0"/>
    <x v="6"/>
    <x v="4"/>
    <x v="22"/>
    <x v="96"/>
    <x v="68"/>
    <x v="13"/>
    <x v="2548"/>
    <x v="4"/>
    <x v="4517"/>
    <x v="452"/>
  </r>
  <r>
    <x v="7"/>
    <x v="1100"/>
    <x v="8"/>
    <x v="7"/>
    <x v="27"/>
    <x v="9"/>
    <x v="0"/>
    <x v="74"/>
    <x v="9"/>
    <x v="20"/>
    <x v="197"/>
    <x v="6"/>
    <x v="11"/>
    <x v="334"/>
    <x v="0"/>
    <x v="0"/>
    <x v="536"/>
    <x v="3"/>
    <x v="17"/>
    <x v="20"/>
    <x v="1"/>
    <x v="1"/>
    <x v="1"/>
    <x v="4"/>
    <x v="12"/>
    <x v="24"/>
    <x v="148"/>
    <x v="316"/>
    <x v="16"/>
    <x v="303"/>
    <x v="3"/>
    <x v="4523"/>
    <x v="451"/>
  </r>
  <r>
    <x v="7"/>
    <x v="1101"/>
    <x v="11"/>
    <x v="3"/>
    <x v="24"/>
    <x v="71"/>
    <x v="71"/>
    <x v="2064"/>
    <x v="473"/>
    <x v="1025"/>
    <x v="183"/>
    <x v="84"/>
    <x v="248"/>
    <x v="187"/>
    <x v="262"/>
    <x v="320"/>
    <x v="413"/>
    <x v="51"/>
    <x v="251"/>
    <x v="302"/>
    <x v="293"/>
    <x v="120"/>
    <x v="19"/>
    <x v="204"/>
    <x v="187"/>
    <x v="1165"/>
    <x v="215"/>
    <x v="243"/>
    <x v="50"/>
    <x v="3411"/>
    <x v="4"/>
    <x v="4525"/>
    <x v="25"/>
  </r>
  <r>
    <x v="7"/>
    <x v="1103"/>
    <x v="11"/>
    <x v="19"/>
    <x v="15"/>
    <x v="65"/>
    <x v="1"/>
    <x v="923"/>
    <x v="135"/>
    <x v="405"/>
    <x v="82"/>
    <x v="69"/>
    <x v="232"/>
    <x v="145"/>
    <x v="45"/>
    <x v="57"/>
    <x v="383"/>
    <x v="27"/>
    <x v="106"/>
    <x v="133"/>
    <x v="79"/>
    <x v="43"/>
    <x v="14"/>
    <x v="43"/>
    <x v="102"/>
    <x v="383"/>
    <x v="152"/>
    <x v="161"/>
    <x v="25"/>
    <x v="1310"/>
    <x v="4"/>
    <x v="4536"/>
    <x v="261"/>
  </r>
  <r>
    <x v="7"/>
    <x v="1113"/>
    <x v="11"/>
    <x v="8"/>
    <x v="14"/>
    <x v="64"/>
    <x v="36"/>
    <x v="1379"/>
    <x v="254"/>
    <x v="611"/>
    <x v="159"/>
    <x v="90"/>
    <x v="243"/>
    <x v="218"/>
    <x v="52"/>
    <x v="64"/>
    <x v="407"/>
    <x v="31"/>
    <x v="179"/>
    <x v="210"/>
    <x v="105"/>
    <x v="33"/>
    <x v="2"/>
    <x v="50"/>
    <x v="77"/>
    <x v="635"/>
    <x v="172"/>
    <x v="220"/>
    <x v="27"/>
    <x v="2351"/>
    <x v="4"/>
    <x v="4563"/>
    <x v="158"/>
  </r>
  <r>
    <x v="7"/>
    <x v="1115"/>
    <x v="8"/>
    <x v="8"/>
    <x v="14"/>
    <x v="75"/>
    <x v="59"/>
    <x v="1829"/>
    <x v="286"/>
    <x v="684"/>
    <x v="161"/>
    <x v="91"/>
    <x v="259"/>
    <x v="199"/>
    <x v="90"/>
    <x v="112"/>
    <x v="398"/>
    <x v="67"/>
    <x v="252"/>
    <x v="319"/>
    <x v="124"/>
    <x v="59"/>
    <x v="45"/>
    <x v="87"/>
    <x v="162"/>
    <x v="729"/>
    <x v="167"/>
    <x v="225"/>
    <x v="32"/>
    <x v="2334"/>
    <x v="3"/>
    <x v="4571"/>
    <x v="129"/>
  </r>
  <r>
    <x v="7"/>
    <x v="1116"/>
    <x v="11"/>
    <x v="9"/>
    <x v="27"/>
    <x v="59"/>
    <x v="60"/>
    <x v="1650"/>
    <x v="337"/>
    <x v="742"/>
    <x v="195"/>
    <x v="173"/>
    <x v="428"/>
    <x v="237"/>
    <x v="109"/>
    <x v="145"/>
    <x v="346"/>
    <x v="38"/>
    <x v="184"/>
    <x v="222"/>
    <x v="139"/>
    <x v="77"/>
    <x v="10"/>
    <x v="81"/>
    <x v="132"/>
    <x v="912"/>
    <x v="217"/>
    <x v="302"/>
    <x v="77"/>
    <x v="3238"/>
    <x v="4"/>
    <x v="4579"/>
    <x v="77"/>
  </r>
  <r>
    <x v="7"/>
    <x v="1117"/>
    <x v="11"/>
    <x v="5"/>
    <x v="32"/>
    <x v="57"/>
    <x v="0"/>
    <x v="842"/>
    <x v="150"/>
    <x v="352"/>
    <x v="172"/>
    <x v="23"/>
    <x v="85"/>
    <x v="119"/>
    <x v="74"/>
    <x v="94"/>
    <x v="381"/>
    <x v="26"/>
    <x v="136"/>
    <x v="162"/>
    <x v="81"/>
    <x v="48"/>
    <x v="19"/>
    <x v="61"/>
    <x v="70"/>
    <x v="396"/>
    <x v="192"/>
    <x v="219"/>
    <x v="28"/>
    <x v="1595"/>
    <x v="4"/>
    <x v="4584"/>
    <x v="252"/>
  </r>
  <r>
    <x v="7"/>
    <x v="1118"/>
    <x v="11"/>
    <x v="13"/>
    <x v="34"/>
    <x v="6"/>
    <x v="0"/>
    <x v="65"/>
    <x v="10"/>
    <x v="31"/>
    <x v="73"/>
    <x v="0"/>
    <x v="9"/>
    <x v="0"/>
    <x v="2"/>
    <x v="4"/>
    <x v="106"/>
    <x v="2"/>
    <x v="4"/>
    <x v="6"/>
    <x v="18"/>
    <x v="1"/>
    <x v="1"/>
    <x v="8"/>
    <x v="9"/>
    <x v="22"/>
    <x v="104"/>
    <x v="62"/>
    <x v="13"/>
    <x v="504"/>
    <x v="4"/>
    <x v="4593"/>
    <x v="452"/>
  </r>
  <r>
    <x v="7"/>
    <x v="1119"/>
    <x v="6"/>
    <x v="4"/>
    <x v="6"/>
    <x v="7"/>
    <x v="0"/>
    <x v="67"/>
    <x v="5"/>
    <x v="19"/>
    <x v="29"/>
    <x v="2"/>
    <x v="9"/>
    <x v="73"/>
    <x v="3"/>
    <x v="6"/>
    <x v="106"/>
    <x v="1"/>
    <x v="4"/>
    <x v="5"/>
    <x v="8"/>
    <x v="6"/>
    <x v="1"/>
    <x v="4"/>
    <x v="10"/>
    <x v="15"/>
    <x v="114"/>
    <x v="72"/>
    <x v="15"/>
    <x v="181"/>
    <x v="2"/>
    <x v="4594"/>
    <x v="464"/>
  </r>
  <r>
    <x v="7"/>
    <x v="1123"/>
    <x v="11"/>
    <x v="14"/>
    <x v="24"/>
    <x v="51"/>
    <x v="2"/>
    <x v="819"/>
    <x v="118"/>
    <x v="305"/>
    <x v="133"/>
    <x v="42"/>
    <x v="121"/>
    <x v="195"/>
    <x v="28"/>
    <x v="34"/>
    <x v="418"/>
    <x v="14"/>
    <x v="65"/>
    <x v="79"/>
    <x v="68"/>
    <x v="26"/>
    <x v="5"/>
    <x v="48"/>
    <x v="81"/>
    <x v="306"/>
    <x v="135"/>
    <x v="193"/>
    <x v="14"/>
    <x v="1331"/>
    <x v="4"/>
    <x v="4607"/>
    <x v="291"/>
  </r>
  <r>
    <x v="7"/>
    <x v="1127"/>
    <x v="8"/>
    <x v="8"/>
    <x v="8"/>
    <x v="77"/>
    <x v="75"/>
    <x v="1996"/>
    <x v="418"/>
    <x v="935"/>
    <x v="176"/>
    <x v="139"/>
    <x v="399"/>
    <x v="190"/>
    <x v="110"/>
    <x v="142"/>
    <x v="369"/>
    <x v="96"/>
    <x v="378"/>
    <x v="467"/>
    <x v="134"/>
    <x v="58"/>
    <x v="29"/>
    <x v="110"/>
    <x v="231"/>
    <x v="1019"/>
    <x v="188"/>
    <x v="239"/>
    <x v="51"/>
    <x v="3004"/>
    <x v="3"/>
    <x v="4619"/>
    <x v="49"/>
  </r>
  <r>
    <x v="7"/>
    <x v="1128"/>
    <x v="8"/>
    <x v="4"/>
    <x v="14"/>
    <x v="8"/>
    <x v="0"/>
    <x v="83"/>
    <x v="3"/>
    <x v="13"/>
    <x v="18"/>
    <x v="0"/>
    <x v="0"/>
    <x v="343"/>
    <x v="14"/>
    <x v="24"/>
    <x v="180"/>
    <x v="2"/>
    <x v="2"/>
    <x v="4"/>
    <x v="3"/>
    <x v="3"/>
    <x v="0"/>
    <x v="3"/>
    <x v="6"/>
    <x v="20"/>
    <x v="105"/>
    <x v="140"/>
    <x v="14"/>
    <x v="261"/>
    <x v="3"/>
    <x v="4625"/>
    <x v="456"/>
  </r>
  <r>
    <x v="7"/>
    <x v="1136"/>
    <x v="6"/>
    <x v="0"/>
    <x v="18"/>
    <x v="76"/>
    <x v="40"/>
    <x v="1557"/>
    <x v="286"/>
    <x v="671"/>
    <x v="169"/>
    <x v="57"/>
    <x v="167"/>
    <x v="189"/>
    <x v="149"/>
    <x v="177"/>
    <x v="436"/>
    <x v="27"/>
    <x v="187"/>
    <x v="214"/>
    <x v="274"/>
    <x v="54"/>
    <x v="10"/>
    <x v="193"/>
    <x v="158"/>
    <x v="754"/>
    <x v="169"/>
    <x v="231"/>
    <x v="8"/>
    <x v="2371"/>
    <x v="2"/>
    <x v="4641"/>
    <x v="119"/>
  </r>
  <r>
    <x v="7"/>
    <x v="1137"/>
    <x v="3"/>
    <x v="14"/>
    <x v="15"/>
    <x v="70"/>
    <x v="71"/>
    <x v="1873"/>
    <x v="454"/>
    <x v="899"/>
    <x v="234"/>
    <x v="7"/>
    <x v="20"/>
    <x v="198"/>
    <x v="228"/>
    <x v="298"/>
    <x v="359"/>
    <x v="224"/>
    <x v="495"/>
    <x v="671"/>
    <x v="153"/>
    <x v="69"/>
    <x v="14"/>
    <x v="156"/>
    <x v="175"/>
    <x v="1061"/>
    <x v="251"/>
    <x v="254"/>
    <x v="87"/>
    <x v="3249"/>
    <x v="1"/>
    <x v="4651"/>
    <x v="42"/>
  </r>
  <r>
    <x v="7"/>
    <x v="1138"/>
    <x v="0"/>
    <x v="11"/>
    <x v="17"/>
    <x v="72"/>
    <x v="45"/>
    <x v="1419"/>
    <x v="240"/>
    <x v="526"/>
    <x v="201"/>
    <x v="0"/>
    <x v="3"/>
    <x v="0"/>
    <x v="126"/>
    <x v="160"/>
    <x v="382"/>
    <x v="197"/>
    <x v="303"/>
    <x v="490"/>
    <x v="178"/>
    <x v="80"/>
    <x v="21"/>
    <x v="133"/>
    <x v="170"/>
    <x v="596"/>
    <x v="212"/>
    <x v="222"/>
    <x v="57"/>
    <x v="1970"/>
    <x v="0"/>
    <x v="4661"/>
    <x v="168"/>
  </r>
  <r>
    <x v="7"/>
    <x v="1139"/>
    <x v="11"/>
    <x v="6"/>
    <x v="32"/>
    <x v="15"/>
    <x v="1"/>
    <x v="73"/>
    <x v="11"/>
    <x v="30"/>
    <x v="114"/>
    <x v="3"/>
    <x v="14"/>
    <x v="66"/>
    <x v="3"/>
    <x v="5"/>
    <x v="196"/>
    <x v="5"/>
    <x v="3"/>
    <x v="8"/>
    <x v="5"/>
    <x v="2"/>
    <x v="0"/>
    <x v="5"/>
    <x v="6"/>
    <x v="28"/>
    <x v="138"/>
    <x v="151"/>
    <x v="14"/>
    <x v="156"/>
    <x v="4"/>
    <x v="4664"/>
    <x v="446"/>
  </r>
  <r>
    <x v="8"/>
    <x v="2"/>
    <x v="6"/>
    <x v="12"/>
    <x v="4"/>
    <x v="68"/>
    <x v="0"/>
    <x v="935"/>
    <x v="188"/>
    <x v="467"/>
    <x v="148"/>
    <x v="66"/>
    <x v="185"/>
    <x v="205"/>
    <x v="49"/>
    <x v="64"/>
    <x v="360"/>
    <x v="21"/>
    <x v="80"/>
    <x v="101"/>
    <x v="180"/>
    <x v="30"/>
    <x v="10"/>
    <x v="82"/>
    <x v="132"/>
    <x v="487"/>
    <x v="174"/>
    <x v="210"/>
    <x v="24"/>
    <x v="1665"/>
    <x v="2"/>
    <x v="14"/>
    <x v="212"/>
  </r>
  <r>
    <x v="8"/>
    <x v="3"/>
    <x v="3"/>
    <x v="1"/>
    <x v="24"/>
    <x v="77"/>
    <x v="37"/>
    <x v="1528"/>
    <x v="274"/>
    <x v="574"/>
    <x v="220"/>
    <x v="42"/>
    <x v="142"/>
    <x v="144"/>
    <x v="129"/>
    <x v="193"/>
    <x v="262"/>
    <x v="154"/>
    <x v="352"/>
    <x v="497"/>
    <x v="128"/>
    <x v="59"/>
    <x v="55"/>
    <x v="66"/>
    <x v="153"/>
    <x v="700"/>
    <x v="226"/>
    <x v="257"/>
    <x v="69"/>
    <x v="2187"/>
    <x v="1"/>
    <x v="17"/>
    <x v="141"/>
  </r>
  <r>
    <x v="8"/>
    <x v="5"/>
    <x v="11"/>
    <x v="2"/>
    <x v="5"/>
    <x v="20"/>
    <x v="0"/>
    <x v="90"/>
    <x v="5"/>
    <x v="19"/>
    <x v="29"/>
    <x v="3"/>
    <x v="10"/>
    <x v="148"/>
    <x v="5"/>
    <x v="12"/>
    <x v="49"/>
    <x v="4"/>
    <x v="11"/>
    <x v="15"/>
    <x v="2"/>
    <x v="6"/>
    <x v="0"/>
    <x v="4"/>
    <x v="10"/>
    <x v="18"/>
    <x v="99"/>
    <x v="90"/>
    <x v="15"/>
    <x v="40"/>
    <x v="4"/>
    <x v="26"/>
    <x v="447"/>
  </r>
  <r>
    <x v="8"/>
    <x v="11"/>
    <x v="3"/>
    <x v="5"/>
    <x v="18"/>
    <x v="51"/>
    <x v="2"/>
    <x v="440"/>
    <x v="53"/>
    <x v="145"/>
    <x v="113"/>
    <x v="9"/>
    <x v="32"/>
    <x v="129"/>
    <x v="17"/>
    <x v="26"/>
    <x v="249"/>
    <x v="20"/>
    <x v="91"/>
    <x v="111"/>
    <x v="29"/>
    <x v="16"/>
    <x v="11"/>
    <x v="36"/>
    <x v="77"/>
    <x v="132"/>
    <x v="112"/>
    <x v="138"/>
    <x v="10"/>
    <x v="344"/>
    <x v="1"/>
    <x v="39"/>
    <x v="364"/>
  </r>
  <r>
    <x v="8"/>
    <x v="14"/>
    <x v="0"/>
    <x v="10"/>
    <x v="0"/>
    <x v="81"/>
    <x v="82"/>
    <x v="2097"/>
    <x v="525"/>
    <x v="1001"/>
    <x v="252"/>
    <x v="88"/>
    <x v="256"/>
    <x v="192"/>
    <x v="103"/>
    <x v="129"/>
    <x v="392"/>
    <x v="148"/>
    <x v="439"/>
    <x v="569"/>
    <x v="261"/>
    <x v="68"/>
    <x v="119"/>
    <x v="107"/>
    <x v="163"/>
    <x v="1138"/>
    <x v="250"/>
    <x v="281"/>
    <x v="109"/>
    <x v="3165"/>
    <x v="0"/>
    <x v="57"/>
    <x v="32"/>
  </r>
  <r>
    <x v="8"/>
    <x v="15"/>
    <x v="0"/>
    <x v="12"/>
    <x v="5"/>
    <x v="46"/>
    <x v="18"/>
    <x v="927"/>
    <x v="245"/>
    <x v="502"/>
    <x v="232"/>
    <x v="0"/>
    <x v="0"/>
    <x v="343"/>
    <x v="72"/>
    <x v="111"/>
    <x v="244"/>
    <x v="57"/>
    <x v="244"/>
    <x v="301"/>
    <x v="70"/>
    <x v="30"/>
    <x v="41"/>
    <x v="34"/>
    <x v="117"/>
    <x v="554"/>
    <x v="238"/>
    <x v="223"/>
    <x v="43"/>
    <x v="2718"/>
    <x v="0"/>
    <x v="67"/>
    <x v="183"/>
  </r>
  <r>
    <x v="8"/>
    <x v="17"/>
    <x v="8"/>
    <x v="6"/>
    <x v="27"/>
    <x v="81"/>
    <x v="82"/>
    <x v="1904"/>
    <x v="299"/>
    <x v="710"/>
    <x v="163"/>
    <x v="126"/>
    <x v="348"/>
    <x v="209"/>
    <x v="115"/>
    <x v="156"/>
    <x v="331"/>
    <x v="98"/>
    <x v="399"/>
    <x v="489"/>
    <x v="138"/>
    <x v="72"/>
    <x v="53"/>
    <x v="120"/>
    <x v="171"/>
    <x v="810"/>
    <x v="183"/>
    <x v="249"/>
    <x v="55"/>
    <x v="2401"/>
    <x v="3"/>
    <x v="78"/>
    <x v="110"/>
  </r>
  <r>
    <x v="8"/>
    <x v="18"/>
    <x v="11"/>
    <x v="14"/>
    <x v="34"/>
    <x v="12"/>
    <x v="0"/>
    <x v="180"/>
    <x v="21"/>
    <x v="59"/>
    <x v="103"/>
    <x v="12"/>
    <x v="37"/>
    <x v="172"/>
    <x v="11"/>
    <x v="15"/>
    <x v="327"/>
    <x v="1"/>
    <x v="26"/>
    <x v="27"/>
    <x v="14"/>
    <x v="4"/>
    <x v="1"/>
    <x v="2"/>
    <x v="25"/>
    <x v="65"/>
    <x v="148"/>
    <x v="211"/>
    <x v="18"/>
    <x v="1065"/>
    <x v="4"/>
    <x v="84"/>
    <x v="408"/>
  </r>
  <r>
    <x v="8"/>
    <x v="19"/>
    <x v="3"/>
    <x v="4"/>
    <x v="26"/>
    <x v="9"/>
    <x v="0"/>
    <x v="66"/>
    <x v="10"/>
    <x v="24"/>
    <x v="164"/>
    <x v="0"/>
    <x v="0"/>
    <x v="343"/>
    <x v="9"/>
    <x v="14"/>
    <x v="238"/>
    <x v="14"/>
    <x v="24"/>
    <x v="38"/>
    <x v="5"/>
    <x v="4"/>
    <x v="5"/>
    <x v="6"/>
    <x v="15"/>
    <x v="29"/>
    <x v="267"/>
    <x v="197"/>
    <x v="17"/>
    <x v="442"/>
    <x v="1"/>
    <x v="86"/>
    <x v="430"/>
  </r>
  <r>
    <x v="8"/>
    <x v="21"/>
    <x v="11"/>
    <x v="5"/>
    <x v="33"/>
    <x v="30"/>
    <x v="3"/>
    <x v="697"/>
    <x v="137"/>
    <x v="333"/>
    <x v="157"/>
    <x v="32"/>
    <x v="79"/>
    <x v="253"/>
    <x v="106"/>
    <x v="141"/>
    <x v="346"/>
    <x v="16"/>
    <x v="93"/>
    <x v="109"/>
    <x v="63"/>
    <x v="18"/>
    <x v="4"/>
    <x v="51"/>
    <x v="71"/>
    <x v="410"/>
    <x v="199"/>
    <x v="236"/>
    <x v="30"/>
    <x v="2918"/>
    <x v="4"/>
    <x v="95"/>
    <x v="247"/>
  </r>
  <r>
    <x v="8"/>
    <x v="25"/>
    <x v="0"/>
    <x v="3"/>
    <x v="26"/>
    <x v="77"/>
    <x v="46"/>
    <x v="1497"/>
    <x v="264"/>
    <x v="618"/>
    <x v="170"/>
    <x v="1"/>
    <x v="7"/>
    <x v="28"/>
    <x v="174"/>
    <x v="239"/>
    <x v="322"/>
    <x v="178"/>
    <x v="413"/>
    <x v="567"/>
    <x v="97"/>
    <x v="38"/>
    <x v="62"/>
    <x v="145"/>
    <x v="230"/>
    <x v="687"/>
    <x v="180"/>
    <x v="198"/>
    <x v="28"/>
    <x v="2137"/>
    <x v="0"/>
    <x v="102"/>
    <x v="142"/>
  </r>
  <r>
    <x v="8"/>
    <x v="27"/>
    <x v="3"/>
    <x v="9"/>
    <x v="32"/>
    <x v="7"/>
    <x v="0"/>
    <x v="71"/>
    <x v="9"/>
    <x v="27"/>
    <x v="82"/>
    <x v="0"/>
    <x v="0"/>
    <x v="343"/>
    <x v="4"/>
    <x v="12"/>
    <x v="20"/>
    <x v="19"/>
    <x v="9"/>
    <x v="28"/>
    <x v="2"/>
    <x v="1"/>
    <x v="5"/>
    <x v="0"/>
    <x v="12"/>
    <x v="22"/>
    <x v="204"/>
    <x v="67"/>
    <x v="16"/>
    <x v="404"/>
    <x v="1"/>
    <x v="105"/>
    <x v="440"/>
  </r>
  <r>
    <x v="8"/>
    <x v="30"/>
    <x v="0"/>
    <x v="8"/>
    <x v="21"/>
    <x v="58"/>
    <x v="17"/>
    <x v="748"/>
    <x v="150"/>
    <x v="314"/>
    <x v="223"/>
    <x v="0"/>
    <x v="1"/>
    <x v="0"/>
    <x v="52"/>
    <x v="62"/>
    <x v="433"/>
    <x v="75"/>
    <x v="194"/>
    <x v="269"/>
    <x v="31"/>
    <x v="19"/>
    <x v="36"/>
    <x v="54"/>
    <x v="134"/>
    <x v="352"/>
    <x v="194"/>
    <x v="230"/>
    <x v="25"/>
    <x v="1358"/>
    <x v="0"/>
    <x v="115"/>
    <x v="265"/>
  </r>
  <r>
    <x v="8"/>
    <x v="31"/>
    <x v="11"/>
    <x v="4"/>
    <x v="27"/>
    <x v="80"/>
    <x v="8"/>
    <x v="1717"/>
    <x v="311"/>
    <x v="672"/>
    <x v="206"/>
    <x v="112"/>
    <x v="285"/>
    <x v="241"/>
    <x v="98"/>
    <x v="113"/>
    <x v="461"/>
    <x v="27"/>
    <x v="189"/>
    <x v="216"/>
    <x v="99"/>
    <x v="63"/>
    <x v="16"/>
    <x v="64"/>
    <x v="192"/>
    <x v="803"/>
    <x v="178"/>
    <x v="288"/>
    <x v="58"/>
    <x v="2410"/>
    <x v="4"/>
    <x v="119"/>
    <x v="114"/>
  </r>
  <r>
    <x v="8"/>
    <x v="33"/>
    <x v="8"/>
    <x v="9"/>
    <x v="21"/>
    <x v="72"/>
    <x v="38"/>
    <x v="1340"/>
    <x v="132"/>
    <x v="254"/>
    <x v="265"/>
    <x v="17"/>
    <x v="60"/>
    <x v="131"/>
    <x v="44"/>
    <x v="66"/>
    <x v="261"/>
    <x v="60"/>
    <x v="185"/>
    <x v="245"/>
    <x v="72"/>
    <x v="63"/>
    <x v="13"/>
    <x v="55"/>
    <x v="169"/>
    <x v="325"/>
    <x v="140"/>
    <x v="288"/>
    <x v="34"/>
    <x v="911"/>
    <x v="3"/>
    <x v="130"/>
    <x v="285"/>
  </r>
  <r>
    <x v="8"/>
    <x v="35"/>
    <x v="0"/>
    <x v="14"/>
    <x v="16"/>
    <x v="51"/>
    <x v="36"/>
    <x v="666"/>
    <x v="125"/>
    <x v="221"/>
    <x v="313"/>
    <x v="0"/>
    <x v="0"/>
    <x v="343"/>
    <x v="50"/>
    <x v="67"/>
    <x v="340"/>
    <x v="65"/>
    <x v="157"/>
    <x v="222"/>
    <x v="27"/>
    <x v="18"/>
    <x v="41"/>
    <x v="47"/>
    <x v="92"/>
    <x v="300"/>
    <x v="229"/>
    <x v="315"/>
    <x v="39"/>
    <x v="1298"/>
    <x v="0"/>
    <x v="141"/>
    <x v="298"/>
  </r>
  <r>
    <x v="8"/>
    <x v="36"/>
    <x v="3"/>
    <x v="9"/>
    <x v="1"/>
    <x v="78"/>
    <x v="76"/>
    <x v="1481"/>
    <x v="249"/>
    <x v="425"/>
    <x v="332"/>
    <x v="10"/>
    <x v="43"/>
    <x v="83"/>
    <x v="69"/>
    <x v="121"/>
    <x v="168"/>
    <x v="178"/>
    <x v="327"/>
    <x v="495"/>
    <x v="138"/>
    <x v="52"/>
    <x v="83"/>
    <x v="94"/>
    <x v="214"/>
    <x v="569"/>
    <x v="216"/>
    <x v="318"/>
    <x v="74"/>
    <x v="1731"/>
    <x v="1"/>
    <x v="150"/>
    <x v="177"/>
  </r>
  <r>
    <x v="8"/>
    <x v="37"/>
    <x v="0"/>
    <x v="14"/>
    <x v="32"/>
    <x v="52"/>
    <x v="0"/>
    <x v="448"/>
    <x v="53"/>
    <x v="124"/>
    <x v="174"/>
    <x v="0"/>
    <x v="1"/>
    <x v="0"/>
    <x v="32"/>
    <x v="50"/>
    <x v="235"/>
    <x v="37"/>
    <x v="104"/>
    <x v="141"/>
    <x v="35"/>
    <x v="16"/>
    <x v="10"/>
    <x v="22"/>
    <x v="70"/>
    <x v="138"/>
    <x v="167"/>
    <x v="189"/>
    <x v="25"/>
    <x v="355"/>
    <x v="0"/>
    <x v="160"/>
    <x v="360"/>
  </r>
  <r>
    <x v="8"/>
    <x v="42"/>
    <x v="0"/>
    <x v="3"/>
    <x v="9"/>
    <x v="80"/>
    <x v="81"/>
    <x v="2118"/>
    <x v="544"/>
    <x v="1010"/>
    <x v="268"/>
    <x v="2"/>
    <x v="6"/>
    <x v="181"/>
    <x v="208"/>
    <x v="489"/>
    <x v="25"/>
    <x v="284"/>
    <x v="581"/>
    <x v="751"/>
    <x v="67"/>
    <x v="119"/>
    <x v="111"/>
    <x v="155"/>
    <x v="245"/>
    <x v="1178"/>
    <x v="268"/>
    <x v="215"/>
    <x v="89"/>
    <x v="3261"/>
    <x v="0"/>
    <x v="176"/>
    <x v="31"/>
  </r>
  <r>
    <x v="8"/>
    <x v="44"/>
    <x v="8"/>
    <x v="13"/>
    <x v="10"/>
    <x v="64"/>
    <x v="1"/>
    <x v="1421"/>
    <x v="176"/>
    <x v="367"/>
    <x v="225"/>
    <x v="54"/>
    <x v="154"/>
    <x v="199"/>
    <x v="51"/>
    <x v="83"/>
    <x v="209"/>
    <x v="52"/>
    <x v="211"/>
    <x v="263"/>
    <x v="219"/>
    <x v="73"/>
    <x v="19"/>
    <x v="79"/>
    <x v="102"/>
    <x v="454"/>
    <x v="178"/>
    <x v="281"/>
    <x v="59"/>
    <x v="1637"/>
    <x v="3"/>
    <x v="187"/>
    <x v="233"/>
  </r>
  <r>
    <x v="8"/>
    <x v="45"/>
    <x v="6"/>
    <x v="20"/>
    <x v="32"/>
    <x v="38"/>
    <x v="4"/>
    <x v="418"/>
    <x v="59"/>
    <x v="106"/>
    <x v="304"/>
    <x v="2"/>
    <x v="8"/>
    <x v="99"/>
    <x v="24"/>
    <x v="32"/>
    <x v="344"/>
    <x v="12"/>
    <x v="39"/>
    <x v="51"/>
    <x v="87"/>
    <x v="16"/>
    <x v="0"/>
    <x v="37"/>
    <x v="46"/>
    <x v="144"/>
    <x v="190"/>
    <x v="316"/>
    <x v="25"/>
    <x v="665"/>
    <x v="2"/>
    <x v="197"/>
    <x v="357"/>
  </r>
  <r>
    <x v="8"/>
    <x v="47"/>
    <x v="11"/>
    <x v="5"/>
    <x v="23"/>
    <x v="69"/>
    <x v="70"/>
    <x v="1279"/>
    <x v="136"/>
    <x v="273"/>
    <x v="243"/>
    <x v="32"/>
    <x v="103"/>
    <x v="159"/>
    <x v="33"/>
    <x v="54"/>
    <x v="206"/>
    <x v="79"/>
    <x v="172"/>
    <x v="251"/>
    <x v="47"/>
    <x v="53"/>
    <x v="42"/>
    <x v="35"/>
    <x v="133"/>
    <x v="337"/>
    <x v="158"/>
    <x v="282"/>
    <x v="49"/>
    <x v="1017"/>
    <x v="4"/>
    <x v="201"/>
    <x v="277"/>
  </r>
  <r>
    <x v="8"/>
    <x v="48"/>
    <x v="0"/>
    <x v="11"/>
    <x v="2"/>
    <x v="45"/>
    <x v="0"/>
    <x v="562"/>
    <x v="127"/>
    <x v="278"/>
    <x v="202"/>
    <x v="3"/>
    <x v="16"/>
    <x v="46"/>
    <x v="47"/>
    <x v="57"/>
    <x v="419"/>
    <x v="28"/>
    <x v="69"/>
    <x v="97"/>
    <x v="18"/>
    <x v="4"/>
    <x v="9"/>
    <x v="26"/>
    <x v="61"/>
    <x v="304"/>
    <x v="174"/>
    <x v="216"/>
    <x v="17"/>
    <x v="1533"/>
    <x v="0"/>
    <x v="211"/>
    <x v="297"/>
  </r>
  <r>
    <x v="8"/>
    <x v="51"/>
    <x v="0"/>
    <x v="12"/>
    <x v="10"/>
    <x v="69"/>
    <x v="66"/>
    <x v="1197"/>
    <x v="175"/>
    <x v="278"/>
    <x v="370"/>
    <x v="1"/>
    <x v="1"/>
    <x v="342"/>
    <x v="24"/>
    <x v="50"/>
    <x v="93"/>
    <x v="121"/>
    <x v="370"/>
    <x v="482"/>
    <x v="162"/>
    <x v="33"/>
    <x v="113"/>
    <x v="83"/>
    <x v="221"/>
    <x v="374"/>
    <x v="215"/>
    <x v="339"/>
    <x v="69"/>
    <x v="1182"/>
    <x v="0"/>
    <x v="232"/>
    <x v="260"/>
  </r>
  <r>
    <x v="8"/>
    <x v="53"/>
    <x v="6"/>
    <x v="8"/>
    <x v="11"/>
    <x v="7"/>
    <x v="0"/>
    <x v="49"/>
    <x v="9"/>
    <x v="20"/>
    <x v="197"/>
    <x v="1"/>
    <x v="9"/>
    <x v="19"/>
    <x v="3"/>
    <x v="4"/>
    <x v="344"/>
    <x v="1"/>
    <x v="1"/>
    <x v="2"/>
    <x v="4"/>
    <x v="6"/>
    <x v="2"/>
    <x v="7"/>
    <x v="4"/>
    <x v="22"/>
    <x v="180"/>
    <x v="222"/>
    <x v="15"/>
    <x v="404"/>
    <x v="2"/>
    <x v="242"/>
    <x v="440"/>
  </r>
  <r>
    <x v="8"/>
    <x v="55"/>
    <x v="3"/>
    <x v="7"/>
    <x v="24"/>
    <x v="55"/>
    <x v="0"/>
    <x v="718"/>
    <x v="146"/>
    <x v="309"/>
    <x v="218"/>
    <x v="41"/>
    <x v="114"/>
    <x v="208"/>
    <x v="51"/>
    <x v="65"/>
    <x v="379"/>
    <x v="34"/>
    <x v="167"/>
    <x v="201"/>
    <x v="25"/>
    <x v="10"/>
    <x v="22"/>
    <x v="41"/>
    <x v="69"/>
    <x v="383"/>
    <x v="204"/>
    <x v="283"/>
    <x v="31"/>
    <x v="1597"/>
    <x v="1"/>
    <x v="247"/>
    <x v="256"/>
  </r>
  <r>
    <x v="8"/>
    <x v="56"/>
    <x v="8"/>
    <x v="1"/>
    <x v="18"/>
    <x v="80"/>
    <x v="81"/>
    <x v="2215"/>
    <x v="577"/>
    <x v="1136"/>
    <x v="206"/>
    <x v="57"/>
    <x v="190"/>
    <x v="148"/>
    <x v="386"/>
    <x v="482"/>
    <x v="355"/>
    <x v="105"/>
    <x v="186"/>
    <x v="291"/>
    <x v="164"/>
    <x v="78"/>
    <x v="46"/>
    <x v="182"/>
    <x v="165"/>
    <x v="1326"/>
    <x v="221"/>
    <x v="259"/>
    <x v="56"/>
    <x v="3577"/>
    <x v="3"/>
    <x v="250"/>
    <x v="12"/>
  </r>
  <r>
    <x v="8"/>
    <x v="61"/>
    <x v="3"/>
    <x v="3"/>
    <x v="31"/>
    <x v="18"/>
    <x v="0"/>
    <x v="81"/>
    <x v="8"/>
    <x v="27"/>
    <x v="49"/>
    <x v="3"/>
    <x v="14"/>
    <x v="66"/>
    <x v="9"/>
    <x v="10"/>
    <x v="494"/>
    <x v="6"/>
    <x v="17"/>
    <x v="23"/>
    <x v="0"/>
    <x v="5"/>
    <x v="0"/>
    <x v="4"/>
    <x v="8"/>
    <x v="28"/>
    <x v="160"/>
    <x v="162"/>
    <x v="16"/>
    <x v="111"/>
    <x v="1"/>
    <x v="270"/>
    <x v="432"/>
  </r>
  <r>
    <x v="8"/>
    <x v="62"/>
    <x v="8"/>
    <x v="4"/>
    <x v="14"/>
    <x v="28"/>
    <x v="11"/>
    <x v="533"/>
    <x v="39"/>
    <x v="126"/>
    <x v="60"/>
    <x v="20"/>
    <x v="70"/>
    <x v="134"/>
    <x v="17"/>
    <x v="20"/>
    <x v="444"/>
    <x v="9"/>
    <x v="61"/>
    <x v="70"/>
    <x v="19"/>
    <x v="14"/>
    <x v="5"/>
    <x v="15"/>
    <x v="34"/>
    <x v="115"/>
    <x v="105"/>
    <x v="143"/>
    <x v="12"/>
    <x v="753"/>
    <x v="3"/>
    <x v="272"/>
    <x v="376"/>
  </r>
  <r>
    <x v="8"/>
    <x v="64"/>
    <x v="0"/>
    <x v="3"/>
    <x v="21"/>
    <x v="60"/>
    <x v="61"/>
    <x v="1766"/>
    <x v="550"/>
    <x v="1055"/>
    <x v="240"/>
    <x v="35"/>
    <x v="108"/>
    <x v="172"/>
    <x v="319"/>
    <x v="416"/>
    <x v="352"/>
    <x v="130"/>
    <x v="476"/>
    <x v="595"/>
    <x v="116"/>
    <x v="78"/>
    <x v="122"/>
    <x v="121"/>
    <x v="148"/>
    <x v="1258"/>
    <x v="304"/>
    <x v="275"/>
    <x v="87"/>
    <x v="3692"/>
    <x v="0"/>
    <x v="282"/>
    <x v="22"/>
  </r>
  <r>
    <x v="8"/>
    <x v="66"/>
    <x v="11"/>
    <x v="11"/>
    <x v="23"/>
    <x v="67"/>
    <x v="6"/>
    <x v="804"/>
    <x v="136"/>
    <x v="332"/>
    <x v="155"/>
    <x v="79"/>
    <x v="204"/>
    <x v="235"/>
    <x v="29"/>
    <x v="39"/>
    <x v="338"/>
    <x v="10"/>
    <x v="52"/>
    <x v="62"/>
    <x v="24"/>
    <x v="22"/>
    <x v="5"/>
    <x v="17"/>
    <x v="64"/>
    <x v="379"/>
    <x v="163"/>
    <x v="259"/>
    <x v="34"/>
    <x v="1247"/>
    <x v="4"/>
    <x v="294"/>
    <x v="258"/>
  </r>
  <r>
    <x v="8"/>
    <x v="70"/>
    <x v="3"/>
    <x v="11"/>
    <x v="9"/>
    <x v="71"/>
    <x v="5"/>
    <x v="1116"/>
    <x v="128"/>
    <x v="331"/>
    <x v="133"/>
    <x v="98"/>
    <x v="272"/>
    <x v="208"/>
    <x v="29"/>
    <x v="47"/>
    <x v="212"/>
    <x v="39"/>
    <x v="190"/>
    <x v="229"/>
    <x v="52"/>
    <x v="26"/>
    <x v="16"/>
    <x v="28"/>
    <x v="86"/>
    <x v="382"/>
    <x v="158"/>
    <x v="259"/>
    <x v="43"/>
    <x v="1170"/>
    <x v="1"/>
    <x v="315"/>
    <x v="257"/>
  </r>
  <r>
    <x v="8"/>
    <x v="76"/>
    <x v="6"/>
    <x v="2"/>
    <x v="26"/>
    <x v="56"/>
    <x v="13"/>
    <x v="940"/>
    <x v="176"/>
    <x v="421"/>
    <x v="164"/>
    <x v="23"/>
    <x v="99"/>
    <x v="82"/>
    <x v="130"/>
    <x v="193"/>
    <x v="268"/>
    <x v="27"/>
    <x v="115"/>
    <x v="142"/>
    <x v="118"/>
    <x v="27"/>
    <x v="13"/>
    <x v="100"/>
    <x v="84"/>
    <x v="500"/>
    <x v="167"/>
    <x v="214"/>
    <x v="16"/>
    <x v="2113"/>
    <x v="2"/>
    <x v="332"/>
    <x v="208"/>
  </r>
  <r>
    <x v="8"/>
    <x v="80"/>
    <x v="0"/>
    <x v="10"/>
    <x v="9"/>
    <x v="80"/>
    <x v="1"/>
    <x v="1033"/>
    <x v="194"/>
    <x v="383"/>
    <x v="252"/>
    <x v="0"/>
    <x v="2"/>
    <x v="0"/>
    <x v="126"/>
    <x v="165"/>
    <x v="358"/>
    <x v="140"/>
    <x v="244"/>
    <x v="383"/>
    <x v="51"/>
    <x v="21"/>
    <x v="52"/>
    <x v="67"/>
    <x v="151"/>
    <x v="509"/>
    <x v="234"/>
    <x v="279"/>
    <x v="56"/>
    <x v="1463"/>
    <x v="0"/>
    <x v="344"/>
    <x v="204"/>
  </r>
  <r>
    <x v="8"/>
    <x v="81"/>
    <x v="11"/>
    <x v="11"/>
    <x v="22"/>
    <x v="70"/>
    <x v="57"/>
    <x v="1927"/>
    <x v="354"/>
    <x v="786"/>
    <x v="190"/>
    <x v="91"/>
    <x v="238"/>
    <x v="230"/>
    <x v="110"/>
    <x v="131"/>
    <x v="434"/>
    <x v="23"/>
    <x v="243"/>
    <x v="266"/>
    <x v="144"/>
    <x v="25"/>
    <x v="10"/>
    <x v="82"/>
    <x v="142"/>
    <x v="870"/>
    <x v="165"/>
    <x v="247"/>
    <x v="42"/>
    <x v="2852"/>
    <x v="4"/>
    <x v="354"/>
    <x v="94"/>
  </r>
  <r>
    <x v="8"/>
    <x v="84"/>
    <x v="11"/>
    <x v="4"/>
    <x v="13"/>
    <x v="66"/>
    <x v="7"/>
    <x v="1209"/>
    <x v="226"/>
    <x v="513"/>
    <x v="185"/>
    <x v="62"/>
    <x v="185"/>
    <x v="183"/>
    <x v="79"/>
    <x v="116"/>
    <x v="275"/>
    <x v="22"/>
    <x v="108"/>
    <x v="130"/>
    <x v="99"/>
    <x v="48"/>
    <x v="9"/>
    <x v="61"/>
    <x v="137"/>
    <x v="585"/>
    <x v="167"/>
    <x v="239"/>
    <x v="34"/>
    <x v="2108"/>
    <x v="4"/>
    <x v="367"/>
    <x v="169"/>
  </r>
  <r>
    <x v="8"/>
    <x v="85"/>
    <x v="11"/>
    <x v="6"/>
    <x v="1"/>
    <x v="75"/>
    <x v="72"/>
    <x v="2043"/>
    <x v="456"/>
    <x v="974"/>
    <x v="194"/>
    <x v="147"/>
    <x v="400"/>
    <x v="209"/>
    <x v="96"/>
    <x v="123"/>
    <x v="374"/>
    <x v="48"/>
    <x v="172"/>
    <x v="220"/>
    <x v="158"/>
    <x v="117"/>
    <x v="19"/>
    <x v="109"/>
    <x v="164"/>
    <x v="1071"/>
    <x v="188"/>
    <x v="254"/>
    <x v="63"/>
    <x v="3159"/>
    <x v="4"/>
    <x v="374"/>
    <x v="44"/>
  </r>
  <r>
    <x v="8"/>
    <x v="87"/>
    <x v="8"/>
    <x v="4"/>
    <x v="8"/>
    <x v="20"/>
    <x v="0"/>
    <x v="283"/>
    <x v="25"/>
    <x v="70"/>
    <x v="104"/>
    <x v="13"/>
    <x v="40"/>
    <x v="173"/>
    <x v="13"/>
    <x v="17"/>
    <x v="359"/>
    <x v="8"/>
    <x v="23"/>
    <x v="31"/>
    <x v="15"/>
    <x v="7"/>
    <x v="6"/>
    <x v="6"/>
    <x v="40"/>
    <x v="76"/>
    <x v="127"/>
    <x v="206"/>
    <x v="18"/>
    <x v="641"/>
    <x v="3"/>
    <x v="377"/>
    <x v="399"/>
  </r>
  <r>
    <x v="8"/>
    <x v="92"/>
    <x v="11"/>
    <x v="3"/>
    <x v="28"/>
    <x v="67"/>
    <x v="53"/>
    <x v="1192"/>
    <x v="195"/>
    <x v="454"/>
    <x v="176"/>
    <x v="67"/>
    <x v="185"/>
    <x v="210"/>
    <x v="74"/>
    <x v="103"/>
    <x v="312"/>
    <x v="34"/>
    <x v="114"/>
    <x v="148"/>
    <x v="79"/>
    <x v="52"/>
    <x v="10"/>
    <x v="99"/>
    <x v="140"/>
    <x v="525"/>
    <x v="142"/>
    <x v="247"/>
    <x v="18"/>
    <x v="1863"/>
    <x v="4"/>
    <x v="396"/>
    <x v="195"/>
  </r>
  <r>
    <x v="8"/>
    <x v="95"/>
    <x v="6"/>
    <x v="14"/>
    <x v="32"/>
    <x v="43"/>
    <x v="5"/>
    <x v="623"/>
    <x v="86"/>
    <x v="198"/>
    <x v="181"/>
    <x v="15"/>
    <x v="44"/>
    <x v="189"/>
    <x v="18"/>
    <x v="20"/>
    <x v="494"/>
    <x v="8"/>
    <x v="64"/>
    <x v="72"/>
    <x v="116"/>
    <x v="14"/>
    <x v="1"/>
    <x v="53"/>
    <x v="51"/>
    <x v="205"/>
    <x v="151"/>
    <x v="212"/>
    <x v="19"/>
    <x v="975"/>
    <x v="2"/>
    <x v="413"/>
    <x v="332"/>
  </r>
  <r>
    <x v="8"/>
    <x v="98"/>
    <x v="0"/>
    <x v="4"/>
    <x v="31"/>
    <x v="81"/>
    <x v="22"/>
    <x v="1488"/>
    <x v="156"/>
    <x v="287"/>
    <x v="289"/>
    <x v="0"/>
    <x v="1"/>
    <x v="0"/>
    <x v="142"/>
    <x v="226"/>
    <x v="223"/>
    <x v="182"/>
    <x v="456"/>
    <x v="613"/>
    <x v="29"/>
    <x v="19"/>
    <x v="130"/>
    <x v="71"/>
    <x v="225"/>
    <x v="451"/>
    <x v="205"/>
    <x v="302"/>
    <x v="74"/>
    <x v="1227"/>
    <x v="0"/>
    <x v="423"/>
    <x v="234"/>
  </r>
  <r>
    <x v="8"/>
    <x v="100"/>
    <x v="3"/>
    <x v="7"/>
    <x v="13"/>
    <x v="34"/>
    <x v="35"/>
    <x v="983"/>
    <x v="301"/>
    <x v="598"/>
    <x v="246"/>
    <x v="6"/>
    <x v="18"/>
    <x v="181"/>
    <x v="141"/>
    <x v="194"/>
    <x v="321"/>
    <x v="51"/>
    <x v="243"/>
    <x v="294"/>
    <x v="170"/>
    <x v="28"/>
    <x v="17"/>
    <x v="83"/>
    <x v="95"/>
    <x v="725"/>
    <x v="277"/>
    <x v="260"/>
    <x v="53"/>
    <x v="3612"/>
    <x v="1"/>
    <x v="433"/>
    <x v="134"/>
  </r>
  <r>
    <x v="8"/>
    <x v="102"/>
    <x v="0"/>
    <x v="8"/>
    <x v="29"/>
    <x v="53"/>
    <x v="4"/>
    <x v="458"/>
    <x v="105"/>
    <x v="174"/>
    <x v="348"/>
    <x v="0"/>
    <x v="0"/>
    <x v="343"/>
    <x v="87"/>
    <x v="114"/>
    <x v="357"/>
    <x v="73"/>
    <x v="121"/>
    <x v="194"/>
    <x v="21"/>
    <x v="12"/>
    <x v="23"/>
    <x v="29"/>
    <x v="54"/>
    <x v="297"/>
    <x v="324"/>
    <x v="377"/>
    <x v="49"/>
    <x v="1221"/>
    <x v="0"/>
    <x v="436"/>
    <x v="301"/>
  </r>
  <r>
    <x v="8"/>
    <x v="106"/>
    <x v="3"/>
    <x v="1"/>
    <x v="4"/>
    <x v="61"/>
    <x v="4"/>
    <x v="930"/>
    <x v="186"/>
    <x v="435"/>
    <x v="174"/>
    <x v="16"/>
    <x v="52"/>
    <x v="156"/>
    <x v="48"/>
    <x v="66"/>
    <x v="321"/>
    <x v="123"/>
    <x v="214"/>
    <x v="337"/>
    <x v="52"/>
    <x v="25"/>
    <x v="22"/>
    <x v="54"/>
    <x v="100"/>
    <x v="433"/>
    <x v="194"/>
    <x v="185"/>
    <x v="30"/>
    <x v="1638"/>
    <x v="1"/>
    <x v="444"/>
    <x v="237"/>
  </r>
  <r>
    <x v="8"/>
    <x v="108"/>
    <x v="8"/>
    <x v="7"/>
    <x v="2"/>
    <x v="78"/>
    <x v="39"/>
    <x v="1725"/>
    <x v="324"/>
    <x v="739"/>
    <x v="180"/>
    <x v="129"/>
    <x v="338"/>
    <x v="230"/>
    <x v="110"/>
    <x v="132"/>
    <x v="427"/>
    <x v="36"/>
    <x v="219"/>
    <x v="255"/>
    <x v="99"/>
    <x v="29"/>
    <x v="5"/>
    <x v="115"/>
    <x v="119"/>
    <x v="852"/>
    <x v="163"/>
    <x v="266"/>
    <x v="24"/>
    <x v="2578"/>
    <x v="3"/>
    <x v="452"/>
    <x v="96"/>
  </r>
  <r>
    <x v="8"/>
    <x v="110"/>
    <x v="3"/>
    <x v="14"/>
    <x v="29"/>
    <x v="75"/>
    <x v="4"/>
    <x v="1149"/>
    <x v="202"/>
    <x v="382"/>
    <x v="274"/>
    <x v="25"/>
    <x v="69"/>
    <x v="210"/>
    <x v="56"/>
    <x v="76"/>
    <x v="331"/>
    <x v="58"/>
    <x v="175"/>
    <x v="233"/>
    <x v="176"/>
    <x v="26"/>
    <x v="21"/>
    <x v="97"/>
    <x v="102"/>
    <x v="481"/>
    <x v="196"/>
    <x v="298"/>
    <x v="53"/>
    <x v="1473"/>
    <x v="1"/>
    <x v="463"/>
    <x v="216"/>
  </r>
  <r>
    <x v="8"/>
    <x v="113"/>
    <x v="11"/>
    <x v="3"/>
    <x v="34"/>
    <x v="54"/>
    <x v="35"/>
    <x v="1403"/>
    <x v="359"/>
    <x v="786"/>
    <x v="196"/>
    <x v="105"/>
    <x v="271"/>
    <x v="235"/>
    <x v="135"/>
    <x v="176"/>
    <x v="361"/>
    <x v="41"/>
    <x v="147"/>
    <x v="188"/>
    <x v="162"/>
    <x v="54"/>
    <x v="11"/>
    <x v="112"/>
    <x v="117"/>
    <x v="914"/>
    <x v="211"/>
    <x v="263"/>
    <x v="42"/>
    <x v="3366"/>
    <x v="4"/>
    <x v="474"/>
    <x v="84"/>
  </r>
  <r>
    <x v="8"/>
    <x v="114"/>
    <x v="3"/>
    <x v="9"/>
    <x v="15"/>
    <x v="11"/>
    <x v="2"/>
    <x v="198"/>
    <x v="35"/>
    <x v="52"/>
    <x v="391"/>
    <x v="0"/>
    <x v="0"/>
    <x v="343"/>
    <x v="13"/>
    <x v="24"/>
    <x v="141"/>
    <x v="14"/>
    <x v="29"/>
    <x v="43"/>
    <x v="6"/>
    <x v="5"/>
    <x v="15"/>
    <x v="10"/>
    <x v="21"/>
    <x v="83"/>
    <x v="239"/>
    <x v="378"/>
    <x v="22"/>
    <x v="1614"/>
    <x v="1"/>
    <x v="483"/>
    <x v="394"/>
  </r>
  <r>
    <x v="8"/>
    <x v="115"/>
    <x v="3"/>
    <x v="3"/>
    <x v="13"/>
    <x v="5"/>
    <x v="0"/>
    <x v="29"/>
    <x v="2"/>
    <x v="5"/>
    <x v="147"/>
    <x v="0"/>
    <x v="0"/>
    <x v="343"/>
    <x v="1"/>
    <x v="1"/>
    <x v="535"/>
    <x v="2"/>
    <x v="2"/>
    <x v="4"/>
    <x v="0"/>
    <x v="0"/>
    <x v="1"/>
    <x v="0"/>
    <x v="2"/>
    <x v="5"/>
    <x v="127"/>
    <x v="176"/>
    <x v="15"/>
    <x v="36"/>
    <x v="1"/>
    <x v="485"/>
    <x v="467"/>
  </r>
  <r>
    <x v="8"/>
    <x v="116"/>
    <x v="3"/>
    <x v="11"/>
    <x v="14"/>
    <x v="65"/>
    <x v="0"/>
    <x v="1117"/>
    <x v="174"/>
    <x v="316"/>
    <x v="296"/>
    <x v="0"/>
    <x v="2"/>
    <x v="0"/>
    <x v="125"/>
    <x v="148"/>
    <x v="439"/>
    <x v="104"/>
    <x v="181"/>
    <x v="285"/>
    <x v="74"/>
    <x v="33"/>
    <x v="55"/>
    <x v="42"/>
    <x v="125"/>
    <x v="469"/>
    <x v="230"/>
    <x v="335"/>
    <x v="56"/>
    <x v="1683"/>
    <x v="1"/>
    <x v="494"/>
    <x v="226"/>
  </r>
  <r>
    <x v="8"/>
    <x v="119"/>
    <x v="6"/>
    <x v="7"/>
    <x v="32"/>
    <x v="47"/>
    <x v="7"/>
    <x v="755"/>
    <x v="112"/>
    <x v="303"/>
    <x v="115"/>
    <x v="51"/>
    <x v="155"/>
    <x v="177"/>
    <x v="57"/>
    <x v="78"/>
    <x v="325"/>
    <x v="16"/>
    <x v="80"/>
    <x v="96"/>
    <x v="170"/>
    <x v="29"/>
    <x v="7"/>
    <x v="57"/>
    <x v="57"/>
    <x v="332"/>
    <x v="193"/>
    <x v="207"/>
    <x v="30"/>
    <x v="1614"/>
    <x v="2"/>
    <x v="505"/>
    <x v="278"/>
  </r>
  <r>
    <x v="8"/>
    <x v="120"/>
    <x v="11"/>
    <x v="5"/>
    <x v="26"/>
    <x v="51"/>
    <x v="50"/>
    <x v="1535"/>
    <x v="371"/>
    <x v="865"/>
    <x v="162"/>
    <x v="120"/>
    <x v="350"/>
    <x v="190"/>
    <x v="156"/>
    <x v="183"/>
    <x v="446"/>
    <x v="36"/>
    <x v="166"/>
    <x v="202"/>
    <x v="261"/>
    <x v="61"/>
    <x v="20"/>
    <x v="177"/>
    <x v="124"/>
    <x v="966"/>
    <x v="203"/>
    <x v="238"/>
    <x v="32"/>
    <x v="3523"/>
    <x v="4"/>
    <x v="511"/>
    <x v="72"/>
  </r>
  <r>
    <x v="8"/>
    <x v="122"/>
    <x v="11"/>
    <x v="11"/>
    <x v="10"/>
    <x v="71"/>
    <x v="25"/>
    <x v="897"/>
    <x v="111"/>
    <x v="259"/>
    <x v="174"/>
    <x v="65"/>
    <x v="157"/>
    <x v="262"/>
    <x v="18"/>
    <x v="28"/>
    <x v="238"/>
    <x v="21"/>
    <x v="160"/>
    <x v="181"/>
    <x v="57"/>
    <x v="20"/>
    <x v="23"/>
    <x v="33"/>
    <x v="57"/>
    <x v="305"/>
    <x v="157"/>
    <x v="276"/>
    <x v="35"/>
    <x v="848"/>
    <x v="4"/>
    <x v="525"/>
    <x v="296"/>
  </r>
  <r>
    <x v="8"/>
    <x v="128"/>
    <x v="6"/>
    <x v="11"/>
    <x v="32"/>
    <x v="50"/>
    <x v="0"/>
    <x v="426"/>
    <x v="74"/>
    <x v="165"/>
    <x v="195"/>
    <x v="15"/>
    <x v="42"/>
    <x v="205"/>
    <x v="42"/>
    <x v="47"/>
    <x v="488"/>
    <x v="6"/>
    <x v="35"/>
    <x v="41"/>
    <x v="54"/>
    <x v="10"/>
    <x v="2"/>
    <x v="23"/>
    <x v="35"/>
    <x v="205"/>
    <x v="194"/>
    <x v="268"/>
    <x v="25"/>
    <x v="767"/>
    <x v="2"/>
    <x v="551"/>
    <x v="332"/>
  </r>
  <r>
    <x v="8"/>
    <x v="131"/>
    <x v="6"/>
    <x v="4"/>
    <x v="32"/>
    <x v="6"/>
    <x v="4"/>
    <x v="158"/>
    <x v="14"/>
    <x v="39"/>
    <x v="106"/>
    <x v="0"/>
    <x v="5"/>
    <x v="0"/>
    <x v="3"/>
    <x v="4"/>
    <x v="344"/>
    <x v="8"/>
    <x v="17"/>
    <x v="25"/>
    <x v="21"/>
    <x v="9"/>
    <x v="3"/>
    <x v="9"/>
    <x v="12"/>
    <x v="31"/>
    <x v="145"/>
    <x v="99"/>
    <x v="15"/>
    <x v="905"/>
    <x v="2"/>
    <x v="563"/>
    <x v="427"/>
  </r>
  <r>
    <x v="8"/>
    <x v="133"/>
    <x v="0"/>
    <x v="8"/>
    <x v="2"/>
    <x v="72"/>
    <x v="73"/>
    <x v="1986"/>
    <x v="574"/>
    <x v="1069"/>
    <x v="258"/>
    <x v="2"/>
    <x v="14"/>
    <x v="28"/>
    <x v="312"/>
    <x v="391"/>
    <x v="381"/>
    <x v="204"/>
    <x v="368"/>
    <x v="552"/>
    <x v="147"/>
    <x v="58"/>
    <x v="121"/>
    <x v="175"/>
    <x v="215"/>
    <x v="1266"/>
    <x v="273"/>
    <x v="278"/>
    <x v="77"/>
    <x v="3570"/>
    <x v="0"/>
    <x v="573"/>
    <x v="20"/>
  </r>
  <r>
    <x v="8"/>
    <x v="135"/>
    <x v="8"/>
    <x v="1"/>
    <x v="31"/>
    <x v="5"/>
    <x v="1"/>
    <x v="43"/>
    <x v="1"/>
    <x v="12"/>
    <x v="1"/>
    <x v="1"/>
    <x v="7"/>
    <x v="28"/>
    <x v="0"/>
    <x v="0"/>
    <x v="536"/>
    <x v="1"/>
    <x v="1"/>
    <x v="2"/>
    <x v="1"/>
    <x v="2"/>
    <x v="1"/>
    <x v="4"/>
    <x v="2"/>
    <x v="3"/>
    <x v="18"/>
    <x v="3"/>
    <x v="12"/>
    <x v="14"/>
    <x v="3"/>
    <x v="578"/>
    <x v="470"/>
  </r>
  <r>
    <x v="8"/>
    <x v="136"/>
    <x v="6"/>
    <x v="4"/>
    <x v="32"/>
    <x v="7"/>
    <x v="0"/>
    <x v="39"/>
    <x v="4"/>
    <x v="10"/>
    <x v="147"/>
    <x v="0"/>
    <x v="3"/>
    <x v="0"/>
    <x v="0"/>
    <x v="0"/>
    <x v="536"/>
    <x v="0"/>
    <x v="0"/>
    <x v="0"/>
    <x v="3"/>
    <x v="3"/>
    <x v="0"/>
    <x v="5"/>
    <x v="2"/>
    <x v="8"/>
    <x v="73"/>
    <x v="117"/>
    <x v="14"/>
    <x v="58"/>
    <x v="2"/>
    <x v="581"/>
    <x v="457"/>
  </r>
  <r>
    <x v="8"/>
    <x v="137"/>
    <x v="11"/>
    <x v="4"/>
    <x v="21"/>
    <x v="13"/>
    <x v="11"/>
    <x v="258"/>
    <x v="28"/>
    <x v="69"/>
    <x v="153"/>
    <x v="12"/>
    <x v="32"/>
    <x v="223"/>
    <x v="11"/>
    <x v="21"/>
    <x v="125"/>
    <x v="8"/>
    <x v="40"/>
    <x v="48"/>
    <x v="15"/>
    <x v="10"/>
    <x v="2"/>
    <x v="11"/>
    <x v="17"/>
    <x v="79"/>
    <x v="152"/>
    <x v="221"/>
    <x v="17"/>
    <x v="1266"/>
    <x v="4"/>
    <x v="582"/>
    <x v="397"/>
  </r>
  <r>
    <x v="8"/>
    <x v="141"/>
    <x v="11"/>
    <x v="5"/>
    <x v="27"/>
    <x v="79"/>
    <x v="80"/>
    <x v="2179"/>
    <x v="610"/>
    <x v="1186"/>
    <x v="195"/>
    <x v="193"/>
    <x v="447"/>
    <x v="265"/>
    <x v="187"/>
    <x v="226"/>
    <x v="421"/>
    <x v="47"/>
    <x v="212"/>
    <x v="259"/>
    <x v="335"/>
    <x v="97"/>
    <x v="23"/>
    <x v="196"/>
    <x v="187"/>
    <x v="1322"/>
    <x v="233"/>
    <x v="260"/>
    <x v="75"/>
    <x v="3589"/>
    <x v="4"/>
    <x v="592"/>
    <x v="13"/>
  </r>
  <r>
    <x v="8"/>
    <x v="142"/>
    <x v="8"/>
    <x v="9"/>
    <x v="12"/>
    <x v="63"/>
    <x v="24"/>
    <x v="1209"/>
    <x v="259"/>
    <x v="628"/>
    <x v="156"/>
    <x v="142"/>
    <x v="382"/>
    <x v="215"/>
    <x v="93"/>
    <x v="124"/>
    <x v="344"/>
    <x v="25"/>
    <x v="150"/>
    <x v="175"/>
    <x v="63"/>
    <x v="53"/>
    <x v="29"/>
    <x v="70"/>
    <x v="142"/>
    <x v="729"/>
    <x v="196"/>
    <x v="263"/>
    <x v="46"/>
    <x v="2676"/>
    <x v="3"/>
    <x v="602"/>
    <x v="133"/>
  </r>
  <r>
    <x v="8"/>
    <x v="143"/>
    <x v="6"/>
    <x v="12"/>
    <x v="24"/>
    <x v="32"/>
    <x v="2"/>
    <x v="579"/>
    <x v="47"/>
    <x v="137"/>
    <x v="90"/>
    <x v="14"/>
    <x v="48"/>
    <x v="140"/>
    <x v="34"/>
    <x v="39"/>
    <x v="466"/>
    <x v="10"/>
    <x v="56"/>
    <x v="66"/>
    <x v="88"/>
    <x v="19"/>
    <x v="5"/>
    <x v="25"/>
    <x v="49"/>
    <x v="142"/>
    <x v="142"/>
    <x v="177"/>
    <x v="21"/>
    <x v="866"/>
    <x v="2"/>
    <x v="612"/>
    <x v="358"/>
  </r>
  <r>
    <x v="8"/>
    <x v="144"/>
    <x v="11"/>
    <x v="6"/>
    <x v="13"/>
    <x v="22"/>
    <x v="0"/>
    <x v="156"/>
    <x v="26"/>
    <x v="66"/>
    <x v="141"/>
    <x v="9"/>
    <x v="23"/>
    <x v="239"/>
    <x v="9"/>
    <x v="12"/>
    <x v="344"/>
    <x v="1"/>
    <x v="11"/>
    <x v="12"/>
    <x v="10"/>
    <x v="10"/>
    <x v="2"/>
    <x v="2"/>
    <x v="15"/>
    <x v="70"/>
    <x v="185"/>
    <x v="207"/>
    <x v="18"/>
    <x v="482"/>
    <x v="4"/>
    <x v="615"/>
    <x v="404"/>
  </r>
  <r>
    <x v="8"/>
    <x v="146"/>
    <x v="0"/>
    <x v="6"/>
    <x v="4"/>
    <x v="17"/>
    <x v="2"/>
    <x v="100"/>
    <x v="13"/>
    <x v="40"/>
    <x v="75"/>
    <x v="1"/>
    <x v="5"/>
    <x v="54"/>
    <x v="7"/>
    <x v="8"/>
    <x v="469"/>
    <x v="4"/>
    <x v="24"/>
    <x v="28"/>
    <x v="6"/>
    <x v="2"/>
    <x v="3"/>
    <x v="4"/>
    <x v="19"/>
    <x v="34"/>
    <x v="124"/>
    <x v="108"/>
    <x v="15"/>
    <x v="184"/>
    <x v="0"/>
    <x v="620"/>
    <x v="426"/>
  </r>
  <r>
    <x v="8"/>
    <x v="147"/>
    <x v="6"/>
    <x v="2"/>
    <x v="23"/>
    <x v="56"/>
    <x v="1"/>
    <x v="616"/>
    <x v="114"/>
    <x v="277"/>
    <x v="157"/>
    <x v="36"/>
    <x v="111"/>
    <x v="172"/>
    <x v="19"/>
    <x v="24"/>
    <x v="386"/>
    <x v="9"/>
    <x v="76"/>
    <x v="85"/>
    <x v="108"/>
    <x v="36"/>
    <x v="6"/>
    <x v="44"/>
    <x v="80"/>
    <x v="283"/>
    <x v="185"/>
    <x v="206"/>
    <x v="29"/>
    <x v="1061"/>
    <x v="2"/>
    <x v="621"/>
    <x v="306"/>
  </r>
  <r>
    <x v="8"/>
    <x v="149"/>
    <x v="3"/>
    <x v="13"/>
    <x v="25"/>
    <x v="35"/>
    <x v="12"/>
    <x v="508"/>
    <x v="139"/>
    <x v="249"/>
    <x v="303"/>
    <x v="6"/>
    <x v="13"/>
    <x v="308"/>
    <x v="67"/>
    <x v="91"/>
    <x v="330"/>
    <x v="49"/>
    <x v="97"/>
    <x v="146"/>
    <x v="32"/>
    <x v="12"/>
    <x v="9"/>
    <x v="22"/>
    <x v="69"/>
    <x v="351"/>
    <x v="280"/>
    <x v="321"/>
    <x v="36"/>
    <x v="2296"/>
    <x v="1"/>
    <x v="632"/>
    <x v="266"/>
  </r>
  <r>
    <x v="8"/>
    <x v="154"/>
    <x v="8"/>
    <x v="12"/>
    <x v="22"/>
    <x v="71"/>
    <x v="72"/>
    <x v="2040"/>
    <x v="555"/>
    <x v="1141"/>
    <x v="181"/>
    <x v="105"/>
    <x v="310"/>
    <x v="187"/>
    <x v="325"/>
    <x v="391"/>
    <x v="423"/>
    <x v="98"/>
    <x v="446"/>
    <x v="538"/>
    <x v="297"/>
    <x v="62"/>
    <x v="38"/>
    <x v="176"/>
    <x v="180"/>
    <x v="1292"/>
    <x v="259"/>
    <x v="246"/>
    <x v="79"/>
    <x v="3631"/>
    <x v="3"/>
    <x v="658"/>
    <x v="16"/>
  </r>
  <r>
    <x v="8"/>
    <x v="155"/>
    <x v="8"/>
    <x v="16"/>
    <x v="28"/>
    <x v="16"/>
    <x v="1"/>
    <x v="165"/>
    <x v="25"/>
    <x v="59"/>
    <x v="171"/>
    <x v="3"/>
    <x v="18"/>
    <x v="37"/>
    <x v="10"/>
    <x v="12"/>
    <x v="427"/>
    <x v="5"/>
    <x v="17"/>
    <x v="22"/>
    <x v="10"/>
    <x v="9"/>
    <x v="1"/>
    <x v="3"/>
    <x v="19"/>
    <x v="63"/>
    <x v="169"/>
    <x v="206"/>
    <x v="18"/>
    <x v="671"/>
    <x v="3"/>
    <x v="668"/>
    <x v="410"/>
  </r>
  <r>
    <x v="8"/>
    <x v="162"/>
    <x v="8"/>
    <x v="8"/>
    <x v="7"/>
    <x v="60"/>
    <x v="51"/>
    <x v="1480"/>
    <x v="320"/>
    <x v="645"/>
    <x v="239"/>
    <x v="104"/>
    <x v="251"/>
    <x v="262"/>
    <x v="93"/>
    <x v="136"/>
    <x v="278"/>
    <x v="29"/>
    <x v="256"/>
    <x v="285"/>
    <x v="169"/>
    <x v="46"/>
    <x v="21"/>
    <x v="95"/>
    <x v="114"/>
    <x v="808"/>
    <x v="218"/>
    <x v="305"/>
    <x v="58"/>
    <x v="2968"/>
    <x v="3"/>
    <x v="686"/>
    <x v="111"/>
  </r>
  <r>
    <x v="8"/>
    <x v="163"/>
    <x v="4"/>
    <x v="13"/>
    <x v="32"/>
    <x v="69"/>
    <x v="32"/>
    <x v="1008"/>
    <x v="152"/>
    <x v="346"/>
    <x v="185"/>
    <x v="91"/>
    <x v="235"/>
    <x v="235"/>
    <x v="30"/>
    <x v="35"/>
    <x v="451"/>
    <x v="35"/>
    <x v="199"/>
    <x v="234"/>
    <x v="71"/>
    <x v="29"/>
    <x v="28"/>
    <x v="43"/>
    <x v="127"/>
    <x v="423"/>
    <x v="185"/>
    <x v="302"/>
    <x v="45"/>
    <x v="1388"/>
    <x v="1"/>
    <x v="695"/>
    <x v="243"/>
  </r>
  <r>
    <x v="8"/>
    <x v="166"/>
    <x v="3"/>
    <x v="12"/>
    <x v="7"/>
    <x v="61"/>
    <x v="4"/>
    <x v="587"/>
    <x v="125"/>
    <x v="326"/>
    <x v="129"/>
    <x v="47"/>
    <x v="172"/>
    <x v="121"/>
    <x v="22"/>
    <x v="24"/>
    <x v="511"/>
    <x v="24"/>
    <x v="128"/>
    <x v="152"/>
    <x v="24"/>
    <x v="18"/>
    <x v="15"/>
    <x v="31"/>
    <x v="71"/>
    <x v="319"/>
    <x v="175"/>
    <x v="189"/>
    <x v="17"/>
    <x v="1111"/>
    <x v="1"/>
    <x v="711"/>
    <x v="288"/>
  </r>
  <r>
    <x v="8"/>
    <x v="167"/>
    <x v="8"/>
    <x v="8"/>
    <x v="32"/>
    <x v="65"/>
    <x v="2"/>
    <x v="805"/>
    <x v="104"/>
    <x v="238"/>
    <x v="182"/>
    <x v="24"/>
    <x v="86"/>
    <x v="127"/>
    <x v="39"/>
    <x v="56"/>
    <x v="290"/>
    <x v="43"/>
    <x v="107"/>
    <x v="150"/>
    <x v="64"/>
    <x v="32"/>
    <x v="10"/>
    <x v="44"/>
    <x v="62"/>
    <x v="271"/>
    <x v="163"/>
    <x v="230"/>
    <x v="29"/>
    <x v="795"/>
    <x v="3"/>
    <x v="718"/>
    <x v="309"/>
  </r>
  <r>
    <x v="8"/>
    <x v="173"/>
    <x v="0"/>
    <x v="18"/>
    <x v="32"/>
    <x v="26"/>
    <x v="15"/>
    <x v="371"/>
    <x v="38"/>
    <x v="72"/>
    <x v="275"/>
    <x v="4"/>
    <x v="14"/>
    <x v="134"/>
    <x v="25"/>
    <x v="36"/>
    <x v="288"/>
    <x v="36"/>
    <x v="62"/>
    <x v="98"/>
    <x v="12"/>
    <x v="15"/>
    <x v="13"/>
    <x v="9"/>
    <x v="29"/>
    <x v="105"/>
    <x v="209"/>
    <x v="314"/>
    <x v="28"/>
    <x v="725"/>
    <x v="0"/>
    <x v="739"/>
    <x v="381"/>
  </r>
  <r>
    <x v="8"/>
    <x v="175"/>
    <x v="3"/>
    <x v="12"/>
    <x v="16"/>
    <x v="52"/>
    <x v="53"/>
    <x v="1461"/>
    <x v="358"/>
    <x v="757"/>
    <x v="214"/>
    <x v="81"/>
    <x v="222"/>
    <x v="213"/>
    <x v="213"/>
    <x v="268"/>
    <x v="389"/>
    <x v="48"/>
    <x v="342"/>
    <x v="389"/>
    <x v="128"/>
    <x v="36"/>
    <x v="34"/>
    <x v="78"/>
    <x v="101"/>
    <x v="959"/>
    <x v="258"/>
    <x v="287"/>
    <x v="79"/>
    <x v="3493"/>
    <x v="1"/>
    <x v="750"/>
    <x v="76"/>
  </r>
  <r>
    <x v="8"/>
    <x v="176"/>
    <x v="3"/>
    <x v="12"/>
    <x v="17"/>
    <x v="23"/>
    <x v="1"/>
    <x v="145"/>
    <x v="17"/>
    <x v="51"/>
    <x v="82"/>
    <x v="10"/>
    <x v="36"/>
    <x v="126"/>
    <x v="6"/>
    <x v="7"/>
    <x v="451"/>
    <x v="1"/>
    <x v="9"/>
    <x v="10"/>
    <x v="11"/>
    <x v="2"/>
    <x v="0"/>
    <x v="6"/>
    <x v="17"/>
    <x v="50"/>
    <x v="110"/>
    <x v="178"/>
    <x v="14"/>
    <x v="224"/>
    <x v="1"/>
    <x v="754"/>
    <x v="420"/>
  </r>
  <r>
    <x v="8"/>
    <x v="180"/>
    <x v="8"/>
    <x v="6"/>
    <x v="33"/>
    <x v="69"/>
    <x v="2"/>
    <x v="744"/>
    <x v="72"/>
    <x v="194"/>
    <x v="118"/>
    <x v="27"/>
    <x v="99"/>
    <x v="121"/>
    <x v="34"/>
    <x v="42"/>
    <x v="404"/>
    <x v="27"/>
    <x v="105"/>
    <x v="132"/>
    <x v="45"/>
    <x v="32"/>
    <x v="20"/>
    <x v="40"/>
    <x v="100"/>
    <x v="205"/>
    <x v="138"/>
    <x v="198"/>
    <x v="26"/>
    <x v="453"/>
    <x v="3"/>
    <x v="773"/>
    <x v="332"/>
  </r>
  <r>
    <x v="8"/>
    <x v="181"/>
    <x v="0"/>
    <x v="14"/>
    <x v="27"/>
    <x v="15"/>
    <x v="2"/>
    <x v="109"/>
    <x v="20"/>
    <x v="43"/>
    <x v="212"/>
    <x v="1"/>
    <x v="4"/>
    <x v="99"/>
    <x v="3"/>
    <x v="3"/>
    <x v="535"/>
    <x v="7"/>
    <x v="17"/>
    <x v="24"/>
    <x v="11"/>
    <x v="1"/>
    <x v="1"/>
    <x v="8"/>
    <x v="15"/>
    <x v="44"/>
    <x v="167"/>
    <x v="212"/>
    <x v="16"/>
    <x v="404"/>
    <x v="0"/>
    <x v="782"/>
    <x v="421"/>
  </r>
  <r>
    <x v="8"/>
    <x v="182"/>
    <x v="3"/>
    <x v="1"/>
    <x v="2"/>
    <x v="23"/>
    <x v="4"/>
    <x v="333"/>
    <x v="44"/>
    <x v="109"/>
    <x v="151"/>
    <x v="13"/>
    <x v="34"/>
    <x v="230"/>
    <x v="11"/>
    <x v="23"/>
    <x v="91"/>
    <x v="25"/>
    <x v="43"/>
    <x v="68"/>
    <x v="9"/>
    <x v="28"/>
    <x v="12"/>
    <x v="15"/>
    <x v="39"/>
    <x v="112"/>
    <x v="178"/>
    <x v="186"/>
    <x v="18"/>
    <x v="977"/>
    <x v="1"/>
    <x v="783"/>
    <x v="377"/>
  </r>
  <r>
    <x v="8"/>
    <x v="184"/>
    <x v="6"/>
    <x v="11"/>
    <x v="13"/>
    <x v="73"/>
    <x v="74"/>
    <x v="1961"/>
    <x v="513"/>
    <x v="1043"/>
    <x v="209"/>
    <x v="122"/>
    <x v="329"/>
    <x v="219"/>
    <x v="292"/>
    <x v="328"/>
    <x v="490"/>
    <x v="39"/>
    <x v="271"/>
    <x v="310"/>
    <x v="519"/>
    <x v="150"/>
    <x v="13"/>
    <x v="194"/>
    <x v="185"/>
    <x v="1245"/>
    <x v="314"/>
    <x v="291"/>
    <x v="139"/>
    <x v="3518"/>
    <x v="2"/>
    <x v="795"/>
    <x v="23"/>
  </r>
  <r>
    <x v="8"/>
    <x v="193"/>
    <x v="3"/>
    <x v="1"/>
    <x v="25"/>
    <x v="16"/>
    <x v="0"/>
    <x v="137"/>
    <x v="22"/>
    <x v="53"/>
    <x v="162"/>
    <x v="4"/>
    <x v="11"/>
    <x v="212"/>
    <x v="13"/>
    <x v="21"/>
    <x v="214"/>
    <x v="13"/>
    <x v="25"/>
    <x v="38"/>
    <x v="3"/>
    <x v="5"/>
    <x v="7"/>
    <x v="2"/>
    <x v="11"/>
    <x v="61"/>
    <x v="220"/>
    <x v="206"/>
    <x v="18"/>
    <x v="632"/>
    <x v="1"/>
    <x v="820"/>
    <x v="413"/>
  </r>
  <r>
    <x v="8"/>
    <x v="194"/>
    <x v="0"/>
    <x v="13"/>
    <x v="11"/>
    <x v="1"/>
    <x v="0"/>
    <x v="24"/>
    <x v="1"/>
    <x v="2"/>
    <x v="247"/>
    <x v="0"/>
    <x v="0"/>
    <x v="343"/>
    <x v="2"/>
    <x v="2"/>
    <x v="535"/>
    <x v="0"/>
    <x v="8"/>
    <x v="8"/>
    <x v="2"/>
    <x v="0"/>
    <x v="0"/>
    <x v="3"/>
    <x v="6"/>
    <x v="4"/>
    <x v="72"/>
    <x v="396"/>
    <x v="15"/>
    <x v="209"/>
    <x v="0"/>
    <x v="830"/>
    <x v="468"/>
  </r>
  <r>
    <x v="8"/>
    <x v="196"/>
    <x v="8"/>
    <x v="5"/>
    <x v="22"/>
    <x v="16"/>
    <x v="2"/>
    <x v="143"/>
    <x v="12"/>
    <x v="40"/>
    <x v="51"/>
    <x v="4"/>
    <x v="15"/>
    <x v="115"/>
    <x v="3"/>
    <x v="4"/>
    <x v="344"/>
    <x v="4"/>
    <x v="22"/>
    <x v="26"/>
    <x v="6"/>
    <x v="2"/>
    <x v="3"/>
    <x v="9"/>
    <x v="16"/>
    <x v="31"/>
    <x v="78"/>
    <x v="90"/>
    <x v="13"/>
    <x v="170"/>
    <x v="3"/>
    <x v="835"/>
    <x v="427"/>
  </r>
  <r>
    <x v="8"/>
    <x v="197"/>
    <x v="3"/>
    <x v="1"/>
    <x v="27"/>
    <x v="7"/>
    <x v="0"/>
    <x v="36"/>
    <x v="5"/>
    <x v="10"/>
    <x v="247"/>
    <x v="0"/>
    <x v="0"/>
    <x v="343"/>
    <x v="0"/>
    <x v="0"/>
    <x v="536"/>
    <x v="2"/>
    <x v="4"/>
    <x v="6"/>
    <x v="0"/>
    <x v="1"/>
    <x v="2"/>
    <x v="1"/>
    <x v="1"/>
    <x v="10"/>
    <x v="172"/>
    <x v="216"/>
    <x v="15"/>
    <x v="83"/>
    <x v="1"/>
    <x v="836"/>
    <x v="454"/>
  </r>
  <r>
    <x v="8"/>
    <x v="198"/>
    <x v="0"/>
    <x v="2"/>
    <x v="11"/>
    <x v="76"/>
    <x v="35"/>
    <x v="1215"/>
    <x v="231"/>
    <x v="396"/>
    <x v="329"/>
    <x v="0"/>
    <x v="1"/>
    <x v="0"/>
    <x v="80"/>
    <x v="211"/>
    <x v="36"/>
    <x v="194"/>
    <x v="300"/>
    <x v="484"/>
    <x v="47"/>
    <x v="59"/>
    <x v="92"/>
    <x v="60"/>
    <x v="190"/>
    <x v="535"/>
    <x v="239"/>
    <x v="269"/>
    <x v="59"/>
    <x v="1640"/>
    <x v="0"/>
    <x v="838"/>
    <x v="192"/>
  </r>
  <r>
    <x v="8"/>
    <x v="200"/>
    <x v="0"/>
    <x v="4"/>
    <x v="5"/>
    <x v="72"/>
    <x v="60"/>
    <x v="1457"/>
    <x v="231"/>
    <x v="436"/>
    <x v="276"/>
    <x v="1"/>
    <x v="10"/>
    <x v="16"/>
    <x v="175"/>
    <x v="232"/>
    <x v="348"/>
    <x v="138"/>
    <x v="317"/>
    <x v="450"/>
    <x v="71"/>
    <x v="57"/>
    <x v="63"/>
    <x v="68"/>
    <x v="204"/>
    <x v="625"/>
    <x v="217"/>
    <x v="308"/>
    <x v="78"/>
    <x v="2081"/>
    <x v="0"/>
    <x v="844"/>
    <x v="156"/>
  </r>
  <r>
    <x v="8"/>
    <x v="201"/>
    <x v="0"/>
    <x v="8"/>
    <x v="13"/>
    <x v="59"/>
    <x v="5"/>
    <x v="699"/>
    <x v="134"/>
    <x v="225"/>
    <x v="341"/>
    <x v="0"/>
    <x v="0"/>
    <x v="343"/>
    <x v="60"/>
    <x v="84"/>
    <x v="308"/>
    <x v="86"/>
    <x v="202"/>
    <x v="288"/>
    <x v="50"/>
    <x v="47"/>
    <x v="68"/>
    <x v="64"/>
    <x v="139"/>
    <x v="328"/>
    <x v="269"/>
    <x v="342"/>
    <x v="50"/>
    <x v="1214"/>
    <x v="0"/>
    <x v="851"/>
    <x v="282"/>
  </r>
  <r>
    <x v="8"/>
    <x v="202"/>
    <x v="8"/>
    <x v="10"/>
    <x v="11"/>
    <x v="81"/>
    <x v="12"/>
    <x v="1375"/>
    <x v="212"/>
    <x v="549"/>
    <x v="131"/>
    <x v="61"/>
    <x v="224"/>
    <x v="120"/>
    <x v="105"/>
    <x v="140"/>
    <x v="344"/>
    <x v="42"/>
    <x v="157"/>
    <x v="199"/>
    <x v="109"/>
    <x v="84"/>
    <x v="19"/>
    <x v="78"/>
    <x v="168"/>
    <x v="582"/>
    <x v="155"/>
    <x v="197"/>
    <x v="27"/>
    <x v="1695"/>
    <x v="3"/>
    <x v="861"/>
    <x v="171"/>
  </r>
  <r>
    <x v="8"/>
    <x v="205"/>
    <x v="3"/>
    <x v="6"/>
    <x v="26"/>
    <x v="7"/>
    <x v="0"/>
    <x v="49"/>
    <x v="9"/>
    <x v="22"/>
    <x v="156"/>
    <x v="0"/>
    <x v="1"/>
    <x v="0"/>
    <x v="4"/>
    <x v="6"/>
    <x v="261"/>
    <x v="6"/>
    <x v="10"/>
    <x v="16"/>
    <x v="0"/>
    <x v="0"/>
    <x v="1"/>
    <x v="0"/>
    <x v="8"/>
    <x v="22"/>
    <x v="183"/>
    <x v="162"/>
    <x v="16"/>
    <x v="404"/>
    <x v="1"/>
    <x v="872"/>
    <x v="440"/>
  </r>
  <r>
    <x v="8"/>
    <x v="206"/>
    <x v="11"/>
    <x v="5"/>
    <x v="31"/>
    <x v="79"/>
    <x v="4"/>
    <x v="1669"/>
    <x v="257"/>
    <x v="580"/>
    <x v="186"/>
    <x v="30"/>
    <x v="110"/>
    <x v="121"/>
    <x v="133"/>
    <x v="174"/>
    <x v="358"/>
    <x v="39"/>
    <x v="171"/>
    <x v="210"/>
    <x v="250"/>
    <x v="63"/>
    <x v="20"/>
    <x v="102"/>
    <x v="131"/>
    <x v="661"/>
    <x v="180"/>
    <x v="228"/>
    <x v="50"/>
    <x v="2014"/>
    <x v="4"/>
    <x v="877"/>
    <x v="149"/>
  </r>
  <r>
    <x v="8"/>
    <x v="207"/>
    <x v="8"/>
    <x v="4"/>
    <x v="1"/>
    <x v="2"/>
    <x v="0"/>
    <x v="6"/>
    <x v="2"/>
    <x v="4"/>
    <x v="247"/>
    <x v="2"/>
    <x v="2"/>
    <x v="342"/>
    <x v="0"/>
    <x v="0"/>
    <x v="536"/>
    <x v="0"/>
    <x v="1"/>
    <x v="1"/>
    <x v="0"/>
    <x v="0"/>
    <x v="0"/>
    <x v="1"/>
    <x v="0"/>
    <x v="6"/>
    <x v="295"/>
    <x v="411"/>
    <x v="15"/>
    <x v="209"/>
    <x v="3"/>
    <x v="879"/>
    <x v="463"/>
  </r>
  <r>
    <x v="8"/>
    <x v="209"/>
    <x v="11"/>
    <x v="11"/>
    <x v="32"/>
    <x v="78"/>
    <x v="65"/>
    <x v="1898"/>
    <x v="290"/>
    <x v="633"/>
    <x v="201"/>
    <x v="82"/>
    <x v="217"/>
    <x v="226"/>
    <x v="99"/>
    <x v="118"/>
    <x v="433"/>
    <x v="29"/>
    <x v="176"/>
    <x v="205"/>
    <x v="136"/>
    <x v="85"/>
    <x v="28"/>
    <x v="72"/>
    <x v="134"/>
    <x v="737"/>
    <x v="171"/>
    <x v="267"/>
    <x v="54"/>
    <x v="2271"/>
    <x v="4"/>
    <x v="888"/>
    <x v="130"/>
  </r>
  <r>
    <x v="8"/>
    <x v="213"/>
    <x v="0"/>
    <x v="4"/>
    <x v="4"/>
    <x v="30"/>
    <x v="4"/>
    <x v="298"/>
    <x v="40"/>
    <x v="72"/>
    <x v="303"/>
    <x v="0"/>
    <x v="4"/>
    <x v="0"/>
    <x v="25"/>
    <x v="35"/>
    <x v="308"/>
    <x v="30"/>
    <x v="72"/>
    <x v="102"/>
    <x v="26"/>
    <x v="6"/>
    <x v="13"/>
    <x v="13"/>
    <x v="31"/>
    <x v="105"/>
    <x v="232"/>
    <x v="317"/>
    <x v="27"/>
    <x v="571"/>
    <x v="0"/>
    <x v="899"/>
    <x v="381"/>
  </r>
  <r>
    <x v="8"/>
    <x v="220"/>
    <x v="6"/>
    <x v="0"/>
    <x v="14"/>
    <x v="79"/>
    <x v="48"/>
    <x v="1839"/>
    <x v="392"/>
    <x v="918"/>
    <x v="157"/>
    <x v="130"/>
    <x v="366"/>
    <x v="199"/>
    <x v="140"/>
    <x v="190"/>
    <x v="331"/>
    <x v="47"/>
    <x v="227"/>
    <x v="274"/>
    <x v="264"/>
    <x v="93"/>
    <x v="13"/>
    <x v="196"/>
    <x v="142"/>
    <x v="995"/>
    <x v="188"/>
    <x v="223"/>
    <x v="15"/>
    <x v="2900"/>
    <x v="2"/>
    <x v="921"/>
    <x v="59"/>
  </r>
  <r>
    <x v="8"/>
    <x v="215"/>
    <x v="6"/>
    <x v="9"/>
    <x v="32"/>
    <x v="61"/>
    <x v="0"/>
    <x v="990"/>
    <x v="148"/>
    <x v="349"/>
    <x v="170"/>
    <x v="68"/>
    <x v="168"/>
    <x v="253"/>
    <x v="103"/>
    <x v="128"/>
    <x v="399"/>
    <x v="8"/>
    <x v="87"/>
    <x v="95"/>
    <x v="198"/>
    <x v="38"/>
    <x v="4"/>
    <x v="84"/>
    <x v="85"/>
    <x v="463"/>
    <x v="195"/>
    <x v="291"/>
    <x v="41"/>
    <x v="1788"/>
    <x v="2"/>
    <x v="910"/>
    <x v="228"/>
  </r>
  <r>
    <x v="8"/>
    <x v="222"/>
    <x v="8"/>
    <x v="16"/>
    <x v="6"/>
    <x v="0"/>
    <x v="0"/>
    <x v="42"/>
    <x v="6"/>
    <x v="14"/>
    <x v="176"/>
    <x v="1"/>
    <x v="2"/>
    <x v="326"/>
    <x v="0"/>
    <x v="0"/>
    <x v="536"/>
    <x v="1"/>
    <x v="4"/>
    <x v="5"/>
    <x v="2"/>
    <x v="1"/>
    <x v="2"/>
    <x v="0"/>
    <x v="6"/>
    <x v="13"/>
    <x v="159"/>
    <x v="180"/>
    <x v="16"/>
    <x v="2873"/>
    <x v="3"/>
    <x v="936"/>
    <x v="451"/>
  </r>
  <r>
    <x v="8"/>
    <x v="225"/>
    <x v="6"/>
    <x v="6"/>
    <x v="27"/>
    <x v="74"/>
    <x v="75"/>
    <x v="2124"/>
    <x v="592"/>
    <x v="1198"/>
    <x v="166"/>
    <x v="210"/>
    <x v="488"/>
    <x v="223"/>
    <x v="378"/>
    <x v="440"/>
    <x v="486"/>
    <x v="45"/>
    <x v="257"/>
    <x v="302"/>
    <x v="459"/>
    <x v="65"/>
    <x v="28"/>
    <x v="239"/>
    <x v="165"/>
    <x v="1373"/>
    <x v="278"/>
    <x v="276"/>
    <x v="107"/>
    <x v="3697"/>
    <x v="2"/>
    <x v="946"/>
    <x v="4"/>
  </r>
  <r>
    <x v="8"/>
    <x v="226"/>
    <x v="8"/>
    <x v="1"/>
    <x v="17"/>
    <x v="19"/>
    <x v="1"/>
    <x v="145"/>
    <x v="13"/>
    <x v="37"/>
    <x v="98"/>
    <x v="3"/>
    <x v="13"/>
    <x v="81"/>
    <x v="7"/>
    <x v="8"/>
    <x v="469"/>
    <x v="2"/>
    <x v="29"/>
    <x v="31"/>
    <x v="10"/>
    <x v="6"/>
    <x v="3"/>
    <x v="11"/>
    <x v="11"/>
    <x v="36"/>
    <x v="123"/>
    <x v="160"/>
    <x v="14"/>
    <x v="166"/>
    <x v="3"/>
    <x v="948"/>
    <x v="423"/>
  </r>
  <r>
    <x v="8"/>
    <x v="229"/>
    <x v="8"/>
    <x v="10"/>
    <x v="18"/>
    <x v="32"/>
    <x v="0"/>
    <x v="256"/>
    <x v="25"/>
    <x v="62"/>
    <x v="150"/>
    <x v="17"/>
    <x v="50"/>
    <x v="188"/>
    <x v="8"/>
    <x v="8"/>
    <x v="535"/>
    <x v="5"/>
    <x v="15"/>
    <x v="20"/>
    <x v="11"/>
    <x v="3"/>
    <x v="1"/>
    <x v="13"/>
    <x v="33"/>
    <x v="75"/>
    <x v="111"/>
    <x v="288"/>
    <x v="16"/>
    <x v="276"/>
    <x v="3"/>
    <x v="960"/>
    <x v="401"/>
  </r>
  <r>
    <x v="8"/>
    <x v="237"/>
    <x v="8"/>
    <x v="8"/>
    <x v="8"/>
    <x v="52"/>
    <x v="53"/>
    <x v="1512"/>
    <x v="287"/>
    <x v="692"/>
    <x v="157"/>
    <x v="87"/>
    <x v="239"/>
    <x v="212"/>
    <x v="358"/>
    <x v="418"/>
    <x v="462"/>
    <x v="52"/>
    <x v="229"/>
    <x v="281"/>
    <x v="135"/>
    <x v="42"/>
    <x v="19"/>
    <x v="77"/>
    <x v="87"/>
    <x v="980"/>
    <x v="246"/>
    <x v="298"/>
    <x v="78"/>
    <x v="3519"/>
    <x v="3"/>
    <x v="987"/>
    <x v="67"/>
  </r>
  <r>
    <x v="8"/>
    <x v="239"/>
    <x v="11"/>
    <x v="9"/>
    <x v="29"/>
    <x v="78"/>
    <x v="79"/>
    <x v="1681"/>
    <x v="211"/>
    <x v="557"/>
    <x v="123"/>
    <x v="116"/>
    <x v="348"/>
    <x v="180"/>
    <x v="34"/>
    <x v="46"/>
    <x v="333"/>
    <x v="48"/>
    <x v="255"/>
    <x v="303"/>
    <x v="141"/>
    <x v="79"/>
    <x v="64"/>
    <x v="75"/>
    <x v="141"/>
    <x v="564"/>
    <x v="161"/>
    <x v="208"/>
    <x v="57"/>
    <x v="1712"/>
    <x v="4"/>
    <x v="1003"/>
    <x v="179"/>
  </r>
  <r>
    <x v="8"/>
    <x v="240"/>
    <x v="8"/>
    <x v="9"/>
    <x v="21"/>
    <x v="79"/>
    <x v="46"/>
    <x v="1612"/>
    <x v="186"/>
    <x v="411"/>
    <x v="198"/>
    <x v="55"/>
    <x v="174"/>
    <x v="164"/>
    <x v="57"/>
    <x v="82"/>
    <x v="289"/>
    <x v="57"/>
    <x v="179"/>
    <x v="236"/>
    <x v="77"/>
    <x v="42"/>
    <x v="33"/>
    <x v="41"/>
    <x v="173"/>
    <x v="480"/>
    <x v="142"/>
    <x v="256"/>
    <x v="36"/>
    <x v="1383"/>
    <x v="3"/>
    <x v="1011"/>
    <x v="217"/>
  </r>
  <r>
    <x v="8"/>
    <x v="254"/>
    <x v="3"/>
    <x v="8"/>
    <x v="8"/>
    <x v="69"/>
    <x v="16"/>
    <x v="1250"/>
    <x v="221"/>
    <x v="487"/>
    <x v="199"/>
    <x v="45"/>
    <x v="117"/>
    <x v="233"/>
    <x v="40"/>
    <x v="53"/>
    <x v="349"/>
    <x v="86"/>
    <x v="207"/>
    <x v="293"/>
    <x v="96"/>
    <x v="53"/>
    <x v="48"/>
    <x v="66"/>
    <x v="185"/>
    <x v="521"/>
    <x v="181"/>
    <x v="230"/>
    <x v="38"/>
    <x v="1786"/>
    <x v="1"/>
    <x v="1049"/>
    <x v="198"/>
  </r>
  <r>
    <x v="8"/>
    <x v="255"/>
    <x v="6"/>
    <x v="9"/>
    <x v="28"/>
    <x v="73"/>
    <x v="15"/>
    <x v="1808"/>
    <x v="377"/>
    <x v="766"/>
    <x v="233"/>
    <x v="87"/>
    <x v="217"/>
    <x v="249"/>
    <x v="194"/>
    <x v="226"/>
    <x v="452"/>
    <x v="28"/>
    <x v="141"/>
    <x v="169"/>
    <x v="314"/>
    <x v="76"/>
    <x v="4"/>
    <x v="130"/>
    <x v="142"/>
    <x v="979"/>
    <x v="215"/>
    <x v="307"/>
    <x v="67"/>
    <x v="3015"/>
    <x v="2"/>
    <x v="1057"/>
    <x v="68"/>
  </r>
  <r>
    <x v="8"/>
    <x v="257"/>
    <x v="11"/>
    <x v="3"/>
    <x v="9"/>
    <x v="37"/>
    <x v="2"/>
    <x v="352"/>
    <x v="52"/>
    <x v="131"/>
    <x v="144"/>
    <x v="19"/>
    <x v="50"/>
    <x v="228"/>
    <x v="29"/>
    <x v="40"/>
    <x v="319"/>
    <x v="5"/>
    <x v="40"/>
    <x v="45"/>
    <x v="27"/>
    <x v="9"/>
    <x v="1"/>
    <x v="19"/>
    <x v="28"/>
    <x v="152"/>
    <x v="163"/>
    <x v="227"/>
    <x v="20"/>
    <x v="764"/>
    <x v="4"/>
    <x v="1060"/>
    <x v="352"/>
  </r>
  <r>
    <x v="8"/>
    <x v="261"/>
    <x v="3"/>
    <x v="13"/>
    <x v="32"/>
    <x v="54"/>
    <x v="5"/>
    <x v="785"/>
    <x v="178"/>
    <x v="334"/>
    <x v="278"/>
    <x v="0"/>
    <x v="1"/>
    <x v="0"/>
    <x v="71"/>
    <x v="93"/>
    <x v="357"/>
    <x v="101"/>
    <x v="204"/>
    <x v="305"/>
    <x v="84"/>
    <x v="22"/>
    <x v="28"/>
    <x v="66"/>
    <x v="114"/>
    <x v="425"/>
    <x v="252"/>
    <x v="284"/>
    <x v="45"/>
    <x v="1846"/>
    <x v="1"/>
    <x v="1075"/>
    <x v="241"/>
  </r>
  <r>
    <x v="8"/>
    <x v="265"/>
    <x v="3"/>
    <x v="16"/>
    <x v="29"/>
    <x v="77"/>
    <x v="19"/>
    <x v="1164"/>
    <x v="244"/>
    <x v="447"/>
    <x v="292"/>
    <x v="3"/>
    <x v="7"/>
    <x v="277"/>
    <x v="63"/>
    <x v="80"/>
    <x v="382"/>
    <x v="72"/>
    <x v="237"/>
    <x v="309"/>
    <x v="143"/>
    <x v="44"/>
    <x v="55"/>
    <x v="68"/>
    <x v="142"/>
    <x v="546"/>
    <x v="232"/>
    <x v="289"/>
    <x v="69"/>
    <x v="1659"/>
    <x v="1"/>
    <x v="1088"/>
    <x v="187"/>
  </r>
  <r>
    <x v="8"/>
    <x v="267"/>
    <x v="0"/>
    <x v="8"/>
    <x v="13"/>
    <x v="76"/>
    <x v="77"/>
    <x v="2077"/>
    <x v="357"/>
    <x v="505"/>
    <x v="397"/>
    <x v="0"/>
    <x v="1"/>
    <x v="0"/>
    <x v="265"/>
    <x v="496"/>
    <x v="60"/>
    <x v="255"/>
    <x v="578"/>
    <x v="740"/>
    <x v="90"/>
    <x v="51"/>
    <x v="159"/>
    <x v="107"/>
    <x v="207"/>
    <x v="934"/>
    <x v="262"/>
    <x v="344"/>
    <x v="130"/>
    <x v="2834"/>
    <x v="0"/>
    <x v="1098"/>
    <x v="79"/>
  </r>
  <r>
    <x v="8"/>
    <x v="272"/>
    <x v="0"/>
    <x v="7"/>
    <x v="34"/>
    <x v="28"/>
    <x v="0"/>
    <x v="203"/>
    <x v="28"/>
    <x v="68"/>
    <x v="159"/>
    <x v="0"/>
    <x v="1"/>
    <x v="0"/>
    <x v="5"/>
    <x v="13"/>
    <x v="37"/>
    <x v="20"/>
    <x v="37"/>
    <x v="57"/>
    <x v="11"/>
    <x v="8"/>
    <x v="2"/>
    <x v="15"/>
    <x v="53"/>
    <x v="61"/>
    <x v="110"/>
    <x v="131"/>
    <x v="14"/>
    <x v="231"/>
    <x v="0"/>
    <x v="1113"/>
    <x v="413"/>
  </r>
  <r>
    <x v="8"/>
    <x v="275"/>
    <x v="11"/>
    <x v="7"/>
    <x v="31"/>
    <x v="77"/>
    <x v="78"/>
    <x v="2194"/>
    <x v="589"/>
    <x v="1167"/>
    <x v="193"/>
    <x v="47"/>
    <x v="139"/>
    <x v="186"/>
    <x v="434"/>
    <x v="506"/>
    <x v="444"/>
    <x v="64"/>
    <x v="285"/>
    <x v="349"/>
    <x v="311"/>
    <x v="81"/>
    <x v="21"/>
    <x v="175"/>
    <x v="167"/>
    <x v="1361"/>
    <x v="271"/>
    <x v="266"/>
    <x v="114"/>
    <x v="3676"/>
    <x v="4"/>
    <x v="1127"/>
    <x v="7"/>
  </r>
  <r>
    <x v="8"/>
    <x v="276"/>
    <x v="0"/>
    <x v="6"/>
    <x v="28"/>
    <x v="64"/>
    <x v="65"/>
    <x v="1830"/>
    <x v="582"/>
    <x v="1151"/>
    <x v="198"/>
    <x v="70"/>
    <x v="210"/>
    <x v="181"/>
    <x v="407"/>
    <x v="508"/>
    <x v="312"/>
    <x v="158"/>
    <x v="532"/>
    <x v="671"/>
    <x v="214"/>
    <x v="101"/>
    <x v="92"/>
    <x v="246"/>
    <x v="236"/>
    <x v="1344"/>
    <x v="292"/>
    <x v="254"/>
    <x v="72"/>
    <x v="3726"/>
    <x v="0"/>
    <x v="1134"/>
    <x v="10"/>
  </r>
  <r>
    <x v="8"/>
    <x v="278"/>
    <x v="8"/>
    <x v="10"/>
    <x v="31"/>
    <x v="25"/>
    <x v="22"/>
    <x v="687"/>
    <x v="105"/>
    <x v="269"/>
    <x v="136"/>
    <x v="46"/>
    <x v="118"/>
    <x v="238"/>
    <x v="30"/>
    <x v="50"/>
    <x v="196"/>
    <x v="31"/>
    <x v="91"/>
    <x v="122"/>
    <x v="27"/>
    <x v="44"/>
    <x v="6"/>
    <x v="28"/>
    <x v="63"/>
    <x v="286"/>
    <x v="175"/>
    <x v="206"/>
    <x v="27"/>
    <x v="2548"/>
    <x v="3"/>
    <x v="1143"/>
    <x v="305"/>
  </r>
  <r>
    <x v="8"/>
    <x v="273"/>
    <x v="6"/>
    <x v="4"/>
    <x v="31"/>
    <x v="26"/>
    <x v="1"/>
    <x v="213"/>
    <x v="36"/>
    <x v="80"/>
    <x v="197"/>
    <x v="5"/>
    <x v="13"/>
    <x v="233"/>
    <x v="26"/>
    <x v="35"/>
    <x v="337"/>
    <x v="8"/>
    <x v="29"/>
    <x v="37"/>
    <x v="31"/>
    <x v="8"/>
    <x v="3"/>
    <x v="16"/>
    <x v="7"/>
    <x v="103"/>
    <x v="234"/>
    <x v="256"/>
    <x v="21"/>
    <x v="710"/>
    <x v="2"/>
    <x v="1114"/>
    <x v="384"/>
  </r>
  <r>
    <x v="8"/>
    <x v="282"/>
    <x v="6"/>
    <x v="3"/>
    <x v="0"/>
    <x v="79"/>
    <x v="6"/>
    <x v="1331"/>
    <x v="329"/>
    <x v="770"/>
    <x v="168"/>
    <x v="77"/>
    <x v="239"/>
    <x v="170"/>
    <x v="144"/>
    <x v="182"/>
    <x v="385"/>
    <x v="25"/>
    <x v="179"/>
    <x v="204"/>
    <x v="342"/>
    <x v="70"/>
    <x v="9"/>
    <x v="183"/>
    <x v="138"/>
    <x v="845"/>
    <x v="211"/>
    <x v="226"/>
    <x v="37"/>
    <x v="2546"/>
    <x v="2"/>
    <x v="1151"/>
    <x v="97"/>
  </r>
  <r>
    <x v="8"/>
    <x v="288"/>
    <x v="6"/>
    <x v="12"/>
    <x v="7"/>
    <x v="64"/>
    <x v="63"/>
    <x v="1718"/>
    <x v="321"/>
    <x v="765"/>
    <x v="161"/>
    <x v="97"/>
    <x v="282"/>
    <x v="192"/>
    <x v="179"/>
    <x v="206"/>
    <x v="463"/>
    <x v="19"/>
    <x v="171"/>
    <x v="190"/>
    <x v="369"/>
    <x v="61"/>
    <x v="14"/>
    <x v="150"/>
    <x v="155"/>
    <x v="879"/>
    <x v="202"/>
    <x v="246"/>
    <x v="52"/>
    <x v="3039"/>
    <x v="2"/>
    <x v="1172"/>
    <x v="91"/>
  </r>
  <r>
    <x v="8"/>
    <x v="292"/>
    <x v="3"/>
    <x v="5"/>
    <x v="33"/>
    <x v="61"/>
    <x v="59"/>
    <x v="1621"/>
    <x v="418"/>
    <x v="796"/>
    <x v="262"/>
    <x v="0"/>
    <x v="4"/>
    <x v="0"/>
    <x v="180"/>
    <x v="254"/>
    <x v="303"/>
    <x v="169"/>
    <x v="334"/>
    <x v="493"/>
    <x v="94"/>
    <x v="74"/>
    <x v="91"/>
    <x v="104"/>
    <x v="150"/>
    <x v="964"/>
    <x v="272"/>
    <x v="267"/>
    <x v="86"/>
    <x v="3279"/>
    <x v="1"/>
    <x v="1184"/>
    <x v="74"/>
  </r>
  <r>
    <x v="8"/>
    <x v="294"/>
    <x v="6"/>
    <x v="8"/>
    <x v="4"/>
    <x v="65"/>
    <x v="66"/>
    <x v="1710"/>
    <x v="447"/>
    <x v="1001"/>
    <x v="174"/>
    <x v="44"/>
    <x v="150"/>
    <x v="141"/>
    <x v="142"/>
    <x v="179"/>
    <x v="387"/>
    <x v="46"/>
    <x v="179"/>
    <x v="225"/>
    <x v="307"/>
    <x v="44"/>
    <x v="14"/>
    <x v="175"/>
    <x v="84"/>
    <x v="1015"/>
    <x v="191"/>
    <x v="195"/>
    <x v="19"/>
    <x v="3273"/>
    <x v="2"/>
    <x v="1193"/>
    <x v="57"/>
  </r>
  <r>
    <x v="8"/>
    <x v="295"/>
    <x v="8"/>
    <x v="5"/>
    <x v="22"/>
    <x v="79"/>
    <x v="9"/>
    <x v="1186"/>
    <x v="254"/>
    <x v="561"/>
    <x v="197"/>
    <x v="44"/>
    <x v="150"/>
    <x v="141"/>
    <x v="194"/>
    <x v="256"/>
    <x v="352"/>
    <x v="47"/>
    <x v="249"/>
    <x v="296"/>
    <x v="75"/>
    <x v="29"/>
    <x v="9"/>
    <x v="61"/>
    <x v="69"/>
    <x v="722"/>
    <x v="228"/>
    <x v="266"/>
    <x v="51"/>
    <x v="2207"/>
    <x v="3"/>
    <x v="1199"/>
    <x v="138"/>
  </r>
  <r>
    <x v="8"/>
    <x v="301"/>
    <x v="11"/>
    <x v="0"/>
    <x v="26"/>
    <x v="75"/>
    <x v="51"/>
    <x v="1720"/>
    <x v="367"/>
    <x v="839"/>
    <x v="170"/>
    <x v="99"/>
    <x v="289"/>
    <x v="191"/>
    <x v="215"/>
    <x v="256"/>
    <x v="434"/>
    <x v="27"/>
    <x v="160"/>
    <x v="187"/>
    <x v="200"/>
    <x v="44"/>
    <x v="20"/>
    <x v="160"/>
    <x v="225"/>
    <x v="992"/>
    <x v="175"/>
    <x v="251"/>
    <x v="34"/>
    <x v="2981"/>
    <x v="4"/>
    <x v="1220"/>
    <x v="60"/>
  </r>
  <r>
    <x v="8"/>
    <x v="304"/>
    <x v="6"/>
    <x v="13"/>
    <x v="7"/>
    <x v="63"/>
    <x v="0"/>
    <x v="1072"/>
    <x v="167"/>
    <x v="373"/>
    <x v="194"/>
    <x v="52"/>
    <x v="158"/>
    <x v="177"/>
    <x v="101"/>
    <x v="140"/>
    <x v="315"/>
    <x v="18"/>
    <x v="120"/>
    <x v="138"/>
    <x v="118"/>
    <x v="60"/>
    <x v="13"/>
    <x v="66"/>
    <x v="124"/>
    <x v="483"/>
    <x v="187"/>
    <x v="275"/>
    <x v="40"/>
    <x v="1806"/>
    <x v="2"/>
    <x v="1236"/>
    <x v="215"/>
  </r>
  <r>
    <x v="8"/>
    <x v="305"/>
    <x v="11"/>
    <x v="4"/>
    <x v="24"/>
    <x v="27"/>
    <x v="0"/>
    <x v="231"/>
    <x v="21"/>
    <x v="71"/>
    <x v="49"/>
    <x v="8"/>
    <x v="32"/>
    <x v="99"/>
    <x v="10"/>
    <x v="24"/>
    <x v="49"/>
    <x v="6"/>
    <x v="32"/>
    <x v="38"/>
    <x v="12"/>
    <x v="13"/>
    <x v="1"/>
    <x v="7"/>
    <x v="25"/>
    <x v="60"/>
    <x v="108"/>
    <x v="89"/>
    <x v="14"/>
    <x v="242"/>
    <x v="4"/>
    <x v="1239"/>
    <x v="415"/>
  </r>
  <r>
    <x v="8"/>
    <x v="306"/>
    <x v="0"/>
    <x v="7"/>
    <x v="24"/>
    <x v="57"/>
    <x v="20"/>
    <x v="622"/>
    <x v="99"/>
    <x v="177"/>
    <x v="306"/>
    <x v="0"/>
    <x v="0"/>
    <x v="343"/>
    <x v="57"/>
    <x v="76"/>
    <x v="344"/>
    <x v="67"/>
    <x v="161"/>
    <x v="228"/>
    <x v="13"/>
    <x v="22"/>
    <x v="46"/>
    <x v="32"/>
    <x v="109"/>
    <x v="255"/>
    <x v="226"/>
    <x v="322"/>
    <x v="39"/>
    <x v="897"/>
    <x v="0"/>
    <x v="1242"/>
    <x v="313"/>
  </r>
  <r>
    <x v="8"/>
    <x v="313"/>
    <x v="11"/>
    <x v="5"/>
    <x v="23"/>
    <x v="77"/>
    <x v="15"/>
    <x v="1755"/>
    <x v="282"/>
    <x v="698"/>
    <x v="146"/>
    <x v="86"/>
    <x v="240"/>
    <x v="206"/>
    <x v="112"/>
    <x v="157"/>
    <x v="307"/>
    <x v="36"/>
    <x v="166"/>
    <x v="202"/>
    <x v="154"/>
    <x v="81"/>
    <x v="15"/>
    <x v="120"/>
    <x v="143"/>
    <x v="738"/>
    <x v="150"/>
    <x v="208"/>
    <x v="36"/>
    <x v="2299"/>
    <x v="4"/>
    <x v="1261"/>
    <x v="129"/>
  </r>
  <r>
    <x v="8"/>
    <x v="315"/>
    <x v="3"/>
    <x v="18"/>
    <x v="7"/>
    <x v="74"/>
    <x v="75"/>
    <x v="1922"/>
    <x v="497"/>
    <x v="1041"/>
    <x v="195"/>
    <x v="126"/>
    <x v="342"/>
    <x v="216"/>
    <x v="250"/>
    <x v="280"/>
    <x v="487"/>
    <x v="52"/>
    <x v="430"/>
    <x v="480"/>
    <x v="132"/>
    <x v="52"/>
    <x v="52"/>
    <x v="84"/>
    <x v="161"/>
    <x v="1204"/>
    <x v="246"/>
    <x v="271"/>
    <x v="83"/>
    <x v="3441"/>
    <x v="1"/>
    <x v="1272"/>
    <x v="28"/>
  </r>
  <r>
    <x v="8"/>
    <x v="319"/>
    <x v="6"/>
    <x v="9"/>
    <x v="2"/>
    <x v="60"/>
    <x v="33"/>
    <x v="1099"/>
    <x v="154"/>
    <x v="349"/>
    <x v="187"/>
    <x v="38"/>
    <x v="99"/>
    <x v="232"/>
    <x v="78"/>
    <x v="104"/>
    <x v="344"/>
    <x v="17"/>
    <x v="156"/>
    <x v="173"/>
    <x v="266"/>
    <x v="32"/>
    <x v="4"/>
    <x v="80"/>
    <x v="73"/>
    <x v="422"/>
    <x v="195"/>
    <x v="252"/>
    <x v="35"/>
    <x v="1623"/>
    <x v="2"/>
    <x v="1288"/>
    <x v="244"/>
  </r>
  <r>
    <x v="8"/>
    <x v="320"/>
    <x v="3"/>
    <x v="6"/>
    <x v="11"/>
    <x v="36"/>
    <x v="22"/>
    <x v="492"/>
    <x v="90"/>
    <x v="205"/>
    <x v="186"/>
    <x v="16"/>
    <x v="57"/>
    <x v="129"/>
    <x v="34"/>
    <x v="53"/>
    <x v="237"/>
    <x v="37"/>
    <x v="72"/>
    <x v="109"/>
    <x v="41"/>
    <x v="17"/>
    <x v="5"/>
    <x v="44"/>
    <x v="69"/>
    <x v="230"/>
    <x v="169"/>
    <x v="220"/>
    <x v="18"/>
    <x v="1426"/>
    <x v="1"/>
    <x v="1292"/>
    <x v="324"/>
  </r>
  <r>
    <x v="8"/>
    <x v="327"/>
    <x v="8"/>
    <x v="5"/>
    <x v="4"/>
    <x v="80"/>
    <x v="4"/>
    <x v="1526"/>
    <x v="291"/>
    <x v="638"/>
    <x v="199"/>
    <x v="110"/>
    <x v="259"/>
    <x v="273"/>
    <x v="72"/>
    <x v="84"/>
    <x v="451"/>
    <x v="37"/>
    <x v="158"/>
    <x v="195"/>
    <x v="59"/>
    <x v="14"/>
    <x v="6"/>
    <x v="53"/>
    <x v="127"/>
    <x v="740"/>
    <x v="165"/>
    <x v="277"/>
    <x v="43"/>
    <x v="2229"/>
    <x v="3"/>
    <x v="1313"/>
    <x v="127"/>
  </r>
  <r>
    <x v="8"/>
    <x v="329"/>
    <x v="3"/>
    <x v="6"/>
    <x v="10"/>
    <x v="80"/>
    <x v="81"/>
    <x v="2198"/>
    <x v="401"/>
    <x v="801"/>
    <x v="237"/>
    <x v="100"/>
    <x v="258"/>
    <x v="236"/>
    <x v="229"/>
    <x v="329"/>
    <x v="290"/>
    <x v="134"/>
    <x v="553"/>
    <x v="682"/>
    <x v="488"/>
    <x v="119"/>
    <x v="112"/>
    <x v="256"/>
    <x v="240"/>
    <x v="1053"/>
    <x v="249"/>
    <x v="303"/>
    <x v="126"/>
    <x v="3010"/>
    <x v="1"/>
    <x v="1319"/>
    <x v="48"/>
  </r>
  <r>
    <x v="8"/>
    <x v="330"/>
    <x v="3"/>
    <x v="15"/>
    <x v="34"/>
    <x v="29"/>
    <x v="0"/>
    <x v="283"/>
    <x v="33"/>
    <x v="103"/>
    <x v="70"/>
    <x v="7"/>
    <x v="41"/>
    <x v="38"/>
    <x v="9"/>
    <x v="14"/>
    <x v="238"/>
    <x v="28"/>
    <x v="57"/>
    <x v="85"/>
    <x v="13"/>
    <x v="8"/>
    <x v="11"/>
    <x v="13"/>
    <x v="40"/>
    <x v="82"/>
    <x v="131"/>
    <x v="95"/>
    <x v="15"/>
    <x v="397"/>
    <x v="1"/>
    <x v="1329"/>
    <x v="395"/>
  </r>
  <r>
    <x v="8"/>
    <x v="332"/>
    <x v="8"/>
    <x v="5"/>
    <x v="28"/>
    <x v="0"/>
    <x v="0"/>
    <x v="24"/>
    <x v="2"/>
    <x v="10"/>
    <x v="12"/>
    <x v="2"/>
    <x v="5"/>
    <x v="248"/>
    <x v="0"/>
    <x v="0"/>
    <x v="536"/>
    <x v="2"/>
    <x v="2"/>
    <x v="4"/>
    <x v="1"/>
    <x v="1"/>
    <x v="0"/>
    <x v="0"/>
    <x v="2"/>
    <x v="6"/>
    <x v="98"/>
    <x v="44"/>
    <x v="15"/>
    <x v="1368"/>
    <x v="3"/>
    <x v="1331"/>
    <x v="463"/>
  </r>
  <r>
    <x v="8"/>
    <x v="335"/>
    <x v="0"/>
    <x v="11"/>
    <x v="11"/>
    <x v="70"/>
    <x v="71"/>
    <x v="1854"/>
    <x v="372"/>
    <x v="595"/>
    <x v="363"/>
    <x v="0"/>
    <x v="6"/>
    <x v="0"/>
    <x v="232"/>
    <x v="447"/>
    <x v="100"/>
    <x v="236"/>
    <x v="537"/>
    <x v="707"/>
    <x v="98"/>
    <x v="69"/>
    <x v="112"/>
    <x v="166"/>
    <x v="219"/>
    <x v="931"/>
    <x v="245"/>
    <x v="320"/>
    <x v="81"/>
    <x v="2974"/>
    <x v="0"/>
    <x v="1345"/>
    <x v="81"/>
  </r>
  <r>
    <x v="8"/>
    <x v="336"/>
    <x v="3"/>
    <x v="5"/>
    <x v="7"/>
    <x v="68"/>
    <x v="2"/>
    <x v="849"/>
    <x v="146"/>
    <x v="295"/>
    <x v="240"/>
    <x v="2"/>
    <x v="16"/>
    <x v="21"/>
    <x v="105"/>
    <x v="142"/>
    <x v="333"/>
    <x v="84"/>
    <x v="189"/>
    <x v="273"/>
    <x v="44"/>
    <x v="36"/>
    <x v="24"/>
    <x v="40"/>
    <x v="118"/>
    <x v="398"/>
    <x v="224"/>
    <x v="273"/>
    <x v="46"/>
    <x v="1300"/>
    <x v="1"/>
    <x v="1348"/>
    <x v="251"/>
  </r>
  <r>
    <x v="8"/>
    <x v="337"/>
    <x v="11"/>
    <x v="15"/>
    <x v="16"/>
    <x v="73"/>
    <x v="73"/>
    <x v="1838"/>
    <x v="535"/>
    <x v="1086"/>
    <x v="203"/>
    <x v="7"/>
    <x v="44"/>
    <x v="34"/>
    <x v="315"/>
    <x v="394"/>
    <x v="387"/>
    <x v="82"/>
    <x v="220"/>
    <x v="302"/>
    <x v="338"/>
    <x v="79"/>
    <x v="42"/>
    <x v="203"/>
    <x v="116"/>
    <x v="1225"/>
    <x v="259"/>
    <x v="233"/>
    <x v="64"/>
    <x v="3491"/>
    <x v="4"/>
    <x v="1358"/>
    <x v="25"/>
  </r>
  <r>
    <x v="8"/>
    <x v="338"/>
    <x v="11"/>
    <x v="7"/>
    <x v="4"/>
    <x v="58"/>
    <x v="22"/>
    <x v="1057"/>
    <x v="187"/>
    <x v="388"/>
    <x v="228"/>
    <x v="47"/>
    <x v="104"/>
    <x v="299"/>
    <x v="22"/>
    <x v="35"/>
    <x v="224"/>
    <x v="19"/>
    <x v="114"/>
    <x v="133"/>
    <x v="99"/>
    <x v="37"/>
    <x v="18"/>
    <x v="53"/>
    <x v="103"/>
    <x v="440"/>
    <x v="170"/>
    <x v="264"/>
    <x v="33"/>
    <x v="1781"/>
    <x v="4"/>
    <x v="1364"/>
    <x v="236"/>
  </r>
  <r>
    <x v="8"/>
    <x v="343"/>
    <x v="3"/>
    <x v="7"/>
    <x v="27"/>
    <x v="80"/>
    <x v="0"/>
    <x v="1384"/>
    <x v="206"/>
    <x v="336"/>
    <x v="355"/>
    <x v="0"/>
    <x v="0"/>
    <x v="343"/>
    <x v="114"/>
    <x v="204"/>
    <x v="157"/>
    <x v="223"/>
    <x v="374"/>
    <x v="572"/>
    <x v="88"/>
    <x v="57"/>
    <x v="72"/>
    <x v="64"/>
    <x v="202"/>
    <x v="520"/>
    <x v="243"/>
    <x v="332"/>
    <x v="82"/>
    <x v="1501"/>
    <x v="1"/>
    <x v="1394"/>
    <x v="199"/>
  </r>
  <r>
    <x v="8"/>
    <x v="352"/>
    <x v="6"/>
    <x v="2"/>
    <x v="24"/>
    <x v="72"/>
    <x v="69"/>
    <x v="1750"/>
    <x v="318"/>
    <x v="720"/>
    <x v="183"/>
    <x v="30"/>
    <x v="92"/>
    <x v="174"/>
    <x v="112"/>
    <x v="190"/>
    <x v="186"/>
    <x v="77"/>
    <x v="184"/>
    <x v="261"/>
    <x v="430"/>
    <x v="89"/>
    <x v="20"/>
    <x v="177"/>
    <x v="159"/>
    <x v="754"/>
    <x v="195"/>
    <x v="194"/>
    <x v="37"/>
    <x v="2493"/>
    <x v="2"/>
    <x v="1421"/>
    <x v="120"/>
  </r>
  <r>
    <x v="8"/>
    <x v="354"/>
    <x v="11"/>
    <x v="9"/>
    <x v="33"/>
    <x v="19"/>
    <x v="0"/>
    <x v="162"/>
    <x v="11"/>
    <x v="39"/>
    <x v="40"/>
    <x v="1"/>
    <x v="12"/>
    <x v="10"/>
    <x v="13"/>
    <x v="18"/>
    <x v="316"/>
    <x v="6"/>
    <x v="29"/>
    <x v="35"/>
    <x v="19"/>
    <x v="7"/>
    <x v="3"/>
    <x v="9"/>
    <x v="33"/>
    <x v="36"/>
    <x v="121"/>
    <x v="103"/>
    <x v="16"/>
    <x v="166"/>
    <x v="4"/>
    <x v="1425"/>
    <x v="423"/>
  </r>
  <r>
    <x v="8"/>
    <x v="355"/>
    <x v="6"/>
    <x v="7"/>
    <x v="15"/>
    <x v="4"/>
    <x v="0"/>
    <x v="45"/>
    <x v="2"/>
    <x v="10"/>
    <x v="12"/>
    <x v="1"/>
    <x v="4"/>
    <x v="99"/>
    <x v="3"/>
    <x v="4"/>
    <x v="344"/>
    <x v="1"/>
    <x v="3"/>
    <x v="4"/>
    <x v="4"/>
    <x v="0"/>
    <x v="0"/>
    <x v="1"/>
    <x v="2"/>
    <x v="8"/>
    <x v="89"/>
    <x v="66"/>
    <x v="15"/>
    <x v="133"/>
    <x v="2"/>
    <x v="1430"/>
    <x v="457"/>
  </r>
  <r>
    <x v="8"/>
    <x v="356"/>
    <x v="0"/>
    <x v="17"/>
    <x v="25"/>
    <x v="16"/>
    <x v="1"/>
    <x v="209"/>
    <x v="31"/>
    <x v="72"/>
    <x v="178"/>
    <x v="0"/>
    <x v="1"/>
    <x v="0"/>
    <x v="8"/>
    <x v="9"/>
    <x v="483"/>
    <x v="9"/>
    <x v="54"/>
    <x v="63"/>
    <x v="18"/>
    <x v="9"/>
    <x v="8"/>
    <x v="11"/>
    <x v="32"/>
    <x v="70"/>
    <x v="170"/>
    <x v="177"/>
    <x v="17"/>
    <x v="799"/>
    <x v="0"/>
    <x v="1439"/>
    <x v="404"/>
  </r>
  <r>
    <x v="8"/>
    <x v="358"/>
    <x v="6"/>
    <x v="0"/>
    <x v="8"/>
    <x v="67"/>
    <x v="66"/>
    <x v="1685"/>
    <x v="329"/>
    <x v="874"/>
    <x v="111"/>
    <x v="74"/>
    <x v="232"/>
    <x v="167"/>
    <x v="140"/>
    <x v="209"/>
    <x v="264"/>
    <x v="32"/>
    <x v="200"/>
    <x v="232"/>
    <x v="363"/>
    <x v="65"/>
    <x v="35"/>
    <x v="217"/>
    <x v="141"/>
    <x v="839"/>
    <x v="155"/>
    <x v="153"/>
    <x v="0"/>
    <x v="2855"/>
    <x v="2"/>
    <x v="1446"/>
    <x v="98"/>
  </r>
  <r>
    <x v="8"/>
    <x v="359"/>
    <x v="0"/>
    <x v="4"/>
    <x v="23"/>
    <x v="81"/>
    <x v="1"/>
    <x v="1411"/>
    <x v="414"/>
    <x v="710"/>
    <x v="323"/>
    <x v="10"/>
    <x v="21"/>
    <x v="318"/>
    <x v="200"/>
    <x v="251"/>
    <x v="391"/>
    <x v="244"/>
    <x v="412"/>
    <x v="620"/>
    <x v="33"/>
    <x v="26"/>
    <x v="33"/>
    <x v="115"/>
    <x v="166"/>
    <x v="982"/>
    <x v="296"/>
    <x v="342"/>
    <x v="96"/>
    <x v="2818"/>
    <x v="0"/>
    <x v="1452"/>
    <x v="65"/>
  </r>
  <r>
    <x v="8"/>
    <x v="360"/>
    <x v="6"/>
    <x v="7"/>
    <x v="26"/>
    <x v="30"/>
    <x v="31"/>
    <x v="901"/>
    <x v="223"/>
    <x v="490"/>
    <x v="200"/>
    <x v="48"/>
    <x v="129"/>
    <x v="220"/>
    <x v="138"/>
    <x v="172"/>
    <x v="396"/>
    <x v="18"/>
    <x v="107"/>
    <x v="125"/>
    <x v="190"/>
    <x v="63"/>
    <x v="19"/>
    <x v="110"/>
    <x v="75"/>
    <x v="621"/>
    <x v="256"/>
    <x v="273"/>
    <x v="40"/>
    <x v="3561"/>
    <x v="2"/>
    <x v="1459"/>
    <x v="159"/>
  </r>
  <r>
    <x v="8"/>
    <x v="362"/>
    <x v="11"/>
    <x v="8"/>
    <x v="21"/>
    <x v="44"/>
    <x v="44"/>
    <x v="1224"/>
    <x v="231"/>
    <x v="549"/>
    <x v="165"/>
    <x v="113"/>
    <x v="294"/>
    <x v="232"/>
    <x v="111"/>
    <x v="125"/>
    <x v="482"/>
    <x v="10"/>
    <x v="89"/>
    <x v="99"/>
    <x v="121"/>
    <x v="43"/>
    <x v="14"/>
    <x v="73"/>
    <x v="98"/>
    <x v="670"/>
    <x v="191"/>
    <x v="281"/>
    <x v="36"/>
    <x v="3167"/>
    <x v="4"/>
    <x v="1469"/>
    <x v="147"/>
  </r>
  <r>
    <x v="8"/>
    <x v="364"/>
    <x v="3"/>
    <x v="5"/>
    <x v="28"/>
    <x v="7"/>
    <x v="0"/>
    <x v="48"/>
    <x v="3"/>
    <x v="6"/>
    <x v="247"/>
    <x v="0"/>
    <x v="0"/>
    <x v="343"/>
    <x v="2"/>
    <x v="4"/>
    <x v="106"/>
    <x v="3"/>
    <x v="8"/>
    <x v="11"/>
    <x v="1"/>
    <x v="0"/>
    <x v="4"/>
    <x v="3"/>
    <x v="4"/>
    <x v="8"/>
    <x v="130"/>
    <x v="231"/>
    <x v="15"/>
    <x v="58"/>
    <x v="1"/>
    <x v="1477"/>
    <x v="457"/>
  </r>
  <r>
    <x v="8"/>
    <x v="368"/>
    <x v="6"/>
    <x v="5"/>
    <x v="32"/>
    <x v="8"/>
    <x v="0"/>
    <x v="42"/>
    <x v="5"/>
    <x v="13"/>
    <x v="132"/>
    <x v="1"/>
    <x v="5"/>
    <x v="54"/>
    <x v="2"/>
    <x v="2"/>
    <x v="535"/>
    <x v="3"/>
    <x v="3"/>
    <x v="6"/>
    <x v="3"/>
    <x v="1"/>
    <x v="0"/>
    <x v="0"/>
    <x v="4"/>
    <x v="13"/>
    <x v="180"/>
    <x v="184"/>
    <x v="16"/>
    <x v="107"/>
    <x v="2"/>
    <x v="1486"/>
    <x v="451"/>
  </r>
  <r>
    <x v="8"/>
    <x v="370"/>
    <x v="3"/>
    <x v="9"/>
    <x v="32"/>
    <x v="73"/>
    <x v="56"/>
    <x v="1544"/>
    <x v="280"/>
    <x v="655"/>
    <x v="171"/>
    <x v="96"/>
    <x v="259"/>
    <x v="219"/>
    <x v="111"/>
    <x v="154"/>
    <x v="315"/>
    <x v="144"/>
    <x v="259"/>
    <x v="402"/>
    <x v="67"/>
    <x v="52"/>
    <x v="33"/>
    <x v="71"/>
    <x v="171"/>
    <x v="743"/>
    <x v="198"/>
    <x v="242"/>
    <x v="59"/>
    <x v="2435"/>
    <x v="1"/>
    <x v="1494"/>
    <x v="124"/>
  </r>
  <r>
    <x v="8"/>
    <x v="373"/>
    <x v="8"/>
    <x v="4"/>
    <x v="24"/>
    <x v="78"/>
    <x v="71"/>
    <x v="2060"/>
    <x v="429"/>
    <x v="896"/>
    <x v="209"/>
    <x v="156"/>
    <x v="385"/>
    <x v="248"/>
    <x v="199"/>
    <x v="238"/>
    <x v="430"/>
    <x v="33"/>
    <x v="192"/>
    <x v="225"/>
    <x v="213"/>
    <x v="96"/>
    <x v="2"/>
    <x v="133"/>
    <x v="214"/>
    <x v="1110"/>
    <x v="202"/>
    <x v="303"/>
    <x v="72"/>
    <x v="3182"/>
    <x v="3"/>
    <x v="1503"/>
    <x v="37"/>
  </r>
  <r>
    <x v="8"/>
    <x v="374"/>
    <x v="11"/>
    <x v="8"/>
    <x v="1"/>
    <x v="80"/>
    <x v="12"/>
    <x v="1847"/>
    <x v="343"/>
    <x v="743"/>
    <x v="203"/>
    <x v="20"/>
    <x v="83"/>
    <x v="91"/>
    <x v="148"/>
    <x v="179"/>
    <x v="421"/>
    <x v="50"/>
    <x v="346"/>
    <x v="396"/>
    <x v="352"/>
    <x v="80"/>
    <x v="28"/>
    <x v="169"/>
    <x v="139"/>
    <x v="824"/>
    <x v="192"/>
    <x v="229"/>
    <x v="55"/>
    <x v="2472"/>
    <x v="4"/>
    <x v="1510"/>
    <x v="107"/>
  </r>
  <r>
    <x v="8"/>
    <x v="377"/>
    <x v="0"/>
    <x v="7"/>
    <x v="10"/>
    <x v="45"/>
    <x v="13"/>
    <x v="673"/>
    <x v="125"/>
    <x v="227"/>
    <x v="295"/>
    <x v="0"/>
    <x v="0"/>
    <x v="343"/>
    <x v="70"/>
    <x v="132"/>
    <x v="131"/>
    <x v="91"/>
    <x v="166"/>
    <x v="257"/>
    <x v="32"/>
    <x v="18"/>
    <x v="50"/>
    <x v="38"/>
    <x v="94"/>
    <x v="320"/>
    <x v="233"/>
    <x v="275"/>
    <x v="42"/>
    <x v="1626"/>
    <x v="0"/>
    <x v="1519"/>
    <x v="287"/>
  </r>
  <r>
    <x v="8"/>
    <x v="380"/>
    <x v="0"/>
    <x v="3"/>
    <x v="5"/>
    <x v="80"/>
    <x v="3"/>
    <x v="1403"/>
    <x v="215"/>
    <x v="522"/>
    <x v="157"/>
    <x v="68"/>
    <x v="202"/>
    <x v="185"/>
    <x v="108"/>
    <x v="148"/>
    <x v="324"/>
    <x v="69"/>
    <x v="266"/>
    <x v="335"/>
    <x v="98"/>
    <x v="38"/>
    <x v="43"/>
    <x v="58"/>
    <x v="126"/>
    <x v="596"/>
    <x v="181"/>
    <x v="229"/>
    <x v="48"/>
    <x v="1773"/>
    <x v="0"/>
    <x v="1533"/>
    <x v="168"/>
  </r>
  <r>
    <x v="8"/>
    <x v="388"/>
    <x v="8"/>
    <x v="10"/>
    <x v="34"/>
    <x v="79"/>
    <x v="43"/>
    <x v="1592"/>
    <x v="201"/>
    <x v="502"/>
    <x v="145"/>
    <x v="89"/>
    <x v="258"/>
    <x v="193"/>
    <x v="91"/>
    <x v="125"/>
    <x v="322"/>
    <x v="36"/>
    <x v="176"/>
    <x v="212"/>
    <x v="140"/>
    <x v="69"/>
    <x v="18"/>
    <x v="64"/>
    <x v="195"/>
    <x v="574"/>
    <x v="149"/>
    <x v="236"/>
    <x v="42"/>
    <x v="1723"/>
    <x v="3"/>
    <x v="1550"/>
    <x v="174"/>
  </r>
  <r>
    <x v="8"/>
    <x v="390"/>
    <x v="11"/>
    <x v="2"/>
    <x v="8"/>
    <x v="75"/>
    <x v="76"/>
    <x v="1973"/>
    <x v="359"/>
    <x v="755"/>
    <x v="216"/>
    <x v="105"/>
    <x v="297"/>
    <x v="202"/>
    <x v="109"/>
    <x v="133"/>
    <x v="414"/>
    <x v="54"/>
    <x v="166"/>
    <x v="220"/>
    <x v="147"/>
    <x v="97"/>
    <x v="18"/>
    <x v="98"/>
    <x v="143"/>
    <x v="892"/>
    <x v="183"/>
    <x v="282"/>
    <x v="55"/>
    <x v="2761"/>
    <x v="4"/>
    <x v="1555"/>
    <x v="88"/>
  </r>
  <r>
    <x v="8"/>
    <x v="391"/>
    <x v="11"/>
    <x v="12"/>
    <x v="34"/>
    <x v="39"/>
    <x v="2"/>
    <x v="705"/>
    <x v="151"/>
    <x v="324"/>
    <x v="212"/>
    <x v="41"/>
    <x v="100"/>
    <x v="258"/>
    <x v="47"/>
    <x v="55"/>
    <x v="449"/>
    <x v="11"/>
    <x v="72"/>
    <x v="83"/>
    <x v="47"/>
    <x v="20"/>
    <x v="1"/>
    <x v="29"/>
    <x v="55"/>
    <x v="389"/>
    <x v="191"/>
    <x v="274"/>
    <x v="29"/>
    <x v="2296"/>
    <x v="4"/>
    <x v="1562"/>
    <x v="255"/>
  </r>
  <r>
    <x v="8"/>
    <x v="393"/>
    <x v="6"/>
    <x v="10"/>
    <x v="12"/>
    <x v="73"/>
    <x v="73"/>
    <x v="2034"/>
    <x v="326"/>
    <x v="729"/>
    <x v="188"/>
    <x v="128"/>
    <x v="314"/>
    <x v="256"/>
    <x v="114"/>
    <x v="150"/>
    <x v="354"/>
    <x v="58"/>
    <x v="240"/>
    <x v="298"/>
    <x v="257"/>
    <x v="83"/>
    <x v="17"/>
    <x v="101"/>
    <x v="149"/>
    <x v="858"/>
    <x v="188"/>
    <x v="271"/>
    <x v="77"/>
    <x v="2742"/>
    <x v="2"/>
    <x v="1572"/>
    <x v="95"/>
  </r>
  <r>
    <x v="8"/>
    <x v="396"/>
    <x v="11"/>
    <x v="11"/>
    <x v="16"/>
    <x v="68"/>
    <x v="14"/>
    <x v="1283"/>
    <x v="230"/>
    <x v="582"/>
    <x v="139"/>
    <x v="84"/>
    <x v="260"/>
    <x v="171"/>
    <x v="72"/>
    <x v="92"/>
    <x v="377"/>
    <x v="25"/>
    <x v="138"/>
    <x v="163"/>
    <x v="56"/>
    <x v="38"/>
    <x v="19"/>
    <x v="46"/>
    <x v="123"/>
    <x v="606"/>
    <x v="157"/>
    <x v="207"/>
    <x v="32"/>
    <x v="2125"/>
    <x v="4"/>
    <x v="1582"/>
    <x v="167"/>
  </r>
  <r>
    <x v="8"/>
    <x v="397"/>
    <x v="11"/>
    <x v="9"/>
    <x v="27"/>
    <x v="71"/>
    <x v="0"/>
    <x v="1183"/>
    <x v="232"/>
    <x v="526"/>
    <x v="186"/>
    <x v="48"/>
    <x v="136"/>
    <x v="201"/>
    <x v="112"/>
    <x v="146"/>
    <x v="361"/>
    <x v="30"/>
    <x v="181"/>
    <x v="211"/>
    <x v="75"/>
    <x v="39"/>
    <x v="19"/>
    <x v="68"/>
    <x v="87"/>
    <x v="614"/>
    <x v="185"/>
    <x v="242"/>
    <x v="35"/>
    <x v="2066"/>
    <x v="4"/>
    <x v="1590"/>
    <x v="163"/>
  </r>
  <r>
    <x v="8"/>
    <x v="399"/>
    <x v="6"/>
    <x v="2"/>
    <x v="17"/>
    <x v="79"/>
    <x v="79"/>
    <x v="2205"/>
    <x v="511"/>
    <x v="969"/>
    <x v="253"/>
    <x v="28"/>
    <x v="109"/>
    <x v="105"/>
    <x v="294"/>
    <x v="397"/>
    <x v="318"/>
    <x v="113"/>
    <x v="477"/>
    <x v="584"/>
    <x v="339"/>
    <x v="94"/>
    <x v="112"/>
    <x v="208"/>
    <x v="258"/>
    <x v="1197"/>
    <x v="244"/>
    <x v="282"/>
    <x v="86"/>
    <x v="3325"/>
    <x v="2"/>
    <x v="1602"/>
    <x v="29"/>
  </r>
  <r>
    <x v="8"/>
    <x v="403"/>
    <x v="8"/>
    <x v="3"/>
    <x v="12"/>
    <x v="44"/>
    <x v="4"/>
    <x v="458"/>
    <x v="65"/>
    <x v="151"/>
    <x v="177"/>
    <x v="14"/>
    <x v="37"/>
    <x v="226"/>
    <x v="27"/>
    <x v="39"/>
    <x v="286"/>
    <x v="12"/>
    <x v="56"/>
    <x v="68"/>
    <x v="26"/>
    <x v="17"/>
    <x v="9"/>
    <x v="18"/>
    <x v="21"/>
    <x v="171"/>
    <x v="170"/>
    <x v="224"/>
    <x v="23"/>
    <x v="706"/>
    <x v="3"/>
    <x v="1620"/>
    <x v="346"/>
  </r>
  <r>
    <x v="8"/>
    <x v="404"/>
    <x v="6"/>
    <x v="10"/>
    <x v="16"/>
    <x v="71"/>
    <x v="72"/>
    <x v="1921"/>
    <x v="417"/>
    <x v="846"/>
    <x v="224"/>
    <x v="64"/>
    <x v="205"/>
    <x v="160"/>
    <x v="120"/>
    <x v="165"/>
    <x v="321"/>
    <x v="54"/>
    <x v="223"/>
    <x v="277"/>
    <x v="400"/>
    <x v="71"/>
    <x v="17"/>
    <x v="185"/>
    <x v="188"/>
    <x v="966"/>
    <x v="211"/>
    <x v="253"/>
    <x v="62"/>
    <x v="3044"/>
    <x v="2"/>
    <x v="1629"/>
    <x v="72"/>
  </r>
  <r>
    <x v="8"/>
    <x v="406"/>
    <x v="8"/>
    <x v="6"/>
    <x v="33"/>
    <x v="79"/>
    <x v="80"/>
    <x v="2242"/>
    <x v="518"/>
    <x v="1091"/>
    <x v="180"/>
    <x v="143"/>
    <x v="403"/>
    <x v="197"/>
    <x v="369"/>
    <x v="450"/>
    <x v="418"/>
    <x v="61"/>
    <x v="336"/>
    <x v="396"/>
    <x v="294"/>
    <x v="95"/>
    <x v="27"/>
    <x v="202"/>
    <x v="183"/>
    <x v="1294"/>
    <x v="239"/>
    <x v="275"/>
    <x v="104"/>
    <x v="3530"/>
    <x v="3"/>
    <x v="1637"/>
    <x v="15"/>
  </r>
  <r>
    <x v="8"/>
    <x v="407"/>
    <x v="0"/>
    <x v="7"/>
    <x v="18"/>
    <x v="81"/>
    <x v="39"/>
    <x v="1809"/>
    <x v="308"/>
    <x v="574"/>
    <x v="279"/>
    <x v="6"/>
    <x v="20"/>
    <x v="148"/>
    <x v="205"/>
    <x v="248"/>
    <x v="421"/>
    <x v="157"/>
    <x v="422"/>
    <x v="561"/>
    <x v="143"/>
    <x v="94"/>
    <x v="96"/>
    <x v="140"/>
    <x v="219"/>
    <x v="798"/>
    <x v="227"/>
    <x v="317"/>
    <x v="74"/>
    <x v="2367"/>
    <x v="0"/>
    <x v="1641"/>
    <x v="115"/>
  </r>
  <r>
    <x v="8"/>
    <x v="411"/>
    <x v="0"/>
    <x v="6"/>
    <x v="17"/>
    <x v="78"/>
    <x v="67"/>
    <x v="1882"/>
    <x v="490"/>
    <x v="907"/>
    <x v="269"/>
    <x v="0"/>
    <x v="1"/>
    <x v="0"/>
    <x v="228"/>
    <x v="308"/>
    <x v="334"/>
    <x v="217"/>
    <x v="461"/>
    <x v="640"/>
    <x v="178"/>
    <x v="72"/>
    <x v="67"/>
    <x v="129"/>
    <x v="163"/>
    <x v="1108"/>
    <x v="274"/>
    <x v="278"/>
    <x v="90"/>
    <x v="3177"/>
    <x v="0"/>
    <x v="1657"/>
    <x v="38"/>
  </r>
  <r>
    <x v="8"/>
    <x v="413"/>
    <x v="3"/>
    <x v="6"/>
    <x v="18"/>
    <x v="17"/>
    <x v="0"/>
    <x v="180"/>
    <x v="18"/>
    <x v="32"/>
    <x v="310"/>
    <x v="0"/>
    <x v="0"/>
    <x v="343"/>
    <x v="7"/>
    <x v="17"/>
    <x v="47"/>
    <x v="12"/>
    <x v="30"/>
    <x v="42"/>
    <x v="6"/>
    <x v="4"/>
    <x v="1"/>
    <x v="7"/>
    <x v="28"/>
    <x v="43"/>
    <x v="135"/>
    <x v="261"/>
    <x v="17"/>
    <x v="302"/>
    <x v="1"/>
    <x v="1666"/>
    <x v="422"/>
  </r>
  <r>
    <x v="8"/>
    <x v="415"/>
    <x v="6"/>
    <x v="10"/>
    <x v="17"/>
    <x v="22"/>
    <x v="0"/>
    <x v="417"/>
    <x v="45"/>
    <x v="138"/>
    <x v="76"/>
    <x v="18"/>
    <x v="73"/>
    <x v="97"/>
    <x v="22"/>
    <x v="26"/>
    <x v="440"/>
    <x v="5"/>
    <x v="42"/>
    <x v="47"/>
    <x v="91"/>
    <x v="10"/>
    <x v="0"/>
    <x v="40"/>
    <x v="42"/>
    <x v="130"/>
    <x v="130"/>
    <x v="151"/>
    <x v="12"/>
    <x v="1271"/>
    <x v="2"/>
    <x v="1676"/>
    <x v="365"/>
  </r>
  <r>
    <x v="8"/>
    <x v="421"/>
    <x v="8"/>
    <x v="4"/>
    <x v="10"/>
    <x v="65"/>
    <x v="59"/>
    <x v="1665"/>
    <x v="295"/>
    <x v="627"/>
    <x v="213"/>
    <x v="82"/>
    <x v="214"/>
    <x v="231"/>
    <x v="102"/>
    <x v="134"/>
    <x v="355"/>
    <x v="77"/>
    <x v="248"/>
    <x v="325"/>
    <x v="117"/>
    <x v="41"/>
    <x v="10"/>
    <x v="57"/>
    <x v="136"/>
    <x v="750"/>
    <x v="179"/>
    <x v="275"/>
    <x v="64"/>
    <x v="2668"/>
    <x v="3"/>
    <x v="1699"/>
    <x v="122"/>
  </r>
  <r>
    <x v="8"/>
    <x v="424"/>
    <x v="0"/>
    <x v="7"/>
    <x v="16"/>
    <x v="72"/>
    <x v="43"/>
    <x v="1734"/>
    <x v="413"/>
    <x v="676"/>
    <x v="351"/>
    <x v="0"/>
    <x v="0"/>
    <x v="343"/>
    <x v="214"/>
    <x v="329"/>
    <x v="245"/>
    <x v="236"/>
    <x v="549"/>
    <x v="715"/>
    <x v="30"/>
    <x v="44"/>
    <x v="178"/>
    <x v="137"/>
    <x v="201"/>
    <x v="984"/>
    <x v="310"/>
    <x v="345"/>
    <x v="118"/>
    <x v="3062"/>
    <x v="0"/>
    <x v="1710"/>
    <x v="63"/>
  </r>
  <r>
    <x v="8"/>
    <x v="427"/>
    <x v="0"/>
    <x v="6"/>
    <x v="2"/>
    <x v="13"/>
    <x v="4"/>
    <x v="243"/>
    <x v="33"/>
    <x v="77"/>
    <x v="176"/>
    <x v="0"/>
    <x v="0"/>
    <x v="343"/>
    <x v="25"/>
    <x v="30"/>
    <x v="427"/>
    <x v="21"/>
    <x v="51"/>
    <x v="72"/>
    <x v="9"/>
    <x v="9"/>
    <x v="14"/>
    <x v="12"/>
    <x v="37"/>
    <x v="91"/>
    <x v="195"/>
    <x v="220"/>
    <x v="19"/>
    <x v="1502"/>
    <x v="0"/>
    <x v="1724"/>
    <x v="388"/>
  </r>
  <r>
    <x v="8"/>
    <x v="430"/>
    <x v="11"/>
    <x v="5"/>
    <x v="25"/>
    <x v="76"/>
    <x v="17"/>
    <x v="1757"/>
    <x v="270"/>
    <x v="674"/>
    <x v="144"/>
    <x v="149"/>
    <x v="387"/>
    <x v="228"/>
    <x v="69"/>
    <x v="96"/>
    <x v="313"/>
    <x v="54"/>
    <x v="218"/>
    <x v="272"/>
    <x v="99"/>
    <x v="36"/>
    <x v="24"/>
    <x v="76"/>
    <x v="187"/>
    <x v="734"/>
    <x v="148"/>
    <x v="241"/>
    <x v="27"/>
    <x v="2317"/>
    <x v="4"/>
    <x v="1737"/>
    <x v="131"/>
  </r>
  <r>
    <x v="8"/>
    <x v="431"/>
    <x v="11"/>
    <x v="5"/>
    <x v="10"/>
    <x v="65"/>
    <x v="1"/>
    <x v="515"/>
    <x v="89"/>
    <x v="202"/>
    <x v="188"/>
    <x v="30"/>
    <x v="84"/>
    <x v="205"/>
    <x v="28"/>
    <x v="34"/>
    <x v="418"/>
    <x v="13"/>
    <x v="55"/>
    <x v="68"/>
    <x v="64"/>
    <x v="17"/>
    <x v="13"/>
    <x v="43"/>
    <x v="58"/>
    <x v="236"/>
    <x v="171"/>
    <x v="260"/>
    <x v="24"/>
    <x v="630"/>
    <x v="4"/>
    <x v="1741"/>
    <x v="320"/>
  </r>
  <r>
    <x v="8"/>
    <x v="432"/>
    <x v="0"/>
    <x v="10"/>
    <x v="12"/>
    <x v="70"/>
    <x v="71"/>
    <x v="1493"/>
    <x v="264"/>
    <x v="447"/>
    <x v="336"/>
    <x v="0"/>
    <x v="0"/>
    <x v="343"/>
    <x v="132"/>
    <x v="225"/>
    <x v="184"/>
    <x v="138"/>
    <x v="368"/>
    <x v="497"/>
    <x v="104"/>
    <x v="65"/>
    <x v="75"/>
    <x v="100"/>
    <x v="220"/>
    <x v="645"/>
    <x v="222"/>
    <x v="319"/>
    <x v="77"/>
    <x v="2202"/>
    <x v="0"/>
    <x v="1750"/>
    <x v="151"/>
  </r>
  <r>
    <x v="8"/>
    <x v="434"/>
    <x v="11"/>
    <x v="6"/>
    <x v="6"/>
    <x v="53"/>
    <x v="5"/>
    <x v="1097"/>
    <x v="114"/>
    <x v="304"/>
    <x v="121"/>
    <x v="43"/>
    <x v="146"/>
    <x v="143"/>
    <x v="40"/>
    <x v="51"/>
    <x v="378"/>
    <x v="32"/>
    <x v="171"/>
    <x v="203"/>
    <x v="92"/>
    <x v="54"/>
    <x v="19"/>
    <x v="57"/>
    <x v="119"/>
    <x v="311"/>
    <x v="140"/>
    <x v="191"/>
    <x v="32"/>
    <x v="1294"/>
    <x v="4"/>
    <x v="1760"/>
    <x v="291"/>
  </r>
  <r>
    <x v="8"/>
    <x v="437"/>
    <x v="11"/>
    <x v="5"/>
    <x v="25"/>
    <x v="76"/>
    <x v="39"/>
    <x v="1607"/>
    <x v="260"/>
    <x v="713"/>
    <x v="107"/>
    <x v="175"/>
    <x v="453"/>
    <x v="211"/>
    <x v="150"/>
    <x v="180"/>
    <x v="427"/>
    <x v="20"/>
    <x v="154"/>
    <x v="174"/>
    <x v="137"/>
    <x v="56"/>
    <x v="12"/>
    <x v="91"/>
    <x v="133"/>
    <x v="817"/>
    <x v="167"/>
    <x v="244"/>
    <x v="29"/>
    <x v="2545"/>
    <x v="4"/>
    <x v="1769"/>
    <x v="108"/>
  </r>
  <r>
    <x v="8"/>
    <x v="439"/>
    <x v="6"/>
    <x v="7"/>
    <x v="1"/>
    <x v="81"/>
    <x v="79"/>
    <x v="2105"/>
    <x v="574"/>
    <x v="1169"/>
    <x v="175"/>
    <x v="167"/>
    <x v="442"/>
    <x v="207"/>
    <x v="406"/>
    <x v="475"/>
    <x v="465"/>
    <x v="46"/>
    <x v="197"/>
    <x v="243"/>
    <x v="457"/>
    <x v="91"/>
    <x v="9"/>
    <x v="220"/>
    <x v="167"/>
    <x v="1360"/>
    <x v="271"/>
    <x v="278"/>
    <x v="112"/>
    <x v="3641"/>
    <x v="2"/>
    <x v="1776"/>
    <x v="8"/>
  </r>
  <r>
    <x v="8"/>
    <x v="441"/>
    <x v="6"/>
    <x v="8"/>
    <x v="32"/>
    <x v="76"/>
    <x v="53"/>
    <x v="1823"/>
    <x v="397"/>
    <x v="928"/>
    <x v="158"/>
    <x v="56"/>
    <x v="170"/>
    <x v="177"/>
    <x v="122"/>
    <x v="176"/>
    <x v="287"/>
    <x v="43"/>
    <x v="262"/>
    <x v="305"/>
    <x v="453"/>
    <x v="88"/>
    <x v="24"/>
    <x v="175"/>
    <x v="133"/>
    <x v="927"/>
    <x v="205"/>
    <x v="181"/>
    <x v="28"/>
    <x v="2813"/>
    <x v="2"/>
    <x v="1784"/>
    <x v="82"/>
  </r>
  <r>
    <x v="8"/>
    <x v="444"/>
    <x v="6"/>
    <x v="12"/>
    <x v="7"/>
    <x v="73"/>
    <x v="16"/>
    <x v="1374"/>
    <x v="317"/>
    <x v="703"/>
    <x v="193"/>
    <x v="100"/>
    <x v="260"/>
    <x v="233"/>
    <x v="74"/>
    <x v="96"/>
    <x v="365"/>
    <x v="26"/>
    <x v="126"/>
    <x v="152"/>
    <x v="300"/>
    <x v="26"/>
    <x v="2"/>
    <x v="113"/>
    <x v="110"/>
    <x v="781"/>
    <x v="210"/>
    <x v="252"/>
    <x v="43"/>
    <x v="2529"/>
    <x v="2"/>
    <x v="1797"/>
    <x v="118"/>
  </r>
  <r>
    <x v="8"/>
    <x v="445"/>
    <x v="0"/>
    <x v="8"/>
    <x v="32"/>
    <x v="34"/>
    <x v="9"/>
    <x v="399"/>
    <x v="80"/>
    <x v="155"/>
    <x v="263"/>
    <x v="0"/>
    <x v="1"/>
    <x v="0"/>
    <x v="46"/>
    <x v="103"/>
    <x v="69"/>
    <x v="39"/>
    <x v="93"/>
    <x v="132"/>
    <x v="23"/>
    <x v="15"/>
    <x v="14"/>
    <x v="25"/>
    <x v="47"/>
    <x v="206"/>
    <x v="224"/>
    <x v="230"/>
    <x v="23"/>
    <x v="1332"/>
    <x v="0"/>
    <x v="1806"/>
    <x v="330"/>
  </r>
  <r>
    <x v="8"/>
    <x v="446"/>
    <x v="8"/>
    <x v="4"/>
    <x v="33"/>
    <x v="1"/>
    <x v="0"/>
    <x v="6"/>
    <x v="0"/>
    <x v="1"/>
    <x v="0"/>
    <x v="0"/>
    <x v="0"/>
    <x v="343"/>
    <x v="0"/>
    <x v="0"/>
    <x v="536"/>
    <x v="0"/>
    <x v="1"/>
    <x v="1"/>
    <x v="0"/>
    <x v="1"/>
    <x v="0"/>
    <x v="0"/>
    <x v="1"/>
    <x v="0"/>
    <x v="69"/>
    <x v="0"/>
    <x v="15"/>
    <x v="0"/>
    <x v="3"/>
    <x v="1807"/>
    <x v="471"/>
  </r>
  <r>
    <x v="8"/>
    <x v="447"/>
    <x v="11"/>
    <x v="12"/>
    <x v="13"/>
    <x v="74"/>
    <x v="75"/>
    <x v="1710"/>
    <x v="422"/>
    <x v="851"/>
    <x v="227"/>
    <x v="195"/>
    <x v="411"/>
    <x v="317"/>
    <x v="182"/>
    <x v="205"/>
    <x v="482"/>
    <x v="10"/>
    <x v="129"/>
    <x v="139"/>
    <x v="106"/>
    <x v="42"/>
    <x v="5"/>
    <x v="78"/>
    <x v="135"/>
    <x v="1118"/>
    <x v="231"/>
    <x v="348"/>
    <x v="82"/>
    <x v="3272"/>
    <x v="4"/>
    <x v="1816"/>
    <x v="35"/>
  </r>
  <r>
    <x v="8"/>
    <x v="449"/>
    <x v="11"/>
    <x v="11"/>
    <x v="6"/>
    <x v="76"/>
    <x v="77"/>
    <x v="1920"/>
    <x v="353"/>
    <x v="826"/>
    <x v="162"/>
    <x v="197"/>
    <x v="467"/>
    <x v="248"/>
    <x v="45"/>
    <x v="71"/>
    <x v="229"/>
    <x v="43"/>
    <x v="174"/>
    <x v="217"/>
    <x v="130"/>
    <x v="81"/>
    <x v="21"/>
    <x v="59"/>
    <x v="204"/>
    <x v="911"/>
    <x v="180"/>
    <x v="258"/>
    <x v="70"/>
    <x v="2782"/>
    <x v="4"/>
    <x v="1828"/>
    <x v="85"/>
  </r>
  <r>
    <x v="8"/>
    <x v="457"/>
    <x v="8"/>
    <x v="3"/>
    <x v="32"/>
    <x v="72"/>
    <x v="40"/>
    <x v="975"/>
    <x v="140"/>
    <x v="316"/>
    <x v="189"/>
    <x v="14"/>
    <x v="63"/>
    <x v="73"/>
    <x v="80"/>
    <x v="122"/>
    <x v="251"/>
    <x v="46"/>
    <x v="144"/>
    <x v="190"/>
    <x v="46"/>
    <x v="23"/>
    <x v="33"/>
    <x v="70"/>
    <x v="142"/>
    <x v="373"/>
    <x v="139"/>
    <x v="220"/>
    <x v="16"/>
    <x v="1103"/>
    <x v="3"/>
    <x v="1846"/>
    <x v="261"/>
  </r>
  <r>
    <x v="8"/>
    <x v="482"/>
    <x v="3"/>
    <x v="6"/>
    <x v="15"/>
    <x v="77"/>
    <x v="15"/>
    <x v="1195"/>
    <x v="230"/>
    <x v="493"/>
    <x v="212"/>
    <x v="15"/>
    <x v="45"/>
    <x v="181"/>
    <x v="103"/>
    <x v="137"/>
    <x v="346"/>
    <x v="139"/>
    <x v="234"/>
    <x v="372"/>
    <x v="67"/>
    <x v="46"/>
    <x v="33"/>
    <x v="83"/>
    <x v="189"/>
    <x v="570"/>
    <x v="202"/>
    <x v="236"/>
    <x v="41"/>
    <x v="1756"/>
    <x v="1"/>
    <x v="1943"/>
    <x v="176"/>
  </r>
  <r>
    <x v="8"/>
    <x v="507"/>
    <x v="0"/>
    <x v="9"/>
    <x v="7"/>
    <x v="33"/>
    <x v="2"/>
    <x v="340"/>
    <x v="77"/>
    <x v="134"/>
    <x v="322"/>
    <x v="0"/>
    <x v="1"/>
    <x v="0"/>
    <x v="18"/>
    <x v="36"/>
    <x v="106"/>
    <x v="53"/>
    <x v="80"/>
    <x v="133"/>
    <x v="3"/>
    <x v="5"/>
    <x v="26"/>
    <x v="21"/>
    <x v="49"/>
    <x v="172"/>
    <x v="255"/>
    <x v="290"/>
    <x v="26"/>
    <x v="1089"/>
    <x v="0"/>
    <x v="2079"/>
    <x v="345"/>
  </r>
  <r>
    <x v="8"/>
    <x v="451"/>
    <x v="3"/>
    <x v="1"/>
    <x v="17"/>
    <x v="75"/>
    <x v="72"/>
    <x v="1953"/>
    <x v="443"/>
    <x v="869"/>
    <x v="240"/>
    <x v="9"/>
    <x v="35"/>
    <x v="105"/>
    <x v="175"/>
    <x v="228"/>
    <x v="362"/>
    <x v="123"/>
    <x v="272"/>
    <x v="394"/>
    <x v="130"/>
    <x v="69"/>
    <x v="29"/>
    <x v="116"/>
    <x v="154"/>
    <x v="1006"/>
    <x v="204"/>
    <x v="251"/>
    <x v="51"/>
    <x v="3029"/>
    <x v="1"/>
    <x v="1832"/>
    <x v="58"/>
  </r>
  <r>
    <x v="8"/>
    <x v="454"/>
    <x v="8"/>
    <x v="6"/>
    <x v="1"/>
    <x v="72"/>
    <x v="73"/>
    <x v="1876"/>
    <x v="360"/>
    <x v="797"/>
    <x v="190"/>
    <x v="122"/>
    <x v="362"/>
    <x v="184"/>
    <x v="196"/>
    <x v="239"/>
    <x v="414"/>
    <x v="70"/>
    <x v="303"/>
    <x v="372"/>
    <x v="135"/>
    <x v="126"/>
    <x v="35"/>
    <x v="83"/>
    <x v="198"/>
    <x v="982"/>
    <x v="214"/>
    <x v="281"/>
    <x v="88"/>
    <x v="3056"/>
    <x v="3"/>
    <x v="1840"/>
    <x v="65"/>
  </r>
  <r>
    <x v="8"/>
    <x v="455"/>
    <x v="0"/>
    <x v="1"/>
    <x v="25"/>
    <x v="52"/>
    <x v="48"/>
    <x v="1311"/>
    <x v="397"/>
    <x v="770"/>
    <x v="255"/>
    <x v="1"/>
    <x v="6"/>
    <x v="37"/>
    <x v="133"/>
    <x v="194"/>
    <x v="280"/>
    <x v="122"/>
    <x v="251"/>
    <x v="372"/>
    <x v="65"/>
    <x v="22"/>
    <x v="61"/>
    <x v="124"/>
    <x v="140"/>
    <x v="888"/>
    <x v="227"/>
    <x v="252"/>
    <x v="27"/>
    <x v="3380"/>
    <x v="0"/>
    <x v="1842"/>
    <x v="89"/>
  </r>
  <r>
    <x v="8"/>
    <x v="464"/>
    <x v="11"/>
    <x v="16"/>
    <x v="13"/>
    <x v="78"/>
    <x v="5"/>
    <x v="1735"/>
    <x v="379"/>
    <x v="905"/>
    <x v="151"/>
    <x v="117"/>
    <x v="344"/>
    <x v="188"/>
    <x v="245"/>
    <x v="271"/>
    <x v="498"/>
    <x v="20"/>
    <x v="125"/>
    <x v="145"/>
    <x v="183"/>
    <x v="52"/>
    <x v="12"/>
    <x v="113"/>
    <x v="122"/>
    <x v="1046"/>
    <x v="196"/>
    <x v="245"/>
    <x v="48"/>
    <x v="3050"/>
    <x v="4"/>
    <x v="1871"/>
    <x v="52"/>
  </r>
  <r>
    <x v="8"/>
    <x v="467"/>
    <x v="6"/>
    <x v="14"/>
    <x v="8"/>
    <x v="38"/>
    <x v="15"/>
    <x v="882"/>
    <x v="113"/>
    <x v="306"/>
    <x v="115"/>
    <x v="43"/>
    <x v="144"/>
    <x v="147"/>
    <x v="30"/>
    <x v="35"/>
    <x v="451"/>
    <x v="19"/>
    <x v="96"/>
    <x v="115"/>
    <x v="190"/>
    <x v="25"/>
    <x v="5"/>
    <x v="66"/>
    <x v="100"/>
    <x v="299"/>
    <x v="151"/>
    <x v="180"/>
    <x v="20"/>
    <x v="1824"/>
    <x v="2"/>
    <x v="1887"/>
    <x v="299"/>
  </r>
  <r>
    <x v="8"/>
    <x v="468"/>
    <x v="11"/>
    <x v="7"/>
    <x v="28"/>
    <x v="50"/>
    <x v="15"/>
    <x v="637"/>
    <x v="67"/>
    <x v="178"/>
    <x v="123"/>
    <x v="23"/>
    <x v="86"/>
    <x v="115"/>
    <x v="22"/>
    <x v="29"/>
    <x v="353"/>
    <x v="13"/>
    <x v="73"/>
    <x v="86"/>
    <x v="41"/>
    <x v="21"/>
    <x v="14"/>
    <x v="42"/>
    <x v="54"/>
    <x v="179"/>
    <x v="116"/>
    <x v="185"/>
    <x v="12"/>
    <x v="606"/>
    <x v="4"/>
    <x v="1893"/>
    <x v="341"/>
  </r>
  <r>
    <x v="8"/>
    <x v="470"/>
    <x v="8"/>
    <x v="6"/>
    <x v="32"/>
    <x v="21"/>
    <x v="5"/>
    <x v="305"/>
    <x v="54"/>
    <x v="113"/>
    <x v="225"/>
    <x v="26"/>
    <x v="58"/>
    <x v="295"/>
    <x v="25"/>
    <x v="34"/>
    <x v="329"/>
    <x v="21"/>
    <x v="21"/>
    <x v="42"/>
    <x v="21"/>
    <x v="16"/>
    <x v="5"/>
    <x v="19"/>
    <x v="28"/>
    <x v="159"/>
    <x v="234"/>
    <x v="337"/>
    <x v="24"/>
    <x v="1706"/>
    <x v="3"/>
    <x v="1896"/>
    <x v="348"/>
  </r>
  <r>
    <x v="8"/>
    <x v="471"/>
    <x v="11"/>
    <x v="7"/>
    <x v="11"/>
    <x v="81"/>
    <x v="82"/>
    <x v="2319"/>
    <x v="641"/>
    <x v="1226"/>
    <x v="186"/>
    <x v="212"/>
    <x v="493"/>
    <x v="207"/>
    <x v="448"/>
    <x v="531"/>
    <x v="454"/>
    <x v="63"/>
    <x v="431"/>
    <x v="491"/>
    <x v="493"/>
    <x v="138"/>
    <x v="51"/>
    <x v="287"/>
    <x v="229"/>
    <x v="1421"/>
    <x v="307"/>
    <x v="314"/>
    <x v="145"/>
    <x v="3748"/>
    <x v="4"/>
    <x v="1904"/>
    <x v="0"/>
  </r>
  <r>
    <x v="8"/>
    <x v="472"/>
    <x v="3"/>
    <x v="9"/>
    <x v="31"/>
    <x v="56"/>
    <x v="32"/>
    <x v="804"/>
    <x v="114"/>
    <x v="239"/>
    <x v="222"/>
    <x v="20"/>
    <x v="66"/>
    <x v="151"/>
    <x v="39"/>
    <x v="68"/>
    <x v="171"/>
    <x v="28"/>
    <x v="98"/>
    <x v="126"/>
    <x v="67"/>
    <x v="29"/>
    <x v="33"/>
    <x v="54"/>
    <x v="84"/>
    <x v="287"/>
    <x v="170"/>
    <x v="248"/>
    <x v="28"/>
    <x v="1078"/>
    <x v="1"/>
    <x v="1912"/>
    <x v="303"/>
  </r>
  <r>
    <x v="8"/>
    <x v="473"/>
    <x v="8"/>
    <x v="16"/>
    <x v="6"/>
    <x v="47"/>
    <x v="0"/>
    <x v="420"/>
    <x v="58"/>
    <x v="142"/>
    <x v="155"/>
    <x v="41"/>
    <x v="104"/>
    <x v="242"/>
    <x v="21"/>
    <x v="26"/>
    <x v="402"/>
    <x v="8"/>
    <x v="42"/>
    <x v="50"/>
    <x v="14"/>
    <x v="11"/>
    <x v="10"/>
    <x v="13"/>
    <x v="50"/>
    <x v="178"/>
    <x v="172"/>
    <x v="296"/>
    <x v="27"/>
    <x v="672"/>
    <x v="3"/>
    <x v="1922"/>
    <x v="342"/>
  </r>
  <r>
    <x v="8"/>
    <x v="474"/>
    <x v="3"/>
    <x v="4"/>
    <x v="10"/>
    <x v="40"/>
    <x v="1"/>
    <x v="242"/>
    <x v="45"/>
    <x v="84"/>
    <x v="283"/>
    <x v="1"/>
    <x v="2"/>
    <x v="326"/>
    <x v="26"/>
    <x v="49"/>
    <x v="132"/>
    <x v="30"/>
    <x v="28"/>
    <x v="58"/>
    <x v="17"/>
    <x v="10"/>
    <x v="8"/>
    <x v="16"/>
    <x v="39"/>
    <x v="117"/>
    <x v="215"/>
    <x v="270"/>
    <x v="23"/>
    <x v="425"/>
    <x v="1"/>
    <x v="1925"/>
    <x v="375"/>
  </r>
  <r>
    <x v="8"/>
    <x v="480"/>
    <x v="11"/>
    <x v="1"/>
    <x v="1"/>
    <x v="28"/>
    <x v="0"/>
    <x v="186"/>
    <x v="11"/>
    <x v="36"/>
    <x v="56"/>
    <x v="6"/>
    <x v="26"/>
    <x v="81"/>
    <x v="1"/>
    <x v="4"/>
    <x v="8"/>
    <x v="4"/>
    <x v="22"/>
    <x v="26"/>
    <x v="9"/>
    <x v="6"/>
    <x v="1"/>
    <x v="5"/>
    <x v="17"/>
    <x v="29"/>
    <x v="92"/>
    <x v="103"/>
    <x v="16"/>
    <x v="58"/>
    <x v="4"/>
    <x v="1939"/>
    <x v="430"/>
  </r>
  <r>
    <x v="8"/>
    <x v="485"/>
    <x v="11"/>
    <x v="5"/>
    <x v="32"/>
    <x v="43"/>
    <x v="3"/>
    <x v="378"/>
    <x v="36"/>
    <x v="105"/>
    <x v="90"/>
    <x v="12"/>
    <x v="39"/>
    <x v="156"/>
    <x v="36"/>
    <x v="55"/>
    <x v="250"/>
    <x v="3"/>
    <x v="35"/>
    <x v="38"/>
    <x v="20"/>
    <x v="14"/>
    <x v="2"/>
    <x v="21"/>
    <x v="41"/>
    <x v="120"/>
    <x v="115"/>
    <x v="180"/>
    <x v="16"/>
    <x v="396"/>
    <x v="4"/>
    <x v="1957"/>
    <x v="374"/>
  </r>
  <r>
    <x v="8"/>
    <x v="486"/>
    <x v="3"/>
    <x v="11"/>
    <x v="34"/>
    <x v="80"/>
    <x v="41"/>
    <x v="1711"/>
    <x v="233"/>
    <x v="485"/>
    <x v="225"/>
    <x v="100"/>
    <x v="238"/>
    <x v="268"/>
    <x v="72"/>
    <x v="98"/>
    <x v="329"/>
    <x v="54"/>
    <x v="232"/>
    <x v="286"/>
    <x v="170"/>
    <x v="75"/>
    <x v="18"/>
    <x v="80"/>
    <x v="190"/>
    <x v="625"/>
    <x v="173"/>
    <x v="318"/>
    <x v="61"/>
    <x v="1881"/>
    <x v="1"/>
    <x v="1966"/>
    <x v="156"/>
  </r>
  <r>
    <x v="8"/>
    <x v="488"/>
    <x v="3"/>
    <x v="4"/>
    <x v="1"/>
    <x v="80"/>
    <x v="73"/>
    <x v="1566"/>
    <x v="351"/>
    <x v="792"/>
    <x v="182"/>
    <x v="29"/>
    <x v="103"/>
    <x v="130"/>
    <x v="103"/>
    <x v="161"/>
    <x v="235"/>
    <x v="194"/>
    <x v="462"/>
    <x v="628"/>
    <x v="187"/>
    <x v="75"/>
    <x v="47"/>
    <x v="102"/>
    <x v="209"/>
    <x v="805"/>
    <x v="223"/>
    <x v="192"/>
    <x v="63"/>
    <x v="2419"/>
    <x v="1"/>
    <x v="1977"/>
    <x v="113"/>
  </r>
  <r>
    <x v="8"/>
    <x v="489"/>
    <x v="8"/>
    <x v="5"/>
    <x v="34"/>
    <x v="25"/>
    <x v="0"/>
    <x v="139"/>
    <x v="20"/>
    <x v="65"/>
    <x v="58"/>
    <x v="15"/>
    <x v="47"/>
    <x v="167"/>
    <x v="8"/>
    <x v="8"/>
    <x v="535"/>
    <x v="2"/>
    <x v="21"/>
    <x v="23"/>
    <x v="5"/>
    <x v="5"/>
    <x v="1"/>
    <x v="1"/>
    <x v="5"/>
    <x v="63"/>
    <x v="166"/>
    <x v="176"/>
    <x v="16"/>
    <x v="308"/>
    <x v="3"/>
    <x v="1979"/>
    <x v="410"/>
  </r>
  <r>
    <x v="8"/>
    <x v="490"/>
    <x v="3"/>
    <x v="2"/>
    <x v="15"/>
    <x v="26"/>
    <x v="0"/>
    <x v="350"/>
    <x v="54"/>
    <x v="116"/>
    <x v="213"/>
    <x v="0"/>
    <x v="2"/>
    <x v="0"/>
    <x v="45"/>
    <x v="62"/>
    <x v="320"/>
    <x v="39"/>
    <x v="47"/>
    <x v="86"/>
    <x v="15"/>
    <x v="8"/>
    <x v="7"/>
    <x v="19"/>
    <x v="58"/>
    <x v="153"/>
    <x v="196"/>
    <x v="250"/>
    <x v="23"/>
    <x v="1272"/>
    <x v="1"/>
    <x v="1981"/>
    <x v="351"/>
  </r>
  <r>
    <x v="8"/>
    <x v="491"/>
    <x v="0"/>
    <x v="3"/>
    <x v="32"/>
    <x v="6"/>
    <x v="0"/>
    <x v="18"/>
    <x v="3"/>
    <x v="5"/>
    <x v="345"/>
    <x v="0"/>
    <x v="0"/>
    <x v="343"/>
    <x v="1"/>
    <x v="2"/>
    <x v="106"/>
    <x v="1"/>
    <x v="3"/>
    <x v="4"/>
    <x v="1"/>
    <x v="1"/>
    <x v="0"/>
    <x v="0"/>
    <x v="1"/>
    <x v="7"/>
    <x v="256"/>
    <x v="311"/>
    <x v="16"/>
    <x v="58"/>
    <x v="0"/>
    <x v="1984"/>
    <x v="461"/>
  </r>
  <r>
    <x v="8"/>
    <x v="492"/>
    <x v="6"/>
    <x v="13"/>
    <x v="2"/>
    <x v="31"/>
    <x v="32"/>
    <x v="873"/>
    <x v="140"/>
    <x v="357"/>
    <x v="138"/>
    <x v="31"/>
    <x v="102"/>
    <x v="152"/>
    <x v="100"/>
    <x v="112"/>
    <x v="487"/>
    <x v="9"/>
    <x v="127"/>
    <x v="136"/>
    <x v="236"/>
    <x v="34"/>
    <x v="7"/>
    <x v="94"/>
    <x v="77"/>
    <x v="409"/>
    <x v="201"/>
    <x v="221"/>
    <x v="24"/>
    <x v="2864"/>
    <x v="2"/>
    <x v="1994"/>
    <x v="248"/>
  </r>
  <r>
    <x v="8"/>
    <x v="503"/>
    <x v="0"/>
    <x v="10"/>
    <x v="24"/>
    <x v="75"/>
    <x v="2"/>
    <x v="991"/>
    <x v="244"/>
    <x v="500"/>
    <x v="232"/>
    <x v="4"/>
    <x v="16"/>
    <x v="99"/>
    <x v="54"/>
    <x v="67"/>
    <x v="400"/>
    <x v="53"/>
    <x v="166"/>
    <x v="219"/>
    <x v="62"/>
    <x v="33"/>
    <x v="65"/>
    <x v="57"/>
    <x v="163"/>
    <x v="539"/>
    <x v="202"/>
    <x v="229"/>
    <x v="33"/>
    <x v="1688"/>
    <x v="0"/>
    <x v="2049"/>
    <x v="189"/>
  </r>
  <r>
    <x v="8"/>
    <x v="504"/>
    <x v="11"/>
    <x v="19"/>
    <x v="11"/>
    <x v="71"/>
    <x v="7"/>
    <x v="1052"/>
    <x v="151"/>
    <x v="375"/>
    <x v="149"/>
    <x v="93"/>
    <x v="261"/>
    <x v="204"/>
    <x v="27"/>
    <x v="33"/>
    <x v="412"/>
    <x v="14"/>
    <x v="65"/>
    <x v="79"/>
    <x v="103"/>
    <x v="47"/>
    <x v="9"/>
    <x v="49"/>
    <x v="91"/>
    <x v="420"/>
    <x v="158"/>
    <x v="256"/>
    <x v="30"/>
    <x v="1325"/>
    <x v="4"/>
    <x v="2059"/>
    <x v="245"/>
  </r>
  <r>
    <x v="8"/>
    <x v="505"/>
    <x v="0"/>
    <x v="10"/>
    <x v="32"/>
    <x v="46"/>
    <x v="7"/>
    <x v="427"/>
    <x v="52"/>
    <x v="108"/>
    <x v="228"/>
    <x v="5"/>
    <x v="15"/>
    <x v="181"/>
    <x v="38"/>
    <x v="54"/>
    <x v="298"/>
    <x v="32"/>
    <x v="102"/>
    <x v="134"/>
    <x v="29"/>
    <x v="12"/>
    <x v="20"/>
    <x v="15"/>
    <x v="80"/>
    <x v="147"/>
    <x v="198"/>
    <x v="274"/>
    <x v="31"/>
    <x v="499"/>
    <x v="0"/>
    <x v="2068"/>
    <x v="355"/>
  </r>
  <r>
    <x v="8"/>
    <x v="512"/>
    <x v="0"/>
    <x v="9"/>
    <x v="13"/>
    <x v="16"/>
    <x v="0"/>
    <x v="104"/>
    <x v="12"/>
    <x v="23"/>
    <x v="269"/>
    <x v="0"/>
    <x v="1"/>
    <x v="0"/>
    <x v="6"/>
    <x v="6"/>
    <x v="535"/>
    <x v="4"/>
    <x v="18"/>
    <x v="22"/>
    <x v="5"/>
    <x v="0"/>
    <x v="3"/>
    <x v="6"/>
    <x v="18"/>
    <x v="30"/>
    <x v="139"/>
    <x v="301"/>
    <x v="17"/>
    <x v="160"/>
    <x v="0"/>
    <x v="2097"/>
    <x v="429"/>
  </r>
  <r>
    <x v="8"/>
    <x v="515"/>
    <x v="8"/>
    <x v="10"/>
    <x v="32"/>
    <x v="79"/>
    <x v="41"/>
    <x v="1834"/>
    <x v="354"/>
    <x v="804"/>
    <x v="177"/>
    <x v="67"/>
    <x v="213"/>
    <x v="163"/>
    <x v="164"/>
    <x v="220"/>
    <x v="339"/>
    <x v="74"/>
    <x v="258"/>
    <x v="332"/>
    <x v="138"/>
    <x v="58"/>
    <x v="40"/>
    <x v="93"/>
    <x v="164"/>
    <x v="897"/>
    <x v="186"/>
    <x v="226"/>
    <x v="46"/>
    <x v="2671"/>
    <x v="3"/>
    <x v="2111"/>
    <x v="87"/>
  </r>
  <r>
    <x v="8"/>
    <x v="517"/>
    <x v="6"/>
    <x v="8"/>
    <x v="0"/>
    <x v="78"/>
    <x v="78"/>
    <x v="1836"/>
    <x v="434"/>
    <x v="948"/>
    <x v="186"/>
    <x v="110"/>
    <x v="275"/>
    <x v="248"/>
    <x v="261"/>
    <x v="312"/>
    <x v="431"/>
    <x v="33"/>
    <x v="181"/>
    <x v="214"/>
    <x v="432"/>
    <x v="97"/>
    <x v="24"/>
    <x v="218"/>
    <x v="167"/>
    <x v="1128"/>
    <x v="235"/>
    <x v="267"/>
    <x v="74"/>
    <x v="3217"/>
    <x v="2"/>
    <x v="2120"/>
    <x v="33"/>
  </r>
  <r>
    <x v="8"/>
    <x v="518"/>
    <x v="0"/>
    <x v="6"/>
    <x v="33"/>
    <x v="50"/>
    <x v="10"/>
    <x v="581"/>
    <x v="87"/>
    <x v="162"/>
    <x v="284"/>
    <x v="0"/>
    <x v="2"/>
    <x v="0"/>
    <x v="43"/>
    <x v="59"/>
    <x v="323"/>
    <x v="56"/>
    <x v="117"/>
    <x v="173"/>
    <x v="20"/>
    <x v="21"/>
    <x v="53"/>
    <x v="28"/>
    <x v="75"/>
    <x v="217"/>
    <x v="233"/>
    <x v="293"/>
    <x v="38"/>
    <x v="853"/>
    <x v="0"/>
    <x v="2124"/>
    <x v="327"/>
  </r>
  <r>
    <x v="8"/>
    <x v="521"/>
    <x v="8"/>
    <x v="2"/>
    <x v="25"/>
    <x v="76"/>
    <x v="52"/>
    <x v="1683"/>
    <x v="251"/>
    <x v="594"/>
    <x v="166"/>
    <x v="35"/>
    <x v="146"/>
    <x v="90"/>
    <x v="212"/>
    <x v="322"/>
    <x v="253"/>
    <x v="99"/>
    <x v="262"/>
    <x v="361"/>
    <x v="135"/>
    <x v="54"/>
    <x v="124"/>
    <x v="110"/>
    <x v="215"/>
    <x v="725"/>
    <x v="182"/>
    <x v="222"/>
    <x v="36"/>
    <x v="2292"/>
    <x v="3"/>
    <x v="2131"/>
    <x v="134"/>
  </r>
  <r>
    <x v="8"/>
    <x v="523"/>
    <x v="8"/>
    <x v="9"/>
    <x v="7"/>
    <x v="29"/>
    <x v="2"/>
    <x v="233"/>
    <x v="26"/>
    <x v="48"/>
    <x v="289"/>
    <x v="4"/>
    <x v="16"/>
    <x v="99"/>
    <x v="15"/>
    <x v="21"/>
    <x v="308"/>
    <x v="11"/>
    <x v="43"/>
    <x v="54"/>
    <x v="2"/>
    <x v="6"/>
    <x v="9"/>
    <x v="7"/>
    <x v="19"/>
    <x v="71"/>
    <x v="182"/>
    <x v="336"/>
    <x v="21"/>
    <x v="297"/>
    <x v="3"/>
    <x v="2139"/>
    <x v="403"/>
  </r>
  <r>
    <x v="8"/>
    <x v="524"/>
    <x v="11"/>
    <x v="4"/>
    <x v="5"/>
    <x v="65"/>
    <x v="0"/>
    <x v="1027"/>
    <x v="230"/>
    <x v="507"/>
    <x v="198"/>
    <x v="56"/>
    <x v="181"/>
    <x v="157"/>
    <x v="64"/>
    <x v="88"/>
    <x v="321"/>
    <x v="44"/>
    <x v="208"/>
    <x v="252"/>
    <x v="77"/>
    <x v="42"/>
    <x v="30"/>
    <x v="50"/>
    <x v="105"/>
    <x v="572"/>
    <x v="215"/>
    <x v="245"/>
    <x v="42"/>
    <x v="2095"/>
    <x v="4"/>
    <x v="2143"/>
    <x v="175"/>
  </r>
  <r>
    <x v="8"/>
    <x v="525"/>
    <x v="11"/>
    <x v="8"/>
    <x v="5"/>
    <x v="77"/>
    <x v="13"/>
    <x v="1671"/>
    <x v="300"/>
    <x v="718"/>
    <x v="159"/>
    <x v="76"/>
    <x v="226"/>
    <x v="184"/>
    <x v="238"/>
    <x v="292"/>
    <x v="409"/>
    <x v="42"/>
    <x v="211"/>
    <x v="253"/>
    <x v="235"/>
    <x v="58"/>
    <x v="42"/>
    <x v="150"/>
    <x v="165"/>
    <x v="875"/>
    <x v="194"/>
    <x v="250"/>
    <x v="50"/>
    <x v="2663"/>
    <x v="4"/>
    <x v="2150"/>
    <x v="92"/>
  </r>
  <r>
    <x v="8"/>
    <x v="529"/>
    <x v="6"/>
    <x v="4"/>
    <x v="22"/>
    <x v="75"/>
    <x v="6"/>
    <x v="1059"/>
    <x v="154"/>
    <x v="390"/>
    <x v="141"/>
    <x v="22"/>
    <x v="100"/>
    <x v="71"/>
    <x v="96"/>
    <x v="123"/>
    <x v="374"/>
    <x v="23"/>
    <x v="120"/>
    <x v="143"/>
    <x v="177"/>
    <x v="50"/>
    <x v="10"/>
    <x v="87"/>
    <x v="97"/>
    <x v="424"/>
    <x v="168"/>
    <x v="195"/>
    <x v="23"/>
    <x v="1250"/>
    <x v="2"/>
    <x v="2159"/>
    <x v="242"/>
  </r>
  <r>
    <x v="8"/>
    <x v="539"/>
    <x v="11"/>
    <x v="8"/>
    <x v="17"/>
    <x v="51"/>
    <x v="18"/>
    <x v="1243"/>
    <x v="185"/>
    <x v="436"/>
    <x v="170"/>
    <x v="101"/>
    <x v="231"/>
    <x v="285"/>
    <x v="70"/>
    <x v="90"/>
    <x v="372"/>
    <x v="21"/>
    <x v="120"/>
    <x v="141"/>
    <x v="163"/>
    <x v="47"/>
    <x v="11"/>
    <x v="73"/>
    <x v="111"/>
    <x v="534"/>
    <x v="180"/>
    <x v="284"/>
    <x v="39"/>
    <x v="2444"/>
    <x v="4"/>
    <x v="2192"/>
    <x v="193"/>
  </r>
  <r>
    <x v="8"/>
    <x v="540"/>
    <x v="11"/>
    <x v="7"/>
    <x v="32"/>
    <x v="5"/>
    <x v="0"/>
    <x v="18"/>
    <x v="2"/>
    <x v="5"/>
    <x v="147"/>
    <x v="1"/>
    <x v="2"/>
    <x v="326"/>
    <x v="4"/>
    <x v="5"/>
    <x v="394"/>
    <x v="0"/>
    <x v="0"/>
    <x v="0"/>
    <x v="1"/>
    <x v="1"/>
    <x v="0"/>
    <x v="2"/>
    <x v="2"/>
    <x v="9"/>
    <x v="176"/>
    <x v="341"/>
    <x v="15"/>
    <x v="114"/>
    <x v="4"/>
    <x v="2198"/>
    <x v="455"/>
  </r>
  <r>
    <x v="8"/>
    <x v="541"/>
    <x v="11"/>
    <x v="7"/>
    <x v="4"/>
    <x v="66"/>
    <x v="67"/>
    <x v="1998"/>
    <x v="470"/>
    <x v="989"/>
    <x v="201"/>
    <x v="64"/>
    <x v="205"/>
    <x v="160"/>
    <x v="370"/>
    <x v="448"/>
    <x v="426"/>
    <x v="79"/>
    <x v="279"/>
    <x v="358"/>
    <x v="316"/>
    <x v="110"/>
    <x v="43"/>
    <x v="132"/>
    <x v="124"/>
    <x v="1221"/>
    <x v="269"/>
    <x v="278"/>
    <x v="106"/>
    <x v="3591"/>
    <x v="4"/>
    <x v="2203"/>
    <x v="26"/>
  </r>
  <r>
    <x v="8"/>
    <x v="542"/>
    <x v="0"/>
    <x v="11"/>
    <x v="4"/>
    <x v="28"/>
    <x v="2"/>
    <x v="563"/>
    <x v="51"/>
    <x v="133"/>
    <x v="130"/>
    <x v="0"/>
    <x v="1"/>
    <x v="0"/>
    <x v="22"/>
    <x v="45"/>
    <x v="100"/>
    <x v="87"/>
    <x v="168"/>
    <x v="255"/>
    <x v="110"/>
    <x v="18"/>
    <x v="29"/>
    <x v="52"/>
    <x v="77"/>
    <x v="124"/>
    <x v="197"/>
    <x v="123"/>
    <x v="26"/>
    <x v="858"/>
    <x v="0"/>
    <x v="2213"/>
    <x v="368"/>
  </r>
  <r>
    <x v="8"/>
    <x v="543"/>
    <x v="11"/>
    <x v="9"/>
    <x v="9"/>
    <x v="2"/>
    <x v="0"/>
    <x v="43"/>
    <x v="7"/>
    <x v="20"/>
    <x v="97"/>
    <x v="4"/>
    <x v="9"/>
    <x v="292"/>
    <x v="4"/>
    <x v="4"/>
    <x v="535"/>
    <x v="1"/>
    <x v="4"/>
    <x v="5"/>
    <x v="3"/>
    <x v="0"/>
    <x v="0"/>
    <x v="1"/>
    <x v="2"/>
    <x v="22"/>
    <x v="191"/>
    <x v="222"/>
    <x v="16"/>
    <x v="1738"/>
    <x v="4"/>
    <x v="2221"/>
    <x v="440"/>
  </r>
  <r>
    <x v="8"/>
    <x v="546"/>
    <x v="11"/>
    <x v="5"/>
    <x v="6"/>
    <x v="4"/>
    <x v="0"/>
    <x v="15"/>
    <x v="1"/>
    <x v="4"/>
    <x v="24"/>
    <x v="1"/>
    <x v="4"/>
    <x v="99"/>
    <x v="0"/>
    <x v="0"/>
    <x v="536"/>
    <x v="0"/>
    <x v="3"/>
    <x v="3"/>
    <x v="2"/>
    <x v="0"/>
    <x v="0"/>
    <x v="1"/>
    <x v="1"/>
    <x v="3"/>
    <x v="90"/>
    <x v="94"/>
    <x v="15"/>
    <x v="18"/>
    <x v="4"/>
    <x v="2227"/>
    <x v="470"/>
  </r>
  <r>
    <x v="8"/>
    <x v="547"/>
    <x v="8"/>
    <x v="9"/>
    <x v="33"/>
    <x v="80"/>
    <x v="2"/>
    <x v="1040"/>
    <x v="124"/>
    <x v="290"/>
    <x v="173"/>
    <x v="81"/>
    <x v="210"/>
    <x v="234"/>
    <x v="13"/>
    <x v="18"/>
    <x v="316"/>
    <x v="19"/>
    <x v="132"/>
    <x v="151"/>
    <x v="96"/>
    <x v="55"/>
    <x v="4"/>
    <x v="65"/>
    <x v="98"/>
    <x v="342"/>
    <x v="159"/>
    <x v="288"/>
    <x v="38"/>
    <x v="840"/>
    <x v="3"/>
    <x v="2230"/>
    <x v="271"/>
  </r>
  <r>
    <x v="8"/>
    <x v="548"/>
    <x v="8"/>
    <x v="15"/>
    <x v="32"/>
    <x v="80"/>
    <x v="81"/>
    <x v="2140"/>
    <x v="377"/>
    <x v="835"/>
    <x v="186"/>
    <x v="120"/>
    <x v="313"/>
    <x v="231"/>
    <x v="118"/>
    <x v="142"/>
    <x v="425"/>
    <x v="49"/>
    <x v="243"/>
    <x v="292"/>
    <x v="314"/>
    <x v="61"/>
    <x v="4"/>
    <x v="159"/>
    <x v="146"/>
    <x v="944"/>
    <x v="176"/>
    <x v="254"/>
    <x v="42"/>
    <x v="2759"/>
    <x v="3"/>
    <x v="2240"/>
    <x v="77"/>
  </r>
  <r>
    <x v="8"/>
    <x v="550"/>
    <x v="6"/>
    <x v="4"/>
    <x v="12"/>
    <x v="40"/>
    <x v="0"/>
    <x v="353"/>
    <x v="62"/>
    <x v="169"/>
    <x v="114"/>
    <x v="10"/>
    <x v="46"/>
    <x v="68"/>
    <x v="20"/>
    <x v="25"/>
    <x v="394"/>
    <x v="6"/>
    <x v="44"/>
    <x v="50"/>
    <x v="65"/>
    <x v="15"/>
    <x v="0"/>
    <x v="33"/>
    <x v="30"/>
    <x v="154"/>
    <x v="155"/>
    <x v="144"/>
    <x v="14"/>
    <x v="688"/>
    <x v="2"/>
    <x v="2246"/>
    <x v="350"/>
  </r>
  <r>
    <x v="8"/>
    <x v="551"/>
    <x v="0"/>
    <x v="14"/>
    <x v="9"/>
    <x v="18"/>
    <x v="0"/>
    <x v="93"/>
    <x v="6"/>
    <x v="10"/>
    <x v="345"/>
    <x v="0"/>
    <x v="0"/>
    <x v="343"/>
    <x v="6"/>
    <x v="8"/>
    <x v="344"/>
    <x v="8"/>
    <x v="13"/>
    <x v="21"/>
    <x v="1"/>
    <x v="2"/>
    <x v="12"/>
    <x v="2"/>
    <x v="15"/>
    <x v="18"/>
    <x v="197"/>
    <x v="380"/>
    <x v="19"/>
    <x v="55"/>
    <x v="0"/>
    <x v="2256"/>
    <x v="447"/>
  </r>
  <r>
    <x v="8"/>
    <x v="558"/>
    <x v="0"/>
    <x v="5"/>
    <x v="8"/>
    <x v="58"/>
    <x v="15"/>
    <x v="886"/>
    <x v="195"/>
    <x v="379"/>
    <x v="260"/>
    <x v="13"/>
    <x v="53"/>
    <x v="95"/>
    <x v="62"/>
    <x v="69"/>
    <x v="493"/>
    <x v="77"/>
    <x v="213"/>
    <x v="290"/>
    <x v="56"/>
    <x v="13"/>
    <x v="15"/>
    <x v="54"/>
    <x v="115"/>
    <x v="462"/>
    <x v="213"/>
    <x v="283"/>
    <x v="38"/>
    <x v="1882"/>
    <x v="0"/>
    <x v="2278"/>
    <x v="229"/>
  </r>
  <r>
    <x v="8"/>
    <x v="560"/>
    <x v="0"/>
    <x v="6"/>
    <x v="17"/>
    <x v="56"/>
    <x v="1"/>
    <x v="827"/>
    <x v="164"/>
    <x v="290"/>
    <x v="311"/>
    <x v="0"/>
    <x v="1"/>
    <x v="0"/>
    <x v="69"/>
    <x v="117"/>
    <x v="187"/>
    <x v="87"/>
    <x v="134"/>
    <x v="221"/>
    <x v="54"/>
    <x v="18"/>
    <x v="108"/>
    <x v="64"/>
    <x v="131"/>
    <x v="396"/>
    <x v="242"/>
    <x v="296"/>
    <x v="38"/>
    <x v="1628"/>
    <x v="0"/>
    <x v="2289"/>
    <x v="252"/>
  </r>
  <r>
    <x v="8"/>
    <x v="561"/>
    <x v="11"/>
    <x v="5"/>
    <x v="32"/>
    <x v="42"/>
    <x v="3"/>
    <x v="434"/>
    <x v="71"/>
    <x v="160"/>
    <x v="191"/>
    <x v="16"/>
    <x v="51"/>
    <x v="162"/>
    <x v="20"/>
    <x v="24"/>
    <x v="427"/>
    <x v="8"/>
    <x v="49"/>
    <x v="57"/>
    <x v="35"/>
    <x v="8"/>
    <x v="1"/>
    <x v="27"/>
    <x v="22"/>
    <x v="178"/>
    <x v="156"/>
    <x v="238"/>
    <x v="17"/>
    <x v="808"/>
    <x v="4"/>
    <x v="2294"/>
    <x v="342"/>
  </r>
  <r>
    <x v="8"/>
    <x v="564"/>
    <x v="6"/>
    <x v="6"/>
    <x v="34"/>
    <x v="76"/>
    <x v="77"/>
    <x v="2181"/>
    <x v="560"/>
    <x v="1157"/>
    <x v="171"/>
    <x v="115"/>
    <x v="328"/>
    <x v="199"/>
    <x v="271"/>
    <x v="343"/>
    <x v="385"/>
    <x v="42"/>
    <x v="337"/>
    <x v="378"/>
    <x v="522"/>
    <x v="144"/>
    <x v="59"/>
    <x v="283"/>
    <x v="159"/>
    <x v="1278"/>
    <x v="254"/>
    <x v="226"/>
    <x v="72"/>
    <x v="3536"/>
    <x v="2"/>
    <x v="2315"/>
    <x v="17"/>
  </r>
  <r>
    <x v="8"/>
    <x v="565"/>
    <x v="3"/>
    <x v="3"/>
    <x v="17"/>
    <x v="65"/>
    <x v="4"/>
    <x v="744"/>
    <x v="86"/>
    <x v="209"/>
    <x v="158"/>
    <x v="1"/>
    <x v="1"/>
    <x v="342"/>
    <x v="27"/>
    <x v="40"/>
    <x v="269"/>
    <x v="65"/>
    <x v="111"/>
    <x v="176"/>
    <x v="32"/>
    <x v="18"/>
    <x v="8"/>
    <x v="31"/>
    <x v="100"/>
    <x v="200"/>
    <x v="130"/>
    <x v="157"/>
    <x v="18"/>
    <x v="478"/>
    <x v="1"/>
    <x v="2318"/>
    <x v="337"/>
  </r>
  <r>
    <x v="8"/>
    <x v="567"/>
    <x v="3"/>
    <x v="7"/>
    <x v="26"/>
    <x v="66"/>
    <x v="27"/>
    <x v="1050"/>
    <x v="224"/>
    <x v="465"/>
    <x v="228"/>
    <x v="42"/>
    <x v="110"/>
    <x v="230"/>
    <x v="77"/>
    <x v="101"/>
    <x v="356"/>
    <x v="76"/>
    <x v="297"/>
    <x v="372"/>
    <x v="72"/>
    <x v="38"/>
    <x v="30"/>
    <x v="75"/>
    <x v="125"/>
    <x v="559"/>
    <x v="218"/>
    <x v="271"/>
    <x v="42"/>
    <x v="2015"/>
    <x v="1"/>
    <x v="2327"/>
    <x v="181"/>
  </r>
  <r>
    <x v="8"/>
    <x v="568"/>
    <x v="3"/>
    <x v="9"/>
    <x v="1"/>
    <x v="77"/>
    <x v="0"/>
    <x v="988"/>
    <x v="118"/>
    <x v="285"/>
    <x v="160"/>
    <x v="43"/>
    <x v="108"/>
    <x v="246"/>
    <x v="61"/>
    <x v="78"/>
    <x v="376"/>
    <x v="77"/>
    <x v="211"/>
    <x v="288"/>
    <x v="62"/>
    <x v="20"/>
    <x v="24"/>
    <x v="52"/>
    <x v="137"/>
    <x v="340"/>
    <x v="159"/>
    <x v="247"/>
    <x v="39"/>
    <x v="883"/>
    <x v="1"/>
    <x v="2334"/>
    <x v="273"/>
  </r>
  <r>
    <x v="8"/>
    <x v="569"/>
    <x v="0"/>
    <x v="4"/>
    <x v="31"/>
    <x v="59"/>
    <x v="59"/>
    <x v="1283"/>
    <x v="303"/>
    <x v="533"/>
    <x v="312"/>
    <x v="0"/>
    <x v="0"/>
    <x v="343"/>
    <x v="162"/>
    <x v="213"/>
    <x v="355"/>
    <x v="184"/>
    <x v="362"/>
    <x v="531"/>
    <x v="42"/>
    <x v="25"/>
    <x v="80"/>
    <x v="85"/>
    <x v="158"/>
    <x v="744"/>
    <x v="282"/>
    <x v="326"/>
    <x v="84"/>
    <x v="2850"/>
    <x v="0"/>
    <x v="2339"/>
    <x v="123"/>
  </r>
  <r>
    <x v="8"/>
    <x v="572"/>
    <x v="11"/>
    <x v="7"/>
    <x v="29"/>
    <x v="54"/>
    <x v="2"/>
    <x v="711"/>
    <x v="122"/>
    <x v="241"/>
    <x v="251"/>
    <x v="18"/>
    <x v="47"/>
    <x v="231"/>
    <x v="69"/>
    <x v="92"/>
    <x v="344"/>
    <x v="16"/>
    <x v="80"/>
    <x v="96"/>
    <x v="58"/>
    <x v="24"/>
    <x v="5"/>
    <x v="53"/>
    <x v="103"/>
    <x v="331"/>
    <x v="175"/>
    <x v="302"/>
    <x v="35"/>
    <x v="1375"/>
    <x v="4"/>
    <x v="2343"/>
    <x v="280"/>
  </r>
  <r>
    <x v="8"/>
    <x v="574"/>
    <x v="11"/>
    <x v="2"/>
    <x v="15"/>
    <x v="1"/>
    <x v="0"/>
    <x v="15"/>
    <x v="2"/>
    <x v="6"/>
    <x v="82"/>
    <x v="0"/>
    <x v="1"/>
    <x v="0"/>
    <x v="3"/>
    <x v="5"/>
    <x v="196"/>
    <x v="0"/>
    <x v="2"/>
    <x v="2"/>
    <x v="3"/>
    <x v="3"/>
    <x v="0"/>
    <x v="2"/>
    <x v="2"/>
    <x v="7"/>
    <x v="229"/>
    <x v="143"/>
    <x v="15"/>
    <x v="605"/>
    <x v="4"/>
    <x v="2349"/>
    <x v="461"/>
  </r>
  <r>
    <x v="8"/>
    <x v="575"/>
    <x v="11"/>
    <x v="4"/>
    <x v="14"/>
    <x v="78"/>
    <x v="79"/>
    <x v="2050"/>
    <x v="475"/>
    <x v="1035"/>
    <x v="180"/>
    <x v="111"/>
    <x v="320"/>
    <x v="195"/>
    <x v="164"/>
    <x v="204"/>
    <x v="398"/>
    <x v="93"/>
    <x v="220"/>
    <x v="313"/>
    <x v="192"/>
    <x v="88"/>
    <x v="7"/>
    <x v="135"/>
    <x v="168"/>
    <x v="1117"/>
    <x v="199"/>
    <x v="232"/>
    <x v="36"/>
    <x v="3198"/>
    <x v="4"/>
    <x v="2351"/>
    <x v="36"/>
  </r>
  <r>
    <x v="8"/>
    <x v="577"/>
    <x v="6"/>
    <x v="10"/>
    <x v="15"/>
    <x v="11"/>
    <x v="10"/>
    <x v="270"/>
    <x v="42"/>
    <x v="100"/>
    <x v="167"/>
    <x v="16"/>
    <x v="45"/>
    <x v="204"/>
    <x v="10"/>
    <x v="10"/>
    <x v="535"/>
    <x v="4"/>
    <x v="21"/>
    <x v="25"/>
    <x v="37"/>
    <x v="15"/>
    <x v="2"/>
    <x v="18"/>
    <x v="22"/>
    <x v="110"/>
    <x v="188"/>
    <x v="243"/>
    <x v="19"/>
    <x v="2177"/>
    <x v="2"/>
    <x v="2365"/>
    <x v="379"/>
  </r>
  <r>
    <x v="8"/>
    <x v="578"/>
    <x v="8"/>
    <x v="6"/>
    <x v="21"/>
    <x v="10"/>
    <x v="4"/>
    <x v="282"/>
    <x v="49"/>
    <x v="116"/>
    <x v="169"/>
    <x v="13"/>
    <x v="45"/>
    <x v="137"/>
    <x v="14"/>
    <x v="21"/>
    <x v="261"/>
    <x v="12"/>
    <x v="50"/>
    <x v="62"/>
    <x v="25"/>
    <x v="8"/>
    <x v="3"/>
    <x v="17"/>
    <x v="24"/>
    <x v="125"/>
    <x v="180"/>
    <x v="215"/>
    <x v="17"/>
    <x v="2607"/>
    <x v="3"/>
    <x v="2371"/>
    <x v="366"/>
  </r>
  <r>
    <x v="8"/>
    <x v="579"/>
    <x v="0"/>
    <x v="9"/>
    <x v="12"/>
    <x v="72"/>
    <x v="11"/>
    <x v="1248"/>
    <x v="278"/>
    <x v="546"/>
    <x v="253"/>
    <x v="0"/>
    <x v="1"/>
    <x v="0"/>
    <x v="89"/>
    <x v="125"/>
    <x v="306"/>
    <x v="156"/>
    <x v="295"/>
    <x v="446"/>
    <x v="87"/>
    <x v="36"/>
    <x v="37"/>
    <x v="92"/>
    <x v="155"/>
    <x v="631"/>
    <x v="220"/>
    <x v="250"/>
    <x v="54"/>
    <x v="2103"/>
    <x v="0"/>
    <x v="2378"/>
    <x v="154"/>
  </r>
  <r>
    <x v="8"/>
    <x v="580"/>
    <x v="6"/>
    <x v="5"/>
    <x v="32"/>
    <x v="21"/>
    <x v="1"/>
    <x v="182"/>
    <x v="34"/>
    <x v="78"/>
    <x v="183"/>
    <x v="10"/>
    <x v="22"/>
    <x v="302"/>
    <x v="21"/>
    <x v="28"/>
    <x v="344"/>
    <x v="4"/>
    <x v="16"/>
    <x v="20"/>
    <x v="25"/>
    <x v="3"/>
    <x v="1"/>
    <x v="15"/>
    <x v="17"/>
    <x v="99"/>
    <x v="198"/>
    <x v="264"/>
    <x v="19"/>
    <x v="931"/>
    <x v="2"/>
    <x v="2380"/>
    <x v="385"/>
  </r>
  <r>
    <x v="8"/>
    <x v="581"/>
    <x v="3"/>
    <x v="2"/>
    <x v="1"/>
    <x v="15"/>
    <x v="0"/>
    <x v="56"/>
    <x v="8"/>
    <x v="22"/>
    <x v="111"/>
    <x v="0"/>
    <x v="0"/>
    <x v="343"/>
    <x v="5"/>
    <x v="10"/>
    <x v="106"/>
    <x v="6"/>
    <x v="7"/>
    <x v="13"/>
    <x v="1"/>
    <x v="0"/>
    <x v="11"/>
    <x v="1"/>
    <x v="5"/>
    <x v="21"/>
    <x v="209"/>
    <x v="115"/>
    <x v="16"/>
    <x v="90"/>
    <x v="1"/>
    <x v="2382"/>
    <x v="445"/>
  </r>
  <r>
    <x v="8"/>
    <x v="584"/>
    <x v="6"/>
    <x v="8"/>
    <x v="5"/>
    <x v="11"/>
    <x v="0"/>
    <x v="61"/>
    <x v="6"/>
    <x v="11"/>
    <x v="292"/>
    <x v="0"/>
    <x v="2"/>
    <x v="0"/>
    <x v="10"/>
    <x v="11"/>
    <x v="503"/>
    <x v="0"/>
    <x v="7"/>
    <x v="7"/>
    <x v="17"/>
    <x v="3"/>
    <x v="0"/>
    <x v="6"/>
    <x v="3"/>
    <x v="22"/>
    <x v="247"/>
    <x v="396"/>
    <x v="18"/>
    <x v="171"/>
    <x v="2"/>
    <x v="2388"/>
    <x v="440"/>
  </r>
  <r>
    <x v="8"/>
    <x v="585"/>
    <x v="6"/>
    <x v="15"/>
    <x v="22"/>
    <x v="71"/>
    <x v="72"/>
    <x v="1650"/>
    <x v="209"/>
    <x v="454"/>
    <x v="206"/>
    <x v="84"/>
    <x v="203"/>
    <x v="262"/>
    <x v="42"/>
    <x v="48"/>
    <x v="469"/>
    <x v="22"/>
    <x v="207"/>
    <x v="229"/>
    <x v="296"/>
    <x v="63"/>
    <x v="7"/>
    <x v="87"/>
    <x v="135"/>
    <x v="537"/>
    <x v="179"/>
    <x v="287"/>
    <x v="55"/>
    <x v="1793"/>
    <x v="2"/>
    <x v="2397"/>
    <x v="190"/>
  </r>
  <r>
    <x v="8"/>
    <x v="592"/>
    <x v="3"/>
    <x v="5"/>
    <x v="23"/>
    <x v="4"/>
    <x v="0"/>
    <x v="54"/>
    <x v="5"/>
    <x v="12"/>
    <x v="164"/>
    <x v="4"/>
    <x v="6"/>
    <x v="339"/>
    <x v="0"/>
    <x v="4"/>
    <x v="0"/>
    <x v="2"/>
    <x v="8"/>
    <x v="10"/>
    <x v="0"/>
    <x v="1"/>
    <x v="2"/>
    <x v="3"/>
    <x v="3"/>
    <x v="14"/>
    <x v="123"/>
    <x v="225"/>
    <x v="15"/>
    <x v="412"/>
    <x v="1"/>
    <x v="2418"/>
    <x v="449"/>
  </r>
  <r>
    <x v="8"/>
    <x v="593"/>
    <x v="3"/>
    <x v="9"/>
    <x v="16"/>
    <x v="41"/>
    <x v="1"/>
    <x v="529"/>
    <x v="55"/>
    <x v="148"/>
    <x v="119"/>
    <x v="12"/>
    <x v="49"/>
    <x v="95"/>
    <x v="28"/>
    <x v="40"/>
    <x v="294"/>
    <x v="22"/>
    <x v="83"/>
    <x v="105"/>
    <x v="81"/>
    <x v="18"/>
    <x v="7"/>
    <x v="30"/>
    <x v="68"/>
    <x v="150"/>
    <x v="155"/>
    <x v="169"/>
    <x v="23"/>
    <x v="629"/>
    <x v="1"/>
    <x v="2428"/>
    <x v="354"/>
  </r>
  <r>
    <x v="8"/>
    <x v="595"/>
    <x v="11"/>
    <x v="3"/>
    <x v="16"/>
    <x v="51"/>
    <x v="2"/>
    <x v="934"/>
    <x v="123"/>
    <x v="271"/>
    <x v="199"/>
    <x v="53"/>
    <x v="115"/>
    <x v="307"/>
    <x v="42"/>
    <x v="63"/>
    <x v="261"/>
    <x v="21"/>
    <x v="86"/>
    <x v="107"/>
    <x v="73"/>
    <x v="36"/>
    <x v="25"/>
    <x v="35"/>
    <x v="107"/>
    <x v="341"/>
    <x v="170"/>
    <x v="285"/>
    <x v="40"/>
    <x v="1512"/>
    <x v="4"/>
    <x v="2435"/>
    <x v="272"/>
  </r>
  <r>
    <x v="8"/>
    <x v="597"/>
    <x v="3"/>
    <x v="11"/>
    <x v="32"/>
    <x v="54"/>
    <x v="7"/>
    <x v="766"/>
    <x v="127"/>
    <x v="348"/>
    <x v="111"/>
    <x v="41"/>
    <x v="143"/>
    <x v="135"/>
    <x v="37"/>
    <x v="67"/>
    <x v="150"/>
    <x v="51"/>
    <x v="141"/>
    <x v="192"/>
    <x v="90"/>
    <x v="34"/>
    <x v="47"/>
    <x v="77"/>
    <x v="118"/>
    <x v="332"/>
    <x v="162"/>
    <x v="155"/>
    <x v="15"/>
    <x v="1379"/>
    <x v="1"/>
    <x v="2447"/>
    <x v="278"/>
  </r>
  <r>
    <x v="8"/>
    <x v="598"/>
    <x v="6"/>
    <x v="6"/>
    <x v="21"/>
    <x v="64"/>
    <x v="23"/>
    <x v="1504"/>
    <x v="410"/>
    <x v="901"/>
    <x v="186"/>
    <x v="87"/>
    <x v="259"/>
    <x v="184"/>
    <x v="182"/>
    <x v="216"/>
    <x v="437"/>
    <x v="27"/>
    <x v="168"/>
    <x v="195"/>
    <x v="381"/>
    <x v="88"/>
    <x v="22"/>
    <x v="167"/>
    <x v="148"/>
    <x v="1022"/>
    <x v="253"/>
    <x v="245"/>
    <x v="49"/>
    <x v="3314"/>
    <x v="2"/>
    <x v="2454"/>
    <x v="56"/>
  </r>
  <r>
    <x v="8"/>
    <x v="603"/>
    <x v="3"/>
    <x v="2"/>
    <x v="14"/>
    <x v="80"/>
    <x v="60"/>
    <x v="1857"/>
    <x v="358"/>
    <x v="814"/>
    <x v="176"/>
    <x v="10"/>
    <x v="36"/>
    <x v="126"/>
    <x v="193"/>
    <x v="270"/>
    <x v="309"/>
    <x v="172"/>
    <x v="558"/>
    <x v="705"/>
    <x v="144"/>
    <x v="53"/>
    <x v="29"/>
    <x v="149"/>
    <x v="242"/>
    <x v="880"/>
    <x v="195"/>
    <x v="198"/>
    <x v="31"/>
    <x v="2601"/>
    <x v="1"/>
    <x v="2465"/>
    <x v="90"/>
  </r>
  <r>
    <x v="8"/>
    <x v="605"/>
    <x v="8"/>
    <x v="3"/>
    <x v="7"/>
    <x v="54"/>
    <x v="9"/>
    <x v="573"/>
    <x v="71"/>
    <x v="175"/>
    <x v="153"/>
    <x v="22"/>
    <x v="83"/>
    <x v="113"/>
    <x v="44"/>
    <x v="55"/>
    <x v="394"/>
    <x v="18"/>
    <x v="114"/>
    <x v="132"/>
    <x v="29"/>
    <x v="19"/>
    <x v="25"/>
    <x v="24"/>
    <x v="45"/>
    <x v="208"/>
    <x v="179"/>
    <x v="238"/>
    <x v="26"/>
    <x v="698"/>
    <x v="3"/>
    <x v="2470"/>
    <x v="329"/>
  </r>
  <r>
    <x v="8"/>
    <x v="608"/>
    <x v="3"/>
    <x v="7"/>
    <x v="9"/>
    <x v="4"/>
    <x v="0"/>
    <x v="35"/>
    <x v="4"/>
    <x v="10"/>
    <x v="147"/>
    <x v="4"/>
    <x v="9"/>
    <x v="292"/>
    <x v="1"/>
    <x v="2"/>
    <x v="106"/>
    <x v="0"/>
    <x v="1"/>
    <x v="1"/>
    <x v="0"/>
    <x v="1"/>
    <x v="0"/>
    <x v="2"/>
    <x v="3"/>
    <x v="13"/>
    <x v="125"/>
    <x v="313"/>
    <x v="15"/>
    <x v="354"/>
    <x v="1"/>
    <x v="2478"/>
    <x v="451"/>
  </r>
  <r>
    <x v="8"/>
    <x v="609"/>
    <x v="11"/>
    <x v="7"/>
    <x v="32"/>
    <x v="52"/>
    <x v="5"/>
    <x v="676"/>
    <x v="88"/>
    <x v="227"/>
    <x v="133"/>
    <x v="36"/>
    <x v="105"/>
    <x v="191"/>
    <x v="27"/>
    <x v="37"/>
    <x v="324"/>
    <x v="12"/>
    <x v="78"/>
    <x v="90"/>
    <x v="56"/>
    <x v="32"/>
    <x v="19"/>
    <x v="39"/>
    <x v="61"/>
    <x v="239"/>
    <x v="150"/>
    <x v="205"/>
    <x v="21"/>
    <x v="934"/>
    <x v="4"/>
    <x v="2482"/>
    <x v="318"/>
  </r>
  <r>
    <x v="8"/>
    <x v="611"/>
    <x v="8"/>
    <x v="0"/>
    <x v="16"/>
    <x v="77"/>
    <x v="8"/>
    <x v="1818"/>
    <x v="195"/>
    <x v="461"/>
    <x v="169"/>
    <x v="32"/>
    <x v="116"/>
    <x v="124"/>
    <x v="80"/>
    <x v="117"/>
    <x v="278"/>
    <x v="81"/>
    <x v="322"/>
    <x v="402"/>
    <x v="117"/>
    <x v="68"/>
    <x v="26"/>
    <x v="95"/>
    <x v="184"/>
    <x v="497"/>
    <x v="140"/>
    <x v="205"/>
    <x v="40"/>
    <x v="1488"/>
    <x v="3"/>
    <x v="2485"/>
    <x v="209"/>
  </r>
  <r>
    <x v="8"/>
    <x v="612"/>
    <x v="0"/>
    <x v="2"/>
    <x v="8"/>
    <x v="31"/>
    <x v="3"/>
    <x v="492"/>
    <x v="101"/>
    <x v="241"/>
    <x v="164"/>
    <x v="0"/>
    <x v="3"/>
    <x v="0"/>
    <x v="61"/>
    <x v="99"/>
    <x v="211"/>
    <x v="65"/>
    <x v="110"/>
    <x v="175"/>
    <x v="40"/>
    <x v="24"/>
    <x v="44"/>
    <x v="55"/>
    <x v="91"/>
    <x v="263"/>
    <x v="215"/>
    <x v="176"/>
    <x v="19"/>
    <x v="1951"/>
    <x v="0"/>
    <x v="2488"/>
    <x v="311"/>
  </r>
  <r>
    <x v="8"/>
    <x v="614"/>
    <x v="8"/>
    <x v="3"/>
    <x v="11"/>
    <x v="36"/>
    <x v="1"/>
    <x v="219"/>
    <x v="29"/>
    <x v="72"/>
    <x v="150"/>
    <x v="7"/>
    <x v="25"/>
    <x v="128"/>
    <x v="24"/>
    <x v="30"/>
    <x v="394"/>
    <x v="16"/>
    <x v="26"/>
    <x v="42"/>
    <x v="10"/>
    <x v="7"/>
    <x v="6"/>
    <x v="17"/>
    <x v="30"/>
    <x v="89"/>
    <x v="162"/>
    <x v="238"/>
    <x v="17"/>
    <x v="304"/>
    <x v="3"/>
    <x v="2497"/>
    <x v="390"/>
  </r>
  <r>
    <x v="8"/>
    <x v="618"/>
    <x v="0"/>
    <x v="1"/>
    <x v="18"/>
    <x v="81"/>
    <x v="82"/>
    <x v="2094"/>
    <x v="598"/>
    <x v="1065"/>
    <x v="289"/>
    <x v="30"/>
    <x v="88"/>
    <x v="189"/>
    <x v="223"/>
    <x v="275"/>
    <x v="405"/>
    <x v="228"/>
    <x v="551"/>
    <x v="712"/>
    <x v="161"/>
    <x v="58"/>
    <x v="134"/>
    <x v="183"/>
    <x v="245"/>
    <x v="1267"/>
    <x v="281"/>
    <x v="306"/>
    <x v="98"/>
    <x v="3444"/>
    <x v="0"/>
    <x v="2504"/>
    <x v="19"/>
  </r>
  <r>
    <x v="8"/>
    <x v="620"/>
    <x v="8"/>
    <x v="5"/>
    <x v="29"/>
    <x v="71"/>
    <x v="72"/>
    <x v="1934"/>
    <x v="543"/>
    <x v="1028"/>
    <x v="253"/>
    <x v="129"/>
    <x v="291"/>
    <x v="291"/>
    <x v="290"/>
    <x v="334"/>
    <x v="468"/>
    <x v="95"/>
    <x v="396"/>
    <x v="483"/>
    <x v="186"/>
    <x v="128"/>
    <x v="71"/>
    <x v="105"/>
    <x v="133"/>
    <x v="1276"/>
    <x v="312"/>
    <x v="332"/>
    <x v="149"/>
    <x v="3602"/>
    <x v="3"/>
    <x v="2511"/>
    <x v="18"/>
  </r>
  <r>
    <x v="8"/>
    <x v="622"/>
    <x v="6"/>
    <x v="4"/>
    <x v="24"/>
    <x v="4"/>
    <x v="0"/>
    <x v="27"/>
    <x v="2"/>
    <x v="8"/>
    <x v="24"/>
    <x v="0"/>
    <x v="3"/>
    <x v="0"/>
    <x v="2"/>
    <x v="2"/>
    <x v="535"/>
    <x v="0"/>
    <x v="1"/>
    <x v="1"/>
    <x v="1"/>
    <x v="1"/>
    <x v="0"/>
    <x v="3"/>
    <x v="5"/>
    <x v="6"/>
    <x v="30"/>
    <x v="64"/>
    <x v="14"/>
    <x v="80"/>
    <x v="2"/>
    <x v="2514"/>
    <x v="463"/>
  </r>
  <r>
    <x v="8"/>
    <x v="627"/>
    <x v="0"/>
    <x v="5"/>
    <x v="1"/>
    <x v="68"/>
    <x v="8"/>
    <x v="1156"/>
    <x v="253"/>
    <x v="552"/>
    <x v="202"/>
    <x v="85"/>
    <x v="210"/>
    <x v="253"/>
    <x v="96"/>
    <x v="128"/>
    <x v="344"/>
    <x v="72"/>
    <x v="209"/>
    <x v="281"/>
    <x v="105"/>
    <x v="52"/>
    <x v="33"/>
    <x v="74"/>
    <x v="163"/>
    <x v="671"/>
    <x v="219"/>
    <x v="277"/>
    <x v="56"/>
    <x v="2345"/>
    <x v="0"/>
    <x v="2530"/>
    <x v="146"/>
  </r>
  <r>
    <x v="8"/>
    <x v="628"/>
    <x v="8"/>
    <x v="1"/>
    <x v="34"/>
    <x v="62"/>
    <x v="9"/>
    <x v="591"/>
    <x v="90"/>
    <x v="211"/>
    <x v="174"/>
    <x v="25"/>
    <x v="79"/>
    <x v="164"/>
    <x v="31"/>
    <x v="49"/>
    <x v="228"/>
    <x v="25"/>
    <x v="108"/>
    <x v="133"/>
    <x v="13"/>
    <x v="22"/>
    <x v="7"/>
    <x v="34"/>
    <x v="100"/>
    <x v="236"/>
    <x v="138"/>
    <x v="223"/>
    <x v="19"/>
    <x v="686"/>
    <x v="3"/>
    <x v="2532"/>
    <x v="320"/>
  </r>
  <r>
    <x v="8"/>
    <x v="629"/>
    <x v="6"/>
    <x v="6"/>
    <x v="5"/>
    <x v="80"/>
    <x v="81"/>
    <x v="2237"/>
    <x v="556"/>
    <x v="1150"/>
    <x v="174"/>
    <x v="181"/>
    <x v="456"/>
    <x v="219"/>
    <x v="357"/>
    <x v="422"/>
    <x v="441"/>
    <x v="56"/>
    <x v="301"/>
    <x v="357"/>
    <x v="402"/>
    <x v="126"/>
    <x v="39"/>
    <x v="171"/>
    <x v="111"/>
    <x v="1332"/>
    <x v="264"/>
    <x v="270"/>
    <x v="114"/>
    <x v="3590"/>
    <x v="2"/>
    <x v="2538"/>
    <x v="11"/>
  </r>
  <r>
    <x v="8"/>
    <x v="630"/>
    <x v="6"/>
    <x v="5"/>
    <x v="25"/>
    <x v="29"/>
    <x v="6"/>
    <x v="369"/>
    <x v="43"/>
    <x v="118"/>
    <x v="111"/>
    <x v="16"/>
    <x v="49"/>
    <x v="175"/>
    <x v="9"/>
    <x v="13"/>
    <x v="286"/>
    <x v="2"/>
    <x v="26"/>
    <x v="28"/>
    <x v="73"/>
    <x v="16"/>
    <x v="2"/>
    <x v="43"/>
    <x v="30"/>
    <x v="111"/>
    <x v="123"/>
    <x v="165"/>
    <x v="10"/>
    <x v="667"/>
    <x v="2"/>
    <x v="2543"/>
    <x v="378"/>
  </r>
  <r>
    <x v="8"/>
    <x v="631"/>
    <x v="0"/>
    <x v="12"/>
    <x v="21"/>
    <x v="36"/>
    <x v="5"/>
    <x v="488"/>
    <x v="40"/>
    <x v="75"/>
    <x v="280"/>
    <x v="0"/>
    <x v="0"/>
    <x v="343"/>
    <x v="11"/>
    <x v="25"/>
    <x v="65"/>
    <x v="25"/>
    <x v="103"/>
    <x v="128"/>
    <x v="31"/>
    <x v="11"/>
    <x v="11"/>
    <x v="41"/>
    <x v="64"/>
    <x v="91"/>
    <x v="116"/>
    <x v="245"/>
    <x v="14"/>
    <x v="323"/>
    <x v="0"/>
    <x v="2552"/>
    <x v="388"/>
  </r>
  <r>
    <x v="8"/>
    <x v="632"/>
    <x v="3"/>
    <x v="7"/>
    <x v="8"/>
    <x v="66"/>
    <x v="64"/>
    <x v="1393"/>
    <x v="349"/>
    <x v="620"/>
    <x v="305"/>
    <x v="1"/>
    <x v="2"/>
    <x v="326"/>
    <x v="136"/>
    <x v="222"/>
    <x v="208"/>
    <x v="233"/>
    <x v="345"/>
    <x v="558"/>
    <x v="79"/>
    <x v="32"/>
    <x v="60"/>
    <x v="91"/>
    <x v="169"/>
    <x v="806"/>
    <x v="266"/>
    <x v="293"/>
    <x v="70"/>
    <x v="2791"/>
    <x v="1"/>
    <x v="2557"/>
    <x v="112"/>
  </r>
  <r>
    <x v="8"/>
    <x v="634"/>
    <x v="8"/>
    <x v="7"/>
    <x v="0"/>
    <x v="74"/>
    <x v="68"/>
    <x v="1697"/>
    <x v="320"/>
    <x v="716"/>
    <x v="188"/>
    <x v="109"/>
    <x v="305"/>
    <x v="205"/>
    <x v="123"/>
    <x v="151"/>
    <x v="409"/>
    <x v="28"/>
    <x v="350"/>
    <x v="378"/>
    <x v="171"/>
    <x v="98"/>
    <x v="38"/>
    <x v="138"/>
    <x v="176"/>
    <x v="839"/>
    <x v="190"/>
    <x v="267"/>
    <x v="56"/>
    <x v="2637"/>
    <x v="3"/>
    <x v="2565"/>
    <x v="98"/>
  </r>
  <r>
    <x v="8"/>
    <x v="635"/>
    <x v="11"/>
    <x v="3"/>
    <x v="9"/>
    <x v="75"/>
    <x v="76"/>
    <x v="2182"/>
    <x v="403"/>
    <x v="922"/>
    <x v="167"/>
    <x v="114"/>
    <x v="365"/>
    <x v="157"/>
    <x v="185"/>
    <x v="228"/>
    <x v="405"/>
    <x v="70"/>
    <x v="212"/>
    <x v="282"/>
    <x v="138"/>
    <x v="110"/>
    <x v="17"/>
    <x v="105"/>
    <x v="167"/>
    <x v="1034"/>
    <x v="180"/>
    <x v="237"/>
    <x v="68"/>
    <x v="3092"/>
    <x v="4"/>
    <x v="2569"/>
    <x v="54"/>
  </r>
  <r>
    <x v="8"/>
    <x v="637"/>
    <x v="8"/>
    <x v="8"/>
    <x v="23"/>
    <x v="71"/>
    <x v="72"/>
    <x v="2066"/>
    <x v="636"/>
    <x v="1168"/>
    <x v="252"/>
    <x v="184"/>
    <x v="450"/>
    <x v="235"/>
    <x v="391"/>
    <x v="456"/>
    <x v="492"/>
    <x v="45"/>
    <x v="511"/>
    <x v="563"/>
    <x v="354"/>
    <x v="69"/>
    <x v="85"/>
    <x v="247"/>
    <x v="137"/>
    <x v="1398"/>
    <x v="326"/>
    <x v="350"/>
    <x v="155"/>
    <x v="3743"/>
    <x v="3"/>
    <x v="2587"/>
    <x v="2"/>
  </r>
  <r>
    <x v="8"/>
    <x v="638"/>
    <x v="3"/>
    <x v="20"/>
    <x v="18"/>
    <x v="37"/>
    <x v="38"/>
    <x v="499"/>
    <x v="54"/>
    <x v="115"/>
    <x v="217"/>
    <x v="0"/>
    <x v="1"/>
    <x v="0"/>
    <x v="14"/>
    <x v="21"/>
    <x v="261"/>
    <x v="15"/>
    <x v="135"/>
    <x v="150"/>
    <x v="62"/>
    <x v="28"/>
    <x v="10"/>
    <x v="16"/>
    <x v="70"/>
    <x v="122"/>
    <x v="179"/>
    <x v="207"/>
    <x v="26"/>
    <x v="524"/>
    <x v="1"/>
    <x v="2597"/>
    <x v="372"/>
  </r>
  <r>
    <x v="8"/>
    <x v="640"/>
    <x v="3"/>
    <x v="8"/>
    <x v="6"/>
    <x v="76"/>
    <x v="77"/>
    <x v="1964"/>
    <x v="409"/>
    <x v="937"/>
    <x v="166"/>
    <x v="158"/>
    <x v="423"/>
    <x v="208"/>
    <x v="258"/>
    <x v="314"/>
    <x v="416"/>
    <x v="149"/>
    <x v="544"/>
    <x v="678"/>
    <x v="186"/>
    <x v="58"/>
    <x v="41"/>
    <x v="142"/>
    <x v="159"/>
    <x v="1124"/>
    <x v="246"/>
    <x v="269"/>
    <x v="100"/>
    <x v="3243"/>
    <x v="1"/>
    <x v="2606"/>
    <x v="34"/>
  </r>
  <r>
    <x v="8"/>
    <x v="641"/>
    <x v="11"/>
    <x v="13"/>
    <x v="32"/>
    <x v="54"/>
    <x v="13"/>
    <x v="926"/>
    <x v="156"/>
    <x v="418"/>
    <x v="119"/>
    <x v="49"/>
    <x v="136"/>
    <x v="208"/>
    <x v="153"/>
    <x v="172"/>
    <x v="484"/>
    <x v="14"/>
    <x v="96"/>
    <x v="110"/>
    <x v="58"/>
    <x v="26"/>
    <x v="3"/>
    <x v="54"/>
    <x v="83"/>
    <x v="509"/>
    <x v="171"/>
    <x v="236"/>
    <x v="27"/>
    <x v="2209"/>
    <x v="4"/>
    <x v="2616"/>
    <x v="204"/>
  </r>
  <r>
    <x v="8"/>
    <x v="644"/>
    <x v="0"/>
    <x v="7"/>
    <x v="22"/>
    <x v="47"/>
    <x v="0"/>
    <x v="474"/>
    <x v="84"/>
    <x v="205"/>
    <x v="157"/>
    <x v="0"/>
    <x v="2"/>
    <x v="0"/>
    <x v="19"/>
    <x v="23"/>
    <x v="420"/>
    <x v="31"/>
    <x v="95"/>
    <x v="126"/>
    <x v="47"/>
    <x v="8"/>
    <x v="36"/>
    <x v="43"/>
    <x v="67"/>
    <x v="187"/>
    <x v="164"/>
    <x v="151"/>
    <x v="13"/>
    <x v="726"/>
    <x v="0"/>
    <x v="2626"/>
    <x v="339"/>
  </r>
  <r>
    <x v="8"/>
    <x v="645"/>
    <x v="3"/>
    <x v="0"/>
    <x v="10"/>
    <x v="4"/>
    <x v="0"/>
    <x v="21"/>
    <x v="4"/>
    <x v="7"/>
    <x v="318"/>
    <x v="1"/>
    <x v="2"/>
    <x v="326"/>
    <x v="0"/>
    <x v="0"/>
    <x v="536"/>
    <x v="4"/>
    <x v="6"/>
    <x v="10"/>
    <x v="0"/>
    <x v="0"/>
    <x v="0"/>
    <x v="1"/>
    <x v="2"/>
    <x v="9"/>
    <x v="242"/>
    <x v="359"/>
    <x v="16"/>
    <x v="166"/>
    <x v="1"/>
    <x v="2628"/>
    <x v="455"/>
  </r>
  <r>
    <x v="8"/>
    <x v="647"/>
    <x v="11"/>
    <x v="5"/>
    <x v="17"/>
    <x v="78"/>
    <x v="79"/>
    <x v="2219"/>
    <x v="505"/>
    <x v="1059"/>
    <x v="191"/>
    <x v="143"/>
    <x v="360"/>
    <x v="244"/>
    <x v="276"/>
    <x v="312"/>
    <x v="482"/>
    <x v="44"/>
    <x v="258"/>
    <x v="302"/>
    <x v="325"/>
    <x v="131"/>
    <x v="19"/>
    <x v="180"/>
    <x v="204"/>
    <x v="1239"/>
    <x v="224"/>
    <x v="276"/>
    <x v="76"/>
    <x v="3427"/>
    <x v="4"/>
    <x v="2639"/>
    <x v="24"/>
  </r>
  <r>
    <x v="8"/>
    <x v="649"/>
    <x v="6"/>
    <x v="16"/>
    <x v="32"/>
    <x v="45"/>
    <x v="7"/>
    <x v="559"/>
    <x v="49"/>
    <x v="129"/>
    <x v="127"/>
    <x v="24"/>
    <x v="62"/>
    <x v="235"/>
    <x v="15"/>
    <x v="16"/>
    <x v="524"/>
    <x v="8"/>
    <x v="62"/>
    <x v="70"/>
    <x v="73"/>
    <x v="15"/>
    <x v="2"/>
    <x v="30"/>
    <x v="64"/>
    <x v="137"/>
    <x v="128"/>
    <x v="220"/>
    <x v="21"/>
    <x v="466"/>
    <x v="2"/>
    <x v="2650"/>
    <x v="361"/>
  </r>
  <r>
    <x v="8"/>
    <x v="651"/>
    <x v="11"/>
    <x v="6"/>
    <x v="10"/>
    <x v="79"/>
    <x v="80"/>
    <x v="2118"/>
    <x v="617"/>
    <x v="1172"/>
    <x v="217"/>
    <x v="222"/>
    <x v="492"/>
    <x v="273"/>
    <x v="193"/>
    <x v="221"/>
    <x v="467"/>
    <x v="35"/>
    <x v="271"/>
    <x v="306"/>
    <x v="166"/>
    <x v="60"/>
    <x v="49"/>
    <x v="138"/>
    <x v="152"/>
    <x v="1347"/>
    <x v="242"/>
    <x v="313"/>
    <x v="95"/>
    <x v="3640"/>
    <x v="4"/>
    <x v="2656"/>
    <x v="9"/>
  </r>
  <r>
    <x v="8"/>
    <x v="652"/>
    <x v="8"/>
    <x v="18"/>
    <x v="14"/>
    <x v="65"/>
    <x v="66"/>
    <x v="1528"/>
    <x v="398"/>
    <x v="1042"/>
    <x v="105"/>
    <x v="133"/>
    <x v="443"/>
    <x v="133"/>
    <x v="232"/>
    <x v="281"/>
    <x v="420"/>
    <x v="41"/>
    <x v="206"/>
    <x v="247"/>
    <x v="184"/>
    <x v="62"/>
    <x v="13"/>
    <x v="129"/>
    <x v="115"/>
    <x v="1075"/>
    <x v="205"/>
    <x v="185"/>
    <x v="11"/>
    <x v="3387"/>
    <x v="3"/>
    <x v="2666"/>
    <x v="43"/>
  </r>
  <r>
    <x v="8"/>
    <x v="653"/>
    <x v="0"/>
    <x v="7"/>
    <x v="28"/>
    <x v="77"/>
    <x v="14"/>
    <x v="1225"/>
    <x v="236"/>
    <x v="443"/>
    <x v="279"/>
    <x v="0"/>
    <x v="0"/>
    <x v="343"/>
    <x v="57"/>
    <x v="104"/>
    <x v="147"/>
    <x v="169"/>
    <x v="254"/>
    <x v="420"/>
    <x v="33"/>
    <x v="40"/>
    <x v="70"/>
    <x v="48"/>
    <x v="185"/>
    <x v="523"/>
    <x v="207"/>
    <x v="256"/>
    <x v="50"/>
    <x v="1578"/>
    <x v="0"/>
    <x v="2674"/>
    <x v="197"/>
  </r>
  <r>
    <x v="8"/>
    <x v="655"/>
    <x v="8"/>
    <x v="6"/>
    <x v="8"/>
    <x v="25"/>
    <x v="6"/>
    <x v="273"/>
    <x v="24"/>
    <x v="66"/>
    <x v="111"/>
    <x v="10"/>
    <x v="32"/>
    <x v="161"/>
    <x v="9"/>
    <x v="14"/>
    <x v="238"/>
    <x v="8"/>
    <x v="32"/>
    <x v="40"/>
    <x v="16"/>
    <x v="13"/>
    <x v="5"/>
    <x v="21"/>
    <x v="24"/>
    <x v="67"/>
    <x v="116"/>
    <x v="180"/>
    <x v="14"/>
    <x v="348"/>
    <x v="3"/>
    <x v="2678"/>
    <x v="406"/>
  </r>
  <r>
    <x v="8"/>
    <x v="657"/>
    <x v="3"/>
    <x v="11"/>
    <x v="32"/>
    <x v="52"/>
    <x v="17"/>
    <x v="728"/>
    <x v="121"/>
    <x v="294"/>
    <x v="157"/>
    <x v="34"/>
    <x v="108"/>
    <x v="163"/>
    <x v="67"/>
    <x v="84"/>
    <x v="392"/>
    <x v="57"/>
    <x v="161"/>
    <x v="218"/>
    <x v="36"/>
    <x v="16"/>
    <x v="23"/>
    <x v="38"/>
    <x v="94"/>
    <x v="343"/>
    <x v="187"/>
    <x v="233"/>
    <x v="31"/>
    <x v="1499"/>
    <x v="1"/>
    <x v="2688"/>
    <x v="270"/>
  </r>
  <r>
    <x v="8"/>
    <x v="659"/>
    <x v="3"/>
    <x v="1"/>
    <x v="22"/>
    <x v="71"/>
    <x v="72"/>
    <x v="1670"/>
    <x v="373"/>
    <x v="856"/>
    <x v="168"/>
    <x v="81"/>
    <x v="243"/>
    <x v="181"/>
    <x v="201"/>
    <x v="240"/>
    <x v="432"/>
    <x v="132"/>
    <x v="392"/>
    <x v="514"/>
    <x v="94"/>
    <x v="53"/>
    <x v="131"/>
    <x v="121"/>
    <x v="205"/>
    <x v="974"/>
    <x v="233"/>
    <x v="234"/>
    <x v="58"/>
    <x v="3065"/>
    <x v="1"/>
    <x v="2691"/>
    <x v="69"/>
  </r>
  <r>
    <x v="8"/>
    <x v="662"/>
    <x v="8"/>
    <x v="3"/>
    <x v="29"/>
    <x v="77"/>
    <x v="11"/>
    <x v="1043"/>
    <x v="138"/>
    <x v="294"/>
    <x v="215"/>
    <x v="12"/>
    <x v="37"/>
    <x v="172"/>
    <x v="62"/>
    <x v="83"/>
    <x v="341"/>
    <x v="25"/>
    <x v="219"/>
    <x v="244"/>
    <x v="123"/>
    <x v="60"/>
    <x v="29"/>
    <x v="59"/>
    <x v="97"/>
    <x v="350"/>
    <x v="185"/>
    <x v="244"/>
    <x v="50"/>
    <x v="927"/>
    <x v="3"/>
    <x v="2706"/>
    <x v="267"/>
  </r>
  <r>
    <x v="8"/>
    <x v="663"/>
    <x v="11"/>
    <x v="15"/>
    <x v="0"/>
    <x v="79"/>
    <x v="80"/>
    <x v="1948"/>
    <x v="268"/>
    <x v="610"/>
    <x v="182"/>
    <x v="158"/>
    <x v="392"/>
    <x v="246"/>
    <x v="45"/>
    <x v="54"/>
    <x v="427"/>
    <x v="14"/>
    <x v="246"/>
    <x v="260"/>
    <x v="164"/>
    <x v="60"/>
    <x v="35"/>
    <x v="98"/>
    <x v="161"/>
    <x v="716"/>
    <x v="153"/>
    <x v="294"/>
    <x v="56"/>
    <x v="2194"/>
    <x v="4"/>
    <x v="2716"/>
    <x v="139"/>
  </r>
  <r>
    <x v="8"/>
    <x v="664"/>
    <x v="6"/>
    <x v="10"/>
    <x v="31"/>
    <x v="76"/>
    <x v="77"/>
    <x v="2218"/>
    <x v="510"/>
    <x v="1089"/>
    <x v="174"/>
    <x v="202"/>
    <x v="475"/>
    <x v="236"/>
    <x v="371"/>
    <x v="455"/>
    <x v="405"/>
    <x v="55"/>
    <x v="310"/>
    <x v="365"/>
    <x v="446"/>
    <x v="156"/>
    <x v="34"/>
    <x v="225"/>
    <x v="211"/>
    <x v="1313"/>
    <x v="278"/>
    <x v="294"/>
    <x v="131"/>
    <x v="3605"/>
    <x v="2"/>
    <x v="2726"/>
    <x v="14"/>
  </r>
  <r>
    <x v="8"/>
    <x v="665"/>
    <x v="3"/>
    <x v="6"/>
    <x v="22"/>
    <x v="64"/>
    <x v="1"/>
    <x v="668"/>
    <x v="129"/>
    <x v="270"/>
    <x v="223"/>
    <x v="5"/>
    <x v="22"/>
    <x v="77"/>
    <x v="46"/>
    <x v="60"/>
    <x v="361"/>
    <x v="76"/>
    <x v="174"/>
    <x v="250"/>
    <x v="72"/>
    <x v="20"/>
    <x v="49"/>
    <x v="61"/>
    <x v="107"/>
    <x v="309"/>
    <x v="231"/>
    <x v="236"/>
    <x v="31"/>
    <x v="998"/>
    <x v="1"/>
    <x v="2731"/>
    <x v="292"/>
  </r>
  <r>
    <x v="8"/>
    <x v="666"/>
    <x v="8"/>
    <x v="8"/>
    <x v="23"/>
    <x v="67"/>
    <x v="2"/>
    <x v="837"/>
    <x v="86"/>
    <x v="221"/>
    <x v="136"/>
    <x v="30"/>
    <x v="97"/>
    <x v="157"/>
    <x v="29"/>
    <x v="44"/>
    <x v="254"/>
    <x v="50"/>
    <x v="91"/>
    <x v="141"/>
    <x v="24"/>
    <x v="30"/>
    <x v="9"/>
    <x v="32"/>
    <x v="120"/>
    <x v="231"/>
    <x v="122"/>
    <x v="197"/>
    <x v="26"/>
    <x v="576"/>
    <x v="3"/>
    <x v="2736"/>
    <x v="322"/>
  </r>
  <r>
    <x v="8"/>
    <x v="669"/>
    <x v="6"/>
    <x v="4"/>
    <x v="6"/>
    <x v="52"/>
    <x v="53"/>
    <x v="1374"/>
    <x v="394"/>
    <x v="850"/>
    <x v="195"/>
    <x v="84"/>
    <x v="262"/>
    <x v="169"/>
    <x v="169"/>
    <x v="191"/>
    <x v="479"/>
    <x v="44"/>
    <x v="113"/>
    <x v="157"/>
    <x v="249"/>
    <x v="56"/>
    <x v="18"/>
    <x v="124"/>
    <x v="107"/>
    <x v="985"/>
    <x v="255"/>
    <x v="256"/>
    <x v="65"/>
    <x v="3527"/>
    <x v="2"/>
    <x v="2746"/>
    <x v="62"/>
  </r>
  <r>
    <x v="8"/>
    <x v="673"/>
    <x v="3"/>
    <x v="11"/>
    <x v="29"/>
    <x v="73"/>
    <x v="74"/>
    <x v="1841"/>
    <x v="532"/>
    <x v="998"/>
    <x v="260"/>
    <x v="0"/>
    <x v="16"/>
    <x v="0"/>
    <x v="259"/>
    <x v="302"/>
    <x v="452"/>
    <x v="176"/>
    <x v="445"/>
    <x v="600"/>
    <x v="110"/>
    <x v="38"/>
    <x v="81"/>
    <x v="99"/>
    <x v="151"/>
    <x v="1189"/>
    <x v="280"/>
    <x v="281"/>
    <x v="116"/>
    <x v="3414"/>
    <x v="1"/>
    <x v="2769"/>
    <x v="30"/>
  </r>
  <r>
    <x v="8"/>
    <x v="672"/>
    <x v="11"/>
    <x v="5"/>
    <x v="0"/>
    <x v="34"/>
    <x v="0"/>
    <x v="364"/>
    <x v="28"/>
    <x v="80"/>
    <x v="97"/>
    <x v="12"/>
    <x v="49"/>
    <x v="95"/>
    <x v="16"/>
    <x v="22"/>
    <x v="321"/>
    <x v="4"/>
    <x v="46"/>
    <x v="50"/>
    <x v="39"/>
    <x v="9"/>
    <x v="2"/>
    <x v="23"/>
    <x v="45"/>
    <x v="84"/>
    <x v="107"/>
    <x v="184"/>
    <x v="17"/>
    <x v="303"/>
    <x v="4"/>
    <x v="2759"/>
    <x v="393"/>
  </r>
  <r>
    <x v="8"/>
    <x v="675"/>
    <x v="8"/>
    <x v="6"/>
    <x v="32"/>
    <x v="68"/>
    <x v="13"/>
    <x v="1136"/>
    <x v="228"/>
    <x v="472"/>
    <x v="228"/>
    <x v="30"/>
    <x v="78"/>
    <x v="233"/>
    <x v="87"/>
    <x v="111"/>
    <x v="378"/>
    <x v="40"/>
    <x v="183"/>
    <x v="223"/>
    <x v="133"/>
    <x v="43"/>
    <x v="9"/>
    <x v="94"/>
    <x v="135"/>
    <x v="565"/>
    <x v="191"/>
    <x v="264"/>
    <x v="37"/>
    <x v="1974"/>
    <x v="3"/>
    <x v="2777"/>
    <x v="178"/>
  </r>
  <r>
    <x v="8"/>
    <x v="676"/>
    <x v="3"/>
    <x v="8"/>
    <x v="22"/>
    <x v="58"/>
    <x v="5"/>
    <x v="1095"/>
    <x v="169"/>
    <x v="381"/>
    <x v="189"/>
    <x v="44"/>
    <x v="109"/>
    <x v="252"/>
    <x v="102"/>
    <x v="119"/>
    <x v="451"/>
    <x v="34"/>
    <x v="97"/>
    <x v="131"/>
    <x v="53"/>
    <x v="22"/>
    <x v="7"/>
    <x v="57"/>
    <x v="109"/>
    <x v="480"/>
    <x v="160"/>
    <x v="273"/>
    <x v="32"/>
    <x v="1946"/>
    <x v="1"/>
    <x v="2783"/>
    <x v="217"/>
  </r>
  <r>
    <x v="8"/>
    <x v="678"/>
    <x v="6"/>
    <x v="5"/>
    <x v="22"/>
    <x v="81"/>
    <x v="7"/>
    <x v="1657"/>
    <x v="231"/>
    <x v="583"/>
    <x v="140"/>
    <x v="77"/>
    <x v="224"/>
    <x v="192"/>
    <x v="86"/>
    <x v="114"/>
    <x v="348"/>
    <x v="43"/>
    <x v="245"/>
    <x v="288"/>
    <x v="207"/>
    <x v="77"/>
    <x v="22"/>
    <x v="61"/>
    <x v="177"/>
    <x v="615"/>
    <x v="173"/>
    <x v="206"/>
    <x v="48"/>
    <x v="1809"/>
    <x v="2"/>
    <x v="2791"/>
    <x v="162"/>
  </r>
  <r>
    <x v="8"/>
    <x v="681"/>
    <x v="3"/>
    <x v="4"/>
    <x v="14"/>
    <x v="62"/>
    <x v="22"/>
    <x v="1060"/>
    <x v="158"/>
    <x v="299"/>
    <x v="274"/>
    <x v="1"/>
    <x v="10"/>
    <x v="16"/>
    <x v="32"/>
    <x v="47"/>
    <x v="275"/>
    <x v="101"/>
    <x v="211"/>
    <x v="312"/>
    <x v="44"/>
    <x v="54"/>
    <x v="23"/>
    <x v="41"/>
    <x v="124"/>
    <x v="349"/>
    <x v="190"/>
    <x v="260"/>
    <x v="37"/>
    <x v="1228"/>
    <x v="1"/>
    <x v="2798"/>
    <x v="268"/>
  </r>
  <r>
    <x v="8"/>
    <x v="684"/>
    <x v="3"/>
    <x v="7"/>
    <x v="12"/>
    <x v="78"/>
    <x v="28"/>
    <x v="1315"/>
    <x v="191"/>
    <x v="369"/>
    <x v="263"/>
    <x v="0"/>
    <x v="0"/>
    <x v="343"/>
    <x v="46"/>
    <x v="73"/>
    <x v="225"/>
    <x v="162"/>
    <x v="262"/>
    <x v="421"/>
    <x v="76"/>
    <x v="26"/>
    <x v="42"/>
    <x v="69"/>
    <x v="147"/>
    <x v="426"/>
    <x v="180"/>
    <x v="248"/>
    <x v="52"/>
    <x v="1194"/>
    <x v="1"/>
    <x v="2812"/>
    <x v="240"/>
  </r>
  <r>
    <x v="8"/>
    <x v="687"/>
    <x v="8"/>
    <x v="12"/>
    <x v="6"/>
    <x v="75"/>
    <x v="76"/>
    <x v="2144"/>
    <x v="654"/>
    <x v="1180"/>
    <x v="267"/>
    <x v="87"/>
    <x v="282"/>
    <x v="157"/>
    <x v="349"/>
    <x v="455"/>
    <x v="325"/>
    <x v="111"/>
    <x v="443"/>
    <x v="546"/>
    <x v="461"/>
    <x v="104"/>
    <x v="49"/>
    <x v="246"/>
    <x v="143"/>
    <x v="1379"/>
    <x v="322"/>
    <x v="304"/>
    <x v="148"/>
    <x v="3703"/>
    <x v="3"/>
    <x v="2835"/>
    <x v="3"/>
  </r>
  <r>
    <x v="8"/>
    <x v="686"/>
    <x v="11"/>
    <x v="14"/>
    <x v="10"/>
    <x v="67"/>
    <x v="0"/>
    <x v="914"/>
    <x v="171"/>
    <x v="369"/>
    <x v="209"/>
    <x v="39"/>
    <x v="110"/>
    <x v="203"/>
    <x v="52"/>
    <x v="62"/>
    <x v="433"/>
    <x v="28"/>
    <x v="89"/>
    <x v="117"/>
    <x v="82"/>
    <x v="44"/>
    <x v="10"/>
    <x v="53"/>
    <x v="107"/>
    <x v="430"/>
    <x v="173"/>
    <x v="261"/>
    <x v="36"/>
    <x v="1470"/>
    <x v="4"/>
    <x v="2825"/>
    <x v="239"/>
  </r>
  <r>
    <x v="8"/>
    <x v="695"/>
    <x v="6"/>
    <x v="6"/>
    <x v="26"/>
    <x v="7"/>
    <x v="0"/>
    <x v="59"/>
    <x v="8"/>
    <x v="25"/>
    <x v="70"/>
    <x v="1"/>
    <x v="8"/>
    <x v="21"/>
    <x v="3"/>
    <x v="4"/>
    <x v="344"/>
    <x v="0"/>
    <x v="7"/>
    <x v="7"/>
    <x v="11"/>
    <x v="3"/>
    <x v="1"/>
    <x v="9"/>
    <x v="4"/>
    <x v="20"/>
    <x v="100"/>
    <x v="93"/>
    <x v="13"/>
    <x v="335"/>
    <x v="2"/>
    <x v="2860"/>
    <x v="446"/>
  </r>
  <r>
    <x v="8"/>
    <x v="696"/>
    <x v="3"/>
    <x v="14"/>
    <x v="22"/>
    <x v="28"/>
    <x v="0"/>
    <x v="191"/>
    <x v="19"/>
    <x v="53"/>
    <x v="105"/>
    <x v="0"/>
    <x v="0"/>
    <x v="343"/>
    <x v="14"/>
    <x v="27"/>
    <x v="120"/>
    <x v="23"/>
    <x v="26"/>
    <x v="49"/>
    <x v="12"/>
    <x v="6"/>
    <x v="7"/>
    <x v="15"/>
    <x v="44"/>
    <x v="52"/>
    <x v="123"/>
    <x v="118"/>
    <x v="14"/>
    <x v="165"/>
    <x v="1"/>
    <x v="2869"/>
    <x v="419"/>
  </r>
  <r>
    <x v="8"/>
    <x v="697"/>
    <x v="11"/>
    <x v="10"/>
    <x v="14"/>
    <x v="66"/>
    <x v="35"/>
    <x v="1561"/>
    <x v="283"/>
    <x v="685"/>
    <x v="155"/>
    <x v="110"/>
    <x v="320"/>
    <x v="192"/>
    <x v="342"/>
    <x v="410"/>
    <x v="424"/>
    <x v="31"/>
    <x v="138"/>
    <x v="169"/>
    <x v="167"/>
    <x v="62"/>
    <x v="19"/>
    <x v="107"/>
    <x v="107"/>
    <x v="974"/>
    <x v="233"/>
    <x v="300"/>
    <x v="62"/>
    <x v="3181"/>
    <x v="4"/>
    <x v="2878"/>
    <x v="69"/>
  </r>
  <r>
    <x v="8"/>
    <x v="698"/>
    <x v="3"/>
    <x v="10"/>
    <x v="13"/>
    <x v="74"/>
    <x v="61"/>
    <x v="1067"/>
    <x v="94"/>
    <x v="207"/>
    <x v="201"/>
    <x v="13"/>
    <x v="40"/>
    <x v="173"/>
    <x v="30"/>
    <x v="57"/>
    <x v="127"/>
    <x v="60"/>
    <x v="111"/>
    <x v="171"/>
    <x v="30"/>
    <x v="44"/>
    <x v="19"/>
    <x v="34"/>
    <x v="100"/>
    <x v="231"/>
    <x v="129"/>
    <x v="214"/>
    <x v="31"/>
    <x v="489"/>
    <x v="1"/>
    <x v="2887"/>
    <x v="322"/>
  </r>
  <r>
    <x v="8"/>
    <x v="699"/>
    <x v="0"/>
    <x v="4"/>
    <x v="31"/>
    <x v="28"/>
    <x v="1"/>
    <x v="209"/>
    <x v="28"/>
    <x v="44"/>
    <x v="374"/>
    <x v="1"/>
    <x v="3"/>
    <x v="181"/>
    <x v="8"/>
    <x v="15"/>
    <x v="134"/>
    <x v="18"/>
    <x v="28"/>
    <x v="46"/>
    <x v="7"/>
    <x v="12"/>
    <x v="12"/>
    <x v="11"/>
    <x v="29"/>
    <x v="65"/>
    <x v="212"/>
    <x v="358"/>
    <x v="22"/>
    <x v="269"/>
    <x v="0"/>
    <x v="2890"/>
    <x v="408"/>
  </r>
  <r>
    <x v="8"/>
    <x v="701"/>
    <x v="11"/>
    <x v="3"/>
    <x v="27"/>
    <x v="11"/>
    <x v="0"/>
    <x v="42"/>
    <x v="5"/>
    <x v="19"/>
    <x v="29"/>
    <x v="1"/>
    <x v="9"/>
    <x v="19"/>
    <x v="3"/>
    <x v="4"/>
    <x v="344"/>
    <x v="0"/>
    <x v="4"/>
    <x v="4"/>
    <x v="1"/>
    <x v="0"/>
    <x v="0"/>
    <x v="4"/>
    <x v="1"/>
    <x v="14"/>
    <x v="41"/>
    <x v="63"/>
    <x v="13"/>
    <x v="76"/>
    <x v="4"/>
    <x v="2894"/>
    <x v="449"/>
  </r>
  <r>
    <x v="8"/>
    <x v="702"/>
    <x v="3"/>
    <x v="16"/>
    <x v="31"/>
    <x v="75"/>
    <x v="76"/>
    <x v="1344"/>
    <x v="269"/>
    <x v="593"/>
    <x v="197"/>
    <x v="65"/>
    <x v="161"/>
    <x v="252"/>
    <x v="61"/>
    <x v="84"/>
    <x v="320"/>
    <x v="84"/>
    <x v="276"/>
    <x v="360"/>
    <x v="66"/>
    <x v="46"/>
    <x v="27"/>
    <x v="68"/>
    <x v="178"/>
    <x v="649"/>
    <x v="192"/>
    <x v="239"/>
    <x v="48"/>
    <x v="2080"/>
    <x v="1"/>
    <x v="2903"/>
    <x v="150"/>
  </r>
  <r>
    <x v="8"/>
    <x v="703"/>
    <x v="8"/>
    <x v="7"/>
    <x v="21"/>
    <x v="46"/>
    <x v="13"/>
    <x v="736"/>
    <x v="122"/>
    <x v="288"/>
    <x v="169"/>
    <x v="44"/>
    <x v="109"/>
    <x v="252"/>
    <x v="39"/>
    <x v="50"/>
    <x v="374"/>
    <x v="25"/>
    <x v="123"/>
    <x v="148"/>
    <x v="53"/>
    <x v="11"/>
    <x v="7"/>
    <x v="23"/>
    <x v="90"/>
    <x v="327"/>
    <x v="172"/>
    <x v="242"/>
    <x v="26"/>
    <x v="1627"/>
    <x v="3"/>
    <x v="2910"/>
    <x v="283"/>
  </r>
  <r>
    <x v="8"/>
    <x v="709"/>
    <x v="3"/>
    <x v="11"/>
    <x v="16"/>
    <x v="73"/>
    <x v="73"/>
    <x v="1943"/>
    <x v="339"/>
    <x v="735"/>
    <x v="202"/>
    <x v="88"/>
    <x v="256"/>
    <x v="192"/>
    <x v="145"/>
    <x v="192"/>
    <x v="349"/>
    <x v="108"/>
    <x v="335"/>
    <x v="440"/>
    <x v="140"/>
    <x v="74"/>
    <x v="29"/>
    <x v="81"/>
    <x v="122"/>
    <x v="872"/>
    <x v="206"/>
    <x v="265"/>
    <x v="79"/>
    <x v="2768"/>
    <x v="1"/>
    <x v="2938"/>
    <x v="93"/>
  </r>
  <r>
    <x v="8"/>
    <x v="723"/>
    <x v="11"/>
    <x v="19"/>
    <x v="29"/>
    <x v="57"/>
    <x v="0"/>
    <x v="956"/>
    <x v="197"/>
    <x v="434"/>
    <x v="200"/>
    <x v="70"/>
    <x v="179"/>
    <x v="239"/>
    <x v="91"/>
    <x v="112"/>
    <x v="407"/>
    <x v="26"/>
    <x v="120"/>
    <x v="146"/>
    <x v="177"/>
    <x v="66"/>
    <x v="11"/>
    <x v="99"/>
    <x v="99"/>
    <x v="547"/>
    <x v="234"/>
    <x v="289"/>
    <x v="53"/>
    <x v="2255"/>
    <x v="4"/>
    <x v="2979"/>
    <x v="186"/>
  </r>
  <r>
    <x v="8"/>
    <x v="724"/>
    <x v="0"/>
    <x v="12"/>
    <x v="15"/>
    <x v="51"/>
    <x v="52"/>
    <x v="1472"/>
    <x v="328"/>
    <x v="699"/>
    <x v="211"/>
    <x v="2"/>
    <x v="3"/>
    <x v="339"/>
    <x v="203"/>
    <x v="245"/>
    <x v="423"/>
    <x v="58"/>
    <x v="304"/>
    <x v="362"/>
    <x v="196"/>
    <x v="50"/>
    <x v="70"/>
    <x v="118"/>
    <x v="141"/>
    <x v="830"/>
    <x v="233"/>
    <x v="244"/>
    <x v="52"/>
    <x v="3296"/>
    <x v="0"/>
    <x v="2988"/>
    <x v="102"/>
  </r>
  <r>
    <x v="8"/>
    <x v="725"/>
    <x v="6"/>
    <x v="13"/>
    <x v="14"/>
    <x v="52"/>
    <x v="0"/>
    <x v="756"/>
    <x v="97"/>
    <x v="229"/>
    <x v="169"/>
    <x v="16"/>
    <x v="61"/>
    <x v="110"/>
    <x v="27"/>
    <x v="29"/>
    <x v="521"/>
    <x v="18"/>
    <x v="72"/>
    <x v="90"/>
    <x v="182"/>
    <x v="26"/>
    <x v="7"/>
    <x v="80"/>
    <x v="76"/>
    <x v="237"/>
    <x v="160"/>
    <x v="204"/>
    <x v="14"/>
    <x v="919"/>
    <x v="2"/>
    <x v="2990"/>
    <x v="319"/>
  </r>
  <r>
    <x v="8"/>
    <x v="726"/>
    <x v="0"/>
    <x v="12"/>
    <x v="34"/>
    <x v="74"/>
    <x v="74"/>
    <x v="1837"/>
    <x v="433"/>
    <x v="754"/>
    <x v="314"/>
    <x v="0"/>
    <x v="1"/>
    <x v="0"/>
    <x v="146"/>
    <x v="207"/>
    <x v="299"/>
    <x v="221"/>
    <x v="492"/>
    <x v="667"/>
    <x v="106"/>
    <x v="47"/>
    <x v="96"/>
    <x v="121"/>
    <x v="193"/>
    <x v="961"/>
    <x v="246"/>
    <x v="308"/>
    <x v="88"/>
    <x v="2941"/>
    <x v="0"/>
    <x v="3000"/>
    <x v="75"/>
  </r>
  <r>
    <x v="8"/>
    <x v="727"/>
    <x v="11"/>
    <x v="10"/>
    <x v="28"/>
    <x v="67"/>
    <x v="7"/>
    <x v="1376"/>
    <x v="245"/>
    <x v="629"/>
    <x v="133"/>
    <x v="91"/>
    <x v="297"/>
    <x v="154"/>
    <x v="115"/>
    <x v="138"/>
    <x v="427"/>
    <x v="10"/>
    <x v="107"/>
    <x v="117"/>
    <x v="127"/>
    <x v="37"/>
    <x v="2"/>
    <x v="80"/>
    <x v="91"/>
    <x v="680"/>
    <x v="150"/>
    <x v="216"/>
    <x v="20"/>
    <x v="2404"/>
    <x v="4"/>
    <x v="3010"/>
    <x v="144"/>
  </r>
  <r>
    <x v="8"/>
    <x v="734"/>
    <x v="8"/>
    <x v="7"/>
    <x v="9"/>
    <x v="79"/>
    <x v="80"/>
    <x v="2221"/>
    <x v="410"/>
    <x v="910"/>
    <x v="181"/>
    <x v="108"/>
    <x v="298"/>
    <x v="210"/>
    <x v="203"/>
    <x v="271"/>
    <x v="343"/>
    <x v="91"/>
    <x v="313"/>
    <x v="403"/>
    <x v="201"/>
    <x v="67"/>
    <x v="23"/>
    <x v="140"/>
    <x v="170"/>
    <x v="1053"/>
    <x v="183"/>
    <x v="247"/>
    <x v="69"/>
    <x v="3043"/>
    <x v="3"/>
    <x v="3030"/>
    <x v="48"/>
  </r>
  <r>
    <x v="8"/>
    <x v="735"/>
    <x v="6"/>
    <x v="2"/>
    <x v="1"/>
    <x v="60"/>
    <x v="10"/>
    <x v="1374"/>
    <x v="184"/>
    <x v="526"/>
    <x v="95"/>
    <x v="61"/>
    <x v="241"/>
    <x v="101"/>
    <x v="129"/>
    <x v="166"/>
    <x v="371"/>
    <x v="76"/>
    <x v="179"/>
    <x v="255"/>
    <x v="185"/>
    <x v="91"/>
    <x v="18"/>
    <x v="80"/>
    <x v="183"/>
    <x v="550"/>
    <x v="169"/>
    <x v="179"/>
    <x v="44"/>
    <x v="2174"/>
    <x v="2"/>
    <x v="3033"/>
    <x v="184"/>
  </r>
  <r>
    <x v="8"/>
    <x v="736"/>
    <x v="11"/>
    <x v="9"/>
    <x v="32"/>
    <x v="60"/>
    <x v="8"/>
    <x v="936"/>
    <x v="216"/>
    <x v="539"/>
    <x v="146"/>
    <x v="91"/>
    <x v="270"/>
    <x v="185"/>
    <x v="67"/>
    <x v="79"/>
    <x v="442"/>
    <x v="38"/>
    <x v="112"/>
    <x v="150"/>
    <x v="85"/>
    <x v="47"/>
    <x v="4"/>
    <x v="51"/>
    <x v="90"/>
    <x v="582"/>
    <x v="203"/>
    <x v="227"/>
    <x v="32"/>
    <x v="2277"/>
    <x v="4"/>
    <x v="3041"/>
    <x v="171"/>
  </r>
  <r>
    <x v="8"/>
    <x v="740"/>
    <x v="6"/>
    <x v="10"/>
    <x v="32"/>
    <x v="60"/>
    <x v="7"/>
    <x v="1137"/>
    <x v="182"/>
    <x v="443"/>
    <x v="157"/>
    <x v="46"/>
    <x v="149"/>
    <x v="157"/>
    <x v="218"/>
    <x v="262"/>
    <x v="426"/>
    <x v="24"/>
    <x v="133"/>
    <x v="157"/>
    <x v="230"/>
    <x v="88"/>
    <x v="13"/>
    <x v="110"/>
    <x v="181"/>
    <x v="618"/>
    <x v="229"/>
    <x v="277"/>
    <x v="53"/>
    <x v="2418"/>
    <x v="2"/>
    <x v="3057"/>
    <x v="160"/>
  </r>
  <r>
    <x v="8"/>
    <x v="741"/>
    <x v="8"/>
    <x v="1"/>
    <x v="24"/>
    <x v="78"/>
    <x v="9"/>
    <x v="1171"/>
    <x v="181"/>
    <x v="417"/>
    <x v="180"/>
    <x v="67"/>
    <x v="192"/>
    <x v="197"/>
    <x v="49"/>
    <x v="54"/>
    <x v="501"/>
    <x v="28"/>
    <x v="148"/>
    <x v="176"/>
    <x v="109"/>
    <x v="39"/>
    <x v="17"/>
    <x v="97"/>
    <x v="124"/>
    <x v="474"/>
    <x v="150"/>
    <x v="257"/>
    <x v="24"/>
    <x v="1384"/>
    <x v="3"/>
    <x v="3058"/>
    <x v="221"/>
  </r>
  <r>
    <x v="8"/>
    <x v="745"/>
    <x v="11"/>
    <x v="5"/>
    <x v="2"/>
    <x v="61"/>
    <x v="6"/>
    <x v="841"/>
    <x v="127"/>
    <x v="321"/>
    <x v="141"/>
    <x v="38"/>
    <x v="121"/>
    <x v="162"/>
    <x v="71"/>
    <x v="94"/>
    <x v="349"/>
    <x v="23"/>
    <x v="99"/>
    <x v="122"/>
    <x v="91"/>
    <x v="38"/>
    <x v="15"/>
    <x v="54"/>
    <x v="94"/>
    <x v="363"/>
    <x v="169"/>
    <x v="216"/>
    <x v="21"/>
    <x v="1322"/>
    <x v="4"/>
    <x v="3069"/>
    <x v="264"/>
  </r>
  <r>
    <x v="8"/>
    <x v="746"/>
    <x v="3"/>
    <x v="7"/>
    <x v="32"/>
    <x v="63"/>
    <x v="45"/>
    <x v="1337"/>
    <x v="305"/>
    <x v="709"/>
    <x v="172"/>
    <x v="47"/>
    <x v="155"/>
    <x v="151"/>
    <x v="108"/>
    <x v="147"/>
    <x v="329"/>
    <x v="73"/>
    <x v="279"/>
    <x v="352"/>
    <x v="124"/>
    <x v="58"/>
    <x v="34"/>
    <x v="135"/>
    <x v="184"/>
    <x v="741"/>
    <x v="178"/>
    <x v="205"/>
    <x v="20"/>
    <x v="2717"/>
    <x v="1"/>
    <x v="3074"/>
    <x v="126"/>
  </r>
  <r>
    <x v="8"/>
    <x v="751"/>
    <x v="0"/>
    <x v="9"/>
    <x v="10"/>
    <x v="71"/>
    <x v="0"/>
    <x v="726"/>
    <x v="197"/>
    <x v="455"/>
    <x v="179"/>
    <x v="24"/>
    <x v="62"/>
    <x v="235"/>
    <x v="94"/>
    <x v="114"/>
    <x v="419"/>
    <x v="77"/>
    <x v="162"/>
    <x v="239"/>
    <x v="61"/>
    <x v="19"/>
    <x v="34"/>
    <x v="66"/>
    <x v="117"/>
    <x v="507"/>
    <x v="227"/>
    <x v="222"/>
    <x v="33"/>
    <x v="1662"/>
    <x v="0"/>
    <x v="3094"/>
    <x v="206"/>
  </r>
  <r>
    <x v="8"/>
    <x v="755"/>
    <x v="3"/>
    <x v="10"/>
    <x v="5"/>
    <x v="80"/>
    <x v="81"/>
    <x v="1902"/>
    <x v="338"/>
    <x v="737"/>
    <x v="199"/>
    <x v="152"/>
    <x v="373"/>
    <x v="250"/>
    <x v="120"/>
    <x v="144"/>
    <x v="427"/>
    <x v="127"/>
    <x v="392"/>
    <x v="509"/>
    <x v="110"/>
    <x v="58"/>
    <x v="77"/>
    <x v="62"/>
    <x v="133"/>
    <x v="905"/>
    <x v="224"/>
    <x v="301"/>
    <x v="93"/>
    <x v="2660"/>
    <x v="1"/>
    <x v="3116"/>
    <x v="86"/>
  </r>
  <r>
    <x v="8"/>
    <x v="756"/>
    <x v="0"/>
    <x v="6"/>
    <x v="27"/>
    <x v="81"/>
    <x v="82"/>
    <x v="1698"/>
    <x v="267"/>
    <x v="514"/>
    <x v="263"/>
    <x v="0"/>
    <x v="4"/>
    <x v="0"/>
    <x v="215"/>
    <x v="335"/>
    <x v="237"/>
    <x v="201"/>
    <x v="421"/>
    <x v="596"/>
    <x v="226"/>
    <x v="68"/>
    <x v="85"/>
    <x v="154"/>
    <x v="253"/>
    <x v="725"/>
    <x v="228"/>
    <x v="280"/>
    <x v="76"/>
    <x v="2168"/>
    <x v="0"/>
    <x v="3120"/>
    <x v="134"/>
  </r>
  <r>
    <x v="8"/>
    <x v="757"/>
    <x v="8"/>
    <x v="16"/>
    <x v="15"/>
    <x v="75"/>
    <x v="45"/>
    <x v="1787"/>
    <x v="264"/>
    <x v="685"/>
    <x v="128"/>
    <x v="119"/>
    <x v="366"/>
    <x v="170"/>
    <x v="111"/>
    <x v="138"/>
    <x v="398"/>
    <x v="84"/>
    <x v="336"/>
    <x v="418"/>
    <x v="163"/>
    <x v="78"/>
    <x v="57"/>
    <x v="121"/>
    <x v="234"/>
    <x v="734"/>
    <x v="173"/>
    <x v="219"/>
    <x v="41"/>
    <x v="2347"/>
    <x v="3"/>
    <x v="3130"/>
    <x v="131"/>
  </r>
  <r>
    <x v="8"/>
    <x v="758"/>
    <x v="0"/>
    <x v="16"/>
    <x v="29"/>
    <x v="29"/>
    <x v="2"/>
    <x v="193"/>
    <x v="29"/>
    <x v="57"/>
    <x v="256"/>
    <x v="15"/>
    <x v="34"/>
    <x v="289"/>
    <x v="3"/>
    <x v="4"/>
    <x v="344"/>
    <x v="3"/>
    <x v="24"/>
    <x v="27"/>
    <x v="9"/>
    <x v="6"/>
    <x v="1"/>
    <x v="3"/>
    <x v="16"/>
    <x v="76"/>
    <x v="197"/>
    <x v="363"/>
    <x v="23"/>
    <x v="343"/>
    <x v="0"/>
    <x v="3140"/>
    <x v="399"/>
  </r>
  <r>
    <x v="8"/>
    <x v="761"/>
    <x v="6"/>
    <x v="6"/>
    <x v="6"/>
    <x v="75"/>
    <x v="14"/>
    <x v="1532"/>
    <x v="207"/>
    <x v="508"/>
    <x v="152"/>
    <x v="98"/>
    <x v="239"/>
    <x v="258"/>
    <x v="57"/>
    <x v="66"/>
    <x v="458"/>
    <x v="33"/>
    <x v="129"/>
    <x v="162"/>
    <x v="331"/>
    <x v="44"/>
    <x v="9"/>
    <x v="116"/>
    <x v="178"/>
    <x v="561"/>
    <x v="169"/>
    <x v="243"/>
    <x v="53"/>
    <x v="1775"/>
    <x v="2"/>
    <x v="3151"/>
    <x v="180"/>
  </r>
  <r>
    <x v="8"/>
    <x v="764"/>
    <x v="8"/>
    <x v="3"/>
    <x v="27"/>
    <x v="77"/>
    <x v="14"/>
    <x v="1202"/>
    <x v="195"/>
    <x v="410"/>
    <x v="221"/>
    <x v="39"/>
    <x v="140"/>
    <x v="127"/>
    <x v="69"/>
    <x v="111"/>
    <x v="217"/>
    <x v="101"/>
    <x v="179"/>
    <x v="280"/>
    <x v="67"/>
    <x v="49"/>
    <x v="35"/>
    <x v="62"/>
    <x v="124"/>
    <x v="494"/>
    <x v="189"/>
    <x v="257"/>
    <x v="44"/>
    <x v="1475"/>
    <x v="3"/>
    <x v="3164"/>
    <x v="210"/>
  </r>
  <r>
    <x v="8"/>
    <x v="768"/>
    <x v="8"/>
    <x v="17"/>
    <x v="14"/>
    <x v="34"/>
    <x v="5"/>
    <x v="525"/>
    <x v="55"/>
    <x v="177"/>
    <x v="61"/>
    <x v="26"/>
    <x v="84"/>
    <x v="158"/>
    <x v="40"/>
    <x v="57"/>
    <x v="296"/>
    <x v="19"/>
    <x v="70"/>
    <x v="89"/>
    <x v="27"/>
    <x v="22"/>
    <x v="11"/>
    <x v="15"/>
    <x v="67"/>
    <x v="176"/>
    <x v="139"/>
    <x v="151"/>
    <x v="16"/>
    <x v="1074"/>
    <x v="3"/>
    <x v="3183"/>
    <x v="344"/>
  </r>
  <r>
    <x v="8"/>
    <x v="769"/>
    <x v="3"/>
    <x v="4"/>
    <x v="27"/>
    <x v="60"/>
    <x v="10"/>
    <x v="1111"/>
    <x v="195"/>
    <x v="434"/>
    <x v="195"/>
    <x v="86"/>
    <x v="228"/>
    <x v="225"/>
    <x v="35"/>
    <x v="46"/>
    <x v="355"/>
    <x v="51"/>
    <x v="263"/>
    <x v="314"/>
    <x v="92"/>
    <x v="8"/>
    <x v="18"/>
    <x v="77"/>
    <x v="183"/>
    <x v="506"/>
    <x v="169"/>
    <x v="277"/>
    <x v="37"/>
    <x v="1992"/>
    <x v="1"/>
    <x v="3188"/>
    <x v="207"/>
  </r>
  <r>
    <x v="8"/>
    <x v="770"/>
    <x v="3"/>
    <x v="8"/>
    <x v="11"/>
    <x v="19"/>
    <x v="0"/>
    <x v="334"/>
    <x v="107"/>
    <x v="205"/>
    <x v="269"/>
    <x v="3"/>
    <x v="9"/>
    <x v="181"/>
    <x v="38"/>
    <x v="49"/>
    <x v="370"/>
    <x v="29"/>
    <x v="69"/>
    <x v="98"/>
    <x v="16"/>
    <x v="11"/>
    <x v="9"/>
    <x v="24"/>
    <x v="39"/>
    <x v="255"/>
    <x v="281"/>
    <x v="279"/>
    <x v="25"/>
    <x v="2839"/>
    <x v="1"/>
    <x v="3197"/>
    <x v="313"/>
  </r>
  <r>
    <x v="8"/>
    <x v="771"/>
    <x v="6"/>
    <x v="5"/>
    <x v="17"/>
    <x v="53"/>
    <x v="37"/>
    <x v="1356"/>
    <x v="251"/>
    <x v="551"/>
    <x v="199"/>
    <x v="15"/>
    <x v="55"/>
    <x v="121"/>
    <x v="106"/>
    <x v="162"/>
    <x v="249"/>
    <x v="48"/>
    <x v="228"/>
    <x v="276"/>
    <x v="279"/>
    <x v="80"/>
    <x v="41"/>
    <x v="153"/>
    <x v="162"/>
    <x v="613"/>
    <x v="195"/>
    <x v="213"/>
    <x v="27"/>
    <x v="2629"/>
    <x v="2"/>
    <x v="3201"/>
    <x v="164"/>
  </r>
  <r>
    <x v="8"/>
    <x v="775"/>
    <x v="8"/>
    <x v="3"/>
    <x v="5"/>
    <x v="6"/>
    <x v="7"/>
    <x v="192"/>
    <x v="33"/>
    <x v="61"/>
    <x v="288"/>
    <x v="3"/>
    <x v="7"/>
    <x v="277"/>
    <x v="20"/>
    <x v="29"/>
    <x v="284"/>
    <x v="12"/>
    <x v="33"/>
    <x v="45"/>
    <x v="9"/>
    <x v="3"/>
    <x v="3"/>
    <x v="8"/>
    <x v="9"/>
    <x v="89"/>
    <x v="225"/>
    <x v="319"/>
    <x v="21"/>
    <x v="2827"/>
    <x v="3"/>
    <x v="3211"/>
    <x v="390"/>
  </r>
  <r>
    <x v="8"/>
    <x v="782"/>
    <x v="6"/>
    <x v="9"/>
    <x v="15"/>
    <x v="55"/>
    <x v="56"/>
    <x v="1446"/>
    <x v="294"/>
    <x v="688"/>
    <x v="169"/>
    <x v="78"/>
    <x v="215"/>
    <x v="211"/>
    <x v="191"/>
    <x v="229"/>
    <x v="428"/>
    <x v="26"/>
    <x v="138"/>
    <x v="164"/>
    <x v="336"/>
    <x v="67"/>
    <x v="16"/>
    <x v="84"/>
    <x v="100"/>
    <x v="827"/>
    <x v="250"/>
    <x v="254"/>
    <x v="68"/>
    <x v="3175"/>
    <x v="2"/>
    <x v="3242"/>
    <x v="105"/>
  </r>
  <r>
    <x v="8"/>
    <x v="783"/>
    <x v="8"/>
    <x v="16"/>
    <x v="4"/>
    <x v="30"/>
    <x v="30"/>
    <x v="621"/>
    <x v="77"/>
    <x v="188"/>
    <x v="157"/>
    <x v="39"/>
    <x v="99"/>
    <x v="242"/>
    <x v="29"/>
    <x v="37"/>
    <x v="378"/>
    <x v="8"/>
    <x v="75"/>
    <x v="83"/>
    <x v="39"/>
    <x v="14"/>
    <x v="10"/>
    <x v="26"/>
    <x v="66"/>
    <x v="222"/>
    <x v="147"/>
    <x v="259"/>
    <x v="24"/>
    <x v="1682"/>
    <x v="3"/>
    <x v="3252"/>
    <x v="325"/>
  </r>
  <r>
    <x v="8"/>
    <x v="786"/>
    <x v="8"/>
    <x v="16"/>
    <x v="8"/>
    <x v="46"/>
    <x v="2"/>
    <x v="343"/>
    <x v="22"/>
    <x v="62"/>
    <x v="102"/>
    <x v="19"/>
    <x v="52"/>
    <x v="213"/>
    <x v="0"/>
    <x v="0"/>
    <x v="536"/>
    <x v="6"/>
    <x v="47"/>
    <x v="53"/>
    <x v="40"/>
    <x v="13"/>
    <x v="4"/>
    <x v="17"/>
    <x v="53"/>
    <x v="63"/>
    <x v="121"/>
    <x v="224"/>
    <x v="18"/>
    <x v="95"/>
    <x v="3"/>
    <x v="3272"/>
    <x v="410"/>
  </r>
  <r>
    <x v="8"/>
    <x v="787"/>
    <x v="0"/>
    <x v="5"/>
    <x v="0"/>
    <x v="59"/>
    <x v="0"/>
    <x v="505"/>
    <x v="76"/>
    <x v="152"/>
    <x v="247"/>
    <x v="12"/>
    <x v="39"/>
    <x v="156"/>
    <x v="31"/>
    <x v="39"/>
    <x v="389"/>
    <x v="38"/>
    <x v="79"/>
    <x v="117"/>
    <x v="34"/>
    <x v="13"/>
    <x v="27"/>
    <x v="27"/>
    <x v="72"/>
    <x v="195"/>
    <x v="192"/>
    <x v="292"/>
    <x v="31"/>
    <x v="533"/>
    <x v="0"/>
    <x v="3276"/>
    <x v="338"/>
  </r>
  <r>
    <x v="8"/>
    <x v="788"/>
    <x v="3"/>
    <x v="8"/>
    <x v="0"/>
    <x v="74"/>
    <x v="0"/>
    <x v="966"/>
    <x v="176"/>
    <x v="375"/>
    <x v="215"/>
    <x v="62"/>
    <x v="158"/>
    <x v="240"/>
    <x v="50"/>
    <x v="63"/>
    <x v="388"/>
    <x v="53"/>
    <x v="153"/>
    <x v="206"/>
    <x v="78"/>
    <x v="25"/>
    <x v="17"/>
    <x v="42"/>
    <x v="102"/>
    <x v="461"/>
    <x v="196"/>
    <x v="291"/>
    <x v="47"/>
    <x v="1417"/>
    <x v="1"/>
    <x v="3281"/>
    <x v="230"/>
  </r>
  <r>
    <x v="8"/>
    <x v="793"/>
    <x v="0"/>
    <x v="8"/>
    <x v="17"/>
    <x v="60"/>
    <x v="14"/>
    <x v="757"/>
    <x v="140"/>
    <x v="232"/>
    <x v="346"/>
    <x v="0"/>
    <x v="0"/>
    <x v="343"/>
    <x v="34"/>
    <x v="59"/>
    <x v="173"/>
    <x v="94"/>
    <x v="138"/>
    <x v="232"/>
    <x v="16"/>
    <x v="21"/>
    <x v="50"/>
    <x v="40"/>
    <x v="73"/>
    <x v="314"/>
    <x v="230"/>
    <x v="322"/>
    <x v="37"/>
    <x v="1112"/>
    <x v="0"/>
    <x v="3294"/>
    <x v="289"/>
  </r>
  <r>
    <x v="8"/>
    <x v="796"/>
    <x v="3"/>
    <x v="11"/>
    <x v="26"/>
    <x v="78"/>
    <x v="1"/>
    <x v="1386"/>
    <x v="332"/>
    <x v="767"/>
    <x v="174"/>
    <x v="180"/>
    <x v="440"/>
    <x v="241"/>
    <x v="120"/>
    <x v="155"/>
    <x v="368"/>
    <x v="55"/>
    <x v="247"/>
    <x v="302"/>
    <x v="89"/>
    <x v="32"/>
    <x v="21"/>
    <x v="84"/>
    <x v="159"/>
    <x v="920"/>
    <x v="218"/>
    <x v="287"/>
    <x v="53"/>
    <x v="2758"/>
    <x v="1"/>
    <x v="3302"/>
    <x v="83"/>
  </r>
  <r>
    <x v="8"/>
    <x v="797"/>
    <x v="3"/>
    <x v="4"/>
    <x v="23"/>
    <x v="19"/>
    <x v="0"/>
    <x v="70"/>
    <x v="11"/>
    <x v="23"/>
    <x v="225"/>
    <x v="0"/>
    <x v="4"/>
    <x v="0"/>
    <x v="4"/>
    <x v="10"/>
    <x v="42"/>
    <x v="4"/>
    <x v="14"/>
    <x v="18"/>
    <x v="3"/>
    <x v="1"/>
    <x v="2"/>
    <x v="7"/>
    <x v="10"/>
    <x v="26"/>
    <x v="130"/>
    <x v="190"/>
    <x v="15"/>
    <x v="89"/>
    <x v="1"/>
    <x v="3305"/>
    <x v="433"/>
  </r>
  <r>
    <x v="8"/>
    <x v="798"/>
    <x v="6"/>
    <x v="14"/>
    <x v="6"/>
    <x v="40"/>
    <x v="14"/>
    <x v="655"/>
    <x v="132"/>
    <x v="301"/>
    <x v="184"/>
    <x v="36"/>
    <x v="102"/>
    <x v="201"/>
    <x v="38"/>
    <x v="42"/>
    <x v="499"/>
    <x v="6"/>
    <x v="66"/>
    <x v="72"/>
    <x v="98"/>
    <x v="14"/>
    <x v="5"/>
    <x v="57"/>
    <x v="60"/>
    <x v="338"/>
    <x v="180"/>
    <x v="243"/>
    <x v="26"/>
    <x v="1962"/>
    <x v="2"/>
    <x v="3314"/>
    <x v="275"/>
  </r>
  <r>
    <x v="8"/>
    <x v="799"/>
    <x v="11"/>
    <x v="11"/>
    <x v="12"/>
    <x v="80"/>
    <x v="81"/>
    <x v="2155"/>
    <x v="436"/>
    <x v="976"/>
    <x v="174"/>
    <x v="87"/>
    <x v="282"/>
    <x v="157"/>
    <x v="162"/>
    <x v="206"/>
    <x v="380"/>
    <x v="42"/>
    <x v="229"/>
    <x v="271"/>
    <x v="373"/>
    <x v="148"/>
    <x v="37"/>
    <x v="203"/>
    <x v="174"/>
    <x v="1047"/>
    <x v="193"/>
    <x v="220"/>
    <x v="58"/>
    <x v="2989"/>
    <x v="4"/>
    <x v="3323"/>
    <x v="51"/>
  </r>
  <r>
    <x v="8"/>
    <x v="800"/>
    <x v="3"/>
    <x v="3"/>
    <x v="11"/>
    <x v="38"/>
    <x v="1"/>
    <x v="349"/>
    <x v="58"/>
    <x v="90"/>
    <x v="379"/>
    <x v="0"/>
    <x v="1"/>
    <x v="0"/>
    <x v="24"/>
    <x v="46"/>
    <x v="123"/>
    <x v="25"/>
    <x v="40"/>
    <x v="65"/>
    <x v="17"/>
    <x v="11"/>
    <x v="11"/>
    <x v="17"/>
    <x v="48"/>
    <x v="140"/>
    <x v="202"/>
    <x v="351"/>
    <x v="24"/>
    <x v="633"/>
    <x v="1"/>
    <x v="3325"/>
    <x v="359"/>
  </r>
  <r>
    <x v="8"/>
    <x v="806"/>
    <x v="0"/>
    <x v="0"/>
    <x v="12"/>
    <x v="59"/>
    <x v="30"/>
    <x v="1132"/>
    <x v="264"/>
    <x v="527"/>
    <x v="245"/>
    <x v="3"/>
    <x v="14"/>
    <x v="66"/>
    <x v="88"/>
    <x v="121"/>
    <x v="321"/>
    <x v="68"/>
    <x v="264"/>
    <x v="332"/>
    <x v="41"/>
    <x v="25"/>
    <x v="86"/>
    <x v="67"/>
    <x v="158"/>
    <x v="609"/>
    <x v="210"/>
    <x v="247"/>
    <x v="46"/>
    <x v="2425"/>
    <x v="0"/>
    <x v="3339"/>
    <x v="165"/>
  </r>
  <r>
    <x v="8"/>
    <x v="808"/>
    <x v="6"/>
    <x v="12"/>
    <x v="21"/>
    <x v="1"/>
    <x v="1"/>
    <x v="23"/>
    <x v="0"/>
    <x v="1"/>
    <x v="0"/>
    <x v="0"/>
    <x v="1"/>
    <x v="0"/>
    <x v="0"/>
    <x v="0"/>
    <x v="536"/>
    <x v="0"/>
    <x v="0"/>
    <x v="0"/>
    <x v="4"/>
    <x v="1"/>
    <x v="0"/>
    <x v="0"/>
    <x v="5"/>
    <x v="0"/>
    <x v="82"/>
    <x v="0"/>
    <x v="15"/>
    <x v="0"/>
    <x v="2"/>
    <x v="3351"/>
    <x v="471"/>
  </r>
  <r>
    <x v="8"/>
    <x v="811"/>
    <x v="0"/>
    <x v="19"/>
    <x v="23"/>
    <x v="4"/>
    <x v="0"/>
    <x v="19"/>
    <x v="3"/>
    <x v="5"/>
    <x v="345"/>
    <x v="0"/>
    <x v="0"/>
    <x v="343"/>
    <x v="2"/>
    <x v="2"/>
    <x v="535"/>
    <x v="1"/>
    <x v="3"/>
    <x v="4"/>
    <x v="0"/>
    <x v="0"/>
    <x v="0"/>
    <x v="3"/>
    <x v="4"/>
    <x v="8"/>
    <x v="116"/>
    <x v="391"/>
    <x v="15"/>
    <x v="133"/>
    <x v="0"/>
    <x v="3364"/>
    <x v="457"/>
  </r>
  <r>
    <x v="8"/>
    <x v="812"/>
    <x v="3"/>
    <x v="8"/>
    <x v="18"/>
    <x v="59"/>
    <x v="0"/>
    <x v="911"/>
    <x v="110"/>
    <x v="234"/>
    <x v="215"/>
    <x v="48"/>
    <x v="125"/>
    <x v="232"/>
    <x v="40"/>
    <x v="55"/>
    <x v="321"/>
    <x v="49"/>
    <x v="161"/>
    <x v="210"/>
    <x v="83"/>
    <x v="26"/>
    <x v="21"/>
    <x v="47"/>
    <x v="154"/>
    <x v="308"/>
    <x v="168"/>
    <x v="310"/>
    <x v="34"/>
    <x v="1105"/>
    <x v="1"/>
    <x v="3365"/>
    <x v="293"/>
  </r>
  <r>
    <x v="8"/>
    <x v="815"/>
    <x v="3"/>
    <x v="14"/>
    <x v="34"/>
    <x v="56"/>
    <x v="11"/>
    <x v="925"/>
    <x v="209"/>
    <x v="383"/>
    <x v="291"/>
    <x v="0"/>
    <x v="3"/>
    <x v="0"/>
    <x v="107"/>
    <x v="185"/>
    <x v="175"/>
    <x v="52"/>
    <x v="207"/>
    <x v="259"/>
    <x v="97"/>
    <x v="54"/>
    <x v="26"/>
    <x v="76"/>
    <x v="156"/>
    <x v="519"/>
    <x v="224"/>
    <x v="280"/>
    <x v="42"/>
    <x v="2185"/>
    <x v="1"/>
    <x v="3380"/>
    <x v="200"/>
  </r>
  <r>
    <x v="8"/>
    <x v="816"/>
    <x v="0"/>
    <x v="2"/>
    <x v="25"/>
    <x v="66"/>
    <x v="62"/>
    <x v="1606"/>
    <x v="306"/>
    <x v="582"/>
    <x v="268"/>
    <x v="1"/>
    <x v="2"/>
    <x v="326"/>
    <x v="134"/>
    <x v="227"/>
    <x v="187"/>
    <x v="154"/>
    <x v="387"/>
    <x v="526"/>
    <x v="122"/>
    <x v="118"/>
    <x v="100"/>
    <x v="158"/>
    <x v="192"/>
    <x v="723"/>
    <x v="218"/>
    <x v="260"/>
    <x v="45"/>
    <x v="2568"/>
    <x v="0"/>
    <x v="3383"/>
    <x v="137"/>
  </r>
  <r>
    <x v="8"/>
    <x v="818"/>
    <x v="3"/>
    <x v="16"/>
    <x v="23"/>
    <x v="58"/>
    <x v="4"/>
    <x v="617"/>
    <x v="50"/>
    <x v="109"/>
    <x v="206"/>
    <x v="0"/>
    <x v="2"/>
    <x v="0"/>
    <x v="23"/>
    <x v="33"/>
    <x v="291"/>
    <x v="68"/>
    <x v="103"/>
    <x v="171"/>
    <x v="52"/>
    <x v="15"/>
    <x v="16"/>
    <x v="50"/>
    <x v="107"/>
    <x v="123"/>
    <x v="133"/>
    <x v="214"/>
    <x v="23"/>
    <x v="225"/>
    <x v="1"/>
    <x v="3395"/>
    <x v="371"/>
  </r>
  <r>
    <x v="8"/>
    <x v="821"/>
    <x v="11"/>
    <x v="11"/>
    <x v="14"/>
    <x v="53"/>
    <x v="2"/>
    <x v="879"/>
    <x v="126"/>
    <x v="371"/>
    <x v="86"/>
    <x v="77"/>
    <x v="237"/>
    <x v="173"/>
    <x v="63"/>
    <x v="76"/>
    <x v="423"/>
    <x v="14"/>
    <x v="83"/>
    <x v="97"/>
    <x v="34"/>
    <x v="23"/>
    <x v="7"/>
    <x v="30"/>
    <x v="50"/>
    <x v="391"/>
    <x v="147"/>
    <x v="199"/>
    <x v="16"/>
    <x v="1720"/>
    <x v="4"/>
    <x v="3407"/>
    <x v="254"/>
  </r>
  <r>
    <x v="8"/>
    <x v="822"/>
    <x v="8"/>
    <x v="8"/>
    <x v="5"/>
    <x v="69"/>
    <x v="70"/>
    <x v="1979"/>
    <x v="372"/>
    <x v="844"/>
    <x v="173"/>
    <x v="139"/>
    <x v="394"/>
    <x v="196"/>
    <x v="163"/>
    <x v="192"/>
    <x v="443"/>
    <x v="55"/>
    <x v="372"/>
    <x v="425"/>
    <x v="390"/>
    <x v="65"/>
    <x v="43"/>
    <x v="205"/>
    <x v="114"/>
    <x v="990"/>
    <x v="212"/>
    <x v="262"/>
    <x v="65"/>
    <x v="3136"/>
    <x v="3"/>
    <x v="3416"/>
    <x v="61"/>
  </r>
  <r>
    <x v="8"/>
    <x v="825"/>
    <x v="11"/>
    <x v="3"/>
    <x v="25"/>
    <x v="72"/>
    <x v="35"/>
    <x v="1489"/>
    <x v="210"/>
    <x v="542"/>
    <x v="132"/>
    <x v="106"/>
    <x v="325"/>
    <x v="174"/>
    <x v="91"/>
    <x v="118"/>
    <x v="365"/>
    <x v="23"/>
    <x v="160"/>
    <x v="183"/>
    <x v="138"/>
    <x v="44"/>
    <x v="20"/>
    <x v="94"/>
    <x v="115"/>
    <x v="607"/>
    <x v="148"/>
    <x v="233"/>
    <x v="20"/>
    <x v="2010"/>
    <x v="4"/>
    <x v="3421"/>
    <x v="166"/>
  </r>
  <r>
    <x v="8"/>
    <x v="826"/>
    <x v="0"/>
    <x v="1"/>
    <x v="8"/>
    <x v="79"/>
    <x v="55"/>
    <x v="1422"/>
    <x v="307"/>
    <x v="595"/>
    <x v="259"/>
    <x v="28"/>
    <x v="84"/>
    <x v="181"/>
    <x v="154"/>
    <x v="190"/>
    <x v="405"/>
    <x v="181"/>
    <x v="378"/>
    <x v="542"/>
    <x v="189"/>
    <x v="79"/>
    <x v="50"/>
    <x v="104"/>
    <x v="208"/>
    <x v="769"/>
    <x v="271"/>
    <x v="298"/>
    <x v="82"/>
    <x v="2343"/>
    <x v="0"/>
    <x v="3423"/>
    <x v="119"/>
  </r>
  <r>
    <x v="8"/>
    <x v="827"/>
    <x v="3"/>
    <x v="5"/>
    <x v="4"/>
    <x v="65"/>
    <x v="38"/>
    <x v="1353"/>
    <x v="248"/>
    <x v="603"/>
    <x v="154"/>
    <x v="135"/>
    <x v="345"/>
    <x v="238"/>
    <x v="146"/>
    <x v="181"/>
    <x v="401"/>
    <x v="58"/>
    <x v="304"/>
    <x v="362"/>
    <x v="100"/>
    <x v="58"/>
    <x v="46"/>
    <x v="102"/>
    <x v="151"/>
    <x v="753"/>
    <x v="212"/>
    <x v="280"/>
    <x v="54"/>
    <x v="2677"/>
    <x v="1"/>
    <x v="3426"/>
    <x v="121"/>
  </r>
  <r>
    <x v="8"/>
    <x v="828"/>
    <x v="0"/>
    <x v="11"/>
    <x v="18"/>
    <x v="11"/>
    <x v="3"/>
    <x v="145"/>
    <x v="19"/>
    <x v="50"/>
    <x v="127"/>
    <x v="0"/>
    <x v="0"/>
    <x v="343"/>
    <x v="16"/>
    <x v="20"/>
    <x v="394"/>
    <x v="7"/>
    <x v="14"/>
    <x v="21"/>
    <x v="11"/>
    <x v="1"/>
    <x v="0"/>
    <x v="9"/>
    <x v="22"/>
    <x v="54"/>
    <x v="121"/>
    <x v="175"/>
    <x v="14"/>
    <x v="931"/>
    <x v="0"/>
    <x v="3433"/>
    <x v="418"/>
  </r>
  <r>
    <x v="8"/>
    <x v="829"/>
    <x v="0"/>
    <x v="6"/>
    <x v="24"/>
    <x v="64"/>
    <x v="60"/>
    <x v="1661"/>
    <x v="529"/>
    <x v="999"/>
    <x v="257"/>
    <x v="2"/>
    <x v="9"/>
    <x v="73"/>
    <x v="113"/>
    <x v="150"/>
    <x v="347"/>
    <x v="174"/>
    <x v="400"/>
    <x v="554"/>
    <x v="179"/>
    <x v="53"/>
    <x v="70"/>
    <x v="123"/>
    <x v="173"/>
    <x v="1089"/>
    <x v="267"/>
    <x v="247"/>
    <x v="67"/>
    <x v="3428"/>
    <x v="0"/>
    <x v="3438"/>
    <x v="41"/>
  </r>
  <r>
    <x v="8"/>
    <x v="830"/>
    <x v="3"/>
    <x v="1"/>
    <x v="27"/>
    <x v="77"/>
    <x v="56"/>
    <x v="986"/>
    <x v="117"/>
    <x v="277"/>
    <x v="168"/>
    <x v="11"/>
    <x v="46"/>
    <x v="89"/>
    <x v="38"/>
    <x v="51"/>
    <x v="339"/>
    <x v="91"/>
    <x v="214"/>
    <x v="305"/>
    <x v="30"/>
    <x v="27"/>
    <x v="26"/>
    <x v="50"/>
    <x v="152"/>
    <x v="283"/>
    <x v="142"/>
    <x v="187"/>
    <x v="27"/>
    <x v="646"/>
    <x v="1"/>
    <x v="3441"/>
    <x v="306"/>
  </r>
  <r>
    <x v="8"/>
    <x v="832"/>
    <x v="11"/>
    <x v="3"/>
    <x v="31"/>
    <x v="48"/>
    <x v="24"/>
    <x v="639"/>
    <x v="97"/>
    <x v="228"/>
    <x v="171"/>
    <x v="36"/>
    <x v="89"/>
    <x v="252"/>
    <x v="43"/>
    <x v="53"/>
    <x v="405"/>
    <x v="16"/>
    <x v="95"/>
    <x v="111"/>
    <x v="47"/>
    <x v="29"/>
    <x v="10"/>
    <x v="32"/>
    <x v="59"/>
    <x v="273"/>
    <x v="189"/>
    <x v="257"/>
    <x v="31"/>
    <x v="1240"/>
    <x v="4"/>
    <x v="3445"/>
    <x v="308"/>
  </r>
  <r>
    <x v="8"/>
    <x v="833"/>
    <x v="6"/>
    <x v="8"/>
    <x v="21"/>
    <x v="44"/>
    <x v="23"/>
    <x v="1006"/>
    <x v="196"/>
    <x v="482"/>
    <x v="152"/>
    <x v="33"/>
    <x v="102"/>
    <x v="172"/>
    <x v="52"/>
    <x v="65"/>
    <x v="394"/>
    <x v="10"/>
    <x v="141"/>
    <x v="151"/>
    <x v="167"/>
    <x v="37"/>
    <x v="5"/>
    <x v="75"/>
    <x v="102"/>
    <x v="473"/>
    <x v="164"/>
    <x v="181"/>
    <x v="14"/>
    <x v="2482"/>
    <x v="2"/>
    <x v="3451"/>
    <x v="222"/>
  </r>
  <r>
    <x v="8"/>
    <x v="834"/>
    <x v="11"/>
    <x v="9"/>
    <x v="17"/>
    <x v="40"/>
    <x v="24"/>
    <x v="922"/>
    <x v="119"/>
    <x v="320"/>
    <x v="118"/>
    <x v="52"/>
    <x v="162"/>
    <x v="169"/>
    <x v="31"/>
    <x v="40"/>
    <x v="369"/>
    <x v="13"/>
    <x v="92"/>
    <x v="105"/>
    <x v="118"/>
    <x v="48"/>
    <x v="8"/>
    <x v="72"/>
    <x v="126"/>
    <x v="321"/>
    <x v="133"/>
    <x v="190"/>
    <x v="14"/>
    <x v="1868"/>
    <x v="4"/>
    <x v="3460"/>
    <x v="286"/>
  </r>
  <r>
    <x v="8"/>
    <x v="839"/>
    <x v="0"/>
    <x v="10"/>
    <x v="21"/>
    <x v="67"/>
    <x v="64"/>
    <x v="990"/>
    <x v="104"/>
    <x v="195"/>
    <x v="280"/>
    <x v="0"/>
    <x v="0"/>
    <x v="343"/>
    <x v="61"/>
    <x v="112"/>
    <x v="144"/>
    <x v="120"/>
    <x v="294"/>
    <x v="412"/>
    <x v="26"/>
    <x v="21"/>
    <x v="23"/>
    <x v="60"/>
    <x v="124"/>
    <x v="269"/>
    <x v="166"/>
    <x v="267"/>
    <x v="32"/>
    <x v="748"/>
    <x v="0"/>
    <x v="3473"/>
    <x v="310"/>
  </r>
  <r>
    <x v="8"/>
    <x v="840"/>
    <x v="8"/>
    <x v="8"/>
    <x v="28"/>
    <x v="68"/>
    <x v="21"/>
    <x v="1543"/>
    <x v="299"/>
    <x v="616"/>
    <x v="228"/>
    <x v="112"/>
    <x v="274"/>
    <x v="257"/>
    <x v="103"/>
    <x v="159"/>
    <x v="243"/>
    <x v="58"/>
    <x v="351"/>
    <x v="409"/>
    <x v="95"/>
    <x v="56"/>
    <x v="17"/>
    <x v="94"/>
    <x v="154"/>
    <x v="785"/>
    <x v="195"/>
    <x v="303"/>
    <x v="51"/>
    <x v="2679"/>
    <x v="3"/>
    <x v="3481"/>
    <x v="116"/>
  </r>
  <r>
    <x v="8"/>
    <x v="842"/>
    <x v="11"/>
    <x v="7"/>
    <x v="32"/>
    <x v="6"/>
    <x v="1"/>
    <x v="98"/>
    <x v="9"/>
    <x v="34"/>
    <x v="31"/>
    <x v="2"/>
    <x v="10"/>
    <x v="54"/>
    <x v="6"/>
    <x v="8"/>
    <x v="344"/>
    <x v="4"/>
    <x v="11"/>
    <x v="15"/>
    <x v="2"/>
    <x v="3"/>
    <x v="3"/>
    <x v="4"/>
    <x v="9"/>
    <x v="26"/>
    <x v="92"/>
    <x v="71"/>
    <x v="13"/>
    <x v="674"/>
    <x v="4"/>
    <x v="3487"/>
    <x v="433"/>
  </r>
  <r>
    <x v="8"/>
    <x v="846"/>
    <x v="8"/>
    <x v="3"/>
    <x v="34"/>
    <x v="74"/>
    <x v="73"/>
    <x v="1850"/>
    <x v="339"/>
    <x v="708"/>
    <x v="220"/>
    <x v="98"/>
    <x v="267"/>
    <x v="215"/>
    <x v="95"/>
    <x v="126"/>
    <x v="348"/>
    <x v="97"/>
    <x v="294"/>
    <x v="390"/>
    <x v="120"/>
    <x v="105"/>
    <x v="32"/>
    <x v="70"/>
    <x v="163"/>
    <x v="838"/>
    <x v="201"/>
    <x v="280"/>
    <x v="71"/>
    <x v="2636"/>
    <x v="3"/>
    <x v="3496"/>
    <x v="100"/>
  </r>
  <r>
    <x v="8"/>
    <x v="848"/>
    <x v="8"/>
    <x v="4"/>
    <x v="32"/>
    <x v="65"/>
    <x v="52"/>
    <x v="1095"/>
    <x v="145"/>
    <x v="407"/>
    <x v="102"/>
    <x v="70"/>
    <x v="241"/>
    <x v="138"/>
    <x v="50"/>
    <x v="64"/>
    <x v="375"/>
    <x v="25"/>
    <x v="149"/>
    <x v="174"/>
    <x v="38"/>
    <x v="32"/>
    <x v="11"/>
    <x v="41"/>
    <x v="137"/>
    <x v="408"/>
    <x v="125"/>
    <x v="186"/>
    <x v="21"/>
    <x v="1424"/>
    <x v="3"/>
    <x v="3500"/>
    <x v="249"/>
  </r>
  <r>
    <x v="8"/>
    <x v="849"/>
    <x v="8"/>
    <x v="11"/>
    <x v="26"/>
    <x v="81"/>
    <x v="80"/>
    <x v="2046"/>
    <x v="239"/>
    <x v="577"/>
    <x v="158"/>
    <x v="68"/>
    <x v="206"/>
    <x v="178"/>
    <x v="106"/>
    <x v="142"/>
    <x v="340"/>
    <x v="165"/>
    <x v="346"/>
    <x v="502"/>
    <x v="177"/>
    <x v="106"/>
    <x v="20"/>
    <x v="111"/>
    <x v="202"/>
    <x v="637"/>
    <x v="164"/>
    <x v="222"/>
    <x v="50"/>
    <x v="1904"/>
    <x v="3"/>
    <x v="3504"/>
    <x v="152"/>
  </r>
  <r>
    <x v="8"/>
    <x v="850"/>
    <x v="6"/>
    <x v="19"/>
    <x v="13"/>
    <x v="58"/>
    <x v="3"/>
    <x v="718"/>
    <x v="55"/>
    <x v="147"/>
    <x v="121"/>
    <x v="28"/>
    <x v="95"/>
    <x v="143"/>
    <x v="7"/>
    <x v="8"/>
    <x v="469"/>
    <x v="38"/>
    <x v="76"/>
    <x v="114"/>
    <x v="130"/>
    <x v="53"/>
    <x v="1"/>
    <x v="49"/>
    <x v="82"/>
    <x v="145"/>
    <x v="158"/>
    <x v="198"/>
    <x v="30"/>
    <x v="322"/>
    <x v="2"/>
    <x v="3509"/>
    <x v="356"/>
  </r>
  <r>
    <x v="8"/>
    <x v="853"/>
    <x v="11"/>
    <x v="4"/>
    <x v="27"/>
    <x v="33"/>
    <x v="0"/>
    <x v="135"/>
    <x v="13"/>
    <x v="49"/>
    <x v="31"/>
    <x v="5"/>
    <x v="21"/>
    <x v="88"/>
    <x v="5"/>
    <x v="5"/>
    <x v="535"/>
    <x v="11"/>
    <x v="21"/>
    <x v="32"/>
    <x v="10"/>
    <x v="2"/>
    <x v="0"/>
    <x v="10"/>
    <x v="6"/>
    <x v="36"/>
    <x v="102"/>
    <x v="76"/>
    <x v="13"/>
    <x v="61"/>
    <x v="4"/>
    <x v="3512"/>
    <x v="423"/>
  </r>
  <r>
    <x v="8"/>
    <x v="856"/>
    <x v="6"/>
    <x v="8"/>
    <x v="11"/>
    <x v="70"/>
    <x v="63"/>
    <x v="1664"/>
    <x v="258"/>
    <x v="589"/>
    <x v="181"/>
    <x v="124"/>
    <x v="310"/>
    <x v="248"/>
    <x v="60"/>
    <x v="88"/>
    <x v="276"/>
    <x v="73"/>
    <x v="177"/>
    <x v="250"/>
    <x v="239"/>
    <x v="94"/>
    <x v="26"/>
    <x v="91"/>
    <x v="234"/>
    <x v="684"/>
    <x v="186"/>
    <x v="269"/>
    <x v="59"/>
    <x v="2322"/>
    <x v="2"/>
    <x v="3519"/>
    <x v="143"/>
  </r>
  <r>
    <x v="8"/>
    <x v="861"/>
    <x v="3"/>
    <x v="7"/>
    <x v="31"/>
    <x v="78"/>
    <x v="0"/>
    <x v="1647"/>
    <x v="204"/>
    <x v="491"/>
    <x v="161"/>
    <x v="106"/>
    <x v="293"/>
    <x v="210"/>
    <x v="29"/>
    <x v="34"/>
    <x v="447"/>
    <x v="77"/>
    <x v="265"/>
    <x v="342"/>
    <x v="94"/>
    <x v="53"/>
    <x v="32"/>
    <x v="65"/>
    <x v="128"/>
    <x v="536"/>
    <x v="162"/>
    <x v="250"/>
    <x v="51"/>
    <x v="1604"/>
    <x v="1"/>
    <x v="3532"/>
    <x v="191"/>
  </r>
  <r>
    <x v="8"/>
    <x v="862"/>
    <x v="6"/>
    <x v="8"/>
    <x v="29"/>
    <x v="80"/>
    <x v="3"/>
    <x v="1369"/>
    <x v="260"/>
    <x v="606"/>
    <x v="172"/>
    <x v="123"/>
    <x v="320"/>
    <x v="232"/>
    <x v="47"/>
    <x v="58"/>
    <x v="404"/>
    <x v="27"/>
    <x v="131"/>
    <x v="158"/>
    <x v="226"/>
    <x v="59"/>
    <x v="6"/>
    <x v="76"/>
    <x v="102"/>
    <x v="674"/>
    <x v="202"/>
    <x v="257"/>
    <x v="63"/>
    <x v="2028"/>
    <x v="2"/>
    <x v="3540"/>
    <x v="145"/>
  </r>
  <r>
    <x v="8"/>
    <x v="863"/>
    <x v="0"/>
    <x v="16"/>
    <x v="4"/>
    <x v="71"/>
    <x v="72"/>
    <x v="1862"/>
    <x v="467"/>
    <x v="952"/>
    <x v="216"/>
    <x v="24"/>
    <x v="69"/>
    <x v="196"/>
    <x v="229"/>
    <x v="289"/>
    <x v="386"/>
    <x v="155"/>
    <x v="555"/>
    <x v="693"/>
    <x v="292"/>
    <x v="42"/>
    <x v="140"/>
    <x v="164"/>
    <x v="148"/>
    <x v="1094"/>
    <x v="273"/>
    <x v="245"/>
    <x v="86"/>
    <x v="3288"/>
    <x v="0"/>
    <x v="3550"/>
    <x v="40"/>
  </r>
  <r>
    <x v="8"/>
    <x v="865"/>
    <x v="8"/>
    <x v="6"/>
    <x v="12"/>
    <x v="80"/>
    <x v="81"/>
    <x v="2202"/>
    <x v="585"/>
    <x v="1193"/>
    <x v="165"/>
    <x v="200"/>
    <x v="481"/>
    <x v="219"/>
    <x v="393"/>
    <x v="469"/>
    <x v="454"/>
    <x v="79"/>
    <x v="466"/>
    <x v="544"/>
    <x v="323"/>
    <x v="150"/>
    <x v="29"/>
    <x v="261"/>
    <x v="230"/>
    <x v="1370"/>
    <x v="265"/>
    <x v="273"/>
    <x v="107"/>
    <x v="3669"/>
    <x v="3"/>
    <x v="3560"/>
    <x v="6"/>
  </r>
  <r>
    <x v="8"/>
    <x v="866"/>
    <x v="3"/>
    <x v="11"/>
    <x v="0"/>
    <x v="80"/>
    <x v="81"/>
    <x v="2108"/>
    <x v="500"/>
    <x v="1013"/>
    <x v="217"/>
    <x v="74"/>
    <x v="232"/>
    <x v="167"/>
    <x v="305"/>
    <x v="396"/>
    <x v="351"/>
    <x v="198"/>
    <x v="503"/>
    <x v="662"/>
    <x v="263"/>
    <x v="145"/>
    <x v="135"/>
    <x v="191"/>
    <x v="237"/>
    <x v="1210"/>
    <x v="269"/>
    <x v="272"/>
    <x v="116"/>
    <x v="3342"/>
    <x v="1"/>
    <x v="3570"/>
    <x v="27"/>
  </r>
  <r>
    <x v="8"/>
    <x v="867"/>
    <x v="8"/>
    <x v="19"/>
    <x v="13"/>
    <x v="67"/>
    <x v="38"/>
    <x v="1031"/>
    <x v="144"/>
    <x v="396"/>
    <x v="110"/>
    <x v="75"/>
    <x v="242"/>
    <x v="158"/>
    <x v="54"/>
    <x v="66"/>
    <x v="412"/>
    <x v="12"/>
    <x v="174"/>
    <x v="186"/>
    <x v="71"/>
    <x v="33"/>
    <x v="17"/>
    <x v="58"/>
    <x v="129"/>
    <x v="415"/>
    <x v="138"/>
    <x v="205"/>
    <x v="24"/>
    <x v="1404"/>
    <x v="3"/>
    <x v="3580"/>
    <x v="246"/>
  </r>
  <r>
    <x v="8"/>
    <x v="873"/>
    <x v="6"/>
    <x v="5"/>
    <x v="32"/>
    <x v="22"/>
    <x v="0"/>
    <x v="262"/>
    <x v="30"/>
    <x v="78"/>
    <x v="132"/>
    <x v="4"/>
    <x v="18"/>
    <x v="73"/>
    <x v="13"/>
    <x v="25"/>
    <x v="121"/>
    <x v="3"/>
    <x v="28"/>
    <x v="31"/>
    <x v="75"/>
    <x v="18"/>
    <x v="4"/>
    <x v="33"/>
    <x v="28"/>
    <x v="77"/>
    <x v="162"/>
    <x v="149"/>
    <x v="14"/>
    <x v="562"/>
    <x v="2"/>
    <x v="3595"/>
    <x v="398"/>
  </r>
  <r>
    <x v="8"/>
    <x v="878"/>
    <x v="3"/>
    <x v="6"/>
    <x v="28"/>
    <x v="58"/>
    <x v="29"/>
    <x v="763"/>
    <x v="119"/>
    <x v="214"/>
    <x v="303"/>
    <x v="19"/>
    <x v="49"/>
    <x v="236"/>
    <x v="50"/>
    <x v="68"/>
    <x v="329"/>
    <x v="65"/>
    <x v="123"/>
    <x v="188"/>
    <x v="27"/>
    <x v="29"/>
    <x v="24"/>
    <x v="27"/>
    <x v="103"/>
    <x v="307"/>
    <x v="203"/>
    <x v="345"/>
    <x v="40"/>
    <x v="1131"/>
    <x v="1"/>
    <x v="3611"/>
    <x v="294"/>
  </r>
  <r>
    <x v="8"/>
    <x v="884"/>
    <x v="11"/>
    <x v="3"/>
    <x v="1"/>
    <x v="35"/>
    <x v="0"/>
    <x v="292"/>
    <x v="36"/>
    <x v="98"/>
    <x v="114"/>
    <x v="19"/>
    <x v="63"/>
    <x v="150"/>
    <x v="6"/>
    <x v="7"/>
    <x v="451"/>
    <x v="2"/>
    <x v="35"/>
    <x v="37"/>
    <x v="13"/>
    <x v="14"/>
    <x v="4"/>
    <x v="11"/>
    <x v="29"/>
    <x v="97"/>
    <x v="133"/>
    <x v="196"/>
    <x v="18"/>
    <x v="389"/>
    <x v="4"/>
    <x v="3628"/>
    <x v="386"/>
  </r>
  <r>
    <x v="8"/>
    <x v="888"/>
    <x v="6"/>
    <x v="10"/>
    <x v="28"/>
    <x v="71"/>
    <x v="72"/>
    <x v="2044"/>
    <x v="355"/>
    <x v="771"/>
    <x v="201"/>
    <x v="62"/>
    <x v="170"/>
    <x v="213"/>
    <x v="87"/>
    <x v="150"/>
    <x v="177"/>
    <x v="77"/>
    <x v="357"/>
    <x v="432"/>
    <x v="530"/>
    <x v="140"/>
    <x v="10"/>
    <x v="270"/>
    <x v="175"/>
    <x v="829"/>
    <x v="225"/>
    <x v="222"/>
    <x v="61"/>
    <x v="2709"/>
    <x v="2"/>
    <x v="3647"/>
    <x v="103"/>
  </r>
  <r>
    <x v="8"/>
    <x v="889"/>
    <x v="3"/>
    <x v="5"/>
    <x v="12"/>
    <x v="0"/>
    <x v="0"/>
    <x v="6"/>
    <x v="2"/>
    <x v="2"/>
    <x v="406"/>
    <x v="0"/>
    <x v="0"/>
    <x v="343"/>
    <x v="0"/>
    <x v="0"/>
    <x v="536"/>
    <x v="1"/>
    <x v="0"/>
    <x v="1"/>
    <x v="0"/>
    <x v="0"/>
    <x v="0"/>
    <x v="0"/>
    <x v="1"/>
    <x v="4"/>
    <x v="345"/>
    <x v="421"/>
    <x v="15"/>
    <x v="764"/>
    <x v="1"/>
    <x v="3649"/>
    <x v="468"/>
  </r>
  <r>
    <x v="8"/>
    <x v="890"/>
    <x v="6"/>
    <x v="10"/>
    <x v="34"/>
    <x v="81"/>
    <x v="5"/>
    <x v="1374"/>
    <x v="280"/>
    <x v="587"/>
    <x v="220"/>
    <x v="36"/>
    <x v="111"/>
    <x v="172"/>
    <x v="214"/>
    <x v="283"/>
    <x v="350"/>
    <x v="25"/>
    <x v="178"/>
    <x v="203"/>
    <x v="239"/>
    <x v="46"/>
    <x v="5"/>
    <x v="115"/>
    <x v="102"/>
    <x v="782"/>
    <x v="215"/>
    <x v="281"/>
    <x v="53"/>
    <x v="2328"/>
    <x v="2"/>
    <x v="3659"/>
    <x v="117"/>
  </r>
  <r>
    <x v="8"/>
    <x v="892"/>
    <x v="11"/>
    <x v="13"/>
    <x v="32"/>
    <x v="80"/>
    <x v="8"/>
    <x v="1350"/>
    <x v="169"/>
    <x v="480"/>
    <x v="98"/>
    <x v="75"/>
    <x v="250"/>
    <x v="148"/>
    <x v="61"/>
    <x v="74"/>
    <x v="418"/>
    <x v="24"/>
    <x v="132"/>
    <x v="156"/>
    <x v="161"/>
    <x v="39"/>
    <x v="29"/>
    <x v="86"/>
    <x v="131"/>
    <x v="470"/>
    <x v="132"/>
    <x v="177"/>
    <x v="19"/>
    <x v="1319"/>
    <x v="4"/>
    <x v="3672"/>
    <x v="225"/>
  </r>
  <r>
    <x v="8"/>
    <x v="894"/>
    <x v="11"/>
    <x v="0"/>
    <x v="17"/>
    <x v="69"/>
    <x v="6"/>
    <x v="858"/>
    <x v="81"/>
    <x v="265"/>
    <x v="55"/>
    <x v="43"/>
    <x v="147"/>
    <x v="141"/>
    <x v="12"/>
    <x v="15"/>
    <x v="394"/>
    <x v="11"/>
    <x v="77"/>
    <x v="88"/>
    <x v="39"/>
    <x v="29"/>
    <x v="16"/>
    <x v="28"/>
    <x v="73"/>
    <x v="217"/>
    <x v="98"/>
    <x v="115"/>
    <x v="7"/>
    <x v="493"/>
    <x v="4"/>
    <x v="3676"/>
    <x v="327"/>
  </r>
  <r>
    <x v="8"/>
    <x v="898"/>
    <x v="8"/>
    <x v="17"/>
    <x v="29"/>
    <x v="45"/>
    <x v="0"/>
    <x v="396"/>
    <x v="49"/>
    <x v="104"/>
    <x v="218"/>
    <x v="15"/>
    <x v="49"/>
    <x v="154"/>
    <x v="11"/>
    <x v="16"/>
    <x v="282"/>
    <x v="3"/>
    <x v="53"/>
    <x v="56"/>
    <x v="24"/>
    <x v="13"/>
    <x v="23"/>
    <x v="8"/>
    <x v="11"/>
    <x v="124"/>
    <x v="190"/>
    <x v="274"/>
    <x v="28"/>
    <x v="390"/>
    <x v="3"/>
    <x v="3699"/>
    <x v="368"/>
  </r>
  <r>
    <x v="8"/>
    <x v="899"/>
    <x v="6"/>
    <x v="4"/>
    <x v="33"/>
    <x v="80"/>
    <x v="53"/>
    <x v="1237"/>
    <x v="180"/>
    <x v="417"/>
    <x v="178"/>
    <x v="64"/>
    <x v="162"/>
    <x v="243"/>
    <x v="52"/>
    <x v="70"/>
    <x v="337"/>
    <x v="17"/>
    <x v="103"/>
    <x v="120"/>
    <x v="174"/>
    <x v="62"/>
    <x v="2"/>
    <x v="109"/>
    <x v="122"/>
    <x v="472"/>
    <x v="158"/>
    <x v="246"/>
    <x v="33"/>
    <x v="1329"/>
    <x v="2"/>
    <x v="3700"/>
    <x v="223"/>
  </r>
  <r>
    <x v="8"/>
    <x v="901"/>
    <x v="6"/>
    <x v="5"/>
    <x v="32"/>
    <x v="40"/>
    <x v="6"/>
    <x v="430"/>
    <x v="55"/>
    <x v="146"/>
    <x v="124"/>
    <x v="15"/>
    <x v="42"/>
    <x v="205"/>
    <x v="12"/>
    <x v="15"/>
    <x v="394"/>
    <x v="8"/>
    <x v="39"/>
    <x v="47"/>
    <x v="60"/>
    <x v="12"/>
    <x v="7"/>
    <x v="24"/>
    <x v="29"/>
    <x v="137"/>
    <x v="147"/>
    <x v="165"/>
    <x v="18"/>
    <x v="560"/>
    <x v="2"/>
    <x v="3711"/>
    <x v="361"/>
  </r>
  <r>
    <x v="8"/>
    <x v="902"/>
    <x v="6"/>
    <x v="12"/>
    <x v="7"/>
    <x v="79"/>
    <x v="31"/>
    <x v="1788"/>
    <x v="277"/>
    <x v="676"/>
    <x v="153"/>
    <x v="60"/>
    <x v="213"/>
    <x v="130"/>
    <x v="149"/>
    <x v="176"/>
    <x v="441"/>
    <x v="36"/>
    <x v="222"/>
    <x v="258"/>
    <x v="282"/>
    <x v="68"/>
    <x v="15"/>
    <x v="121"/>
    <x v="141"/>
    <x v="739"/>
    <x v="175"/>
    <x v="218"/>
    <x v="42"/>
    <x v="2248"/>
    <x v="2"/>
    <x v="3720"/>
    <x v="128"/>
  </r>
  <r>
    <x v="8"/>
    <x v="903"/>
    <x v="8"/>
    <x v="5"/>
    <x v="9"/>
    <x v="36"/>
    <x v="0"/>
    <x v="393"/>
    <x v="43"/>
    <x v="98"/>
    <x v="186"/>
    <x v="22"/>
    <x v="53"/>
    <x v="263"/>
    <x v="14"/>
    <x v="15"/>
    <x v="522"/>
    <x v="14"/>
    <x v="54"/>
    <x v="68"/>
    <x v="27"/>
    <x v="10"/>
    <x v="2"/>
    <x v="8"/>
    <x v="29"/>
    <x v="122"/>
    <x v="176"/>
    <x v="299"/>
    <x v="27"/>
    <x v="546"/>
    <x v="3"/>
    <x v="3724"/>
    <x v="372"/>
  </r>
  <r>
    <x v="8"/>
    <x v="905"/>
    <x v="6"/>
    <x v="6"/>
    <x v="9"/>
    <x v="78"/>
    <x v="79"/>
    <x v="1964"/>
    <x v="535"/>
    <x v="1111"/>
    <x v="181"/>
    <x v="118"/>
    <x v="334"/>
    <x v="201"/>
    <x v="289"/>
    <x v="337"/>
    <x v="458"/>
    <x v="58"/>
    <x v="195"/>
    <x v="253"/>
    <x v="444"/>
    <x v="59"/>
    <x v="11"/>
    <x v="223"/>
    <x v="187"/>
    <x v="1262"/>
    <x v="252"/>
    <x v="251"/>
    <x v="84"/>
    <x v="3476"/>
    <x v="2"/>
    <x v="3738"/>
    <x v="21"/>
  </r>
  <r>
    <x v="8"/>
    <x v="909"/>
    <x v="8"/>
    <x v="16"/>
    <x v="6"/>
    <x v="73"/>
    <x v="5"/>
    <x v="1107"/>
    <x v="143"/>
    <x v="311"/>
    <x v="205"/>
    <x v="66"/>
    <x v="173"/>
    <x v="230"/>
    <x v="58"/>
    <x v="87"/>
    <x v="261"/>
    <x v="15"/>
    <x v="113"/>
    <x v="128"/>
    <x v="59"/>
    <x v="33"/>
    <x v="14"/>
    <x v="43"/>
    <x v="129"/>
    <x v="408"/>
    <x v="153"/>
    <x v="301"/>
    <x v="42"/>
    <x v="1229"/>
    <x v="3"/>
    <x v="3766"/>
    <x v="249"/>
  </r>
  <r>
    <x v="8"/>
    <x v="910"/>
    <x v="3"/>
    <x v="3"/>
    <x v="25"/>
    <x v="50"/>
    <x v="1"/>
    <x v="620"/>
    <x v="114"/>
    <x v="222"/>
    <x v="261"/>
    <x v="8"/>
    <x v="44"/>
    <x v="43"/>
    <x v="51"/>
    <x v="74"/>
    <x v="283"/>
    <x v="62"/>
    <x v="73"/>
    <x v="135"/>
    <x v="33"/>
    <x v="19"/>
    <x v="40"/>
    <x v="32"/>
    <x v="92"/>
    <x v="287"/>
    <x v="215"/>
    <x v="280"/>
    <x v="30"/>
    <x v="1256"/>
    <x v="1"/>
    <x v="3768"/>
    <x v="303"/>
  </r>
  <r>
    <x v="8"/>
    <x v="914"/>
    <x v="6"/>
    <x v="6"/>
    <x v="18"/>
    <x v="75"/>
    <x v="76"/>
    <x v="1889"/>
    <x v="219"/>
    <x v="581"/>
    <x v="121"/>
    <x v="62"/>
    <x v="190"/>
    <x v="174"/>
    <x v="265"/>
    <x v="314"/>
    <x v="441"/>
    <x v="40"/>
    <x v="286"/>
    <x v="326"/>
    <x v="503"/>
    <x v="158"/>
    <x v="10"/>
    <x v="193"/>
    <x v="201"/>
    <x v="742"/>
    <x v="232"/>
    <x v="245"/>
    <x v="73"/>
    <x v="2364"/>
    <x v="2"/>
    <x v="3780"/>
    <x v="125"/>
  </r>
  <r>
    <x v="8"/>
    <x v="917"/>
    <x v="8"/>
    <x v="6"/>
    <x v="25"/>
    <x v="66"/>
    <x v="49"/>
    <x v="1558"/>
    <x v="274"/>
    <x v="704"/>
    <x v="132"/>
    <x v="170"/>
    <x v="451"/>
    <x v="201"/>
    <x v="140"/>
    <x v="177"/>
    <x v="385"/>
    <x v="65"/>
    <x v="353"/>
    <x v="417"/>
    <x v="97"/>
    <x v="105"/>
    <x v="40"/>
    <x v="143"/>
    <x v="232"/>
    <x v="828"/>
    <x v="188"/>
    <x v="259"/>
    <x v="35"/>
    <x v="2853"/>
    <x v="3"/>
    <x v="3787"/>
    <x v="104"/>
  </r>
  <r>
    <x v="8"/>
    <x v="919"/>
    <x v="0"/>
    <x v="7"/>
    <x v="14"/>
    <x v="24"/>
    <x v="1"/>
    <x v="297"/>
    <x v="31"/>
    <x v="75"/>
    <x v="160"/>
    <x v="0"/>
    <x v="0"/>
    <x v="343"/>
    <x v="25"/>
    <x v="38"/>
    <x v="253"/>
    <x v="32"/>
    <x v="40"/>
    <x v="72"/>
    <x v="14"/>
    <x v="4"/>
    <x v="10"/>
    <x v="12"/>
    <x v="43"/>
    <x v="87"/>
    <x v="160"/>
    <x v="190"/>
    <x v="18"/>
    <x v="598"/>
    <x v="0"/>
    <x v="3793"/>
    <x v="392"/>
  </r>
  <r>
    <x v="8"/>
    <x v="921"/>
    <x v="0"/>
    <x v="8"/>
    <x v="22"/>
    <x v="81"/>
    <x v="82"/>
    <x v="1808"/>
    <x v="357"/>
    <x v="656"/>
    <x v="286"/>
    <x v="0"/>
    <x v="1"/>
    <x v="0"/>
    <x v="128"/>
    <x v="161"/>
    <x v="389"/>
    <x v="256"/>
    <x v="334"/>
    <x v="575"/>
    <x v="114"/>
    <x v="16"/>
    <x v="126"/>
    <x v="133"/>
    <x v="182"/>
    <x v="813"/>
    <x v="232"/>
    <x v="290"/>
    <x v="73"/>
    <x v="2409"/>
    <x v="0"/>
    <x v="3803"/>
    <x v="109"/>
  </r>
  <r>
    <x v="8"/>
    <x v="923"/>
    <x v="11"/>
    <x v="4"/>
    <x v="33"/>
    <x v="78"/>
    <x v="79"/>
    <x v="2047"/>
    <x v="408"/>
    <x v="932"/>
    <x v="167"/>
    <x v="161"/>
    <x v="431"/>
    <x v="207"/>
    <x v="172"/>
    <x v="200"/>
    <x v="454"/>
    <x v="38"/>
    <x v="229"/>
    <x v="267"/>
    <x v="213"/>
    <x v="73"/>
    <x v="16"/>
    <x v="125"/>
    <x v="202"/>
    <x v="1067"/>
    <x v="197"/>
    <x v="258"/>
    <x v="75"/>
    <x v="3094"/>
    <x v="4"/>
    <x v="3810"/>
    <x v="47"/>
  </r>
  <r>
    <x v="8"/>
    <x v="925"/>
    <x v="6"/>
    <x v="10"/>
    <x v="12"/>
    <x v="57"/>
    <x v="1"/>
    <x v="1068"/>
    <x v="183"/>
    <x v="442"/>
    <x v="160"/>
    <x v="20"/>
    <x v="83"/>
    <x v="91"/>
    <x v="131"/>
    <x v="158"/>
    <x v="423"/>
    <x v="19"/>
    <x v="137"/>
    <x v="156"/>
    <x v="142"/>
    <x v="43"/>
    <x v="8"/>
    <x v="76"/>
    <x v="77"/>
    <x v="512"/>
    <x v="182"/>
    <x v="220"/>
    <x v="35"/>
    <x v="2120"/>
    <x v="2"/>
    <x v="3821"/>
    <x v="202"/>
  </r>
  <r>
    <x v="8"/>
    <x v="932"/>
    <x v="8"/>
    <x v="2"/>
    <x v="2"/>
    <x v="28"/>
    <x v="17"/>
    <x v="546"/>
    <x v="63"/>
    <x v="138"/>
    <x v="204"/>
    <x v="4"/>
    <x v="14"/>
    <x v="134"/>
    <x v="37"/>
    <x v="52"/>
    <x v="306"/>
    <x v="39"/>
    <x v="115"/>
    <x v="154"/>
    <x v="43"/>
    <x v="39"/>
    <x v="16"/>
    <x v="26"/>
    <x v="61"/>
    <x v="167"/>
    <x v="198"/>
    <x v="235"/>
    <x v="27"/>
    <x v="1293"/>
    <x v="3"/>
    <x v="3842"/>
    <x v="347"/>
  </r>
  <r>
    <x v="8"/>
    <x v="934"/>
    <x v="6"/>
    <x v="13"/>
    <x v="26"/>
    <x v="61"/>
    <x v="18"/>
    <x v="1015"/>
    <x v="116"/>
    <x v="301"/>
    <x v="131"/>
    <x v="68"/>
    <x v="196"/>
    <x v="195"/>
    <x v="31"/>
    <x v="41"/>
    <x v="350"/>
    <x v="25"/>
    <x v="74"/>
    <x v="99"/>
    <x v="147"/>
    <x v="74"/>
    <x v="13"/>
    <x v="70"/>
    <x v="161"/>
    <x v="331"/>
    <x v="152"/>
    <x v="233"/>
    <x v="29"/>
    <x v="1174"/>
    <x v="2"/>
    <x v="3859"/>
    <x v="280"/>
  </r>
  <r>
    <x v="8"/>
    <x v="936"/>
    <x v="0"/>
    <x v="10"/>
    <x v="14"/>
    <x v="80"/>
    <x v="81"/>
    <x v="1541"/>
    <x v="182"/>
    <x v="410"/>
    <x v="190"/>
    <x v="0"/>
    <x v="2"/>
    <x v="0"/>
    <x v="117"/>
    <x v="145"/>
    <x v="401"/>
    <x v="132"/>
    <x v="266"/>
    <x v="397"/>
    <x v="95"/>
    <x v="32"/>
    <x v="109"/>
    <x v="76"/>
    <x v="252"/>
    <x v="477"/>
    <x v="168"/>
    <x v="223"/>
    <x v="37"/>
    <x v="1347"/>
    <x v="0"/>
    <x v="3876"/>
    <x v="219"/>
  </r>
  <r>
    <x v="8"/>
    <x v="941"/>
    <x v="8"/>
    <x v="10"/>
    <x v="28"/>
    <x v="69"/>
    <x v="70"/>
    <x v="1933"/>
    <x v="466"/>
    <x v="963"/>
    <x v="210"/>
    <x v="74"/>
    <x v="215"/>
    <x v="192"/>
    <x v="198"/>
    <x v="254"/>
    <x v="374"/>
    <x v="103"/>
    <x v="352"/>
    <x v="451"/>
    <x v="120"/>
    <x v="100"/>
    <x v="51"/>
    <x v="139"/>
    <x v="184"/>
    <x v="1103"/>
    <x v="211"/>
    <x v="254"/>
    <x v="53"/>
    <x v="3352"/>
    <x v="3"/>
    <x v="3899"/>
    <x v="39"/>
  </r>
  <r>
    <x v="8"/>
    <x v="942"/>
    <x v="0"/>
    <x v="4"/>
    <x v="33"/>
    <x v="60"/>
    <x v="60"/>
    <x v="1577"/>
    <x v="198"/>
    <x v="353"/>
    <x v="306"/>
    <x v="0"/>
    <x v="0"/>
    <x v="343"/>
    <x v="161"/>
    <x v="283"/>
    <x v="167"/>
    <x v="208"/>
    <x v="448"/>
    <x v="624"/>
    <x v="91"/>
    <x v="45"/>
    <x v="132"/>
    <x v="114"/>
    <x v="163"/>
    <x v="549"/>
    <x v="231"/>
    <x v="298"/>
    <x v="79"/>
    <x v="2166"/>
    <x v="0"/>
    <x v="3903"/>
    <x v="185"/>
  </r>
  <r>
    <x v="8"/>
    <x v="943"/>
    <x v="6"/>
    <x v="5"/>
    <x v="15"/>
    <x v="14"/>
    <x v="0"/>
    <x v="64"/>
    <x v="7"/>
    <x v="22"/>
    <x v="68"/>
    <x v="1"/>
    <x v="5"/>
    <x v="54"/>
    <x v="8"/>
    <x v="13"/>
    <x v="210"/>
    <x v="1"/>
    <x v="8"/>
    <x v="9"/>
    <x v="11"/>
    <x v="5"/>
    <x v="1"/>
    <x v="7"/>
    <x v="5"/>
    <x v="23"/>
    <x v="161"/>
    <x v="132"/>
    <x v="14"/>
    <x v="117"/>
    <x v="2"/>
    <x v="3906"/>
    <x v="438"/>
  </r>
  <r>
    <x v="8"/>
    <x v="944"/>
    <x v="6"/>
    <x v="8"/>
    <x v="23"/>
    <x v="79"/>
    <x v="80"/>
    <x v="2162"/>
    <x v="621"/>
    <x v="1192"/>
    <x v="201"/>
    <x v="101"/>
    <x v="341"/>
    <x v="144"/>
    <x v="399"/>
    <x v="484"/>
    <x v="406"/>
    <x v="145"/>
    <x v="463"/>
    <x v="594"/>
    <x v="528"/>
    <x v="159"/>
    <x v="20"/>
    <x v="286"/>
    <x v="200"/>
    <x v="1372"/>
    <x v="323"/>
    <x v="270"/>
    <x v="152"/>
    <x v="3677"/>
    <x v="2"/>
    <x v="3914"/>
    <x v="5"/>
  </r>
  <r>
    <x v="8"/>
    <x v="945"/>
    <x v="3"/>
    <x v="8"/>
    <x v="21"/>
    <x v="65"/>
    <x v="7"/>
    <x v="1637"/>
    <x v="397"/>
    <x v="896"/>
    <x v="174"/>
    <x v="131"/>
    <x v="357"/>
    <x v="214"/>
    <x v="199"/>
    <x v="228"/>
    <x v="467"/>
    <x v="131"/>
    <x v="265"/>
    <x v="395"/>
    <x v="73"/>
    <x v="38"/>
    <x v="25"/>
    <x v="90"/>
    <x v="109"/>
    <x v="1049"/>
    <x v="228"/>
    <x v="262"/>
    <x v="54"/>
    <x v="3336"/>
    <x v="1"/>
    <x v="3923"/>
    <x v="50"/>
  </r>
  <r>
    <x v="8"/>
    <x v="948"/>
    <x v="0"/>
    <x v="12"/>
    <x v="32"/>
    <x v="36"/>
    <x v="12"/>
    <x v="417"/>
    <x v="49"/>
    <x v="79"/>
    <x v="363"/>
    <x v="0"/>
    <x v="0"/>
    <x v="343"/>
    <x v="26"/>
    <x v="42"/>
    <x v="214"/>
    <x v="47"/>
    <x v="51"/>
    <x v="98"/>
    <x v="10"/>
    <x v="6"/>
    <x v="21"/>
    <x v="24"/>
    <x v="62"/>
    <x v="124"/>
    <x v="179"/>
    <x v="352"/>
    <x v="25"/>
    <x v="564"/>
    <x v="0"/>
    <x v="3942"/>
    <x v="368"/>
  </r>
  <r>
    <x v="8"/>
    <x v="949"/>
    <x v="3"/>
    <x v="5"/>
    <x v="14"/>
    <x v="35"/>
    <x v="0"/>
    <x v="426"/>
    <x v="55"/>
    <x v="149"/>
    <x v="116"/>
    <x v="5"/>
    <x v="37"/>
    <x v="24"/>
    <x v="37"/>
    <x v="54"/>
    <x v="279"/>
    <x v="21"/>
    <x v="100"/>
    <x v="121"/>
    <x v="20"/>
    <x v="13"/>
    <x v="10"/>
    <x v="18"/>
    <x v="39"/>
    <x v="152"/>
    <x v="159"/>
    <x v="156"/>
    <x v="16"/>
    <x v="840"/>
    <x v="1"/>
    <x v="3945"/>
    <x v="352"/>
  </r>
  <r>
    <x v="8"/>
    <x v="951"/>
    <x v="0"/>
    <x v="10"/>
    <x v="7"/>
    <x v="33"/>
    <x v="6"/>
    <x v="366"/>
    <x v="49"/>
    <x v="78"/>
    <x v="371"/>
    <x v="0"/>
    <x v="1"/>
    <x v="0"/>
    <x v="27"/>
    <x v="46"/>
    <x v="184"/>
    <x v="41"/>
    <x v="82"/>
    <x v="123"/>
    <x v="10"/>
    <x v="8"/>
    <x v="36"/>
    <x v="23"/>
    <x v="54"/>
    <x v="125"/>
    <x v="224"/>
    <x v="352"/>
    <x v="28"/>
    <x v="660"/>
    <x v="0"/>
    <x v="3948"/>
    <x v="366"/>
  </r>
  <r>
    <x v="8"/>
    <x v="954"/>
    <x v="8"/>
    <x v="2"/>
    <x v="11"/>
    <x v="2"/>
    <x v="0"/>
    <x v="6"/>
    <x v="0"/>
    <x v="0"/>
    <x v="407"/>
    <x v="0"/>
    <x v="0"/>
    <x v="343"/>
    <x v="0"/>
    <x v="0"/>
    <x v="536"/>
    <x v="0"/>
    <x v="1"/>
    <x v="1"/>
    <x v="0"/>
    <x v="1"/>
    <x v="0"/>
    <x v="0"/>
    <x v="0"/>
    <x v="0"/>
    <x v="164"/>
    <x v="423"/>
    <x v="15"/>
    <x v="0"/>
    <x v="3"/>
    <x v="3952"/>
    <x v="471"/>
  </r>
  <r>
    <x v="8"/>
    <x v="958"/>
    <x v="0"/>
    <x v="11"/>
    <x v="6"/>
    <x v="24"/>
    <x v="0"/>
    <x v="92"/>
    <x v="9"/>
    <x v="17"/>
    <x v="276"/>
    <x v="0"/>
    <x v="0"/>
    <x v="343"/>
    <x v="5"/>
    <x v="11"/>
    <x v="74"/>
    <x v="12"/>
    <x v="14"/>
    <x v="26"/>
    <x v="3"/>
    <x v="4"/>
    <x v="5"/>
    <x v="7"/>
    <x v="11"/>
    <x v="23"/>
    <x v="181"/>
    <x v="243"/>
    <x v="17"/>
    <x v="50"/>
    <x v="0"/>
    <x v="3969"/>
    <x v="438"/>
  </r>
  <r>
    <x v="8"/>
    <x v="960"/>
    <x v="11"/>
    <x v="12"/>
    <x v="22"/>
    <x v="60"/>
    <x v="25"/>
    <x v="788"/>
    <x v="106"/>
    <x v="276"/>
    <x v="130"/>
    <x v="52"/>
    <x v="143"/>
    <x v="212"/>
    <x v="32"/>
    <x v="39"/>
    <x v="415"/>
    <x v="26"/>
    <x v="123"/>
    <x v="149"/>
    <x v="84"/>
    <x v="34"/>
    <x v="5"/>
    <x v="44"/>
    <x v="83"/>
    <x v="296"/>
    <x v="167"/>
    <x v="219"/>
    <x v="26"/>
    <x v="1029"/>
    <x v="4"/>
    <x v="3981"/>
    <x v="302"/>
  </r>
  <r>
    <x v="8"/>
    <x v="964"/>
    <x v="11"/>
    <x v="7"/>
    <x v="32"/>
    <x v="30"/>
    <x v="0"/>
    <x v="547"/>
    <x v="123"/>
    <x v="269"/>
    <x v="203"/>
    <x v="39"/>
    <x v="114"/>
    <x v="190"/>
    <x v="60"/>
    <x v="67"/>
    <x v="490"/>
    <x v="12"/>
    <x v="44"/>
    <x v="56"/>
    <x v="29"/>
    <x v="12"/>
    <x v="2"/>
    <x v="31"/>
    <x v="37"/>
    <x v="345"/>
    <x v="212"/>
    <x v="292"/>
    <x v="25"/>
    <x v="2564"/>
    <x v="4"/>
    <x v="3987"/>
    <x v="269"/>
  </r>
  <r>
    <x v="8"/>
    <x v="972"/>
    <x v="3"/>
    <x v="7"/>
    <x v="23"/>
    <x v="77"/>
    <x v="78"/>
    <x v="2018"/>
    <x v="416"/>
    <x v="840"/>
    <x v="226"/>
    <x v="60"/>
    <x v="184"/>
    <x v="174"/>
    <x v="91"/>
    <x v="121"/>
    <x v="346"/>
    <x v="141"/>
    <x v="390"/>
    <x v="520"/>
    <x v="66"/>
    <x v="38"/>
    <x v="142"/>
    <x v="108"/>
    <x v="211"/>
    <x v="936"/>
    <x v="195"/>
    <x v="249"/>
    <x v="70"/>
    <x v="2808"/>
    <x v="1"/>
    <x v="4016"/>
    <x v="78"/>
  </r>
  <r>
    <x v="8"/>
    <x v="973"/>
    <x v="8"/>
    <x v="3"/>
    <x v="2"/>
    <x v="39"/>
    <x v="5"/>
    <x v="368"/>
    <x v="30"/>
    <x v="74"/>
    <x v="152"/>
    <x v="11"/>
    <x v="37"/>
    <x v="145"/>
    <x v="26"/>
    <x v="28"/>
    <x v="520"/>
    <x v="8"/>
    <x v="50"/>
    <x v="58"/>
    <x v="35"/>
    <x v="6"/>
    <x v="2"/>
    <x v="22"/>
    <x v="27"/>
    <x v="97"/>
    <x v="141"/>
    <x v="278"/>
    <x v="18"/>
    <x v="310"/>
    <x v="3"/>
    <x v="4020"/>
    <x v="386"/>
  </r>
  <r>
    <x v="8"/>
    <x v="975"/>
    <x v="6"/>
    <x v="6"/>
    <x v="28"/>
    <x v="43"/>
    <x v="9"/>
    <x v="610"/>
    <x v="102"/>
    <x v="224"/>
    <x v="202"/>
    <x v="50"/>
    <x v="111"/>
    <x v="297"/>
    <x v="45"/>
    <x v="54"/>
    <x v="427"/>
    <x v="9"/>
    <x v="51"/>
    <x v="60"/>
    <x v="67"/>
    <x v="22"/>
    <x v="3"/>
    <x v="36"/>
    <x v="41"/>
    <x v="299"/>
    <x v="194"/>
    <x v="319"/>
    <x v="29"/>
    <x v="1583"/>
    <x v="2"/>
    <x v="4027"/>
    <x v="299"/>
  </r>
  <r>
    <x v="8"/>
    <x v="976"/>
    <x v="8"/>
    <x v="4"/>
    <x v="18"/>
    <x v="81"/>
    <x v="0"/>
    <x v="1382"/>
    <x v="317"/>
    <x v="675"/>
    <x v="212"/>
    <x v="44"/>
    <x v="152"/>
    <x v="137"/>
    <x v="185"/>
    <x v="242"/>
    <x v="358"/>
    <x v="100"/>
    <x v="167"/>
    <x v="267"/>
    <x v="52"/>
    <x v="24"/>
    <x v="7"/>
    <x v="70"/>
    <x v="94"/>
    <x v="832"/>
    <x v="208"/>
    <x v="264"/>
    <x v="42"/>
    <x v="2466"/>
    <x v="3"/>
    <x v="4031"/>
    <x v="101"/>
  </r>
  <r>
    <x v="8"/>
    <x v="977"/>
    <x v="6"/>
    <x v="5"/>
    <x v="24"/>
    <x v="54"/>
    <x v="0"/>
    <x v="534"/>
    <x v="68"/>
    <x v="201"/>
    <x v="85"/>
    <x v="34"/>
    <x v="104"/>
    <x v="175"/>
    <x v="33"/>
    <x v="45"/>
    <x v="327"/>
    <x v="9"/>
    <x v="46"/>
    <x v="55"/>
    <x v="97"/>
    <x v="23"/>
    <x v="1"/>
    <x v="46"/>
    <x v="38"/>
    <x v="203"/>
    <x v="152"/>
    <x v="176"/>
    <x v="16"/>
    <x v="664"/>
    <x v="2"/>
    <x v="4034"/>
    <x v="335"/>
  </r>
  <r>
    <x v="8"/>
    <x v="980"/>
    <x v="6"/>
    <x v="4"/>
    <x v="2"/>
    <x v="77"/>
    <x v="17"/>
    <x v="1437"/>
    <x v="222"/>
    <x v="499"/>
    <x v="189"/>
    <x v="39"/>
    <x v="108"/>
    <x v="209"/>
    <x v="83"/>
    <x v="107"/>
    <x v="370"/>
    <x v="28"/>
    <x v="152"/>
    <x v="180"/>
    <x v="336"/>
    <x v="95"/>
    <x v="12"/>
    <x v="146"/>
    <x v="121"/>
    <x v="558"/>
    <x v="189"/>
    <x v="231"/>
    <x v="29"/>
    <x v="1719"/>
    <x v="2"/>
    <x v="4046"/>
    <x v="182"/>
  </r>
  <r>
    <x v="8"/>
    <x v="984"/>
    <x v="6"/>
    <x v="11"/>
    <x v="10"/>
    <x v="77"/>
    <x v="3"/>
    <x v="1252"/>
    <x v="203"/>
    <x v="378"/>
    <x v="283"/>
    <x v="2"/>
    <x v="12"/>
    <x v="37"/>
    <x v="80"/>
    <x v="93"/>
    <x v="454"/>
    <x v="42"/>
    <x v="127"/>
    <x v="169"/>
    <x v="237"/>
    <x v="57"/>
    <x v="27"/>
    <x v="78"/>
    <x v="140"/>
    <x v="484"/>
    <x v="194"/>
    <x v="297"/>
    <x v="61"/>
    <x v="1441"/>
    <x v="2"/>
    <x v="4067"/>
    <x v="213"/>
  </r>
  <r>
    <x v="8"/>
    <x v="989"/>
    <x v="3"/>
    <x v="5"/>
    <x v="12"/>
    <x v="6"/>
    <x v="0"/>
    <x v="41"/>
    <x v="5"/>
    <x v="11"/>
    <x v="202"/>
    <x v="0"/>
    <x v="2"/>
    <x v="0"/>
    <x v="1"/>
    <x v="2"/>
    <x v="106"/>
    <x v="5"/>
    <x v="7"/>
    <x v="12"/>
    <x v="3"/>
    <x v="1"/>
    <x v="1"/>
    <x v="5"/>
    <x v="7"/>
    <x v="11"/>
    <x v="130"/>
    <x v="179"/>
    <x v="15"/>
    <x v="125"/>
    <x v="1"/>
    <x v="4091"/>
    <x v="453"/>
  </r>
  <r>
    <x v="8"/>
    <x v="992"/>
    <x v="6"/>
    <x v="6"/>
    <x v="32"/>
    <x v="51"/>
    <x v="27"/>
    <x v="900"/>
    <x v="182"/>
    <x v="414"/>
    <x v="186"/>
    <x v="39"/>
    <x v="125"/>
    <x v="160"/>
    <x v="45"/>
    <x v="61"/>
    <x v="332"/>
    <x v="13"/>
    <x v="115"/>
    <x v="128"/>
    <x v="187"/>
    <x v="34"/>
    <x v="3"/>
    <x v="95"/>
    <x v="72"/>
    <x v="445"/>
    <x v="192"/>
    <x v="223"/>
    <x v="28"/>
    <x v="2052"/>
    <x v="2"/>
    <x v="4102"/>
    <x v="235"/>
  </r>
  <r>
    <x v="8"/>
    <x v="998"/>
    <x v="8"/>
    <x v="5"/>
    <x v="12"/>
    <x v="58"/>
    <x v="3"/>
    <x v="753"/>
    <x v="93"/>
    <x v="208"/>
    <x v="194"/>
    <x v="24"/>
    <x v="74"/>
    <x v="172"/>
    <x v="36"/>
    <x v="42"/>
    <x v="451"/>
    <x v="39"/>
    <x v="127"/>
    <x v="166"/>
    <x v="57"/>
    <x v="37"/>
    <x v="11"/>
    <x v="33"/>
    <x v="68"/>
    <x v="246"/>
    <x v="178"/>
    <x v="259"/>
    <x v="36"/>
    <x v="817"/>
    <x v="3"/>
    <x v="4112"/>
    <x v="316"/>
  </r>
  <r>
    <x v="8"/>
    <x v="1000"/>
    <x v="14"/>
    <x v="10"/>
    <x v="32"/>
    <x v="42"/>
    <x v="0"/>
    <x v="450"/>
    <x v="42"/>
    <x v="110"/>
    <x v="129"/>
    <x v="15"/>
    <x v="41"/>
    <x v="214"/>
    <x v="8"/>
    <x v="15"/>
    <x v="134"/>
    <x v="7"/>
    <x v="46"/>
    <x v="53"/>
    <x v="49"/>
    <x v="10"/>
    <x v="1"/>
    <x v="41"/>
    <x v="47"/>
    <x v="107"/>
    <x v="93"/>
    <x v="175"/>
    <x v="10"/>
    <x v="333"/>
    <x v="4"/>
    <x v="4124"/>
    <x v="380"/>
  </r>
  <r>
    <x v="8"/>
    <x v="1002"/>
    <x v="6"/>
    <x v="3"/>
    <x v="9"/>
    <x v="11"/>
    <x v="0"/>
    <x v="148"/>
    <x v="19"/>
    <x v="54"/>
    <x v="99"/>
    <x v="1"/>
    <x v="10"/>
    <x v="16"/>
    <x v="19"/>
    <x v="33"/>
    <x v="173"/>
    <x v="4"/>
    <x v="13"/>
    <x v="17"/>
    <x v="22"/>
    <x v="3"/>
    <x v="0"/>
    <x v="7"/>
    <x v="20"/>
    <x v="58"/>
    <x v="145"/>
    <x v="139"/>
    <x v="16"/>
    <x v="1022"/>
    <x v="2"/>
    <x v="4127"/>
    <x v="417"/>
  </r>
  <r>
    <x v="8"/>
    <x v="1003"/>
    <x v="3"/>
    <x v="8"/>
    <x v="5"/>
    <x v="56"/>
    <x v="6"/>
    <x v="881"/>
    <x v="124"/>
    <x v="305"/>
    <x v="152"/>
    <x v="38"/>
    <x v="102"/>
    <x v="221"/>
    <x v="54"/>
    <x v="65"/>
    <x v="425"/>
    <x v="51"/>
    <x v="193"/>
    <x v="244"/>
    <x v="109"/>
    <x v="22"/>
    <x v="27"/>
    <x v="58"/>
    <x v="111"/>
    <x v="340"/>
    <x v="180"/>
    <x v="224"/>
    <x v="34"/>
    <x v="1357"/>
    <x v="1"/>
    <x v="4137"/>
    <x v="273"/>
  </r>
  <r>
    <x v="8"/>
    <x v="1004"/>
    <x v="8"/>
    <x v="0"/>
    <x v="9"/>
    <x v="72"/>
    <x v="6"/>
    <x v="1387"/>
    <x v="225"/>
    <x v="595"/>
    <x v="122"/>
    <x v="63"/>
    <x v="205"/>
    <x v="155"/>
    <x v="80"/>
    <x v="102"/>
    <x v="378"/>
    <x v="58"/>
    <x v="248"/>
    <x v="306"/>
    <x v="118"/>
    <x v="55"/>
    <x v="12"/>
    <x v="114"/>
    <x v="178"/>
    <x v="585"/>
    <x v="143"/>
    <x v="176"/>
    <x v="21"/>
    <x v="1931"/>
    <x v="3"/>
    <x v="4139"/>
    <x v="169"/>
  </r>
  <r>
    <x v="8"/>
    <x v="1006"/>
    <x v="6"/>
    <x v="8"/>
    <x v="10"/>
    <x v="78"/>
    <x v="79"/>
    <x v="2138"/>
    <x v="670"/>
    <x v="1222"/>
    <x v="251"/>
    <x v="225"/>
    <x v="497"/>
    <x v="301"/>
    <x v="353"/>
    <x v="389"/>
    <x v="502"/>
    <x v="68"/>
    <x v="361"/>
    <x v="427"/>
    <x v="465"/>
    <x v="162"/>
    <x v="15"/>
    <x v="258"/>
    <x v="161"/>
    <x v="1420"/>
    <x v="342"/>
    <x v="383"/>
    <x v="166"/>
    <x v="3752"/>
    <x v="2"/>
    <x v="4148"/>
    <x v="1"/>
  </r>
  <r>
    <x v="8"/>
    <x v="1011"/>
    <x v="6"/>
    <x v="16"/>
    <x v="9"/>
    <x v="57"/>
    <x v="2"/>
    <x v="844"/>
    <x v="93"/>
    <x v="239"/>
    <x v="135"/>
    <x v="52"/>
    <x v="151"/>
    <x v="192"/>
    <x v="16"/>
    <x v="20"/>
    <x v="394"/>
    <x v="9"/>
    <x v="80"/>
    <x v="89"/>
    <x v="200"/>
    <x v="24"/>
    <x v="5"/>
    <x v="81"/>
    <x v="70"/>
    <x v="254"/>
    <x v="154"/>
    <x v="226"/>
    <x v="26"/>
    <x v="891"/>
    <x v="2"/>
    <x v="4172"/>
    <x v="315"/>
  </r>
  <r>
    <x v="8"/>
    <x v="1014"/>
    <x v="3"/>
    <x v="13"/>
    <x v="32"/>
    <x v="9"/>
    <x v="0"/>
    <x v="44"/>
    <x v="8"/>
    <x v="18"/>
    <x v="191"/>
    <x v="7"/>
    <x v="15"/>
    <x v="311"/>
    <x v="1"/>
    <x v="1"/>
    <x v="535"/>
    <x v="0"/>
    <x v="5"/>
    <x v="5"/>
    <x v="0"/>
    <x v="0"/>
    <x v="0"/>
    <x v="1"/>
    <x v="3"/>
    <x v="24"/>
    <x v="200"/>
    <x v="367"/>
    <x v="16"/>
    <x v="303"/>
    <x v="1"/>
    <x v="4189"/>
    <x v="436"/>
  </r>
  <r>
    <x v="8"/>
    <x v="1015"/>
    <x v="0"/>
    <x v="3"/>
    <x v="23"/>
    <x v="79"/>
    <x v="80"/>
    <x v="1642"/>
    <x v="261"/>
    <x v="425"/>
    <x v="357"/>
    <x v="0"/>
    <x v="0"/>
    <x v="343"/>
    <x v="114"/>
    <x v="196"/>
    <x v="179"/>
    <x v="218"/>
    <x v="314"/>
    <x v="520"/>
    <x v="62"/>
    <x v="42"/>
    <x v="89"/>
    <x v="84"/>
    <x v="223"/>
    <x v="624"/>
    <x v="211"/>
    <x v="337"/>
    <x v="80"/>
    <x v="1903"/>
    <x v="0"/>
    <x v="4193"/>
    <x v="158"/>
  </r>
  <r>
    <x v="8"/>
    <x v="1022"/>
    <x v="6"/>
    <x v="4"/>
    <x v="25"/>
    <x v="80"/>
    <x v="17"/>
    <x v="1319"/>
    <x v="218"/>
    <x v="463"/>
    <x v="217"/>
    <x v="31"/>
    <x v="89"/>
    <x v="196"/>
    <x v="26"/>
    <x v="41"/>
    <x v="229"/>
    <x v="43"/>
    <x v="207"/>
    <x v="250"/>
    <x v="359"/>
    <x v="95"/>
    <x v="10"/>
    <x v="140"/>
    <x v="114"/>
    <x v="489"/>
    <x v="201"/>
    <x v="227"/>
    <x v="34"/>
    <x v="1394"/>
    <x v="2"/>
    <x v="4209"/>
    <x v="211"/>
  </r>
  <r>
    <x v="8"/>
    <x v="1023"/>
    <x v="8"/>
    <x v="3"/>
    <x v="26"/>
    <x v="46"/>
    <x v="4"/>
    <x v="908"/>
    <x v="221"/>
    <x v="440"/>
    <x v="248"/>
    <x v="28"/>
    <x v="70"/>
    <x v="248"/>
    <x v="45"/>
    <x v="64"/>
    <x v="297"/>
    <x v="57"/>
    <x v="90"/>
    <x v="147"/>
    <x v="44"/>
    <x v="37"/>
    <x v="16"/>
    <x v="32"/>
    <x v="94"/>
    <x v="510"/>
    <x v="213"/>
    <x v="265"/>
    <x v="37"/>
    <x v="2538"/>
    <x v="3"/>
    <x v="4212"/>
    <x v="203"/>
  </r>
  <r>
    <x v="8"/>
    <x v="1024"/>
    <x v="3"/>
    <x v="11"/>
    <x v="4"/>
    <x v="72"/>
    <x v="55"/>
    <x v="1579"/>
    <x v="263"/>
    <x v="497"/>
    <x v="273"/>
    <x v="0"/>
    <x v="3"/>
    <x v="0"/>
    <x v="101"/>
    <x v="146"/>
    <x v="286"/>
    <x v="206"/>
    <x v="298"/>
    <x v="494"/>
    <x v="106"/>
    <x v="47"/>
    <x v="77"/>
    <x v="78"/>
    <x v="180"/>
    <x v="617"/>
    <x v="213"/>
    <x v="272"/>
    <x v="69"/>
    <x v="2045"/>
    <x v="1"/>
    <x v="4220"/>
    <x v="161"/>
  </r>
  <r>
    <x v="8"/>
    <x v="1026"/>
    <x v="0"/>
    <x v="5"/>
    <x v="14"/>
    <x v="38"/>
    <x v="0"/>
    <x v="448"/>
    <x v="57"/>
    <x v="104"/>
    <x v="295"/>
    <x v="0"/>
    <x v="0"/>
    <x v="343"/>
    <x v="19"/>
    <x v="45"/>
    <x v="53"/>
    <x v="44"/>
    <x v="113"/>
    <x v="157"/>
    <x v="16"/>
    <x v="14"/>
    <x v="18"/>
    <x v="22"/>
    <x v="78"/>
    <x v="133"/>
    <x v="179"/>
    <x v="253"/>
    <x v="22"/>
    <x v="580"/>
    <x v="0"/>
    <x v="4225"/>
    <x v="363"/>
  </r>
  <r>
    <x v="8"/>
    <x v="1030"/>
    <x v="8"/>
    <x v="16"/>
    <x v="18"/>
    <x v="76"/>
    <x v="44"/>
    <x v="1207"/>
    <x v="102"/>
    <x v="228"/>
    <x v="192"/>
    <x v="4"/>
    <x v="23"/>
    <x v="39"/>
    <x v="13"/>
    <x v="19"/>
    <x v="278"/>
    <x v="32"/>
    <x v="115"/>
    <x v="147"/>
    <x v="73"/>
    <x v="36"/>
    <x v="13"/>
    <x v="27"/>
    <x v="62"/>
    <x v="221"/>
    <x v="119"/>
    <x v="182"/>
    <x v="19"/>
    <x v="432"/>
    <x v="3"/>
    <x v="4238"/>
    <x v="326"/>
  </r>
  <r>
    <x v="8"/>
    <x v="1032"/>
    <x v="3"/>
    <x v="5"/>
    <x v="11"/>
    <x v="49"/>
    <x v="11"/>
    <x v="888"/>
    <x v="166"/>
    <x v="366"/>
    <x v="199"/>
    <x v="25"/>
    <x v="79"/>
    <x v="164"/>
    <x v="77"/>
    <x v="116"/>
    <x v="259"/>
    <x v="62"/>
    <x v="149"/>
    <x v="211"/>
    <x v="41"/>
    <x v="23"/>
    <x v="39"/>
    <x v="49"/>
    <x v="86"/>
    <x v="431"/>
    <x v="191"/>
    <x v="235"/>
    <x v="30"/>
    <x v="2070"/>
    <x v="1"/>
    <x v="4244"/>
    <x v="238"/>
  </r>
  <r>
    <x v="8"/>
    <x v="1033"/>
    <x v="8"/>
    <x v="5"/>
    <x v="31"/>
    <x v="72"/>
    <x v="7"/>
    <x v="1433"/>
    <x v="270"/>
    <x v="620"/>
    <x v="178"/>
    <x v="131"/>
    <x v="339"/>
    <x v="234"/>
    <x v="49"/>
    <x v="62"/>
    <x v="384"/>
    <x v="21"/>
    <x v="164"/>
    <x v="185"/>
    <x v="56"/>
    <x v="54"/>
    <x v="25"/>
    <x v="46"/>
    <x v="120"/>
    <x v="701"/>
    <x v="185"/>
    <x v="267"/>
    <x v="51"/>
    <x v="2324"/>
    <x v="3"/>
    <x v="4249"/>
    <x v="140"/>
  </r>
  <r>
    <x v="8"/>
    <x v="1035"/>
    <x v="6"/>
    <x v="2"/>
    <x v="1"/>
    <x v="38"/>
    <x v="0"/>
    <x v="289"/>
    <x v="29"/>
    <x v="106"/>
    <x v="36"/>
    <x v="6"/>
    <x v="27"/>
    <x v="73"/>
    <x v="8"/>
    <x v="10"/>
    <x v="394"/>
    <x v="24"/>
    <x v="39"/>
    <x v="63"/>
    <x v="37"/>
    <x v="6"/>
    <x v="1"/>
    <x v="19"/>
    <x v="23"/>
    <x v="72"/>
    <x v="106"/>
    <x v="56"/>
    <x v="12"/>
    <x v="175"/>
    <x v="2"/>
    <x v="4255"/>
    <x v="402"/>
  </r>
  <r>
    <x v="8"/>
    <x v="1036"/>
    <x v="8"/>
    <x v="12"/>
    <x v="0"/>
    <x v="74"/>
    <x v="11"/>
    <x v="1444"/>
    <x v="188"/>
    <x v="371"/>
    <x v="252"/>
    <x v="42"/>
    <x v="124"/>
    <x v="187"/>
    <x v="62"/>
    <x v="99"/>
    <x v="221"/>
    <x v="52"/>
    <x v="282"/>
    <x v="334"/>
    <x v="107"/>
    <x v="85"/>
    <x v="37"/>
    <x v="68"/>
    <x v="109"/>
    <x v="476"/>
    <x v="180"/>
    <x v="294"/>
    <x v="60"/>
    <x v="1480"/>
    <x v="3"/>
    <x v="4265"/>
    <x v="220"/>
  </r>
  <r>
    <x v="8"/>
    <x v="1037"/>
    <x v="3"/>
    <x v="8"/>
    <x v="2"/>
    <x v="72"/>
    <x v="73"/>
    <x v="1952"/>
    <x v="494"/>
    <x v="925"/>
    <x v="261"/>
    <x v="7"/>
    <x v="30"/>
    <x v="83"/>
    <x v="105"/>
    <x v="163"/>
    <x v="239"/>
    <x v="176"/>
    <x v="466"/>
    <x v="618"/>
    <x v="135"/>
    <x v="112"/>
    <x v="37"/>
    <x v="136"/>
    <x v="182"/>
    <x v="1032"/>
    <x v="231"/>
    <x v="249"/>
    <x v="56"/>
    <x v="3151"/>
    <x v="1"/>
    <x v="4275"/>
    <x v="55"/>
  </r>
  <r>
    <x v="8"/>
    <x v="1038"/>
    <x v="8"/>
    <x v="4"/>
    <x v="22"/>
    <x v="1"/>
    <x v="0"/>
    <x v="6"/>
    <x v="3"/>
    <x v="4"/>
    <x v="403"/>
    <x v="0"/>
    <x v="1"/>
    <x v="0"/>
    <x v="0"/>
    <x v="0"/>
    <x v="536"/>
    <x v="0"/>
    <x v="1"/>
    <x v="1"/>
    <x v="0"/>
    <x v="0"/>
    <x v="0"/>
    <x v="0"/>
    <x v="2"/>
    <x v="6"/>
    <x v="346"/>
    <x v="411"/>
    <x v="15"/>
    <x v="472"/>
    <x v="3"/>
    <x v="4277"/>
    <x v="463"/>
  </r>
  <r>
    <x v="8"/>
    <x v="1041"/>
    <x v="3"/>
    <x v="5"/>
    <x v="2"/>
    <x v="70"/>
    <x v="7"/>
    <x v="796"/>
    <x v="130"/>
    <x v="290"/>
    <x v="194"/>
    <x v="0"/>
    <x v="1"/>
    <x v="0"/>
    <x v="47"/>
    <x v="109"/>
    <x v="61"/>
    <x v="136"/>
    <x v="223"/>
    <x v="359"/>
    <x v="46"/>
    <x v="39"/>
    <x v="36"/>
    <x v="69"/>
    <x v="111"/>
    <x v="307"/>
    <x v="201"/>
    <x v="169"/>
    <x v="21"/>
    <x v="872"/>
    <x v="1"/>
    <x v="4287"/>
    <x v="294"/>
  </r>
  <r>
    <x v="8"/>
    <x v="1043"/>
    <x v="0"/>
    <x v="12"/>
    <x v="0"/>
    <x v="35"/>
    <x v="2"/>
    <x v="516"/>
    <x v="81"/>
    <x v="155"/>
    <x v="270"/>
    <x v="0"/>
    <x v="2"/>
    <x v="0"/>
    <x v="39"/>
    <x v="48"/>
    <x v="407"/>
    <x v="45"/>
    <x v="75"/>
    <x v="120"/>
    <x v="30"/>
    <x v="20"/>
    <x v="12"/>
    <x v="24"/>
    <x v="71"/>
    <x v="201"/>
    <x v="193"/>
    <x v="287"/>
    <x v="32"/>
    <x v="1246"/>
    <x v="0"/>
    <x v="4295"/>
    <x v="336"/>
  </r>
  <r>
    <x v="8"/>
    <x v="1044"/>
    <x v="0"/>
    <x v="7"/>
    <x v="33"/>
    <x v="11"/>
    <x v="0"/>
    <x v="79"/>
    <x v="11"/>
    <x v="25"/>
    <x v="187"/>
    <x v="0"/>
    <x v="2"/>
    <x v="0"/>
    <x v="2"/>
    <x v="2"/>
    <x v="535"/>
    <x v="6"/>
    <x v="9"/>
    <x v="15"/>
    <x v="2"/>
    <x v="1"/>
    <x v="2"/>
    <x v="8"/>
    <x v="19"/>
    <x v="24"/>
    <x v="91"/>
    <x v="180"/>
    <x v="14"/>
    <x v="209"/>
    <x v="0"/>
    <x v="4297"/>
    <x v="436"/>
  </r>
  <r>
    <x v="8"/>
    <x v="1045"/>
    <x v="0"/>
    <x v="20"/>
    <x v="29"/>
    <x v="60"/>
    <x v="60"/>
    <x v="1264"/>
    <x v="215"/>
    <x v="440"/>
    <x v="235"/>
    <x v="0"/>
    <x v="2"/>
    <x v="0"/>
    <x v="92"/>
    <x v="131"/>
    <x v="296"/>
    <x v="115"/>
    <x v="332"/>
    <x v="443"/>
    <x v="163"/>
    <x v="47"/>
    <x v="78"/>
    <x v="90"/>
    <x v="125"/>
    <x v="516"/>
    <x v="225"/>
    <x v="239"/>
    <x v="67"/>
    <x v="2038"/>
    <x v="0"/>
    <x v="4306"/>
    <x v="201"/>
  </r>
  <r>
    <x v="8"/>
    <x v="1046"/>
    <x v="6"/>
    <x v="6"/>
    <x v="32"/>
    <x v="50"/>
    <x v="2"/>
    <x v="651"/>
    <x v="96"/>
    <x v="228"/>
    <x v="166"/>
    <x v="16"/>
    <x v="48"/>
    <x v="181"/>
    <x v="53"/>
    <x v="74"/>
    <x v="310"/>
    <x v="26"/>
    <x v="84"/>
    <x v="110"/>
    <x v="162"/>
    <x v="33"/>
    <x v="2"/>
    <x v="65"/>
    <x v="73"/>
    <x v="261"/>
    <x v="195"/>
    <x v="215"/>
    <x v="25"/>
    <x v="1101"/>
    <x v="2"/>
    <x v="4308"/>
    <x v="312"/>
  </r>
  <r>
    <x v="8"/>
    <x v="1047"/>
    <x v="11"/>
    <x v="4"/>
    <x v="0"/>
    <x v="50"/>
    <x v="1"/>
    <x v="751"/>
    <x v="114"/>
    <x v="264"/>
    <x v="177"/>
    <x v="48"/>
    <x v="142"/>
    <x v="186"/>
    <x v="50"/>
    <x v="56"/>
    <x v="487"/>
    <x v="7"/>
    <x v="79"/>
    <x v="86"/>
    <x v="51"/>
    <x v="21"/>
    <x v="7"/>
    <x v="23"/>
    <x v="48"/>
    <x v="326"/>
    <x v="173"/>
    <x v="279"/>
    <x v="34"/>
    <x v="1478"/>
    <x v="4"/>
    <x v="4312"/>
    <x v="284"/>
  </r>
  <r>
    <x v="8"/>
    <x v="1051"/>
    <x v="0"/>
    <x v="10"/>
    <x v="6"/>
    <x v="75"/>
    <x v="48"/>
    <x v="1107"/>
    <x v="203"/>
    <x v="358"/>
    <x v="312"/>
    <x v="1"/>
    <x v="7"/>
    <x v="28"/>
    <x v="68"/>
    <x v="95"/>
    <x v="310"/>
    <x v="110"/>
    <x v="227"/>
    <x v="337"/>
    <x v="33"/>
    <x v="22"/>
    <x v="57"/>
    <x v="71"/>
    <x v="159"/>
    <x v="471"/>
    <x v="202"/>
    <x v="309"/>
    <x v="52"/>
    <x v="1439"/>
    <x v="0"/>
    <x v="4324"/>
    <x v="224"/>
  </r>
  <r>
    <x v="8"/>
    <x v="1053"/>
    <x v="3"/>
    <x v="4"/>
    <x v="32"/>
    <x v="75"/>
    <x v="74"/>
    <x v="2027"/>
    <x v="417"/>
    <x v="859"/>
    <x v="216"/>
    <x v="80"/>
    <x v="239"/>
    <x v="183"/>
    <x v="202"/>
    <x v="243"/>
    <x v="425"/>
    <x v="96"/>
    <x v="411"/>
    <x v="500"/>
    <x v="169"/>
    <x v="65"/>
    <x v="40"/>
    <x v="108"/>
    <x v="153"/>
    <x v="1042"/>
    <x v="218"/>
    <x v="276"/>
    <x v="81"/>
    <x v="3112"/>
    <x v="1"/>
    <x v="4331"/>
    <x v="53"/>
  </r>
  <r>
    <x v="8"/>
    <x v="1055"/>
    <x v="6"/>
    <x v="10"/>
    <x v="21"/>
    <x v="60"/>
    <x v="18"/>
    <x v="1056"/>
    <x v="183"/>
    <x v="444"/>
    <x v="158"/>
    <x v="81"/>
    <x v="203"/>
    <x v="247"/>
    <x v="84"/>
    <x v="99"/>
    <x v="442"/>
    <x v="25"/>
    <x v="118"/>
    <x v="143"/>
    <x v="157"/>
    <x v="70"/>
    <x v="5"/>
    <x v="64"/>
    <x v="131"/>
    <x v="525"/>
    <x v="203"/>
    <x v="259"/>
    <x v="40"/>
    <x v="2075"/>
    <x v="2"/>
    <x v="4340"/>
    <x v="195"/>
  </r>
  <r>
    <x v="8"/>
    <x v="1056"/>
    <x v="11"/>
    <x v="15"/>
    <x v="15"/>
    <x v="63"/>
    <x v="57"/>
    <x v="1330"/>
    <x v="215"/>
    <x v="467"/>
    <x v="205"/>
    <x v="15"/>
    <x v="42"/>
    <x v="205"/>
    <x v="90"/>
    <x v="138"/>
    <x v="247"/>
    <x v="104"/>
    <x v="192"/>
    <x v="296"/>
    <x v="70"/>
    <x v="110"/>
    <x v="18"/>
    <x v="78"/>
    <x v="175"/>
    <x v="529"/>
    <x v="185"/>
    <x v="221"/>
    <x v="39"/>
    <x v="1985"/>
    <x v="4"/>
    <x v="4350"/>
    <x v="194"/>
  </r>
  <r>
    <x v="8"/>
    <x v="1059"/>
    <x v="6"/>
    <x v="14"/>
    <x v="29"/>
    <x v="71"/>
    <x v="72"/>
    <x v="1619"/>
    <x v="350"/>
    <x v="702"/>
    <x v="240"/>
    <x v="27"/>
    <x v="65"/>
    <x v="263"/>
    <x v="130"/>
    <x v="171"/>
    <x v="354"/>
    <x v="17"/>
    <x v="159"/>
    <x v="176"/>
    <x v="370"/>
    <x v="54"/>
    <x v="11"/>
    <x v="131"/>
    <x v="114"/>
    <x v="827"/>
    <x v="218"/>
    <x v="262"/>
    <x v="73"/>
    <x v="2705"/>
    <x v="2"/>
    <x v="4365"/>
    <x v="105"/>
  </r>
  <r>
    <x v="8"/>
    <x v="1060"/>
    <x v="8"/>
    <x v="5"/>
    <x v="4"/>
    <x v="63"/>
    <x v="33"/>
    <x v="1087"/>
    <x v="126"/>
    <x v="338"/>
    <x v="119"/>
    <x v="56"/>
    <x v="155"/>
    <x v="209"/>
    <x v="30"/>
    <x v="33"/>
    <x v="503"/>
    <x v="19"/>
    <x v="180"/>
    <x v="199"/>
    <x v="63"/>
    <x v="16"/>
    <x v="17"/>
    <x v="52"/>
    <x v="100"/>
    <x v="338"/>
    <x v="120"/>
    <x v="194"/>
    <x v="19"/>
    <x v="1155"/>
    <x v="3"/>
    <x v="4369"/>
    <x v="275"/>
  </r>
  <r>
    <x v="8"/>
    <x v="1061"/>
    <x v="6"/>
    <x v="3"/>
    <x v="25"/>
    <x v="7"/>
    <x v="3"/>
    <x v="136"/>
    <x v="22"/>
    <x v="65"/>
    <x v="85"/>
    <x v="3"/>
    <x v="17"/>
    <x v="40"/>
    <x v="20"/>
    <x v="37"/>
    <x v="140"/>
    <x v="2"/>
    <x v="19"/>
    <x v="21"/>
    <x v="20"/>
    <x v="3"/>
    <x v="0"/>
    <x v="29"/>
    <x v="11"/>
    <x v="67"/>
    <x v="74"/>
    <x v="129"/>
    <x v="7"/>
    <x v="1991"/>
    <x v="2"/>
    <x v="4374"/>
    <x v="406"/>
  </r>
  <r>
    <x v="8"/>
    <x v="1071"/>
    <x v="8"/>
    <x v="11"/>
    <x v="11"/>
    <x v="80"/>
    <x v="81"/>
    <x v="2223"/>
    <x v="357"/>
    <x v="835"/>
    <x v="163"/>
    <x v="183"/>
    <x v="461"/>
    <x v="219"/>
    <x v="126"/>
    <x v="161"/>
    <x v="377"/>
    <x v="67"/>
    <x v="299"/>
    <x v="366"/>
    <x v="188"/>
    <x v="157"/>
    <x v="26"/>
    <x v="113"/>
    <x v="177"/>
    <x v="972"/>
    <x v="185"/>
    <x v="267"/>
    <x v="69"/>
    <x v="2816"/>
    <x v="3"/>
    <x v="4408"/>
    <x v="71"/>
  </r>
  <r>
    <x v="8"/>
    <x v="1072"/>
    <x v="3"/>
    <x v="9"/>
    <x v="33"/>
    <x v="78"/>
    <x v="2"/>
    <x v="1340"/>
    <x v="190"/>
    <x v="387"/>
    <x v="237"/>
    <x v="12"/>
    <x v="41"/>
    <x v="141"/>
    <x v="71"/>
    <x v="106"/>
    <x v="264"/>
    <x v="166"/>
    <x v="286"/>
    <x v="447"/>
    <x v="84"/>
    <x v="59"/>
    <x v="41"/>
    <x v="81"/>
    <x v="169"/>
    <x v="460"/>
    <x v="200"/>
    <x v="249"/>
    <x v="58"/>
    <x v="1324"/>
    <x v="1"/>
    <x v="4415"/>
    <x v="231"/>
  </r>
  <r>
    <x v="8"/>
    <x v="1073"/>
    <x v="6"/>
    <x v="4"/>
    <x v="33"/>
    <x v="63"/>
    <x v="0"/>
    <x v="1131"/>
    <x v="262"/>
    <x v="628"/>
    <x v="160"/>
    <x v="88"/>
    <x v="256"/>
    <x v="192"/>
    <x v="67"/>
    <x v="82"/>
    <x v="411"/>
    <x v="18"/>
    <x v="94"/>
    <x v="112"/>
    <x v="148"/>
    <x v="35"/>
    <x v="6"/>
    <x v="80"/>
    <x v="86"/>
    <x v="663"/>
    <x v="196"/>
    <x v="223"/>
    <x v="36"/>
    <x v="2484"/>
    <x v="2"/>
    <x v="4419"/>
    <x v="148"/>
  </r>
  <r>
    <x v="8"/>
    <x v="1076"/>
    <x v="3"/>
    <x v="1"/>
    <x v="33"/>
    <x v="79"/>
    <x v="33"/>
    <x v="1146"/>
    <x v="191"/>
    <x v="435"/>
    <x v="185"/>
    <x v="49"/>
    <x v="128"/>
    <x v="231"/>
    <x v="57"/>
    <x v="82"/>
    <x v="289"/>
    <x v="59"/>
    <x v="240"/>
    <x v="299"/>
    <x v="59"/>
    <x v="26"/>
    <x v="18"/>
    <x v="65"/>
    <x v="114"/>
    <x v="484"/>
    <x v="172"/>
    <x v="233"/>
    <x v="38"/>
    <x v="1397"/>
    <x v="1"/>
    <x v="4425"/>
    <x v="213"/>
  </r>
  <r>
    <x v="8"/>
    <x v="1078"/>
    <x v="3"/>
    <x v="5"/>
    <x v="6"/>
    <x v="81"/>
    <x v="34"/>
    <x v="1845"/>
    <x v="247"/>
    <x v="419"/>
    <x v="335"/>
    <x v="0"/>
    <x v="0"/>
    <x v="343"/>
    <x v="149"/>
    <x v="242"/>
    <x v="211"/>
    <x v="256"/>
    <x v="455"/>
    <x v="666"/>
    <x v="62"/>
    <x v="38"/>
    <x v="51"/>
    <x v="61"/>
    <x v="202"/>
    <x v="629"/>
    <x v="215"/>
    <x v="327"/>
    <x v="102"/>
    <x v="1873"/>
    <x v="1"/>
    <x v="4432"/>
    <x v="155"/>
  </r>
  <r>
    <x v="8"/>
    <x v="1079"/>
    <x v="11"/>
    <x v="5"/>
    <x v="5"/>
    <x v="42"/>
    <x v="0"/>
    <x v="431"/>
    <x v="89"/>
    <x v="187"/>
    <x v="223"/>
    <x v="59"/>
    <x v="122"/>
    <x v="324"/>
    <x v="5"/>
    <x v="9"/>
    <x v="154"/>
    <x v="7"/>
    <x v="50"/>
    <x v="57"/>
    <x v="21"/>
    <x v="11"/>
    <x v="3"/>
    <x v="24"/>
    <x v="40"/>
    <x v="242"/>
    <x v="205"/>
    <x v="350"/>
    <x v="26"/>
    <x v="1257"/>
    <x v="4"/>
    <x v="4436"/>
    <x v="317"/>
  </r>
  <r>
    <x v="8"/>
    <x v="1083"/>
    <x v="6"/>
    <x v="9"/>
    <x v="32"/>
    <x v="65"/>
    <x v="13"/>
    <x v="1169"/>
    <x v="139"/>
    <x v="353"/>
    <x v="140"/>
    <x v="36"/>
    <x v="108"/>
    <x v="181"/>
    <x v="59"/>
    <x v="86"/>
    <x v="280"/>
    <x v="26"/>
    <x v="94"/>
    <x v="120"/>
    <x v="237"/>
    <x v="53"/>
    <x v="7"/>
    <x v="95"/>
    <x v="87"/>
    <x v="372"/>
    <x v="153"/>
    <x v="192"/>
    <x v="24"/>
    <x v="1270"/>
    <x v="2"/>
    <x v="4452"/>
    <x v="262"/>
  </r>
  <r>
    <x v="8"/>
    <x v="1084"/>
    <x v="6"/>
    <x v="2"/>
    <x v="17"/>
    <x v="45"/>
    <x v="7"/>
    <x v="577"/>
    <x v="84"/>
    <x v="187"/>
    <x v="196"/>
    <x v="13"/>
    <x v="39"/>
    <x v="181"/>
    <x v="25"/>
    <x v="34"/>
    <x v="329"/>
    <x v="13"/>
    <x v="62"/>
    <x v="75"/>
    <x v="95"/>
    <x v="25"/>
    <x v="1"/>
    <x v="46"/>
    <x v="64"/>
    <x v="206"/>
    <x v="163"/>
    <x v="226"/>
    <x v="19"/>
    <x v="924"/>
    <x v="2"/>
    <x v="4455"/>
    <x v="330"/>
  </r>
  <r>
    <x v="8"/>
    <x v="1085"/>
    <x v="3"/>
    <x v="11"/>
    <x v="5"/>
    <x v="43"/>
    <x v="0"/>
    <x v="318"/>
    <x v="32"/>
    <x v="71"/>
    <x v="198"/>
    <x v="2"/>
    <x v="3"/>
    <x v="339"/>
    <x v="38"/>
    <x v="65"/>
    <x v="182"/>
    <x v="40"/>
    <x v="49"/>
    <x v="89"/>
    <x v="8"/>
    <x v="12"/>
    <x v="7"/>
    <x v="12"/>
    <x v="55"/>
    <x v="104"/>
    <x v="181"/>
    <x v="238"/>
    <x v="25"/>
    <x v="295"/>
    <x v="1"/>
    <x v="4463"/>
    <x v="383"/>
  </r>
  <r>
    <x v="8"/>
    <x v="1087"/>
    <x v="11"/>
    <x v="4"/>
    <x v="16"/>
    <x v="35"/>
    <x v="5"/>
    <x v="750"/>
    <x v="118"/>
    <x v="242"/>
    <x v="233"/>
    <x v="27"/>
    <x v="71"/>
    <x v="228"/>
    <x v="51"/>
    <x v="64"/>
    <x v="391"/>
    <x v="28"/>
    <x v="81"/>
    <x v="109"/>
    <x v="79"/>
    <x v="24"/>
    <x v="14"/>
    <x v="47"/>
    <x v="66"/>
    <x v="314"/>
    <x v="194"/>
    <x v="295"/>
    <x v="35"/>
    <x v="2077"/>
    <x v="4"/>
    <x v="4467"/>
    <x v="289"/>
  </r>
  <r>
    <x v="8"/>
    <x v="1089"/>
    <x v="0"/>
    <x v="7"/>
    <x v="1"/>
    <x v="59"/>
    <x v="3"/>
    <x v="626"/>
    <x v="138"/>
    <x v="289"/>
    <x v="223"/>
    <x v="0"/>
    <x v="0"/>
    <x v="343"/>
    <x v="88"/>
    <x v="108"/>
    <x v="409"/>
    <x v="62"/>
    <x v="116"/>
    <x v="178"/>
    <x v="29"/>
    <x v="10"/>
    <x v="22"/>
    <x v="46"/>
    <x v="97"/>
    <x v="364"/>
    <x v="210"/>
    <x v="255"/>
    <x v="32"/>
    <x v="1387"/>
    <x v="0"/>
    <x v="4473"/>
    <x v="263"/>
  </r>
  <r>
    <x v="8"/>
    <x v="1090"/>
    <x v="11"/>
    <x v="7"/>
    <x v="21"/>
    <x v="24"/>
    <x v="25"/>
    <x v="669"/>
    <x v="136"/>
    <x v="313"/>
    <x v="180"/>
    <x v="33"/>
    <x v="85"/>
    <x v="236"/>
    <x v="74"/>
    <x v="93"/>
    <x v="390"/>
    <x v="20"/>
    <x v="109"/>
    <x v="129"/>
    <x v="164"/>
    <x v="32"/>
    <x v="8"/>
    <x v="73"/>
    <x v="66"/>
    <x v="378"/>
    <x v="235"/>
    <x v="250"/>
    <x v="29"/>
    <x v="3156"/>
    <x v="4"/>
    <x v="4481"/>
    <x v="259"/>
  </r>
  <r>
    <x v="8"/>
    <x v="1094"/>
    <x v="0"/>
    <x v="14"/>
    <x v="26"/>
    <x v="65"/>
    <x v="60"/>
    <x v="1329"/>
    <x v="183"/>
    <x v="313"/>
    <x v="330"/>
    <x v="0"/>
    <x v="1"/>
    <x v="0"/>
    <x v="106"/>
    <x v="171"/>
    <x v="215"/>
    <x v="175"/>
    <x v="399"/>
    <x v="554"/>
    <x v="64"/>
    <x v="36"/>
    <x v="44"/>
    <x v="93"/>
    <x v="145"/>
    <x v="468"/>
    <x v="203"/>
    <x v="322"/>
    <x v="53"/>
    <x v="1678"/>
    <x v="0"/>
    <x v="4502"/>
    <x v="227"/>
  </r>
  <r>
    <x v="8"/>
    <x v="1095"/>
    <x v="6"/>
    <x v="0"/>
    <x v="18"/>
    <x v="36"/>
    <x v="0"/>
    <x v="510"/>
    <x v="56"/>
    <x v="156"/>
    <x v="106"/>
    <x v="16"/>
    <x v="53"/>
    <x v="150"/>
    <x v="28"/>
    <x v="39"/>
    <x v="312"/>
    <x v="7"/>
    <x v="40"/>
    <x v="47"/>
    <x v="108"/>
    <x v="31"/>
    <x v="3"/>
    <x v="33"/>
    <x v="33"/>
    <x v="156"/>
    <x v="168"/>
    <x v="166"/>
    <x v="18"/>
    <x v="838"/>
    <x v="2"/>
    <x v="4504"/>
    <x v="349"/>
  </r>
  <r>
    <x v="8"/>
    <x v="1096"/>
    <x v="3"/>
    <x v="16"/>
    <x v="16"/>
    <x v="36"/>
    <x v="0"/>
    <x v="240"/>
    <x v="23"/>
    <x v="61"/>
    <x v="124"/>
    <x v="1"/>
    <x v="9"/>
    <x v="19"/>
    <x v="12"/>
    <x v="16"/>
    <x v="344"/>
    <x v="10"/>
    <x v="65"/>
    <x v="75"/>
    <x v="14"/>
    <x v="5"/>
    <x v="2"/>
    <x v="5"/>
    <x v="25"/>
    <x v="59"/>
    <x v="147"/>
    <x v="150"/>
    <x v="19"/>
    <x v="132"/>
    <x v="1"/>
    <x v="4514"/>
    <x v="416"/>
  </r>
  <r>
    <x v="8"/>
    <x v="1101"/>
    <x v="11"/>
    <x v="4"/>
    <x v="24"/>
    <x v="71"/>
    <x v="52"/>
    <x v="1933"/>
    <x v="425"/>
    <x v="930"/>
    <x v="185"/>
    <x v="98"/>
    <x v="282"/>
    <x v="196"/>
    <x v="205"/>
    <x v="247"/>
    <x v="424"/>
    <x v="48"/>
    <x v="297"/>
    <x v="345"/>
    <x v="280"/>
    <x v="116"/>
    <x v="54"/>
    <x v="153"/>
    <x v="174"/>
    <x v="1069"/>
    <x v="223"/>
    <x v="250"/>
    <x v="64"/>
    <x v="3241"/>
    <x v="4"/>
    <x v="4526"/>
    <x v="45"/>
  </r>
  <r>
    <x v="8"/>
    <x v="1103"/>
    <x v="11"/>
    <x v="20"/>
    <x v="15"/>
    <x v="59"/>
    <x v="3"/>
    <x v="861"/>
    <x v="133"/>
    <x v="342"/>
    <x v="135"/>
    <x v="59"/>
    <x v="169"/>
    <x v="197"/>
    <x v="70"/>
    <x v="84"/>
    <x v="427"/>
    <x v="31"/>
    <x v="115"/>
    <x v="146"/>
    <x v="56"/>
    <x v="38"/>
    <x v="16"/>
    <x v="35"/>
    <x v="101"/>
    <x v="394"/>
    <x v="183"/>
    <x v="236"/>
    <x v="33"/>
    <x v="1520"/>
    <x v="4"/>
    <x v="4537"/>
    <x v="253"/>
  </r>
  <r>
    <x v="8"/>
    <x v="1112"/>
    <x v="0"/>
    <x v="4"/>
    <x v="0"/>
    <x v="10"/>
    <x v="0"/>
    <x v="71"/>
    <x v="11"/>
    <x v="19"/>
    <x v="326"/>
    <x v="0"/>
    <x v="0"/>
    <x v="343"/>
    <x v="3"/>
    <x v="8"/>
    <x v="34"/>
    <x v="7"/>
    <x v="14"/>
    <x v="21"/>
    <x v="3"/>
    <x v="1"/>
    <x v="6"/>
    <x v="5"/>
    <x v="8"/>
    <x v="25"/>
    <x v="200"/>
    <x v="271"/>
    <x v="17"/>
    <x v="276"/>
    <x v="0"/>
    <x v="4557"/>
    <x v="435"/>
  </r>
  <r>
    <x v="8"/>
    <x v="1113"/>
    <x v="11"/>
    <x v="9"/>
    <x v="2"/>
    <x v="75"/>
    <x v="41"/>
    <x v="1326"/>
    <x v="218"/>
    <x v="557"/>
    <x v="136"/>
    <x v="96"/>
    <x v="268"/>
    <x v="206"/>
    <x v="54"/>
    <x v="63"/>
    <x v="451"/>
    <x v="20"/>
    <x v="154"/>
    <x v="174"/>
    <x v="83"/>
    <x v="48"/>
    <x v="5"/>
    <x v="45"/>
    <x v="82"/>
    <x v="578"/>
    <x v="157"/>
    <x v="214"/>
    <x v="23"/>
    <x v="1838"/>
    <x v="4"/>
    <x v="4564"/>
    <x v="173"/>
  </r>
  <r>
    <x v="8"/>
    <x v="1115"/>
    <x v="8"/>
    <x v="9"/>
    <x v="13"/>
    <x v="79"/>
    <x v="9"/>
    <x v="1373"/>
    <x v="208"/>
    <x v="512"/>
    <x v="151"/>
    <x v="103"/>
    <x v="309"/>
    <x v="181"/>
    <x v="30"/>
    <x v="46"/>
    <x v="247"/>
    <x v="37"/>
    <x v="211"/>
    <x v="248"/>
    <x v="49"/>
    <x v="89"/>
    <x v="56"/>
    <x v="54"/>
    <x v="173"/>
    <x v="542"/>
    <x v="166"/>
    <x v="229"/>
    <x v="41"/>
    <x v="1598"/>
    <x v="3"/>
    <x v="4572"/>
    <x v="188"/>
  </r>
  <r>
    <x v="8"/>
    <x v="1116"/>
    <x v="8"/>
    <x v="10"/>
    <x v="7"/>
    <x v="77"/>
    <x v="78"/>
    <x v="2105"/>
    <x v="331"/>
    <x v="830"/>
    <x v="135"/>
    <x v="185"/>
    <x v="471"/>
    <x v="208"/>
    <x v="126"/>
    <x v="146"/>
    <x v="457"/>
    <x v="27"/>
    <x v="211"/>
    <x v="238"/>
    <x v="151"/>
    <x v="78"/>
    <x v="17"/>
    <x v="78"/>
    <x v="179"/>
    <x v="932"/>
    <x v="165"/>
    <x v="248"/>
    <x v="52"/>
    <x v="2799"/>
    <x v="3"/>
    <x v="4580"/>
    <x v="80"/>
  </r>
  <r>
    <x v="8"/>
    <x v="1117"/>
    <x v="11"/>
    <x v="6"/>
    <x v="8"/>
    <x v="81"/>
    <x v="1"/>
    <x v="1911"/>
    <x v="425"/>
    <x v="943"/>
    <x v="179"/>
    <x v="112"/>
    <x v="325"/>
    <x v="193"/>
    <x v="216"/>
    <x v="268"/>
    <x v="400"/>
    <x v="59"/>
    <x v="414"/>
    <x v="468"/>
    <x v="203"/>
    <x v="71"/>
    <x v="39"/>
    <x v="139"/>
    <x v="147"/>
    <x v="1087"/>
    <x v="216"/>
    <x v="251"/>
    <x v="58"/>
    <x v="3077"/>
    <x v="4"/>
    <x v="4585"/>
    <x v="42"/>
  </r>
  <r>
    <x v="8"/>
    <x v="1122"/>
    <x v="0"/>
    <x v="3"/>
    <x v="28"/>
    <x v="65"/>
    <x v="39"/>
    <x v="1170"/>
    <x v="191"/>
    <x v="338"/>
    <x v="310"/>
    <x v="0"/>
    <x v="2"/>
    <x v="0"/>
    <x v="81"/>
    <x v="125"/>
    <x v="243"/>
    <x v="134"/>
    <x v="218"/>
    <x v="352"/>
    <x v="37"/>
    <x v="48"/>
    <x v="66"/>
    <x v="46"/>
    <x v="146"/>
    <x v="460"/>
    <x v="209"/>
    <x v="304"/>
    <x v="53"/>
    <x v="1634"/>
    <x v="0"/>
    <x v="4598"/>
    <x v="231"/>
  </r>
  <r>
    <x v="8"/>
    <x v="1124"/>
    <x v="0"/>
    <x v="6"/>
    <x v="2"/>
    <x v="38"/>
    <x v="2"/>
    <x v="391"/>
    <x v="76"/>
    <x v="133"/>
    <x v="318"/>
    <x v="0"/>
    <x v="0"/>
    <x v="343"/>
    <x v="30"/>
    <x v="55"/>
    <x v="144"/>
    <x v="49"/>
    <x v="73"/>
    <x v="122"/>
    <x v="10"/>
    <x v="6"/>
    <x v="30"/>
    <x v="16"/>
    <x v="47"/>
    <x v="182"/>
    <x v="248"/>
    <x v="295"/>
    <x v="27"/>
    <x v="977"/>
    <x v="0"/>
    <x v="4608"/>
    <x v="340"/>
  </r>
  <r>
    <x v="8"/>
    <x v="1129"/>
    <x v="11"/>
    <x v="4"/>
    <x v="15"/>
    <x v="13"/>
    <x v="0"/>
    <x v="228"/>
    <x v="32"/>
    <x v="77"/>
    <x v="163"/>
    <x v="9"/>
    <x v="23"/>
    <x v="239"/>
    <x v="7"/>
    <x v="14"/>
    <x v="106"/>
    <x v="3"/>
    <x v="28"/>
    <x v="31"/>
    <x v="22"/>
    <x v="13"/>
    <x v="3"/>
    <x v="15"/>
    <x v="25"/>
    <x v="80"/>
    <x v="155"/>
    <x v="197"/>
    <x v="16"/>
    <x v="1285"/>
    <x v="4"/>
    <x v="4626"/>
    <x v="396"/>
  </r>
  <r>
    <x v="8"/>
    <x v="1136"/>
    <x v="11"/>
    <x v="1"/>
    <x v="18"/>
    <x v="81"/>
    <x v="33"/>
    <x v="1865"/>
    <x v="433"/>
    <x v="921"/>
    <x v="199"/>
    <x v="123"/>
    <x v="316"/>
    <x v="237"/>
    <x v="161"/>
    <x v="203"/>
    <x v="387"/>
    <x v="27"/>
    <x v="201"/>
    <x v="228"/>
    <x v="251"/>
    <x v="69"/>
    <x v="17"/>
    <x v="155"/>
    <x v="193"/>
    <x v="1068"/>
    <x v="199"/>
    <x v="264"/>
    <x v="41"/>
    <x v="3020"/>
    <x v="4"/>
    <x v="4642"/>
    <x v="46"/>
  </r>
  <r>
    <x v="8"/>
    <x v="1137"/>
    <x v="3"/>
    <x v="15"/>
    <x v="15"/>
    <x v="67"/>
    <x v="53"/>
    <x v="1644"/>
    <x v="431"/>
    <x v="876"/>
    <x v="222"/>
    <x v="6"/>
    <x v="26"/>
    <x v="81"/>
    <x v="172"/>
    <x v="216"/>
    <x v="390"/>
    <x v="179"/>
    <x v="349"/>
    <x v="517"/>
    <x v="142"/>
    <x v="43"/>
    <x v="13"/>
    <x v="105"/>
    <x v="146"/>
    <x v="984"/>
    <x v="239"/>
    <x v="235"/>
    <x v="58"/>
    <x v="3173"/>
    <x v="1"/>
    <x v="4652"/>
    <x v="63"/>
  </r>
  <r>
    <x v="8"/>
    <x v="1138"/>
    <x v="0"/>
    <x v="12"/>
    <x v="7"/>
    <x v="75"/>
    <x v="69"/>
    <x v="1634"/>
    <x v="219"/>
    <x v="468"/>
    <x v="213"/>
    <x v="0"/>
    <x v="3"/>
    <x v="0"/>
    <x v="212"/>
    <x v="276"/>
    <x v="362"/>
    <x v="244"/>
    <x v="454"/>
    <x v="654"/>
    <x v="128"/>
    <x v="64"/>
    <x v="22"/>
    <x v="119"/>
    <x v="181"/>
    <x v="635"/>
    <x v="218"/>
    <x v="266"/>
    <x v="75"/>
    <x v="2036"/>
    <x v="0"/>
    <x v="4662"/>
    <x v="153"/>
  </r>
  <r>
    <x v="9"/>
    <x v="0"/>
    <x v="0"/>
    <x v="5"/>
    <x v="7"/>
    <x v="21"/>
    <x v="0"/>
    <x v="152"/>
    <x v="17"/>
    <x v="42"/>
    <x v="152"/>
    <x v="5"/>
    <x v="10"/>
    <x v="326"/>
    <x v="9"/>
    <x v="20"/>
    <x v="71"/>
    <x v="8"/>
    <x v="28"/>
    <x v="36"/>
    <x v="4"/>
    <x v="1"/>
    <x v="13"/>
    <x v="10"/>
    <x v="21"/>
    <x v="48"/>
    <x v="140"/>
    <x v="188"/>
    <x v="15"/>
    <x v="253"/>
    <x v="0"/>
    <x v="0"/>
    <x v="419"/>
  </r>
  <r>
    <x v="9"/>
    <x v="2"/>
    <x v="6"/>
    <x v="13"/>
    <x v="12"/>
    <x v="64"/>
    <x v="0"/>
    <x v="778"/>
    <x v="121"/>
    <x v="299"/>
    <x v="150"/>
    <x v="48"/>
    <x v="128"/>
    <x v="223"/>
    <x v="32"/>
    <x v="40"/>
    <x v="394"/>
    <x v="18"/>
    <x v="51"/>
    <x v="69"/>
    <x v="125"/>
    <x v="25"/>
    <x v="9"/>
    <x v="66"/>
    <x v="93"/>
    <x v="322"/>
    <x v="151"/>
    <x v="223"/>
    <x v="18"/>
    <x v="1056"/>
    <x v="2"/>
    <x v="15"/>
    <x v="286"/>
  </r>
  <r>
    <x v="9"/>
    <x v="3"/>
    <x v="8"/>
    <x v="2"/>
    <x v="24"/>
    <x v="79"/>
    <x v="72"/>
    <x v="1868"/>
    <x v="393"/>
    <x v="838"/>
    <x v="201"/>
    <x v="77"/>
    <x v="267"/>
    <x v="136"/>
    <x v="156"/>
    <x v="217"/>
    <x v="313"/>
    <x v="116"/>
    <x v="289"/>
    <x v="404"/>
    <x v="150"/>
    <x v="64"/>
    <x v="40"/>
    <x v="89"/>
    <x v="172"/>
    <x v="967"/>
    <x v="200"/>
    <x v="246"/>
    <x v="52"/>
    <x v="2836"/>
    <x v="3"/>
    <x v="18"/>
    <x v="73"/>
  </r>
  <r>
    <x v="9"/>
    <x v="5"/>
    <x v="11"/>
    <x v="3"/>
    <x v="5"/>
    <x v="4"/>
    <x v="0"/>
    <x v="17"/>
    <x v="0"/>
    <x v="4"/>
    <x v="0"/>
    <x v="0"/>
    <x v="2"/>
    <x v="0"/>
    <x v="1"/>
    <x v="2"/>
    <x v="106"/>
    <x v="0"/>
    <x v="3"/>
    <x v="3"/>
    <x v="3"/>
    <x v="0"/>
    <x v="0"/>
    <x v="0"/>
    <x v="2"/>
    <x v="1"/>
    <x v="44"/>
    <x v="2"/>
    <x v="14"/>
    <x v="3"/>
    <x v="4"/>
    <x v="27"/>
    <x v="476"/>
  </r>
  <r>
    <x v="9"/>
    <x v="11"/>
    <x v="3"/>
    <x v="6"/>
    <x v="18"/>
    <x v="17"/>
    <x v="0"/>
    <x v="128"/>
    <x v="23"/>
    <x v="54"/>
    <x v="173"/>
    <x v="3"/>
    <x v="15"/>
    <x v="54"/>
    <x v="14"/>
    <x v="19"/>
    <x v="331"/>
    <x v="9"/>
    <x v="24"/>
    <x v="33"/>
    <x v="7"/>
    <x v="8"/>
    <x v="7"/>
    <x v="8"/>
    <x v="32"/>
    <x v="63"/>
    <x v="200"/>
    <x v="221"/>
    <x v="17"/>
    <x v="605"/>
    <x v="1"/>
    <x v="40"/>
    <x v="409"/>
  </r>
  <r>
    <x v="9"/>
    <x v="14"/>
    <x v="0"/>
    <x v="11"/>
    <x v="1"/>
    <x v="67"/>
    <x v="68"/>
    <x v="1789"/>
    <x v="379"/>
    <x v="788"/>
    <x v="220"/>
    <x v="86"/>
    <x v="242"/>
    <x v="203"/>
    <x v="108"/>
    <x v="135"/>
    <x v="394"/>
    <x v="95"/>
    <x v="368"/>
    <x v="458"/>
    <x v="331"/>
    <x v="52"/>
    <x v="87"/>
    <x v="116"/>
    <x v="138"/>
    <x v="908"/>
    <x v="233"/>
    <x v="269"/>
    <x v="78"/>
    <x v="3019"/>
    <x v="0"/>
    <x v="58"/>
    <x v="84"/>
  </r>
  <r>
    <x v="9"/>
    <x v="15"/>
    <x v="0"/>
    <x v="13"/>
    <x v="12"/>
    <x v="65"/>
    <x v="1"/>
    <x v="807"/>
    <x v="235"/>
    <x v="469"/>
    <x v="246"/>
    <x v="0"/>
    <x v="1"/>
    <x v="0"/>
    <x v="65"/>
    <x v="85"/>
    <x v="359"/>
    <x v="75"/>
    <x v="203"/>
    <x v="278"/>
    <x v="57"/>
    <x v="19"/>
    <x v="16"/>
    <x v="33"/>
    <x v="125"/>
    <x v="529"/>
    <x v="245"/>
    <x v="242"/>
    <x v="38"/>
    <x v="1926"/>
    <x v="0"/>
    <x v="68"/>
    <x v="195"/>
  </r>
  <r>
    <x v="9"/>
    <x v="17"/>
    <x v="8"/>
    <x v="7"/>
    <x v="27"/>
    <x v="60"/>
    <x v="25"/>
    <x v="1456"/>
    <x v="183"/>
    <x v="465"/>
    <x v="140"/>
    <x v="70"/>
    <x v="212"/>
    <x v="178"/>
    <x v="96"/>
    <x v="136"/>
    <x v="300"/>
    <x v="77"/>
    <x v="373"/>
    <x v="446"/>
    <x v="99"/>
    <x v="60"/>
    <x v="44"/>
    <x v="94"/>
    <x v="102"/>
    <x v="526"/>
    <x v="169"/>
    <x v="222"/>
    <x v="34"/>
    <x v="2076"/>
    <x v="3"/>
    <x v="79"/>
    <x v="196"/>
  </r>
  <r>
    <x v="9"/>
    <x v="18"/>
    <x v="8"/>
    <x v="15"/>
    <x v="13"/>
    <x v="29"/>
    <x v="0"/>
    <x v="286"/>
    <x v="30"/>
    <x v="80"/>
    <x v="122"/>
    <x v="14"/>
    <x v="44"/>
    <x v="166"/>
    <x v="12"/>
    <x v="16"/>
    <x v="344"/>
    <x v="3"/>
    <x v="21"/>
    <x v="24"/>
    <x v="11"/>
    <x v="3"/>
    <x v="0"/>
    <x v="7"/>
    <x v="35"/>
    <x v="86"/>
    <x v="106"/>
    <x v="210"/>
    <x v="16"/>
    <x v="431"/>
    <x v="3"/>
    <x v="85"/>
    <x v="396"/>
  </r>
  <r>
    <x v="9"/>
    <x v="19"/>
    <x v="0"/>
    <x v="5"/>
    <x v="26"/>
    <x v="46"/>
    <x v="0"/>
    <x v="624"/>
    <x v="138"/>
    <x v="266"/>
    <x v="264"/>
    <x v="0"/>
    <x v="1"/>
    <x v="0"/>
    <x v="70"/>
    <x v="112"/>
    <x v="220"/>
    <x v="94"/>
    <x v="198"/>
    <x v="292"/>
    <x v="23"/>
    <x v="27"/>
    <x v="32"/>
    <x v="37"/>
    <x v="125"/>
    <x v="346"/>
    <x v="251"/>
    <x v="263"/>
    <x v="36"/>
    <x v="1743"/>
    <x v="0"/>
    <x v="87"/>
    <x v="278"/>
  </r>
  <r>
    <x v="9"/>
    <x v="21"/>
    <x v="11"/>
    <x v="6"/>
    <x v="33"/>
    <x v="41"/>
    <x v="0"/>
    <x v="576"/>
    <x v="99"/>
    <x v="247"/>
    <x v="146"/>
    <x v="25"/>
    <x v="76"/>
    <x v="177"/>
    <x v="60"/>
    <x v="78"/>
    <x v="363"/>
    <x v="17"/>
    <x v="103"/>
    <x v="120"/>
    <x v="30"/>
    <x v="18"/>
    <x v="5"/>
    <x v="35"/>
    <x v="50"/>
    <x v="283"/>
    <x v="172"/>
    <x v="217"/>
    <x v="23"/>
    <x v="1570"/>
    <x v="4"/>
    <x v="96"/>
    <x v="303"/>
  </r>
  <r>
    <x v="9"/>
    <x v="22"/>
    <x v="11"/>
    <x v="4"/>
    <x v="23"/>
    <x v="67"/>
    <x v="6"/>
    <x v="897"/>
    <x v="134"/>
    <x v="340"/>
    <x v="140"/>
    <x v="94"/>
    <x v="247"/>
    <x v="229"/>
    <x v="44"/>
    <x v="49"/>
    <x v="492"/>
    <x v="18"/>
    <x v="68"/>
    <x v="86"/>
    <x v="40"/>
    <x v="37"/>
    <x v="8"/>
    <x v="33"/>
    <x v="114"/>
    <x v="405"/>
    <x v="157"/>
    <x v="276"/>
    <x v="36"/>
    <x v="1360"/>
    <x v="4"/>
    <x v="97"/>
    <x v="259"/>
  </r>
  <r>
    <x v="9"/>
    <x v="25"/>
    <x v="0"/>
    <x v="4"/>
    <x v="26"/>
    <x v="76"/>
    <x v="34"/>
    <x v="1286"/>
    <x v="230"/>
    <x v="462"/>
    <x v="244"/>
    <x v="3"/>
    <x v="12"/>
    <x v="99"/>
    <x v="150"/>
    <x v="208"/>
    <x v="315"/>
    <x v="156"/>
    <x v="353"/>
    <x v="500"/>
    <x v="44"/>
    <x v="37"/>
    <x v="98"/>
    <x v="102"/>
    <x v="242"/>
    <x v="603"/>
    <x v="206"/>
    <x v="269"/>
    <x v="45"/>
    <x v="1908"/>
    <x v="0"/>
    <x v="103"/>
    <x v="165"/>
  </r>
  <r>
    <x v="9"/>
    <x v="26"/>
    <x v="3"/>
    <x v="4"/>
    <x v="25"/>
    <x v="5"/>
    <x v="1"/>
    <x v="146"/>
    <x v="25"/>
    <x v="54"/>
    <x v="210"/>
    <x v="6"/>
    <x v="19"/>
    <x v="164"/>
    <x v="8"/>
    <x v="10"/>
    <x v="394"/>
    <x v="11"/>
    <x v="18"/>
    <x v="29"/>
    <x v="5"/>
    <x v="3"/>
    <x v="2"/>
    <x v="3"/>
    <x v="14"/>
    <x v="64"/>
    <x v="188"/>
    <x v="264"/>
    <x v="18"/>
    <x v="2495"/>
    <x v="1"/>
    <x v="104"/>
    <x v="408"/>
  </r>
  <r>
    <x v="9"/>
    <x v="30"/>
    <x v="0"/>
    <x v="9"/>
    <x v="21"/>
    <x v="38"/>
    <x v="15"/>
    <x v="520"/>
    <x v="89"/>
    <x v="178"/>
    <x v="247"/>
    <x v="0"/>
    <x v="4"/>
    <x v="0"/>
    <x v="29"/>
    <x v="40"/>
    <x v="319"/>
    <x v="46"/>
    <x v="131"/>
    <x v="177"/>
    <x v="12"/>
    <x v="20"/>
    <x v="22"/>
    <x v="31"/>
    <x v="77"/>
    <x v="207"/>
    <x v="185"/>
    <x v="245"/>
    <x v="25"/>
    <x v="1163"/>
    <x v="0"/>
    <x v="116"/>
    <x v="332"/>
  </r>
  <r>
    <x v="9"/>
    <x v="31"/>
    <x v="11"/>
    <x v="5"/>
    <x v="27"/>
    <x v="78"/>
    <x v="7"/>
    <x v="1835"/>
    <x v="303"/>
    <x v="641"/>
    <x v="215"/>
    <x v="134"/>
    <x v="302"/>
    <x v="292"/>
    <x v="105"/>
    <x v="124"/>
    <x v="441"/>
    <x v="19"/>
    <x v="206"/>
    <x v="225"/>
    <x v="93"/>
    <x v="54"/>
    <x v="20"/>
    <x v="62"/>
    <x v="171"/>
    <x v="816"/>
    <x v="172"/>
    <x v="318"/>
    <x v="56"/>
    <x v="2497"/>
    <x v="4"/>
    <x v="120"/>
    <x v="103"/>
  </r>
  <r>
    <x v="9"/>
    <x v="33"/>
    <x v="8"/>
    <x v="10"/>
    <x v="8"/>
    <x v="12"/>
    <x v="0"/>
    <x v="86"/>
    <x v="3"/>
    <x v="14"/>
    <x v="15"/>
    <x v="0"/>
    <x v="3"/>
    <x v="0"/>
    <x v="5"/>
    <x v="9"/>
    <x v="154"/>
    <x v="4"/>
    <x v="11"/>
    <x v="15"/>
    <x v="6"/>
    <x v="5"/>
    <x v="1"/>
    <x v="4"/>
    <x v="14"/>
    <x v="11"/>
    <x v="87"/>
    <x v="48"/>
    <x v="14"/>
    <x v="37"/>
    <x v="3"/>
    <x v="131"/>
    <x v="458"/>
  </r>
  <r>
    <x v="9"/>
    <x v="36"/>
    <x v="3"/>
    <x v="10"/>
    <x v="1"/>
    <x v="79"/>
    <x v="77"/>
    <x v="1320"/>
    <x v="213"/>
    <x v="369"/>
    <x v="323"/>
    <x v="27"/>
    <x v="66"/>
    <x v="257"/>
    <x v="67"/>
    <x v="100"/>
    <x v="264"/>
    <x v="117"/>
    <x v="248"/>
    <x v="365"/>
    <x v="140"/>
    <x v="52"/>
    <x v="62"/>
    <x v="77"/>
    <x v="211"/>
    <x v="514"/>
    <x v="206"/>
    <x v="344"/>
    <x v="65"/>
    <x v="1502"/>
    <x v="1"/>
    <x v="151"/>
    <x v="205"/>
  </r>
  <r>
    <x v="9"/>
    <x v="37"/>
    <x v="0"/>
    <x v="15"/>
    <x v="10"/>
    <x v="13"/>
    <x v="1"/>
    <x v="89"/>
    <x v="5"/>
    <x v="14"/>
    <x v="104"/>
    <x v="0"/>
    <x v="0"/>
    <x v="343"/>
    <x v="8"/>
    <x v="11"/>
    <x v="321"/>
    <x v="12"/>
    <x v="15"/>
    <x v="27"/>
    <x v="10"/>
    <x v="3"/>
    <x v="3"/>
    <x v="8"/>
    <x v="16"/>
    <x v="18"/>
    <x v="150"/>
    <x v="194"/>
    <x v="17"/>
    <x v="88"/>
    <x v="0"/>
    <x v="161"/>
    <x v="449"/>
  </r>
  <r>
    <x v="9"/>
    <x v="42"/>
    <x v="0"/>
    <x v="4"/>
    <x v="9"/>
    <x v="80"/>
    <x v="81"/>
    <x v="1954"/>
    <x v="483"/>
    <x v="880"/>
    <x v="277"/>
    <x v="2"/>
    <x v="7"/>
    <x v="134"/>
    <x v="137"/>
    <x v="351"/>
    <x v="38"/>
    <x v="283"/>
    <x v="574"/>
    <x v="749"/>
    <x v="89"/>
    <x v="124"/>
    <x v="89"/>
    <x v="152"/>
    <x v="237"/>
    <x v="1034"/>
    <x v="265"/>
    <x v="234"/>
    <x v="82"/>
    <x v="2956"/>
    <x v="0"/>
    <x v="177"/>
    <x v="56"/>
  </r>
  <r>
    <x v="9"/>
    <x v="44"/>
    <x v="8"/>
    <x v="14"/>
    <x v="10"/>
    <x v="75"/>
    <x v="0"/>
    <x v="1630"/>
    <x v="219"/>
    <x v="414"/>
    <x v="275"/>
    <x v="64"/>
    <x v="177"/>
    <x v="210"/>
    <x v="72"/>
    <x v="102"/>
    <x v="300"/>
    <x v="51"/>
    <x v="253"/>
    <x v="304"/>
    <x v="260"/>
    <x v="76"/>
    <x v="39"/>
    <x v="58"/>
    <x v="97"/>
    <x v="566"/>
    <x v="200"/>
    <x v="340"/>
    <x v="84"/>
    <x v="1792"/>
    <x v="3"/>
    <x v="188"/>
    <x v="183"/>
  </r>
  <r>
    <x v="9"/>
    <x v="47"/>
    <x v="8"/>
    <x v="6"/>
    <x v="23"/>
    <x v="78"/>
    <x v="79"/>
    <x v="1931"/>
    <x v="215"/>
    <x v="462"/>
    <x v="211"/>
    <x v="45"/>
    <x v="184"/>
    <x v="95"/>
    <x v="47"/>
    <x v="111"/>
    <x v="54"/>
    <x v="98"/>
    <x v="304"/>
    <x v="401"/>
    <x v="79"/>
    <x v="94"/>
    <x v="79"/>
    <x v="51"/>
    <x v="204"/>
    <x v="516"/>
    <x v="152"/>
    <x v="226"/>
    <x v="57"/>
    <x v="1532"/>
    <x v="3"/>
    <x v="202"/>
    <x v="204"/>
  </r>
  <r>
    <x v="9"/>
    <x v="51"/>
    <x v="0"/>
    <x v="13"/>
    <x v="32"/>
    <x v="26"/>
    <x v="21"/>
    <x v="519"/>
    <x v="38"/>
    <x v="81"/>
    <x v="216"/>
    <x v="0"/>
    <x v="1"/>
    <x v="0"/>
    <x v="3"/>
    <x v="11"/>
    <x v="10"/>
    <x v="56"/>
    <x v="162"/>
    <x v="218"/>
    <x v="49"/>
    <x v="13"/>
    <x v="25"/>
    <x v="43"/>
    <x v="86"/>
    <x v="79"/>
    <x v="149"/>
    <x v="176"/>
    <x v="22"/>
    <x v="451"/>
    <x v="0"/>
    <x v="233"/>
    <x v="401"/>
  </r>
  <r>
    <x v="9"/>
    <x v="54"/>
    <x v="6"/>
    <x v="3"/>
    <x v="15"/>
    <x v="71"/>
    <x v="18"/>
    <x v="1218"/>
    <x v="117"/>
    <x v="359"/>
    <x v="75"/>
    <x v="43"/>
    <x v="156"/>
    <x v="124"/>
    <x v="148"/>
    <x v="194"/>
    <x v="357"/>
    <x v="23"/>
    <x v="113"/>
    <x v="136"/>
    <x v="198"/>
    <x v="54"/>
    <x v="20"/>
    <x v="85"/>
    <x v="194"/>
    <x v="423"/>
    <x v="143"/>
    <x v="193"/>
    <x v="31"/>
    <x v="1339"/>
    <x v="2"/>
    <x v="243"/>
    <x v="250"/>
  </r>
  <r>
    <x v="9"/>
    <x v="55"/>
    <x v="3"/>
    <x v="8"/>
    <x v="32"/>
    <x v="37"/>
    <x v="0"/>
    <x v="317"/>
    <x v="43"/>
    <x v="111"/>
    <x v="134"/>
    <x v="5"/>
    <x v="27"/>
    <x v="44"/>
    <x v="9"/>
    <x v="14"/>
    <x v="238"/>
    <x v="15"/>
    <x v="46"/>
    <x v="61"/>
    <x v="10"/>
    <x v="16"/>
    <x v="6"/>
    <x v="17"/>
    <x v="55"/>
    <x v="100"/>
    <x v="115"/>
    <x v="143"/>
    <x v="14"/>
    <x v="365"/>
    <x v="1"/>
    <x v="248"/>
    <x v="387"/>
  </r>
  <r>
    <x v="9"/>
    <x v="56"/>
    <x v="8"/>
    <x v="2"/>
    <x v="18"/>
    <x v="81"/>
    <x v="82"/>
    <x v="2300"/>
    <x v="640"/>
    <x v="1219"/>
    <x v="199"/>
    <x v="103"/>
    <x v="289"/>
    <x v="204"/>
    <x v="377"/>
    <x v="474"/>
    <x v="354"/>
    <x v="103"/>
    <x v="226"/>
    <x v="329"/>
    <x v="189"/>
    <x v="82"/>
    <x v="30"/>
    <x v="187"/>
    <x v="183"/>
    <x v="1382"/>
    <x v="221"/>
    <x v="250"/>
    <x v="57"/>
    <x v="3678"/>
    <x v="3"/>
    <x v="251"/>
    <x v="10"/>
  </r>
  <r>
    <x v="9"/>
    <x v="61"/>
    <x v="3"/>
    <x v="4"/>
    <x v="2"/>
    <x v="22"/>
    <x v="1"/>
    <x v="244"/>
    <x v="38"/>
    <x v="92"/>
    <x v="160"/>
    <x v="13"/>
    <x v="48"/>
    <x v="119"/>
    <x v="26"/>
    <x v="36"/>
    <x v="316"/>
    <x v="25"/>
    <x v="53"/>
    <x v="78"/>
    <x v="12"/>
    <x v="5"/>
    <x v="3"/>
    <x v="12"/>
    <x v="18"/>
    <x v="115"/>
    <x v="203"/>
    <x v="249"/>
    <x v="20"/>
    <x v="1065"/>
    <x v="1"/>
    <x v="271"/>
    <x v="378"/>
  </r>
  <r>
    <x v="9"/>
    <x v="62"/>
    <x v="8"/>
    <x v="5"/>
    <x v="32"/>
    <x v="10"/>
    <x v="0"/>
    <x v="148"/>
    <x v="18"/>
    <x v="50"/>
    <x v="107"/>
    <x v="7"/>
    <x v="27"/>
    <x v="107"/>
    <x v="0"/>
    <x v="0"/>
    <x v="536"/>
    <x v="8"/>
    <x v="25"/>
    <x v="33"/>
    <x v="8"/>
    <x v="5"/>
    <x v="1"/>
    <x v="6"/>
    <x v="15"/>
    <x v="43"/>
    <x v="128"/>
    <x v="146"/>
    <x v="15"/>
    <x v="731"/>
    <x v="3"/>
    <x v="273"/>
    <x v="421"/>
  </r>
  <r>
    <x v="9"/>
    <x v="64"/>
    <x v="0"/>
    <x v="4"/>
    <x v="21"/>
    <x v="74"/>
    <x v="75"/>
    <x v="2143"/>
    <x v="663"/>
    <x v="1211"/>
    <x v="251"/>
    <x v="40"/>
    <x v="134"/>
    <x v="147"/>
    <x v="422"/>
    <x v="503"/>
    <x v="396"/>
    <x v="174"/>
    <x v="567"/>
    <x v="721"/>
    <x v="157"/>
    <x v="94"/>
    <x v="153"/>
    <x v="181"/>
    <x v="168"/>
    <x v="1405"/>
    <x v="322"/>
    <x v="295"/>
    <x v="125"/>
    <x v="3738"/>
    <x v="0"/>
    <x v="283"/>
    <x v="3"/>
  </r>
  <r>
    <x v="9"/>
    <x v="66"/>
    <x v="11"/>
    <x v="12"/>
    <x v="32"/>
    <x v="48"/>
    <x v="7"/>
    <x v="630"/>
    <x v="98"/>
    <x v="251"/>
    <x v="136"/>
    <x v="41"/>
    <x v="133"/>
    <x v="156"/>
    <x v="34"/>
    <x v="37"/>
    <x v="513"/>
    <x v="12"/>
    <x v="19"/>
    <x v="31"/>
    <x v="25"/>
    <x v="24"/>
    <x v="2"/>
    <x v="6"/>
    <x v="44"/>
    <x v="271"/>
    <x v="156"/>
    <x v="221"/>
    <x v="27"/>
    <x v="1225"/>
    <x v="4"/>
    <x v="295"/>
    <x v="309"/>
  </r>
  <r>
    <x v="9"/>
    <x v="70"/>
    <x v="3"/>
    <x v="12"/>
    <x v="28"/>
    <x v="64"/>
    <x v="9"/>
    <x v="1220"/>
    <x v="155"/>
    <x v="350"/>
    <x v="189"/>
    <x v="90"/>
    <x v="230"/>
    <x v="239"/>
    <x v="61"/>
    <x v="82"/>
    <x v="338"/>
    <x v="51"/>
    <x v="188"/>
    <x v="239"/>
    <x v="77"/>
    <x v="33"/>
    <x v="20"/>
    <x v="56"/>
    <x v="109"/>
    <x v="458"/>
    <x v="167"/>
    <x v="311"/>
    <x v="38"/>
    <x v="1654"/>
    <x v="1"/>
    <x v="316"/>
    <x v="227"/>
  </r>
  <r>
    <x v="9"/>
    <x v="76"/>
    <x v="11"/>
    <x v="3"/>
    <x v="32"/>
    <x v="14"/>
    <x v="0"/>
    <x v="199"/>
    <x v="36"/>
    <x v="66"/>
    <x v="292"/>
    <x v="5"/>
    <x v="15"/>
    <x v="181"/>
    <x v="33"/>
    <x v="42"/>
    <x v="380"/>
    <x v="7"/>
    <x v="21"/>
    <x v="28"/>
    <x v="24"/>
    <x v="4"/>
    <x v="5"/>
    <x v="14"/>
    <x v="8"/>
    <x v="110"/>
    <x v="243"/>
    <x v="367"/>
    <x v="22"/>
    <x v="1738"/>
    <x v="4"/>
    <x v="333"/>
    <x v="380"/>
  </r>
  <r>
    <x v="9"/>
    <x v="77"/>
    <x v="0"/>
    <x v="10"/>
    <x v="24"/>
    <x v="7"/>
    <x v="0"/>
    <x v="28"/>
    <x v="2"/>
    <x v="4"/>
    <x v="247"/>
    <x v="0"/>
    <x v="0"/>
    <x v="343"/>
    <x v="0"/>
    <x v="0"/>
    <x v="536"/>
    <x v="2"/>
    <x v="4"/>
    <x v="6"/>
    <x v="2"/>
    <x v="0"/>
    <x v="1"/>
    <x v="2"/>
    <x v="3"/>
    <x v="4"/>
    <x v="114"/>
    <x v="216"/>
    <x v="15"/>
    <x v="14"/>
    <x v="0"/>
    <x v="336"/>
    <x v="470"/>
  </r>
  <r>
    <x v="9"/>
    <x v="80"/>
    <x v="0"/>
    <x v="11"/>
    <x v="9"/>
    <x v="74"/>
    <x v="2"/>
    <x v="978"/>
    <x v="143"/>
    <x v="278"/>
    <x v="260"/>
    <x v="0"/>
    <x v="0"/>
    <x v="343"/>
    <x v="79"/>
    <x v="94"/>
    <x v="434"/>
    <x v="111"/>
    <x v="222"/>
    <x v="333"/>
    <x v="32"/>
    <x v="17"/>
    <x v="39"/>
    <x v="50"/>
    <x v="166"/>
    <x v="365"/>
    <x v="187"/>
    <x v="286"/>
    <x v="45"/>
    <x v="1033"/>
    <x v="0"/>
    <x v="345"/>
    <x v="274"/>
  </r>
  <r>
    <x v="9"/>
    <x v="81"/>
    <x v="11"/>
    <x v="12"/>
    <x v="28"/>
    <x v="60"/>
    <x v="45"/>
    <x v="1302"/>
    <x v="185"/>
    <x v="419"/>
    <x v="187"/>
    <x v="62"/>
    <x v="151"/>
    <x v="259"/>
    <x v="83"/>
    <x v="93"/>
    <x v="486"/>
    <x v="9"/>
    <x v="116"/>
    <x v="125"/>
    <x v="78"/>
    <x v="21"/>
    <x v="7"/>
    <x v="42"/>
    <x v="104"/>
    <x v="510"/>
    <x v="146"/>
    <x v="275"/>
    <x v="29"/>
    <x v="2006"/>
    <x v="4"/>
    <x v="355"/>
    <x v="208"/>
  </r>
  <r>
    <x v="9"/>
    <x v="84"/>
    <x v="11"/>
    <x v="5"/>
    <x v="13"/>
    <x v="73"/>
    <x v="29"/>
    <x v="1675"/>
    <x v="323"/>
    <x v="721"/>
    <x v="189"/>
    <x v="111"/>
    <x v="299"/>
    <x v="219"/>
    <x v="132"/>
    <x v="191"/>
    <x v="285"/>
    <x v="20"/>
    <x v="141"/>
    <x v="161"/>
    <x v="204"/>
    <x v="48"/>
    <x v="10"/>
    <x v="115"/>
    <x v="187"/>
    <x v="853"/>
    <x v="170"/>
    <x v="261"/>
    <x v="40"/>
    <x v="2728"/>
    <x v="4"/>
    <x v="368"/>
    <x v="93"/>
  </r>
  <r>
    <x v="9"/>
    <x v="85"/>
    <x v="11"/>
    <x v="7"/>
    <x v="1"/>
    <x v="54"/>
    <x v="55"/>
    <x v="1508"/>
    <x v="359"/>
    <x v="765"/>
    <x v="210"/>
    <x v="108"/>
    <x v="277"/>
    <x v="238"/>
    <x v="68"/>
    <x v="93"/>
    <x v="325"/>
    <x v="65"/>
    <x v="269"/>
    <x v="334"/>
    <x v="121"/>
    <x v="68"/>
    <x v="11"/>
    <x v="88"/>
    <x v="141"/>
    <x v="858"/>
    <x v="200"/>
    <x v="264"/>
    <x v="46"/>
    <x v="3264"/>
    <x v="4"/>
    <x v="375"/>
    <x v="92"/>
  </r>
  <r>
    <x v="9"/>
    <x v="87"/>
    <x v="8"/>
    <x v="5"/>
    <x v="32"/>
    <x v="3"/>
    <x v="0"/>
    <x v="47"/>
    <x v="5"/>
    <x v="9"/>
    <x v="303"/>
    <x v="1"/>
    <x v="4"/>
    <x v="99"/>
    <x v="0"/>
    <x v="0"/>
    <x v="536"/>
    <x v="0"/>
    <x v="1"/>
    <x v="1"/>
    <x v="0"/>
    <x v="1"/>
    <x v="1"/>
    <x v="0"/>
    <x v="6"/>
    <x v="11"/>
    <x v="118"/>
    <x v="327"/>
    <x v="16"/>
    <x v="404"/>
    <x v="3"/>
    <x v="378"/>
    <x v="458"/>
  </r>
  <r>
    <x v="9"/>
    <x v="89"/>
    <x v="3"/>
    <x v="2"/>
    <x v="7"/>
    <x v="2"/>
    <x v="0"/>
    <x v="10"/>
    <x v="0"/>
    <x v="3"/>
    <x v="0"/>
    <x v="0"/>
    <x v="1"/>
    <x v="0"/>
    <x v="0"/>
    <x v="0"/>
    <x v="536"/>
    <x v="0"/>
    <x v="2"/>
    <x v="2"/>
    <x v="0"/>
    <x v="0"/>
    <x v="0"/>
    <x v="1"/>
    <x v="1"/>
    <x v="0"/>
    <x v="5"/>
    <x v="0"/>
    <x v="14"/>
    <x v="0"/>
    <x v="1"/>
    <x v="384"/>
    <x v="477"/>
  </r>
  <r>
    <x v="9"/>
    <x v="92"/>
    <x v="11"/>
    <x v="4"/>
    <x v="28"/>
    <x v="60"/>
    <x v="26"/>
    <x v="988"/>
    <x v="180"/>
    <x v="418"/>
    <x v="177"/>
    <x v="65"/>
    <x v="170"/>
    <x v="230"/>
    <x v="70"/>
    <x v="93"/>
    <x v="347"/>
    <x v="19"/>
    <x v="111"/>
    <x v="130"/>
    <x v="51"/>
    <x v="29"/>
    <x v="6"/>
    <x v="62"/>
    <x v="108"/>
    <x v="491"/>
    <x v="154"/>
    <x v="254"/>
    <x v="19"/>
    <x v="1930"/>
    <x v="4"/>
    <x v="397"/>
    <x v="216"/>
  </r>
  <r>
    <x v="9"/>
    <x v="95"/>
    <x v="6"/>
    <x v="15"/>
    <x v="9"/>
    <x v="38"/>
    <x v="0"/>
    <x v="503"/>
    <x v="92"/>
    <x v="197"/>
    <x v="214"/>
    <x v="11"/>
    <x v="32"/>
    <x v="192"/>
    <x v="32"/>
    <x v="34"/>
    <x v="526"/>
    <x v="6"/>
    <x v="51"/>
    <x v="57"/>
    <x v="131"/>
    <x v="13"/>
    <x v="0"/>
    <x v="37"/>
    <x v="29"/>
    <x v="227"/>
    <x v="217"/>
    <x v="251"/>
    <x v="28"/>
    <x v="1311"/>
    <x v="2"/>
    <x v="414"/>
    <x v="322"/>
  </r>
  <r>
    <x v="9"/>
    <x v="98"/>
    <x v="0"/>
    <x v="5"/>
    <x v="24"/>
    <x v="80"/>
    <x v="27"/>
    <x v="1474"/>
    <x v="179"/>
    <x v="338"/>
    <x v="275"/>
    <x v="0"/>
    <x v="0"/>
    <x v="343"/>
    <x v="125"/>
    <x v="234"/>
    <x v="135"/>
    <x v="157"/>
    <x v="407"/>
    <x v="547"/>
    <x v="74"/>
    <x v="25"/>
    <x v="91"/>
    <x v="95"/>
    <x v="202"/>
    <x v="479"/>
    <x v="178"/>
    <x v="262"/>
    <x v="44"/>
    <x v="1354"/>
    <x v="0"/>
    <x v="424"/>
    <x v="218"/>
  </r>
  <r>
    <x v="9"/>
    <x v="100"/>
    <x v="3"/>
    <x v="8"/>
    <x v="13"/>
    <x v="60"/>
    <x v="61"/>
    <x v="1691"/>
    <x v="479"/>
    <x v="931"/>
    <x v="240"/>
    <x v="38"/>
    <x v="113"/>
    <x v="184"/>
    <x v="314"/>
    <x v="407"/>
    <x v="354"/>
    <x v="111"/>
    <x v="384"/>
    <x v="486"/>
    <x v="298"/>
    <x v="58"/>
    <x v="23"/>
    <x v="142"/>
    <x v="157"/>
    <x v="1180"/>
    <x v="283"/>
    <x v="285"/>
    <x v="92"/>
    <x v="3616"/>
    <x v="1"/>
    <x v="434"/>
    <x v="35"/>
  </r>
  <r>
    <x v="9"/>
    <x v="102"/>
    <x v="0"/>
    <x v="9"/>
    <x v="9"/>
    <x v="34"/>
    <x v="0"/>
    <x v="272"/>
    <x v="72"/>
    <x v="132"/>
    <x v="292"/>
    <x v="0"/>
    <x v="0"/>
    <x v="343"/>
    <x v="47"/>
    <x v="58"/>
    <x v="404"/>
    <x v="46"/>
    <x v="84"/>
    <x v="130"/>
    <x v="9"/>
    <x v="6"/>
    <x v="12"/>
    <x v="10"/>
    <x v="25"/>
    <x v="191"/>
    <x v="331"/>
    <x v="322"/>
    <x v="32"/>
    <x v="1208"/>
    <x v="0"/>
    <x v="437"/>
    <x v="338"/>
  </r>
  <r>
    <x v="9"/>
    <x v="103"/>
    <x v="6"/>
    <x v="13"/>
    <x v="11"/>
    <x v="24"/>
    <x v="0"/>
    <x v="119"/>
    <x v="23"/>
    <x v="60"/>
    <x v="130"/>
    <x v="14"/>
    <x v="35"/>
    <x v="248"/>
    <x v="2"/>
    <x v="2"/>
    <x v="535"/>
    <x v="0"/>
    <x v="6"/>
    <x v="6"/>
    <x v="14"/>
    <x v="1"/>
    <x v="0"/>
    <x v="5"/>
    <x v="5"/>
    <x v="62"/>
    <x v="164"/>
    <x v="225"/>
    <x v="16"/>
    <x v="330"/>
    <x v="2"/>
    <x v="440"/>
    <x v="411"/>
  </r>
  <r>
    <x v="9"/>
    <x v="106"/>
    <x v="3"/>
    <x v="2"/>
    <x v="4"/>
    <x v="63"/>
    <x v="13"/>
    <x v="857"/>
    <x v="183"/>
    <x v="374"/>
    <x v="235"/>
    <x v="32"/>
    <x v="96"/>
    <x v="181"/>
    <x v="39"/>
    <x v="59"/>
    <x v="256"/>
    <x v="75"/>
    <x v="221"/>
    <x v="296"/>
    <x v="35"/>
    <x v="16"/>
    <x v="11"/>
    <x v="37"/>
    <x v="94"/>
    <x v="434"/>
    <x v="205"/>
    <x v="261"/>
    <x v="39"/>
    <x v="1590"/>
    <x v="1"/>
    <x v="445"/>
    <x v="238"/>
  </r>
  <r>
    <x v="9"/>
    <x v="108"/>
    <x v="8"/>
    <x v="8"/>
    <x v="32"/>
    <x v="80"/>
    <x v="54"/>
    <x v="1697"/>
    <x v="376"/>
    <x v="822"/>
    <x v="192"/>
    <x v="144"/>
    <x v="387"/>
    <x v="215"/>
    <x v="217"/>
    <x v="243"/>
    <x v="487"/>
    <x v="37"/>
    <x v="240"/>
    <x v="277"/>
    <x v="111"/>
    <x v="34"/>
    <x v="7"/>
    <x v="130"/>
    <x v="146"/>
    <x v="1039"/>
    <x v="191"/>
    <x v="301"/>
    <x v="44"/>
    <x v="2973"/>
    <x v="3"/>
    <x v="453"/>
    <x v="55"/>
  </r>
  <r>
    <x v="9"/>
    <x v="110"/>
    <x v="3"/>
    <x v="15"/>
    <x v="33"/>
    <x v="72"/>
    <x v="33"/>
    <x v="1074"/>
    <x v="146"/>
    <x v="326"/>
    <x v="193"/>
    <x v="20"/>
    <x v="81"/>
    <x v="97"/>
    <x v="26"/>
    <x v="35"/>
    <x v="337"/>
    <x v="46"/>
    <x v="112"/>
    <x v="158"/>
    <x v="170"/>
    <x v="18"/>
    <x v="9"/>
    <x v="87"/>
    <x v="83"/>
    <x v="338"/>
    <x v="146"/>
    <x v="210"/>
    <x v="26"/>
    <x v="966"/>
    <x v="1"/>
    <x v="464"/>
    <x v="280"/>
  </r>
  <r>
    <x v="9"/>
    <x v="113"/>
    <x v="11"/>
    <x v="4"/>
    <x v="34"/>
    <x v="76"/>
    <x v="77"/>
    <x v="2129"/>
    <x v="607"/>
    <x v="1148"/>
    <x v="229"/>
    <x v="208"/>
    <x v="476"/>
    <x v="252"/>
    <x v="280"/>
    <x v="341"/>
    <x v="419"/>
    <x v="53"/>
    <x v="186"/>
    <x v="239"/>
    <x v="265"/>
    <x v="83"/>
    <x v="21"/>
    <x v="157"/>
    <x v="169"/>
    <x v="1349"/>
    <x v="257"/>
    <x v="320"/>
    <x v="100"/>
    <x v="3666"/>
    <x v="4"/>
    <x v="475"/>
    <x v="18"/>
  </r>
  <r>
    <x v="9"/>
    <x v="114"/>
    <x v="3"/>
    <x v="10"/>
    <x v="15"/>
    <x v="27"/>
    <x v="5"/>
    <x v="408"/>
    <x v="83"/>
    <x v="135"/>
    <x v="359"/>
    <x v="0"/>
    <x v="1"/>
    <x v="0"/>
    <x v="23"/>
    <x v="35"/>
    <x v="252"/>
    <x v="31"/>
    <x v="47"/>
    <x v="78"/>
    <x v="15"/>
    <x v="11"/>
    <x v="20"/>
    <x v="10"/>
    <x v="42"/>
    <x v="189"/>
    <x v="241"/>
    <x v="344"/>
    <x v="31"/>
    <x v="1571"/>
    <x v="1"/>
    <x v="484"/>
    <x v="339"/>
  </r>
  <r>
    <x v="9"/>
    <x v="116"/>
    <x v="3"/>
    <x v="12"/>
    <x v="13"/>
    <x v="51"/>
    <x v="0"/>
    <x v="514"/>
    <x v="107"/>
    <x v="186"/>
    <x v="322"/>
    <x v="1"/>
    <x v="3"/>
    <x v="181"/>
    <x v="77"/>
    <x v="88"/>
    <x v="469"/>
    <x v="43"/>
    <x v="86"/>
    <x v="129"/>
    <x v="21"/>
    <x v="14"/>
    <x v="11"/>
    <x v="29"/>
    <x v="45"/>
    <x v="292"/>
    <x v="253"/>
    <x v="366"/>
    <x v="37"/>
    <x v="1254"/>
    <x v="1"/>
    <x v="495"/>
    <x v="298"/>
  </r>
  <r>
    <x v="9"/>
    <x v="118"/>
    <x v="8"/>
    <x v="0"/>
    <x v="14"/>
    <x v="78"/>
    <x v="40"/>
    <x v="1853"/>
    <x v="276"/>
    <x v="679"/>
    <x v="149"/>
    <x v="55"/>
    <x v="187"/>
    <x v="142"/>
    <x v="133"/>
    <x v="214"/>
    <x v="216"/>
    <x v="60"/>
    <x v="257"/>
    <x v="317"/>
    <x v="166"/>
    <x v="50"/>
    <x v="36"/>
    <x v="116"/>
    <x v="158"/>
    <x v="717"/>
    <x v="141"/>
    <x v="190"/>
    <x v="12"/>
    <x v="2213"/>
    <x v="3"/>
    <x v="498"/>
    <x v="134"/>
  </r>
  <r>
    <x v="9"/>
    <x v="119"/>
    <x v="6"/>
    <x v="8"/>
    <x v="32"/>
    <x v="80"/>
    <x v="13"/>
    <x v="1482"/>
    <x v="192"/>
    <x v="532"/>
    <x v="106"/>
    <x v="79"/>
    <x v="252"/>
    <x v="161"/>
    <x v="114"/>
    <x v="152"/>
    <x v="344"/>
    <x v="29"/>
    <x v="167"/>
    <x v="196"/>
    <x v="384"/>
    <x v="70"/>
    <x v="5"/>
    <x v="128"/>
    <x v="116"/>
    <x v="569"/>
    <x v="177"/>
    <x v="195"/>
    <x v="32"/>
    <x v="1667"/>
    <x v="2"/>
    <x v="506"/>
    <x v="180"/>
  </r>
  <r>
    <x v="9"/>
    <x v="120"/>
    <x v="11"/>
    <x v="6"/>
    <x v="26"/>
    <x v="53"/>
    <x v="5"/>
    <x v="961"/>
    <x v="209"/>
    <x v="522"/>
    <x v="145"/>
    <x v="45"/>
    <x v="139"/>
    <x v="172"/>
    <x v="132"/>
    <x v="154"/>
    <x v="451"/>
    <x v="25"/>
    <x v="93"/>
    <x v="118"/>
    <x v="130"/>
    <x v="27"/>
    <x v="5"/>
    <x v="89"/>
    <x v="87"/>
    <x v="587"/>
    <x v="179"/>
    <x v="218"/>
    <x v="18"/>
    <x v="2551"/>
    <x v="4"/>
    <x v="512"/>
    <x v="170"/>
  </r>
  <r>
    <x v="9"/>
    <x v="122"/>
    <x v="11"/>
    <x v="12"/>
    <x v="18"/>
    <x v="46"/>
    <x v="33"/>
    <x v="876"/>
    <x v="70"/>
    <x v="187"/>
    <x v="121"/>
    <x v="44"/>
    <x v="114"/>
    <x v="234"/>
    <x v="13"/>
    <x v="18"/>
    <x v="316"/>
    <x v="16"/>
    <x v="83"/>
    <x v="99"/>
    <x v="45"/>
    <x v="22"/>
    <x v="23"/>
    <x v="28"/>
    <x v="42"/>
    <x v="197"/>
    <x v="122"/>
    <x v="221"/>
    <x v="19"/>
    <x v="825"/>
    <x v="4"/>
    <x v="526"/>
    <x v="336"/>
  </r>
  <r>
    <x v="9"/>
    <x v="128"/>
    <x v="6"/>
    <x v="12"/>
    <x v="5"/>
    <x v="40"/>
    <x v="2"/>
    <x v="383"/>
    <x v="46"/>
    <x v="122"/>
    <x v="124"/>
    <x v="17"/>
    <x v="44"/>
    <x v="234"/>
    <x v="33"/>
    <x v="39"/>
    <x v="440"/>
    <x v="5"/>
    <x v="34"/>
    <x v="39"/>
    <x v="52"/>
    <x v="9"/>
    <x v="1"/>
    <x v="26"/>
    <x v="18"/>
    <x v="142"/>
    <x v="154"/>
    <x v="226"/>
    <x v="17"/>
    <x v="595"/>
    <x v="2"/>
    <x v="552"/>
    <x v="364"/>
  </r>
  <r>
    <x v="9"/>
    <x v="131"/>
    <x v="6"/>
    <x v="5"/>
    <x v="32"/>
    <x v="19"/>
    <x v="0"/>
    <x v="192"/>
    <x v="25"/>
    <x v="60"/>
    <x v="164"/>
    <x v="1"/>
    <x v="10"/>
    <x v="16"/>
    <x v="11"/>
    <x v="16"/>
    <x v="282"/>
    <x v="8"/>
    <x v="18"/>
    <x v="26"/>
    <x v="21"/>
    <x v="12"/>
    <x v="1"/>
    <x v="8"/>
    <x v="16"/>
    <x v="62"/>
    <x v="166"/>
    <x v="178"/>
    <x v="18"/>
    <x v="493"/>
    <x v="2"/>
    <x v="564"/>
    <x v="411"/>
  </r>
  <r>
    <x v="9"/>
    <x v="132"/>
    <x v="3"/>
    <x v="3"/>
    <x v="13"/>
    <x v="2"/>
    <x v="0"/>
    <x v="9"/>
    <x v="2"/>
    <x v="7"/>
    <x v="43"/>
    <x v="0"/>
    <x v="0"/>
    <x v="343"/>
    <x v="0"/>
    <x v="0"/>
    <x v="536"/>
    <x v="1"/>
    <x v="2"/>
    <x v="3"/>
    <x v="1"/>
    <x v="2"/>
    <x v="1"/>
    <x v="1"/>
    <x v="0"/>
    <x v="4"/>
    <x v="228"/>
    <x v="39"/>
    <x v="15"/>
    <x v="94"/>
    <x v="1"/>
    <x v="565"/>
    <x v="470"/>
  </r>
  <r>
    <x v="9"/>
    <x v="133"/>
    <x v="0"/>
    <x v="9"/>
    <x v="2"/>
    <x v="74"/>
    <x v="75"/>
    <x v="1811"/>
    <x v="546"/>
    <x v="1079"/>
    <x v="221"/>
    <x v="134"/>
    <x v="382"/>
    <x v="194"/>
    <x v="293"/>
    <x v="358"/>
    <x v="404"/>
    <x v="121"/>
    <x v="282"/>
    <x v="402"/>
    <x v="176"/>
    <x v="38"/>
    <x v="121"/>
    <x v="184"/>
    <x v="192"/>
    <x v="1279"/>
    <x v="260"/>
    <x v="294"/>
    <x v="64"/>
    <x v="3566"/>
    <x v="0"/>
    <x v="574"/>
    <x v="25"/>
  </r>
  <r>
    <x v="9"/>
    <x v="135"/>
    <x v="8"/>
    <x v="2"/>
    <x v="31"/>
    <x v="8"/>
    <x v="0"/>
    <x v="40"/>
    <x v="6"/>
    <x v="16"/>
    <x v="122"/>
    <x v="2"/>
    <x v="6"/>
    <x v="181"/>
    <x v="0"/>
    <x v="0"/>
    <x v="536"/>
    <x v="5"/>
    <x v="5"/>
    <x v="10"/>
    <x v="4"/>
    <x v="2"/>
    <x v="1"/>
    <x v="2"/>
    <x v="4"/>
    <x v="14"/>
    <x v="202"/>
    <x v="154"/>
    <x v="16"/>
    <x v="122"/>
    <x v="3"/>
    <x v="579"/>
    <x v="450"/>
  </r>
  <r>
    <x v="9"/>
    <x v="138"/>
    <x v="11"/>
    <x v="4"/>
    <x v="29"/>
    <x v="35"/>
    <x v="0"/>
    <x v="264"/>
    <x v="36"/>
    <x v="99"/>
    <x v="111"/>
    <x v="17"/>
    <x v="53"/>
    <x v="169"/>
    <x v="5"/>
    <x v="6"/>
    <x v="427"/>
    <x v="2"/>
    <x v="21"/>
    <x v="23"/>
    <x v="23"/>
    <x v="1"/>
    <x v="0"/>
    <x v="11"/>
    <x v="20"/>
    <x v="94"/>
    <x v="115"/>
    <x v="178"/>
    <x v="16"/>
    <x v="358"/>
    <x v="4"/>
    <x v="583"/>
    <x v="392"/>
  </r>
  <r>
    <x v="9"/>
    <x v="139"/>
    <x v="11"/>
    <x v="4"/>
    <x v="32"/>
    <x v="81"/>
    <x v="55"/>
    <x v="1550"/>
    <x v="327"/>
    <x v="758"/>
    <x v="173"/>
    <x v="148"/>
    <x v="374"/>
    <x v="239"/>
    <x v="64"/>
    <x v="76"/>
    <x v="436"/>
    <x v="35"/>
    <x v="234"/>
    <x v="269"/>
    <x v="121"/>
    <x v="38"/>
    <x v="9"/>
    <x v="101"/>
    <x v="115"/>
    <x v="834"/>
    <x v="174"/>
    <x v="256"/>
    <x v="28"/>
    <x v="2475"/>
    <x v="4"/>
    <x v="584"/>
    <x v="97"/>
  </r>
  <r>
    <x v="9"/>
    <x v="141"/>
    <x v="11"/>
    <x v="6"/>
    <x v="27"/>
    <x v="79"/>
    <x v="80"/>
    <x v="2188"/>
    <x v="634"/>
    <x v="1190"/>
    <x v="227"/>
    <x v="183"/>
    <x v="424"/>
    <x v="268"/>
    <x v="267"/>
    <x v="294"/>
    <x v="506"/>
    <x v="60"/>
    <x v="231"/>
    <x v="291"/>
    <x v="283"/>
    <x v="72"/>
    <x v="42"/>
    <x v="172"/>
    <x v="202"/>
    <x v="1363"/>
    <x v="255"/>
    <x v="301"/>
    <x v="91"/>
    <x v="3664"/>
    <x v="4"/>
    <x v="593"/>
    <x v="12"/>
  </r>
  <r>
    <x v="9"/>
    <x v="142"/>
    <x v="8"/>
    <x v="10"/>
    <x v="12"/>
    <x v="75"/>
    <x v="29"/>
    <x v="1459"/>
    <x v="281"/>
    <x v="641"/>
    <x v="181"/>
    <x v="169"/>
    <x v="402"/>
    <x v="261"/>
    <x v="84"/>
    <x v="93"/>
    <x v="497"/>
    <x v="30"/>
    <x v="199"/>
    <x v="229"/>
    <x v="48"/>
    <x v="46"/>
    <x v="25"/>
    <x v="40"/>
    <x v="151"/>
    <x v="787"/>
    <x v="193"/>
    <x v="308"/>
    <x v="55"/>
    <x v="2500"/>
    <x v="3"/>
    <x v="603"/>
    <x v="113"/>
  </r>
  <r>
    <x v="9"/>
    <x v="143"/>
    <x v="6"/>
    <x v="13"/>
    <x v="24"/>
    <x v="61"/>
    <x v="9"/>
    <x v="866"/>
    <x v="96"/>
    <x v="247"/>
    <x v="134"/>
    <x v="32"/>
    <x v="105"/>
    <x v="153"/>
    <x v="57"/>
    <x v="66"/>
    <x v="458"/>
    <x v="16"/>
    <x v="73"/>
    <x v="89"/>
    <x v="114"/>
    <x v="43"/>
    <x v="2"/>
    <x v="47"/>
    <x v="84"/>
    <x v="281"/>
    <x v="149"/>
    <x v="223"/>
    <x v="24"/>
    <x v="939"/>
    <x v="2"/>
    <x v="613"/>
    <x v="305"/>
  </r>
  <r>
    <x v="9"/>
    <x v="144"/>
    <x v="11"/>
    <x v="7"/>
    <x v="24"/>
    <x v="21"/>
    <x v="0"/>
    <x v="105"/>
    <x v="8"/>
    <x v="31"/>
    <x v="27"/>
    <x v="3"/>
    <x v="15"/>
    <x v="54"/>
    <x v="2"/>
    <x v="2"/>
    <x v="535"/>
    <x v="4"/>
    <x v="8"/>
    <x v="12"/>
    <x v="12"/>
    <x v="2"/>
    <x v="1"/>
    <x v="6"/>
    <x v="8"/>
    <x v="21"/>
    <x v="85"/>
    <x v="57"/>
    <x v="13"/>
    <x v="56"/>
    <x v="4"/>
    <x v="616"/>
    <x v="445"/>
  </r>
  <r>
    <x v="9"/>
    <x v="147"/>
    <x v="6"/>
    <x v="3"/>
    <x v="32"/>
    <x v="30"/>
    <x v="0"/>
    <x v="419"/>
    <x v="64"/>
    <x v="193"/>
    <x v="81"/>
    <x v="27"/>
    <x v="86"/>
    <x v="162"/>
    <x v="5"/>
    <x v="8"/>
    <x v="220"/>
    <x v="3"/>
    <x v="45"/>
    <x v="48"/>
    <x v="55"/>
    <x v="14"/>
    <x v="5"/>
    <x v="29"/>
    <x v="52"/>
    <x v="160"/>
    <x v="112"/>
    <x v="124"/>
    <x v="12"/>
    <x v="1115"/>
    <x v="2"/>
    <x v="622"/>
    <x v="354"/>
  </r>
  <r>
    <x v="9"/>
    <x v="148"/>
    <x v="8"/>
    <x v="3"/>
    <x v="2"/>
    <x v="56"/>
    <x v="26"/>
    <x v="1036"/>
    <x v="171"/>
    <x v="379"/>
    <x v="197"/>
    <x v="59"/>
    <x v="184"/>
    <x v="169"/>
    <x v="67"/>
    <x v="93"/>
    <x v="314"/>
    <x v="23"/>
    <x v="165"/>
    <x v="188"/>
    <x v="110"/>
    <x v="49"/>
    <x v="8"/>
    <x v="59"/>
    <x v="91"/>
    <x v="464"/>
    <x v="178"/>
    <x v="272"/>
    <x v="33"/>
    <x v="1947"/>
    <x v="3"/>
    <x v="623"/>
    <x v="224"/>
  </r>
  <r>
    <x v="9"/>
    <x v="154"/>
    <x v="8"/>
    <x v="13"/>
    <x v="22"/>
    <x v="73"/>
    <x v="74"/>
    <x v="2045"/>
    <x v="583"/>
    <x v="1174"/>
    <x v="180"/>
    <x v="151"/>
    <x v="411"/>
    <x v="207"/>
    <x v="302"/>
    <x v="359"/>
    <x v="427"/>
    <x v="62"/>
    <x v="373"/>
    <x v="433"/>
    <x v="213"/>
    <x v="60"/>
    <x v="34"/>
    <x v="153"/>
    <x v="198"/>
    <x v="1319"/>
    <x v="235"/>
    <x v="251"/>
    <x v="62"/>
    <x v="3648"/>
    <x v="3"/>
    <x v="659"/>
    <x v="22"/>
  </r>
  <r>
    <x v="9"/>
    <x v="162"/>
    <x v="8"/>
    <x v="9"/>
    <x v="15"/>
    <x v="33"/>
    <x v="34"/>
    <x v="595"/>
    <x v="75"/>
    <x v="222"/>
    <x v="85"/>
    <x v="25"/>
    <x v="93"/>
    <x v="117"/>
    <x v="35"/>
    <x v="43"/>
    <x v="408"/>
    <x v="6"/>
    <x v="78"/>
    <x v="84"/>
    <x v="55"/>
    <x v="20"/>
    <x v="5"/>
    <x v="24"/>
    <x v="52"/>
    <x v="210"/>
    <x v="132"/>
    <x v="152"/>
    <x v="17"/>
    <x v="1412"/>
    <x v="3"/>
    <x v="687"/>
    <x v="330"/>
  </r>
  <r>
    <x v="9"/>
    <x v="163"/>
    <x v="0"/>
    <x v="14"/>
    <x v="6"/>
    <x v="73"/>
    <x v="15"/>
    <x v="1159"/>
    <x v="238"/>
    <x v="517"/>
    <x v="205"/>
    <x v="137"/>
    <x v="335"/>
    <x v="257"/>
    <x v="63"/>
    <x v="74"/>
    <x v="445"/>
    <x v="37"/>
    <x v="253"/>
    <x v="290"/>
    <x v="45"/>
    <x v="33"/>
    <x v="37"/>
    <x v="53"/>
    <x v="138"/>
    <x v="660"/>
    <x v="212"/>
    <x v="328"/>
    <x v="52"/>
    <x v="2169"/>
    <x v="0"/>
    <x v="696"/>
    <x v="148"/>
  </r>
  <r>
    <x v="9"/>
    <x v="168"/>
    <x v="6"/>
    <x v="4"/>
    <x v="32"/>
    <x v="25"/>
    <x v="0"/>
    <x v="278"/>
    <x v="40"/>
    <x v="98"/>
    <x v="155"/>
    <x v="16"/>
    <x v="47"/>
    <x v="188"/>
    <x v="41"/>
    <x v="43"/>
    <x v="530"/>
    <x v="6"/>
    <x v="26"/>
    <x v="32"/>
    <x v="34"/>
    <x v="9"/>
    <x v="2"/>
    <x v="19"/>
    <x v="39"/>
    <x v="137"/>
    <x v="192"/>
    <x v="302"/>
    <x v="22"/>
    <x v="1152"/>
    <x v="2"/>
    <x v="719"/>
    <x v="368"/>
  </r>
  <r>
    <x v="9"/>
    <x v="170"/>
    <x v="3"/>
    <x v="1"/>
    <x v="21"/>
    <x v="16"/>
    <x v="0"/>
    <x v="186"/>
    <x v="36"/>
    <x v="76"/>
    <x v="221"/>
    <x v="0"/>
    <x v="0"/>
    <x v="343"/>
    <x v="15"/>
    <x v="21"/>
    <x v="308"/>
    <x v="23"/>
    <x v="50"/>
    <x v="73"/>
    <x v="4"/>
    <x v="4"/>
    <x v="7"/>
    <x v="7"/>
    <x v="17"/>
    <x v="87"/>
    <x v="224"/>
    <x v="226"/>
    <x v="20"/>
    <x v="1101"/>
    <x v="1"/>
    <x v="727"/>
    <x v="395"/>
  </r>
  <r>
    <x v="9"/>
    <x v="172"/>
    <x v="0"/>
    <x v="1"/>
    <x v="11"/>
    <x v="4"/>
    <x v="1"/>
    <x v="51"/>
    <x v="5"/>
    <x v="7"/>
    <x v="399"/>
    <x v="0"/>
    <x v="0"/>
    <x v="343"/>
    <x v="4"/>
    <x v="4"/>
    <x v="535"/>
    <x v="2"/>
    <x v="8"/>
    <x v="10"/>
    <x v="3"/>
    <x v="3"/>
    <x v="1"/>
    <x v="4"/>
    <x v="6"/>
    <x v="14"/>
    <x v="179"/>
    <x v="417"/>
    <x v="16"/>
    <x v="412"/>
    <x v="0"/>
    <x v="730"/>
    <x v="450"/>
  </r>
  <r>
    <x v="9"/>
    <x v="173"/>
    <x v="0"/>
    <x v="19"/>
    <x v="6"/>
    <x v="11"/>
    <x v="0"/>
    <x v="111"/>
    <x v="9"/>
    <x v="22"/>
    <x v="156"/>
    <x v="0"/>
    <x v="3"/>
    <x v="0"/>
    <x v="10"/>
    <x v="14"/>
    <x v="308"/>
    <x v="9"/>
    <x v="22"/>
    <x v="31"/>
    <x v="5"/>
    <x v="5"/>
    <x v="7"/>
    <x v="5"/>
    <x v="20"/>
    <x v="28"/>
    <x v="172"/>
    <x v="213"/>
    <x v="17"/>
    <x v="289"/>
    <x v="0"/>
    <x v="740"/>
    <x v="436"/>
  </r>
  <r>
    <x v="9"/>
    <x v="182"/>
    <x v="3"/>
    <x v="2"/>
    <x v="32"/>
    <x v="15"/>
    <x v="0"/>
    <x v="78"/>
    <x v="16"/>
    <x v="32"/>
    <x v="247"/>
    <x v="1"/>
    <x v="7"/>
    <x v="28"/>
    <x v="3"/>
    <x v="5"/>
    <x v="196"/>
    <x v="9"/>
    <x v="10"/>
    <x v="19"/>
    <x v="2"/>
    <x v="2"/>
    <x v="2"/>
    <x v="3"/>
    <x v="7"/>
    <x v="36"/>
    <x v="208"/>
    <x v="242"/>
    <x v="16"/>
    <x v="271"/>
    <x v="1"/>
    <x v="784"/>
    <x v="429"/>
  </r>
  <r>
    <x v="9"/>
    <x v="184"/>
    <x v="6"/>
    <x v="12"/>
    <x v="13"/>
    <x v="60"/>
    <x v="61"/>
    <x v="1569"/>
    <x v="374"/>
    <x v="774"/>
    <x v="223"/>
    <x v="124"/>
    <x v="302"/>
    <x v="259"/>
    <x v="232"/>
    <x v="260"/>
    <x v="486"/>
    <x v="41"/>
    <x v="263"/>
    <x v="304"/>
    <x v="478"/>
    <x v="118"/>
    <x v="8"/>
    <x v="147"/>
    <x v="146"/>
    <x v="1033"/>
    <x v="314"/>
    <x v="330"/>
    <x v="121"/>
    <x v="3422"/>
    <x v="2"/>
    <x v="796"/>
    <x v="58"/>
  </r>
  <r>
    <x v="9"/>
    <x v="193"/>
    <x v="3"/>
    <x v="2"/>
    <x v="5"/>
    <x v="12"/>
    <x v="0"/>
    <x v="104"/>
    <x v="12"/>
    <x v="23"/>
    <x v="269"/>
    <x v="0"/>
    <x v="5"/>
    <x v="0"/>
    <x v="11"/>
    <x v="15"/>
    <x v="327"/>
    <x v="14"/>
    <x v="15"/>
    <x v="29"/>
    <x v="2"/>
    <x v="3"/>
    <x v="6"/>
    <x v="7"/>
    <x v="11"/>
    <x v="35"/>
    <x v="207"/>
    <x v="307"/>
    <x v="18"/>
    <x v="388"/>
    <x v="1"/>
    <x v="821"/>
    <x v="430"/>
  </r>
  <r>
    <x v="9"/>
    <x v="198"/>
    <x v="0"/>
    <x v="3"/>
    <x v="11"/>
    <x v="64"/>
    <x v="59"/>
    <x v="1277"/>
    <x v="362"/>
    <x v="559"/>
    <x v="378"/>
    <x v="0"/>
    <x v="0"/>
    <x v="343"/>
    <x v="94"/>
    <x v="177"/>
    <x v="132"/>
    <x v="178"/>
    <x v="347"/>
    <x v="514"/>
    <x v="64"/>
    <x v="34"/>
    <x v="80"/>
    <x v="87"/>
    <x v="179"/>
    <x v="790"/>
    <x v="270"/>
    <x v="354"/>
    <x v="75"/>
    <x v="2804"/>
    <x v="0"/>
    <x v="839"/>
    <x v="111"/>
  </r>
  <r>
    <x v="9"/>
    <x v="200"/>
    <x v="3"/>
    <x v="5"/>
    <x v="5"/>
    <x v="61"/>
    <x v="58"/>
    <x v="1414"/>
    <x v="253"/>
    <x v="442"/>
    <x v="318"/>
    <x v="0"/>
    <x v="1"/>
    <x v="0"/>
    <x v="133"/>
    <x v="196"/>
    <x v="273"/>
    <x v="135"/>
    <x v="270"/>
    <x v="404"/>
    <x v="99"/>
    <x v="62"/>
    <x v="58"/>
    <x v="65"/>
    <x v="189"/>
    <x v="626"/>
    <x v="223"/>
    <x v="320"/>
    <x v="71"/>
    <x v="2422"/>
    <x v="1"/>
    <x v="845"/>
    <x v="154"/>
  </r>
  <r>
    <x v="9"/>
    <x v="201"/>
    <x v="0"/>
    <x v="9"/>
    <x v="18"/>
    <x v="61"/>
    <x v="0"/>
    <x v="478"/>
    <x v="45"/>
    <x v="86"/>
    <x v="270"/>
    <x v="0"/>
    <x v="0"/>
    <x v="343"/>
    <x v="15"/>
    <x v="22"/>
    <x v="276"/>
    <x v="51"/>
    <x v="107"/>
    <x v="158"/>
    <x v="25"/>
    <x v="25"/>
    <x v="23"/>
    <x v="17"/>
    <x v="85"/>
    <x v="105"/>
    <x v="183"/>
    <x v="265"/>
    <x v="28"/>
    <x v="149"/>
    <x v="0"/>
    <x v="852"/>
    <x v="385"/>
  </r>
  <r>
    <x v="9"/>
    <x v="202"/>
    <x v="8"/>
    <x v="11"/>
    <x v="32"/>
    <x v="81"/>
    <x v="11"/>
    <x v="1073"/>
    <x v="147"/>
    <x v="347"/>
    <x v="169"/>
    <x v="27"/>
    <x v="118"/>
    <x v="79"/>
    <x v="50"/>
    <x v="68"/>
    <x v="329"/>
    <x v="32"/>
    <x v="134"/>
    <x v="166"/>
    <x v="97"/>
    <x v="61"/>
    <x v="19"/>
    <x v="55"/>
    <x v="133"/>
    <x v="370"/>
    <x v="147"/>
    <x v="207"/>
    <x v="27"/>
    <x v="938"/>
    <x v="3"/>
    <x v="862"/>
    <x v="272"/>
  </r>
  <r>
    <x v="9"/>
    <x v="206"/>
    <x v="11"/>
    <x v="6"/>
    <x v="31"/>
    <x v="79"/>
    <x v="22"/>
    <x v="1633"/>
    <x v="299"/>
    <x v="655"/>
    <x v="199"/>
    <x v="48"/>
    <x v="135"/>
    <x v="204"/>
    <x v="94"/>
    <x v="122"/>
    <x v="364"/>
    <x v="51"/>
    <x v="184"/>
    <x v="235"/>
    <x v="263"/>
    <x v="66"/>
    <x v="13"/>
    <x v="108"/>
    <x v="140"/>
    <x v="717"/>
    <x v="188"/>
    <x v="234"/>
    <x v="49"/>
    <x v="2196"/>
    <x v="4"/>
    <x v="878"/>
    <x v="134"/>
  </r>
  <r>
    <x v="9"/>
    <x v="209"/>
    <x v="11"/>
    <x v="12"/>
    <x v="22"/>
    <x v="76"/>
    <x v="74"/>
    <x v="1987"/>
    <x v="321"/>
    <x v="696"/>
    <x v="203"/>
    <x v="108"/>
    <x v="269"/>
    <x v="249"/>
    <x v="85"/>
    <x v="98"/>
    <x v="461"/>
    <x v="53"/>
    <x v="207"/>
    <x v="260"/>
    <x v="179"/>
    <x v="81"/>
    <x v="23"/>
    <x v="69"/>
    <x v="141"/>
    <x v="806"/>
    <x v="177"/>
    <x v="275"/>
    <x v="57"/>
    <x v="2514"/>
    <x v="4"/>
    <x v="889"/>
    <x v="107"/>
  </r>
  <r>
    <x v="9"/>
    <x v="213"/>
    <x v="0"/>
    <x v="5"/>
    <x v="4"/>
    <x v="65"/>
    <x v="0"/>
    <x v="885"/>
    <x v="128"/>
    <x v="222"/>
    <x v="324"/>
    <x v="0"/>
    <x v="0"/>
    <x v="343"/>
    <x v="60"/>
    <x v="93"/>
    <x v="240"/>
    <x v="124"/>
    <x v="187"/>
    <x v="311"/>
    <x v="40"/>
    <x v="25"/>
    <x v="16"/>
    <x v="33"/>
    <x v="110"/>
    <x v="316"/>
    <x v="208"/>
    <x v="317"/>
    <x v="49"/>
    <x v="1009"/>
    <x v="0"/>
    <x v="900"/>
    <x v="288"/>
  </r>
  <r>
    <x v="9"/>
    <x v="220"/>
    <x v="6"/>
    <x v="1"/>
    <x v="14"/>
    <x v="62"/>
    <x v="60"/>
    <x v="1491"/>
    <x v="351"/>
    <x v="839"/>
    <x v="152"/>
    <x v="135"/>
    <x v="379"/>
    <x v="200"/>
    <x v="147"/>
    <x v="188"/>
    <x v="376"/>
    <x v="31"/>
    <x v="191"/>
    <x v="222"/>
    <x v="301"/>
    <x v="87"/>
    <x v="16"/>
    <x v="176"/>
    <x v="130"/>
    <x v="937"/>
    <x v="209"/>
    <x v="234"/>
    <x v="28"/>
    <x v="3210"/>
    <x v="2"/>
    <x v="922"/>
    <x v="79"/>
  </r>
  <r>
    <x v="9"/>
    <x v="215"/>
    <x v="6"/>
    <x v="10"/>
    <x v="24"/>
    <x v="77"/>
    <x v="20"/>
    <x v="1266"/>
    <x v="195"/>
    <x v="514"/>
    <x v="124"/>
    <x v="95"/>
    <x v="274"/>
    <x v="195"/>
    <x v="131"/>
    <x v="161"/>
    <x v="408"/>
    <x v="15"/>
    <x v="102"/>
    <x v="117"/>
    <x v="209"/>
    <x v="31"/>
    <x v="1"/>
    <x v="90"/>
    <x v="101"/>
    <x v="606"/>
    <x v="166"/>
    <x v="240"/>
    <x v="27"/>
    <x v="1884"/>
    <x v="2"/>
    <x v="911"/>
    <x v="164"/>
  </r>
  <r>
    <x v="9"/>
    <x v="222"/>
    <x v="8"/>
    <x v="17"/>
    <x v="6"/>
    <x v="0"/>
    <x v="0"/>
    <x v="12"/>
    <x v="3"/>
    <x v="8"/>
    <x v="122"/>
    <x v="0"/>
    <x v="2"/>
    <x v="0"/>
    <x v="3"/>
    <x v="4"/>
    <x v="344"/>
    <x v="1"/>
    <x v="1"/>
    <x v="2"/>
    <x v="1"/>
    <x v="0"/>
    <x v="0"/>
    <x v="1"/>
    <x v="1"/>
    <x v="9"/>
    <x v="203"/>
    <x v="177"/>
    <x v="15"/>
    <x v="2136"/>
    <x v="3"/>
    <x v="937"/>
    <x v="462"/>
  </r>
  <r>
    <x v="9"/>
    <x v="224"/>
    <x v="0"/>
    <x v="2"/>
    <x v="10"/>
    <x v="9"/>
    <x v="0"/>
    <x v="82"/>
    <x v="8"/>
    <x v="16"/>
    <x v="247"/>
    <x v="0"/>
    <x v="0"/>
    <x v="343"/>
    <x v="3"/>
    <x v="10"/>
    <x v="14"/>
    <x v="9"/>
    <x v="14"/>
    <x v="23"/>
    <x v="0"/>
    <x v="1"/>
    <x v="4"/>
    <x v="6"/>
    <x v="15"/>
    <x v="19"/>
    <x v="109"/>
    <x v="182"/>
    <x v="15"/>
    <x v="186"/>
    <x v="0"/>
    <x v="942"/>
    <x v="448"/>
  </r>
  <r>
    <x v="9"/>
    <x v="225"/>
    <x v="6"/>
    <x v="7"/>
    <x v="27"/>
    <x v="74"/>
    <x v="75"/>
    <x v="2136"/>
    <x v="623"/>
    <x v="1203"/>
    <x v="191"/>
    <x v="204"/>
    <x v="483"/>
    <x v="218"/>
    <x v="413"/>
    <x v="476"/>
    <x v="489"/>
    <x v="46"/>
    <x v="322"/>
    <x v="368"/>
    <x v="413"/>
    <x v="68"/>
    <x v="20"/>
    <x v="197"/>
    <x v="152"/>
    <x v="1395"/>
    <x v="297"/>
    <x v="302"/>
    <x v="118"/>
    <x v="3729"/>
    <x v="2"/>
    <x v="947"/>
    <x v="5"/>
  </r>
  <r>
    <x v="9"/>
    <x v="229"/>
    <x v="8"/>
    <x v="11"/>
    <x v="24"/>
    <x v="44"/>
    <x v="0"/>
    <x v="291"/>
    <x v="31"/>
    <x v="88"/>
    <x v="99"/>
    <x v="20"/>
    <x v="64"/>
    <x v="161"/>
    <x v="0"/>
    <x v="0"/>
    <x v="536"/>
    <x v="5"/>
    <x v="20"/>
    <x v="25"/>
    <x v="20"/>
    <x v="12"/>
    <x v="1"/>
    <x v="9"/>
    <x v="31"/>
    <x v="82"/>
    <x v="119"/>
    <x v="182"/>
    <x v="16"/>
    <x v="169"/>
    <x v="3"/>
    <x v="961"/>
    <x v="399"/>
  </r>
  <r>
    <x v="9"/>
    <x v="235"/>
    <x v="0"/>
    <x v="4"/>
    <x v="34"/>
    <x v="18"/>
    <x v="0"/>
    <x v="73"/>
    <x v="12"/>
    <x v="27"/>
    <x v="191"/>
    <x v="0"/>
    <x v="0"/>
    <x v="343"/>
    <x v="0"/>
    <x v="2"/>
    <x v="0"/>
    <x v="5"/>
    <x v="17"/>
    <x v="22"/>
    <x v="3"/>
    <x v="2"/>
    <x v="0"/>
    <x v="3"/>
    <x v="17"/>
    <x v="24"/>
    <x v="122"/>
    <x v="146"/>
    <x v="15"/>
    <x v="84"/>
    <x v="0"/>
    <x v="977"/>
    <x v="441"/>
  </r>
  <r>
    <x v="9"/>
    <x v="237"/>
    <x v="8"/>
    <x v="9"/>
    <x v="8"/>
    <x v="62"/>
    <x v="63"/>
    <x v="1742"/>
    <x v="335"/>
    <x v="740"/>
    <x v="194"/>
    <x v="126"/>
    <x v="324"/>
    <x v="237"/>
    <x v="339"/>
    <x v="378"/>
    <x v="496"/>
    <x v="39"/>
    <x v="287"/>
    <x v="326"/>
    <x v="135"/>
    <x v="40"/>
    <x v="15"/>
    <x v="81"/>
    <x v="93"/>
    <x v="1063"/>
    <x v="230"/>
    <x v="338"/>
    <x v="84"/>
    <x v="3429"/>
    <x v="3"/>
    <x v="988"/>
    <x v="50"/>
  </r>
  <r>
    <x v="9"/>
    <x v="239"/>
    <x v="11"/>
    <x v="10"/>
    <x v="29"/>
    <x v="67"/>
    <x v="68"/>
    <x v="1487"/>
    <x v="176"/>
    <x v="448"/>
    <x v="139"/>
    <x v="118"/>
    <x v="311"/>
    <x v="227"/>
    <x v="27"/>
    <x v="32"/>
    <x v="438"/>
    <x v="31"/>
    <x v="193"/>
    <x v="224"/>
    <x v="124"/>
    <x v="71"/>
    <x v="58"/>
    <x v="76"/>
    <x v="120"/>
    <x v="493"/>
    <x v="158"/>
    <x v="253"/>
    <x v="49"/>
    <x v="1732"/>
    <x v="4"/>
    <x v="1004"/>
    <x v="213"/>
  </r>
  <r>
    <x v="9"/>
    <x v="240"/>
    <x v="8"/>
    <x v="10"/>
    <x v="21"/>
    <x v="65"/>
    <x v="35"/>
    <x v="1356"/>
    <x v="174"/>
    <x v="358"/>
    <x v="232"/>
    <x v="71"/>
    <x v="181"/>
    <x v="240"/>
    <x v="16"/>
    <x v="27"/>
    <x v="190"/>
    <x v="56"/>
    <x v="221"/>
    <x v="277"/>
    <x v="36"/>
    <x v="39"/>
    <x v="28"/>
    <x v="28"/>
    <x v="100"/>
    <x v="432"/>
    <x v="158"/>
    <x v="302"/>
    <x v="45"/>
    <x v="1526"/>
    <x v="3"/>
    <x v="1012"/>
    <x v="241"/>
  </r>
  <r>
    <x v="9"/>
    <x v="241"/>
    <x v="6"/>
    <x v="2"/>
    <x v="33"/>
    <x v="65"/>
    <x v="26"/>
    <x v="1028"/>
    <x v="155"/>
    <x v="362"/>
    <x v="174"/>
    <x v="44"/>
    <x v="149"/>
    <x v="143"/>
    <x v="58"/>
    <x v="73"/>
    <x v="389"/>
    <x v="30"/>
    <x v="102"/>
    <x v="132"/>
    <x v="112"/>
    <x v="21"/>
    <x v="12"/>
    <x v="80"/>
    <x v="146"/>
    <x v="410"/>
    <x v="142"/>
    <x v="237"/>
    <x v="27"/>
    <x v="1436"/>
    <x v="2"/>
    <x v="1014"/>
    <x v="256"/>
  </r>
  <r>
    <x v="9"/>
    <x v="242"/>
    <x v="11"/>
    <x v="4"/>
    <x v="34"/>
    <x v="0"/>
    <x v="0"/>
    <x v="1"/>
    <x v="0"/>
    <x v="0"/>
    <x v="407"/>
    <x v="0"/>
    <x v="0"/>
    <x v="343"/>
    <x v="0"/>
    <x v="0"/>
    <x v="536"/>
    <x v="0"/>
    <x v="1"/>
    <x v="1"/>
    <x v="0"/>
    <x v="0"/>
    <x v="0"/>
    <x v="0"/>
    <x v="0"/>
    <x v="0"/>
    <x v="178"/>
    <x v="423"/>
    <x v="15"/>
    <x v="0"/>
    <x v="4"/>
    <x v="1015"/>
    <x v="477"/>
  </r>
  <r>
    <x v="9"/>
    <x v="244"/>
    <x v="3"/>
    <x v="3"/>
    <x v="25"/>
    <x v="80"/>
    <x v="36"/>
    <x v="1738"/>
    <x v="381"/>
    <x v="894"/>
    <x v="158"/>
    <x v="106"/>
    <x v="341"/>
    <x v="159"/>
    <x v="172"/>
    <x v="220"/>
    <x v="376"/>
    <x v="112"/>
    <x v="399"/>
    <x v="503"/>
    <x v="182"/>
    <x v="57"/>
    <x v="30"/>
    <x v="183"/>
    <x v="162"/>
    <x v="984"/>
    <x v="184"/>
    <x v="224"/>
    <x v="25"/>
    <x v="2863"/>
    <x v="1"/>
    <x v="1017"/>
    <x v="67"/>
  </r>
  <r>
    <x v="9"/>
    <x v="254"/>
    <x v="3"/>
    <x v="9"/>
    <x v="8"/>
    <x v="40"/>
    <x v="7"/>
    <x v="566"/>
    <x v="95"/>
    <x v="215"/>
    <x v="189"/>
    <x v="53"/>
    <x v="117"/>
    <x v="300"/>
    <x v="19"/>
    <x v="22"/>
    <x v="458"/>
    <x v="25"/>
    <x v="87"/>
    <x v="112"/>
    <x v="42"/>
    <x v="19"/>
    <x v="21"/>
    <x v="36"/>
    <x v="76"/>
    <x v="262"/>
    <x v="184"/>
    <x v="299"/>
    <x v="26"/>
    <x v="1477"/>
    <x v="1"/>
    <x v="1050"/>
    <x v="311"/>
  </r>
  <r>
    <x v="9"/>
    <x v="255"/>
    <x v="6"/>
    <x v="10"/>
    <x v="28"/>
    <x v="67"/>
    <x v="64"/>
    <x v="1682"/>
    <x v="340"/>
    <x v="706"/>
    <x v="223"/>
    <x v="73"/>
    <x v="175"/>
    <x v="265"/>
    <x v="147"/>
    <x v="171"/>
    <x v="454"/>
    <x v="23"/>
    <x v="130"/>
    <x v="153"/>
    <x v="308"/>
    <x v="67"/>
    <x v="9"/>
    <x v="114"/>
    <x v="119"/>
    <x v="863"/>
    <x v="209"/>
    <x v="286"/>
    <x v="54"/>
    <x v="2909"/>
    <x v="2"/>
    <x v="1058"/>
    <x v="90"/>
  </r>
  <r>
    <x v="9"/>
    <x v="257"/>
    <x v="11"/>
    <x v="4"/>
    <x v="9"/>
    <x v="38"/>
    <x v="1"/>
    <x v="351"/>
    <x v="47"/>
    <x v="126"/>
    <x v="120"/>
    <x v="12"/>
    <x v="46"/>
    <x v="109"/>
    <x v="21"/>
    <x v="28"/>
    <x v="344"/>
    <x v="2"/>
    <x v="31"/>
    <x v="33"/>
    <x v="33"/>
    <x v="11"/>
    <x v="2"/>
    <x v="28"/>
    <x v="39"/>
    <x v="127"/>
    <x v="115"/>
    <x v="175"/>
    <x v="13"/>
    <x v="534"/>
    <x v="4"/>
    <x v="1061"/>
    <x v="372"/>
  </r>
  <r>
    <x v="9"/>
    <x v="261"/>
    <x v="3"/>
    <x v="14"/>
    <x v="29"/>
    <x v="78"/>
    <x v="10"/>
    <x v="1220"/>
    <x v="248"/>
    <x v="419"/>
    <x v="337"/>
    <x v="0"/>
    <x v="0"/>
    <x v="343"/>
    <x v="80"/>
    <x v="113"/>
    <x v="302"/>
    <x v="148"/>
    <x v="292"/>
    <x v="437"/>
    <x v="124"/>
    <x v="31"/>
    <x v="40"/>
    <x v="82"/>
    <x v="125"/>
    <x v="568"/>
    <x v="240"/>
    <x v="329"/>
    <x v="72"/>
    <x v="1727"/>
    <x v="1"/>
    <x v="1076"/>
    <x v="182"/>
  </r>
  <r>
    <x v="9"/>
    <x v="262"/>
    <x v="11"/>
    <x v="5"/>
    <x v="14"/>
    <x v="19"/>
    <x v="2"/>
    <x v="366"/>
    <x v="47"/>
    <x v="81"/>
    <x v="327"/>
    <x v="1"/>
    <x v="5"/>
    <x v="54"/>
    <x v="25"/>
    <x v="39"/>
    <x v="236"/>
    <x v="16"/>
    <x v="46"/>
    <x v="62"/>
    <x v="14"/>
    <x v="13"/>
    <x v="7"/>
    <x v="11"/>
    <x v="36"/>
    <x v="120"/>
    <x v="177"/>
    <x v="327"/>
    <x v="22"/>
    <x v="1368"/>
    <x v="4"/>
    <x v="1077"/>
    <x v="376"/>
  </r>
  <r>
    <x v="9"/>
    <x v="265"/>
    <x v="0"/>
    <x v="17"/>
    <x v="10"/>
    <x v="67"/>
    <x v="0"/>
    <x v="742"/>
    <x v="135"/>
    <x v="251"/>
    <x v="283"/>
    <x v="3"/>
    <x v="8"/>
    <x v="223"/>
    <x v="43"/>
    <x v="56"/>
    <x v="362"/>
    <x v="47"/>
    <x v="156"/>
    <x v="203"/>
    <x v="151"/>
    <x v="42"/>
    <x v="48"/>
    <x v="78"/>
    <x v="105"/>
    <x v="316"/>
    <x v="222"/>
    <x v="287"/>
    <x v="41"/>
    <x v="973"/>
    <x v="0"/>
    <x v="1089"/>
    <x v="288"/>
  </r>
  <r>
    <x v="9"/>
    <x v="266"/>
    <x v="3"/>
    <x v="5"/>
    <x v="29"/>
    <x v="66"/>
    <x v="6"/>
    <x v="706"/>
    <x v="103"/>
    <x v="233"/>
    <x v="187"/>
    <x v="69"/>
    <x v="173"/>
    <x v="247"/>
    <x v="28"/>
    <x v="34"/>
    <x v="418"/>
    <x v="22"/>
    <x v="77"/>
    <x v="99"/>
    <x v="46"/>
    <x v="20"/>
    <x v="28"/>
    <x v="32"/>
    <x v="75"/>
    <x v="303"/>
    <x v="185"/>
    <x v="325"/>
    <x v="38"/>
    <x v="937"/>
    <x v="1"/>
    <x v="1090"/>
    <x v="294"/>
  </r>
  <r>
    <x v="9"/>
    <x v="267"/>
    <x v="0"/>
    <x v="9"/>
    <x v="13"/>
    <x v="80"/>
    <x v="81"/>
    <x v="2063"/>
    <x v="412"/>
    <x v="572"/>
    <x v="399"/>
    <x v="0"/>
    <x v="2"/>
    <x v="0"/>
    <x v="205"/>
    <x v="411"/>
    <x v="95"/>
    <x v="271"/>
    <x v="583"/>
    <x v="748"/>
    <x v="96"/>
    <x v="52"/>
    <x v="132"/>
    <x v="116"/>
    <x v="212"/>
    <x v="975"/>
    <x v="274"/>
    <x v="387"/>
    <x v="133"/>
    <x v="2825"/>
    <x v="0"/>
    <x v="1099"/>
    <x v="69"/>
  </r>
  <r>
    <x v="9"/>
    <x v="268"/>
    <x v="11"/>
    <x v="9"/>
    <x v="32"/>
    <x v="61"/>
    <x v="19"/>
    <x v="679"/>
    <x v="55"/>
    <x v="142"/>
    <x v="134"/>
    <x v="17"/>
    <x v="46"/>
    <x v="218"/>
    <x v="25"/>
    <x v="40"/>
    <x v="220"/>
    <x v="20"/>
    <x v="88"/>
    <x v="108"/>
    <x v="54"/>
    <x v="47"/>
    <x v="14"/>
    <x v="42"/>
    <x v="81"/>
    <x v="152"/>
    <x v="131"/>
    <x v="192"/>
    <x v="20"/>
    <x v="320"/>
    <x v="4"/>
    <x v="1103"/>
    <x v="356"/>
  </r>
  <r>
    <x v="9"/>
    <x v="269"/>
    <x v="8"/>
    <x v="3"/>
    <x v="0"/>
    <x v="37"/>
    <x v="1"/>
    <x v="341"/>
    <x v="47"/>
    <x v="98"/>
    <x v="227"/>
    <x v="1"/>
    <x v="18"/>
    <x v="3"/>
    <x v="6"/>
    <x v="16"/>
    <x v="34"/>
    <x v="14"/>
    <x v="45"/>
    <x v="59"/>
    <x v="28"/>
    <x v="8"/>
    <x v="5"/>
    <x v="16"/>
    <x v="21"/>
    <x v="101"/>
    <x v="144"/>
    <x v="197"/>
    <x v="18"/>
    <x v="378"/>
    <x v="3"/>
    <x v="1104"/>
    <x v="386"/>
  </r>
  <r>
    <x v="9"/>
    <x v="275"/>
    <x v="11"/>
    <x v="8"/>
    <x v="31"/>
    <x v="73"/>
    <x v="74"/>
    <x v="2091"/>
    <x v="649"/>
    <x v="1216"/>
    <x v="214"/>
    <x v="33"/>
    <x v="124"/>
    <x v="114"/>
    <x v="430"/>
    <x v="503"/>
    <x v="436"/>
    <x v="70"/>
    <x v="316"/>
    <x v="385"/>
    <x v="288"/>
    <x v="78"/>
    <x v="13"/>
    <x v="180"/>
    <x v="134"/>
    <x v="1393"/>
    <x v="296"/>
    <x v="268"/>
    <x v="105"/>
    <x v="3732"/>
    <x v="4"/>
    <x v="1128"/>
    <x v="6"/>
  </r>
  <r>
    <x v="9"/>
    <x v="276"/>
    <x v="0"/>
    <x v="7"/>
    <x v="32"/>
    <x v="71"/>
    <x v="72"/>
    <x v="1992"/>
    <x v="614"/>
    <x v="1187"/>
    <x v="199"/>
    <x v="131"/>
    <x v="363"/>
    <x v="208"/>
    <x v="421"/>
    <x v="511"/>
    <x v="366"/>
    <x v="153"/>
    <x v="556"/>
    <x v="696"/>
    <x v="326"/>
    <x v="100"/>
    <x v="92"/>
    <x v="264"/>
    <x v="273"/>
    <x v="1384"/>
    <x v="310"/>
    <x v="278"/>
    <x v="91"/>
    <x v="3727"/>
    <x v="0"/>
    <x v="1135"/>
    <x v="9"/>
  </r>
  <r>
    <x v="9"/>
    <x v="278"/>
    <x v="8"/>
    <x v="11"/>
    <x v="31"/>
    <x v="71"/>
    <x v="72"/>
    <x v="1545"/>
    <x v="220"/>
    <x v="546"/>
    <x v="148"/>
    <x v="109"/>
    <x v="320"/>
    <x v="189"/>
    <x v="89"/>
    <x v="117"/>
    <x v="355"/>
    <x v="63"/>
    <x v="212"/>
    <x v="275"/>
    <x v="74"/>
    <x v="81"/>
    <x v="27"/>
    <x v="54"/>
    <x v="143"/>
    <x v="625"/>
    <x v="175"/>
    <x v="247"/>
    <x v="53"/>
    <x v="2114"/>
    <x v="3"/>
    <x v="1144"/>
    <x v="156"/>
  </r>
  <r>
    <x v="9"/>
    <x v="271"/>
    <x v="6"/>
    <x v="1"/>
    <x v="29"/>
    <x v="37"/>
    <x v="8"/>
    <x v="299"/>
    <x v="50"/>
    <x v="116"/>
    <x v="178"/>
    <x v="9"/>
    <x v="23"/>
    <x v="239"/>
    <x v="21"/>
    <x v="30"/>
    <x v="294"/>
    <x v="6"/>
    <x v="36"/>
    <x v="42"/>
    <x v="48"/>
    <x v="8"/>
    <x v="6"/>
    <x v="38"/>
    <x v="29"/>
    <x v="130"/>
    <x v="152"/>
    <x v="219"/>
    <x v="15"/>
    <x v="586"/>
    <x v="2"/>
    <x v="1106"/>
    <x v="371"/>
  </r>
  <r>
    <x v="9"/>
    <x v="273"/>
    <x v="6"/>
    <x v="5"/>
    <x v="31"/>
    <x v="26"/>
    <x v="0"/>
    <x v="407"/>
    <x v="49"/>
    <x v="116"/>
    <x v="169"/>
    <x v="10"/>
    <x v="30"/>
    <x v="181"/>
    <x v="42"/>
    <x v="55"/>
    <x v="358"/>
    <x v="16"/>
    <x v="32"/>
    <x v="48"/>
    <x v="57"/>
    <x v="27"/>
    <x v="11"/>
    <x v="25"/>
    <x v="31"/>
    <x v="150"/>
    <x v="206"/>
    <x v="251"/>
    <x v="26"/>
    <x v="1234"/>
    <x v="2"/>
    <x v="1115"/>
    <x v="357"/>
  </r>
  <r>
    <x v="9"/>
    <x v="280"/>
    <x v="6"/>
    <x v="3"/>
    <x v="1"/>
    <x v="4"/>
    <x v="0"/>
    <x v="17"/>
    <x v="3"/>
    <x v="4"/>
    <x v="403"/>
    <x v="1"/>
    <x v="1"/>
    <x v="342"/>
    <x v="3"/>
    <x v="6"/>
    <x v="106"/>
    <x v="2"/>
    <x v="2"/>
    <x v="4"/>
    <x v="3"/>
    <x v="0"/>
    <x v="0"/>
    <x v="0"/>
    <x v="0"/>
    <x v="10"/>
    <x v="337"/>
    <x v="412"/>
    <x v="16"/>
    <x v="209"/>
    <x v="2"/>
    <x v="1147"/>
    <x v="460"/>
  </r>
  <r>
    <x v="9"/>
    <x v="282"/>
    <x v="6"/>
    <x v="4"/>
    <x v="0"/>
    <x v="78"/>
    <x v="78"/>
    <x v="2004"/>
    <x v="540"/>
    <x v="1099"/>
    <x v="198"/>
    <x v="100"/>
    <x v="294"/>
    <x v="188"/>
    <x v="218"/>
    <x v="255"/>
    <x v="449"/>
    <x v="42"/>
    <x v="206"/>
    <x v="248"/>
    <x v="450"/>
    <x v="74"/>
    <x v="16"/>
    <x v="255"/>
    <x v="149"/>
    <x v="1228"/>
    <x v="217"/>
    <x v="249"/>
    <x v="52"/>
    <x v="3408"/>
    <x v="2"/>
    <x v="1152"/>
    <x v="31"/>
  </r>
  <r>
    <x v="9"/>
    <x v="283"/>
    <x v="11"/>
    <x v="4"/>
    <x v="4"/>
    <x v="56"/>
    <x v="0"/>
    <x v="836"/>
    <x v="102"/>
    <x v="287"/>
    <x v="101"/>
    <x v="73"/>
    <x v="208"/>
    <x v="199"/>
    <x v="14"/>
    <x v="18"/>
    <x v="372"/>
    <x v="11"/>
    <x v="140"/>
    <x v="151"/>
    <x v="63"/>
    <x v="30"/>
    <x v="7"/>
    <x v="49"/>
    <x v="86"/>
    <x v="291"/>
    <x v="129"/>
    <x v="208"/>
    <x v="21"/>
    <x v="1098"/>
    <x v="4"/>
    <x v="1153"/>
    <x v="299"/>
  </r>
  <r>
    <x v="9"/>
    <x v="288"/>
    <x v="6"/>
    <x v="13"/>
    <x v="32"/>
    <x v="63"/>
    <x v="44"/>
    <x v="1364"/>
    <x v="263"/>
    <x v="595"/>
    <x v="185"/>
    <x v="85"/>
    <x v="234"/>
    <x v="211"/>
    <x v="90"/>
    <x v="109"/>
    <x v="420"/>
    <x v="14"/>
    <x v="133"/>
    <x v="147"/>
    <x v="353"/>
    <x v="31"/>
    <x v="8"/>
    <x v="138"/>
    <x v="138"/>
    <x v="685"/>
    <x v="196"/>
    <x v="257"/>
    <x v="39"/>
    <x v="2535"/>
    <x v="2"/>
    <x v="1173"/>
    <x v="140"/>
  </r>
  <r>
    <x v="9"/>
    <x v="292"/>
    <x v="3"/>
    <x v="6"/>
    <x v="33"/>
    <x v="49"/>
    <x v="39"/>
    <x v="995"/>
    <x v="203"/>
    <x v="416"/>
    <x v="234"/>
    <x v="3"/>
    <x v="10"/>
    <x v="148"/>
    <x v="67"/>
    <x v="109"/>
    <x v="210"/>
    <x v="92"/>
    <x v="213"/>
    <x v="305"/>
    <x v="56"/>
    <x v="45"/>
    <x v="40"/>
    <x v="60"/>
    <x v="103"/>
    <x v="472"/>
    <x v="214"/>
    <x v="228"/>
    <x v="42"/>
    <x v="2245"/>
    <x v="1"/>
    <x v="1185"/>
    <x v="221"/>
  </r>
  <r>
    <x v="9"/>
    <x v="293"/>
    <x v="8"/>
    <x v="0"/>
    <x v="26"/>
    <x v="31"/>
    <x v="8"/>
    <x v="490"/>
    <x v="68"/>
    <x v="121"/>
    <x v="309"/>
    <x v="3"/>
    <x v="11"/>
    <x v="121"/>
    <x v="29"/>
    <x v="41"/>
    <x v="301"/>
    <x v="39"/>
    <x v="40"/>
    <x v="79"/>
    <x v="12"/>
    <x v="14"/>
    <x v="13"/>
    <x v="13"/>
    <x v="63"/>
    <x v="168"/>
    <x v="176"/>
    <x v="320"/>
    <x v="26"/>
    <x v="1144"/>
    <x v="3"/>
    <x v="1186"/>
    <x v="349"/>
  </r>
  <r>
    <x v="9"/>
    <x v="294"/>
    <x v="6"/>
    <x v="9"/>
    <x v="22"/>
    <x v="63"/>
    <x v="64"/>
    <x v="1696"/>
    <x v="460"/>
    <x v="937"/>
    <x v="218"/>
    <x v="13"/>
    <x v="60"/>
    <x v="68"/>
    <x v="221"/>
    <x v="253"/>
    <x v="468"/>
    <x v="66"/>
    <x v="180"/>
    <x v="246"/>
    <x v="281"/>
    <x v="44"/>
    <x v="17"/>
    <x v="147"/>
    <x v="84"/>
    <x v="1070"/>
    <x v="226"/>
    <x v="246"/>
    <x v="45"/>
    <x v="3416"/>
    <x v="2"/>
    <x v="1194"/>
    <x v="49"/>
  </r>
  <r>
    <x v="9"/>
    <x v="295"/>
    <x v="3"/>
    <x v="6"/>
    <x v="32"/>
    <x v="49"/>
    <x v="11"/>
    <x v="702"/>
    <x v="108"/>
    <x v="243"/>
    <x v="190"/>
    <x v="30"/>
    <x v="97"/>
    <x v="157"/>
    <x v="58"/>
    <x v="89"/>
    <x v="247"/>
    <x v="19"/>
    <x v="111"/>
    <x v="130"/>
    <x v="28"/>
    <x v="14"/>
    <x v="7"/>
    <x v="28"/>
    <x v="60"/>
    <x v="304"/>
    <x v="162"/>
    <x v="253"/>
    <x v="26"/>
    <x v="1392"/>
    <x v="1"/>
    <x v="1200"/>
    <x v="293"/>
  </r>
  <r>
    <x v="9"/>
    <x v="301"/>
    <x v="11"/>
    <x v="1"/>
    <x v="26"/>
    <x v="77"/>
    <x v="78"/>
    <x v="2154"/>
    <x v="586"/>
    <x v="1186"/>
    <x v="170"/>
    <x v="147"/>
    <x v="398"/>
    <x v="211"/>
    <x v="355"/>
    <x v="425"/>
    <x v="426"/>
    <x v="46"/>
    <x v="203"/>
    <x v="249"/>
    <x v="266"/>
    <x v="72"/>
    <x v="21"/>
    <x v="238"/>
    <x v="242"/>
    <x v="1337"/>
    <x v="202"/>
    <x v="247"/>
    <x v="35"/>
    <x v="3639"/>
    <x v="4"/>
    <x v="1221"/>
    <x v="21"/>
  </r>
  <r>
    <x v="9"/>
    <x v="304"/>
    <x v="6"/>
    <x v="14"/>
    <x v="7"/>
    <x v="64"/>
    <x v="0"/>
    <x v="919"/>
    <x v="136"/>
    <x v="340"/>
    <x v="146"/>
    <x v="58"/>
    <x v="177"/>
    <x v="176"/>
    <x v="107"/>
    <x v="129"/>
    <x v="423"/>
    <x v="11"/>
    <x v="116"/>
    <x v="127"/>
    <x v="136"/>
    <x v="43"/>
    <x v="7"/>
    <x v="57"/>
    <x v="101"/>
    <x v="434"/>
    <x v="194"/>
    <x v="265"/>
    <x v="37"/>
    <x v="1564"/>
    <x v="2"/>
    <x v="1237"/>
    <x v="238"/>
  </r>
  <r>
    <x v="9"/>
    <x v="306"/>
    <x v="0"/>
    <x v="8"/>
    <x v="29"/>
    <x v="75"/>
    <x v="37"/>
    <x v="1109"/>
    <x v="161"/>
    <x v="258"/>
    <x v="365"/>
    <x v="0"/>
    <x v="0"/>
    <x v="343"/>
    <x v="65"/>
    <x v="93"/>
    <x v="293"/>
    <x v="129"/>
    <x v="365"/>
    <x v="485"/>
    <x v="44"/>
    <x v="37"/>
    <x v="61"/>
    <x v="61"/>
    <x v="180"/>
    <x v="386"/>
    <x v="216"/>
    <x v="361"/>
    <x v="67"/>
    <x v="1096"/>
    <x v="0"/>
    <x v="1243"/>
    <x v="267"/>
  </r>
  <r>
    <x v="9"/>
    <x v="308"/>
    <x v="0"/>
    <x v="1"/>
    <x v="15"/>
    <x v="35"/>
    <x v="0"/>
    <x v="222"/>
    <x v="24"/>
    <x v="47"/>
    <x v="258"/>
    <x v="0"/>
    <x v="0"/>
    <x v="343"/>
    <x v="10"/>
    <x v="18"/>
    <x v="154"/>
    <x v="20"/>
    <x v="40"/>
    <x v="60"/>
    <x v="2"/>
    <x v="3"/>
    <x v="17"/>
    <x v="8"/>
    <x v="40"/>
    <x v="58"/>
    <x v="162"/>
    <x v="244"/>
    <x v="20"/>
    <x v="134"/>
    <x v="0"/>
    <x v="1248"/>
    <x v="416"/>
  </r>
  <r>
    <x v="9"/>
    <x v="309"/>
    <x v="0"/>
    <x v="0"/>
    <x v="13"/>
    <x v="6"/>
    <x v="0"/>
    <x v="24"/>
    <x v="3"/>
    <x v="13"/>
    <x v="18"/>
    <x v="0"/>
    <x v="0"/>
    <x v="343"/>
    <x v="4"/>
    <x v="4"/>
    <x v="535"/>
    <x v="1"/>
    <x v="5"/>
    <x v="6"/>
    <x v="0"/>
    <x v="0"/>
    <x v="1"/>
    <x v="2"/>
    <x v="5"/>
    <x v="10"/>
    <x v="50"/>
    <x v="65"/>
    <x v="14"/>
    <x v="105"/>
    <x v="0"/>
    <x v="1249"/>
    <x v="460"/>
  </r>
  <r>
    <x v="9"/>
    <x v="313"/>
    <x v="11"/>
    <x v="6"/>
    <x v="16"/>
    <x v="45"/>
    <x v="43"/>
    <x v="1148"/>
    <x v="281"/>
    <x v="657"/>
    <x v="171"/>
    <x v="85"/>
    <x v="215"/>
    <x v="243"/>
    <x v="82"/>
    <x v="127"/>
    <x v="241"/>
    <x v="18"/>
    <x v="136"/>
    <x v="154"/>
    <x v="200"/>
    <x v="41"/>
    <x v="20"/>
    <x v="103"/>
    <x v="95"/>
    <x v="708"/>
    <x v="201"/>
    <x v="223"/>
    <x v="31"/>
    <x v="3230"/>
    <x v="4"/>
    <x v="1262"/>
    <x v="136"/>
  </r>
  <r>
    <x v="9"/>
    <x v="315"/>
    <x v="3"/>
    <x v="19"/>
    <x v="7"/>
    <x v="53"/>
    <x v="54"/>
    <x v="1179"/>
    <x v="296"/>
    <x v="672"/>
    <x v="184"/>
    <x v="79"/>
    <x v="209"/>
    <x v="226"/>
    <x v="98"/>
    <x v="112"/>
    <x v="469"/>
    <x v="23"/>
    <x v="330"/>
    <x v="353"/>
    <x v="82"/>
    <x v="30"/>
    <x v="38"/>
    <x v="51"/>
    <x v="113"/>
    <x v="745"/>
    <x v="226"/>
    <x v="245"/>
    <x v="40"/>
    <x v="3060"/>
    <x v="1"/>
    <x v="1273"/>
    <x v="123"/>
  </r>
  <r>
    <x v="9"/>
    <x v="316"/>
    <x v="3"/>
    <x v="1"/>
    <x v="23"/>
    <x v="80"/>
    <x v="66"/>
    <x v="1340"/>
    <x v="192"/>
    <x v="479"/>
    <x v="146"/>
    <x v="51"/>
    <x v="159"/>
    <x v="169"/>
    <x v="44"/>
    <x v="67"/>
    <x v="252"/>
    <x v="45"/>
    <x v="242"/>
    <x v="287"/>
    <x v="82"/>
    <x v="39"/>
    <x v="32"/>
    <x v="83"/>
    <x v="200"/>
    <x v="475"/>
    <x v="125"/>
    <x v="185"/>
    <x v="22"/>
    <x v="1344"/>
    <x v="1"/>
    <x v="1274"/>
    <x v="220"/>
  </r>
  <r>
    <x v="9"/>
    <x v="320"/>
    <x v="3"/>
    <x v="7"/>
    <x v="21"/>
    <x v="33"/>
    <x v="0"/>
    <x v="433"/>
    <x v="57"/>
    <x v="138"/>
    <x v="160"/>
    <x v="11"/>
    <x v="47"/>
    <x v="84"/>
    <x v="25"/>
    <x v="49"/>
    <x v="113"/>
    <x v="26"/>
    <x v="75"/>
    <x v="101"/>
    <x v="34"/>
    <x v="18"/>
    <x v="11"/>
    <x v="31"/>
    <x v="55"/>
    <x v="150"/>
    <x v="148"/>
    <x v="186"/>
    <x v="17"/>
    <x v="901"/>
    <x v="1"/>
    <x v="1293"/>
    <x v="357"/>
  </r>
  <r>
    <x v="9"/>
    <x v="325"/>
    <x v="3"/>
    <x v="4"/>
    <x v="7"/>
    <x v="80"/>
    <x v="35"/>
    <x v="1350"/>
    <x v="124"/>
    <x v="332"/>
    <x v="119"/>
    <x v="56"/>
    <x v="191"/>
    <x v="141"/>
    <x v="46"/>
    <x v="61"/>
    <x v="348"/>
    <x v="55"/>
    <x v="166"/>
    <x v="221"/>
    <x v="67"/>
    <x v="52"/>
    <x v="25"/>
    <x v="45"/>
    <x v="125"/>
    <x v="350"/>
    <x v="133"/>
    <x v="202"/>
    <x v="29"/>
    <x v="870"/>
    <x v="1"/>
    <x v="1309"/>
    <x v="277"/>
  </r>
  <r>
    <x v="9"/>
    <x v="327"/>
    <x v="8"/>
    <x v="6"/>
    <x v="32"/>
    <x v="65"/>
    <x v="5"/>
    <x v="1246"/>
    <x v="222"/>
    <x v="495"/>
    <x v="194"/>
    <x v="77"/>
    <x v="207"/>
    <x v="220"/>
    <x v="71"/>
    <x v="84"/>
    <x v="439"/>
    <x v="20"/>
    <x v="159"/>
    <x v="179"/>
    <x v="58"/>
    <x v="13"/>
    <x v="5"/>
    <x v="38"/>
    <x v="79"/>
    <x v="584"/>
    <x v="163"/>
    <x v="270"/>
    <x v="41"/>
    <x v="2132"/>
    <x v="3"/>
    <x v="1314"/>
    <x v="171"/>
  </r>
  <r>
    <x v="9"/>
    <x v="328"/>
    <x v="3"/>
    <x v="0"/>
    <x v="26"/>
    <x v="42"/>
    <x v="0"/>
    <x v="511"/>
    <x v="57"/>
    <x v="161"/>
    <x v="101"/>
    <x v="28"/>
    <x v="101"/>
    <x v="125"/>
    <x v="4"/>
    <x v="11"/>
    <x v="29"/>
    <x v="23"/>
    <x v="80"/>
    <x v="103"/>
    <x v="23"/>
    <x v="10"/>
    <x v="22"/>
    <x v="32"/>
    <x v="74"/>
    <x v="146"/>
    <x v="109"/>
    <x v="156"/>
    <x v="12"/>
    <x v="575"/>
    <x v="1"/>
    <x v="1315"/>
    <x v="362"/>
  </r>
  <r>
    <x v="9"/>
    <x v="329"/>
    <x v="3"/>
    <x v="7"/>
    <x v="10"/>
    <x v="75"/>
    <x v="76"/>
    <x v="1996"/>
    <x v="272"/>
    <x v="644"/>
    <x v="165"/>
    <x v="81"/>
    <x v="263"/>
    <x v="156"/>
    <x v="151"/>
    <x v="213"/>
    <x v="303"/>
    <x v="98"/>
    <x v="479"/>
    <x v="572"/>
    <x v="470"/>
    <x v="152"/>
    <x v="106"/>
    <x v="184"/>
    <x v="217"/>
    <x v="752"/>
    <x v="221"/>
    <x v="238"/>
    <x v="97"/>
    <x v="2397"/>
    <x v="1"/>
    <x v="1320"/>
    <x v="120"/>
  </r>
  <r>
    <x v="9"/>
    <x v="335"/>
    <x v="0"/>
    <x v="12"/>
    <x v="0"/>
    <x v="73"/>
    <x v="74"/>
    <x v="1795"/>
    <x v="388"/>
    <x v="607"/>
    <x v="373"/>
    <x v="0"/>
    <x v="2"/>
    <x v="0"/>
    <x v="226"/>
    <x v="410"/>
    <x v="134"/>
    <x v="270"/>
    <x v="556"/>
    <x v="729"/>
    <x v="104"/>
    <x v="64"/>
    <x v="92"/>
    <x v="170"/>
    <x v="203"/>
    <x v="954"/>
    <x v="264"/>
    <x v="343"/>
    <x v="98"/>
    <x v="2948"/>
    <x v="0"/>
    <x v="1346"/>
    <x v="75"/>
  </r>
  <r>
    <x v="9"/>
    <x v="336"/>
    <x v="0"/>
    <x v="6"/>
    <x v="7"/>
    <x v="76"/>
    <x v="3"/>
    <x v="1111"/>
    <x v="194"/>
    <x v="376"/>
    <x v="262"/>
    <x v="21"/>
    <x v="74"/>
    <x v="132"/>
    <x v="107"/>
    <x v="141"/>
    <x v="353"/>
    <x v="93"/>
    <x v="213"/>
    <x v="306"/>
    <x v="49"/>
    <x v="61"/>
    <x v="39"/>
    <x v="34"/>
    <x v="135"/>
    <x v="511"/>
    <x v="232"/>
    <x v="304"/>
    <x v="61"/>
    <x v="1558"/>
    <x v="0"/>
    <x v="1349"/>
    <x v="207"/>
  </r>
  <r>
    <x v="9"/>
    <x v="337"/>
    <x v="11"/>
    <x v="16"/>
    <x v="4"/>
    <x v="59"/>
    <x v="59"/>
    <x v="1473"/>
    <x v="414"/>
    <x v="917"/>
    <x v="181"/>
    <x v="45"/>
    <x v="145"/>
    <x v="158"/>
    <x v="223"/>
    <x v="281"/>
    <x v="388"/>
    <x v="64"/>
    <x v="207"/>
    <x v="271"/>
    <x v="229"/>
    <x v="86"/>
    <x v="41"/>
    <x v="138"/>
    <x v="112"/>
    <x v="1028"/>
    <x v="241"/>
    <x v="224"/>
    <x v="49"/>
    <x v="3437"/>
    <x v="4"/>
    <x v="1359"/>
    <x v="59"/>
  </r>
  <r>
    <x v="9"/>
    <x v="338"/>
    <x v="11"/>
    <x v="8"/>
    <x v="21"/>
    <x v="72"/>
    <x v="22"/>
    <x v="1496"/>
    <x v="283"/>
    <x v="613"/>
    <x v="204"/>
    <x v="77"/>
    <x v="208"/>
    <x v="218"/>
    <x v="57"/>
    <x v="74"/>
    <x v="364"/>
    <x v="33"/>
    <x v="119"/>
    <x v="152"/>
    <x v="164"/>
    <x v="50"/>
    <x v="32"/>
    <x v="62"/>
    <x v="131"/>
    <x v="684"/>
    <x v="177"/>
    <x v="253"/>
    <x v="42"/>
    <x v="2259"/>
    <x v="4"/>
    <x v="1365"/>
    <x v="141"/>
  </r>
  <r>
    <x v="9"/>
    <x v="343"/>
    <x v="3"/>
    <x v="8"/>
    <x v="27"/>
    <x v="45"/>
    <x v="12"/>
    <x v="689"/>
    <x v="75"/>
    <x v="142"/>
    <x v="275"/>
    <x v="0"/>
    <x v="0"/>
    <x v="343"/>
    <x v="50"/>
    <x v="81"/>
    <x v="212"/>
    <x v="96"/>
    <x v="147"/>
    <x v="243"/>
    <x v="27"/>
    <x v="15"/>
    <x v="22"/>
    <x v="37"/>
    <x v="137"/>
    <x v="200"/>
    <x v="171"/>
    <x v="279"/>
    <x v="32"/>
    <x v="880"/>
    <x v="1"/>
    <x v="1395"/>
    <x v="335"/>
  </r>
  <r>
    <x v="9"/>
    <x v="350"/>
    <x v="0"/>
    <x v="5"/>
    <x v="32"/>
    <x v="1"/>
    <x v="0"/>
    <x v="28"/>
    <x v="4"/>
    <x v="5"/>
    <x v="404"/>
    <x v="0"/>
    <x v="0"/>
    <x v="343"/>
    <x v="0"/>
    <x v="3"/>
    <x v="0"/>
    <x v="4"/>
    <x v="7"/>
    <x v="11"/>
    <x v="1"/>
    <x v="0"/>
    <x v="6"/>
    <x v="2"/>
    <x v="3"/>
    <x v="8"/>
    <x v="269"/>
    <x v="349"/>
    <x v="16"/>
    <x v="764"/>
    <x v="0"/>
    <x v="1414"/>
    <x v="464"/>
  </r>
  <r>
    <x v="9"/>
    <x v="352"/>
    <x v="6"/>
    <x v="3"/>
    <x v="24"/>
    <x v="81"/>
    <x v="58"/>
    <x v="1957"/>
    <x v="430"/>
    <x v="881"/>
    <x v="218"/>
    <x v="40"/>
    <x v="146"/>
    <x v="122"/>
    <x v="146"/>
    <x v="211"/>
    <x v="286"/>
    <x v="89"/>
    <x v="298"/>
    <x v="386"/>
    <x v="467"/>
    <x v="88"/>
    <x v="40"/>
    <x v="178"/>
    <x v="177"/>
    <x v="990"/>
    <x v="228"/>
    <x v="236"/>
    <x v="59"/>
    <x v="2840"/>
    <x v="2"/>
    <x v="1422"/>
    <x v="66"/>
  </r>
  <r>
    <x v="9"/>
    <x v="354"/>
    <x v="11"/>
    <x v="10"/>
    <x v="26"/>
    <x v="1"/>
    <x v="0"/>
    <x v="23"/>
    <x v="1"/>
    <x v="7"/>
    <x v="5"/>
    <x v="0"/>
    <x v="2"/>
    <x v="0"/>
    <x v="1"/>
    <x v="2"/>
    <x v="106"/>
    <x v="3"/>
    <x v="3"/>
    <x v="6"/>
    <x v="1"/>
    <x v="0"/>
    <x v="0"/>
    <x v="2"/>
    <x v="2"/>
    <x v="3"/>
    <x v="37"/>
    <x v="12"/>
    <x v="14"/>
    <x v="114"/>
    <x v="4"/>
    <x v="1426"/>
    <x v="473"/>
  </r>
  <r>
    <x v="9"/>
    <x v="358"/>
    <x v="6"/>
    <x v="1"/>
    <x v="8"/>
    <x v="54"/>
    <x v="41"/>
    <x v="1165"/>
    <x v="208"/>
    <x v="548"/>
    <x v="124"/>
    <x v="56"/>
    <x v="178"/>
    <x v="163"/>
    <x v="131"/>
    <x v="167"/>
    <x v="378"/>
    <x v="29"/>
    <x v="149"/>
    <x v="178"/>
    <x v="217"/>
    <x v="41"/>
    <x v="13"/>
    <x v="123"/>
    <x v="95"/>
    <x v="593"/>
    <x v="165"/>
    <x v="199"/>
    <x v="17"/>
    <x v="2540"/>
    <x v="2"/>
    <x v="1447"/>
    <x v="168"/>
  </r>
  <r>
    <x v="9"/>
    <x v="359"/>
    <x v="0"/>
    <x v="5"/>
    <x v="23"/>
    <x v="71"/>
    <x v="0"/>
    <x v="1261"/>
    <x v="402"/>
    <x v="727"/>
    <x v="292"/>
    <x v="5"/>
    <x v="38"/>
    <x v="22"/>
    <x v="224"/>
    <x v="285"/>
    <x v="380"/>
    <x v="195"/>
    <x v="287"/>
    <x v="473"/>
    <x v="67"/>
    <x v="32"/>
    <x v="38"/>
    <x v="123"/>
    <x v="154"/>
    <x v="977"/>
    <x v="293"/>
    <x v="315"/>
    <x v="73"/>
    <x v="3072"/>
    <x v="0"/>
    <x v="1453"/>
    <x v="68"/>
  </r>
  <r>
    <x v="9"/>
    <x v="360"/>
    <x v="6"/>
    <x v="8"/>
    <x v="26"/>
    <x v="65"/>
    <x v="66"/>
    <x v="1776"/>
    <x v="449"/>
    <x v="988"/>
    <x v="181"/>
    <x v="104"/>
    <x v="310"/>
    <x v="183"/>
    <x v="367"/>
    <x v="435"/>
    <x v="441"/>
    <x v="52"/>
    <x v="268"/>
    <x v="320"/>
    <x v="399"/>
    <x v="92"/>
    <x v="31"/>
    <x v="223"/>
    <x v="164"/>
    <x v="1213"/>
    <x v="262"/>
    <x v="279"/>
    <x v="69"/>
    <x v="3598"/>
    <x v="2"/>
    <x v="1460"/>
    <x v="32"/>
  </r>
  <r>
    <x v="9"/>
    <x v="362"/>
    <x v="11"/>
    <x v="9"/>
    <x v="11"/>
    <x v="74"/>
    <x v="15"/>
    <x v="1889"/>
    <x v="412"/>
    <x v="972"/>
    <x v="153"/>
    <x v="217"/>
    <x v="494"/>
    <x v="220"/>
    <x v="147"/>
    <x v="175"/>
    <x v="434"/>
    <x v="29"/>
    <x v="172"/>
    <x v="201"/>
    <x v="188"/>
    <x v="48"/>
    <x v="40"/>
    <x v="121"/>
    <x v="150"/>
    <x v="1113"/>
    <x v="187"/>
    <x v="273"/>
    <x v="53"/>
    <x v="3262"/>
    <x v="4"/>
    <x v="1470"/>
    <x v="41"/>
  </r>
  <r>
    <x v="9"/>
    <x v="370"/>
    <x v="3"/>
    <x v="10"/>
    <x v="32"/>
    <x v="81"/>
    <x v="52"/>
    <x v="1749"/>
    <x v="384"/>
    <x v="860"/>
    <x v="178"/>
    <x v="142"/>
    <x v="396"/>
    <x v="201"/>
    <x v="161"/>
    <x v="207"/>
    <x v="372"/>
    <x v="115"/>
    <x v="365"/>
    <x v="472"/>
    <x v="141"/>
    <x v="58"/>
    <x v="23"/>
    <x v="116"/>
    <x v="211"/>
    <x v="1007"/>
    <x v="202"/>
    <x v="262"/>
    <x v="56"/>
    <x v="2881"/>
    <x v="1"/>
    <x v="1495"/>
    <x v="62"/>
  </r>
  <r>
    <x v="9"/>
    <x v="373"/>
    <x v="11"/>
    <x v="5"/>
    <x v="24"/>
    <x v="67"/>
    <x v="66"/>
    <x v="1820"/>
    <x v="408"/>
    <x v="897"/>
    <x v="186"/>
    <x v="128"/>
    <x v="359"/>
    <x v="204"/>
    <x v="223"/>
    <x v="277"/>
    <x v="399"/>
    <x v="44"/>
    <x v="165"/>
    <x v="209"/>
    <x v="202"/>
    <x v="66"/>
    <x v="4"/>
    <x v="141"/>
    <x v="180"/>
    <x v="1080"/>
    <x v="195"/>
    <x v="271"/>
    <x v="43"/>
    <x v="3348"/>
    <x v="4"/>
    <x v="1504"/>
    <x v="47"/>
  </r>
  <r>
    <x v="9"/>
    <x v="374"/>
    <x v="8"/>
    <x v="9"/>
    <x v="27"/>
    <x v="64"/>
    <x v="12"/>
    <x v="1365"/>
    <x v="235"/>
    <x v="549"/>
    <x v="173"/>
    <x v="31"/>
    <x v="118"/>
    <x v="111"/>
    <x v="85"/>
    <x v="103"/>
    <x v="419"/>
    <x v="36"/>
    <x v="211"/>
    <x v="247"/>
    <x v="205"/>
    <x v="53"/>
    <x v="24"/>
    <x v="100"/>
    <x v="121"/>
    <x v="578"/>
    <x v="170"/>
    <x v="207"/>
    <x v="27"/>
    <x v="2138"/>
    <x v="3"/>
    <x v="1511"/>
    <x v="175"/>
  </r>
  <r>
    <x v="9"/>
    <x v="380"/>
    <x v="0"/>
    <x v="4"/>
    <x v="5"/>
    <x v="74"/>
    <x v="16"/>
    <x v="1595"/>
    <x v="320"/>
    <x v="789"/>
    <x v="146"/>
    <x v="116"/>
    <x v="353"/>
    <x v="176"/>
    <x v="118"/>
    <x v="156"/>
    <x v="350"/>
    <x v="57"/>
    <x v="279"/>
    <x v="336"/>
    <x v="162"/>
    <x v="47"/>
    <x v="34"/>
    <x v="76"/>
    <x v="139"/>
    <x v="841"/>
    <x v="186"/>
    <x v="218"/>
    <x v="38"/>
    <x v="2647"/>
    <x v="0"/>
    <x v="1534"/>
    <x v="96"/>
  </r>
  <r>
    <x v="9"/>
    <x v="382"/>
    <x v="6"/>
    <x v="3"/>
    <x v="31"/>
    <x v="36"/>
    <x v="0"/>
    <x v="273"/>
    <x v="39"/>
    <x v="111"/>
    <x v="98"/>
    <x v="11"/>
    <x v="29"/>
    <x v="227"/>
    <x v="18"/>
    <x v="22"/>
    <x v="412"/>
    <x v="4"/>
    <x v="38"/>
    <x v="42"/>
    <x v="35"/>
    <x v="17"/>
    <x v="2"/>
    <x v="15"/>
    <x v="36"/>
    <x v="107"/>
    <x v="161"/>
    <x v="159"/>
    <x v="18"/>
    <x v="440"/>
    <x v="2"/>
    <x v="1537"/>
    <x v="381"/>
  </r>
  <r>
    <x v="9"/>
    <x v="388"/>
    <x v="11"/>
    <x v="11"/>
    <x v="28"/>
    <x v="64"/>
    <x v="21"/>
    <x v="1417"/>
    <x v="183"/>
    <x v="431"/>
    <x v="171"/>
    <x v="82"/>
    <x v="220"/>
    <x v="221"/>
    <x v="58"/>
    <x v="74"/>
    <x v="378"/>
    <x v="32"/>
    <x v="151"/>
    <x v="183"/>
    <x v="169"/>
    <x v="84"/>
    <x v="28"/>
    <x v="78"/>
    <x v="141"/>
    <x v="501"/>
    <x v="168"/>
    <x v="261"/>
    <x v="37"/>
    <x v="1853"/>
    <x v="4"/>
    <x v="1551"/>
    <x v="210"/>
  </r>
  <r>
    <x v="9"/>
    <x v="390"/>
    <x v="11"/>
    <x v="3"/>
    <x v="8"/>
    <x v="56"/>
    <x v="56"/>
    <x v="1465"/>
    <x v="320"/>
    <x v="631"/>
    <x v="249"/>
    <x v="107"/>
    <x v="255"/>
    <x v="268"/>
    <x v="104"/>
    <x v="134"/>
    <x v="370"/>
    <x v="48"/>
    <x v="130"/>
    <x v="178"/>
    <x v="164"/>
    <x v="71"/>
    <x v="8"/>
    <x v="76"/>
    <x v="92"/>
    <x v="822"/>
    <x v="221"/>
    <x v="327"/>
    <x v="61"/>
    <x v="3134"/>
    <x v="4"/>
    <x v="1556"/>
    <x v="100"/>
  </r>
  <r>
    <x v="9"/>
    <x v="391"/>
    <x v="11"/>
    <x v="13"/>
    <x v="0"/>
    <x v="1"/>
    <x v="0"/>
    <x v="18"/>
    <x v="0"/>
    <x v="7"/>
    <x v="0"/>
    <x v="0"/>
    <x v="2"/>
    <x v="0"/>
    <x v="4"/>
    <x v="4"/>
    <x v="535"/>
    <x v="0"/>
    <x v="1"/>
    <x v="1"/>
    <x v="1"/>
    <x v="0"/>
    <x v="0"/>
    <x v="0"/>
    <x v="1"/>
    <x v="4"/>
    <x v="32"/>
    <x v="20"/>
    <x v="14"/>
    <x v="209"/>
    <x v="4"/>
    <x v="1563"/>
    <x v="470"/>
  </r>
  <r>
    <x v="9"/>
    <x v="392"/>
    <x v="6"/>
    <x v="5"/>
    <x v="17"/>
    <x v="5"/>
    <x v="0"/>
    <x v="96"/>
    <x v="8"/>
    <x v="22"/>
    <x v="111"/>
    <x v="1"/>
    <x v="9"/>
    <x v="19"/>
    <x v="3"/>
    <x v="5"/>
    <x v="196"/>
    <x v="0"/>
    <x v="12"/>
    <x v="12"/>
    <x v="13"/>
    <x v="3"/>
    <x v="4"/>
    <x v="10"/>
    <x v="9"/>
    <x v="20"/>
    <x v="101"/>
    <x v="130"/>
    <x v="13"/>
    <x v="557"/>
    <x v="2"/>
    <x v="1564"/>
    <x v="447"/>
  </r>
  <r>
    <x v="9"/>
    <x v="393"/>
    <x v="6"/>
    <x v="11"/>
    <x v="33"/>
    <x v="48"/>
    <x v="49"/>
    <x v="1271"/>
    <x v="289"/>
    <x v="601"/>
    <x v="224"/>
    <x v="94"/>
    <x v="233"/>
    <x v="251"/>
    <x v="157"/>
    <x v="196"/>
    <x v="395"/>
    <x v="23"/>
    <x v="144"/>
    <x v="167"/>
    <x v="203"/>
    <x v="50"/>
    <x v="11"/>
    <x v="85"/>
    <x v="114"/>
    <x v="800"/>
    <x v="249"/>
    <x v="315"/>
    <x v="74"/>
    <x v="3328"/>
    <x v="2"/>
    <x v="1573"/>
    <x v="109"/>
  </r>
  <r>
    <x v="9"/>
    <x v="394"/>
    <x v="3"/>
    <x v="4"/>
    <x v="12"/>
    <x v="22"/>
    <x v="0"/>
    <x v="90"/>
    <x v="9"/>
    <x v="36"/>
    <x v="24"/>
    <x v="1"/>
    <x v="12"/>
    <x v="10"/>
    <x v="2"/>
    <x v="2"/>
    <x v="535"/>
    <x v="2"/>
    <x v="15"/>
    <x v="17"/>
    <x v="5"/>
    <x v="3"/>
    <x v="0"/>
    <x v="5"/>
    <x v="6"/>
    <x v="21"/>
    <x v="57"/>
    <x v="38"/>
    <x v="12"/>
    <x v="48"/>
    <x v="1"/>
    <x v="1574"/>
    <x v="445"/>
  </r>
  <r>
    <x v="9"/>
    <x v="395"/>
    <x v="0"/>
    <x v="0"/>
    <x v="28"/>
    <x v="21"/>
    <x v="0"/>
    <x v="327"/>
    <x v="56"/>
    <x v="102"/>
    <x v="296"/>
    <x v="0"/>
    <x v="2"/>
    <x v="0"/>
    <x v="12"/>
    <x v="14"/>
    <x v="451"/>
    <x v="24"/>
    <x v="62"/>
    <x v="86"/>
    <x v="20"/>
    <x v="3"/>
    <x v="17"/>
    <x v="24"/>
    <x v="44"/>
    <x v="124"/>
    <x v="183"/>
    <x v="289"/>
    <x v="19"/>
    <x v="1261"/>
    <x v="0"/>
    <x v="1575"/>
    <x v="373"/>
  </r>
  <r>
    <x v="9"/>
    <x v="396"/>
    <x v="8"/>
    <x v="12"/>
    <x v="1"/>
    <x v="46"/>
    <x v="0"/>
    <x v="484"/>
    <x v="95"/>
    <x v="231"/>
    <x v="156"/>
    <x v="39"/>
    <x v="111"/>
    <x v="199"/>
    <x v="33"/>
    <x v="41"/>
    <x v="399"/>
    <x v="17"/>
    <x v="68"/>
    <x v="85"/>
    <x v="33"/>
    <x v="9"/>
    <x v="7"/>
    <x v="25"/>
    <x v="48"/>
    <x v="262"/>
    <x v="176"/>
    <x v="240"/>
    <x v="21"/>
    <x v="1243"/>
    <x v="3"/>
    <x v="1583"/>
    <x v="311"/>
  </r>
  <r>
    <x v="9"/>
    <x v="397"/>
    <x v="11"/>
    <x v="10"/>
    <x v="25"/>
    <x v="71"/>
    <x v="41"/>
    <x v="1374"/>
    <x v="234"/>
    <x v="550"/>
    <x v="170"/>
    <x v="61"/>
    <x v="173"/>
    <x v="201"/>
    <x v="133"/>
    <x v="165"/>
    <x v="400"/>
    <x v="34"/>
    <x v="151"/>
    <x v="185"/>
    <x v="112"/>
    <x v="41"/>
    <x v="15"/>
    <x v="62"/>
    <x v="129"/>
    <x v="647"/>
    <x v="164"/>
    <x v="245"/>
    <x v="36"/>
    <x v="2184"/>
    <x v="4"/>
    <x v="1591"/>
    <x v="150"/>
  </r>
  <r>
    <x v="9"/>
    <x v="399"/>
    <x v="8"/>
    <x v="3"/>
    <x v="17"/>
    <x v="79"/>
    <x v="80"/>
    <x v="2215"/>
    <x v="621"/>
    <x v="1119"/>
    <x v="268"/>
    <x v="49"/>
    <x v="180"/>
    <x v="120"/>
    <x v="403"/>
    <x v="494"/>
    <x v="364"/>
    <x v="142"/>
    <x v="520"/>
    <x v="642"/>
    <x v="411"/>
    <x v="131"/>
    <x v="144"/>
    <x v="233"/>
    <x v="246"/>
    <x v="1362"/>
    <x v="313"/>
    <x v="315"/>
    <x v="137"/>
    <x v="3663"/>
    <x v="3"/>
    <x v="1603"/>
    <x v="13"/>
  </r>
  <r>
    <x v="9"/>
    <x v="403"/>
    <x v="8"/>
    <x v="4"/>
    <x v="12"/>
    <x v="68"/>
    <x v="27"/>
    <x v="1180"/>
    <x v="158"/>
    <x v="337"/>
    <x v="214"/>
    <x v="49"/>
    <x v="125"/>
    <x v="240"/>
    <x v="54"/>
    <x v="76"/>
    <x v="305"/>
    <x v="57"/>
    <x v="188"/>
    <x v="245"/>
    <x v="47"/>
    <x v="41"/>
    <x v="20"/>
    <x v="37"/>
    <x v="63"/>
    <x v="417"/>
    <x v="171"/>
    <x v="280"/>
    <x v="40"/>
    <x v="1389"/>
    <x v="3"/>
    <x v="1621"/>
    <x v="254"/>
  </r>
  <r>
    <x v="9"/>
    <x v="404"/>
    <x v="6"/>
    <x v="11"/>
    <x v="16"/>
    <x v="72"/>
    <x v="73"/>
    <x v="1987"/>
    <x v="530"/>
    <x v="1049"/>
    <x v="222"/>
    <x v="117"/>
    <x v="289"/>
    <x v="253"/>
    <x v="296"/>
    <x v="370"/>
    <x v="384"/>
    <x v="61"/>
    <x v="217"/>
    <x v="278"/>
    <x v="404"/>
    <x v="89"/>
    <x v="13"/>
    <x v="212"/>
    <x v="199"/>
    <x v="1259"/>
    <x v="253"/>
    <x v="291"/>
    <x v="90"/>
    <x v="3556"/>
    <x v="2"/>
    <x v="1630"/>
    <x v="27"/>
  </r>
  <r>
    <x v="9"/>
    <x v="406"/>
    <x v="8"/>
    <x v="7"/>
    <x v="33"/>
    <x v="72"/>
    <x v="73"/>
    <x v="2028"/>
    <x v="539"/>
    <x v="1068"/>
    <x v="218"/>
    <x v="149"/>
    <x v="370"/>
    <x v="246"/>
    <x v="352"/>
    <x v="415"/>
    <x v="438"/>
    <x v="49"/>
    <x v="344"/>
    <x v="392"/>
    <x v="252"/>
    <x v="73"/>
    <x v="20"/>
    <x v="140"/>
    <x v="117"/>
    <x v="1299"/>
    <x v="278"/>
    <x v="311"/>
    <x v="119"/>
    <x v="3634"/>
    <x v="3"/>
    <x v="1638"/>
    <x v="23"/>
  </r>
  <r>
    <x v="9"/>
    <x v="407"/>
    <x v="3"/>
    <x v="8"/>
    <x v="18"/>
    <x v="81"/>
    <x v="82"/>
    <x v="2112"/>
    <x v="332"/>
    <x v="655"/>
    <x v="249"/>
    <x v="16"/>
    <x v="43"/>
    <x v="220"/>
    <x v="136"/>
    <x v="167"/>
    <x v="408"/>
    <x v="188"/>
    <x v="447"/>
    <x v="610"/>
    <x v="158"/>
    <x v="88"/>
    <x v="95"/>
    <x v="107"/>
    <x v="254"/>
    <x v="788"/>
    <x v="198"/>
    <x v="271"/>
    <x v="72"/>
    <x v="2344"/>
    <x v="1"/>
    <x v="1642"/>
    <x v="112"/>
  </r>
  <r>
    <x v="9"/>
    <x v="411"/>
    <x v="0"/>
    <x v="7"/>
    <x v="17"/>
    <x v="80"/>
    <x v="0"/>
    <x v="1498"/>
    <x v="387"/>
    <x v="717"/>
    <x v="280"/>
    <x v="0"/>
    <x v="4"/>
    <x v="0"/>
    <x v="177"/>
    <x v="239"/>
    <x v="335"/>
    <x v="167"/>
    <x v="364"/>
    <x v="519"/>
    <x v="187"/>
    <x v="92"/>
    <x v="38"/>
    <x v="140"/>
    <x v="168"/>
    <x v="907"/>
    <x v="267"/>
    <x v="288"/>
    <x v="71"/>
    <x v="2672"/>
    <x v="0"/>
    <x v="1658"/>
    <x v="85"/>
  </r>
  <r>
    <x v="9"/>
    <x v="415"/>
    <x v="6"/>
    <x v="11"/>
    <x v="2"/>
    <x v="2"/>
    <x v="0"/>
    <x v="39"/>
    <x v="2"/>
    <x v="8"/>
    <x v="24"/>
    <x v="1"/>
    <x v="3"/>
    <x v="181"/>
    <x v="2"/>
    <x v="3"/>
    <x v="261"/>
    <x v="0"/>
    <x v="2"/>
    <x v="2"/>
    <x v="5"/>
    <x v="1"/>
    <x v="1"/>
    <x v="1"/>
    <x v="6"/>
    <x v="7"/>
    <x v="97"/>
    <x v="95"/>
    <x v="15"/>
    <x v="289"/>
    <x v="2"/>
    <x v="1677"/>
    <x v="466"/>
  </r>
  <r>
    <x v="9"/>
    <x v="421"/>
    <x v="3"/>
    <x v="5"/>
    <x v="7"/>
    <x v="78"/>
    <x v="79"/>
    <x v="2193"/>
    <x v="580"/>
    <x v="1130"/>
    <x v="215"/>
    <x v="78"/>
    <x v="222"/>
    <x v="199"/>
    <x v="242"/>
    <x v="281"/>
    <x v="455"/>
    <x v="94"/>
    <x v="303"/>
    <x v="396"/>
    <x v="117"/>
    <x v="66"/>
    <x v="15"/>
    <x v="102"/>
    <x v="128"/>
    <x v="1274"/>
    <x v="219"/>
    <x v="257"/>
    <x v="61"/>
    <x v="3503"/>
    <x v="1"/>
    <x v="1700"/>
    <x v="26"/>
  </r>
  <r>
    <x v="9"/>
    <x v="424"/>
    <x v="0"/>
    <x v="8"/>
    <x v="16"/>
    <x v="76"/>
    <x v="77"/>
    <x v="2027"/>
    <x v="537"/>
    <x v="933"/>
    <x v="304"/>
    <x v="0"/>
    <x v="0"/>
    <x v="343"/>
    <x v="225"/>
    <x v="353"/>
    <x v="223"/>
    <x v="268"/>
    <x v="579"/>
    <x v="743"/>
    <x v="57"/>
    <x v="56"/>
    <x v="151"/>
    <x v="154"/>
    <x v="226"/>
    <x v="1175"/>
    <x v="282"/>
    <x v="295"/>
    <x v="110"/>
    <x v="3334"/>
    <x v="0"/>
    <x v="1711"/>
    <x v="36"/>
  </r>
  <r>
    <x v="9"/>
    <x v="426"/>
    <x v="3"/>
    <x v="1"/>
    <x v="9"/>
    <x v="18"/>
    <x v="2"/>
    <x v="138"/>
    <x v="23"/>
    <x v="64"/>
    <x v="106"/>
    <x v="10"/>
    <x v="35"/>
    <x v="134"/>
    <x v="4"/>
    <x v="8"/>
    <x v="106"/>
    <x v="8"/>
    <x v="33"/>
    <x v="41"/>
    <x v="7"/>
    <x v="1"/>
    <x v="1"/>
    <x v="14"/>
    <x v="6"/>
    <x v="60"/>
    <x v="131"/>
    <x v="160"/>
    <x v="13"/>
    <x v="509"/>
    <x v="1"/>
    <x v="1720"/>
    <x v="413"/>
  </r>
  <r>
    <x v="9"/>
    <x v="430"/>
    <x v="11"/>
    <x v="6"/>
    <x v="32"/>
    <x v="39"/>
    <x v="9"/>
    <x v="658"/>
    <x v="77"/>
    <x v="200"/>
    <x v="132"/>
    <x v="32"/>
    <x v="95"/>
    <x v="185"/>
    <x v="19"/>
    <x v="29"/>
    <x v="250"/>
    <x v="19"/>
    <x v="92"/>
    <x v="111"/>
    <x v="35"/>
    <x v="20"/>
    <x v="6"/>
    <x v="11"/>
    <x v="69"/>
    <x v="205"/>
    <x v="135"/>
    <x v="198"/>
    <x v="22"/>
    <x v="1104"/>
    <x v="4"/>
    <x v="1738"/>
    <x v="334"/>
  </r>
  <r>
    <x v="9"/>
    <x v="431"/>
    <x v="11"/>
    <x v="6"/>
    <x v="10"/>
    <x v="76"/>
    <x v="0"/>
    <x v="958"/>
    <x v="211"/>
    <x v="432"/>
    <x v="234"/>
    <x v="61"/>
    <x v="163"/>
    <x v="222"/>
    <x v="44"/>
    <x v="58"/>
    <x v="353"/>
    <x v="22"/>
    <x v="100"/>
    <x v="122"/>
    <x v="90"/>
    <x v="39"/>
    <x v="8"/>
    <x v="55"/>
    <x v="77"/>
    <x v="521"/>
    <x v="187"/>
    <x v="291"/>
    <x v="38"/>
    <x v="1594"/>
    <x v="4"/>
    <x v="1742"/>
    <x v="200"/>
  </r>
  <r>
    <x v="9"/>
    <x v="432"/>
    <x v="0"/>
    <x v="11"/>
    <x v="34"/>
    <x v="30"/>
    <x v="0"/>
    <x v="498"/>
    <x v="65"/>
    <x v="111"/>
    <x v="333"/>
    <x v="0"/>
    <x v="0"/>
    <x v="343"/>
    <x v="43"/>
    <x v="75"/>
    <x v="170"/>
    <x v="47"/>
    <x v="103"/>
    <x v="150"/>
    <x v="19"/>
    <x v="33"/>
    <x v="24"/>
    <x v="34"/>
    <x v="90"/>
    <x v="173"/>
    <x v="197"/>
    <x v="317"/>
    <x v="29"/>
    <x v="1245"/>
    <x v="0"/>
    <x v="1751"/>
    <x v="348"/>
  </r>
  <r>
    <x v="9"/>
    <x v="434"/>
    <x v="11"/>
    <x v="7"/>
    <x v="6"/>
    <x v="75"/>
    <x v="31"/>
    <x v="1580"/>
    <x v="201"/>
    <x v="487"/>
    <x v="158"/>
    <x v="94"/>
    <x v="261"/>
    <x v="208"/>
    <x v="71"/>
    <x v="90"/>
    <x v="383"/>
    <x v="39"/>
    <x v="180"/>
    <x v="219"/>
    <x v="109"/>
    <x v="62"/>
    <x v="27"/>
    <x v="78"/>
    <x v="150"/>
    <x v="559"/>
    <x v="146"/>
    <x v="252"/>
    <x v="35"/>
    <x v="1768"/>
    <x v="4"/>
    <x v="1761"/>
    <x v="184"/>
  </r>
  <r>
    <x v="9"/>
    <x v="437"/>
    <x v="11"/>
    <x v="6"/>
    <x v="4"/>
    <x v="38"/>
    <x v="0"/>
    <x v="527"/>
    <x v="63"/>
    <x v="173"/>
    <x v="111"/>
    <x v="25"/>
    <x v="94"/>
    <x v="114"/>
    <x v="30"/>
    <x v="33"/>
    <x v="503"/>
    <x v="6"/>
    <x v="43"/>
    <x v="49"/>
    <x v="37"/>
    <x v="22"/>
    <x v="1"/>
    <x v="20"/>
    <x v="35"/>
    <x v="181"/>
    <x v="137"/>
    <x v="199"/>
    <x v="20"/>
    <x v="971"/>
    <x v="4"/>
    <x v="1770"/>
    <x v="345"/>
  </r>
  <r>
    <x v="9"/>
    <x v="438"/>
    <x v="6"/>
    <x v="3"/>
    <x v="11"/>
    <x v="3"/>
    <x v="0"/>
    <x v="51"/>
    <x v="1"/>
    <x v="7"/>
    <x v="5"/>
    <x v="0"/>
    <x v="2"/>
    <x v="0"/>
    <x v="1"/>
    <x v="2"/>
    <x v="106"/>
    <x v="1"/>
    <x v="2"/>
    <x v="3"/>
    <x v="3"/>
    <x v="1"/>
    <x v="1"/>
    <x v="0"/>
    <x v="6"/>
    <x v="3"/>
    <x v="59"/>
    <x v="12"/>
    <x v="15"/>
    <x v="28"/>
    <x v="2"/>
    <x v="1771"/>
    <x v="473"/>
  </r>
  <r>
    <x v="9"/>
    <x v="439"/>
    <x v="6"/>
    <x v="8"/>
    <x v="1"/>
    <x v="75"/>
    <x v="76"/>
    <x v="2062"/>
    <x v="630"/>
    <x v="1197"/>
    <x v="210"/>
    <x v="216"/>
    <x v="490"/>
    <x v="227"/>
    <x v="438"/>
    <x v="504"/>
    <x v="503"/>
    <x v="43"/>
    <x v="162"/>
    <x v="205"/>
    <x v="420"/>
    <x v="70"/>
    <x v="13"/>
    <x v="210"/>
    <x v="167"/>
    <x v="1411"/>
    <x v="317"/>
    <x v="341"/>
    <x v="138"/>
    <x v="3747"/>
    <x v="2"/>
    <x v="1777"/>
    <x v="2"/>
  </r>
  <r>
    <x v="9"/>
    <x v="440"/>
    <x v="6"/>
    <x v="2"/>
    <x v="2"/>
    <x v="72"/>
    <x v="26"/>
    <x v="1351"/>
    <x v="204"/>
    <x v="505"/>
    <x v="149"/>
    <x v="44"/>
    <x v="149"/>
    <x v="143"/>
    <x v="91"/>
    <x v="113"/>
    <x v="399"/>
    <x v="32"/>
    <x v="152"/>
    <x v="184"/>
    <x v="192"/>
    <x v="42"/>
    <x v="36"/>
    <x v="142"/>
    <x v="175"/>
    <x v="536"/>
    <x v="131"/>
    <x v="203"/>
    <x v="7"/>
    <x v="1763"/>
    <x v="2"/>
    <x v="1778"/>
    <x v="190"/>
  </r>
  <r>
    <x v="9"/>
    <x v="441"/>
    <x v="6"/>
    <x v="9"/>
    <x v="9"/>
    <x v="80"/>
    <x v="32"/>
    <x v="1596"/>
    <x v="329"/>
    <x v="739"/>
    <x v="186"/>
    <x v="28"/>
    <x v="105"/>
    <x v="115"/>
    <x v="72"/>
    <x v="102"/>
    <x v="300"/>
    <x v="21"/>
    <x v="214"/>
    <x v="235"/>
    <x v="399"/>
    <x v="61"/>
    <x v="33"/>
    <x v="112"/>
    <x v="127"/>
    <x v="734"/>
    <x v="203"/>
    <x v="193"/>
    <x v="46"/>
    <x v="2211"/>
    <x v="2"/>
    <x v="1785"/>
    <x v="127"/>
  </r>
  <r>
    <x v="9"/>
    <x v="443"/>
    <x v="0"/>
    <x v="0"/>
    <x v="14"/>
    <x v="37"/>
    <x v="11"/>
    <x v="541"/>
    <x v="126"/>
    <x v="237"/>
    <x v="276"/>
    <x v="0"/>
    <x v="3"/>
    <x v="0"/>
    <x v="32"/>
    <x v="49"/>
    <x v="248"/>
    <x v="41"/>
    <x v="118"/>
    <x v="159"/>
    <x v="30"/>
    <x v="14"/>
    <x v="33"/>
    <x v="30"/>
    <x v="66"/>
    <x v="284"/>
    <x v="226"/>
    <x v="263"/>
    <x v="26"/>
    <x v="1770"/>
    <x v="0"/>
    <x v="1788"/>
    <x v="302"/>
  </r>
  <r>
    <x v="9"/>
    <x v="444"/>
    <x v="6"/>
    <x v="13"/>
    <x v="7"/>
    <x v="34"/>
    <x v="6"/>
    <x v="674"/>
    <x v="142"/>
    <x v="342"/>
    <x v="161"/>
    <x v="53"/>
    <x v="148"/>
    <x v="206"/>
    <x v="44"/>
    <x v="51"/>
    <x v="457"/>
    <x v="9"/>
    <x v="75"/>
    <x v="84"/>
    <x v="193"/>
    <x v="14"/>
    <x v="1"/>
    <x v="63"/>
    <x v="30"/>
    <x v="380"/>
    <x v="228"/>
    <x v="237"/>
    <x v="28"/>
    <x v="2524"/>
    <x v="2"/>
    <x v="1798"/>
    <x v="269"/>
  </r>
  <r>
    <x v="9"/>
    <x v="447"/>
    <x v="11"/>
    <x v="13"/>
    <x v="13"/>
    <x v="77"/>
    <x v="78"/>
    <x v="1794"/>
    <x v="396"/>
    <x v="860"/>
    <x v="192"/>
    <x v="196"/>
    <x v="444"/>
    <x v="277"/>
    <x v="180"/>
    <x v="202"/>
    <x v="485"/>
    <x v="11"/>
    <x v="160"/>
    <x v="171"/>
    <x v="110"/>
    <x v="55"/>
    <x v="13"/>
    <x v="98"/>
    <x v="125"/>
    <x v="1084"/>
    <x v="204"/>
    <x v="315"/>
    <x v="63"/>
    <x v="3145"/>
    <x v="4"/>
    <x v="1817"/>
    <x v="44"/>
  </r>
  <r>
    <x v="9"/>
    <x v="449"/>
    <x v="11"/>
    <x v="12"/>
    <x v="6"/>
    <x v="40"/>
    <x v="35"/>
    <x v="996"/>
    <x v="123"/>
    <x v="355"/>
    <x v="93"/>
    <x v="95"/>
    <x v="271"/>
    <x v="199"/>
    <x v="10"/>
    <x v="15"/>
    <x v="261"/>
    <x v="17"/>
    <x v="96"/>
    <x v="113"/>
    <x v="62"/>
    <x v="40"/>
    <x v="11"/>
    <x v="26"/>
    <x v="77"/>
    <x v="351"/>
    <x v="137"/>
    <x v="200"/>
    <x v="23"/>
    <x v="2039"/>
    <x v="4"/>
    <x v="1829"/>
    <x v="276"/>
  </r>
  <r>
    <x v="9"/>
    <x v="482"/>
    <x v="3"/>
    <x v="7"/>
    <x v="15"/>
    <x v="76"/>
    <x v="75"/>
    <x v="1713"/>
    <x v="250"/>
    <x v="497"/>
    <x v="247"/>
    <x v="55"/>
    <x v="145"/>
    <x v="227"/>
    <x v="134"/>
    <x v="167"/>
    <x v="396"/>
    <x v="167"/>
    <x v="376"/>
    <x v="528"/>
    <x v="84"/>
    <x v="46"/>
    <x v="34"/>
    <x v="94"/>
    <x v="248"/>
    <x v="673"/>
    <x v="191"/>
    <x v="317"/>
    <x v="73"/>
    <x v="2129"/>
    <x v="1"/>
    <x v="1944"/>
    <x v="142"/>
  </r>
  <r>
    <x v="9"/>
    <x v="507"/>
    <x v="0"/>
    <x v="10"/>
    <x v="10"/>
    <x v="76"/>
    <x v="10"/>
    <x v="650"/>
    <x v="208"/>
    <x v="318"/>
    <x v="382"/>
    <x v="0"/>
    <x v="4"/>
    <x v="0"/>
    <x v="56"/>
    <x v="111"/>
    <x v="109"/>
    <x v="100"/>
    <x v="144"/>
    <x v="244"/>
    <x v="17"/>
    <x v="19"/>
    <x v="67"/>
    <x v="40"/>
    <x v="109"/>
    <x v="468"/>
    <x v="306"/>
    <x v="358"/>
    <x v="50"/>
    <x v="1402"/>
    <x v="0"/>
    <x v="2080"/>
    <x v="222"/>
  </r>
  <r>
    <x v="9"/>
    <x v="451"/>
    <x v="3"/>
    <x v="2"/>
    <x v="17"/>
    <x v="50"/>
    <x v="50"/>
    <x v="1417"/>
    <x v="399"/>
    <x v="798"/>
    <x v="237"/>
    <x v="65"/>
    <x v="178"/>
    <x v="213"/>
    <x v="162"/>
    <x v="218"/>
    <x v="337"/>
    <x v="79"/>
    <x v="235"/>
    <x v="314"/>
    <x v="142"/>
    <x v="51"/>
    <x v="22"/>
    <x v="92"/>
    <x v="111"/>
    <x v="972"/>
    <x v="247"/>
    <x v="279"/>
    <x v="56"/>
    <x v="3544"/>
    <x v="1"/>
    <x v="1833"/>
    <x v="72"/>
  </r>
  <r>
    <x v="9"/>
    <x v="454"/>
    <x v="8"/>
    <x v="7"/>
    <x v="1"/>
    <x v="71"/>
    <x v="72"/>
    <x v="1899"/>
    <x v="333"/>
    <x v="711"/>
    <x v="210"/>
    <x v="157"/>
    <x v="389"/>
    <x v="246"/>
    <x v="176"/>
    <x v="217"/>
    <x v="405"/>
    <x v="48"/>
    <x v="366"/>
    <x v="413"/>
    <x v="155"/>
    <x v="72"/>
    <x v="23"/>
    <x v="79"/>
    <x v="161"/>
    <x v="951"/>
    <x v="205"/>
    <x v="329"/>
    <x v="82"/>
    <x v="2998"/>
    <x v="3"/>
    <x v="1841"/>
    <x v="77"/>
  </r>
  <r>
    <x v="9"/>
    <x v="455"/>
    <x v="0"/>
    <x v="2"/>
    <x v="25"/>
    <x v="49"/>
    <x v="33"/>
    <x v="956"/>
    <x v="242"/>
    <x v="469"/>
    <x v="261"/>
    <x v="0"/>
    <x v="0"/>
    <x v="343"/>
    <x v="106"/>
    <x v="158"/>
    <x v="265"/>
    <x v="81"/>
    <x v="159"/>
    <x v="240"/>
    <x v="58"/>
    <x v="20"/>
    <x v="49"/>
    <x v="91"/>
    <x v="122"/>
    <x v="582"/>
    <x v="204"/>
    <x v="262"/>
    <x v="27"/>
    <x v="2681"/>
    <x v="0"/>
    <x v="1843"/>
    <x v="172"/>
  </r>
  <r>
    <x v="9"/>
    <x v="458"/>
    <x v="8"/>
    <x v="3"/>
    <x v="27"/>
    <x v="34"/>
    <x v="1"/>
    <x v="231"/>
    <x v="26"/>
    <x v="89"/>
    <x v="46"/>
    <x v="13"/>
    <x v="51"/>
    <x v="103"/>
    <x v="13"/>
    <x v="17"/>
    <x v="359"/>
    <x v="6"/>
    <x v="18"/>
    <x v="24"/>
    <x v="11"/>
    <x v="9"/>
    <x v="3"/>
    <x v="11"/>
    <x v="22"/>
    <x v="78"/>
    <x v="105"/>
    <x v="121"/>
    <x v="12"/>
    <x v="264"/>
    <x v="3"/>
    <x v="1847"/>
    <x v="404"/>
  </r>
  <r>
    <x v="9"/>
    <x v="460"/>
    <x v="0"/>
    <x v="2"/>
    <x v="31"/>
    <x v="53"/>
    <x v="4"/>
    <x v="555"/>
    <x v="67"/>
    <x v="115"/>
    <x v="330"/>
    <x v="0"/>
    <x v="0"/>
    <x v="343"/>
    <x v="31"/>
    <x v="57"/>
    <x v="143"/>
    <x v="78"/>
    <x v="87"/>
    <x v="165"/>
    <x v="12"/>
    <x v="17"/>
    <x v="20"/>
    <x v="29"/>
    <x v="113"/>
    <x v="165"/>
    <x v="178"/>
    <x v="305"/>
    <x v="31"/>
    <x v="484"/>
    <x v="0"/>
    <x v="1850"/>
    <x v="351"/>
  </r>
  <r>
    <x v="9"/>
    <x v="464"/>
    <x v="11"/>
    <x v="17"/>
    <x v="13"/>
    <x v="81"/>
    <x v="1"/>
    <x v="1759"/>
    <x v="359"/>
    <x v="840"/>
    <x v="160"/>
    <x v="116"/>
    <x v="322"/>
    <x v="208"/>
    <x v="174"/>
    <x v="203"/>
    <x v="451"/>
    <x v="17"/>
    <x v="112"/>
    <x v="129"/>
    <x v="213"/>
    <x v="59"/>
    <x v="14"/>
    <x v="134"/>
    <x v="115"/>
    <x v="958"/>
    <x v="176"/>
    <x v="242"/>
    <x v="34"/>
    <x v="2765"/>
    <x v="4"/>
    <x v="1872"/>
    <x v="74"/>
  </r>
  <r>
    <x v="9"/>
    <x v="465"/>
    <x v="11"/>
    <x v="0"/>
    <x v="8"/>
    <x v="81"/>
    <x v="10"/>
    <x v="1448"/>
    <x v="295"/>
    <x v="720"/>
    <x v="151"/>
    <x v="115"/>
    <x v="344"/>
    <x v="182"/>
    <x v="106"/>
    <x v="120"/>
    <x v="477"/>
    <x v="41"/>
    <x v="173"/>
    <x v="214"/>
    <x v="170"/>
    <x v="52"/>
    <x v="24"/>
    <x v="113"/>
    <x v="124"/>
    <x v="783"/>
    <x v="175"/>
    <x v="234"/>
    <x v="29"/>
    <x v="2330"/>
    <x v="4"/>
    <x v="1873"/>
    <x v="115"/>
  </r>
  <r>
    <x v="9"/>
    <x v="467"/>
    <x v="6"/>
    <x v="15"/>
    <x v="8"/>
    <x v="74"/>
    <x v="39"/>
    <x v="1668"/>
    <x v="268"/>
    <x v="599"/>
    <x v="191"/>
    <x v="106"/>
    <x v="273"/>
    <x v="236"/>
    <x v="45"/>
    <x v="63"/>
    <x v="308"/>
    <x v="28"/>
    <x v="164"/>
    <x v="192"/>
    <x v="375"/>
    <x v="53"/>
    <x v="8"/>
    <x v="129"/>
    <x v="197"/>
    <x v="671"/>
    <x v="170"/>
    <x v="260"/>
    <x v="43"/>
    <x v="2175"/>
    <x v="2"/>
    <x v="1888"/>
    <x v="143"/>
  </r>
  <r>
    <x v="9"/>
    <x v="470"/>
    <x v="8"/>
    <x v="7"/>
    <x v="15"/>
    <x v="63"/>
    <x v="28"/>
    <x v="1239"/>
    <x v="146"/>
    <x v="320"/>
    <x v="202"/>
    <x v="51"/>
    <x v="137"/>
    <x v="220"/>
    <x v="86"/>
    <x v="110"/>
    <x v="376"/>
    <x v="69"/>
    <x v="190"/>
    <x v="259"/>
    <x v="64"/>
    <x v="46"/>
    <x v="19"/>
    <x v="59"/>
    <x v="165"/>
    <x v="427"/>
    <x v="162"/>
    <x v="297"/>
    <x v="47"/>
    <x v="1559"/>
    <x v="3"/>
    <x v="1897"/>
    <x v="246"/>
  </r>
  <r>
    <x v="9"/>
    <x v="471"/>
    <x v="6"/>
    <x v="8"/>
    <x v="11"/>
    <x v="80"/>
    <x v="81"/>
    <x v="2266"/>
    <x v="628"/>
    <x v="1213"/>
    <x v="187"/>
    <x v="219"/>
    <x v="495"/>
    <x v="195"/>
    <x v="449"/>
    <x v="534"/>
    <x v="441"/>
    <x v="95"/>
    <x v="524"/>
    <x v="617"/>
    <x v="537"/>
    <x v="120"/>
    <x v="37"/>
    <x v="289"/>
    <x v="215"/>
    <x v="1419"/>
    <x v="321"/>
    <x v="329"/>
    <x v="158"/>
    <x v="3749"/>
    <x v="2"/>
    <x v="1905"/>
    <x v="1"/>
  </r>
  <r>
    <x v="9"/>
    <x v="472"/>
    <x v="3"/>
    <x v="10"/>
    <x v="16"/>
    <x v="75"/>
    <x v="5"/>
    <x v="1699"/>
    <x v="368"/>
    <x v="759"/>
    <x v="226"/>
    <x v="87"/>
    <x v="256"/>
    <x v="188"/>
    <x v="152"/>
    <x v="215"/>
    <x v="301"/>
    <x v="66"/>
    <x v="309"/>
    <x v="374"/>
    <x v="274"/>
    <x v="76"/>
    <x v="86"/>
    <x v="171"/>
    <x v="197"/>
    <x v="930"/>
    <x v="226"/>
    <x v="280"/>
    <x v="66"/>
    <x v="2859"/>
    <x v="1"/>
    <x v="1913"/>
    <x v="81"/>
  </r>
  <r>
    <x v="9"/>
    <x v="473"/>
    <x v="8"/>
    <x v="17"/>
    <x v="6"/>
    <x v="47"/>
    <x v="2"/>
    <x v="351"/>
    <x v="44"/>
    <x v="92"/>
    <x v="225"/>
    <x v="31"/>
    <x v="66"/>
    <x v="313"/>
    <x v="13"/>
    <x v="20"/>
    <x v="245"/>
    <x v="3"/>
    <x v="35"/>
    <x v="38"/>
    <x v="14"/>
    <x v="7"/>
    <x v="10"/>
    <x v="10"/>
    <x v="37"/>
    <x v="132"/>
    <x v="169"/>
    <x v="371"/>
    <x v="23"/>
    <x v="404"/>
    <x v="3"/>
    <x v="1923"/>
    <x v="370"/>
  </r>
  <r>
    <x v="9"/>
    <x v="474"/>
    <x v="3"/>
    <x v="5"/>
    <x v="10"/>
    <x v="51"/>
    <x v="2"/>
    <x v="415"/>
    <x v="62"/>
    <x v="117"/>
    <x v="277"/>
    <x v="2"/>
    <x v="8"/>
    <x v="99"/>
    <x v="21"/>
    <x v="42"/>
    <x v="106"/>
    <x v="34"/>
    <x v="56"/>
    <x v="90"/>
    <x v="17"/>
    <x v="18"/>
    <x v="29"/>
    <x v="19"/>
    <x v="47"/>
    <x v="147"/>
    <x v="186"/>
    <x v="259"/>
    <x v="26"/>
    <x v="417"/>
    <x v="1"/>
    <x v="1926"/>
    <x v="361"/>
  </r>
  <r>
    <x v="9"/>
    <x v="480"/>
    <x v="11"/>
    <x v="2"/>
    <x v="1"/>
    <x v="28"/>
    <x v="0"/>
    <x v="205"/>
    <x v="25"/>
    <x v="58"/>
    <x v="178"/>
    <x v="12"/>
    <x v="35"/>
    <x v="191"/>
    <x v="6"/>
    <x v="9"/>
    <x v="261"/>
    <x v="6"/>
    <x v="20"/>
    <x v="26"/>
    <x v="4"/>
    <x v="10"/>
    <x v="2"/>
    <x v="4"/>
    <x v="15"/>
    <x v="68"/>
    <x v="156"/>
    <x v="265"/>
    <x v="18"/>
    <x v="290"/>
    <x v="4"/>
    <x v="1940"/>
    <x v="406"/>
  </r>
  <r>
    <x v="9"/>
    <x v="486"/>
    <x v="3"/>
    <x v="12"/>
    <x v="26"/>
    <x v="63"/>
    <x v="7"/>
    <x v="1127"/>
    <x v="157"/>
    <x v="345"/>
    <x v="201"/>
    <x v="77"/>
    <x v="203"/>
    <x v="227"/>
    <x v="43"/>
    <x v="65"/>
    <x v="257"/>
    <x v="31"/>
    <x v="194"/>
    <x v="225"/>
    <x v="121"/>
    <x v="42"/>
    <x v="16"/>
    <x v="72"/>
    <x v="154"/>
    <x v="431"/>
    <x v="162"/>
    <x v="295"/>
    <x v="33"/>
    <x v="1577"/>
    <x v="1"/>
    <x v="1967"/>
    <x v="243"/>
  </r>
  <r>
    <x v="9"/>
    <x v="488"/>
    <x v="3"/>
    <x v="5"/>
    <x v="31"/>
    <x v="10"/>
    <x v="1"/>
    <x v="114"/>
    <x v="15"/>
    <x v="48"/>
    <x v="63"/>
    <x v="3"/>
    <x v="18"/>
    <x v="37"/>
    <x v="4"/>
    <x v="8"/>
    <x v="106"/>
    <x v="10"/>
    <x v="17"/>
    <x v="27"/>
    <x v="3"/>
    <x v="4"/>
    <x v="1"/>
    <x v="4"/>
    <x v="17"/>
    <x v="37"/>
    <x v="112"/>
    <x v="80"/>
    <x v="14"/>
    <x v="567"/>
    <x v="1"/>
    <x v="1978"/>
    <x v="428"/>
  </r>
  <r>
    <x v="9"/>
    <x v="489"/>
    <x v="8"/>
    <x v="6"/>
    <x v="26"/>
    <x v="4"/>
    <x v="0"/>
    <x v="60"/>
    <x v="6"/>
    <x v="19"/>
    <x v="66"/>
    <x v="4"/>
    <x v="16"/>
    <x v="99"/>
    <x v="8"/>
    <x v="9"/>
    <x v="483"/>
    <x v="1"/>
    <x v="6"/>
    <x v="7"/>
    <x v="0"/>
    <x v="1"/>
    <x v="0"/>
    <x v="1"/>
    <x v="1"/>
    <x v="24"/>
    <x v="153"/>
    <x v="239"/>
    <x v="16"/>
    <x v="1014"/>
    <x v="3"/>
    <x v="1980"/>
    <x v="441"/>
  </r>
  <r>
    <x v="9"/>
    <x v="490"/>
    <x v="3"/>
    <x v="3"/>
    <x v="15"/>
    <x v="41"/>
    <x v="3"/>
    <x v="501"/>
    <x v="58"/>
    <x v="151"/>
    <x v="131"/>
    <x v="9"/>
    <x v="25"/>
    <x v="208"/>
    <x v="40"/>
    <x v="50"/>
    <x v="394"/>
    <x v="42"/>
    <x v="120"/>
    <x v="162"/>
    <x v="8"/>
    <x v="17"/>
    <x v="9"/>
    <x v="28"/>
    <x v="91"/>
    <x v="165"/>
    <x v="143"/>
    <x v="193"/>
    <x v="21"/>
    <x v="736"/>
    <x v="1"/>
    <x v="1982"/>
    <x v="351"/>
  </r>
  <r>
    <x v="9"/>
    <x v="491"/>
    <x v="0"/>
    <x v="4"/>
    <x v="8"/>
    <x v="1"/>
    <x v="0"/>
    <x v="7"/>
    <x v="1"/>
    <x v="1"/>
    <x v="406"/>
    <x v="0"/>
    <x v="0"/>
    <x v="343"/>
    <x v="1"/>
    <x v="2"/>
    <x v="106"/>
    <x v="1"/>
    <x v="1"/>
    <x v="2"/>
    <x v="2"/>
    <x v="1"/>
    <x v="0"/>
    <x v="0"/>
    <x v="3"/>
    <x v="3"/>
    <x v="342"/>
    <x v="416"/>
    <x v="16"/>
    <x v="114"/>
    <x v="0"/>
    <x v="1985"/>
    <x v="473"/>
  </r>
  <r>
    <x v="9"/>
    <x v="492"/>
    <x v="6"/>
    <x v="14"/>
    <x v="21"/>
    <x v="1"/>
    <x v="0"/>
    <x v="33"/>
    <x v="2"/>
    <x v="3"/>
    <x v="389"/>
    <x v="0"/>
    <x v="1"/>
    <x v="0"/>
    <x v="2"/>
    <x v="2"/>
    <x v="535"/>
    <x v="0"/>
    <x v="0"/>
    <x v="0"/>
    <x v="5"/>
    <x v="2"/>
    <x v="0"/>
    <x v="3"/>
    <x v="4"/>
    <x v="6"/>
    <x v="133"/>
    <x v="414"/>
    <x v="15"/>
    <x v="472"/>
    <x v="2"/>
    <x v="1995"/>
    <x v="468"/>
  </r>
  <r>
    <x v="9"/>
    <x v="493"/>
    <x v="3"/>
    <x v="4"/>
    <x v="7"/>
    <x v="8"/>
    <x v="0"/>
    <x v="112"/>
    <x v="16"/>
    <x v="38"/>
    <x v="168"/>
    <x v="3"/>
    <x v="9"/>
    <x v="181"/>
    <x v="5"/>
    <x v="7"/>
    <x v="308"/>
    <x v="8"/>
    <x v="14"/>
    <x v="22"/>
    <x v="9"/>
    <x v="2"/>
    <x v="4"/>
    <x v="3"/>
    <x v="8"/>
    <x v="40"/>
    <x v="195"/>
    <x v="203"/>
    <x v="17"/>
    <x v="909"/>
    <x v="1"/>
    <x v="1996"/>
    <x v="423"/>
  </r>
  <r>
    <x v="9"/>
    <x v="503"/>
    <x v="0"/>
    <x v="11"/>
    <x v="34"/>
    <x v="73"/>
    <x v="3"/>
    <x v="907"/>
    <x v="174"/>
    <x v="328"/>
    <x v="276"/>
    <x v="37"/>
    <x v="78"/>
    <x v="316"/>
    <x v="35"/>
    <x v="51"/>
    <x v="280"/>
    <x v="64"/>
    <x v="194"/>
    <x v="258"/>
    <x v="37"/>
    <x v="21"/>
    <x v="55"/>
    <x v="58"/>
    <x v="168"/>
    <x v="418"/>
    <x v="192"/>
    <x v="314"/>
    <x v="38"/>
    <x v="1276"/>
    <x v="0"/>
    <x v="2050"/>
    <x v="253"/>
  </r>
  <r>
    <x v="9"/>
    <x v="504"/>
    <x v="11"/>
    <x v="20"/>
    <x v="17"/>
    <x v="73"/>
    <x v="0"/>
    <x v="1130"/>
    <x v="105"/>
    <x v="242"/>
    <x v="179"/>
    <x v="73"/>
    <x v="171"/>
    <x v="275"/>
    <x v="24"/>
    <x v="29"/>
    <x v="422"/>
    <x v="15"/>
    <x v="91"/>
    <x v="106"/>
    <x v="98"/>
    <x v="45"/>
    <x v="20"/>
    <x v="36"/>
    <x v="95"/>
    <x v="307"/>
    <x v="146"/>
    <x v="316"/>
    <x v="36"/>
    <x v="810"/>
    <x v="4"/>
    <x v="2060"/>
    <x v="291"/>
  </r>
  <r>
    <x v="9"/>
    <x v="510"/>
    <x v="8"/>
    <x v="1"/>
    <x v="1"/>
    <x v="77"/>
    <x v="20"/>
    <x v="1116"/>
    <x v="192"/>
    <x v="422"/>
    <x v="201"/>
    <x v="46"/>
    <x v="135"/>
    <x v="189"/>
    <x v="85"/>
    <x v="124"/>
    <x v="279"/>
    <x v="45"/>
    <x v="175"/>
    <x v="220"/>
    <x v="64"/>
    <x v="35"/>
    <x v="18"/>
    <x v="68"/>
    <x v="142"/>
    <x v="510"/>
    <x v="159"/>
    <x v="255"/>
    <x v="30"/>
    <x v="1530"/>
    <x v="3"/>
    <x v="2086"/>
    <x v="208"/>
  </r>
  <r>
    <x v="9"/>
    <x v="515"/>
    <x v="3"/>
    <x v="11"/>
    <x v="24"/>
    <x v="68"/>
    <x v="11"/>
    <x v="1262"/>
    <x v="220"/>
    <x v="554"/>
    <x v="141"/>
    <x v="53"/>
    <x v="193"/>
    <x v="123"/>
    <x v="145"/>
    <x v="168"/>
    <x v="457"/>
    <x v="39"/>
    <x v="175"/>
    <x v="214"/>
    <x v="81"/>
    <x v="37"/>
    <x v="13"/>
    <x v="75"/>
    <x v="103"/>
    <x v="625"/>
    <x v="161"/>
    <x v="221"/>
    <x v="22"/>
    <x v="2195"/>
    <x v="1"/>
    <x v="2112"/>
    <x v="156"/>
  </r>
  <r>
    <x v="9"/>
    <x v="517"/>
    <x v="6"/>
    <x v="9"/>
    <x v="12"/>
    <x v="81"/>
    <x v="82"/>
    <x v="2115"/>
    <x v="402"/>
    <x v="878"/>
    <x v="189"/>
    <x v="90"/>
    <x v="252"/>
    <x v="205"/>
    <x v="350"/>
    <x v="402"/>
    <x v="461"/>
    <x v="33"/>
    <x v="298"/>
    <x v="331"/>
    <x v="498"/>
    <x v="100"/>
    <x v="32"/>
    <x v="216"/>
    <x v="165"/>
    <x v="1141"/>
    <x v="248"/>
    <x v="290"/>
    <x v="96"/>
    <x v="3172"/>
    <x v="2"/>
    <x v="2121"/>
    <x v="37"/>
  </r>
  <r>
    <x v="9"/>
    <x v="518"/>
    <x v="0"/>
    <x v="7"/>
    <x v="33"/>
    <x v="50"/>
    <x v="1"/>
    <x v="396"/>
    <x v="55"/>
    <x v="103"/>
    <x v="281"/>
    <x v="0"/>
    <x v="1"/>
    <x v="0"/>
    <x v="36"/>
    <x v="48"/>
    <x v="344"/>
    <x v="52"/>
    <x v="69"/>
    <x v="121"/>
    <x v="7"/>
    <x v="16"/>
    <x v="32"/>
    <x v="14"/>
    <x v="52"/>
    <x v="146"/>
    <x v="244"/>
    <x v="304"/>
    <x v="33"/>
    <x v="429"/>
    <x v="0"/>
    <x v="2125"/>
    <x v="362"/>
  </r>
  <r>
    <x v="9"/>
    <x v="521"/>
    <x v="8"/>
    <x v="3"/>
    <x v="32"/>
    <x v="79"/>
    <x v="4"/>
    <x v="1260"/>
    <x v="152"/>
    <x v="327"/>
    <x v="210"/>
    <x v="43"/>
    <x v="116"/>
    <x v="219"/>
    <x v="90"/>
    <x v="147"/>
    <x v="207"/>
    <x v="38"/>
    <x v="168"/>
    <x v="206"/>
    <x v="46"/>
    <x v="33"/>
    <x v="79"/>
    <x v="44"/>
    <x v="149"/>
    <x v="434"/>
    <x v="157"/>
    <x v="272"/>
    <x v="44"/>
    <x v="1211"/>
    <x v="3"/>
    <x v="2132"/>
    <x v="238"/>
  </r>
  <r>
    <x v="9"/>
    <x v="524"/>
    <x v="11"/>
    <x v="5"/>
    <x v="5"/>
    <x v="61"/>
    <x v="5"/>
    <x v="964"/>
    <x v="226"/>
    <x v="489"/>
    <x v="207"/>
    <x v="41"/>
    <x v="146"/>
    <x v="129"/>
    <x v="110"/>
    <x v="129"/>
    <x v="447"/>
    <x v="30"/>
    <x v="234"/>
    <x v="264"/>
    <x v="75"/>
    <x v="27"/>
    <x v="23"/>
    <x v="40"/>
    <x v="98"/>
    <x v="593"/>
    <x v="226"/>
    <x v="266"/>
    <x v="42"/>
    <x v="2290"/>
    <x v="4"/>
    <x v="2144"/>
    <x v="168"/>
  </r>
  <r>
    <x v="9"/>
    <x v="525"/>
    <x v="6"/>
    <x v="9"/>
    <x v="2"/>
    <x v="35"/>
    <x v="33"/>
    <x v="769"/>
    <x v="175"/>
    <x v="399"/>
    <x v="185"/>
    <x v="58"/>
    <x v="156"/>
    <x v="220"/>
    <x v="115"/>
    <x v="141"/>
    <x v="410"/>
    <x v="11"/>
    <x v="124"/>
    <x v="135"/>
    <x v="184"/>
    <x v="41"/>
    <x v="14"/>
    <x v="86"/>
    <x v="79"/>
    <x v="517"/>
    <x v="248"/>
    <x v="282"/>
    <x v="36"/>
    <x v="3091"/>
    <x v="2"/>
    <x v="2151"/>
    <x v="203"/>
  </r>
  <r>
    <x v="9"/>
    <x v="529"/>
    <x v="6"/>
    <x v="5"/>
    <x v="4"/>
    <x v="62"/>
    <x v="28"/>
    <x v="874"/>
    <x v="128"/>
    <x v="300"/>
    <x v="172"/>
    <x v="49"/>
    <x v="134"/>
    <x v="214"/>
    <x v="65"/>
    <x v="73"/>
    <x v="484"/>
    <x v="17"/>
    <x v="94"/>
    <x v="111"/>
    <x v="120"/>
    <x v="47"/>
    <x v="8"/>
    <x v="44"/>
    <x v="93"/>
    <x v="369"/>
    <x v="187"/>
    <x v="271"/>
    <x v="40"/>
    <x v="1327"/>
    <x v="2"/>
    <x v="2160"/>
    <x v="273"/>
  </r>
  <r>
    <x v="9"/>
    <x v="539"/>
    <x v="6"/>
    <x v="9"/>
    <x v="25"/>
    <x v="2"/>
    <x v="1"/>
    <x v="69"/>
    <x v="11"/>
    <x v="32"/>
    <x v="91"/>
    <x v="2"/>
    <x v="5"/>
    <x v="248"/>
    <x v="9"/>
    <x v="10"/>
    <x v="494"/>
    <x v="3"/>
    <x v="9"/>
    <x v="12"/>
    <x v="13"/>
    <x v="0"/>
    <x v="0"/>
    <x v="9"/>
    <x v="4"/>
    <x v="33"/>
    <x v="143"/>
    <x v="169"/>
    <x v="14"/>
    <x v="2548"/>
    <x v="2"/>
    <x v="2193"/>
    <x v="432"/>
  </r>
  <r>
    <x v="9"/>
    <x v="541"/>
    <x v="8"/>
    <x v="8"/>
    <x v="4"/>
    <x v="75"/>
    <x v="75"/>
    <x v="2199"/>
    <x v="558"/>
    <x v="1115"/>
    <x v="202"/>
    <x v="91"/>
    <x v="248"/>
    <x v="215"/>
    <x v="437"/>
    <x v="514"/>
    <x v="459"/>
    <x v="129"/>
    <x v="341"/>
    <x v="463"/>
    <x v="398"/>
    <x v="142"/>
    <x v="32"/>
    <x v="159"/>
    <x v="112"/>
    <x v="1358"/>
    <x v="305"/>
    <x v="302"/>
    <x v="150"/>
    <x v="3684"/>
    <x v="3"/>
    <x v="2204"/>
    <x v="15"/>
  </r>
  <r>
    <x v="9"/>
    <x v="542"/>
    <x v="0"/>
    <x v="12"/>
    <x v="22"/>
    <x v="45"/>
    <x v="46"/>
    <x v="868"/>
    <x v="99"/>
    <x v="201"/>
    <x v="240"/>
    <x v="0"/>
    <x v="1"/>
    <x v="0"/>
    <x v="34"/>
    <x v="78"/>
    <x v="63"/>
    <x v="161"/>
    <x v="241"/>
    <x v="401"/>
    <x v="103"/>
    <x v="30"/>
    <x v="37"/>
    <x v="58"/>
    <x v="127"/>
    <x v="232"/>
    <x v="208"/>
    <x v="209"/>
    <x v="38"/>
    <x v="1082"/>
    <x v="0"/>
    <x v="2214"/>
    <x v="318"/>
  </r>
  <r>
    <x v="9"/>
    <x v="543"/>
    <x v="11"/>
    <x v="10"/>
    <x v="24"/>
    <x v="35"/>
    <x v="10"/>
    <x v="649"/>
    <x v="103"/>
    <x v="255"/>
    <x v="149"/>
    <x v="56"/>
    <x v="137"/>
    <x v="257"/>
    <x v="65"/>
    <x v="74"/>
    <x v="472"/>
    <x v="5"/>
    <x v="72"/>
    <x v="77"/>
    <x v="45"/>
    <x v="34"/>
    <x v="4"/>
    <x v="36"/>
    <x v="41"/>
    <x v="327"/>
    <x v="187"/>
    <x v="283"/>
    <x v="26"/>
    <x v="2153"/>
    <x v="4"/>
    <x v="2222"/>
    <x v="283"/>
  </r>
  <r>
    <x v="9"/>
    <x v="546"/>
    <x v="11"/>
    <x v="6"/>
    <x v="2"/>
    <x v="51"/>
    <x v="11"/>
    <x v="959"/>
    <x v="154"/>
    <x v="361"/>
    <x v="172"/>
    <x v="85"/>
    <x v="221"/>
    <x v="233"/>
    <x v="35"/>
    <x v="49"/>
    <x v="308"/>
    <x v="16"/>
    <x v="131"/>
    <x v="147"/>
    <x v="54"/>
    <x v="30"/>
    <x v="8"/>
    <x v="55"/>
    <x v="121"/>
    <x v="426"/>
    <x v="146"/>
    <x v="274"/>
    <x v="23"/>
    <x v="1957"/>
    <x v="4"/>
    <x v="2228"/>
    <x v="247"/>
  </r>
  <r>
    <x v="9"/>
    <x v="547"/>
    <x v="8"/>
    <x v="10"/>
    <x v="33"/>
    <x v="81"/>
    <x v="26"/>
    <x v="1613"/>
    <x v="204"/>
    <x v="450"/>
    <x v="199"/>
    <x v="123"/>
    <x v="279"/>
    <x v="289"/>
    <x v="50"/>
    <x v="68"/>
    <x v="329"/>
    <x v="23"/>
    <x v="237"/>
    <x v="260"/>
    <x v="224"/>
    <x v="96"/>
    <x v="8"/>
    <x v="107"/>
    <x v="163"/>
    <x v="573"/>
    <x v="180"/>
    <x v="320"/>
    <x v="65"/>
    <x v="1651"/>
    <x v="3"/>
    <x v="2231"/>
    <x v="179"/>
  </r>
  <r>
    <x v="9"/>
    <x v="548"/>
    <x v="8"/>
    <x v="16"/>
    <x v="33"/>
    <x v="77"/>
    <x v="14"/>
    <x v="1516"/>
    <x v="273"/>
    <x v="620"/>
    <x v="183"/>
    <x v="106"/>
    <x v="258"/>
    <x v="259"/>
    <x v="63"/>
    <x v="77"/>
    <x v="412"/>
    <x v="33"/>
    <x v="209"/>
    <x v="242"/>
    <x v="144"/>
    <x v="36"/>
    <x v="18"/>
    <x v="69"/>
    <x v="93"/>
    <x v="697"/>
    <x v="184"/>
    <x v="258"/>
    <x v="53"/>
    <x v="2177"/>
    <x v="3"/>
    <x v="2241"/>
    <x v="137"/>
  </r>
  <r>
    <x v="9"/>
    <x v="550"/>
    <x v="6"/>
    <x v="5"/>
    <x v="12"/>
    <x v="32"/>
    <x v="0"/>
    <x v="128"/>
    <x v="26"/>
    <x v="72"/>
    <x v="108"/>
    <x v="5"/>
    <x v="23"/>
    <x v="68"/>
    <x v="11"/>
    <x v="15"/>
    <x v="327"/>
    <x v="1"/>
    <x v="16"/>
    <x v="17"/>
    <x v="15"/>
    <x v="4"/>
    <x v="0"/>
    <x v="5"/>
    <x v="5"/>
    <x v="68"/>
    <x v="170"/>
    <x v="149"/>
    <x v="14"/>
    <x v="221"/>
    <x v="2"/>
    <x v="2247"/>
    <x v="406"/>
  </r>
  <r>
    <x v="9"/>
    <x v="551"/>
    <x v="0"/>
    <x v="15"/>
    <x v="29"/>
    <x v="18"/>
    <x v="0"/>
    <x v="118"/>
    <x v="10"/>
    <x v="16"/>
    <x v="368"/>
    <x v="0"/>
    <x v="0"/>
    <x v="343"/>
    <x v="5"/>
    <x v="8"/>
    <x v="220"/>
    <x v="8"/>
    <x v="23"/>
    <x v="31"/>
    <x v="3"/>
    <x v="2"/>
    <x v="6"/>
    <x v="4"/>
    <x v="11"/>
    <x v="25"/>
    <x v="172"/>
    <x v="356"/>
    <x v="19"/>
    <x v="91"/>
    <x v="0"/>
    <x v="2257"/>
    <x v="439"/>
  </r>
  <r>
    <x v="9"/>
    <x v="552"/>
    <x v="3"/>
    <x v="4"/>
    <x v="33"/>
    <x v="11"/>
    <x v="0"/>
    <x v="52"/>
    <x v="9"/>
    <x v="16"/>
    <x v="310"/>
    <x v="1"/>
    <x v="4"/>
    <x v="99"/>
    <x v="3"/>
    <x v="6"/>
    <x v="106"/>
    <x v="4"/>
    <x v="13"/>
    <x v="17"/>
    <x v="2"/>
    <x v="1"/>
    <x v="2"/>
    <x v="2"/>
    <x v="1"/>
    <x v="22"/>
    <x v="253"/>
    <x v="306"/>
    <x v="17"/>
    <x v="171"/>
    <x v="1"/>
    <x v="2258"/>
    <x v="444"/>
  </r>
  <r>
    <x v="9"/>
    <x v="553"/>
    <x v="0"/>
    <x v="3"/>
    <x v="25"/>
    <x v="30"/>
    <x v="31"/>
    <x v="687"/>
    <x v="200"/>
    <x v="428"/>
    <x v="213"/>
    <x v="36"/>
    <x v="98"/>
    <x v="215"/>
    <x v="191"/>
    <x v="244"/>
    <x v="377"/>
    <x v="61"/>
    <x v="182"/>
    <x v="243"/>
    <x v="66"/>
    <x v="27"/>
    <x v="76"/>
    <x v="117"/>
    <x v="112"/>
    <x v="617"/>
    <x v="297"/>
    <x v="300"/>
    <x v="34"/>
    <x v="3552"/>
    <x v="0"/>
    <x v="2259"/>
    <x v="163"/>
  </r>
  <r>
    <x v="9"/>
    <x v="558"/>
    <x v="4"/>
    <x v="6"/>
    <x v="32"/>
    <x v="69"/>
    <x v="1"/>
    <x v="839"/>
    <x v="148"/>
    <x v="335"/>
    <x v="187"/>
    <x v="33"/>
    <x v="98"/>
    <x v="185"/>
    <x v="46"/>
    <x v="73"/>
    <x v="225"/>
    <x v="72"/>
    <x v="179"/>
    <x v="251"/>
    <x v="70"/>
    <x v="25"/>
    <x v="6"/>
    <x v="56"/>
    <x v="83"/>
    <x v="374"/>
    <x v="182"/>
    <x v="225"/>
    <x v="30"/>
    <x v="1182"/>
    <x v="1"/>
    <x v="2279"/>
    <x v="270"/>
  </r>
  <r>
    <x v="9"/>
    <x v="560"/>
    <x v="0"/>
    <x v="7"/>
    <x v="17"/>
    <x v="57"/>
    <x v="39"/>
    <x v="948"/>
    <x v="159"/>
    <x v="308"/>
    <x v="262"/>
    <x v="0"/>
    <x v="1"/>
    <x v="0"/>
    <x v="74"/>
    <x v="107"/>
    <x v="286"/>
    <x v="92"/>
    <x v="203"/>
    <x v="295"/>
    <x v="57"/>
    <x v="29"/>
    <x v="78"/>
    <x v="53"/>
    <x v="151"/>
    <x v="391"/>
    <x v="209"/>
    <x v="266"/>
    <x v="42"/>
    <x v="1573"/>
    <x v="0"/>
    <x v="2290"/>
    <x v="264"/>
  </r>
  <r>
    <x v="9"/>
    <x v="561"/>
    <x v="11"/>
    <x v="6"/>
    <x v="26"/>
    <x v="3"/>
    <x v="0"/>
    <x v="13"/>
    <x v="2"/>
    <x v="5"/>
    <x v="147"/>
    <x v="1"/>
    <x v="2"/>
    <x v="326"/>
    <x v="2"/>
    <x v="2"/>
    <x v="535"/>
    <x v="0"/>
    <x v="1"/>
    <x v="1"/>
    <x v="1"/>
    <x v="0"/>
    <x v="0"/>
    <x v="0"/>
    <x v="0"/>
    <x v="7"/>
    <x v="229"/>
    <x v="311"/>
    <x v="15"/>
    <x v="156"/>
    <x v="4"/>
    <x v="2295"/>
    <x v="466"/>
  </r>
  <r>
    <x v="9"/>
    <x v="562"/>
    <x v="6"/>
    <x v="15"/>
    <x v="18"/>
    <x v="4"/>
    <x v="0"/>
    <x v="11"/>
    <x v="1"/>
    <x v="4"/>
    <x v="24"/>
    <x v="0"/>
    <x v="1"/>
    <x v="0"/>
    <x v="0"/>
    <x v="0"/>
    <x v="536"/>
    <x v="0"/>
    <x v="0"/>
    <x v="0"/>
    <x v="1"/>
    <x v="2"/>
    <x v="0"/>
    <x v="0"/>
    <x v="0"/>
    <x v="2"/>
    <x v="147"/>
    <x v="24"/>
    <x v="15"/>
    <x v="9"/>
    <x v="2"/>
    <x v="2301"/>
    <x v="475"/>
  </r>
  <r>
    <x v="9"/>
    <x v="564"/>
    <x v="6"/>
    <x v="7"/>
    <x v="34"/>
    <x v="77"/>
    <x v="78"/>
    <x v="2210"/>
    <x v="614"/>
    <x v="1188"/>
    <x v="198"/>
    <x v="89"/>
    <x v="272"/>
    <x v="175"/>
    <x v="382"/>
    <x v="468"/>
    <x v="395"/>
    <x v="58"/>
    <x v="268"/>
    <x v="326"/>
    <x v="527"/>
    <x v="155"/>
    <x v="49"/>
    <x v="285"/>
    <x v="151"/>
    <x v="1357"/>
    <x v="288"/>
    <x v="257"/>
    <x v="103"/>
    <x v="3670"/>
    <x v="2"/>
    <x v="2316"/>
    <x v="17"/>
  </r>
  <r>
    <x v="9"/>
    <x v="565"/>
    <x v="3"/>
    <x v="4"/>
    <x v="32"/>
    <x v="10"/>
    <x v="0"/>
    <x v="78"/>
    <x v="15"/>
    <x v="30"/>
    <x v="247"/>
    <x v="3"/>
    <x v="6"/>
    <x v="326"/>
    <x v="5"/>
    <x v="6"/>
    <x v="427"/>
    <x v="9"/>
    <x v="10"/>
    <x v="19"/>
    <x v="6"/>
    <x v="0"/>
    <x v="1"/>
    <x v="6"/>
    <x v="10"/>
    <x v="38"/>
    <x v="205"/>
    <x v="298"/>
    <x v="16"/>
    <x v="593"/>
    <x v="1"/>
    <x v="2319"/>
    <x v="426"/>
  </r>
  <r>
    <x v="9"/>
    <x v="567"/>
    <x v="3"/>
    <x v="8"/>
    <x v="9"/>
    <x v="74"/>
    <x v="34"/>
    <x v="1586"/>
    <x v="310"/>
    <x v="640"/>
    <x v="227"/>
    <x v="49"/>
    <x v="167"/>
    <x v="141"/>
    <x v="98"/>
    <x v="113"/>
    <x v="461"/>
    <x v="102"/>
    <x v="300"/>
    <x v="401"/>
    <x v="111"/>
    <x v="31"/>
    <x v="26"/>
    <x v="66"/>
    <x v="145"/>
    <x v="743"/>
    <x v="198"/>
    <x v="267"/>
    <x v="60"/>
    <x v="2400"/>
    <x v="1"/>
    <x v="2328"/>
    <x v="124"/>
  </r>
  <r>
    <x v="9"/>
    <x v="568"/>
    <x v="3"/>
    <x v="10"/>
    <x v="1"/>
    <x v="77"/>
    <x v="6"/>
    <x v="1032"/>
    <x v="114"/>
    <x v="261"/>
    <x v="182"/>
    <x v="45"/>
    <x v="130"/>
    <x v="194"/>
    <x v="26"/>
    <x v="37"/>
    <x v="297"/>
    <x v="60"/>
    <x v="213"/>
    <x v="273"/>
    <x v="71"/>
    <x v="26"/>
    <x v="17"/>
    <x v="39"/>
    <x v="122"/>
    <x v="299"/>
    <x v="149"/>
    <x v="253"/>
    <x v="36"/>
    <x v="715"/>
    <x v="1"/>
    <x v="2335"/>
    <x v="295"/>
  </r>
  <r>
    <x v="9"/>
    <x v="569"/>
    <x v="0"/>
    <x v="5"/>
    <x v="31"/>
    <x v="79"/>
    <x v="80"/>
    <x v="1683"/>
    <x v="391"/>
    <x v="694"/>
    <x v="304"/>
    <x v="1"/>
    <x v="2"/>
    <x v="326"/>
    <x v="176"/>
    <x v="217"/>
    <x v="405"/>
    <x v="225"/>
    <x v="502"/>
    <x v="675"/>
    <x v="57"/>
    <x v="37"/>
    <x v="63"/>
    <x v="106"/>
    <x v="216"/>
    <x v="915"/>
    <x v="257"/>
    <x v="317"/>
    <x v="94"/>
    <x v="2725"/>
    <x v="0"/>
    <x v="2340"/>
    <x v="83"/>
  </r>
  <r>
    <x v="9"/>
    <x v="571"/>
    <x v="6"/>
    <x v="10"/>
    <x v="7"/>
    <x v="16"/>
    <x v="0"/>
    <x v="215"/>
    <x v="35"/>
    <x v="95"/>
    <x v="115"/>
    <x v="15"/>
    <x v="45"/>
    <x v="181"/>
    <x v="21"/>
    <x v="29"/>
    <x v="318"/>
    <x v="1"/>
    <x v="21"/>
    <x v="22"/>
    <x v="26"/>
    <x v="8"/>
    <x v="0"/>
    <x v="21"/>
    <x v="21"/>
    <x v="106"/>
    <x v="151"/>
    <x v="208"/>
    <x v="14"/>
    <x v="1432"/>
    <x v="2"/>
    <x v="2342"/>
    <x v="383"/>
  </r>
  <r>
    <x v="9"/>
    <x v="572"/>
    <x v="11"/>
    <x v="8"/>
    <x v="29"/>
    <x v="77"/>
    <x v="8"/>
    <x v="1154"/>
    <x v="177"/>
    <x v="420"/>
    <x v="167"/>
    <x v="30"/>
    <x v="102"/>
    <x v="142"/>
    <x v="99"/>
    <x v="132"/>
    <x v="344"/>
    <x v="20"/>
    <x v="140"/>
    <x v="160"/>
    <x v="126"/>
    <x v="47"/>
    <x v="25"/>
    <x v="76"/>
    <x v="146"/>
    <x v="479"/>
    <x v="155"/>
    <x v="220"/>
    <x v="35"/>
    <x v="1419"/>
    <x v="4"/>
    <x v="2344"/>
    <x v="218"/>
  </r>
  <r>
    <x v="9"/>
    <x v="575"/>
    <x v="11"/>
    <x v="5"/>
    <x v="14"/>
    <x v="81"/>
    <x v="19"/>
    <x v="1945"/>
    <x v="477"/>
    <x v="1018"/>
    <x v="192"/>
    <x v="117"/>
    <x v="355"/>
    <x v="177"/>
    <x v="134"/>
    <x v="168"/>
    <x v="392"/>
    <x v="49"/>
    <x v="197"/>
    <x v="246"/>
    <x v="213"/>
    <x v="88"/>
    <x v="8"/>
    <x v="164"/>
    <x v="150"/>
    <x v="1104"/>
    <x v="187"/>
    <x v="242"/>
    <x v="27"/>
    <x v="3114"/>
    <x v="4"/>
    <x v="2352"/>
    <x v="42"/>
  </r>
  <r>
    <x v="9"/>
    <x v="576"/>
    <x v="11"/>
    <x v="9"/>
    <x v="21"/>
    <x v="18"/>
    <x v="0"/>
    <x v="404"/>
    <x v="105"/>
    <x v="218"/>
    <x v="229"/>
    <x v="37"/>
    <x v="95"/>
    <x v="237"/>
    <x v="20"/>
    <x v="26"/>
    <x v="363"/>
    <x v="4"/>
    <x v="30"/>
    <x v="34"/>
    <x v="57"/>
    <x v="11"/>
    <x v="2"/>
    <x v="25"/>
    <x v="30"/>
    <x v="267"/>
    <x v="232"/>
    <x v="298"/>
    <x v="24"/>
    <x v="3026"/>
    <x v="4"/>
    <x v="2357"/>
    <x v="310"/>
  </r>
  <r>
    <x v="9"/>
    <x v="577"/>
    <x v="6"/>
    <x v="11"/>
    <x v="28"/>
    <x v="1"/>
    <x v="0"/>
    <x v="35"/>
    <x v="4"/>
    <x v="12"/>
    <x v="82"/>
    <x v="4"/>
    <x v="9"/>
    <x v="292"/>
    <x v="0"/>
    <x v="0"/>
    <x v="536"/>
    <x v="1"/>
    <x v="2"/>
    <x v="3"/>
    <x v="9"/>
    <x v="2"/>
    <x v="0"/>
    <x v="3"/>
    <x v="1"/>
    <x v="12"/>
    <x v="200"/>
    <x v="216"/>
    <x v="15"/>
    <x v="1368"/>
    <x v="2"/>
    <x v="2366"/>
    <x v="455"/>
  </r>
  <r>
    <x v="9"/>
    <x v="579"/>
    <x v="0"/>
    <x v="10"/>
    <x v="18"/>
    <x v="6"/>
    <x v="0"/>
    <x v="47"/>
    <x v="5"/>
    <x v="13"/>
    <x v="132"/>
    <x v="0"/>
    <x v="0"/>
    <x v="343"/>
    <x v="2"/>
    <x v="2"/>
    <x v="535"/>
    <x v="8"/>
    <x v="6"/>
    <x v="14"/>
    <x v="0"/>
    <x v="1"/>
    <x v="0"/>
    <x v="4"/>
    <x v="9"/>
    <x v="12"/>
    <x v="111"/>
    <x v="148"/>
    <x v="15"/>
    <x v="151"/>
    <x v="0"/>
    <x v="2379"/>
    <x v="455"/>
  </r>
  <r>
    <x v="9"/>
    <x v="580"/>
    <x v="11"/>
    <x v="6"/>
    <x v="6"/>
    <x v="36"/>
    <x v="4"/>
    <x v="353"/>
    <x v="58"/>
    <x v="150"/>
    <x v="134"/>
    <x v="18"/>
    <x v="51"/>
    <x v="201"/>
    <x v="27"/>
    <x v="34"/>
    <x v="388"/>
    <x v="6"/>
    <x v="34"/>
    <x v="40"/>
    <x v="19"/>
    <x v="8"/>
    <x v="6"/>
    <x v="14"/>
    <x v="31"/>
    <x v="161"/>
    <x v="153"/>
    <x v="204"/>
    <x v="17"/>
    <x v="881"/>
    <x v="4"/>
    <x v="2381"/>
    <x v="353"/>
  </r>
  <r>
    <x v="9"/>
    <x v="581"/>
    <x v="3"/>
    <x v="3"/>
    <x v="1"/>
    <x v="24"/>
    <x v="1"/>
    <x v="133"/>
    <x v="15"/>
    <x v="34"/>
    <x v="188"/>
    <x v="0"/>
    <x v="1"/>
    <x v="0"/>
    <x v="8"/>
    <x v="14"/>
    <x v="169"/>
    <x v="13"/>
    <x v="21"/>
    <x v="34"/>
    <x v="7"/>
    <x v="3"/>
    <x v="6"/>
    <x v="9"/>
    <x v="12"/>
    <x v="38"/>
    <x v="154"/>
    <x v="189"/>
    <x v="16"/>
    <x v="116"/>
    <x v="1"/>
    <x v="2383"/>
    <x v="426"/>
  </r>
  <r>
    <x v="9"/>
    <x v="585"/>
    <x v="6"/>
    <x v="16"/>
    <x v="32"/>
    <x v="40"/>
    <x v="13"/>
    <x v="485"/>
    <x v="55"/>
    <x v="134"/>
    <x v="157"/>
    <x v="20"/>
    <x v="64"/>
    <x v="161"/>
    <x v="11"/>
    <x v="12"/>
    <x v="511"/>
    <x v="15"/>
    <x v="59"/>
    <x v="74"/>
    <x v="88"/>
    <x v="11"/>
    <x v="1"/>
    <x v="41"/>
    <x v="36"/>
    <x v="141"/>
    <x v="145"/>
    <x v="222"/>
    <x v="18"/>
    <x v="590"/>
    <x v="2"/>
    <x v="2398"/>
    <x v="366"/>
  </r>
  <r>
    <x v="9"/>
    <x v="592"/>
    <x v="3"/>
    <x v="6"/>
    <x v="23"/>
    <x v="1"/>
    <x v="0"/>
    <x v="31"/>
    <x v="6"/>
    <x v="11"/>
    <x v="292"/>
    <x v="2"/>
    <x v="4"/>
    <x v="326"/>
    <x v="0"/>
    <x v="1"/>
    <x v="0"/>
    <x v="4"/>
    <x v="5"/>
    <x v="9"/>
    <x v="3"/>
    <x v="0"/>
    <x v="3"/>
    <x v="0"/>
    <x v="0"/>
    <x v="14"/>
    <x v="313"/>
    <x v="328"/>
    <x v="17"/>
    <x v="1631"/>
    <x v="1"/>
    <x v="2419"/>
    <x v="450"/>
  </r>
  <r>
    <x v="9"/>
    <x v="593"/>
    <x v="3"/>
    <x v="10"/>
    <x v="16"/>
    <x v="21"/>
    <x v="14"/>
    <x v="351"/>
    <x v="44"/>
    <x v="118"/>
    <x v="120"/>
    <x v="13"/>
    <x v="31"/>
    <x v="267"/>
    <x v="6"/>
    <x v="9"/>
    <x v="261"/>
    <x v="23"/>
    <x v="51"/>
    <x v="74"/>
    <x v="50"/>
    <x v="10"/>
    <x v="4"/>
    <x v="23"/>
    <x v="31"/>
    <x v="107"/>
    <x v="154"/>
    <x v="155"/>
    <x v="18"/>
    <x v="1031"/>
    <x v="1"/>
    <x v="2429"/>
    <x v="381"/>
  </r>
  <r>
    <x v="9"/>
    <x v="595"/>
    <x v="11"/>
    <x v="4"/>
    <x v="16"/>
    <x v="52"/>
    <x v="34"/>
    <x v="1325"/>
    <x v="202"/>
    <x v="510"/>
    <x v="141"/>
    <x v="75"/>
    <x v="227"/>
    <x v="178"/>
    <x v="60"/>
    <x v="77"/>
    <x v="373"/>
    <x v="35"/>
    <x v="133"/>
    <x v="168"/>
    <x v="140"/>
    <x v="60"/>
    <x v="39"/>
    <x v="65"/>
    <x v="132"/>
    <x v="532"/>
    <x v="163"/>
    <x v="209"/>
    <x v="37"/>
    <x v="2389"/>
    <x v="4"/>
    <x v="2436"/>
    <x v="192"/>
  </r>
  <r>
    <x v="9"/>
    <x v="598"/>
    <x v="6"/>
    <x v="7"/>
    <x v="21"/>
    <x v="66"/>
    <x v="61"/>
    <x v="1787"/>
    <x v="405"/>
    <x v="864"/>
    <x v="200"/>
    <x v="100"/>
    <x v="281"/>
    <x v="204"/>
    <x v="119"/>
    <x v="168"/>
    <x v="302"/>
    <x v="46"/>
    <x v="218"/>
    <x v="264"/>
    <x v="443"/>
    <x v="100"/>
    <x v="43"/>
    <x v="194"/>
    <x v="133"/>
    <x v="975"/>
    <x v="227"/>
    <x v="248"/>
    <x v="53"/>
    <x v="3183"/>
    <x v="2"/>
    <x v="2455"/>
    <x v="69"/>
  </r>
  <r>
    <x v="9"/>
    <x v="601"/>
    <x v="3"/>
    <x v="2"/>
    <x v="8"/>
    <x v="61"/>
    <x v="9"/>
    <x v="733"/>
    <x v="101"/>
    <x v="224"/>
    <x v="198"/>
    <x v="46"/>
    <x v="113"/>
    <x v="255"/>
    <x v="57"/>
    <x v="76"/>
    <x v="344"/>
    <x v="43"/>
    <x v="144"/>
    <x v="187"/>
    <x v="29"/>
    <x v="29"/>
    <x v="12"/>
    <x v="31"/>
    <x v="62"/>
    <x v="305"/>
    <x v="189"/>
    <x v="308"/>
    <x v="33"/>
    <x v="1047"/>
    <x v="1"/>
    <x v="2459"/>
    <x v="292"/>
  </r>
  <r>
    <x v="9"/>
    <x v="603"/>
    <x v="3"/>
    <x v="3"/>
    <x v="14"/>
    <x v="73"/>
    <x v="73"/>
    <x v="1740"/>
    <x v="377"/>
    <x v="763"/>
    <x v="235"/>
    <x v="17"/>
    <x v="63"/>
    <x v="118"/>
    <x v="204"/>
    <x v="282"/>
    <x v="317"/>
    <x v="151"/>
    <x v="467"/>
    <x v="603"/>
    <x v="262"/>
    <x v="49"/>
    <x v="37"/>
    <x v="173"/>
    <x v="248"/>
    <x v="930"/>
    <x v="219"/>
    <x v="259"/>
    <x v="50"/>
    <x v="2901"/>
    <x v="1"/>
    <x v="2466"/>
    <x v="81"/>
  </r>
  <r>
    <x v="9"/>
    <x v="605"/>
    <x v="8"/>
    <x v="4"/>
    <x v="32"/>
    <x v="74"/>
    <x v="10"/>
    <x v="1028"/>
    <x v="186"/>
    <x v="438"/>
    <x v="171"/>
    <x v="58"/>
    <x v="194"/>
    <x v="147"/>
    <x v="102"/>
    <x v="129"/>
    <x v="385"/>
    <x v="69"/>
    <x v="176"/>
    <x v="245"/>
    <x v="66"/>
    <x v="41"/>
    <x v="23"/>
    <x v="66"/>
    <x v="109"/>
    <x v="526"/>
    <x v="195"/>
    <x v="253"/>
    <x v="34"/>
    <x v="1655"/>
    <x v="3"/>
    <x v="2471"/>
    <x v="196"/>
  </r>
  <r>
    <x v="9"/>
    <x v="607"/>
    <x v="0"/>
    <x v="7"/>
    <x v="2"/>
    <x v="63"/>
    <x v="7"/>
    <x v="989"/>
    <x v="174"/>
    <x v="378"/>
    <x v="206"/>
    <x v="55"/>
    <x v="181"/>
    <x v="152"/>
    <x v="39"/>
    <x v="52"/>
    <x v="344"/>
    <x v="71"/>
    <x v="191"/>
    <x v="262"/>
    <x v="55"/>
    <x v="29"/>
    <x v="43"/>
    <x v="43"/>
    <x v="91"/>
    <x v="439"/>
    <x v="192"/>
    <x v="266"/>
    <x v="36"/>
    <x v="1612"/>
    <x v="0"/>
    <x v="2476"/>
    <x v="236"/>
  </r>
  <r>
    <x v="9"/>
    <x v="608"/>
    <x v="3"/>
    <x v="8"/>
    <x v="25"/>
    <x v="2"/>
    <x v="0"/>
    <x v="31"/>
    <x v="5"/>
    <x v="12"/>
    <x v="164"/>
    <x v="2"/>
    <x v="7"/>
    <x v="134"/>
    <x v="0"/>
    <x v="0"/>
    <x v="536"/>
    <x v="2"/>
    <x v="3"/>
    <x v="5"/>
    <x v="2"/>
    <x v="0"/>
    <x v="0"/>
    <x v="4"/>
    <x v="2"/>
    <x v="12"/>
    <x v="105"/>
    <x v="216"/>
    <x v="14"/>
    <x v="764"/>
    <x v="1"/>
    <x v="2479"/>
    <x v="455"/>
  </r>
  <r>
    <x v="9"/>
    <x v="609"/>
    <x v="11"/>
    <x v="8"/>
    <x v="22"/>
    <x v="81"/>
    <x v="4"/>
    <x v="1347"/>
    <x v="233"/>
    <x v="535"/>
    <x v="180"/>
    <x v="97"/>
    <x v="273"/>
    <x v="203"/>
    <x v="66"/>
    <x v="80"/>
    <x v="419"/>
    <x v="27"/>
    <x v="198"/>
    <x v="225"/>
    <x v="102"/>
    <x v="65"/>
    <x v="31"/>
    <x v="66"/>
    <x v="109"/>
    <x v="619"/>
    <x v="183"/>
    <x v="265"/>
    <x v="40"/>
    <x v="1825"/>
    <x v="4"/>
    <x v="2483"/>
    <x v="162"/>
  </r>
  <r>
    <x v="9"/>
    <x v="611"/>
    <x v="8"/>
    <x v="1"/>
    <x v="16"/>
    <x v="17"/>
    <x v="15"/>
    <x v="554"/>
    <x v="80"/>
    <x v="225"/>
    <x v="103"/>
    <x v="7"/>
    <x v="35"/>
    <x v="54"/>
    <x v="29"/>
    <x v="47"/>
    <x v="212"/>
    <x v="23"/>
    <x v="71"/>
    <x v="94"/>
    <x v="66"/>
    <x v="27"/>
    <x v="6"/>
    <x v="33"/>
    <x v="52"/>
    <x v="196"/>
    <x v="138"/>
    <x v="116"/>
    <x v="14"/>
    <x v="2525"/>
    <x v="3"/>
    <x v="2486"/>
    <x v="337"/>
  </r>
  <r>
    <x v="9"/>
    <x v="612"/>
    <x v="0"/>
    <x v="3"/>
    <x v="32"/>
    <x v="64"/>
    <x v="48"/>
    <x v="1153"/>
    <x v="271"/>
    <x v="531"/>
    <x v="254"/>
    <x v="0"/>
    <x v="1"/>
    <x v="0"/>
    <x v="120"/>
    <x v="210"/>
    <x v="169"/>
    <x v="154"/>
    <x v="313"/>
    <x v="461"/>
    <x v="123"/>
    <x v="50"/>
    <x v="74"/>
    <x v="143"/>
    <x v="161"/>
    <x v="647"/>
    <x v="231"/>
    <x v="244"/>
    <x v="35"/>
    <x v="2393"/>
    <x v="0"/>
    <x v="2489"/>
    <x v="150"/>
  </r>
  <r>
    <x v="9"/>
    <x v="614"/>
    <x v="8"/>
    <x v="4"/>
    <x v="32"/>
    <x v="48"/>
    <x v="0"/>
    <x v="456"/>
    <x v="77"/>
    <x v="169"/>
    <x v="203"/>
    <x v="20"/>
    <x v="66"/>
    <x v="151"/>
    <x v="32"/>
    <x v="38"/>
    <x v="436"/>
    <x v="15"/>
    <x v="67"/>
    <x v="82"/>
    <x v="13"/>
    <x v="19"/>
    <x v="18"/>
    <x v="29"/>
    <x v="49"/>
    <x v="206"/>
    <x v="171"/>
    <x v="271"/>
    <x v="20"/>
    <x v="831"/>
    <x v="3"/>
    <x v="2498"/>
    <x v="333"/>
  </r>
  <r>
    <x v="9"/>
    <x v="618"/>
    <x v="0"/>
    <x v="2"/>
    <x v="18"/>
    <x v="81"/>
    <x v="82"/>
    <x v="2294"/>
    <x v="669"/>
    <x v="1199"/>
    <x v="289"/>
    <x v="101"/>
    <x v="275"/>
    <x v="215"/>
    <x v="346"/>
    <x v="414"/>
    <x v="426"/>
    <x v="270"/>
    <x v="566"/>
    <x v="737"/>
    <x v="220"/>
    <x v="57"/>
    <x v="103"/>
    <x v="212"/>
    <x v="241"/>
    <x v="1401"/>
    <x v="312"/>
    <x v="334"/>
    <x v="139"/>
    <x v="3699"/>
    <x v="0"/>
    <x v="2505"/>
    <x v="4"/>
  </r>
  <r>
    <x v="9"/>
    <x v="620"/>
    <x v="8"/>
    <x v="6"/>
    <x v="29"/>
    <x v="73"/>
    <x v="74"/>
    <x v="1998"/>
    <x v="606"/>
    <x v="1143"/>
    <x v="232"/>
    <x v="147"/>
    <x v="381"/>
    <x v="229"/>
    <x v="401"/>
    <x v="471"/>
    <x v="474"/>
    <x v="80"/>
    <x v="349"/>
    <x v="427"/>
    <x v="258"/>
    <x v="132"/>
    <x v="55"/>
    <x v="154"/>
    <x v="122"/>
    <x v="1375"/>
    <x v="322"/>
    <x v="327"/>
    <x v="148"/>
    <x v="3711"/>
    <x v="3"/>
    <x v="2512"/>
    <x v="11"/>
  </r>
  <r>
    <x v="9"/>
    <x v="621"/>
    <x v="6"/>
    <x v="2"/>
    <x v="6"/>
    <x v="41"/>
    <x v="0"/>
    <x v="355"/>
    <x v="62"/>
    <x v="158"/>
    <x v="139"/>
    <x v="7"/>
    <x v="22"/>
    <x v="166"/>
    <x v="35"/>
    <x v="49"/>
    <x v="308"/>
    <x v="3"/>
    <x v="38"/>
    <x v="41"/>
    <x v="58"/>
    <x v="18"/>
    <x v="7"/>
    <x v="31"/>
    <x v="38"/>
    <x v="166"/>
    <x v="168"/>
    <x v="178"/>
    <x v="15"/>
    <x v="746"/>
    <x v="2"/>
    <x v="2513"/>
    <x v="350"/>
  </r>
  <r>
    <x v="9"/>
    <x v="627"/>
    <x v="0"/>
    <x v="6"/>
    <x v="1"/>
    <x v="74"/>
    <x v="6"/>
    <x v="1266"/>
    <x v="260"/>
    <x v="505"/>
    <x v="259"/>
    <x v="68"/>
    <x v="192"/>
    <x v="202"/>
    <x v="90"/>
    <x v="123"/>
    <x v="326"/>
    <x v="72"/>
    <x v="288"/>
    <x v="360"/>
    <x v="148"/>
    <x v="43"/>
    <x v="29"/>
    <x v="96"/>
    <x v="207"/>
    <x v="662"/>
    <x v="208"/>
    <x v="319"/>
    <x v="56"/>
    <x v="2143"/>
    <x v="0"/>
    <x v="2531"/>
    <x v="146"/>
  </r>
  <r>
    <x v="9"/>
    <x v="628"/>
    <x v="8"/>
    <x v="2"/>
    <x v="34"/>
    <x v="78"/>
    <x v="5"/>
    <x v="1318"/>
    <x v="186"/>
    <x v="441"/>
    <x v="168"/>
    <x v="54"/>
    <x v="188"/>
    <x v="135"/>
    <x v="75"/>
    <x v="99"/>
    <x v="352"/>
    <x v="61"/>
    <x v="199"/>
    <x v="260"/>
    <x v="47"/>
    <x v="58"/>
    <x v="17"/>
    <x v="49"/>
    <x v="195"/>
    <x v="496"/>
    <x v="147"/>
    <x v="232"/>
    <x v="36"/>
    <x v="1461"/>
    <x v="3"/>
    <x v="2533"/>
    <x v="212"/>
  </r>
  <r>
    <x v="9"/>
    <x v="629"/>
    <x v="6"/>
    <x v="7"/>
    <x v="5"/>
    <x v="78"/>
    <x v="79"/>
    <x v="2158"/>
    <x v="612"/>
    <x v="1193"/>
    <x v="191"/>
    <x v="214"/>
    <x v="487"/>
    <x v="247"/>
    <x v="302"/>
    <x v="354"/>
    <x v="441"/>
    <x v="45"/>
    <x v="263"/>
    <x v="308"/>
    <x v="412"/>
    <x v="85"/>
    <x v="22"/>
    <x v="168"/>
    <x v="119"/>
    <x v="1361"/>
    <x v="269"/>
    <x v="285"/>
    <x v="96"/>
    <x v="3671"/>
    <x v="2"/>
    <x v="2539"/>
    <x v="14"/>
  </r>
  <r>
    <x v="9"/>
    <x v="632"/>
    <x v="3"/>
    <x v="8"/>
    <x v="8"/>
    <x v="60"/>
    <x v="34"/>
    <x v="1083"/>
    <x v="228"/>
    <x v="415"/>
    <x v="295"/>
    <x v="0"/>
    <x v="6"/>
    <x v="0"/>
    <x v="131"/>
    <x v="189"/>
    <x v="287"/>
    <x v="182"/>
    <x v="279"/>
    <x v="456"/>
    <x v="55"/>
    <x v="43"/>
    <x v="40"/>
    <x v="58"/>
    <x v="124"/>
    <x v="579"/>
    <x v="259"/>
    <x v="304"/>
    <x v="61"/>
    <x v="2270"/>
    <x v="1"/>
    <x v="2558"/>
    <x v="173"/>
  </r>
  <r>
    <x v="9"/>
    <x v="634"/>
    <x v="8"/>
    <x v="8"/>
    <x v="0"/>
    <x v="72"/>
    <x v="64"/>
    <x v="1604"/>
    <x v="295"/>
    <x v="712"/>
    <x v="156"/>
    <x v="92"/>
    <x v="266"/>
    <x v="194"/>
    <x v="119"/>
    <x v="168"/>
    <x v="302"/>
    <x v="45"/>
    <x v="186"/>
    <x v="231"/>
    <x v="177"/>
    <x v="91"/>
    <x v="52"/>
    <x v="125"/>
    <x v="165"/>
    <x v="774"/>
    <x v="171"/>
    <x v="220"/>
    <x v="36"/>
    <x v="2542"/>
    <x v="3"/>
    <x v="2566"/>
    <x v="116"/>
  </r>
  <r>
    <x v="9"/>
    <x v="635"/>
    <x v="11"/>
    <x v="4"/>
    <x v="9"/>
    <x v="75"/>
    <x v="75"/>
    <x v="2039"/>
    <x v="370"/>
    <x v="895"/>
    <x v="146"/>
    <x v="153"/>
    <x v="421"/>
    <x v="198"/>
    <x v="154"/>
    <x v="185"/>
    <x v="426"/>
    <x v="55"/>
    <x v="193"/>
    <x v="248"/>
    <x v="193"/>
    <x v="89"/>
    <x v="12"/>
    <x v="86"/>
    <x v="118"/>
    <x v="991"/>
    <x v="184"/>
    <x v="235"/>
    <x v="60"/>
    <x v="2979"/>
    <x v="4"/>
    <x v="2570"/>
    <x v="65"/>
  </r>
  <r>
    <x v="9"/>
    <x v="637"/>
    <x v="8"/>
    <x v="9"/>
    <x v="10"/>
    <x v="61"/>
    <x v="62"/>
    <x v="1687"/>
    <x v="543"/>
    <x v="981"/>
    <x v="284"/>
    <x v="117"/>
    <x v="312"/>
    <x v="223"/>
    <x v="327"/>
    <x v="375"/>
    <x v="469"/>
    <x v="39"/>
    <x v="457"/>
    <x v="503"/>
    <x v="298"/>
    <x v="66"/>
    <x v="99"/>
    <x v="138"/>
    <x v="117"/>
    <x v="1284"/>
    <x v="323"/>
    <x v="367"/>
    <x v="134"/>
    <x v="3698"/>
    <x v="3"/>
    <x v="2588"/>
    <x v="24"/>
  </r>
  <r>
    <x v="9"/>
    <x v="640"/>
    <x v="3"/>
    <x v="9"/>
    <x v="6"/>
    <x v="59"/>
    <x v="60"/>
    <x v="1548"/>
    <x v="370"/>
    <x v="839"/>
    <x v="174"/>
    <x v="145"/>
    <x v="384"/>
    <x v="221"/>
    <x v="257"/>
    <x v="295"/>
    <x v="465"/>
    <x v="148"/>
    <x v="491"/>
    <x v="622"/>
    <x v="116"/>
    <x v="53"/>
    <x v="22"/>
    <x v="122"/>
    <x v="125"/>
    <x v="1060"/>
    <x v="267"/>
    <x v="289"/>
    <x v="79"/>
    <x v="3489"/>
    <x v="1"/>
    <x v="2607"/>
    <x v="52"/>
  </r>
  <r>
    <x v="9"/>
    <x v="644"/>
    <x v="3"/>
    <x v="8"/>
    <x v="12"/>
    <x v="48"/>
    <x v="3"/>
    <x v="502"/>
    <x v="109"/>
    <x v="198"/>
    <x v="298"/>
    <x v="0"/>
    <x v="2"/>
    <x v="0"/>
    <x v="14"/>
    <x v="22"/>
    <x v="231"/>
    <x v="41"/>
    <x v="101"/>
    <x v="142"/>
    <x v="23"/>
    <x v="7"/>
    <x v="20"/>
    <x v="29"/>
    <x v="66"/>
    <x v="232"/>
    <x v="200"/>
    <x v="275"/>
    <x v="25"/>
    <x v="995"/>
    <x v="1"/>
    <x v="2627"/>
    <x v="318"/>
  </r>
  <r>
    <x v="9"/>
    <x v="645"/>
    <x v="0"/>
    <x v="1"/>
    <x v="10"/>
    <x v="52"/>
    <x v="4"/>
    <x v="408"/>
    <x v="56"/>
    <x v="107"/>
    <x v="270"/>
    <x v="2"/>
    <x v="9"/>
    <x v="73"/>
    <x v="21"/>
    <x v="34"/>
    <x v="213"/>
    <x v="44"/>
    <x v="80"/>
    <x v="124"/>
    <x v="29"/>
    <x v="14"/>
    <x v="17"/>
    <x v="17"/>
    <x v="64"/>
    <x v="135"/>
    <x v="190"/>
    <x v="269"/>
    <x v="29"/>
    <x v="346"/>
    <x v="0"/>
    <x v="2629"/>
    <x v="369"/>
  </r>
  <r>
    <x v="9"/>
    <x v="647"/>
    <x v="8"/>
    <x v="6"/>
    <x v="17"/>
    <x v="28"/>
    <x v="23"/>
    <x v="773"/>
    <x v="150"/>
    <x v="332"/>
    <x v="197"/>
    <x v="45"/>
    <x v="104"/>
    <x v="281"/>
    <x v="81"/>
    <x v="92"/>
    <x v="474"/>
    <x v="11"/>
    <x v="112"/>
    <x v="123"/>
    <x v="99"/>
    <x v="41"/>
    <x v="7"/>
    <x v="65"/>
    <x v="79"/>
    <x v="424"/>
    <x v="206"/>
    <x v="286"/>
    <x v="31"/>
    <x v="3113"/>
    <x v="3"/>
    <x v="2640"/>
    <x v="248"/>
  </r>
  <r>
    <x v="9"/>
    <x v="651"/>
    <x v="11"/>
    <x v="7"/>
    <x v="10"/>
    <x v="77"/>
    <x v="78"/>
    <x v="2109"/>
    <x v="613"/>
    <x v="1166"/>
    <x v="215"/>
    <x v="220"/>
    <x v="491"/>
    <x v="262"/>
    <x v="186"/>
    <x v="218"/>
    <x v="447"/>
    <x v="49"/>
    <x v="236"/>
    <x v="285"/>
    <x v="160"/>
    <x v="66"/>
    <x v="40"/>
    <x v="128"/>
    <x v="139"/>
    <x v="1341"/>
    <x v="230"/>
    <x v="308"/>
    <x v="86"/>
    <x v="3645"/>
    <x v="4"/>
    <x v="2657"/>
    <x v="20"/>
  </r>
  <r>
    <x v="9"/>
    <x v="653"/>
    <x v="0"/>
    <x v="8"/>
    <x v="28"/>
    <x v="70"/>
    <x v="62"/>
    <x v="1175"/>
    <x v="216"/>
    <x v="391"/>
    <x v="298"/>
    <x v="0"/>
    <x v="1"/>
    <x v="0"/>
    <x v="38"/>
    <x v="62"/>
    <x v="208"/>
    <x v="118"/>
    <x v="285"/>
    <x v="402"/>
    <x v="47"/>
    <x v="36"/>
    <x v="48"/>
    <x v="61"/>
    <x v="172"/>
    <x v="466"/>
    <x v="194"/>
    <x v="276"/>
    <x v="41"/>
    <x v="1538"/>
    <x v="0"/>
    <x v="2675"/>
    <x v="223"/>
  </r>
  <r>
    <x v="9"/>
    <x v="656"/>
    <x v="6"/>
    <x v="3"/>
    <x v="18"/>
    <x v="77"/>
    <x v="7"/>
    <x v="1111"/>
    <x v="118"/>
    <x v="312"/>
    <x v="124"/>
    <x v="21"/>
    <x v="73"/>
    <x v="136"/>
    <x v="36"/>
    <x v="59"/>
    <x v="205"/>
    <x v="24"/>
    <x v="142"/>
    <x v="166"/>
    <x v="188"/>
    <x v="78"/>
    <x v="36"/>
    <x v="89"/>
    <x v="178"/>
    <x v="293"/>
    <x v="137"/>
    <x v="148"/>
    <x v="16"/>
    <x v="689"/>
    <x v="2"/>
    <x v="2679"/>
    <x v="297"/>
  </r>
  <r>
    <x v="9"/>
    <x v="657"/>
    <x v="3"/>
    <x v="12"/>
    <x v="0"/>
    <x v="55"/>
    <x v="4"/>
    <x v="607"/>
    <x v="87"/>
    <x v="214"/>
    <x v="154"/>
    <x v="19"/>
    <x v="54"/>
    <x v="200"/>
    <x v="64"/>
    <x v="82"/>
    <x v="374"/>
    <x v="60"/>
    <x v="146"/>
    <x v="206"/>
    <x v="29"/>
    <x v="15"/>
    <x v="21"/>
    <x v="28"/>
    <x v="69"/>
    <x v="257"/>
    <x v="192"/>
    <x v="230"/>
    <x v="31"/>
    <x v="955"/>
    <x v="1"/>
    <x v="2689"/>
    <x v="313"/>
  </r>
  <r>
    <x v="9"/>
    <x v="659"/>
    <x v="3"/>
    <x v="2"/>
    <x v="22"/>
    <x v="65"/>
    <x v="65"/>
    <x v="1766"/>
    <x v="443"/>
    <x v="945"/>
    <x v="197"/>
    <x v="112"/>
    <x v="314"/>
    <x v="205"/>
    <x v="198"/>
    <x v="252"/>
    <x v="380"/>
    <x v="111"/>
    <x v="363"/>
    <x v="467"/>
    <x v="97"/>
    <x v="47"/>
    <x v="127"/>
    <x v="118"/>
    <x v="244"/>
    <x v="1099"/>
    <x v="230"/>
    <x v="262"/>
    <x v="60"/>
    <x v="3424"/>
    <x v="1"/>
    <x v="2692"/>
    <x v="43"/>
  </r>
  <r>
    <x v="9"/>
    <x v="662"/>
    <x v="11"/>
    <x v="4"/>
    <x v="29"/>
    <x v="71"/>
    <x v="14"/>
    <x v="871"/>
    <x v="93"/>
    <x v="209"/>
    <x v="192"/>
    <x v="15"/>
    <x v="40"/>
    <x v="223"/>
    <x v="45"/>
    <x v="57"/>
    <x v="383"/>
    <x v="33"/>
    <x v="175"/>
    <x v="208"/>
    <x v="91"/>
    <x v="51"/>
    <x v="26"/>
    <x v="39"/>
    <x v="63"/>
    <x v="246"/>
    <x v="181"/>
    <x v="241"/>
    <x v="42"/>
    <x v="583"/>
    <x v="4"/>
    <x v="2707"/>
    <x v="315"/>
  </r>
  <r>
    <x v="9"/>
    <x v="663"/>
    <x v="11"/>
    <x v="16"/>
    <x v="32"/>
    <x v="66"/>
    <x v="22"/>
    <x v="1439"/>
    <x v="239"/>
    <x v="512"/>
    <x v="211"/>
    <x v="162"/>
    <x v="358"/>
    <x v="298"/>
    <x v="38"/>
    <x v="42"/>
    <x v="499"/>
    <x v="8"/>
    <x v="179"/>
    <x v="187"/>
    <x v="110"/>
    <x v="34"/>
    <x v="21"/>
    <x v="69"/>
    <x v="107"/>
    <x v="662"/>
    <x v="177"/>
    <x v="351"/>
    <x v="52"/>
    <x v="2374"/>
    <x v="4"/>
    <x v="2717"/>
    <x v="146"/>
  </r>
  <r>
    <x v="9"/>
    <x v="664"/>
    <x v="6"/>
    <x v="11"/>
    <x v="31"/>
    <x v="59"/>
    <x v="60"/>
    <x v="1828"/>
    <x v="426"/>
    <x v="887"/>
    <x v="211"/>
    <x v="189"/>
    <x v="444"/>
    <x v="260"/>
    <x v="297"/>
    <x v="359"/>
    <x v="413"/>
    <x v="48"/>
    <x v="240"/>
    <x v="288"/>
    <x v="398"/>
    <x v="88"/>
    <x v="19"/>
    <x v="173"/>
    <x v="170"/>
    <x v="1196"/>
    <x v="285"/>
    <x v="339"/>
    <x v="116"/>
    <x v="3647"/>
    <x v="2"/>
    <x v="2727"/>
    <x v="33"/>
  </r>
  <r>
    <x v="9"/>
    <x v="665"/>
    <x v="0"/>
    <x v="7"/>
    <x v="22"/>
    <x v="78"/>
    <x v="8"/>
    <x v="1029"/>
    <x v="215"/>
    <x v="412"/>
    <x v="268"/>
    <x v="2"/>
    <x v="17"/>
    <x v="20"/>
    <x v="64"/>
    <x v="83"/>
    <x v="365"/>
    <x v="157"/>
    <x v="282"/>
    <x v="436"/>
    <x v="117"/>
    <x v="36"/>
    <x v="104"/>
    <x v="76"/>
    <x v="174"/>
    <x v="492"/>
    <x v="261"/>
    <x v="268"/>
    <x v="54"/>
    <x v="1445"/>
    <x v="0"/>
    <x v="2732"/>
    <x v="215"/>
  </r>
  <r>
    <x v="9"/>
    <x v="666"/>
    <x v="8"/>
    <x v="9"/>
    <x v="23"/>
    <x v="31"/>
    <x v="2"/>
    <x v="354"/>
    <x v="34"/>
    <x v="83"/>
    <x v="157"/>
    <x v="7"/>
    <x v="37"/>
    <x v="47"/>
    <x v="13"/>
    <x v="17"/>
    <x v="359"/>
    <x v="8"/>
    <x v="40"/>
    <x v="48"/>
    <x v="9"/>
    <x v="7"/>
    <x v="5"/>
    <x v="11"/>
    <x v="29"/>
    <x v="88"/>
    <x v="115"/>
    <x v="202"/>
    <x v="18"/>
    <x v="404"/>
    <x v="3"/>
    <x v="2737"/>
    <x v="394"/>
  </r>
  <r>
    <x v="9"/>
    <x v="668"/>
    <x v="3"/>
    <x v="5"/>
    <x v="11"/>
    <x v="13"/>
    <x v="0"/>
    <x v="44"/>
    <x v="4"/>
    <x v="14"/>
    <x v="43"/>
    <x v="4"/>
    <x v="13"/>
    <x v="156"/>
    <x v="1"/>
    <x v="2"/>
    <x v="106"/>
    <x v="4"/>
    <x v="6"/>
    <x v="10"/>
    <x v="2"/>
    <x v="3"/>
    <x v="1"/>
    <x v="5"/>
    <x v="4"/>
    <x v="13"/>
    <x v="123"/>
    <x v="153"/>
    <x v="15"/>
    <x v="53"/>
    <x v="1"/>
    <x v="2741"/>
    <x v="454"/>
  </r>
  <r>
    <x v="9"/>
    <x v="669"/>
    <x v="6"/>
    <x v="5"/>
    <x v="6"/>
    <x v="71"/>
    <x v="72"/>
    <x v="2035"/>
    <x v="625"/>
    <x v="1183"/>
    <x v="220"/>
    <x v="176"/>
    <x v="425"/>
    <x v="249"/>
    <x v="295"/>
    <x v="328"/>
    <x v="499"/>
    <x v="52"/>
    <x v="178"/>
    <x v="230"/>
    <x v="399"/>
    <x v="83"/>
    <x v="25"/>
    <x v="180"/>
    <x v="157"/>
    <x v="1358"/>
    <x v="286"/>
    <x v="296"/>
    <x v="104"/>
    <x v="3701"/>
    <x v="2"/>
    <x v="2747"/>
    <x v="15"/>
  </r>
  <r>
    <x v="9"/>
    <x v="673"/>
    <x v="3"/>
    <x v="12"/>
    <x v="29"/>
    <x v="71"/>
    <x v="72"/>
    <x v="1899"/>
    <x v="499"/>
    <x v="1002"/>
    <x v="224"/>
    <x v="23"/>
    <x v="56"/>
    <x v="259"/>
    <x v="220"/>
    <x v="271"/>
    <x v="406"/>
    <x v="174"/>
    <x v="349"/>
    <x v="512"/>
    <x v="139"/>
    <x v="46"/>
    <x v="89"/>
    <x v="98"/>
    <x v="158"/>
    <x v="1132"/>
    <x v="242"/>
    <x v="248"/>
    <x v="88"/>
    <x v="3356"/>
    <x v="1"/>
    <x v="2770"/>
    <x v="39"/>
  </r>
  <r>
    <x v="9"/>
    <x v="672"/>
    <x v="11"/>
    <x v="6"/>
    <x v="0"/>
    <x v="4"/>
    <x v="0"/>
    <x v="40"/>
    <x v="3"/>
    <x v="15"/>
    <x v="12"/>
    <x v="1"/>
    <x v="6"/>
    <x v="37"/>
    <x v="2"/>
    <x v="3"/>
    <x v="261"/>
    <x v="1"/>
    <x v="6"/>
    <x v="7"/>
    <x v="6"/>
    <x v="1"/>
    <x v="0"/>
    <x v="4"/>
    <x v="6"/>
    <x v="9"/>
    <x v="46"/>
    <x v="35"/>
    <x v="14"/>
    <x v="166"/>
    <x v="4"/>
    <x v="2760"/>
    <x v="462"/>
  </r>
  <r>
    <x v="9"/>
    <x v="675"/>
    <x v="11"/>
    <x v="7"/>
    <x v="32"/>
    <x v="17"/>
    <x v="0"/>
    <x v="332"/>
    <x v="54"/>
    <x v="120"/>
    <x v="197"/>
    <x v="6"/>
    <x v="20"/>
    <x v="148"/>
    <x v="8"/>
    <x v="13"/>
    <x v="210"/>
    <x v="4"/>
    <x v="48"/>
    <x v="52"/>
    <x v="59"/>
    <x v="5"/>
    <x v="3"/>
    <x v="26"/>
    <x v="32"/>
    <x v="122"/>
    <x v="152"/>
    <x v="201"/>
    <x v="16"/>
    <x v="1576"/>
    <x v="4"/>
    <x v="2778"/>
    <x v="375"/>
  </r>
  <r>
    <x v="9"/>
    <x v="676"/>
    <x v="3"/>
    <x v="9"/>
    <x v="22"/>
    <x v="45"/>
    <x v="15"/>
    <x v="832"/>
    <x v="97"/>
    <x v="243"/>
    <x v="145"/>
    <x v="38"/>
    <x v="85"/>
    <x v="294"/>
    <x v="43"/>
    <x v="51"/>
    <x v="437"/>
    <x v="32"/>
    <x v="110"/>
    <x v="142"/>
    <x v="35"/>
    <x v="21"/>
    <x v="5"/>
    <x v="25"/>
    <x v="85"/>
    <x v="275"/>
    <x v="140"/>
    <x v="232"/>
    <x v="24"/>
    <x v="1364"/>
    <x v="1"/>
    <x v="2784"/>
    <x v="307"/>
  </r>
  <r>
    <x v="9"/>
    <x v="678"/>
    <x v="6"/>
    <x v="6"/>
    <x v="32"/>
    <x v="73"/>
    <x v="2"/>
    <x v="1233"/>
    <x v="207"/>
    <x v="542"/>
    <x v="127"/>
    <x v="120"/>
    <x v="308"/>
    <x v="238"/>
    <x v="51"/>
    <x v="64"/>
    <x v="391"/>
    <x v="27"/>
    <x v="129"/>
    <x v="156"/>
    <x v="93"/>
    <x v="46"/>
    <x v="6"/>
    <x v="46"/>
    <x v="96"/>
    <x v="577"/>
    <x v="160"/>
    <x v="226"/>
    <x v="28"/>
    <x v="1886"/>
    <x v="2"/>
    <x v="2792"/>
    <x v="177"/>
  </r>
  <r>
    <x v="9"/>
    <x v="681"/>
    <x v="3"/>
    <x v="5"/>
    <x v="14"/>
    <x v="62"/>
    <x v="7"/>
    <x v="1191"/>
    <x v="190"/>
    <x v="360"/>
    <x v="273"/>
    <x v="10"/>
    <x v="36"/>
    <x v="126"/>
    <x v="59"/>
    <x v="80"/>
    <x v="332"/>
    <x v="120"/>
    <x v="249"/>
    <x v="369"/>
    <x v="96"/>
    <x v="82"/>
    <x v="40"/>
    <x v="56"/>
    <x v="149"/>
    <x v="446"/>
    <x v="214"/>
    <x v="283"/>
    <x v="50"/>
    <x v="1668"/>
    <x v="1"/>
    <x v="2799"/>
    <x v="229"/>
  </r>
  <r>
    <x v="9"/>
    <x v="683"/>
    <x v="0"/>
    <x v="9"/>
    <x v="6"/>
    <x v="4"/>
    <x v="0"/>
    <x v="13"/>
    <x v="1"/>
    <x v="4"/>
    <x v="24"/>
    <x v="0"/>
    <x v="0"/>
    <x v="343"/>
    <x v="2"/>
    <x v="2"/>
    <x v="535"/>
    <x v="3"/>
    <x v="1"/>
    <x v="4"/>
    <x v="0"/>
    <x v="1"/>
    <x v="1"/>
    <x v="2"/>
    <x v="5"/>
    <x v="4"/>
    <x v="121"/>
    <x v="127"/>
    <x v="15"/>
    <x v="32"/>
    <x v="0"/>
    <x v="2807"/>
    <x v="470"/>
  </r>
  <r>
    <x v="9"/>
    <x v="684"/>
    <x v="3"/>
    <x v="8"/>
    <x v="12"/>
    <x v="60"/>
    <x v="5"/>
    <x v="758"/>
    <x v="77"/>
    <x v="168"/>
    <x v="205"/>
    <x v="0"/>
    <x v="1"/>
    <x v="0"/>
    <x v="23"/>
    <x v="33"/>
    <x v="291"/>
    <x v="105"/>
    <x v="115"/>
    <x v="220"/>
    <x v="57"/>
    <x v="18"/>
    <x v="24"/>
    <x v="29"/>
    <x v="78"/>
    <x v="177"/>
    <x v="172"/>
    <x v="201"/>
    <x v="32"/>
    <x v="443"/>
    <x v="1"/>
    <x v="2813"/>
    <x v="347"/>
  </r>
  <r>
    <x v="9"/>
    <x v="687"/>
    <x v="8"/>
    <x v="13"/>
    <x v="6"/>
    <x v="73"/>
    <x v="74"/>
    <x v="2186"/>
    <x v="653"/>
    <x v="1155"/>
    <x v="295"/>
    <x v="124"/>
    <x v="342"/>
    <x v="211"/>
    <x v="348"/>
    <x v="470"/>
    <x v="268"/>
    <x v="97"/>
    <x v="510"/>
    <x v="606"/>
    <x v="499"/>
    <x v="92"/>
    <x v="44"/>
    <x v="280"/>
    <x v="134"/>
    <x v="1386"/>
    <x v="320"/>
    <x v="335"/>
    <x v="141"/>
    <x v="3721"/>
    <x v="3"/>
    <x v="2836"/>
    <x v="8"/>
  </r>
  <r>
    <x v="9"/>
    <x v="686"/>
    <x v="11"/>
    <x v="15"/>
    <x v="26"/>
    <x v="66"/>
    <x v="0"/>
    <x v="830"/>
    <x v="172"/>
    <x v="391"/>
    <x v="186"/>
    <x v="35"/>
    <x v="98"/>
    <x v="205"/>
    <x v="40"/>
    <x v="45"/>
    <x v="483"/>
    <x v="15"/>
    <x v="89"/>
    <x v="104"/>
    <x v="81"/>
    <x v="31"/>
    <x v="8"/>
    <x v="48"/>
    <x v="82"/>
    <x v="417"/>
    <x v="171"/>
    <x v="225"/>
    <x v="21"/>
    <x v="1440"/>
    <x v="4"/>
    <x v="2826"/>
    <x v="254"/>
  </r>
  <r>
    <x v="9"/>
    <x v="697"/>
    <x v="11"/>
    <x v="11"/>
    <x v="32"/>
    <x v="80"/>
    <x v="1"/>
    <x v="1628"/>
    <x v="428"/>
    <x v="955"/>
    <x v="176"/>
    <x v="163"/>
    <x v="429"/>
    <x v="213"/>
    <x v="373"/>
    <x v="434"/>
    <x v="474"/>
    <x v="26"/>
    <x v="176"/>
    <x v="202"/>
    <x v="239"/>
    <x v="80"/>
    <x v="19"/>
    <x v="160"/>
    <x v="92"/>
    <x v="1233"/>
    <x v="270"/>
    <x v="309"/>
    <x v="76"/>
    <x v="3383"/>
    <x v="4"/>
    <x v="2879"/>
    <x v="29"/>
  </r>
  <r>
    <x v="9"/>
    <x v="698"/>
    <x v="8"/>
    <x v="11"/>
    <x v="13"/>
    <x v="79"/>
    <x v="76"/>
    <x v="1469"/>
    <x v="191"/>
    <x v="377"/>
    <x v="252"/>
    <x v="43"/>
    <x v="110"/>
    <x v="239"/>
    <x v="59"/>
    <x v="87"/>
    <x v="272"/>
    <x v="47"/>
    <x v="127"/>
    <x v="174"/>
    <x v="39"/>
    <x v="81"/>
    <x v="35"/>
    <x v="47"/>
    <x v="122"/>
    <x v="480"/>
    <x v="159"/>
    <x v="297"/>
    <x v="46"/>
    <x v="1383"/>
    <x v="3"/>
    <x v="2888"/>
    <x v="217"/>
  </r>
  <r>
    <x v="9"/>
    <x v="699"/>
    <x v="0"/>
    <x v="5"/>
    <x v="31"/>
    <x v="56"/>
    <x v="6"/>
    <x v="920"/>
    <x v="103"/>
    <x v="156"/>
    <x v="385"/>
    <x v="3"/>
    <x v="12"/>
    <x v="99"/>
    <x v="44"/>
    <x v="67"/>
    <x v="252"/>
    <x v="82"/>
    <x v="161"/>
    <x v="243"/>
    <x v="42"/>
    <x v="52"/>
    <x v="90"/>
    <x v="46"/>
    <x v="137"/>
    <x v="253"/>
    <x v="211"/>
    <x v="393"/>
    <x v="52"/>
    <x v="907"/>
    <x v="0"/>
    <x v="2891"/>
    <x v="314"/>
  </r>
  <r>
    <x v="9"/>
    <x v="702"/>
    <x v="3"/>
    <x v="17"/>
    <x v="2"/>
    <x v="35"/>
    <x v="1"/>
    <x v="418"/>
    <x v="71"/>
    <x v="151"/>
    <x v="217"/>
    <x v="17"/>
    <x v="50"/>
    <x v="188"/>
    <x v="25"/>
    <x v="37"/>
    <x v="270"/>
    <x v="51"/>
    <x v="88"/>
    <x v="139"/>
    <x v="37"/>
    <x v="14"/>
    <x v="4"/>
    <x v="34"/>
    <x v="63"/>
    <x v="184"/>
    <x v="195"/>
    <x v="266"/>
    <x v="23"/>
    <x v="1099"/>
    <x v="1"/>
    <x v="2904"/>
    <x v="343"/>
  </r>
  <r>
    <x v="9"/>
    <x v="703"/>
    <x v="8"/>
    <x v="8"/>
    <x v="16"/>
    <x v="67"/>
    <x v="55"/>
    <x v="906"/>
    <x v="113"/>
    <x v="280"/>
    <x v="149"/>
    <x v="87"/>
    <x v="210"/>
    <x v="262"/>
    <x v="11"/>
    <x v="15"/>
    <x v="327"/>
    <x v="13"/>
    <x v="129"/>
    <x v="142"/>
    <x v="36"/>
    <x v="21"/>
    <x v="11"/>
    <x v="25"/>
    <x v="118"/>
    <x v="324"/>
    <x v="140"/>
    <x v="279"/>
    <x v="33"/>
    <x v="1003"/>
    <x v="3"/>
    <x v="2911"/>
    <x v="285"/>
  </r>
  <r>
    <x v="9"/>
    <x v="709"/>
    <x v="8"/>
    <x v="12"/>
    <x v="14"/>
    <x v="55"/>
    <x v="49"/>
    <x v="1228"/>
    <x v="164"/>
    <x v="423"/>
    <x v="134"/>
    <x v="51"/>
    <x v="165"/>
    <x v="157"/>
    <x v="46"/>
    <x v="63"/>
    <x v="324"/>
    <x v="63"/>
    <x v="232"/>
    <x v="295"/>
    <x v="74"/>
    <x v="48"/>
    <x v="20"/>
    <x v="43"/>
    <x v="61"/>
    <x v="423"/>
    <x v="157"/>
    <x v="186"/>
    <x v="24"/>
    <x v="1801"/>
    <x v="3"/>
    <x v="2939"/>
    <x v="250"/>
  </r>
  <r>
    <x v="9"/>
    <x v="713"/>
    <x v="11"/>
    <x v="2"/>
    <x v="28"/>
    <x v="21"/>
    <x v="0"/>
    <x v="185"/>
    <x v="28"/>
    <x v="68"/>
    <x v="159"/>
    <x v="8"/>
    <x v="28"/>
    <x v="134"/>
    <x v="15"/>
    <x v="19"/>
    <x v="383"/>
    <x v="3"/>
    <x v="20"/>
    <x v="23"/>
    <x v="11"/>
    <x v="5"/>
    <x v="1"/>
    <x v="8"/>
    <x v="23"/>
    <x v="79"/>
    <x v="152"/>
    <x v="233"/>
    <x v="16"/>
    <x v="634"/>
    <x v="4"/>
    <x v="2948"/>
    <x v="401"/>
  </r>
  <r>
    <x v="9"/>
    <x v="714"/>
    <x v="11"/>
    <x v="5"/>
    <x v="17"/>
    <x v="74"/>
    <x v="28"/>
    <x v="1620"/>
    <x v="290"/>
    <x v="629"/>
    <x v="204"/>
    <x v="78"/>
    <x v="193"/>
    <x v="252"/>
    <x v="109"/>
    <x v="126"/>
    <x v="459"/>
    <x v="47"/>
    <x v="166"/>
    <x v="213"/>
    <x v="313"/>
    <x v="84"/>
    <x v="12"/>
    <x v="113"/>
    <x v="140"/>
    <x v="743"/>
    <x v="205"/>
    <x v="271"/>
    <x v="56"/>
    <x v="2400"/>
    <x v="4"/>
    <x v="2949"/>
    <x v="124"/>
  </r>
  <r>
    <x v="9"/>
    <x v="715"/>
    <x v="6"/>
    <x v="8"/>
    <x v="0"/>
    <x v="72"/>
    <x v="2"/>
    <x v="1045"/>
    <x v="145"/>
    <x v="387"/>
    <x v="121"/>
    <x v="26"/>
    <x v="110"/>
    <x v="86"/>
    <x v="75"/>
    <x v="93"/>
    <x v="400"/>
    <x v="11"/>
    <x v="113"/>
    <x v="124"/>
    <x v="193"/>
    <x v="39"/>
    <x v="1"/>
    <x v="95"/>
    <x v="112"/>
    <x v="390"/>
    <x v="131"/>
    <x v="172"/>
    <x v="16"/>
    <x v="1181"/>
    <x v="2"/>
    <x v="2950"/>
    <x v="265"/>
  </r>
  <r>
    <x v="9"/>
    <x v="719"/>
    <x v="11"/>
    <x v="1"/>
    <x v="8"/>
    <x v="21"/>
    <x v="1"/>
    <x v="154"/>
    <x v="33"/>
    <x v="73"/>
    <x v="199"/>
    <x v="9"/>
    <x v="28"/>
    <x v="169"/>
    <x v="8"/>
    <x v="10"/>
    <x v="394"/>
    <x v="5"/>
    <x v="12"/>
    <x v="17"/>
    <x v="11"/>
    <x v="7"/>
    <x v="0"/>
    <x v="8"/>
    <x v="10"/>
    <x v="83"/>
    <x v="193"/>
    <x v="252"/>
    <x v="17"/>
    <x v="696"/>
    <x v="4"/>
    <x v="2962"/>
    <x v="398"/>
  </r>
  <r>
    <x v="9"/>
    <x v="722"/>
    <x v="11"/>
    <x v="8"/>
    <x v="7"/>
    <x v="3"/>
    <x v="0"/>
    <x v="25"/>
    <x v="3"/>
    <x v="15"/>
    <x v="12"/>
    <x v="0"/>
    <x v="2"/>
    <x v="0"/>
    <x v="2"/>
    <x v="4"/>
    <x v="106"/>
    <x v="3"/>
    <x v="6"/>
    <x v="9"/>
    <x v="2"/>
    <x v="0"/>
    <x v="0"/>
    <x v="2"/>
    <x v="1"/>
    <x v="8"/>
    <x v="44"/>
    <x v="23"/>
    <x v="13"/>
    <x v="209"/>
    <x v="4"/>
    <x v="2970"/>
    <x v="464"/>
  </r>
  <r>
    <x v="9"/>
    <x v="723"/>
    <x v="11"/>
    <x v="20"/>
    <x v="29"/>
    <x v="68"/>
    <x v="0"/>
    <x v="1080"/>
    <x v="171"/>
    <x v="438"/>
    <x v="137"/>
    <x v="89"/>
    <x v="227"/>
    <x v="240"/>
    <x v="86"/>
    <x v="107"/>
    <x v="398"/>
    <x v="28"/>
    <x v="129"/>
    <x v="157"/>
    <x v="183"/>
    <x v="82"/>
    <x v="16"/>
    <x v="96"/>
    <x v="119"/>
    <x v="512"/>
    <x v="195"/>
    <x v="248"/>
    <x v="45"/>
    <x v="1777"/>
    <x v="4"/>
    <x v="2980"/>
    <x v="206"/>
  </r>
  <r>
    <x v="9"/>
    <x v="724"/>
    <x v="0"/>
    <x v="13"/>
    <x v="15"/>
    <x v="73"/>
    <x v="74"/>
    <x v="2041"/>
    <x v="528"/>
    <x v="1071"/>
    <x v="206"/>
    <x v="104"/>
    <x v="268"/>
    <x v="236"/>
    <x v="277"/>
    <x v="332"/>
    <x v="431"/>
    <x v="60"/>
    <x v="400"/>
    <x v="457"/>
    <x v="332"/>
    <x v="67"/>
    <x v="99"/>
    <x v="166"/>
    <x v="171"/>
    <x v="1245"/>
    <x v="258"/>
    <x v="270"/>
    <x v="92"/>
    <x v="3518"/>
    <x v="0"/>
    <x v="2989"/>
    <x v="28"/>
  </r>
  <r>
    <x v="9"/>
    <x v="725"/>
    <x v="6"/>
    <x v="14"/>
    <x v="14"/>
    <x v="22"/>
    <x v="1"/>
    <x v="221"/>
    <x v="25"/>
    <x v="68"/>
    <x v="115"/>
    <x v="4"/>
    <x v="19"/>
    <x v="63"/>
    <x v="9"/>
    <x v="17"/>
    <x v="130"/>
    <x v="2"/>
    <x v="22"/>
    <x v="24"/>
    <x v="52"/>
    <x v="10"/>
    <x v="2"/>
    <x v="19"/>
    <x v="16"/>
    <x v="63"/>
    <x v="147"/>
    <x v="134"/>
    <x v="14"/>
    <x v="401"/>
    <x v="2"/>
    <x v="2991"/>
    <x v="409"/>
  </r>
  <r>
    <x v="9"/>
    <x v="726"/>
    <x v="0"/>
    <x v="13"/>
    <x v="34"/>
    <x v="81"/>
    <x v="82"/>
    <x v="2053"/>
    <x v="390"/>
    <x v="668"/>
    <x v="326"/>
    <x v="0"/>
    <x v="2"/>
    <x v="0"/>
    <x v="103"/>
    <x v="159"/>
    <x v="243"/>
    <x v="236"/>
    <x v="542"/>
    <x v="710"/>
    <x v="121"/>
    <x v="40"/>
    <x v="65"/>
    <x v="118"/>
    <x v="213"/>
    <x v="848"/>
    <x v="211"/>
    <x v="309"/>
    <x v="83"/>
    <x v="2506"/>
    <x v="0"/>
    <x v="3001"/>
    <x v="95"/>
  </r>
  <r>
    <x v="9"/>
    <x v="727"/>
    <x v="11"/>
    <x v="11"/>
    <x v="5"/>
    <x v="73"/>
    <x v="0"/>
    <x v="1461"/>
    <x v="264"/>
    <x v="609"/>
    <x v="176"/>
    <x v="102"/>
    <x v="283"/>
    <x v="208"/>
    <x v="150"/>
    <x v="168"/>
    <x v="487"/>
    <x v="14"/>
    <x v="164"/>
    <x v="178"/>
    <x v="147"/>
    <x v="44"/>
    <x v="9"/>
    <x v="70"/>
    <x v="90"/>
    <x v="756"/>
    <x v="189"/>
    <x v="282"/>
    <x v="47"/>
    <x v="2470"/>
    <x v="4"/>
    <x v="3011"/>
    <x v="119"/>
  </r>
  <r>
    <x v="9"/>
    <x v="731"/>
    <x v="11"/>
    <x v="3"/>
    <x v="24"/>
    <x v="4"/>
    <x v="0"/>
    <x v="48"/>
    <x v="2"/>
    <x v="7"/>
    <x v="43"/>
    <x v="1"/>
    <x v="2"/>
    <x v="326"/>
    <x v="9"/>
    <x v="10"/>
    <x v="494"/>
    <x v="1"/>
    <x v="8"/>
    <x v="9"/>
    <x v="3"/>
    <x v="1"/>
    <x v="0"/>
    <x v="2"/>
    <x v="5"/>
    <x v="14"/>
    <x v="158"/>
    <x v="330"/>
    <x v="16"/>
    <x v="412"/>
    <x v="4"/>
    <x v="3023"/>
    <x v="450"/>
  </r>
  <r>
    <x v="9"/>
    <x v="734"/>
    <x v="8"/>
    <x v="8"/>
    <x v="9"/>
    <x v="78"/>
    <x v="79"/>
    <x v="2059"/>
    <x v="421"/>
    <x v="963"/>
    <x v="165"/>
    <x v="118"/>
    <x v="356"/>
    <x v="179"/>
    <x v="145"/>
    <x v="185"/>
    <x v="378"/>
    <x v="77"/>
    <x v="289"/>
    <x v="366"/>
    <x v="160"/>
    <x v="52"/>
    <x v="25"/>
    <x v="87"/>
    <x v="168"/>
    <x v="1034"/>
    <x v="180"/>
    <x v="224"/>
    <x v="54"/>
    <x v="3018"/>
    <x v="3"/>
    <x v="3031"/>
    <x v="56"/>
  </r>
  <r>
    <x v="9"/>
    <x v="735"/>
    <x v="11"/>
    <x v="3"/>
    <x v="1"/>
    <x v="78"/>
    <x v="24"/>
    <x v="1946"/>
    <x v="269"/>
    <x v="739"/>
    <x v="106"/>
    <x v="94"/>
    <x v="332"/>
    <x v="131"/>
    <x v="203"/>
    <x v="250"/>
    <x v="406"/>
    <x v="78"/>
    <x v="228"/>
    <x v="306"/>
    <x v="357"/>
    <x v="125"/>
    <x v="34"/>
    <x v="159"/>
    <x v="192"/>
    <x v="806"/>
    <x v="176"/>
    <x v="202"/>
    <x v="47"/>
    <x v="2478"/>
    <x v="4"/>
    <x v="3034"/>
    <x v="107"/>
  </r>
  <r>
    <x v="9"/>
    <x v="736"/>
    <x v="11"/>
    <x v="10"/>
    <x v="34"/>
    <x v="32"/>
    <x v="1"/>
    <x v="512"/>
    <x v="84"/>
    <x v="210"/>
    <x v="147"/>
    <x v="28"/>
    <x v="80"/>
    <x v="198"/>
    <x v="23"/>
    <x v="27"/>
    <x v="446"/>
    <x v="22"/>
    <x v="54"/>
    <x v="76"/>
    <x v="41"/>
    <x v="19"/>
    <x v="3"/>
    <x v="25"/>
    <x v="48"/>
    <x v="219"/>
    <x v="160"/>
    <x v="210"/>
    <x v="20"/>
    <x v="1541"/>
    <x v="4"/>
    <x v="3042"/>
    <x v="326"/>
  </r>
  <r>
    <x v="9"/>
    <x v="741"/>
    <x v="8"/>
    <x v="2"/>
    <x v="24"/>
    <x v="64"/>
    <x v="2"/>
    <x v="827"/>
    <x v="117"/>
    <x v="329"/>
    <x v="102"/>
    <x v="43"/>
    <x v="144"/>
    <x v="147"/>
    <x v="40"/>
    <x v="50"/>
    <x v="394"/>
    <x v="20"/>
    <x v="126"/>
    <x v="146"/>
    <x v="62"/>
    <x v="30"/>
    <x v="14"/>
    <x v="58"/>
    <x v="74"/>
    <x v="317"/>
    <x v="128"/>
    <x v="166"/>
    <x v="8"/>
    <x v="1035"/>
    <x v="3"/>
    <x v="3059"/>
    <x v="287"/>
  </r>
  <r>
    <x v="9"/>
    <x v="746"/>
    <x v="3"/>
    <x v="8"/>
    <x v="34"/>
    <x v="75"/>
    <x v="76"/>
    <x v="1929"/>
    <x v="406"/>
    <x v="859"/>
    <x v="204"/>
    <x v="71"/>
    <x v="196"/>
    <x v="210"/>
    <x v="180"/>
    <x v="215"/>
    <x v="431"/>
    <x v="107"/>
    <x v="384"/>
    <x v="482"/>
    <x v="126"/>
    <x v="82"/>
    <x v="42"/>
    <x v="129"/>
    <x v="254"/>
    <x v="1001"/>
    <x v="193"/>
    <x v="256"/>
    <x v="56"/>
    <x v="3016"/>
    <x v="1"/>
    <x v="3075"/>
    <x v="64"/>
  </r>
  <r>
    <x v="9"/>
    <x v="748"/>
    <x v="3"/>
    <x v="0"/>
    <x v="26"/>
    <x v="81"/>
    <x v="75"/>
    <x v="1430"/>
    <x v="284"/>
    <x v="626"/>
    <x v="196"/>
    <x v="72"/>
    <x v="224"/>
    <x v="169"/>
    <x v="113"/>
    <x v="181"/>
    <x v="219"/>
    <x v="96"/>
    <x v="252"/>
    <x v="348"/>
    <x v="60"/>
    <x v="67"/>
    <x v="70"/>
    <x v="108"/>
    <x v="262"/>
    <x v="729"/>
    <x v="179"/>
    <x v="245"/>
    <x v="33"/>
    <x v="2181"/>
    <x v="1"/>
    <x v="3078"/>
    <x v="129"/>
  </r>
  <r>
    <x v="9"/>
    <x v="751"/>
    <x v="0"/>
    <x v="10"/>
    <x v="13"/>
    <x v="81"/>
    <x v="2"/>
    <x v="1076"/>
    <x v="244"/>
    <x v="545"/>
    <x v="192"/>
    <x v="103"/>
    <x v="277"/>
    <x v="220"/>
    <x v="120"/>
    <x v="137"/>
    <x v="470"/>
    <x v="88"/>
    <x v="285"/>
    <x v="372"/>
    <x v="66"/>
    <x v="23"/>
    <x v="41"/>
    <x v="69"/>
    <x v="229"/>
    <x v="693"/>
    <x v="232"/>
    <x v="300"/>
    <x v="57"/>
    <x v="2067"/>
    <x v="0"/>
    <x v="3095"/>
    <x v="138"/>
  </r>
  <r>
    <x v="9"/>
    <x v="752"/>
    <x v="0"/>
    <x v="5"/>
    <x v="22"/>
    <x v="20"/>
    <x v="1"/>
    <x v="159"/>
    <x v="16"/>
    <x v="30"/>
    <x v="280"/>
    <x v="0"/>
    <x v="0"/>
    <x v="343"/>
    <x v="8"/>
    <x v="19"/>
    <x v="52"/>
    <x v="23"/>
    <x v="28"/>
    <x v="51"/>
    <x v="10"/>
    <x v="4"/>
    <x v="4"/>
    <x v="12"/>
    <x v="23"/>
    <x v="40"/>
    <x v="165"/>
    <x v="237"/>
    <x v="17"/>
    <x v="188"/>
    <x v="0"/>
    <x v="3096"/>
    <x v="423"/>
  </r>
  <r>
    <x v="9"/>
    <x v="755"/>
    <x v="3"/>
    <x v="11"/>
    <x v="5"/>
    <x v="75"/>
    <x v="76"/>
    <x v="1866"/>
    <x v="297"/>
    <x v="696"/>
    <x v="169"/>
    <x v="124"/>
    <x v="353"/>
    <x v="198"/>
    <x v="131"/>
    <x v="150"/>
    <x v="467"/>
    <x v="89"/>
    <x v="406"/>
    <x v="488"/>
    <x v="106"/>
    <x v="58"/>
    <x v="53"/>
    <x v="60"/>
    <x v="134"/>
    <x v="820"/>
    <x v="193"/>
    <x v="267"/>
    <x v="65"/>
    <x v="2570"/>
    <x v="1"/>
    <x v="3117"/>
    <x v="101"/>
  </r>
  <r>
    <x v="9"/>
    <x v="756"/>
    <x v="0"/>
    <x v="7"/>
    <x v="32"/>
    <x v="80"/>
    <x v="64"/>
    <x v="1751"/>
    <x v="334"/>
    <x v="617"/>
    <x v="283"/>
    <x v="0"/>
    <x v="6"/>
    <x v="0"/>
    <x v="174"/>
    <x v="300"/>
    <x v="177"/>
    <x v="170"/>
    <x v="429"/>
    <x v="579"/>
    <x v="282"/>
    <x v="69"/>
    <x v="92"/>
    <x v="135"/>
    <x v="226"/>
    <x v="813"/>
    <x v="237"/>
    <x v="274"/>
    <x v="75"/>
    <x v="2442"/>
    <x v="0"/>
    <x v="3121"/>
    <x v="104"/>
  </r>
  <r>
    <x v="9"/>
    <x v="757"/>
    <x v="8"/>
    <x v="17"/>
    <x v="32"/>
    <x v="73"/>
    <x v="18"/>
    <x v="1460"/>
    <x v="185"/>
    <x v="471"/>
    <x v="138"/>
    <x v="87"/>
    <x v="263"/>
    <x v="179"/>
    <x v="70"/>
    <x v="89"/>
    <x v="381"/>
    <x v="70"/>
    <x v="317"/>
    <x v="386"/>
    <x v="194"/>
    <x v="48"/>
    <x v="26"/>
    <x v="107"/>
    <x v="185"/>
    <x v="521"/>
    <x v="159"/>
    <x v="230"/>
    <x v="35"/>
    <x v="1666"/>
    <x v="3"/>
    <x v="3131"/>
    <x v="200"/>
  </r>
  <r>
    <x v="9"/>
    <x v="761"/>
    <x v="6"/>
    <x v="7"/>
    <x v="17"/>
    <x v="75"/>
    <x v="54"/>
    <x v="1623"/>
    <x v="208"/>
    <x v="531"/>
    <x v="137"/>
    <x v="79"/>
    <x v="215"/>
    <x v="215"/>
    <x v="82"/>
    <x v="96"/>
    <x v="448"/>
    <x v="24"/>
    <x v="123"/>
    <x v="147"/>
    <x v="350"/>
    <x v="53"/>
    <x v="0"/>
    <x v="133"/>
    <x v="153"/>
    <x v="569"/>
    <x v="150"/>
    <x v="217"/>
    <x v="27"/>
    <x v="1802"/>
    <x v="2"/>
    <x v="3152"/>
    <x v="180"/>
  </r>
  <r>
    <x v="9"/>
    <x v="764"/>
    <x v="8"/>
    <x v="4"/>
    <x v="27"/>
    <x v="76"/>
    <x v="69"/>
    <x v="1812"/>
    <x v="314"/>
    <x v="618"/>
    <x v="250"/>
    <x v="68"/>
    <x v="194"/>
    <x v="199"/>
    <x v="77"/>
    <x v="124"/>
    <x v="216"/>
    <x v="125"/>
    <x v="216"/>
    <x v="341"/>
    <x v="89"/>
    <x v="85"/>
    <x v="70"/>
    <x v="85"/>
    <x v="214"/>
    <x v="749"/>
    <x v="188"/>
    <x v="286"/>
    <x v="57"/>
    <x v="2354"/>
    <x v="3"/>
    <x v="3165"/>
    <x v="121"/>
  </r>
  <r>
    <x v="9"/>
    <x v="765"/>
    <x v="3"/>
    <x v="5"/>
    <x v="22"/>
    <x v="31"/>
    <x v="4"/>
    <x v="307"/>
    <x v="39"/>
    <x v="86"/>
    <x v="200"/>
    <x v="1"/>
    <x v="7"/>
    <x v="28"/>
    <x v="19"/>
    <x v="26"/>
    <x v="325"/>
    <x v="22"/>
    <x v="42"/>
    <x v="64"/>
    <x v="8"/>
    <x v="15"/>
    <x v="8"/>
    <x v="12"/>
    <x v="30"/>
    <x v="98"/>
    <x v="169"/>
    <x v="219"/>
    <x v="19"/>
    <x v="486"/>
    <x v="1"/>
    <x v="3166"/>
    <x v="389"/>
  </r>
  <r>
    <x v="9"/>
    <x v="768"/>
    <x v="8"/>
    <x v="18"/>
    <x v="14"/>
    <x v="24"/>
    <x v="2"/>
    <x v="149"/>
    <x v="19"/>
    <x v="68"/>
    <x v="38"/>
    <x v="9"/>
    <x v="38"/>
    <x v="87"/>
    <x v="10"/>
    <x v="16"/>
    <x v="220"/>
    <x v="5"/>
    <x v="15"/>
    <x v="20"/>
    <x v="11"/>
    <x v="9"/>
    <x v="2"/>
    <x v="7"/>
    <x v="18"/>
    <x v="57"/>
    <x v="118"/>
    <x v="99"/>
    <x v="13"/>
    <x v="277"/>
    <x v="3"/>
    <x v="3184"/>
    <x v="417"/>
  </r>
  <r>
    <x v="9"/>
    <x v="769"/>
    <x v="3"/>
    <x v="5"/>
    <x v="27"/>
    <x v="73"/>
    <x v="12"/>
    <x v="1023"/>
    <x v="146"/>
    <x v="377"/>
    <x v="133"/>
    <x v="74"/>
    <x v="213"/>
    <x v="195"/>
    <x v="35"/>
    <x v="40"/>
    <x v="469"/>
    <x v="27"/>
    <x v="209"/>
    <x v="236"/>
    <x v="71"/>
    <x v="13"/>
    <x v="28"/>
    <x v="35"/>
    <x v="172"/>
    <x v="400"/>
    <x v="145"/>
    <x v="223"/>
    <x v="29"/>
    <x v="1195"/>
    <x v="1"/>
    <x v="3189"/>
    <x v="261"/>
  </r>
  <r>
    <x v="9"/>
    <x v="770"/>
    <x v="3"/>
    <x v="9"/>
    <x v="17"/>
    <x v="55"/>
    <x v="6"/>
    <x v="810"/>
    <x v="216"/>
    <x v="405"/>
    <x v="279"/>
    <x v="18"/>
    <x v="43"/>
    <x v="267"/>
    <x v="78"/>
    <x v="105"/>
    <x v="337"/>
    <x v="40"/>
    <x v="153"/>
    <x v="193"/>
    <x v="53"/>
    <x v="28"/>
    <x v="27"/>
    <x v="66"/>
    <x v="92"/>
    <x v="522"/>
    <x v="234"/>
    <x v="300"/>
    <x v="33"/>
    <x v="2228"/>
    <x v="1"/>
    <x v="3198"/>
    <x v="199"/>
  </r>
  <r>
    <x v="9"/>
    <x v="771"/>
    <x v="6"/>
    <x v="6"/>
    <x v="4"/>
    <x v="44"/>
    <x v="19"/>
    <x v="737"/>
    <x v="112"/>
    <x v="305"/>
    <x v="113"/>
    <x v="15"/>
    <x v="64"/>
    <x v="84"/>
    <x v="58"/>
    <x v="77"/>
    <x v="347"/>
    <x v="24"/>
    <x v="128"/>
    <x v="152"/>
    <x v="113"/>
    <x v="38"/>
    <x v="23"/>
    <x v="66"/>
    <x v="102"/>
    <x v="297"/>
    <x v="155"/>
    <x v="153"/>
    <x v="17"/>
    <x v="1529"/>
    <x v="2"/>
    <x v="3202"/>
    <x v="296"/>
  </r>
  <r>
    <x v="9"/>
    <x v="774"/>
    <x v="11"/>
    <x v="5"/>
    <x v="9"/>
    <x v="8"/>
    <x v="0"/>
    <x v="32"/>
    <x v="1"/>
    <x v="10"/>
    <x v="3"/>
    <x v="0"/>
    <x v="4"/>
    <x v="0"/>
    <x v="2"/>
    <x v="2"/>
    <x v="535"/>
    <x v="2"/>
    <x v="1"/>
    <x v="3"/>
    <x v="2"/>
    <x v="0"/>
    <x v="0"/>
    <x v="0"/>
    <x v="2"/>
    <x v="4"/>
    <x v="45"/>
    <x v="9"/>
    <x v="14"/>
    <x v="11"/>
    <x v="4"/>
    <x v="3207"/>
    <x v="470"/>
  </r>
  <r>
    <x v="9"/>
    <x v="775"/>
    <x v="8"/>
    <x v="4"/>
    <x v="5"/>
    <x v="80"/>
    <x v="81"/>
    <x v="1909"/>
    <x v="295"/>
    <x v="612"/>
    <x v="224"/>
    <x v="1"/>
    <x v="9"/>
    <x v="19"/>
    <x v="152"/>
    <x v="194"/>
    <x v="378"/>
    <x v="156"/>
    <x v="406"/>
    <x v="546"/>
    <x v="114"/>
    <x v="81"/>
    <x v="77"/>
    <x v="56"/>
    <x v="187"/>
    <x v="719"/>
    <x v="199"/>
    <x v="244"/>
    <x v="73"/>
    <x v="2179"/>
    <x v="3"/>
    <x v="3212"/>
    <x v="133"/>
  </r>
  <r>
    <x v="9"/>
    <x v="782"/>
    <x v="6"/>
    <x v="10"/>
    <x v="15"/>
    <x v="68"/>
    <x v="68"/>
    <x v="1863"/>
    <x v="464"/>
    <x v="965"/>
    <x v="207"/>
    <x v="171"/>
    <x v="409"/>
    <x v="256"/>
    <x v="311"/>
    <x v="362"/>
    <x v="453"/>
    <x v="31"/>
    <x v="211"/>
    <x v="242"/>
    <x v="410"/>
    <x v="92"/>
    <x v="19"/>
    <x v="156"/>
    <x v="126"/>
    <x v="1229"/>
    <x v="288"/>
    <x v="320"/>
    <x v="115"/>
    <x v="3565"/>
    <x v="2"/>
    <x v="3243"/>
    <x v="30"/>
  </r>
  <r>
    <x v="9"/>
    <x v="783"/>
    <x v="8"/>
    <x v="17"/>
    <x v="32"/>
    <x v="52"/>
    <x v="2"/>
    <x v="732"/>
    <x v="93"/>
    <x v="220"/>
    <x v="170"/>
    <x v="53"/>
    <x v="134"/>
    <x v="244"/>
    <x v="36"/>
    <x v="45"/>
    <x v="394"/>
    <x v="18"/>
    <x v="97"/>
    <x v="115"/>
    <x v="50"/>
    <x v="15"/>
    <x v="7"/>
    <x v="28"/>
    <x v="67"/>
    <x v="275"/>
    <x v="157"/>
    <x v="289"/>
    <x v="30"/>
    <x v="1125"/>
    <x v="3"/>
    <x v="3253"/>
    <x v="307"/>
  </r>
  <r>
    <x v="9"/>
    <x v="786"/>
    <x v="8"/>
    <x v="17"/>
    <x v="8"/>
    <x v="19"/>
    <x v="0"/>
    <x v="142"/>
    <x v="9"/>
    <x v="23"/>
    <x v="138"/>
    <x v="8"/>
    <x v="20"/>
    <x v="248"/>
    <x v="2"/>
    <x v="2"/>
    <x v="535"/>
    <x v="3"/>
    <x v="36"/>
    <x v="39"/>
    <x v="22"/>
    <x v="2"/>
    <x v="0"/>
    <x v="13"/>
    <x v="9"/>
    <x v="28"/>
    <x v="134"/>
    <x v="302"/>
    <x v="16"/>
    <x v="102"/>
    <x v="3"/>
    <x v="3273"/>
    <x v="436"/>
  </r>
  <r>
    <x v="9"/>
    <x v="787"/>
    <x v="0"/>
    <x v="6"/>
    <x v="0"/>
    <x v="69"/>
    <x v="3"/>
    <x v="1036"/>
    <x v="170"/>
    <x v="336"/>
    <x v="251"/>
    <x v="46"/>
    <x v="110"/>
    <x v="266"/>
    <x v="49"/>
    <x v="64"/>
    <x v="360"/>
    <x v="76"/>
    <x v="164"/>
    <x v="240"/>
    <x v="95"/>
    <x v="30"/>
    <x v="41"/>
    <x v="55"/>
    <x v="97"/>
    <x v="432"/>
    <x v="200"/>
    <x v="312"/>
    <x v="49"/>
    <x v="1425"/>
    <x v="0"/>
    <x v="3277"/>
    <x v="241"/>
  </r>
  <r>
    <x v="9"/>
    <x v="788"/>
    <x v="3"/>
    <x v="9"/>
    <x v="0"/>
    <x v="17"/>
    <x v="0"/>
    <x v="182"/>
    <x v="17"/>
    <x v="59"/>
    <x v="44"/>
    <x v="4"/>
    <x v="27"/>
    <x v="29"/>
    <x v="7"/>
    <x v="8"/>
    <x v="469"/>
    <x v="10"/>
    <x v="27"/>
    <x v="37"/>
    <x v="17"/>
    <x v="4"/>
    <x v="3"/>
    <x v="8"/>
    <x v="12"/>
    <x v="45"/>
    <x v="115"/>
    <x v="81"/>
    <x v="14"/>
    <x v="335"/>
    <x v="1"/>
    <x v="3282"/>
    <x v="420"/>
  </r>
  <r>
    <x v="9"/>
    <x v="790"/>
    <x v="0"/>
    <x v="3"/>
    <x v="5"/>
    <x v="1"/>
    <x v="0"/>
    <x v="25"/>
    <x v="1"/>
    <x v="4"/>
    <x v="24"/>
    <x v="0"/>
    <x v="0"/>
    <x v="343"/>
    <x v="0"/>
    <x v="0"/>
    <x v="536"/>
    <x v="2"/>
    <x v="1"/>
    <x v="3"/>
    <x v="1"/>
    <x v="0"/>
    <x v="0"/>
    <x v="1"/>
    <x v="2"/>
    <x v="2"/>
    <x v="55"/>
    <x v="24"/>
    <x v="15"/>
    <x v="58"/>
    <x v="0"/>
    <x v="3284"/>
    <x v="475"/>
  </r>
  <r>
    <x v="9"/>
    <x v="793"/>
    <x v="0"/>
    <x v="9"/>
    <x v="32"/>
    <x v="44"/>
    <x v="12"/>
    <x v="438"/>
    <x v="44"/>
    <x v="92"/>
    <x v="225"/>
    <x v="0"/>
    <x v="0"/>
    <x v="343"/>
    <x v="25"/>
    <x v="39"/>
    <x v="236"/>
    <x v="38"/>
    <x v="57"/>
    <x v="95"/>
    <x v="21"/>
    <x v="18"/>
    <x v="13"/>
    <x v="30"/>
    <x v="73"/>
    <x v="113"/>
    <x v="140"/>
    <x v="234"/>
    <x v="20"/>
    <x v="337"/>
    <x v="0"/>
    <x v="3295"/>
    <x v="379"/>
  </r>
  <r>
    <x v="9"/>
    <x v="794"/>
    <x v="8"/>
    <x v="8"/>
    <x v="22"/>
    <x v="67"/>
    <x v="5"/>
    <x v="869"/>
    <x v="158"/>
    <x v="368"/>
    <x v="175"/>
    <x v="54"/>
    <x v="168"/>
    <x v="169"/>
    <x v="55"/>
    <x v="68"/>
    <x v="403"/>
    <x v="47"/>
    <x v="79"/>
    <x v="126"/>
    <x v="69"/>
    <x v="29"/>
    <x v="11"/>
    <x v="51"/>
    <x v="79"/>
    <x v="423"/>
    <x v="180"/>
    <x v="249"/>
    <x v="27"/>
    <x v="1439"/>
    <x v="3"/>
    <x v="3296"/>
    <x v="250"/>
  </r>
  <r>
    <x v="9"/>
    <x v="796"/>
    <x v="3"/>
    <x v="12"/>
    <x v="17"/>
    <x v="69"/>
    <x v="2"/>
    <x v="955"/>
    <x v="156"/>
    <x v="417"/>
    <x v="120"/>
    <x v="104"/>
    <x v="305"/>
    <x v="189"/>
    <x v="35"/>
    <x v="45"/>
    <x v="372"/>
    <x v="11"/>
    <x v="151"/>
    <x v="162"/>
    <x v="48"/>
    <x v="12"/>
    <x v="13"/>
    <x v="37"/>
    <x v="109"/>
    <x v="448"/>
    <x v="144"/>
    <x v="231"/>
    <x v="21"/>
    <x v="1491"/>
    <x v="1"/>
    <x v="3303"/>
    <x v="228"/>
  </r>
  <r>
    <x v="9"/>
    <x v="799"/>
    <x v="11"/>
    <x v="12"/>
    <x v="12"/>
    <x v="73"/>
    <x v="33"/>
    <x v="1630"/>
    <x v="247"/>
    <x v="553"/>
    <x v="190"/>
    <x v="43"/>
    <x v="135"/>
    <x v="167"/>
    <x v="93"/>
    <x v="128"/>
    <x v="321"/>
    <x v="19"/>
    <x v="185"/>
    <x v="204"/>
    <x v="236"/>
    <x v="79"/>
    <x v="27"/>
    <x v="135"/>
    <x v="149"/>
    <x v="620"/>
    <x v="156"/>
    <x v="230"/>
    <x v="26"/>
    <x v="2026"/>
    <x v="4"/>
    <x v="3324"/>
    <x v="160"/>
  </r>
  <r>
    <x v="9"/>
    <x v="800"/>
    <x v="0"/>
    <x v="4"/>
    <x v="11"/>
    <x v="57"/>
    <x v="14"/>
    <x v="905"/>
    <x v="225"/>
    <x v="344"/>
    <x v="382"/>
    <x v="1"/>
    <x v="7"/>
    <x v="28"/>
    <x v="76"/>
    <x v="121"/>
    <x v="223"/>
    <x v="81"/>
    <x v="138"/>
    <x v="219"/>
    <x v="64"/>
    <x v="20"/>
    <x v="42"/>
    <x v="44"/>
    <x v="126"/>
    <x v="521"/>
    <x v="248"/>
    <x v="377"/>
    <x v="56"/>
    <x v="2154"/>
    <x v="0"/>
    <x v="3326"/>
    <x v="200"/>
  </r>
  <r>
    <x v="9"/>
    <x v="806"/>
    <x v="0"/>
    <x v="1"/>
    <x v="12"/>
    <x v="80"/>
    <x v="81"/>
    <x v="2047"/>
    <x v="444"/>
    <x v="840"/>
    <x v="258"/>
    <x v="40"/>
    <x v="115"/>
    <x v="196"/>
    <x v="245"/>
    <x v="303"/>
    <x v="403"/>
    <x v="139"/>
    <x v="439"/>
    <x v="562"/>
    <x v="106"/>
    <x v="74"/>
    <x v="156"/>
    <x v="105"/>
    <x v="261"/>
    <x v="1084"/>
    <x v="241"/>
    <x v="301"/>
    <x v="95"/>
    <x v="3089"/>
    <x v="0"/>
    <x v="3340"/>
    <x v="44"/>
  </r>
  <r>
    <x v="9"/>
    <x v="812"/>
    <x v="3"/>
    <x v="9"/>
    <x v="18"/>
    <x v="64"/>
    <x v="1"/>
    <x v="999"/>
    <x v="151"/>
    <x v="355"/>
    <x v="171"/>
    <x v="56"/>
    <x v="177"/>
    <x v="164"/>
    <x v="45"/>
    <x v="61"/>
    <x v="332"/>
    <x v="57"/>
    <x v="187"/>
    <x v="244"/>
    <x v="79"/>
    <x v="40"/>
    <x v="20"/>
    <x v="59"/>
    <x v="154"/>
    <x v="402"/>
    <x v="166"/>
    <x v="242"/>
    <x v="30"/>
    <x v="1421"/>
    <x v="1"/>
    <x v="3366"/>
    <x v="260"/>
  </r>
  <r>
    <x v="9"/>
    <x v="815"/>
    <x v="0"/>
    <x v="15"/>
    <x v="11"/>
    <x v="66"/>
    <x v="8"/>
    <x v="1006"/>
    <x v="245"/>
    <x v="396"/>
    <x v="361"/>
    <x v="3"/>
    <x v="9"/>
    <x v="181"/>
    <x v="116"/>
    <x v="197"/>
    <x v="186"/>
    <x v="95"/>
    <x v="186"/>
    <x v="281"/>
    <x v="65"/>
    <x v="56"/>
    <x v="40"/>
    <x v="73"/>
    <x v="163"/>
    <x v="599"/>
    <x v="245"/>
    <x v="346"/>
    <x v="56"/>
    <x v="2156"/>
    <x v="0"/>
    <x v="3381"/>
    <x v="167"/>
  </r>
  <r>
    <x v="9"/>
    <x v="816"/>
    <x v="0"/>
    <x v="3"/>
    <x v="32"/>
    <x v="50"/>
    <x v="19"/>
    <x v="890"/>
    <x v="184"/>
    <x v="308"/>
    <x v="340"/>
    <x v="0"/>
    <x v="1"/>
    <x v="0"/>
    <x v="77"/>
    <x v="111"/>
    <x v="288"/>
    <x v="93"/>
    <x v="201"/>
    <x v="294"/>
    <x v="50"/>
    <x v="65"/>
    <x v="51"/>
    <x v="51"/>
    <x v="126"/>
    <x v="442"/>
    <x v="260"/>
    <x v="338"/>
    <x v="55"/>
    <x v="2078"/>
    <x v="0"/>
    <x v="3384"/>
    <x v="231"/>
  </r>
  <r>
    <x v="9"/>
    <x v="818"/>
    <x v="3"/>
    <x v="17"/>
    <x v="23"/>
    <x v="19"/>
    <x v="0"/>
    <x v="123"/>
    <x v="14"/>
    <x v="23"/>
    <x v="353"/>
    <x v="0"/>
    <x v="1"/>
    <x v="0"/>
    <x v="5"/>
    <x v="8"/>
    <x v="220"/>
    <x v="9"/>
    <x v="21"/>
    <x v="30"/>
    <x v="12"/>
    <x v="2"/>
    <x v="2"/>
    <x v="4"/>
    <x v="17"/>
    <x v="33"/>
    <x v="184"/>
    <x v="338"/>
    <x v="19"/>
    <x v="138"/>
    <x v="1"/>
    <x v="3396"/>
    <x v="432"/>
  </r>
  <r>
    <x v="9"/>
    <x v="821"/>
    <x v="11"/>
    <x v="12"/>
    <x v="14"/>
    <x v="59"/>
    <x v="60"/>
    <x v="1282"/>
    <x v="272"/>
    <x v="627"/>
    <x v="177"/>
    <x v="170"/>
    <x v="411"/>
    <x v="252"/>
    <x v="77"/>
    <x v="90"/>
    <x v="450"/>
    <x v="25"/>
    <x v="112"/>
    <x v="137"/>
    <x v="58"/>
    <x v="37"/>
    <x v="14"/>
    <x v="36"/>
    <x v="137"/>
    <x v="765"/>
    <x v="197"/>
    <x v="304"/>
    <x v="47"/>
    <x v="2903"/>
    <x v="4"/>
    <x v="3408"/>
    <x v="118"/>
  </r>
  <r>
    <x v="9"/>
    <x v="822"/>
    <x v="11"/>
    <x v="9"/>
    <x v="5"/>
    <x v="76"/>
    <x v="77"/>
    <x v="2088"/>
    <x v="393"/>
    <x v="935"/>
    <x v="150"/>
    <x v="135"/>
    <x v="398"/>
    <x v="181"/>
    <x v="243"/>
    <x v="284"/>
    <x v="450"/>
    <x v="46"/>
    <x v="428"/>
    <x v="472"/>
    <x v="424"/>
    <x v="86"/>
    <x v="29"/>
    <x v="194"/>
    <x v="109"/>
    <x v="1078"/>
    <x v="214"/>
    <x v="245"/>
    <x v="60"/>
    <x v="3153"/>
    <x v="4"/>
    <x v="3417"/>
    <x v="48"/>
  </r>
  <r>
    <x v="9"/>
    <x v="823"/>
    <x v="8"/>
    <x v="4"/>
    <x v="7"/>
    <x v="53"/>
    <x v="2"/>
    <x v="470"/>
    <x v="52"/>
    <x v="141"/>
    <x v="116"/>
    <x v="29"/>
    <x v="95"/>
    <x v="153"/>
    <x v="17"/>
    <x v="22"/>
    <x v="367"/>
    <x v="26"/>
    <x v="69"/>
    <x v="95"/>
    <x v="47"/>
    <x v="17"/>
    <x v="8"/>
    <x v="26"/>
    <x v="43"/>
    <x v="150"/>
    <x v="163"/>
    <x v="214"/>
    <x v="21"/>
    <x v="409"/>
    <x v="3"/>
    <x v="3418"/>
    <x v="357"/>
  </r>
  <r>
    <x v="9"/>
    <x v="824"/>
    <x v="6"/>
    <x v="8"/>
    <x v="29"/>
    <x v="17"/>
    <x v="3"/>
    <x v="163"/>
    <x v="20"/>
    <x v="47"/>
    <x v="173"/>
    <x v="10"/>
    <x v="27"/>
    <x v="218"/>
    <x v="9"/>
    <x v="9"/>
    <x v="535"/>
    <x v="1"/>
    <x v="9"/>
    <x v="10"/>
    <x v="28"/>
    <x v="4"/>
    <x v="1"/>
    <x v="19"/>
    <x v="19"/>
    <x v="59"/>
    <x v="140"/>
    <x v="295"/>
    <x v="17"/>
    <x v="542"/>
    <x v="2"/>
    <x v="3419"/>
    <x v="414"/>
  </r>
  <r>
    <x v="9"/>
    <x v="825"/>
    <x v="11"/>
    <x v="4"/>
    <x v="25"/>
    <x v="79"/>
    <x v="27"/>
    <x v="1785"/>
    <x v="251"/>
    <x v="628"/>
    <x v="143"/>
    <x v="132"/>
    <x v="358"/>
    <x v="216"/>
    <x v="122"/>
    <x v="150"/>
    <x v="407"/>
    <x v="21"/>
    <x v="205"/>
    <x v="226"/>
    <x v="188"/>
    <x v="45"/>
    <x v="32"/>
    <x v="128"/>
    <x v="144"/>
    <x v="732"/>
    <x v="146"/>
    <x v="256"/>
    <x v="29"/>
    <x v="2233"/>
    <x v="4"/>
    <x v="3422"/>
    <x v="128"/>
  </r>
  <r>
    <x v="9"/>
    <x v="826"/>
    <x v="0"/>
    <x v="2"/>
    <x v="8"/>
    <x v="72"/>
    <x v="59"/>
    <x v="1662"/>
    <x v="493"/>
    <x v="830"/>
    <x v="325"/>
    <x v="45"/>
    <x v="139"/>
    <x v="172"/>
    <x v="188"/>
    <x v="228"/>
    <x v="419"/>
    <x v="211"/>
    <x v="482"/>
    <x v="654"/>
    <x v="352"/>
    <x v="61"/>
    <x v="56"/>
    <x v="171"/>
    <x v="214"/>
    <x v="1115"/>
    <x v="316"/>
    <x v="356"/>
    <x v="112"/>
    <x v="3312"/>
    <x v="0"/>
    <x v="3424"/>
    <x v="40"/>
  </r>
  <r>
    <x v="9"/>
    <x v="827"/>
    <x v="3"/>
    <x v="6"/>
    <x v="4"/>
    <x v="69"/>
    <x v="15"/>
    <x v="1380"/>
    <x v="258"/>
    <x v="619"/>
    <x v="160"/>
    <x v="129"/>
    <x v="372"/>
    <x v="190"/>
    <x v="99"/>
    <x v="128"/>
    <x v="367"/>
    <x v="61"/>
    <x v="323"/>
    <x v="383"/>
    <x v="75"/>
    <x v="53"/>
    <x v="56"/>
    <x v="79"/>
    <x v="128"/>
    <x v="720"/>
    <x v="201"/>
    <x v="262"/>
    <x v="53"/>
    <x v="2485"/>
    <x v="1"/>
    <x v="3427"/>
    <x v="132"/>
  </r>
  <r>
    <x v="9"/>
    <x v="829"/>
    <x v="0"/>
    <x v="7"/>
    <x v="24"/>
    <x v="74"/>
    <x v="55"/>
    <x v="1765"/>
    <x v="483"/>
    <x v="985"/>
    <x v="215"/>
    <x v="23"/>
    <x v="75"/>
    <x v="155"/>
    <x v="107"/>
    <x v="160"/>
    <x v="263"/>
    <x v="176"/>
    <x v="539"/>
    <x v="687"/>
    <x v="208"/>
    <x v="77"/>
    <x v="74"/>
    <x v="117"/>
    <x v="180"/>
    <x v="1028"/>
    <x v="247"/>
    <x v="214"/>
    <x v="55"/>
    <x v="3104"/>
    <x v="0"/>
    <x v="3439"/>
    <x v="59"/>
  </r>
  <r>
    <x v="9"/>
    <x v="830"/>
    <x v="3"/>
    <x v="2"/>
    <x v="27"/>
    <x v="73"/>
    <x v="41"/>
    <x v="1059"/>
    <x v="130"/>
    <x v="269"/>
    <x v="228"/>
    <x v="7"/>
    <x v="20"/>
    <x v="198"/>
    <x v="60"/>
    <x v="94"/>
    <x v="233"/>
    <x v="131"/>
    <x v="256"/>
    <x v="386"/>
    <x v="31"/>
    <x v="30"/>
    <x v="27"/>
    <x v="64"/>
    <x v="154"/>
    <x v="327"/>
    <x v="164"/>
    <x v="241"/>
    <x v="33"/>
    <x v="903"/>
    <x v="1"/>
    <x v="3442"/>
    <x v="283"/>
  </r>
  <r>
    <x v="9"/>
    <x v="832"/>
    <x v="11"/>
    <x v="4"/>
    <x v="31"/>
    <x v="75"/>
    <x v="18"/>
    <x v="1133"/>
    <x v="227"/>
    <x v="503"/>
    <x v="196"/>
    <x v="56"/>
    <x v="173"/>
    <x v="172"/>
    <x v="126"/>
    <x v="159"/>
    <x v="386"/>
    <x v="26"/>
    <x v="142"/>
    <x v="168"/>
    <x v="82"/>
    <x v="51"/>
    <x v="14"/>
    <x v="70"/>
    <x v="127"/>
    <x v="624"/>
    <x v="196"/>
    <x v="268"/>
    <x v="43"/>
    <x v="1989"/>
    <x v="4"/>
    <x v="3446"/>
    <x v="159"/>
  </r>
  <r>
    <x v="9"/>
    <x v="833"/>
    <x v="6"/>
    <x v="9"/>
    <x v="23"/>
    <x v="12"/>
    <x v="0"/>
    <x v="121"/>
    <x v="16"/>
    <x v="52"/>
    <x v="58"/>
    <x v="3"/>
    <x v="13"/>
    <x v="81"/>
    <x v="8"/>
    <x v="10"/>
    <x v="394"/>
    <x v="0"/>
    <x v="11"/>
    <x v="11"/>
    <x v="14"/>
    <x v="8"/>
    <x v="0"/>
    <x v="7"/>
    <x v="18"/>
    <x v="43"/>
    <x v="110"/>
    <x v="100"/>
    <x v="14"/>
    <x v="549"/>
    <x v="2"/>
    <x v="3452"/>
    <x v="421"/>
  </r>
  <r>
    <x v="9"/>
    <x v="836"/>
    <x v="3"/>
    <x v="5"/>
    <x v="16"/>
    <x v="34"/>
    <x v="0"/>
    <x v="427"/>
    <x v="33"/>
    <x v="87"/>
    <x v="126"/>
    <x v="12"/>
    <x v="34"/>
    <x v="201"/>
    <x v="20"/>
    <x v="22"/>
    <x v="503"/>
    <x v="25"/>
    <x v="57"/>
    <x v="82"/>
    <x v="21"/>
    <x v="10"/>
    <x v="10"/>
    <x v="18"/>
    <x v="52"/>
    <x v="98"/>
    <x v="131"/>
    <x v="223"/>
    <x v="21"/>
    <x v="412"/>
    <x v="1"/>
    <x v="3463"/>
    <x v="389"/>
  </r>
  <r>
    <x v="9"/>
    <x v="839"/>
    <x v="0"/>
    <x v="11"/>
    <x v="21"/>
    <x v="30"/>
    <x v="19"/>
    <x v="436"/>
    <x v="31"/>
    <x v="65"/>
    <x v="224"/>
    <x v="0"/>
    <x v="0"/>
    <x v="343"/>
    <x v="23"/>
    <x v="39"/>
    <x v="187"/>
    <x v="48"/>
    <x v="115"/>
    <x v="163"/>
    <x v="15"/>
    <x v="5"/>
    <x v="10"/>
    <x v="14"/>
    <x v="51"/>
    <x v="85"/>
    <x v="154"/>
    <x v="233"/>
    <x v="25"/>
    <x v="402"/>
    <x v="0"/>
    <x v="3474"/>
    <x v="397"/>
  </r>
  <r>
    <x v="9"/>
    <x v="840"/>
    <x v="8"/>
    <x v="9"/>
    <x v="32"/>
    <x v="35"/>
    <x v="2"/>
    <x v="570"/>
    <x v="77"/>
    <x v="165"/>
    <x v="214"/>
    <x v="15"/>
    <x v="43"/>
    <x v="197"/>
    <x v="17"/>
    <x v="29"/>
    <x v="183"/>
    <x v="27"/>
    <x v="85"/>
    <x v="112"/>
    <x v="37"/>
    <x v="23"/>
    <x v="3"/>
    <x v="29"/>
    <x v="50"/>
    <x v="186"/>
    <x v="155"/>
    <x v="239"/>
    <x v="20"/>
    <x v="1116"/>
    <x v="3"/>
    <x v="3482"/>
    <x v="340"/>
  </r>
  <r>
    <x v="9"/>
    <x v="846"/>
    <x v="8"/>
    <x v="4"/>
    <x v="34"/>
    <x v="79"/>
    <x v="80"/>
    <x v="2080"/>
    <x v="414"/>
    <x v="790"/>
    <x v="263"/>
    <x v="148"/>
    <x v="341"/>
    <x v="282"/>
    <x v="99"/>
    <x v="119"/>
    <x v="426"/>
    <x v="118"/>
    <x v="395"/>
    <x v="504"/>
    <x v="121"/>
    <x v="116"/>
    <x v="41"/>
    <x v="43"/>
    <x v="193"/>
    <x v="1011"/>
    <x v="229"/>
    <x v="344"/>
    <x v="109"/>
    <x v="2933"/>
    <x v="3"/>
    <x v="3497"/>
    <x v="61"/>
  </r>
  <r>
    <x v="9"/>
    <x v="849"/>
    <x v="8"/>
    <x v="12"/>
    <x v="32"/>
    <x v="80"/>
    <x v="21"/>
    <x v="1821"/>
    <x v="199"/>
    <x v="480"/>
    <x v="160"/>
    <x v="70"/>
    <x v="196"/>
    <x v="205"/>
    <x v="72"/>
    <x v="93"/>
    <x v="368"/>
    <x v="117"/>
    <x v="354"/>
    <x v="465"/>
    <x v="99"/>
    <x v="116"/>
    <x v="19"/>
    <x v="66"/>
    <x v="196"/>
    <x v="533"/>
    <x v="161"/>
    <x v="232"/>
    <x v="51"/>
    <x v="1550"/>
    <x v="3"/>
    <x v="3505"/>
    <x v="191"/>
  </r>
  <r>
    <x v="9"/>
    <x v="852"/>
    <x v="3"/>
    <x v="3"/>
    <x v="31"/>
    <x v="54"/>
    <x v="38"/>
    <x v="746"/>
    <x v="103"/>
    <x v="205"/>
    <x v="249"/>
    <x v="1"/>
    <x v="7"/>
    <x v="28"/>
    <x v="22"/>
    <x v="32"/>
    <x v="282"/>
    <x v="64"/>
    <x v="121"/>
    <x v="185"/>
    <x v="17"/>
    <x v="26"/>
    <x v="45"/>
    <x v="33"/>
    <x v="109"/>
    <x v="229"/>
    <x v="171"/>
    <x v="239"/>
    <x v="31"/>
    <x v="815"/>
    <x v="1"/>
    <x v="3511"/>
    <x v="320"/>
  </r>
  <r>
    <x v="9"/>
    <x v="853"/>
    <x v="11"/>
    <x v="5"/>
    <x v="27"/>
    <x v="38"/>
    <x v="1"/>
    <x v="293"/>
    <x v="37"/>
    <x v="72"/>
    <x v="261"/>
    <x v="17"/>
    <x v="33"/>
    <x v="328"/>
    <x v="7"/>
    <x v="9"/>
    <x v="372"/>
    <x v="10"/>
    <x v="42"/>
    <x v="52"/>
    <x v="28"/>
    <x v="6"/>
    <x v="2"/>
    <x v="17"/>
    <x v="23"/>
    <x v="98"/>
    <x v="174"/>
    <x v="361"/>
    <x v="21"/>
    <x v="338"/>
    <x v="4"/>
    <x v="3513"/>
    <x v="389"/>
  </r>
  <r>
    <x v="9"/>
    <x v="855"/>
    <x v="11"/>
    <x v="4"/>
    <x v="24"/>
    <x v="4"/>
    <x v="0"/>
    <x v="43"/>
    <x v="0"/>
    <x v="7"/>
    <x v="0"/>
    <x v="0"/>
    <x v="5"/>
    <x v="0"/>
    <x v="0"/>
    <x v="0"/>
    <x v="536"/>
    <x v="1"/>
    <x v="6"/>
    <x v="7"/>
    <x v="0"/>
    <x v="0"/>
    <x v="0"/>
    <x v="3"/>
    <x v="4"/>
    <x v="0"/>
    <x v="12"/>
    <x v="0"/>
    <x v="13"/>
    <x v="0"/>
    <x v="4"/>
    <x v="3515"/>
    <x v="477"/>
  </r>
  <r>
    <x v="9"/>
    <x v="856"/>
    <x v="11"/>
    <x v="9"/>
    <x v="11"/>
    <x v="66"/>
    <x v="67"/>
    <x v="1677"/>
    <x v="228"/>
    <x v="540"/>
    <x v="167"/>
    <x v="110"/>
    <x v="288"/>
    <x v="230"/>
    <x v="73"/>
    <x v="95"/>
    <x v="362"/>
    <x v="95"/>
    <x v="299"/>
    <x v="393"/>
    <x v="279"/>
    <x v="99"/>
    <x v="25"/>
    <x v="100"/>
    <x v="222"/>
    <x v="626"/>
    <x v="186"/>
    <x v="262"/>
    <x v="68"/>
    <x v="2247"/>
    <x v="4"/>
    <x v="3520"/>
    <x v="154"/>
  </r>
  <r>
    <x v="9"/>
    <x v="859"/>
    <x v="11"/>
    <x v="2"/>
    <x v="10"/>
    <x v="70"/>
    <x v="20"/>
    <x v="910"/>
    <x v="106"/>
    <x v="244"/>
    <x v="180"/>
    <x v="41"/>
    <x v="123"/>
    <x v="181"/>
    <x v="29"/>
    <x v="37"/>
    <x v="378"/>
    <x v="22"/>
    <x v="79"/>
    <x v="101"/>
    <x v="77"/>
    <x v="32"/>
    <x v="15"/>
    <x v="36"/>
    <x v="62"/>
    <x v="282"/>
    <x v="142"/>
    <x v="256"/>
    <x v="32"/>
    <x v="757"/>
    <x v="4"/>
    <x v="3523"/>
    <x v="304"/>
  </r>
  <r>
    <x v="9"/>
    <x v="861"/>
    <x v="3"/>
    <x v="8"/>
    <x v="31"/>
    <x v="64"/>
    <x v="8"/>
    <x v="1315"/>
    <x v="154"/>
    <x v="383"/>
    <x v="148"/>
    <x v="94"/>
    <x v="253"/>
    <x v="220"/>
    <x v="43"/>
    <x v="60"/>
    <x v="311"/>
    <x v="62"/>
    <x v="229"/>
    <x v="291"/>
    <x v="76"/>
    <x v="40"/>
    <x v="23"/>
    <x v="38"/>
    <x v="120"/>
    <x v="442"/>
    <x v="164"/>
    <x v="258"/>
    <x v="48"/>
    <x v="1596"/>
    <x v="1"/>
    <x v="3533"/>
    <x v="231"/>
  </r>
  <r>
    <x v="9"/>
    <x v="862"/>
    <x v="6"/>
    <x v="9"/>
    <x v="29"/>
    <x v="79"/>
    <x v="8"/>
    <x v="1440"/>
    <x v="273"/>
    <x v="616"/>
    <x v="186"/>
    <x v="147"/>
    <x v="355"/>
    <x v="261"/>
    <x v="66"/>
    <x v="80"/>
    <x v="419"/>
    <x v="24"/>
    <x v="118"/>
    <x v="142"/>
    <x v="278"/>
    <x v="65"/>
    <x v="3"/>
    <x v="101"/>
    <x v="109"/>
    <x v="735"/>
    <x v="208"/>
    <x v="293"/>
    <x v="66"/>
    <x v="2240"/>
    <x v="2"/>
    <x v="3541"/>
    <x v="126"/>
  </r>
  <r>
    <x v="9"/>
    <x v="863"/>
    <x v="0"/>
    <x v="17"/>
    <x v="29"/>
    <x v="63"/>
    <x v="39"/>
    <x v="1335"/>
    <x v="303"/>
    <x v="599"/>
    <x v="249"/>
    <x v="56"/>
    <x v="104"/>
    <x v="333"/>
    <x v="130"/>
    <x v="184"/>
    <x v="301"/>
    <x v="107"/>
    <x v="392"/>
    <x v="491"/>
    <x v="150"/>
    <x v="24"/>
    <x v="70"/>
    <x v="81"/>
    <x v="110"/>
    <x v="766"/>
    <x v="258"/>
    <x v="294"/>
    <x v="79"/>
    <x v="2779"/>
    <x v="0"/>
    <x v="3551"/>
    <x v="117"/>
  </r>
  <r>
    <x v="9"/>
    <x v="865"/>
    <x v="8"/>
    <x v="7"/>
    <x v="12"/>
    <x v="74"/>
    <x v="75"/>
    <x v="2132"/>
    <x v="596"/>
    <x v="1157"/>
    <x v="208"/>
    <x v="191"/>
    <x v="459"/>
    <x v="241"/>
    <x v="327"/>
    <x v="367"/>
    <x v="492"/>
    <x v="58"/>
    <x v="427"/>
    <x v="482"/>
    <x v="251"/>
    <x v="117"/>
    <x v="27"/>
    <x v="218"/>
    <x v="206"/>
    <x v="1348"/>
    <x v="258"/>
    <x v="302"/>
    <x v="86"/>
    <x v="3682"/>
    <x v="3"/>
    <x v="3561"/>
    <x v="19"/>
  </r>
  <r>
    <x v="9"/>
    <x v="866"/>
    <x v="3"/>
    <x v="12"/>
    <x v="0"/>
    <x v="68"/>
    <x v="67"/>
    <x v="1905"/>
    <x v="430"/>
    <x v="932"/>
    <x v="189"/>
    <x v="75"/>
    <x v="241"/>
    <x v="159"/>
    <x v="306"/>
    <x v="393"/>
    <x v="362"/>
    <x v="111"/>
    <x v="417"/>
    <x v="520"/>
    <x v="252"/>
    <x v="90"/>
    <x v="62"/>
    <x v="158"/>
    <x v="186"/>
    <x v="1135"/>
    <x v="234"/>
    <x v="258"/>
    <x v="79"/>
    <x v="3419"/>
    <x v="1"/>
    <x v="3571"/>
    <x v="38"/>
  </r>
  <r>
    <x v="9"/>
    <x v="867"/>
    <x v="8"/>
    <x v="20"/>
    <x v="13"/>
    <x v="24"/>
    <x v="7"/>
    <x v="256"/>
    <x v="28"/>
    <x v="70"/>
    <x v="147"/>
    <x v="15"/>
    <x v="43"/>
    <x v="197"/>
    <x v="10"/>
    <x v="13"/>
    <x v="363"/>
    <x v="1"/>
    <x v="47"/>
    <x v="48"/>
    <x v="10"/>
    <x v="4"/>
    <x v="5"/>
    <x v="16"/>
    <x v="40"/>
    <x v="81"/>
    <x v="113"/>
    <x v="251"/>
    <x v="16"/>
    <x v="532"/>
    <x v="3"/>
    <x v="3581"/>
    <x v="400"/>
  </r>
  <r>
    <x v="9"/>
    <x v="868"/>
    <x v="8"/>
    <x v="3"/>
    <x v="4"/>
    <x v="43"/>
    <x v="18"/>
    <x v="734"/>
    <x v="88"/>
    <x v="221"/>
    <x v="145"/>
    <x v="33"/>
    <x v="99"/>
    <x v="181"/>
    <x v="31"/>
    <x v="40"/>
    <x v="369"/>
    <x v="15"/>
    <x v="110"/>
    <x v="125"/>
    <x v="36"/>
    <x v="15"/>
    <x v="16"/>
    <x v="40"/>
    <x v="78"/>
    <x v="240"/>
    <x v="125"/>
    <x v="219"/>
    <x v="20"/>
    <x v="1206"/>
    <x v="3"/>
    <x v="3582"/>
    <x v="317"/>
  </r>
  <r>
    <x v="9"/>
    <x v="874"/>
    <x v="6"/>
    <x v="6"/>
    <x v="7"/>
    <x v="7"/>
    <x v="1"/>
    <x v="81"/>
    <x v="13"/>
    <x v="39"/>
    <x v="82"/>
    <x v="3"/>
    <x v="11"/>
    <x v="121"/>
    <x v="6"/>
    <x v="7"/>
    <x v="451"/>
    <x v="1"/>
    <x v="8"/>
    <x v="9"/>
    <x v="19"/>
    <x v="2"/>
    <x v="0"/>
    <x v="3"/>
    <x v="5"/>
    <x v="35"/>
    <x v="186"/>
    <x v="133"/>
    <x v="15"/>
    <x v="888"/>
    <x v="2"/>
    <x v="3596"/>
    <x v="430"/>
  </r>
  <r>
    <x v="9"/>
    <x v="878"/>
    <x v="3"/>
    <x v="7"/>
    <x v="32"/>
    <x v="37"/>
    <x v="1"/>
    <x v="501"/>
    <x v="70"/>
    <x v="170"/>
    <x v="159"/>
    <x v="37"/>
    <x v="90"/>
    <x v="259"/>
    <x v="45"/>
    <x v="60"/>
    <x v="344"/>
    <x v="20"/>
    <x v="95"/>
    <x v="115"/>
    <x v="18"/>
    <x v="14"/>
    <x v="15"/>
    <x v="21"/>
    <x v="67"/>
    <x v="222"/>
    <x v="174"/>
    <x v="281"/>
    <x v="24"/>
    <x v="1317"/>
    <x v="1"/>
    <x v="3612"/>
    <x v="324"/>
  </r>
  <r>
    <x v="9"/>
    <x v="882"/>
    <x v="6"/>
    <x v="4"/>
    <x v="32"/>
    <x v="13"/>
    <x v="0"/>
    <x v="176"/>
    <x v="33"/>
    <x v="66"/>
    <x v="247"/>
    <x v="11"/>
    <x v="26"/>
    <x v="271"/>
    <x v="2"/>
    <x v="5"/>
    <x v="42"/>
    <x v="1"/>
    <x v="6"/>
    <x v="7"/>
    <x v="26"/>
    <x v="4"/>
    <x v="0"/>
    <x v="13"/>
    <x v="13"/>
    <x v="79"/>
    <x v="174"/>
    <x v="295"/>
    <x v="17"/>
    <x v="1266"/>
    <x v="2"/>
    <x v="3623"/>
    <x v="401"/>
  </r>
  <r>
    <x v="9"/>
    <x v="884"/>
    <x v="11"/>
    <x v="4"/>
    <x v="4"/>
    <x v="2"/>
    <x v="0"/>
    <x v="9"/>
    <x v="0"/>
    <x v="1"/>
    <x v="0"/>
    <x v="0"/>
    <x v="1"/>
    <x v="0"/>
    <x v="0"/>
    <x v="0"/>
    <x v="536"/>
    <x v="0"/>
    <x v="1"/>
    <x v="1"/>
    <x v="0"/>
    <x v="0"/>
    <x v="0"/>
    <x v="0"/>
    <x v="0"/>
    <x v="0"/>
    <x v="39"/>
    <x v="0"/>
    <x v="15"/>
    <x v="0"/>
    <x v="4"/>
    <x v="3629"/>
    <x v="477"/>
  </r>
  <r>
    <x v="9"/>
    <x v="888"/>
    <x v="6"/>
    <x v="11"/>
    <x v="4"/>
    <x v="68"/>
    <x v="42"/>
    <x v="1516"/>
    <x v="229"/>
    <x v="557"/>
    <x v="155"/>
    <x v="50"/>
    <x v="133"/>
    <x v="224"/>
    <x v="30"/>
    <x v="50"/>
    <x v="196"/>
    <x v="73"/>
    <x v="282"/>
    <x v="355"/>
    <x v="427"/>
    <x v="99"/>
    <x v="11"/>
    <x v="168"/>
    <x v="144"/>
    <x v="531"/>
    <x v="192"/>
    <x v="177"/>
    <x v="38"/>
    <x v="1858"/>
    <x v="2"/>
    <x v="3648"/>
    <x v="193"/>
  </r>
  <r>
    <x v="9"/>
    <x v="889"/>
    <x v="3"/>
    <x v="6"/>
    <x v="12"/>
    <x v="28"/>
    <x v="0"/>
    <x v="204"/>
    <x v="19"/>
    <x v="43"/>
    <x v="189"/>
    <x v="0"/>
    <x v="0"/>
    <x v="343"/>
    <x v="21"/>
    <x v="29"/>
    <x v="318"/>
    <x v="26"/>
    <x v="30"/>
    <x v="56"/>
    <x v="4"/>
    <x v="3"/>
    <x v="6"/>
    <x v="8"/>
    <x v="37"/>
    <x v="59"/>
    <x v="160"/>
    <x v="245"/>
    <x v="20"/>
    <x v="213"/>
    <x v="1"/>
    <x v="3650"/>
    <x v="414"/>
  </r>
  <r>
    <x v="9"/>
    <x v="890"/>
    <x v="6"/>
    <x v="11"/>
    <x v="5"/>
    <x v="49"/>
    <x v="1"/>
    <x v="709"/>
    <x v="100"/>
    <x v="262"/>
    <x v="127"/>
    <x v="21"/>
    <x v="62"/>
    <x v="187"/>
    <x v="91"/>
    <x v="118"/>
    <x v="365"/>
    <x v="11"/>
    <x v="62"/>
    <x v="73"/>
    <x v="129"/>
    <x v="26"/>
    <x v="3"/>
    <x v="46"/>
    <x v="43"/>
    <x v="312"/>
    <x v="179"/>
    <x v="211"/>
    <x v="24"/>
    <x v="1434"/>
    <x v="2"/>
    <x v="3660"/>
    <x v="290"/>
  </r>
  <r>
    <x v="9"/>
    <x v="892"/>
    <x v="11"/>
    <x v="14"/>
    <x v="2"/>
    <x v="68"/>
    <x v="40"/>
    <x v="1075"/>
    <x v="118"/>
    <x v="324"/>
    <x v="110"/>
    <x v="67"/>
    <x v="203"/>
    <x v="178"/>
    <x v="54"/>
    <x v="63"/>
    <x v="451"/>
    <x v="9"/>
    <x v="146"/>
    <x v="155"/>
    <x v="135"/>
    <x v="35"/>
    <x v="9"/>
    <x v="80"/>
    <x v="99"/>
    <x v="357"/>
    <x v="129"/>
    <x v="222"/>
    <x v="17"/>
    <x v="1119"/>
    <x v="4"/>
    <x v="3673"/>
    <x v="275"/>
  </r>
  <r>
    <x v="9"/>
    <x v="894"/>
    <x v="11"/>
    <x v="1"/>
    <x v="17"/>
    <x v="40"/>
    <x v="2"/>
    <x v="416"/>
    <x v="57"/>
    <x v="156"/>
    <x v="112"/>
    <x v="26"/>
    <x v="81"/>
    <x v="169"/>
    <x v="2"/>
    <x v="5"/>
    <x v="42"/>
    <x v="4"/>
    <x v="45"/>
    <x v="49"/>
    <x v="23"/>
    <x v="19"/>
    <x v="10"/>
    <x v="14"/>
    <x v="32"/>
    <x v="142"/>
    <x v="134"/>
    <x v="165"/>
    <x v="15"/>
    <x v="595"/>
    <x v="4"/>
    <x v="3677"/>
    <x v="364"/>
  </r>
  <r>
    <x v="9"/>
    <x v="899"/>
    <x v="6"/>
    <x v="5"/>
    <x v="33"/>
    <x v="39"/>
    <x v="0"/>
    <x v="321"/>
    <x v="41"/>
    <x v="91"/>
    <x v="198"/>
    <x v="10"/>
    <x v="31"/>
    <x v="171"/>
    <x v="8"/>
    <x v="9"/>
    <x v="483"/>
    <x v="4"/>
    <x v="26"/>
    <x v="30"/>
    <x v="34"/>
    <x v="21"/>
    <x v="5"/>
    <x v="15"/>
    <x v="48"/>
    <x v="100"/>
    <x v="163"/>
    <x v="243"/>
    <x v="22"/>
    <x v="335"/>
    <x v="2"/>
    <x v="3701"/>
    <x v="387"/>
  </r>
  <r>
    <x v="9"/>
    <x v="902"/>
    <x v="6"/>
    <x v="13"/>
    <x v="13"/>
    <x v="79"/>
    <x v="11"/>
    <x v="1397"/>
    <x v="221"/>
    <x v="511"/>
    <x v="177"/>
    <x v="46"/>
    <x v="144"/>
    <x v="167"/>
    <x v="50"/>
    <x v="64"/>
    <x v="375"/>
    <x v="33"/>
    <x v="184"/>
    <x v="217"/>
    <x v="191"/>
    <x v="67"/>
    <x v="22"/>
    <x v="83"/>
    <x v="125"/>
    <x v="531"/>
    <x v="165"/>
    <x v="212"/>
    <x v="35"/>
    <x v="1566"/>
    <x v="2"/>
    <x v="3721"/>
    <x v="193"/>
  </r>
  <r>
    <x v="9"/>
    <x v="903"/>
    <x v="8"/>
    <x v="6"/>
    <x v="9"/>
    <x v="30"/>
    <x v="5"/>
    <x v="424"/>
    <x v="54"/>
    <x v="128"/>
    <x v="169"/>
    <x v="28"/>
    <x v="73"/>
    <x v="232"/>
    <x v="5"/>
    <x v="7"/>
    <x v="308"/>
    <x v="13"/>
    <x v="51"/>
    <x v="64"/>
    <x v="29"/>
    <x v="18"/>
    <x v="3"/>
    <x v="10"/>
    <x v="22"/>
    <x v="141"/>
    <x v="173"/>
    <x v="254"/>
    <x v="25"/>
    <x v="946"/>
    <x v="3"/>
    <x v="3725"/>
    <x v="366"/>
  </r>
  <r>
    <x v="9"/>
    <x v="905"/>
    <x v="6"/>
    <x v="7"/>
    <x v="9"/>
    <x v="51"/>
    <x v="50"/>
    <x v="1179"/>
    <x v="284"/>
    <x v="671"/>
    <x v="166"/>
    <x v="66"/>
    <x v="184"/>
    <x v="207"/>
    <x v="118"/>
    <x v="136"/>
    <x v="462"/>
    <x v="21"/>
    <x v="92"/>
    <x v="113"/>
    <x v="268"/>
    <x v="35"/>
    <x v="5"/>
    <x v="114"/>
    <x v="129"/>
    <x v="728"/>
    <x v="205"/>
    <x v="226"/>
    <x v="34"/>
    <x v="3084"/>
    <x v="2"/>
    <x v="3739"/>
    <x v="130"/>
  </r>
  <r>
    <x v="9"/>
    <x v="906"/>
    <x v="8"/>
    <x v="11"/>
    <x v="21"/>
    <x v="5"/>
    <x v="0"/>
    <x v="77"/>
    <x v="8"/>
    <x v="23"/>
    <x v="95"/>
    <x v="5"/>
    <x v="11"/>
    <x v="302"/>
    <x v="6"/>
    <x v="7"/>
    <x v="451"/>
    <x v="2"/>
    <x v="4"/>
    <x v="6"/>
    <x v="4"/>
    <x v="3"/>
    <x v="0"/>
    <x v="0"/>
    <x v="2"/>
    <x v="27"/>
    <x v="173"/>
    <x v="234"/>
    <x v="17"/>
    <x v="931"/>
    <x v="3"/>
    <x v="3746"/>
    <x v="438"/>
  </r>
  <r>
    <x v="9"/>
    <x v="909"/>
    <x v="8"/>
    <x v="17"/>
    <x v="6"/>
    <x v="78"/>
    <x v="13"/>
    <x v="1325"/>
    <x v="153"/>
    <x v="342"/>
    <x v="193"/>
    <x v="62"/>
    <x v="186"/>
    <x v="181"/>
    <x v="80"/>
    <x v="108"/>
    <x v="335"/>
    <x v="28"/>
    <x v="174"/>
    <x v="202"/>
    <x v="78"/>
    <x v="26"/>
    <x v="10"/>
    <x v="52"/>
    <x v="153"/>
    <x v="445"/>
    <x v="138"/>
    <x v="290"/>
    <x v="36"/>
    <x v="1273"/>
    <x v="3"/>
    <x v="3767"/>
    <x v="230"/>
  </r>
  <r>
    <x v="9"/>
    <x v="910"/>
    <x v="0"/>
    <x v="4"/>
    <x v="25"/>
    <x v="56"/>
    <x v="17"/>
    <x v="1002"/>
    <x v="230"/>
    <x v="411"/>
    <x v="305"/>
    <x v="27"/>
    <x v="77"/>
    <x v="199"/>
    <x v="72"/>
    <x v="103"/>
    <x v="293"/>
    <x v="94"/>
    <x v="217"/>
    <x v="311"/>
    <x v="58"/>
    <x v="42"/>
    <x v="55"/>
    <x v="55"/>
    <x v="136"/>
    <x v="551"/>
    <x v="242"/>
    <x v="327"/>
    <x v="52"/>
    <x v="2309"/>
    <x v="0"/>
    <x v="3769"/>
    <x v="187"/>
  </r>
  <r>
    <x v="9"/>
    <x v="914"/>
    <x v="6"/>
    <x v="7"/>
    <x v="18"/>
    <x v="74"/>
    <x v="75"/>
    <x v="1994"/>
    <x v="261"/>
    <x v="644"/>
    <x v="149"/>
    <x v="60"/>
    <x v="196"/>
    <x v="154"/>
    <x v="254"/>
    <x v="285"/>
    <x v="485"/>
    <x v="68"/>
    <x v="237"/>
    <x v="305"/>
    <x v="511"/>
    <x v="128"/>
    <x v="10"/>
    <x v="195"/>
    <x v="202"/>
    <x v="807"/>
    <x v="224"/>
    <x v="255"/>
    <x v="76"/>
    <x v="2566"/>
    <x v="2"/>
    <x v="3781"/>
    <x v="106"/>
  </r>
  <r>
    <x v="9"/>
    <x v="917"/>
    <x v="8"/>
    <x v="7"/>
    <x v="25"/>
    <x v="66"/>
    <x v="67"/>
    <x v="1728"/>
    <x v="292"/>
    <x v="722"/>
    <x v="146"/>
    <x v="137"/>
    <x v="404"/>
    <x v="181"/>
    <x v="143"/>
    <x v="174"/>
    <x v="416"/>
    <x v="92"/>
    <x v="344"/>
    <x v="433"/>
    <x v="102"/>
    <x v="127"/>
    <x v="69"/>
    <x v="131"/>
    <x v="203"/>
    <x v="833"/>
    <x v="188"/>
    <x v="250"/>
    <x v="46"/>
    <x v="2867"/>
    <x v="3"/>
    <x v="3788"/>
    <x v="98"/>
  </r>
  <r>
    <x v="9"/>
    <x v="921"/>
    <x v="0"/>
    <x v="9"/>
    <x v="4"/>
    <x v="80"/>
    <x v="81"/>
    <x v="1847"/>
    <x v="382"/>
    <x v="765"/>
    <x v="240"/>
    <x v="0"/>
    <x v="2"/>
    <x v="0"/>
    <x v="75"/>
    <x v="104"/>
    <x v="315"/>
    <x v="240"/>
    <x v="276"/>
    <x v="507"/>
    <x v="80"/>
    <x v="18"/>
    <x v="116"/>
    <x v="90"/>
    <x v="151"/>
    <x v="810"/>
    <x v="200"/>
    <x v="227"/>
    <x v="58"/>
    <x v="2433"/>
    <x v="0"/>
    <x v="3804"/>
    <x v="105"/>
  </r>
  <r>
    <x v="9"/>
    <x v="923"/>
    <x v="11"/>
    <x v="5"/>
    <x v="33"/>
    <x v="58"/>
    <x v="55"/>
    <x v="1312"/>
    <x v="272"/>
    <x v="660"/>
    <x v="155"/>
    <x v="114"/>
    <x v="307"/>
    <x v="219"/>
    <x v="90"/>
    <x v="115"/>
    <x v="377"/>
    <x v="16"/>
    <x v="186"/>
    <x v="202"/>
    <x v="96"/>
    <x v="38"/>
    <x v="11"/>
    <x v="65"/>
    <x v="132"/>
    <x v="724"/>
    <x v="180"/>
    <x v="238"/>
    <x v="41"/>
    <x v="2823"/>
    <x v="4"/>
    <x v="3811"/>
    <x v="131"/>
  </r>
  <r>
    <x v="9"/>
    <x v="924"/>
    <x v="11"/>
    <x v="6"/>
    <x v="16"/>
    <x v="77"/>
    <x v="65"/>
    <x v="1607"/>
    <x v="190"/>
    <x v="459"/>
    <x v="160"/>
    <x v="73"/>
    <x v="220"/>
    <x v="180"/>
    <x v="44"/>
    <x v="71"/>
    <x v="215"/>
    <x v="95"/>
    <x v="162"/>
    <x v="257"/>
    <x v="124"/>
    <x v="45"/>
    <x v="18"/>
    <x v="56"/>
    <x v="140"/>
    <x v="493"/>
    <x v="147"/>
    <x v="222"/>
    <x v="44"/>
    <x v="1471"/>
    <x v="4"/>
    <x v="3812"/>
    <x v="213"/>
  </r>
  <r>
    <x v="9"/>
    <x v="925"/>
    <x v="6"/>
    <x v="11"/>
    <x v="12"/>
    <x v="38"/>
    <x v="0"/>
    <x v="614"/>
    <x v="91"/>
    <x v="243"/>
    <x v="120"/>
    <x v="19"/>
    <x v="60"/>
    <x v="165"/>
    <x v="80"/>
    <x v="107"/>
    <x v="342"/>
    <x v="6"/>
    <x v="78"/>
    <x v="84"/>
    <x v="84"/>
    <x v="16"/>
    <x v="0"/>
    <x v="53"/>
    <x v="44"/>
    <x v="281"/>
    <x v="151"/>
    <x v="199"/>
    <x v="14"/>
    <x v="1699"/>
    <x v="2"/>
    <x v="3822"/>
    <x v="305"/>
  </r>
  <r>
    <x v="9"/>
    <x v="929"/>
    <x v="11"/>
    <x v="4"/>
    <x v="22"/>
    <x v="51"/>
    <x v="13"/>
    <x v="744"/>
    <x v="82"/>
    <x v="217"/>
    <x v="125"/>
    <x v="23"/>
    <x v="86"/>
    <x v="115"/>
    <x v="28"/>
    <x v="43"/>
    <x v="246"/>
    <x v="12"/>
    <x v="86"/>
    <x v="98"/>
    <x v="107"/>
    <x v="34"/>
    <x v="8"/>
    <x v="56"/>
    <x v="74"/>
    <x v="215"/>
    <x v="131"/>
    <x v="172"/>
    <x v="14"/>
    <x v="805"/>
    <x v="4"/>
    <x v="3836"/>
    <x v="328"/>
  </r>
  <r>
    <x v="9"/>
    <x v="932"/>
    <x v="8"/>
    <x v="3"/>
    <x v="2"/>
    <x v="77"/>
    <x v="50"/>
    <x v="1446"/>
    <x v="235"/>
    <x v="539"/>
    <x v="181"/>
    <x v="15"/>
    <x v="67"/>
    <x v="75"/>
    <x v="190"/>
    <x v="253"/>
    <x v="345"/>
    <x v="96"/>
    <x v="355"/>
    <x v="447"/>
    <x v="154"/>
    <x v="82"/>
    <x v="44"/>
    <x v="116"/>
    <x v="177"/>
    <x v="659"/>
    <x v="193"/>
    <x v="233"/>
    <x v="41"/>
    <x v="2061"/>
    <x v="3"/>
    <x v="3843"/>
    <x v="149"/>
  </r>
  <r>
    <x v="9"/>
    <x v="934"/>
    <x v="6"/>
    <x v="14"/>
    <x v="26"/>
    <x v="13"/>
    <x v="0"/>
    <x v="127"/>
    <x v="4"/>
    <x v="24"/>
    <x v="10"/>
    <x v="3"/>
    <x v="17"/>
    <x v="40"/>
    <x v="3"/>
    <x v="4"/>
    <x v="344"/>
    <x v="3"/>
    <x v="8"/>
    <x v="11"/>
    <x v="18"/>
    <x v="11"/>
    <x v="1"/>
    <x v="3"/>
    <x v="14"/>
    <x v="14"/>
    <x v="115"/>
    <x v="33"/>
    <x v="15"/>
    <x v="58"/>
    <x v="2"/>
    <x v="3860"/>
    <x v="450"/>
  </r>
  <r>
    <x v="9"/>
    <x v="936"/>
    <x v="0"/>
    <x v="11"/>
    <x v="32"/>
    <x v="47"/>
    <x v="13"/>
    <x v="601"/>
    <x v="80"/>
    <x v="147"/>
    <x v="291"/>
    <x v="0"/>
    <x v="0"/>
    <x v="343"/>
    <x v="61"/>
    <x v="75"/>
    <x v="407"/>
    <x v="54"/>
    <x v="100"/>
    <x v="154"/>
    <x v="21"/>
    <x v="8"/>
    <x v="46"/>
    <x v="32"/>
    <x v="100"/>
    <x v="221"/>
    <x v="192"/>
    <x v="330"/>
    <x v="33"/>
    <x v="959"/>
    <x v="0"/>
    <x v="3877"/>
    <x v="325"/>
  </r>
  <r>
    <x v="9"/>
    <x v="941"/>
    <x v="8"/>
    <x v="11"/>
    <x v="28"/>
    <x v="29"/>
    <x v="30"/>
    <x v="867"/>
    <x v="201"/>
    <x v="441"/>
    <x v="202"/>
    <x v="42"/>
    <x v="113"/>
    <x v="220"/>
    <x v="118"/>
    <x v="138"/>
    <x v="449"/>
    <x v="35"/>
    <x v="155"/>
    <x v="190"/>
    <x v="82"/>
    <x v="44"/>
    <x v="26"/>
    <x v="74"/>
    <x v="79"/>
    <x v="554"/>
    <x v="235"/>
    <x v="275"/>
    <x v="33"/>
    <x v="3468"/>
    <x v="3"/>
    <x v="3900"/>
    <x v="186"/>
  </r>
  <r>
    <x v="9"/>
    <x v="942"/>
    <x v="0"/>
    <x v="5"/>
    <x v="33"/>
    <x v="80"/>
    <x v="81"/>
    <x v="2160"/>
    <x v="413"/>
    <x v="618"/>
    <x v="387"/>
    <x v="0"/>
    <x v="1"/>
    <x v="0"/>
    <x v="306"/>
    <x v="449"/>
    <x v="248"/>
    <x v="277"/>
    <x v="570"/>
    <x v="738"/>
    <x v="97"/>
    <x v="49"/>
    <x v="171"/>
    <x v="148"/>
    <x v="246"/>
    <x v="1057"/>
    <x v="289"/>
    <x v="393"/>
    <x v="153"/>
    <x v="3024"/>
    <x v="0"/>
    <x v="3904"/>
    <x v="53"/>
  </r>
  <r>
    <x v="9"/>
    <x v="944"/>
    <x v="6"/>
    <x v="9"/>
    <x v="23"/>
    <x v="80"/>
    <x v="81"/>
    <x v="2192"/>
    <x v="671"/>
    <x v="1235"/>
    <x v="172"/>
    <x v="195"/>
    <x v="484"/>
    <x v="191"/>
    <x v="446"/>
    <x v="532"/>
    <x v="439"/>
    <x v="137"/>
    <x v="571"/>
    <x v="714"/>
    <x v="531"/>
    <x v="133"/>
    <x v="31"/>
    <x v="288"/>
    <x v="190"/>
    <x v="1424"/>
    <x v="335"/>
    <x v="270"/>
    <x v="143"/>
    <x v="3755"/>
    <x v="2"/>
    <x v="3915"/>
    <x v="0"/>
  </r>
  <r>
    <x v="9"/>
    <x v="945"/>
    <x v="3"/>
    <x v="9"/>
    <x v="11"/>
    <x v="71"/>
    <x v="72"/>
    <x v="1726"/>
    <x v="323"/>
    <x v="763"/>
    <x v="165"/>
    <x v="197"/>
    <x v="466"/>
    <x v="251"/>
    <x v="129"/>
    <x v="150"/>
    <x v="454"/>
    <x v="112"/>
    <x v="218"/>
    <x v="330"/>
    <x v="68"/>
    <x v="32"/>
    <x v="14"/>
    <x v="55"/>
    <x v="142"/>
    <x v="933"/>
    <x v="191"/>
    <x v="299"/>
    <x v="67"/>
    <x v="2953"/>
    <x v="1"/>
    <x v="3924"/>
    <x v="80"/>
  </r>
  <r>
    <x v="9"/>
    <x v="949"/>
    <x v="3"/>
    <x v="6"/>
    <x v="0"/>
    <x v="15"/>
    <x v="0"/>
    <x v="107"/>
    <x v="8"/>
    <x v="28"/>
    <x v="43"/>
    <x v="4"/>
    <x v="10"/>
    <x v="248"/>
    <x v="5"/>
    <x v="6"/>
    <x v="427"/>
    <x v="1"/>
    <x v="17"/>
    <x v="18"/>
    <x v="8"/>
    <x v="4"/>
    <x v="5"/>
    <x v="4"/>
    <x v="5"/>
    <x v="25"/>
    <x v="134"/>
    <x v="125"/>
    <x v="16"/>
    <x v="123"/>
    <x v="1"/>
    <x v="3946"/>
    <x v="439"/>
  </r>
  <r>
    <x v="9"/>
    <x v="951"/>
    <x v="0"/>
    <x v="11"/>
    <x v="7"/>
    <x v="72"/>
    <x v="11"/>
    <x v="787"/>
    <x v="88"/>
    <x v="137"/>
    <x v="377"/>
    <x v="1"/>
    <x v="3"/>
    <x v="181"/>
    <x v="36"/>
    <x v="61"/>
    <x v="187"/>
    <x v="97"/>
    <x v="211"/>
    <x v="308"/>
    <x v="14"/>
    <x v="32"/>
    <x v="61"/>
    <x v="40"/>
    <x v="152"/>
    <x v="213"/>
    <x v="204"/>
    <x v="366"/>
    <x v="45"/>
    <x v="450"/>
    <x v="0"/>
    <x v="3949"/>
    <x v="329"/>
  </r>
  <r>
    <x v="9"/>
    <x v="954"/>
    <x v="8"/>
    <x v="3"/>
    <x v="11"/>
    <x v="76"/>
    <x v="2"/>
    <x v="1175"/>
    <x v="203"/>
    <x v="428"/>
    <x v="220"/>
    <x v="60"/>
    <x v="187"/>
    <x v="169"/>
    <x v="38"/>
    <x v="68"/>
    <x v="157"/>
    <x v="94"/>
    <x v="190"/>
    <x v="284"/>
    <x v="76"/>
    <x v="38"/>
    <x v="21"/>
    <x v="41"/>
    <x v="83"/>
    <x v="499"/>
    <x v="186"/>
    <x v="265"/>
    <x v="46"/>
    <x v="1509"/>
    <x v="3"/>
    <x v="3953"/>
    <x v="211"/>
  </r>
  <r>
    <x v="9"/>
    <x v="960"/>
    <x v="11"/>
    <x v="13"/>
    <x v="22"/>
    <x v="41"/>
    <x v="4"/>
    <x v="376"/>
    <x v="42"/>
    <x v="136"/>
    <x v="59"/>
    <x v="23"/>
    <x v="74"/>
    <x v="159"/>
    <x v="17"/>
    <x v="24"/>
    <x v="302"/>
    <x v="12"/>
    <x v="47"/>
    <x v="59"/>
    <x v="52"/>
    <x v="13"/>
    <x v="2"/>
    <x v="16"/>
    <x v="38"/>
    <x v="124"/>
    <x v="142"/>
    <x v="139"/>
    <x v="16"/>
    <x v="459"/>
    <x v="4"/>
    <x v="3982"/>
    <x v="373"/>
  </r>
  <r>
    <x v="9"/>
    <x v="964"/>
    <x v="11"/>
    <x v="8"/>
    <x v="2"/>
    <x v="69"/>
    <x v="24"/>
    <x v="1440"/>
    <x v="305"/>
    <x v="725"/>
    <x v="162"/>
    <x v="105"/>
    <x v="308"/>
    <x v="189"/>
    <x v="204"/>
    <x v="242"/>
    <x v="437"/>
    <x v="22"/>
    <x v="258"/>
    <x v="280"/>
    <x v="157"/>
    <x v="46"/>
    <x v="6"/>
    <x v="136"/>
    <x v="118"/>
    <x v="880"/>
    <x v="187"/>
    <x v="262"/>
    <x v="29"/>
    <x v="2893"/>
    <x v="4"/>
    <x v="3988"/>
    <x v="88"/>
  </r>
  <r>
    <x v="9"/>
    <x v="970"/>
    <x v="6"/>
    <x v="5"/>
    <x v="23"/>
    <x v="63"/>
    <x v="1"/>
    <x v="835"/>
    <x v="77"/>
    <x v="223"/>
    <x v="92"/>
    <x v="12"/>
    <x v="63"/>
    <x v="48"/>
    <x v="17"/>
    <x v="31"/>
    <x v="147"/>
    <x v="19"/>
    <x v="69"/>
    <x v="88"/>
    <x v="130"/>
    <x v="28"/>
    <x v="6"/>
    <x v="43"/>
    <x v="79"/>
    <x v="183"/>
    <x v="113"/>
    <x v="104"/>
    <x v="16"/>
    <x v="427"/>
    <x v="2"/>
    <x v="4007"/>
    <x v="344"/>
  </r>
  <r>
    <x v="9"/>
    <x v="972"/>
    <x v="3"/>
    <x v="8"/>
    <x v="32"/>
    <x v="78"/>
    <x v="79"/>
    <x v="1963"/>
    <x v="471"/>
    <x v="942"/>
    <x v="227"/>
    <x v="124"/>
    <x v="317"/>
    <x v="239"/>
    <x v="107"/>
    <x v="125"/>
    <x v="450"/>
    <x v="129"/>
    <x v="406"/>
    <x v="522"/>
    <x v="75"/>
    <x v="41"/>
    <x v="121"/>
    <x v="105"/>
    <x v="215"/>
    <x v="1084"/>
    <x v="220"/>
    <x v="282"/>
    <x v="66"/>
    <x v="3127"/>
    <x v="1"/>
    <x v="4017"/>
    <x v="44"/>
  </r>
  <r>
    <x v="9"/>
    <x v="974"/>
    <x v="6"/>
    <x v="11"/>
    <x v="25"/>
    <x v="67"/>
    <x v="30"/>
    <x v="1251"/>
    <x v="210"/>
    <x v="533"/>
    <x v="139"/>
    <x v="92"/>
    <x v="252"/>
    <x v="213"/>
    <x v="18"/>
    <x v="27"/>
    <x v="261"/>
    <x v="21"/>
    <x v="136"/>
    <x v="157"/>
    <x v="338"/>
    <x v="48"/>
    <x v="4"/>
    <x v="128"/>
    <x v="95"/>
    <x v="524"/>
    <x v="166"/>
    <x v="200"/>
    <x v="22"/>
    <x v="1857"/>
    <x v="2"/>
    <x v="4024"/>
    <x v="198"/>
  </r>
  <r>
    <x v="9"/>
    <x v="975"/>
    <x v="6"/>
    <x v="7"/>
    <x v="7"/>
    <x v="69"/>
    <x v="42"/>
    <x v="1654"/>
    <x v="338"/>
    <x v="695"/>
    <x v="228"/>
    <x v="137"/>
    <x v="322"/>
    <x v="273"/>
    <x v="85"/>
    <x v="100"/>
    <x v="444"/>
    <x v="25"/>
    <x v="153"/>
    <x v="178"/>
    <x v="188"/>
    <x v="79"/>
    <x v="7"/>
    <x v="92"/>
    <x v="126"/>
    <x v="861"/>
    <x v="211"/>
    <x v="317"/>
    <x v="61"/>
    <x v="2858"/>
    <x v="2"/>
    <x v="4028"/>
    <x v="91"/>
  </r>
  <r>
    <x v="9"/>
    <x v="976"/>
    <x v="8"/>
    <x v="5"/>
    <x v="18"/>
    <x v="77"/>
    <x v="1"/>
    <x v="1250"/>
    <x v="288"/>
    <x v="593"/>
    <x v="229"/>
    <x v="49"/>
    <x v="146"/>
    <x v="184"/>
    <x v="147"/>
    <x v="190"/>
    <x v="368"/>
    <x v="84"/>
    <x v="136"/>
    <x v="220"/>
    <x v="35"/>
    <x v="22"/>
    <x v="6"/>
    <x v="56"/>
    <x v="86"/>
    <x v="748"/>
    <x v="205"/>
    <x v="282"/>
    <x v="42"/>
    <x v="2332"/>
    <x v="3"/>
    <x v="4032"/>
    <x v="122"/>
  </r>
  <r>
    <x v="9"/>
    <x v="977"/>
    <x v="6"/>
    <x v="6"/>
    <x v="27"/>
    <x v="52"/>
    <x v="2"/>
    <x v="462"/>
    <x v="73"/>
    <x v="183"/>
    <x v="146"/>
    <x v="34"/>
    <x v="92"/>
    <x v="218"/>
    <x v="38"/>
    <x v="49"/>
    <x v="370"/>
    <x v="8"/>
    <x v="53"/>
    <x v="61"/>
    <x v="67"/>
    <x v="32"/>
    <x v="2"/>
    <x v="41"/>
    <x v="38"/>
    <x v="218"/>
    <x v="192"/>
    <x v="249"/>
    <x v="21"/>
    <x v="797"/>
    <x v="2"/>
    <x v="4035"/>
    <x v="327"/>
  </r>
  <r>
    <x v="9"/>
    <x v="984"/>
    <x v="6"/>
    <x v="12"/>
    <x v="10"/>
    <x v="75"/>
    <x v="3"/>
    <x v="1118"/>
    <x v="173"/>
    <x v="315"/>
    <x v="294"/>
    <x v="1"/>
    <x v="3"/>
    <x v="181"/>
    <x v="42"/>
    <x v="60"/>
    <x v="294"/>
    <x v="28"/>
    <x v="123"/>
    <x v="151"/>
    <x v="139"/>
    <x v="38"/>
    <x v="20"/>
    <x v="61"/>
    <x v="120"/>
    <x v="388"/>
    <x v="157"/>
    <x v="284"/>
    <x v="41"/>
    <x v="1102"/>
    <x v="2"/>
    <x v="4068"/>
    <x v="266"/>
  </r>
  <r>
    <x v="9"/>
    <x v="986"/>
    <x v="0"/>
    <x v="5"/>
    <x v="25"/>
    <x v="17"/>
    <x v="0"/>
    <x v="218"/>
    <x v="61"/>
    <x v="109"/>
    <x v="307"/>
    <x v="7"/>
    <x v="19"/>
    <x v="216"/>
    <x v="19"/>
    <x v="35"/>
    <x v="142"/>
    <x v="41"/>
    <x v="44"/>
    <x v="85"/>
    <x v="13"/>
    <x v="9"/>
    <x v="9"/>
    <x v="13"/>
    <x v="49"/>
    <x v="148"/>
    <x v="297"/>
    <x v="311"/>
    <x v="24"/>
    <x v="1953"/>
    <x v="0"/>
    <x v="4075"/>
    <x v="360"/>
  </r>
  <r>
    <x v="9"/>
    <x v="991"/>
    <x v="11"/>
    <x v="5"/>
    <x v="34"/>
    <x v="29"/>
    <x v="3"/>
    <x v="266"/>
    <x v="30"/>
    <x v="75"/>
    <x v="147"/>
    <x v="7"/>
    <x v="30"/>
    <x v="83"/>
    <x v="23"/>
    <x v="27"/>
    <x v="446"/>
    <x v="4"/>
    <x v="30"/>
    <x v="34"/>
    <x v="15"/>
    <x v="8"/>
    <x v="2"/>
    <x v="5"/>
    <x v="17"/>
    <x v="90"/>
    <x v="157"/>
    <x v="234"/>
    <x v="20"/>
    <x v="472"/>
    <x v="4"/>
    <x v="4097"/>
    <x v="393"/>
  </r>
  <r>
    <x v="9"/>
    <x v="992"/>
    <x v="6"/>
    <x v="7"/>
    <x v="33"/>
    <x v="54"/>
    <x v="9"/>
    <x v="1011"/>
    <x v="170"/>
    <x v="380"/>
    <x v="193"/>
    <x v="37"/>
    <x v="120"/>
    <x v="156"/>
    <x v="53"/>
    <x v="77"/>
    <x v="282"/>
    <x v="20"/>
    <x v="108"/>
    <x v="128"/>
    <x v="154"/>
    <x v="42"/>
    <x v="3"/>
    <x v="90"/>
    <x v="100"/>
    <x v="428"/>
    <x v="165"/>
    <x v="234"/>
    <x v="29"/>
    <x v="1866"/>
    <x v="2"/>
    <x v="4103"/>
    <x v="245"/>
  </r>
  <r>
    <x v="9"/>
    <x v="995"/>
    <x v="3"/>
    <x v="1"/>
    <x v="28"/>
    <x v="32"/>
    <x v="12"/>
    <x v="543"/>
    <x v="117"/>
    <x v="218"/>
    <x v="284"/>
    <x v="3"/>
    <x v="8"/>
    <x v="223"/>
    <x v="52"/>
    <x v="74"/>
    <x v="297"/>
    <x v="51"/>
    <x v="111"/>
    <x v="162"/>
    <x v="27"/>
    <x v="16"/>
    <x v="13"/>
    <x v="37"/>
    <x v="64"/>
    <x v="289"/>
    <x v="224"/>
    <x v="293"/>
    <x v="28"/>
    <x v="2086"/>
    <x v="1"/>
    <x v="4106"/>
    <x v="300"/>
  </r>
  <r>
    <x v="9"/>
    <x v="998"/>
    <x v="8"/>
    <x v="6"/>
    <x v="21"/>
    <x v="79"/>
    <x v="71"/>
    <x v="1929"/>
    <x v="183"/>
    <x v="475"/>
    <x v="131"/>
    <x v="94"/>
    <x v="270"/>
    <x v="196"/>
    <x v="103"/>
    <x v="128"/>
    <x v="399"/>
    <x v="51"/>
    <x v="256"/>
    <x v="307"/>
    <x v="141"/>
    <x v="71"/>
    <x v="32"/>
    <x v="82"/>
    <x v="182"/>
    <x v="555"/>
    <x v="136"/>
    <x v="244"/>
    <x v="42"/>
    <x v="1639"/>
    <x v="3"/>
    <x v="4113"/>
    <x v="185"/>
  </r>
  <r>
    <x v="9"/>
    <x v="1002"/>
    <x v="6"/>
    <x v="4"/>
    <x v="2"/>
    <x v="58"/>
    <x v="18"/>
    <x v="1112"/>
    <x v="134"/>
    <x v="301"/>
    <x v="191"/>
    <x v="38"/>
    <x v="101"/>
    <x v="224"/>
    <x v="126"/>
    <x v="159"/>
    <x v="386"/>
    <x v="27"/>
    <x v="137"/>
    <x v="164"/>
    <x v="185"/>
    <x v="44"/>
    <x v="23"/>
    <x v="66"/>
    <x v="119"/>
    <x v="429"/>
    <x v="183"/>
    <x v="297"/>
    <x v="43"/>
    <x v="1735"/>
    <x v="2"/>
    <x v="4128"/>
    <x v="244"/>
  </r>
  <r>
    <x v="9"/>
    <x v="1003"/>
    <x v="3"/>
    <x v="9"/>
    <x v="32"/>
    <x v="53"/>
    <x v="1"/>
    <x v="697"/>
    <x v="134"/>
    <x v="276"/>
    <x v="231"/>
    <x v="25"/>
    <x v="81"/>
    <x v="157"/>
    <x v="44"/>
    <x v="52"/>
    <x v="440"/>
    <x v="38"/>
    <x v="153"/>
    <x v="191"/>
    <x v="81"/>
    <x v="15"/>
    <x v="30"/>
    <x v="49"/>
    <x v="77"/>
    <x v="337"/>
    <x v="212"/>
    <x v="278"/>
    <x v="32"/>
    <x v="1435"/>
    <x v="1"/>
    <x v="4138"/>
    <x v="281"/>
  </r>
  <r>
    <x v="9"/>
    <x v="1004"/>
    <x v="8"/>
    <x v="1"/>
    <x v="9"/>
    <x v="76"/>
    <x v="1"/>
    <x v="1135"/>
    <x v="129"/>
    <x v="364"/>
    <x v="100"/>
    <x v="45"/>
    <x v="154"/>
    <x v="140"/>
    <x v="36"/>
    <x v="53"/>
    <x v="273"/>
    <x v="36"/>
    <x v="153"/>
    <x v="189"/>
    <x v="105"/>
    <x v="56"/>
    <x v="24"/>
    <x v="71"/>
    <x v="121"/>
    <x v="339"/>
    <x v="128"/>
    <x v="152"/>
    <x v="19"/>
    <x v="900"/>
    <x v="3"/>
    <x v="4140"/>
    <x v="279"/>
  </r>
  <r>
    <x v="9"/>
    <x v="1006"/>
    <x v="6"/>
    <x v="9"/>
    <x v="10"/>
    <x v="78"/>
    <x v="79"/>
    <x v="2100"/>
    <x v="629"/>
    <x v="1191"/>
    <x v="215"/>
    <x v="224"/>
    <x v="496"/>
    <x v="259"/>
    <x v="318"/>
    <x v="356"/>
    <x v="492"/>
    <x v="61"/>
    <x v="292"/>
    <x v="353"/>
    <x v="464"/>
    <x v="142"/>
    <x v="17"/>
    <x v="236"/>
    <x v="183"/>
    <x v="1391"/>
    <x v="301"/>
    <x v="340"/>
    <x v="138"/>
    <x v="3706"/>
    <x v="2"/>
    <x v="4149"/>
    <x v="7"/>
  </r>
  <r>
    <x v="9"/>
    <x v="1009"/>
    <x v="0"/>
    <x v="1"/>
    <x v="24"/>
    <x v="18"/>
    <x v="0"/>
    <x v="105"/>
    <x v="10"/>
    <x v="31"/>
    <x v="73"/>
    <x v="0"/>
    <x v="0"/>
    <x v="343"/>
    <x v="3"/>
    <x v="5"/>
    <x v="196"/>
    <x v="11"/>
    <x v="24"/>
    <x v="35"/>
    <x v="4"/>
    <x v="2"/>
    <x v="5"/>
    <x v="3"/>
    <x v="17"/>
    <x v="23"/>
    <x v="129"/>
    <x v="71"/>
    <x v="15"/>
    <x v="82"/>
    <x v="0"/>
    <x v="4161"/>
    <x v="443"/>
  </r>
  <r>
    <x v="9"/>
    <x v="1014"/>
    <x v="3"/>
    <x v="14"/>
    <x v="17"/>
    <x v="7"/>
    <x v="0"/>
    <x v="22"/>
    <x v="2"/>
    <x v="7"/>
    <x v="43"/>
    <x v="1"/>
    <x v="6"/>
    <x v="37"/>
    <x v="0"/>
    <x v="0"/>
    <x v="536"/>
    <x v="0"/>
    <x v="3"/>
    <x v="3"/>
    <x v="0"/>
    <x v="0"/>
    <x v="0"/>
    <x v="0"/>
    <x v="1"/>
    <x v="5"/>
    <x v="69"/>
    <x v="78"/>
    <x v="15"/>
    <x v="20"/>
    <x v="1"/>
    <x v="4190"/>
    <x v="469"/>
  </r>
  <r>
    <x v="9"/>
    <x v="1015"/>
    <x v="0"/>
    <x v="4"/>
    <x v="23"/>
    <x v="79"/>
    <x v="80"/>
    <x v="1939"/>
    <x v="374"/>
    <x v="649"/>
    <x v="318"/>
    <x v="0"/>
    <x v="1"/>
    <x v="0"/>
    <x v="157"/>
    <x v="257"/>
    <x v="206"/>
    <x v="265"/>
    <x v="333"/>
    <x v="586"/>
    <x v="86"/>
    <x v="88"/>
    <x v="78"/>
    <x v="146"/>
    <x v="195"/>
    <x v="866"/>
    <x v="221"/>
    <x v="305"/>
    <x v="79"/>
    <x v="2595"/>
    <x v="0"/>
    <x v="4194"/>
    <x v="89"/>
  </r>
  <r>
    <x v="9"/>
    <x v="1022"/>
    <x v="6"/>
    <x v="5"/>
    <x v="25"/>
    <x v="80"/>
    <x v="51"/>
    <x v="1741"/>
    <x v="236"/>
    <x v="509"/>
    <x v="208"/>
    <x v="11"/>
    <x v="55"/>
    <x v="54"/>
    <x v="73"/>
    <x v="90"/>
    <x v="405"/>
    <x v="39"/>
    <x v="212"/>
    <x v="251"/>
    <x v="471"/>
    <x v="134"/>
    <x v="10"/>
    <x v="159"/>
    <x v="139"/>
    <x v="548"/>
    <x v="193"/>
    <x v="220"/>
    <x v="53"/>
    <x v="1599"/>
    <x v="2"/>
    <x v="4210"/>
    <x v="188"/>
  </r>
  <r>
    <x v="9"/>
    <x v="1023"/>
    <x v="8"/>
    <x v="4"/>
    <x v="26"/>
    <x v="65"/>
    <x v="59"/>
    <x v="1671"/>
    <x v="403"/>
    <x v="798"/>
    <x v="242"/>
    <x v="26"/>
    <x v="98"/>
    <x v="113"/>
    <x v="119"/>
    <x v="154"/>
    <x v="367"/>
    <x v="125"/>
    <x v="214"/>
    <x v="339"/>
    <x v="75"/>
    <x v="76"/>
    <x v="39"/>
    <x v="57"/>
    <x v="175"/>
    <x v="907"/>
    <x v="212"/>
    <x v="255"/>
    <x v="56"/>
    <x v="3080"/>
    <x v="3"/>
    <x v="4213"/>
    <x v="85"/>
  </r>
  <r>
    <x v="9"/>
    <x v="1024"/>
    <x v="3"/>
    <x v="12"/>
    <x v="32"/>
    <x v="77"/>
    <x v="71"/>
    <x v="1624"/>
    <x v="365"/>
    <x v="701"/>
    <x v="262"/>
    <x v="3"/>
    <x v="13"/>
    <x v="81"/>
    <x v="113"/>
    <x v="158"/>
    <x v="309"/>
    <x v="158"/>
    <x v="328"/>
    <x v="477"/>
    <x v="73"/>
    <x v="42"/>
    <x v="66"/>
    <x v="105"/>
    <x v="163"/>
    <x v="817"/>
    <x v="207"/>
    <x v="259"/>
    <x v="55"/>
    <x v="2515"/>
    <x v="1"/>
    <x v="4221"/>
    <x v="102"/>
  </r>
  <r>
    <x v="9"/>
    <x v="1026"/>
    <x v="0"/>
    <x v="6"/>
    <x v="14"/>
    <x v="66"/>
    <x v="16"/>
    <x v="923"/>
    <x v="150"/>
    <x v="293"/>
    <x v="257"/>
    <x v="1"/>
    <x v="2"/>
    <x v="326"/>
    <x v="82"/>
    <x v="109"/>
    <x v="346"/>
    <x v="143"/>
    <x v="199"/>
    <x v="342"/>
    <x v="39"/>
    <x v="30"/>
    <x v="44"/>
    <x v="58"/>
    <x v="173"/>
    <x v="382"/>
    <x v="206"/>
    <x v="276"/>
    <x v="39"/>
    <x v="1286"/>
    <x v="0"/>
    <x v="4226"/>
    <x v="268"/>
  </r>
  <r>
    <x v="9"/>
    <x v="1028"/>
    <x v="8"/>
    <x v="3"/>
    <x v="0"/>
    <x v="58"/>
    <x v="10"/>
    <x v="840"/>
    <x v="114"/>
    <x v="284"/>
    <x v="147"/>
    <x v="33"/>
    <x v="102"/>
    <x v="172"/>
    <x v="74"/>
    <x v="94"/>
    <x v="381"/>
    <x v="25"/>
    <x v="132"/>
    <x v="157"/>
    <x v="55"/>
    <x v="43"/>
    <x v="27"/>
    <x v="61"/>
    <x v="96"/>
    <x v="335"/>
    <x v="154"/>
    <x v="229"/>
    <x v="26"/>
    <x v="1277"/>
    <x v="3"/>
    <x v="4228"/>
    <x v="282"/>
  </r>
  <r>
    <x v="9"/>
    <x v="1032"/>
    <x v="3"/>
    <x v="6"/>
    <x v="32"/>
    <x v="53"/>
    <x v="12"/>
    <x v="1064"/>
    <x v="231"/>
    <x v="489"/>
    <x v="217"/>
    <x v="19"/>
    <x v="75"/>
    <x v="101"/>
    <x v="103"/>
    <x v="170"/>
    <x v="201"/>
    <x v="65"/>
    <x v="241"/>
    <x v="306"/>
    <x v="58"/>
    <x v="40"/>
    <x v="54"/>
    <x v="48"/>
    <x v="67"/>
    <x v="576"/>
    <x v="217"/>
    <x v="232"/>
    <x v="38"/>
    <x v="2510"/>
    <x v="1"/>
    <x v="4245"/>
    <x v="178"/>
  </r>
  <r>
    <x v="9"/>
    <x v="1033"/>
    <x v="8"/>
    <x v="6"/>
    <x v="32"/>
    <x v="77"/>
    <x v="24"/>
    <x v="1596"/>
    <x v="326"/>
    <x v="736"/>
    <x v="184"/>
    <x v="142"/>
    <x v="386"/>
    <x v="211"/>
    <x v="64"/>
    <x v="77"/>
    <x v="425"/>
    <x v="18"/>
    <x v="189"/>
    <x v="207"/>
    <x v="88"/>
    <x v="88"/>
    <x v="33"/>
    <x v="68"/>
    <x v="143"/>
    <x v="828"/>
    <x v="190"/>
    <x v="266"/>
    <x v="50"/>
    <x v="2548"/>
    <x v="3"/>
    <x v="4250"/>
    <x v="99"/>
  </r>
  <r>
    <x v="9"/>
    <x v="1035"/>
    <x v="6"/>
    <x v="3"/>
    <x v="1"/>
    <x v="73"/>
    <x v="0"/>
    <x v="1057"/>
    <x v="151"/>
    <x v="410"/>
    <x v="114"/>
    <x v="57"/>
    <x v="179"/>
    <x v="166"/>
    <x v="51"/>
    <x v="66"/>
    <x v="367"/>
    <x v="40"/>
    <x v="187"/>
    <x v="227"/>
    <x v="131"/>
    <x v="45"/>
    <x v="11"/>
    <x v="47"/>
    <x v="69"/>
    <x v="408"/>
    <x v="164"/>
    <x v="182"/>
    <x v="29"/>
    <x v="1229"/>
    <x v="2"/>
    <x v="4256"/>
    <x v="258"/>
  </r>
  <r>
    <x v="9"/>
    <x v="1036"/>
    <x v="8"/>
    <x v="13"/>
    <x v="0"/>
    <x v="61"/>
    <x v="42"/>
    <x v="1313"/>
    <x v="174"/>
    <x v="394"/>
    <x v="188"/>
    <x v="41"/>
    <x v="120"/>
    <x v="190"/>
    <x v="55"/>
    <x v="75"/>
    <x v="327"/>
    <x v="54"/>
    <x v="216"/>
    <x v="270"/>
    <x v="107"/>
    <x v="96"/>
    <x v="31"/>
    <x v="58"/>
    <x v="97"/>
    <x v="441"/>
    <x v="175"/>
    <x v="235"/>
    <x v="48"/>
    <x v="1682"/>
    <x v="3"/>
    <x v="4266"/>
    <x v="234"/>
  </r>
  <r>
    <x v="9"/>
    <x v="1037"/>
    <x v="3"/>
    <x v="9"/>
    <x v="12"/>
    <x v="73"/>
    <x v="74"/>
    <x v="1822"/>
    <x v="362"/>
    <x v="680"/>
    <x v="274"/>
    <x v="45"/>
    <x v="118"/>
    <x v="229"/>
    <x v="45"/>
    <x v="86"/>
    <x v="124"/>
    <x v="131"/>
    <x v="318"/>
    <x v="444"/>
    <x v="122"/>
    <x v="114"/>
    <x v="30"/>
    <x v="96"/>
    <x v="135"/>
    <x v="786"/>
    <x v="205"/>
    <x v="278"/>
    <x v="61"/>
    <x v="2548"/>
    <x v="1"/>
    <x v="4276"/>
    <x v="114"/>
  </r>
  <r>
    <x v="9"/>
    <x v="1041"/>
    <x v="3"/>
    <x v="6"/>
    <x v="14"/>
    <x v="47"/>
    <x v="1"/>
    <x v="503"/>
    <x v="105"/>
    <x v="196"/>
    <x v="283"/>
    <x v="0"/>
    <x v="1"/>
    <x v="0"/>
    <x v="31"/>
    <x v="66"/>
    <x v="85"/>
    <x v="84"/>
    <x v="139"/>
    <x v="223"/>
    <x v="31"/>
    <x v="26"/>
    <x v="9"/>
    <x v="46"/>
    <x v="76"/>
    <x v="241"/>
    <x v="229"/>
    <x v="251"/>
    <x v="24"/>
    <x v="1069"/>
    <x v="1"/>
    <x v="4288"/>
    <x v="316"/>
  </r>
  <r>
    <x v="9"/>
    <x v="1042"/>
    <x v="0"/>
    <x v="0"/>
    <x v="17"/>
    <x v="56"/>
    <x v="34"/>
    <x v="504"/>
    <x v="83"/>
    <x v="181"/>
    <x v="206"/>
    <x v="28"/>
    <x v="74"/>
    <x v="226"/>
    <x v="32"/>
    <x v="49"/>
    <x v="248"/>
    <x v="40"/>
    <x v="74"/>
    <x v="114"/>
    <x v="23"/>
    <x v="10"/>
    <x v="26"/>
    <x v="17"/>
    <x v="84"/>
    <x v="226"/>
    <x v="196"/>
    <x v="274"/>
    <x v="28"/>
    <x v="752"/>
    <x v="0"/>
    <x v="4289"/>
    <x v="323"/>
  </r>
  <r>
    <x v="9"/>
    <x v="1043"/>
    <x v="0"/>
    <x v="13"/>
    <x v="25"/>
    <x v="7"/>
    <x v="0"/>
    <x v="74"/>
    <x v="14"/>
    <x v="31"/>
    <x v="199"/>
    <x v="2"/>
    <x v="6"/>
    <x v="181"/>
    <x v="9"/>
    <x v="11"/>
    <x v="412"/>
    <x v="8"/>
    <x v="14"/>
    <x v="22"/>
    <x v="4"/>
    <x v="1"/>
    <x v="1"/>
    <x v="6"/>
    <x v="8"/>
    <x v="39"/>
    <x v="206"/>
    <x v="260"/>
    <x v="16"/>
    <x v="1034"/>
    <x v="0"/>
    <x v="4296"/>
    <x v="425"/>
  </r>
  <r>
    <x v="9"/>
    <x v="1046"/>
    <x v="6"/>
    <x v="7"/>
    <x v="21"/>
    <x v="64"/>
    <x v="35"/>
    <x v="1256"/>
    <x v="163"/>
    <x v="403"/>
    <x v="150"/>
    <x v="40"/>
    <x v="128"/>
    <x v="161"/>
    <x v="98"/>
    <x v="129"/>
    <x v="354"/>
    <x v="34"/>
    <x v="139"/>
    <x v="173"/>
    <x v="329"/>
    <x v="56"/>
    <x v="6"/>
    <x v="101"/>
    <x v="133"/>
    <x v="461"/>
    <x v="180"/>
    <x v="220"/>
    <x v="39"/>
    <x v="1674"/>
    <x v="2"/>
    <x v="4309"/>
    <x v="225"/>
  </r>
  <r>
    <x v="9"/>
    <x v="1047"/>
    <x v="11"/>
    <x v="5"/>
    <x v="0"/>
    <x v="78"/>
    <x v="30"/>
    <x v="1757"/>
    <x v="415"/>
    <x v="881"/>
    <x v="202"/>
    <x v="149"/>
    <x v="408"/>
    <x v="205"/>
    <x v="164"/>
    <x v="214"/>
    <x v="360"/>
    <x v="35"/>
    <x v="189"/>
    <x v="224"/>
    <x v="182"/>
    <x v="55"/>
    <x v="15"/>
    <x v="106"/>
    <x v="103"/>
    <x v="1061"/>
    <x v="208"/>
    <x v="284"/>
    <x v="63"/>
    <x v="3085"/>
    <x v="4"/>
    <x v="4313"/>
    <x v="51"/>
  </r>
  <r>
    <x v="9"/>
    <x v="1049"/>
    <x v="11"/>
    <x v="3"/>
    <x v="27"/>
    <x v="15"/>
    <x v="0"/>
    <x v="78"/>
    <x v="13"/>
    <x v="29"/>
    <x v="195"/>
    <x v="5"/>
    <x v="13"/>
    <x v="233"/>
    <x v="0"/>
    <x v="3"/>
    <x v="0"/>
    <x v="4"/>
    <x v="10"/>
    <x v="14"/>
    <x v="11"/>
    <x v="2"/>
    <x v="3"/>
    <x v="11"/>
    <x v="6"/>
    <x v="31"/>
    <x v="158"/>
    <x v="227"/>
    <x v="14"/>
    <x v="195"/>
    <x v="4"/>
    <x v="4315"/>
    <x v="434"/>
  </r>
  <r>
    <x v="9"/>
    <x v="1051"/>
    <x v="0"/>
    <x v="11"/>
    <x v="14"/>
    <x v="53"/>
    <x v="52"/>
    <x v="932"/>
    <x v="169"/>
    <x v="327"/>
    <x v="262"/>
    <x v="0"/>
    <x v="1"/>
    <x v="0"/>
    <x v="63"/>
    <x v="78"/>
    <x v="402"/>
    <x v="104"/>
    <x v="160"/>
    <x v="264"/>
    <x v="43"/>
    <x v="16"/>
    <x v="31"/>
    <x v="72"/>
    <x v="133"/>
    <x v="400"/>
    <x v="179"/>
    <x v="269"/>
    <x v="26"/>
    <x v="1759"/>
    <x v="0"/>
    <x v="4325"/>
    <x v="261"/>
  </r>
  <r>
    <x v="9"/>
    <x v="1052"/>
    <x v="8"/>
    <x v="2"/>
    <x v="25"/>
    <x v="68"/>
    <x v="19"/>
    <x v="999"/>
    <x v="145"/>
    <x v="360"/>
    <x v="149"/>
    <x v="50"/>
    <x v="161"/>
    <x v="159"/>
    <x v="105"/>
    <x v="123"/>
    <x v="448"/>
    <x v="25"/>
    <x v="124"/>
    <x v="149"/>
    <x v="75"/>
    <x v="32"/>
    <x v="10"/>
    <x v="73"/>
    <x v="154"/>
    <x v="442"/>
    <x v="141"/>
    <x v="252"/>
    <x v="23"/>
    <x v="1494"/>
    <x v="3"/>
    <x v="4326"/>
    <x v="231"/>
  </r>
  <r>
    <x v="9"/>
    <x v="1053"/>
    <x v="3"/>
    <x v="5"/>
    <x v="9"/>
    <x v="81"/>
    <x v="48"/>
    <x v="2061"/>
    <x v="509"/>
    <x v="1012"/>
    <x v="228"/>
    <x v="109"/>
    <x v="314"/>
    <x v="195"/>
    <x v="190"/>
    <x v="226"/>
    <x v="435"/>
    <x v="63"/>
    <x v="352"/>
    <x v="414"/>
    <x v="142"/>
    <x v="60"/>
    <x v="39"/>
    <x v="95"/>
    <x v="133"/>
    <x v="1181"/>
    <x v="225"/>
    <x v="284"/>
    <x v="84"/>
    <x v="3250"/>
    <x v="1"/>
    <x v="4332"/>
    <x v="34"/>
  </r>
  <r>
    <x v="9"/>
    <x v="1054"/>
    <x v="11"/>
    <x v="6"/>
    <x v="34"/>
    <x v="56"/>
    <x v="3"/>
    <x v="635"/>
    <x v="61"/>
    <x v="146"/>
    <x v="165"/>
    <x v="9"/>
    <x v="37"/>
    <x v="93"/>
    <x v="23"/>
    <x v="33"/>
    <x v="291"/>
    <x v="25"/>
    <x v="58"/>
    <x v="83"/>
    <x v="92"/>
    <x v="26"/>
    <x v="6"/>
    <x v="38"/>
    <x v="60"/>
    <x v="154"/>
    <x v="141"/>
    <x v="196"/>
    <x v="21"/>
    <x v="392"/>
    <x v="4"/>
    <x v="4333"/>
    <x v="355"/>
  </r>
  <r>
    <x v="9"/>
    <x v="1055"/>
    <x v="6"/>
    <x v="11"/>
    <x v="15"/>
    <x v="23"/>
    <x v="0"/>
    <x v="363"/>
    <x v="43"/>
    <x v="117"/>
    <x v="115"/>
    <x v="7"/>
    <x v="42"/>
    <x v="37"/>
    <x v="24"/>
    <x v="29"/>
    <x v="422"/>
    <x v="13"/>
    <x v="48"/>
    <x v="61"/>
    <x v="56"/>
    <x v="18"/>
    <x v="5"/>
    <x v="21"/>
    <x v="50"/>
    <x v="117"/>
    <x v="162"/>
    <x v="167"/>
    <x v="20"/>
    <x v="1034"/>
    <x v="2"/>
    <x v="4341"/>
    <x v="377"/>
  </r>
  <r>
    <x v="9"/>
    <x v="1056"/>
    <x v="11"/>
    <x v="16"/>
    <x v="15"/>
    <x v="70"/>
    <x v="66"/>
    <x v="1565"/>
    <x v="274"/>
    <x v="590"/>
    <x v="208"/>
    <x v="15"/>
    <x v="54"/>
    <x v="126"/>
    <x v="80"/>
    <x v="130"/>
    <x v="210"/>
    <x v="166"/>
    <x v="225"/>
    <x v="390"/>
    <x v="98"/>
    <x v="115"/>
    <x v="29"/>
    <x v="100"/>
    <x v="178"/>
    <x v="629"/>
    <x v="189"/>
    <x v="209"/>
    <x v="46"/>
    <x v="2148"/>
    <x v="4"/>
    <x v="4351"/>
    <x v="153"/>
  </r>
  <r>
    <x v="9"/>
    <x v="1059"/>
    <x v="6"/>
    <x v="15"/>
    <x v="29"/>
    <x v="62"/>
    <x v="63"/>
    <x v="1307"/>
    <x v="265"/>
    <x v="565"/>
    <x v="213"/>
    <x v="23"/>
    <x v="69"/>
    <x v="181"/>
    <x v="85"/>
    <x v="117"/>
    <x v="320"/>
    <x v="9"/>
    <x v="104"/>
    <x v="113"/>
    <x v="283"/>
    <x v="33"/>
    <x v="2"/>
    <x v="89"/>
    <x v="92"/>
    <x v="625"/>
    <x v="186"/>
    <x v="230"/>
    <x v="45"/>
    <x v="2378"/>
    <x v="2"/>
    <x v="4366"/>
    <x v="156"/>
  </r>
  <r>
    <x v="9"/>
    <x v="1060"/>
    <x v="11"/>
    <x v="6"/>
    <x v="17"/>
    <x v="79"/>
    <x v="80"/>
    <x v="1900"/>
    <x v="246"/>
    <x v="538"/>
    <x v="202"/>
    <x v="144"/>
    <x v="354"/>
    <x v="254"/>
    <x v="47"/>
    <x v="58"/>
    <x v="404"/>
    <x v="22"/>
    <x v="226"/>
    <x v="248"/>
    <x v="96"/>
    <x v="54"/>
    <x v="14"/>
    <x v="55"/>
    <x v="125"/>
    <x v="667"/>
    <x v="153"/>
    <x v="319"/>
    <x v="49"/>
    <x v="2033"/>
    <x v="4"/>
    <x v="4370"/>
    <x v="144"/>
  </r>
  <r>
    <x v="9"/>
    <x v="1070"/>
    <x v="11"/>
    <x v="4"/>
    <x v="5"/>
    <x v="26"/>
    <x v="1"/>
    <x v="177"/>
    <x v="19"/>
    <x v="40"/>
    <x v="222"/>
    <x v="9"/>
    <x v="15"/>
    <x v="336"/>
    <x v="10"/>
    <x v="15"/>
    <x v="261"/>
    <x v="5"/>
    <x v="17"/>
    <x v="22"/>
    <x v="6"/>
    <x v="6"/>
    <x v="1"/>
    <x v="3"/>
    <x v="18"/>
    <x v="57"/>
    <x v="162"/>
    <x v="328"/>
    <x v="19"/>
    <x v="235"/>
    <x v="4"/>
    <x v="4399"/>
    <x v="417"/>
  </r>
  <r>
    <x v="9"/>
    <x v="1071"/>
    <x v="8"/>
    <x v="12"/>
    <x v="11"/>
    <x v="79"/>
    <x v="80"/>
    <x v="2174"/>
    <x v="326"/>
    <x v="785"/>
    <x v="156"/>
    <x v="187"/>
    <x v="479"/>
    <x v="192"/>
    <x v="93"/>
    <x v="126"/>
    <x v="332"/>
    <x v="54"/>
    <x v="403"/>
    <x v="454"/>
    <x v="175"/>
    <x v="145"/>
    <x v="20"/>
    <x v="74"/>
    <x v="133"/>
    <x v="894"/>
    <x v="179"/>
    <x v="264"/>
    <x v="75"/>
    <x v="2659"/>
    <x v="3"/>
    <x v="4409"/>
    <x v="87"/>
  </r>
  <r>
    <x v="9"/>
    <x v="1072"/>
    <x v="3"/>
    <x v="10"/>
    <x v="2"/>
    <x v="70"/>
    <x v="43"/>
    <x v="1440"/>
    <x v="305"/>
    <x v="586"/>
    <x v="263"/>
    <x v="25"/>
    <x v="78"/>
    <x v="169"/>
    <x v="74"/>
    <x v="110"/>
    <x v="267"/>
    <x v="142"/>
    <x v="422"/>
    <x v="549"/>
    <x v="138"/>
    <x v="76"/>
    <x v="28"/>
    <x v="127"/>
    <x v="152"/>
    <x v="691"/>
    <x v="213"/>
    <x v="270"/>
    <x v="46"/>
    <x v="2350"/>
    <x v="1"/>
    <x v="4416"/>
    <x v="139"/>
  </r>
  <r>
    <x v="9"/>
    <x v="1073"/>
    <x v="6"/>
    <x v="5"/>
    <x v="34"/>
    <x v="56"/>
    <x v="0"/>
    <x v="621"/>
    <x v="116"/>
    <x v="254"/>
    <x v="202"/>
    <x v="31"/>
    <x v="70"/>
    <x v="291"/>
    <x v="22"/>
    <x v="29"/>
    <x v="353"/>
    <x v="7"/>
    <x v="40"/>
    <x v="47"/>
    <x v="100"/>
    <x v="11"/>
    <x v="5"/>
    <x v="48"/>
    <x v="54"/>
    <x v="285"/>
    <x v="164"/>
    <x v="248"/>
    <x v="20"/>
    <x v="1065"/>
    <x v="2"/>
    <x v="4420"/>
    <x v="301"/>
  </r>
  <r>
    <x v="9"/>
    <x v="1076"/>
    <x v="3"/>
    <x v="2"/>
    <x v="33"/>
    <x v="70"/>
    <x v="4"/>
    <x v="973"/>
    <x v="159"/>
    <x v="438"/>
    <x v="109"/>
    <x v="65"/>
    <x v="204"/>
    <x v="167"/>
    <x v="57"/>
    <x v="79"/>
    <x v="316"/>
    <x v="48"/>
    <x v="187"/>
    <x v="235"/>
    <x v="70"/>
    <x v="26"/>
    <x v="20"/>
    <x v="64"/>
    <x v="97"/>
    <x v="437"/>
    <x v="156"/>
    <x v="180"/>
    <x v="23"/>
    <x v="1420"/>
    <x v="1"/>
    <x v="4426"/>
    <x v="237"/>
  </r>
  <r>
    <x v="9"/>
    <x v="1078"/>
    <x v="0"/>
    <x v="6"/>
    <x v="6"/>
    <x v="77"/>
    <x v="78"/>
    <x v="1900"/>
    <x v="262"/>
    <x v="436"/>
    <x v="345"/>
    <x v="0"/>
    <x v="3"/>
    <x v="0"/>
    <x v="106"/>
    <x v="213"/>
    <x v="105"/>
    <x v="267"/>
    <x v="423"/>
    <x v="652"/>
    <x v="77"/>
    <x v="39"/>
    <x v="84"/>
    <x v="64"/>
    <x v="176"/>
    <x v="620"/>
    <x v="209"/>
    <x v="310"/>
    <x v="88"/>
    <x v="1923"/>
    <x v="0"/>
    <x v="4433"/>
    <x v="160"/>
  </r>
  <r>
    <x v="9"/>
    <x v="1079"/>
    <x v="11"/>
    <x v="6"/>
    <x v="15"/>
    <x v="66"/>
    <x v="3"/>
    <x v="993"/>
    <x v="185"/>
    <x v="493"/>
    <x v="121"/>
    <x v="138"/>
    <x v="354"/>
    <x v="237"/>
    <x v="43"/>
    <x v="54"/>
    <x v="390"/>
    <x v="21"/>
    <x v="79"/>
    <x v="100"/>
    <x v="46"/>
    <x v="21"/>
    <x v="4"/>
    <x v="45"/>
    <x v="90"/>
    <x v="543"/>
    <x v="160"/>
    <x v="247"/>
    <x v="28"/>
    <x v="1955"/>
    <x v="4"/>
    <x v="4437"/>
    <x v="189"/>
  </r>
  <r>
    <x v="9"/>
    <x v="1082"/>
    <x v="8"/>
    <x v="3"/>
    <x v="32"/>
    <x v="29"/>
    <x v="16"/>
    <x v="500"/>
    <x v="73"/>
    <x v="167"/>
    <x v="184"/>
    <x v="18"/>
    <x v="62"/>
    <x v="138"/>
    <x v="21"/>
    <x v="32"/>
    <x v="251"/>
    <x v="15"/>
    <x v="54"/>
    <x v="69"/>
    <x v="25"/>
    <x v="27"/>
    <x v="10"/>
    <x v="33"/>
    <x v="60"/>
    <x v="185"/>
    <x v="145"/>
    <x v="227"/>
    <x v="18"/>
    <x v="1411"/>
    <x v="3"/>
    <x v="4445"/>
    <x v="342"/>
  </r>
  <r>
    <x v="9"/>
    <x v="1083"/>
    <x v="6"/>
    <x v="10"/>
    <x v="28"/>
    <x v="68"/>
    <x v="24"/>
    <x v="1421"/>
    <x v="237"/>
    <x v="519"/>
    <x v="201"/>
    <x v="34"/>
    <x v="118"/>
    <x v="136"/>
    <x v="173"/>
    <x v="217"/>
    <x v="391"/>
    <x v="44"/>
    <x v="135"/>
    <x v="179"/>
    <x v="329"/>
    <x v="74"/>
    <x v="6"/>
    <x v="129"/>
    <x v="119"/>
    <x v="665"/>
    <x v="210"/>
    <x v="267"/>
    <x v="47"/>
    <x v="2326"/>
    <x v="2"/>
    <x v="4453"/>
    <x v="145"/>
  </r>
  <r>
    <x v="9"/>
    <x v="1084"/>
    <x v="6"/>
    <x v="3"/>
    <x v="32"/>
    <x v="52"/>
    <x v="2"/>
    <x v="523"/>
    <x v="90"/>
    <x v="208"/>
    <x v="180"/>
    <x v="27"/>
    <x v="70"/>
    <x v="234"/>
    <x v="21"/>
    <x v="25"/>
    <x v="434"/>
    <x v="10"/>
    <x v="36"/>
    <x v="46"/>
    <x v="86"/>
    <x v="26"/>
    <x v="2"/>
    <x v="45"/>
    <x v="58"/>
    <x v="228"/>
    <x v="166"/>
    <x v="237"/>
    <x v="19"/>
    <x v="865"/>
    <x v="2"/>
    <x v="4456"/>
    <x v="321"/>
  </r>
  <r>
    <x v="9"/>
    <x v="1087"/>
    <x v="6"/>
    <x v="5"/>
    <x v="16"/>
    <x v="72"/>
    <x v="0"/>
    <x v="1778"/>
    <x v="357"/>
    <x v="804"/>
    <x v="180"/>
    <x v="93"/>
    <x v="250"/>
    <x v="220"/>
    <x v="195"/>
    <x v="254"/>
    <x v="362"/>
    <x v="50"/>
    <x v="243"/>
    <x v="293"/>
    <x v="233"/>
    <x v="84"/>
    <x v="44"/>
    <x v="90"/>
    <x v="176"/>
    <x v="954"/>
    <x v="215"/>
    <x v="251"/>
    <x v="73"/>
    <x v="2969"/>
    <x v="2"/>
    <x v="4468"/>
    <x v="75"/>
  </r>
  <r>
    <x v="9"/>
    <x v="1088"/>
    <x v="6"/>
    <x v="2"/>
    <x v="26"/>
    <x v="60"/>
    <x v="15"/>
    <x v="948"/>
    <x v="184"/>
    <x v="436"/>
    <x v="168"/>
    <x v="21"/>
    <x v="79"/>
    <x v="114"/>
    <x v="55"/>
    <x v="71"/>
    <x v="369"/>
    <x v="20"/>
    <x v="75"/>
    <x v="95"/>
    <x v="226"/>
    <x v="48"/>
    <x v="5"/>
    <x v="77"/>
    <x v="73"/>
    <x v="441"/>
    <x v="186"/>
    <x v="190"/>
    <x v="22"/>
    <x v="1724"/>
    <x v="2"/>
    <x v="4469"/>
    <x v="234"/>
  </r>
  <r>
    <x v="9"/>
    <x v="1089"/>
    <x v="0"/>
    <x v="8"/>
    <x v="1"/>
    <x v="50"/>
    <x v="5"/>
    <x v="473"/>
    <x v="78"/>
    <x v="158"/>
    <x v="241"/>
    <x v="0"/>
    <x v="1"/>
    <x v="0"/>
    <x v="22"/>
    <x v="39"/>
    <x v="162"/>
    <x v="43"/>
    <x v="81"/>
    <x v="124"/>
    <x v="42"/>
    <x v="7"/>
    <x v="21"/>
    <x v="20"/>
    <x v="61"/>
    <x v="178"/>
    <x v="186"/>
    <x v="224"/>
    <x v="25"/>
    <x v="603"/>
    <x v="0"/>
    <x v="4474"/>
    <x v="346"/>
  </r>
  <r>
    <x v="9"/>
    <x v="1090"/>
    <x v="8"/>
    <x v="8"/>
    <x v="32"/>
    <x v="39"/>
    <x v="6"/>
    <x v="688"/>
    <x v="150"/>
    <x v="369"/>
    <x v="152"/>
    <x v="42"/>
    <x v="118"/>
    <x v="204"/>
    <x v="69"/>
    <x v="92"/>
    <x v="344"/>
    <x v="13"/>
    <x v="124"/>
    <x v="137"/>
    <x v="124"/>
    <x v="35"/>
    <x v="9"/>
    <x v="61"/>
    <x v="60"/>
    <x v="409"/>
    <x v="211"/>
    <x v="217"/>
    <x v="22"/>
    <x v="2412"/>
    <x v="3"/>
    <x v="4482"/>
    <x v="257"/>
  </r>
  <r>
    <x v="9"/>
    <x v="1094"/>
    <x v="0"/>
    <x v="15"/>
    <x v="26"/>
    <x v="46"/>
    <x v="46"/>
    <x v="1084"/>
    <x v="153"/>
    <x v="227"/>
    <x v="390"/>
    <x v="0"/>
    <x v="0"/>
    <x v="343"/>
    <x v="91"/>
    <x v="124"/>
    <x v="328"/>
    <x v="154"/>
    <x v="384"/>
    <x v="523"/>
    <x v="30"/>
    <x v="33"/>
    <x v="24"/>
    <x v="67"/>
    <x v="126"/>
    <x v="396"/>
    <x v="222"/>
    <x v="401"/>
    <x v="55"/>
    <x v="2008"/>
    <x v="0"/>
    <x v="4503"/>
    <x v="263"/>
  </r>
  <r>
    <x v="9"/>
    <x v="1095"/>
    <x v="6"/>
    <x v="1"/>
    <x v="18"/>
    <x v="59"/>
    <x v="0"/>
    <x v="677"/>
    <x v="75"/>
    <x v="181"/>
    <x v="161"/>
    <x v="26"/>
    <x v="73"/>
    <x v="204"/>
    <x v="33"/>
    <x v="43"/>
    <x v="361"/>
    <x v="10"/>
    <x v="57"/>
    <x v="67"/>
    <x v="156"/>
    <x v="47"/>
    <x v="5"/>
    <x v="38"/>
    <x v="50"/>
    <x v="209"/>
    <x v="194"/>
    <x v="239"/>
    <x v="30"/>
    <x v="599"/>
    <x v="2"/>
    <x v="4505"/>
    <x v="331"/>
  </r>
  <r>
    <x v="9"/>
    <x v="1096"/>
    <x v="0"/>
    <x v="17"/>
    <x v="16"/>
    <x v="16"/>
    <x v="0"/>
    <x v="124"/>
    <x v="11"/>
    <x v="23"/>
    <x v="225"/>
    <x v="0"/>
    <x v="3"/>
    <x v="0"/>
    <x v="9"/>
    <x v="15"/>
    <x v="196"/>
    <x v="8"/>
    <x v="28"/>
    <x v="36"/>
    <x v="6"/>
    <x v="5"/>
    <x v="1"/>
    <x v="8"/>
    <x v="22"/>
    <x v="31"/>
    <x v="140"/>
    <x v="240"/>
    <x v="17"/>
    <x v="170"/>
    <x v="0"/>
    <x v="4515"/>
    <x v="434"/>
  </r>
  <r>
    <x v="9"/>
    <x v="1101"/>
    <x v="11"/>
    <x v="5"/>
    <x v="23"/>
    <x v="66"/>
    <x v="67"/>
    <x v="1811"/>
    <x v="412"/>
    <x v="899"/>
    <x v="189"/>
    <x v="127"/>
    <x v="351"/>
    <x v="209"/>
    <x v="116"/>
    <x v="154"/>
    <x v="347"/>
    <x v="39"/>
    <x v="252"/>
    <x v="291"/>
    <x v="176"/>
    <x v="78"/>
    <x v="21"/>
    <x v="119"/>
    <x v="155"/>
    <x v="1003"/>
    <x v="192"/>
    <x v="250"/>
    <x v="55"/>
    <x v="3237"/>
    <x v="4"/>
    <x v="4527"/>
    <x v="63"/>
  </r>
  <r>
    <x v="9"/>
    <x v="1103"/>
    <x v="8"/>
    <x v="21"/>
    <x v="15"/>
    <x v="72"/>
    <x v="15"/>
    <x v="1480"/>
    <x v="193"/>
    <x v="488"/>
    <x v="141"/>
    <x v="112"/>
    <x v="296"/>
    <x v="226"/>
    <x v="88"/>
    <x v="115"/>
    <x v="359"/>
    <x v="36"/>
    <x v="191"/>
    <x v="227"/>
    <x v="133"/>
    <x v="60"/>
    <x v="36"/>
    <x v="50"/>
    <x v="163"/>
    <x v="578"/>
    <x v="173"/>
    <x v="258"/>
    <x v="55"/>
    <x v="1915"/>
    <x v="3"/>
    <x v="4538"/>
    <x v="175"/>
  </r>
  <r>
    <x v="9"/>
    <x v="1107"/>
    <x v="6"/>
    <x v="1"/>
    <x v="15"/>
    <x v="32"/>
    <x v="1"/>
    <x v="373"/>
    <x v="36"/>
    <x v="115"/>
    <x v="63"/>
    <x v="3"/>
    <x v="22"/>
    <x v="25"/>
    <x v="31"/>
    <x v="37"/>
    <x v="432"/>
    <x v="11"/>
    <x v="35"/>
    <x v="46"/>
    <x v="61"/>
    <x v="18"/>
    <x v="7"/>
    <x v="40"/>
    <x v="40"/>
    <x v="106"/>
    <x v="120"/>
    <x v="121"/>
    <x v="11"/>
    <x v="526"/>
    <x v="2"/>
    <x v="4550"/>
    <x v="383"/>
  </r>
  <r>
    <x v="9"/>
    <x v="1113"/>
    <x v="11"/>
    <x v="10"/>
    <x v="16"/>
    <x v="61"/>
    <x v="13"/>
    <x v="1238"/>
    <x v="231"/>
    <x v="551"/>
    <x v="163"/>
    <x v="149"/>
    <x v="389"/>
    <x v="226"/>
    <x v="37"/>
    <x v="43"/>
    <x v="454"/>
    <x v="18"/>
    <x v="115"/>
    <x v="133"/>
    <x v="70"/>
    <x v="35"/>
    <x v="4"/>
    <x v="30"/>
    <x v="70"/>
    <x v="634"/>
    <x v="182"/>
    <x v="281"/>
    <x v="48"/>
    <x v="2455"/>
    <x v="4"/>
    <x v="4565"/>
    <x v="152"/>
  </r>
  <r>
    <x v="9"/>
    <x v="1114"/>
    <x v="11"/>
    <x v="3"/>
    <x v="32"/>
    <x v="13"/>
    <x v="5"/>
    <x v="220"/>
    <x v="25"/>
    <x v="58"/>
    <x v="178"/>
    <x v="7"/>
    <x v="28"/>
    <x v="99"/>
    <x v="14"/>
    <x v="22"/>
    <x v="231"/>
    <x v="1"/>
    <x v="15"/>
    <x v="16"/>
    <x v="13"/>
    <x v="6"/>
    <x v="1"/>
    <x v="12"/>
    <x v="18"/>
    <x v="71"/>
    <x v="125"/>
    <x v="241"/>
    <x v="16"/>
    <x v="1093"/>
    <x v="4"/>
    <x v="4566"/>
    <x v="405"/>
  </r>
  <r>
    <x v="9"/>
    <x v="1115"/>
    <x v="8"/>
    <x v="10"/>
    <x v="13"/>
    <x v="67"/>
    <x v="3"/>
    <x v="708"/>
    <x v="73"/>
    <x v="200"/>
    <x v="112"/>
    <x v="29"/>
    <x v="118"/>
    <x v="96"/>
    <x v="11"/>
    <x v="17"/>
    <x v="242"/>
    <x v="26"/>
    <x v="155"/>
    <x v="181"/>
    <x v="23"/>
    <x v="29"/>
    <x v="30"/>
    <x v="18"/>
    <x v="83"/>
    <x v="186"/>
    <x v="140"/>
    <x v="164"/>
    <x v="24"/>
    <x v="398"/>
    <x v="3"/>
    <x v="4573"/>
    <x v="340"/>
  </r>
  <r>
    <x v="9"/>
    <x v="1116"/>
    <x v="11"/>
    <x v="11"/>
    <x v="7"/>
    <x v="72"/>
    <x v="73"/>
    <x v="2013"/>
    <x v="333"/>
    <x v="824"/>
    <x v="140"/>
    <x v="174"/>
    <x v="448"/>
    <x v="211"/>
    <x v="146"/>
    <x v="179"/>
    <x v="410"/>
    <x v="18"/>
    <x v="241"/>
    <x v="259"/>
    <x v="210"/>
    <x v="77"/>
    <x v="16"/>
    <x v="102"/>
    <x v="161"/>
    <x v="939"/>
    <x v="175"/>
    <x v="249"/>
    <x v="46"/>
    <x v="2943"/>
    <x v="4"/>
    <x v="4581"/>
    <x v="78"/>
  </r>
  <r>
    <x v="9"/>
    <x v="1117"/>
    <x v="11"/>
    <x v="7"/>
    <x v="8"/>
    <x v="59"/>
    <x v="19"/>
    <x v="1400"/>
    <x v="295"/>
    <x v="660"/>
    <x v="190"/>
    <x v="87"/>
    <x v="235"/>
    <x v="218"/>
    <x v="143"/>
    <x v="190"/>
    <x v="347"/>
    <x v="58"/>
    <x v="200"/>
    <x v="258"/>
    <x v="206"/>
    <x v="48"/>
    <x v="28"/>
    <x v="97"/>
    <x v="110"/>
    <x v="791"/>
    <x v="211"/>
    <x v="263"/>
    <x v="48"/>
    <x v="2959"/>
    <x v="4"/>
    <x v="4586"/>
    <x v="110"/>
  </r>
  <r>
    <x v="9"/>
    <x v="1122"/>
    <x v="0"/>
    <x v="4"/>
    <x v="28"/>
    <x v="74"/>
    <x v="21"/>
    <x v="1176"/>
    <x v="255"/>
    <x v="479"/>
    <x v="277"/>
    <x v="0"/>
    <x v="2"/>
    <x v="0"/>
    <x v="101"/>
    <x v="151"/>
    <x v="263"/>
    <x v="85"/>
    <x v="255"/>
    <x v="340"/>
    <x v="80"/>
    <x v="53"/>
    <x v="45"/>
    <x v="69"/>
    <x v="147"/>
    <x v="601"/>
    <x v="220"/>
    <x v="274"/>
    <x v="45"/>
    <x v="1936"/>
    <x v="0"/>
    <x v="4599"/>
    <x v="166"/>
  </r>
  <r>
    <x v="9"/>
    <x v="1124"/>
    <x v="0"/>
    <x v="7"/>
    <x v="16"/>
    <x v="70"/>
    <x v="5"/>
    <x v="877"/>
    <x v="162"/>
    <x v="284"/>
    <x v="315"/>
    <x v="1"/>
    <x v="4"/>
    <x v="99"/>
    <x v="49"/>
    <x v="88"/>
    <x v="155"/>
    <x v="129"/>
    <x v="203"/>
    <x v="332"/>
    <x v="26"/>
    <x v="18"/>
    <x v="47"/>
    <x v="31"/>
    <x v="137"/>
    <x v="373"/>
    <x v="227"/>
    <x v="294"/>
    <x v="51"/>
    <x v="1151"/>
    <x v="0"/>
    <x v="4609"/>
    <x v="271"/>
  </r>
  <r>
    <x v="9"/>
    <x v="1126"/>
    <x v="0"/>
    <x v="3"/>
    <x v="22"/>
    <x v="71"/>
    <x v="22"/>
    <x v="1105"/>
    <x v="246"/>
    <x v="464"/>
    <x v="276"/>
    <x v="4"/>
    <x v="15"/>
    <x v="115"/>
    <x v="91"/>
    <x v="125"/>
    <x v="322"/>
    <x v="170"/>
    <x v="332"/>
    <x v="492"/>
    <x v="96"/>
    <x v="41"/>
    <x v="36"/>
    <x v="100"/>
    <x v="150"/>
    <x v="579"/>
    <x v="245"/>
    <x v="280"/>
    <x v="49"/>
    <x v="1938"/>
    <x v="0"/>
    <x v="4611"/>
    <x v="173"/>
  </r>
  <r>
    <x v="9"/>
    <x v="1127"/>
    <x v="8"/>
    <x v="10"/>
    <x v="8"/>
    <x v="70"/>
    <x v="33"/>
    <x v="1793"/>
    <x v="433"/>
    <x v="905"/>
    <x v="208"/>
    <x v="110"/>
    <x v="326"/>
    <x v="185"/>
    <x v="141"/>
    <x v="194"/>
    <x v="321"/>
    <x v="103"/>
    <x v="355"/>
    <x v="454"/>
    <x v="141"/>
    <x v="52"/>
    <x v="30"/>
    <x v="114"/>
    <x v="172"/>
    <x v="1043"/>
    <x v="205"/>
    <x v="261"/>
    <x v="51"/>
    <x v="3220"/>
    <x v="3"/>
    <x v="4620"/>
    <x v="54"/>
  </r>
  <r>
    <x v="9"/>
    <x v="1134"/>
    <x v="6"/>
    <x v="4"/>
    <x v="32"/>
    <x v="45"/>
    <x v="29"/>
    <x v="1005"/>
    <x v="160"/>
    <x v="393"/>
    <x v="153"/>
    <x v="68"/>
    <x v="176"/>
    <x v="234"/>
    <x v="74"/>
    <x v="89"/>
    <x v="425"/>
    <x v="20"/>
    <x v="91"/>
    <x v="111"/>
    <x v="172"/>
    <x v="42"/>
    <x v="9"/>
    <x v="70"/>
    <x v="90"/>
    <x v="459"/>
    <x v="187"/>
    <x v="249"/>
    <x v="33"/>
    <x v="2357"/>
    <x v="2"/>
    <x v="4639"/>
    <x v="226"/>
  </r>
  <r>
    <x v="9"/>
    <x v="1136"/>
    <x v="11"/>
    <x v="2"/>
    <x v="18"/>
    <x v="46"/>
    <x v="47"/>
    <x v="1435"/>
    <x v="326"/>
    <x v="702"/>
    <x v="206"/>
    <x v="120"/>
    <x v="310"/>
    <x v="235"/>
    <x v="117"/>
    <x v="140"/>
    <x v="430"/>
    <x v="18"/>
    <x v="141"/>
    <x v="159"/>
    <x v="139"/>
    <x v="41"/>
    <x v="10"/>
    <x v="85"/>
    <x v="104"/>
    <x v="853"/>
    <x v="202"/>
    <x v="292"/>
    <x v="45"/>
    <x v="3483"/>
    <x v="4"/>
    <x v="4643"/>
    <x v="93"/>
  </r>
  <r>
    <x v="9"/>
    <x v="1137"/>
    <x v="3"/>
    <x v="16"/>
    <x v="15"/>
    <x v="72"/>
    <x v="5"/>
    <x v="1468"/>
    <x v="433"/>
    <x v="926"/>
    <x v="196"/>
    <x v="21"/>
    <x v="94"/>
    <x v="74"/>
    <x v="141"/>
    <x v="193"/>
    <x v="325"/>
    <x v="182"/>
    <x v="413"/>
    <x v="571"/>
    <x v="122"/>
    <x v="38"/>
    <x v="10"/>
    <x v="99"/>
    <x v="136"/>
    <x v="974"/>
    <x v="241"/>
    <x v="206"/>
    <x v="47"/>
    <x v="3031"/>
    <x v="1"/>
    <x v="4653"/>
    <x v="71"/>
  </r>
  <r>
    <x v="9"/>
    <x v="1138"/>
    <x v="0"/>
    <x v="13"/>
    <x v="10"/>
    <x v="69"/>
    <x v="70"/>
    <x v="1062"/>
    <x v="164"/>
    <x v="306"/>
    <x v="281"/>
    <x v="0"/>
    <x v="2"/>
    <x v="0"/>
    <x v="98"/>
    <x v="126"/>
    <x v="372"/>
    <x v="140"/>
    <x v="270"/>
    <x v="409"/>
    <x v="132"/>
    <x v="59"/>
    <x v="33"/>
    <x v="88"/>
    <x v="166"/>
    <x v="424"/>
    <x v="217"/>
    <x v="304"/>
    <x v="62"/>
    <x v="1393"/>
    <x v="0"/>
    <x v="4663"/>
    <x v="248"/>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1" cacheId="1" dataOnRows="0" applyNumberFormats="0" applyBorderFormats="0" applyFontFormats="0" applyPatternFormats="0" applyAlignmentFormats="0" applyWidthHeightFormats="0" dataCaption="Values" showDrill="0" useAutoFormatting="0" itemPrintTitles="1" indent="0" outline="1" outlineData="1" compact="0" compactData="0">
  <location ref="I6:K29" firstHeaderRow="1" firstDataRow="1" firstDataCol="2"/>
  <pivotFields count="33">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dataField="1"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axis="axisRow" compact="0" showAll="0" defaultSubtotal="0">
      <items count="5">
        <item x="0"/>
        <item x="1"/>
        <item x="2"/>
        <item x="3"/>
        <item x="4"/>
      </items>
    </pivotField>
    <pivotField compact="0" showAll="0"/>
    <pivotField compact="0" showAll="0"/>
  </pivotFields>
  <rowFields count="1">
    <field x="30"/>
  </rowFields>
  <rowItems count="23">
    <i>
      <x/>
    </i>
    <i r="1"/>
    <i r="1"/>
    <i r="1"/>
    <i>
      <x v="1"/>
    </i>
    <i r="1"/>
    <i r="1"/>
    <i r="1"/>
    <i>
      <x v="2"/>
    </i>
    <i r="1"/>
    <i r="1"/>
    <i r="1"/>
    <i>
      <x v="3"/>
    </i>
    <i r="1"/>
    <i r="1"/>
    <i r="1"/>
    <i>
      <x v="4"/>
    </i>
    <i r="1"/>
    <i r="1"/>
    <i r="1"/>
    <i t="default">
      <x/>
    </i>
    <i t="default">
      <x/>
    </i>
    <i t="default">
      <x/>
    </i>
  </rowItems>
  <colItems count="1">
    <i/>
  </colItems>
  <dataFields count="3">
    <dataField name="Average - PTS" fld="25" subtotal="average" numFmtId="164"/>
    <dataField name="Average - TRB" fld="19" subtotal="average" numFmtId="164"/>
    <dataField name="Average - AST" fld="20" subtotal="average"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4.vml"/><Relationship Id="rId4" Type="http://schemas.openxmlformats.org/officeDocument/2006/relationships/pivotTable" Target="../pivotTables/pivotTable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3" min="2" style="1" width="16"/>
    <col collapsed="false" customWidth="true" hidden="false" outlineLevel="0" max="4" min="4" style="1" width="55"/>
  </cols>
  <sheetData>
    <row r="1" customFormat="false" ht="24" hidden="false" customHeight="tru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row>
    <row r="6" customFormat="false" ht="27.75" hidden="false" customHeight="true" outlineLevel="0" collapsed="false">
      <c r="A6" s="6" t="s">
        <v>4</v>
      </c>
    </row>
    <row r="8" customFormat="false" ht="15" hidden="false" customHeight="false" outlineLevel="0" collapsed="false">
      <c r="A8" s="4" t="s">
        <v>5</v>
      </c>
    </row>
    <row r="9" customFormat="false" ht="31.5" hidden="false" customHeight="true" outlineLevel="0" collapsed="false">
      <c r="A9" s="5" t="s">
        <v>6</v>
      </c>
    </row>
    <row r="11" customFormat="false" ht="15" hidden="false" customHeight="false" outlineLevel="0" collapsed="false">
      <c r="A11" s="4" t="s">
        <v>7</v>
      </c>
    </row>
    <row r="12" customFormat="false" ht="15" hidden="false" customHeight="false" outlineLevel="0" collapsed="false">
      <c r="A12" s="7" t="s">
        <v>8</v>
      </c>
      <c r="B12" s="7" t="s">
        <v>9</v>
      </c>
      <c r="C12" s="7" t="s">
        <v>10</v>
      </c>
      <c r="D12" s="7" t="s">
        <v>11</v>
      </c>
    </row>
    <row r="13" customFormat="false" ht="27.75" hidden="false" customHeight="true" outlineLevel="0" collapsed="false">
      <c r="A13" s="8" t="s">
        <v>12</v>
      </c>
      <c r="B13" s="8" t="s">
        <v>13</v>
      </c>
      <c r="C13" s="8" t="s">
        <v>14</v>
      </c>
      <c r="D13" s="8" t="s">
        <v>15</v>
      </c>
    </row>
    <row r="14" customFormat="false" ht="27.75" hidden="false" customHeight="true" outlineLevel="0" collapsed="false">
      <c r="A14" s="8" t="s">
        <v>16</v>
      </c>
      <c r="B14" s="8" t="s">
        <v>13</v>
      </c>
      <c r="C14" s="8" t="s">
        <v>17</v>
      </c>
      <c r="D14" s="8" t="s">
        <v>18</v>
      </c>
    </row>
    <row r="15" customFormat="false" ht="27.75" hidden="false" customHeight="true" outlineLevel="0" collapsed="false">
      <c r="A15" s="8" t="s">
        <v>19</v>
      </c>
      <c r="B15" s="8" t="s">
        <v>13</v>
      </c>
      <c r="C15" s="8" t="s">
        <v>20</v>
      </c>
      <c r="D15" s="8" t="s">
        <v>21</v>
      </c>
    </row>
    <row r="16" customFormat="false" ht="27.75" hidden="false" customHeight="true" outlineLevel="0" collapsed="false">
      <c r="A16" s="8" t="s">
        <v>22</v>
      </c>
      <c r="B16" s="8" t="s">
        <v>23</v>
      </c>
      <c r="C16" s="8" t="s">
        <v>24</v>
      </c>
      <c r="D16" s="8" t="s">
        <v>25</v>
      </c>
    </row>
    <row r="17" customFormat="false" ht="27.75" hidden="false" customHeight="true" outlineLevel="0" collapsed="false">
      <c r="A17" s="8" t="s">
        <v>26</v>
      </c>
      <c r="B17" s="8" t="s">
        <v>27</v>
      </c>
      <c r="C17" s="8" t="s">
        <v>28</v>
      </c>
      <c r="D17" s="8" t="s">
        <v>29</v>
      </c>
    </row>
    <row r="18" customFormat="false" ht="27.75" hidden="false" customHeight="true" outlineLevel="0" collapsed="false">
      <c r="A18" s="8" t="s">
        <v>30</v>
      </c>
      <c r="B18" s="8" t="s">
        <v>27</v>
      </c>
      <c r="C18" s="8" t="s">
        <v>31</v>
      </c>
      <c r="D18" s="8" t="s">
        <v>32</v>
      </c>
    </row>
    <row r="19" customFormat="false" ht="27.75" hidden="false" customHeight="true" outlineLevel="0" collapsed="false">
      <c r="A19" s="8" t="s">
        <v>33</v>
      </c>
      <c r="B19" s="8" t="s">
        <v>27</v>
      </c>
      <c r="C19" s="8" t="s">
        <v>34</v>
      </c>
      <c r="D19" s="8" t="s">
        <v>35</v>
      </c>
    </row>
    <row r="20" customFormat="false" ht="27.75" hidden="false" customHeight="true" outlineLevel="0" collapsed="false">
      <c r="A20" s="8" t="s">
        <v>36</v>
      </c>
      <c r="B20" s="8" t="s">
        <v>27</v>
      </c>
      <c r="C20" s="8" t="s">
        <v>37</v>
      </c>
      <c r="D20" s="8" t="s">
        <v>38</v>
      </c>
    </row>
    <row r="21" customFormat="false" ht="27.75" hidden="false" customHeight="true" outlineLevel="0" collapsed="false">
      <c r="A21" s="8" t="s">
        <v>39</v>
      </c>
      <c r="B21" s="8" t="s">
        <v>27</v>
      </c>
      <c r="C21" s="8" t="s">
        <v>40</v>
      </c>
      <c r="D21" s="8" t="s">
        <v>41</v>
      </c>
    </row>
    <row r="22" customFormat="false" ht="27.75" hidden="false" customHeight="true" outlineLevel="0" collapsed="false">
      <c r="A22" s="8" t="s">
        <v>42</v>
      </c>
      <c r="B22" s="8" t="s">
        <v>27</v>
      </c>
      <c r="C22" s="8" t="s">
        <v>43</v>
      </c>
      <c r="D22" s="8" t="s">
        <v>44</v>
      </c>
    </row>
    <row r="23" customFormat="false" ht="27.75" hidden="false" customHeight="true" outlineLevel="0" collapsed="false">
      <c r="A23" s="8" t="s">
        <v>45</v>
      </c>
      <c r="B23" s="8" t="s">
        <v>27</v>
      </c>
      <c r="C23" s="8" t="s">
        <v>46</v>
      </c>
      <c r="D23" s="8" t="s">
        <v>47</v>
      </c>
    </row>
    <row r="24" customFormat="false" ht="27.75" hidden="false" customHeight="true" outlineLevel="0" collapsed="false">
      <c r="A24" s="8" t="s">
        <v>48</v>
      </c>
      <c r="B24" s="8" t="s">
        <v>49</v>
      </c>
      <c r="C24" s="8" t="s">
        <v>50</v>
      </c>
      <c r="D24" s="8" t="s">
        <v>51</v>
      </c>
    </row>
    <row r="25" customFormat="false" ht="27.75" hidden="false" customHeight="true" outlineLevel="0" collapsed="false">
      <c r="A25" s="8" t="s">
        <v>52</v>
      </c>
      <c r="B25" s="8" t="s">
        <v>49</v>
      </c>
      <c r="C25" s="8" t="s">
        <v>53</v>
      </c>
      <c r="D25" s="8" t="s">
        <v>54</v>
      </c>
    </row>
    <row r="26" customFormat="false" ht="27.75" hidden="false" customHeight="true" outlineLevel="0" collapsed="false">
      <c r="A26" s="8" t="s">
        <v>55</v>
      </c>
      <c r="B26" s="8" t="s">
        <v>49</v>
      </c>
      <c r="C26" s="8" t="s">
        <v>56</v>
      </c>
      <c r="D26" s="8" t="s">
        <v>57</v>
      </c>
    </row>
    <row r="27" customFormat="false" ht="27.75" hidden="false" customHeight="true" outlineLevel="0" collapsed="false">
      <c r="A27" s="8" t="s">
        <v>58</v>
      </c>
      <c r="B27" s="8" t="s">
        <v>59</v>
      </c>
      <c r="C27" s="8" t="s">
        <v>60</v>
      </c>
      <c r="D27" s="8" t="s">
        <v>61</v>
      </c>
    </row>
    <row r="28" customFormat="false" ht="27.75" hidden="false" customHeight="true" outlineLevel="0" collapsed="false">
      <c r="A28" s="8" t="s">
        <v>62</v>
      </c>
      <c r="B28" s="8" t="s">
        <v>59</v>
      </c>
      <c r="C28" s="8" t="s">
        <v>63</v>
      </c>
      <c r="D28" s="8" t="s">
        <v>64</v>
      </c>
    </row>
    <row r="29" customFormat="false" ht="27.75" hidden="false" customHeight="true" outlineLevel="0" collapsed="false">
      <c r="A29" s="8" t="s">
        <v>65</v>
      </c>
      <c r="B29" s="8" t="s">
        <v>59</v>
      </c>
      <c r="C29" s="8" t="s">
        <v>56</v>
      </c>
      <c r="D29" s="8" t="s">
        <v>66</v>
      </c>
    </row>
    <row r="32" customFormat="false" ht="15" hidden="false" customHeight="false" outlineLevel="0" collapsed="false">
      <c r="A32" s="6"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6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11"/>
    <col collapsed="false" customWidth="true" hidden="false" outlineLevel="0" max="5" min="5" style="1" width="11"/>
    <col collapsed="false" customWidth="true" hidden="false" outlineLevel="0" max="31" min="30" style="1" width="11"/>
    <col collapsed="false" customWidth="true" hidden="false" outlineLevel="0" max="32" min="32" style="1" width="22"/>
  </cols>
  <sheetData>
    <row r="1" customFormat="false" ht="15" hidden="false" customHeight="false" outlineLevel="0" collapsed="false">
      <c r="A1" s="7" t="s">
        <v>68</v>
      </c>
      <c r="B1" s="7" t="s">
        <v>69</v>
      </c>
      <c r="C1" s="7" t="s">
        <v>70</v>
      </c>
      <c r="D1" s="7" t="s">
        <v>71</v>
      </c>
      <c r="E1" s="7" t="s">
        <v>72</v>
      </c>
      <c r="F1" s="7" t="s">
        <v>73</v>
      </c>
      <c r="G1" s="7" t="s">
        <v>74</v>
      </c>
      <c r="H1" s="7" t="s">
        <v>75</v>
      </c>
      <c r="I1" s="7" t="s">
        <v>76</v>
      </c>
      <c r="J1" s="7" t="s">
        <v>77</v>
      </c>
      <c r="K1" s="7" t="s">
        <v>78</v>
      </c>
      <c r="L1" s="7" t="s">
        <v>79</v>
      </c>
      <c r="M1" s="7" t="s">
        <v>80</v>
      </c>
      <c r="N1" s="7" t="s">
        <v>81</v>
      </c>
      <c r="O1" s="7" t="s">
        <v>82</v>
      </c>
      <c r="P1" s="7" t="s">
        <v>83</v>
      </c>
      <c r="Q1" s="7" t="s">
        <v>84</v>
      </c>
      <c r="R1" s="7" t="s">
        <v>85</v>
      </c>
      <c r="S1" s="7" t="s">
        <v>86</v>
      </c>
      <c r="T1" s="7" t="s">
        <v>87</v>
      </c>
      <c r="U1" s="7" t="s">
        <v>88</v>
      </c>
      <c r="V1" s="7" t="s">
        <v>89</v>
      </c>
      <c r="W1" s="7" t="s">
        <v>90</v>
      </c>
      <c r="X1" s="7" t="s">
        <v>91</v>
      </c>
      <c r="Y1" s="7" t="s">
        <v>92</v>
      </c>
      <c r="Z1" s="7" t="s">
        <v>93</v>
      </c>
      <c r="AA1" s="7" t="s">
        <v>94</v>
      </c>
      <c r="AB1" s="7" t="s">
        <v>95</v>
      </c>
      <c r="AC1" s="7" t="s">
        <v>96</v>
      </c>
      <c r="AD1" s="7" t="s">
        <v>97</v>
      </c>
      <c r="AE1" s="7" t="s">
        <v>98</v>
      </c>
      <c r="AF1" s="7" t="s">
        <v>99</v>
      </c>
      <c r="AG1" s="7" t="s">
        <v>100</v>
      </c>
    </row>
    <row r="2" customFormat="false" ht="15" hidden="false" customHeight="false" outlineLevel="0" collapsed="false">
      <c r="A2" s="1" t="n">
        <v>2008</v>
      </c>
      <c r="B2" s="1" t="s">
        <v>101</v>
      </c>
      <c r="C2" s="1" t="s">
        <v>102</v>
      </c>
      <c r="D2" s="1" t="n">
        <v>23</v>
      </c>
      <c r="E2" s="1" t="s">
        <v>103</v>
      </c>
      <c r="F2" s="1" t="n">
        <v>51</v>
      </c>
      <c r="G2" s="1" t="n">
        <v>0</v>
      </c>
      <c r="H2" s="1" t="n">
        <v>608</v>
      </c>
      <c r="I2" s="1" t="n">
        <v>93</v>
      </c>
      <c r="J2" s="1" t="n">
        <v>225</v>
      </c>
      <c r="K2" s="1" t="n">
        <v>0.413</v>
      </c>
      <c r="L2" s="1" t="n">
        <v>36</v>
      </c>
      <c r="M2" s="1" t="n">
        <v>109</v>
      </c>
      <c r="N2" s="1" t="n">
        <v>0.33</v>
      </c>
      <c r="O2" s="1" t="n">
        <v>42</v>
      </c>
      <c r="P2" s="1" t="n">
        <v>49</v>
      </c>
      <c r="Q2" s="1" t="n">
        <v>0.857</v>
      </c>
      <c r="R2" s="1" t="n">
        <v>13</v>
      </c>
      <c r="S2" s="1" t="n">
        <v>43</v>
      </c>
      <c r="T2" s="1" t="n">
        <v>56</v>
      </c>
      <c r="U2" s="1" t="n">
        <v>87</v>
      </c>
      <c r="V2" s="1" t="n">
        <v>13</v>
      </c>
      <c r="W2" s="1" t="n">
        <v>5</v>
      </c>
      <c r="X2" s="1" t="n">
        <v>44</v>
      </c>
      <c r="Y2" s="1" t="n">
        <v>69</v>
      </c>
      <c r="Z2" s="1" t="n">
        <v>264</v>
      </c>
      <c r="AA2" s="1" t="n">
        <v>13.1</v>
      </c>
      <c r="AB2" s="1" t="n">
        <v>0.535</v>
      </c>
      <c r="AC2" s="1" t="n">
        <v>1.4</v>
      </c>
      <c r="AD2" s="1" t="n">
        <f aca="false">IF(F2=0,0,Z2/F2)</f>
        <v>5.17647058823529</v>
      </c>
      <c r="AE2" s="1" t="str">
        <f aca="false">IFERROR(LEFT(C2,FIND("-",C2)-1),C2)</f>
        <v>PG</v>
      </c>
      <c r="AF2" s="1" t="str">
        <f aca="false">B2&amp;"|"&amp;A2</f>
        <v>Aaron Brooks|2008</v>
      </c>
      <c r="AG2" s="1" t="n">
        <f aca="false">SUMPRODUCT(($A$2:$A$4670=A2)*($Z$2:$Z$4670&gt;Z2))+1</f>
        <v>272</v>
      </c>
    </row>
    <row r="3" customFormat="false" ht="15" hidden="false" customHeight="false" outlineLevel="0" collapsed="false">
      <c r="A3" s="1" t="n">
        <v>2008</v>
      </c>
      <c r="B3" s="1" t="s">
        <v>104</v>
      </c>
      <c r="C3" s="1" t="s">
        <v>105</v>
      </c>
      <c r="D3" s="1" t="n">
        <v>23</v>
      </c>
      <c r="E3" s="1" t="s">
        <v>106</v>
      </c>
      <c r="F3" s="1" t="n">
        <v>61</v>
      </c>
      <c r="G3" s="1" t="n">
        <v>1</v>
      </c>
      <c r="H3" s="1" t="n">
        <v>613</v>
      </c>
      <c r="I3" s="1" t="n">
        <v>103</v>
      </c>
      <c r="J3" s="1" t="n">
        <v>204</v>
      </c>
      <c r="K3" s="1" t="n">
        <v>0.505</v>
      </c>
      <c r="L3" s="1" t="n">
        <v>0</v>
      </c>
      <c r="M3" s="1" t="n">
        <v>1</v>
      </c>
      <c r="N3" s="1" t="n">
        <v>0</v>
      </c>
      <c r="O3" s="1" t="n">
        <v>56</v>
      </c>
      <c r="P3" s="1" t="n">
        <v>99</v>
      </c>
      <c r="Q3" s="1" t="n">
        <v>0.566</v>
      </c>
      <c r="R3" s="1" t="n">
        <v>70</v>
      </c>
      <c r="S3" s="1" t="n">
        <v>98</v>
      </c>
      <c r="T3" s="1" t="n">
        <v>168</v>
      </c>
      <c r="U3" s="1" t="n">
        <v>41</v>
      </c>
      <c r="V3" s="1" t="n">
        <v>21</v>
      </c>
      <c r="W3" s="1" t="n">
        <v>16</v>
      </c>
      <c r="X3" s="1" t="n">
        <v>57</v>
      </c>
      <c r="Y3" s="1" t="n">
        <v>117</v>
      </c>
      <c r="Z3" s="1" t="n">
        <v>262</v>
      </c>
      <c r="AA3" s="1" t="n">
        <v>13.9</v>
      </c>
      <c r="AB3" s="1" t="n">
        <v>0.529</v>
      </c>
      <c r="AC3" s="1" t="n">
        <v>0.8</v>
      </c>
      <c r="AD3" s="1" t="n">
        <f aca="false">IF(F3=0,0,Z3/F3)</f>
        <v>4.29508196721312</v>
      </c>
      <c r="AE3" s="1" t="str">
        <f aca="false">IFERROR(LEFT(C3,FIND("-",C3)-1),C3)</f>
        <v>C</v>
      </c>
      <c r="AF3" s="1" t="str">
        <f aca="false">B3&amp;"|"&amp;A3</f>
        <v>Aaron Gray|2008</v>
      </c>
      <c r="AG3" s="1" t="n">
        <f aca="false">SUMPRODUCT(($A$2:$A$4670=A3)*($Z$2:$Z$4670&gt;Z3))+1</f>
        <v>274</v>
      </c>
    </row>
    <row r="4" customFormat="false" ht="15" hidden="false" customHeight="false" outlineLevel="0" collapsed="false">
      <c r="A4" s="1" t="n">
        <v>2008</v>
      </c>
      <c r="B4" s="1" t="s">
        <v>107</v>
      </c>
      <c r="C4" s="1" t="s">
        <v>105</v>
      </c>
      <c r="D4" s="1" t="n">
        <v>36</v>
      </c>
      <c r="E4" s="1" t="s">
        <v>108</v>
      </c>
      <c r="F4" s="1" t="n">
        <v>30</v>
      </c>
      <c r="G4" s="1" t="n">
        <v>5</v>
      </c>
      <c r="H4" s="1" t="n">
        <v>297</v>
      </c>
      <c r="I4" s="1" t="n">
        <v>27</v>
      </c>
      <c r="J4" s="1" t="n">
        <v>55</v>
      </c>
      <c r="K4" s="1" t="n">
        <v>0.491</v>
      </c>
      <c r="L4" s="1" t="n">
        <v>0</v>
      </c>
      <c r="M4" s="1" t="n">
        <v>0</v>
      </c>
      <c r="O4" s="1" t="n">
        <v>14</v>
      </c>
      <c r="P4" s="1" t="n">
        <v>18</v>
      </c>
      <c r="Q4" s="1" t="n">
        <v>0.778</v>
      </c>
      <c r="R4" s="1" t="n">
        <v>15</v>
      </c>
      <c r="S4" s="1" t="n">
        <v>46</v>
      </c>
      <c r="T4" s="1" t="n">
        <v>61</v>
      </c>
      <c r="U4" s="1" t="n">
        <v>9</v>
      </c>
      <c r="V4" s="1" t="n">
        <v>12</v>
      </c>
      <c r="W4" s="1" t="n">
        <v>15</v>
      </c>
      <c r="X4" s="1" t="n">
        <v>13</v>
      </c>
      <c r="Y4" s="1" t="n">
        <v>44</v>
      </c>
      <c r="Z4" s="1" t="n">
        <v>68</v>
      </c>
      <c r="AA4" s="1" t="n">
        <v>10.3</v>
      </c>
      <c r="AB4" s="1" t="n">
        <v>0.54</v>
      </c>
      <c r="AC4" s="1" t="n">
        <v>0.4</v>
      </c>
      <c r="AD4" s="1" t="n">
        <f aca="false">IF(F4=0,0,Z4/F4)</f>
        <v>2.26666666666667</v>
      </c>
      <c r="AE4" s="1" t="str">
        <f aca="false">IFERROR(LEFT(C4,FIND("-",C4)-1),C4)</f>
        <v>C</v>
      </c>
      <c r="AF4" s="1" t="str">
        <f aca="false">B4&amp;"|"&amp;A4</f>
        <v>Aaron Williams|2008</v>
      </c>
      <c r="AG4" s="1" t="n">
        <f aca="false">SUMPRODUCT(($A$2:$A$4670=A4)*($Z$2:$Z$4670&gt;Z4))+1</f>
        <v>370</v>
      </c>
    </row>
    <row r="5" customFormat="false" ht="15" hidden="false" customHeight="false" outlineLevel="0" collapsed="false">
      <c r="A5" s="1" t="n">
        <v>2008</v>
      </c>
      <c r="B5" s="1" t="s">
        <v>109</v>
      </c>
      <c r="C5" s="1" t="s">
        <v>102</v>
      </c>
      <c r="D5" s="1" t="n">
        <v>23</v>
      </c>
      <c r="E5" s="1" t="s">
        <v>110</v>
      </c>
      <c r="F5" s="1" t="n">
        <v>56</v>
      </c>
      <c r="G5" s="1" t="n">
        <v>6</v>
      </c>
      <c r="H5" s="1" t="n">
        <v>865</v>
      </c>
      <c r="I5" s="1" t="n">
        <v>95</v>
      </c>
      <c r="J5" s="1" t="n">
        <v>237</v>
      </c>
      <c r="K5" s="1" t="n">
        <v>0.401</v>
      </c>
      <c r="L5" s="1" t="n">
        <v>7</v>
      </c>
      <c r="M5" s="1" t="n">
        <v>34</v>
      </c>
      <c r="N5" s="1" t="n">
        <v>0.206</v>
      </c>
      <c r="O5" s="1" t="n">
        <v>38</v>
      </c>
      <c r="P5" s="1" t="n">
        <v>48</v>
      </c>
      <c r="Q5" s="1" t="n">
        <v>0.792</v>
      </c>
      <c r="R5" s="1" t="n">
        <v>12</v>
      </c>
      <c r="S5" s="1" t="n">
        <v>45</v>
      </c>
      <c r="T5" s="1" t="n">
        <v>57</v>
      </c>
      <c r="U5" s="1" t="n">
        <v>113</v>
      </c>
      <c r="V5" s="1" t="n">
        <v>29</v>
      </c>
      <c r="W5" s="1" t="n">
        <v>0</v>
      </c>
      <c r="X5" s="1" t="n">
        <v>56</v>
      </c>
      <c r="Y5" s="1" t="n">
        <v>73</v>
      </c>
      <c r="Z5" s="1" t="n">
        <v>235</v>
      </c>
      <c r="AA5" s="1" t="n">
        <v>7.7</v>
      </c>
      <c r="AB5" s="1" t="n">
        <v>0.455</v>
      </c>
      <c r="AC5" s="1" t="n">
        <v>-0.1</v>
      </c>
      <c r="AD5" s="1" t="n">
        <f aca="false">IF(F5=0,0,Z5/F5)</f>
        <v>4.19642857142857</v>
      </c>
      <c r="AE5" s="1" t="str">
        <f aca="false">IFERROR(LEFT(C5,FIND("-",C5)-1),C5)</f>
        <v>PG</v>
      </c>
      <c r="AF5" s="1" t="str">
        <f aca="false">B5&amp;"|"&amp;A5</f>
        <v>Acie Law|2008</v>
      </c>
      <c r="AG5" s="1" t="n">
        <f aca="false">SUMPRODUCT(($A$2:$A$4670=A5)*($Z$2:$Z$4670&gt;Z5))+1</f>
        <v>284</v>
      </c>
    </row>
    <row r="6" customFormat="false" ht="15" hidden="false" customHeight="false" outlineLevel="0" collapsed="false">
      <c r="A6" s="1" t="n">
        <v>2008</v>
      </c>
      <c r="B6" s="1" t="s">
        <v>111</v>
      </c>
      <c r="C6" s="1" t="s">
        <v>105</v>
      </c>
      <c r="D6" s="1" t="n">
        <v>32</v>
      </c>
      <c r="E6" s="1" t="s">
        <v>112</v>
      </c>
      <c r="F6" s="1" t="n">
        <v>82</v>
      </c>
      <c r="G6" s="1" t="n">
        <v>0</v>
      </c>
      <c r="H6" s="1" t="n">
        <v>774</v>
      </c>
      <c r="I6" s="1" t="n">
        <v>70</v>
      </c>
      <c r="J6" s="1" t="n">
        <v>153</v>
      </c>
      <c r="K6" s="1" t="n">
        <v>0.458</v>
      </c>
      <c r="L6" s="1" t="n">
        <v>0</v>
      </c>
      <c r="M6" s="1" t="n">
        <v>0</v>
      </c>
      <c r="O6" s="1" t="n">
        <v>16</v>
      </c>
      <c r="P6" s="1" t="n">
        <v>34</v>
      </c>
      <c r="Q6" s="1" t="n">
        <v>0.471</v>
      </c>
      <c r="R6" s="1" t="n">
        <v>71</v>
      </c>
      <c r="S6" s="1" t="n">
        <v>137</v>
      </c>
      <c r="T6" s="1" t="n">
        <v>208</v>
      </c>
      <c r="U6" s="1" t="n">
        <v>18</v>
      </c>
      <c r="V6" s="1" t="n">
        <v>16</v>
      </c>
      <c r="W6" s="1" t="n">
        <v>45</v>
      </c>
      <c r="X6" s="1" t="n">
        <v>32</v>
      </c>
      <c r="Y6" s="1" t="n">
        <v>94</v>
      </c>
      <c r="Z6" s="1" t="n">
        <v>156</v>
      </c>
      <c r="AA6" s="1" t="n">
        <v>9.9</v>
      </c>
      <c r="AB6" s="1" t="n">
        <v>0.464</v>
      </c>
      <c r="AC6" s="1" t="n">
        <v>1.3</v>
      </c>
      <c r="AD6" s="1" t="n">
        <f aca="false">IF(F6=0,0,Z6/F6)</f>
        <v>1.90243902439024</v>
      </c>
      <c r="AE6" s="1" t="str">
        <f aca="false">IFERROR(LEFT(C6,FIND("-",C6)-1),C6)</f>
        <v>C</v>
      </c>
      <c r="AF6" s="1" t="str">
        <f aca="false">B6&amp;"|"&amp;A6</f>
        <v>Adonal Foyle|2008</v>
      </c>
      <c r="AG6" s="1" t="n">
        <f aca="false">SUMPRODUCT(($A$2:$A$4670=A6)*($Z$2:$Z$4670&gt;Z6))+1</f>
        <v>314</v>
      </c>
    </row>
    <row r="7" customFormat="false" ht="15" hidden="false" customHeight="false" outlineLevel="0" collapsed="false">
      <c r="A7" s="1" t="n">
        <v>2008</v>
      </c>
      <c r="B7" s="1" t="s">
        <v>113</v>
      </c>
      <c r="C7" s="1" t="s">
        <v>114</v>
      </c>
      <c r="D7" s="1" t="n">
        <v>33</v>
      </c>
      <c r="E7" s="1" t="s">
        <v>115</v>
      </c>
      <c r="F7" s="1" t="n">
        <v>35</v>
      </c>
      <c r="G7" s="1" t="n">
        <v>2</v>
      </c>
      <c r="H7" s="1" t="n">
        <v>307</v>
      </c>
      <c r="I7" s="1" t="n">
        <v>30</v>
      </c>
      <c r="J7" s="1" t="n">
        <v>76</v>
      </c>
      <c r="K7" s="1" t="n">
        <v>0.395</v>
      </c>
      <c r="L7" s="1" t="n">
        <v>0</v>
      </c>
      <c r="M7" s="1" t="n">
        <v>0</v>
      </c>
      <c r="O7" s="1" t="n">
        <v>5</v>
      </c>
      <c r="P7" s="1" t="n">
        <v>9</v>
      </c>
      <c r="Q7" s="1" t="n">
        <v>0.556</v>
      </c>
      <c r="R7" s="1" t="n">
        <v>28</v>
      </c>
      <c r="S7" s="1" t="n">
        <v>31</v>
      </c>
      <c r="T7" s="1" t="n">
        <v>59</v>
      </c>
      <c r="U7" s="1" t="n">
        <v>27</v>
      </c>
      <c r="V7" s="1" t="n">
        <v>17</v>
      </c>
      <c r="W7" s="1" t="n">
        <v>2</v>
      </c>
      <c r="X7" s="1" t="n">
        <v>21</v>
      </c>
      <c r="Y7" s="1" t="n">
        <v>27</v>
      </c>
      <c r="Z7" s="1" t="n">
        <v>65</v>
      </c>
      <c r="AA7" s="1" t="n">
        <v>8.7</v>
      </c>
      <c r="AB7" s="1" t="n">
        <v>0.406</v>
      </c>
      <c r="AC7" s="1" t="n">
        <v>0</v>
      </c>
      <c r="AD7" s="1" t="n">
        <f aca="false">IF(F7=0,0,Z7/F7)</f>
        <v>1.85714285714286</v>
      </c>
      <c r="AE7" s="1" t="str">
        <f aca="false">IFERROR(LEFT(C7,FIND("-",C7)-1),C7)</f>
        <v>SG</v>
      </c>
      <c r="AF7" s="1" t="str">
        <f aca="false">B7&amp;"|"&amp;A7</f>
        <v>Adrian Griffin|2008</v>
      </c>
      <c r="AG7" s="1" t="n">
        <f aca="false">SUMPRODUCT(($A$2:$A$4670=A7)*($Z$2:$Z$4670&gt;Z7))+1</f>
        <v>372</v>
      </c>
    </row>
    <row r="8" customFormat="false" ht="15" hidden="false" customHeight="false" outlineLevel="0" collapsed="false">
      <c r="A8" s="1" t="n">
        <v>2008</v>
      </c>
      <c r="B8" s="1" t="s">
        <v>116</v>
      </c>
      <c r="C8" s="1" t="s">
        <v>105</v>
      </c>
      <c r="D8" s="1" t="n">
        <v>27</v>
      </c>
      <c r="E8" s="1" t="s">
        <v>117</v>
      </c>
      <c r="F8" s="1" t="n">
        <v>81</v>
      </c>
      <c r="G8" s="1" t="n">
        <v>59</v>
      </c>
      <c r="H8" s="1" t="n">
        <v>2190</v>
      </c>
      <c r="I8" s="1" t="n">
        <v>401</v>
      </c>
      <c r="J8" s="1" t="n">
        <v>923</v>
      </c>
      <c r="K8" s="1" t="n">
        <v>0.434</v>
      </c>
      <c r="L8" s="1" t="n">
        <v>153</v>
      </c>
      <c r="M8" s="1" t="n">
        <v>408</v>
      </c>
      <c r="N8" s="1" t="n">
        <v>0.375</v>
      </c>
      <c r="O8" s="1" t="n">
        <v>147</v>
      </c>
      <c r="P8" s="1" t="n">
        <v>190</v>
      </c>
      <c r="Q8" s="1" t="n">
        <v>0.774</v>
      </c>
      <c r="R8" s="1" t="n">
        <v>107</v>
      </c>
      <c r="S8" s="1" t="n">
        <v>332</v>
      </c>
      <c r="T8" s="1" t="n">
        <v>439</v>
      </c>
      <c r="U8" s="1" t="n">
        <v>132</v>
      </c>
      <c r="V8" s="1" t="n">
        <v>74</v>
      </c>
      <c r="W8" s="1" t="n">
        <v>16</v>
      </c>
      <c r="X8" s="1" t="n">
        <v>90</v>
      </c>
      <c r="Y8" s="1" t="n">
        <v>266</v>
      </c>
      <c r="Z8" s="1" t="n">
        <v>1102</v>
      </c>
      <c r="AA8" s="1" t="n">
        <v>15.6</v>
      </c>
      <c r="AB8" s="1" t="n">
        <v>0.547</v>
      </c>
      <c r="AC8" s="1" t="n">
        <v>5.4</v>
      </c>
      <c r="AD8" s="1" t="n">
        <f aca="false">IF(F8=0,0,Z8/F8)</f>
        <v>13.6049382716049</v>
      </c>
      <c r="AE8" s="1" t="str">
        <f aca="false">IFERROR(LEFT(C8,FIND("-",C8)-1),C8)</f>
        <v>C</v>
      </c>
      <c r="AF8" s="1" t="str">
        <f aca="false">B8&amp;"|"&amp;A8</f>
        <v>Al Harrington|2008</v>
      </c>
      <c r="AG8" s="1" t="n">
        <f aca="false">SUMPRODUCT(($A$2:$A$4670=A8)*($Z$2:$Z$4670&gt;Z8))+1</f>
        <v>67</v>
      </c>
    </row>
    <row r="9" customFormat="false" ht="15" hidden="false" customHeight="false" outlineLevel="0" collapsed="false">
      <c r="A9" s="1" t="n">
        <v>2008</v>
      </c>
      <c r="B9" s="1" t="s">
        <v>118</v>
      </c>
      <c r="C9" s="1" t="s">
        <v>105</v>
      </c>
      <c r="D9" s="1" t="n">
        <v>21</v>
      </c>
      <c r="E9" s="1" t="s">
        <v>110</v>
      </c>
      <c r="F9" s="1" t="n">
        <v>81</v>
      </c>
      <c r="G9" s="1" t="n">
        <v>77</v>
      </c>
      <c r="H9" s="1" t="n">
        <v>2540</v>
      </c>
      <c r="I9" s="1" t="n">
        <v>333</v>
      </c>
      <c r="J9" s="1" t="n">
        <v>668</v>
      </c>
      <c r="K9" s="1" t="n">
        <v>0.499</v>
      </c>
      <c r="L9" s="1" t="n">
        <v>0</v>
      </c>
      <c r="M9" s="1" t="n">
        <v>5</v>
      </c>
      <c r="N9" s="1" t="n">
        <v>0</v>
      </c>
      <c r="O9" s="1" t="n">
        <v>155</v>
      </c>
      <c r="P9" s="1" t="n">
        <v>212</v>
      </c>
      <c r="Q9" s="1" t="n">
        <v>0.731</v>
      </c>
      <c r="R9" s="1" t="n">
        <v>248</v>
      </c>
      <c r="S9" s="1" t="n">
        <v>537</v>
      </c>
      <c r="T9" s="1" t="n">
        <v>785</v>
      </c>
      <c r="U9" s="1" t="n">
        <v>124</v>
      </c>
      <c r="V9" s="1" t="n">
        <v>60</v>
      </c>
      <c r="W9" s="1" t="n">
        <v>76</v>
      </c>
      <c r="X9" s="1" t="n">
        <v>137</v>
      </c>
      <c r="Y9" s="1" t="n">
        <v>267</v>
      </c>
      <c r="Z9" s="1" t="n">
        <v>821</v>
      </c>
      <c r="AA9" s="1" t="n">
        <v>14.7</v>
      </c>
      <c r="AB9" s="1" t="n">
        <v>0.539</v>
      </c>
      <c r="AC9" s="1" t="n">
        <v>5.5</v>
      </c>
      <c r="AD9" s="1" t="n">
        <f aca="false">IF(F9=0,0,Z9/F9)</f>
        <v>10.1358024691358</v>
      </c>
      <c r="AE9" s="1" t="str">
        <f aca="false">IFERROR(LEFT(C9,FIND("-",C9)-1),C9)</f>
        <v>C</v>
      </c>
      <c r="AF9" s="1" t="str">
        <f aca="false">B9&amp;"|"&amp;A9</f>
        <v>Al Horford|2008</v>
      </c>
      <c r="AG9" s="1" t="n">
        <f aca="false">SUMPRODUCT(($A$2:$A$4670=A9)*($Z$2:$Z$4670&gt;Z9))+1</f>
        <v>120</v>
      </c>
    </row>
    <row r="10" customFormat="false" ht="15" hidden="false" customHeight="false" outlineLevel="0" collapsed="false">
      <c r="A10" s="1" t="n">
        <v>2008</v>
      </c>
      <c r="B10" s="1" t="s">
        <v>119</v>
      </c>
      <c r="C10" s="1" t="s">
        <v>105</v>
      </c>
      <c r="D10" s="1" t="n">
        <v>23</v>
      </c>
      <c r="E10" s="1" t="s">
        <v>120</v>
      </c>
      <c r="F10" s="1" t="n">
        <v>82</v>
      </c>
      <c r="G10" s="1" t="n">
        <v>82</v>
      </c>
      <c r="H10" s="1" t="n">
        <v>2919</v>
      </c>
      <c r="I10" s="1" t="n">
        <v>721</v>
      </c>
      <c r="J10" s="1" t="n">
        <v>1441</v>
      </c>
      <c r="K10" s="1" t="n">
        <v>0.5</v>
      </c>
      <c r="L10" s="1" t="n">
        <v>0</v>
      </c>
      <c r="M10" s="1" t="n">
        <v>5</v>
      </c>
      <c r="N10" s="1" t="n">
        <v>0</v>
      </c>
      <c r="O10" s="1" t="n">
        <v>284</v>
      </c>
      <c r="P10" s="1" t="n">
        <v>394</v>
      </c>
      <c r="Q10" s="1" t="n">
        <v>0.721</v>
      </c>
      <c r="R10" s="1" t="n">
        <v>308</v>
      </c>
      <c r="S10" s="1" t="n">
        <v>603</v>
      </c>
      <c r="T10" s="1" t="n">
        <v>911</v>
      </c>
      <c r="U10" s="1" t="n">
        <v>117</v>
      </c>
      <c r="V10" s="1" t="n">
        <v>74</v>
      </c>
      <c r="W10" s="1" t="n">
        <v>119</v>
      </c>
      <c r="X10" s="1" t="n">
        <v>167</v>
      </c>
      <c r="Y10" s="1" t="n">
        <v>222</v>
      </c>
      <c r="Z10" s="1" t="n">
        <v>1726</v>
      </c>
      <c r="AA10" s="1" t="n">
        <v>22.7</v>
      </c>
      <c r="AB10" s="1" t="n">
        <v>0.535</v>
      </c>
      <c r="AC10" s="1" t="n">
        <v>7.7</v>
      </c>
      <c r="AD10" s="1" t="n">
        <f aca="false">IF(F10=0,0,Z10/F10)</f>
        <v>21.0487804878049</v>
      </c>
      <c r="AE10" s="1" t="str">
        <f aca="false">IFERROR(LEFT(C10,FIND("-",C10)-1),C10)</f>
        <v>C</v>
      </c>
      <c r="AF10" s="1" t="str">
        <f aca="false">B10&amp;"|"&amp;A10</f>
        <v>Al Jefferson|2008</v>
      </c>
      <c r="AG10" s="1" t="n">
        <f aca="false">SUMPRODUCT(($A$2:$A$4670=A10)*($Z$2:$Z$4670&gt;Z10))+1</f>
        <v>11</v>
      </c>
    </row>
    <row r="11" customFormat="false" ht="15" hidden="false" customHeight="false" outlineLevel="0" collapsed="false">
      <c r="A11" s="1" t="n">
        <v>2008</v>
      </c>
      <c r="B11" s="1" t="s">
        <v>121</v>
      </c>
      <c r="C11" s="1" t="s">
        <v>92</v>
      </c>
      <c r="D11" s="1" t="n">
        <v>24</v>
      </c>
      <c r="E11" s="1" t="s">
        <v>108</v>
      </c>
      <c r="F11" s="1" t="n">
        <v>79</v>
      </c>
      <c r="G11" s="1" t="n">
        <v>31</v>
      </c>
      <c r="H11" s="1" t="n">
        <v>2158</v>
      </c>
      <c r="I11" s="1" t="n">
        <v>374</v>
      </c>
      <c r="J11" s="1" t="n">
        <v>871</v>
      </c>
      <c r="K11" s="1" t="n">
        <v>0.429</v>
      </c>
      <c r="L11" s="1" t="n">
        <v>43</v>
      </c>
      <c r="M11" s="1" t="n">
        <v>130</v>
      </c>
      <c r="N11" s="1" t="n">
        <v>0.331</v>
      </c>
      <c r="O11" s="1" t="n">
        <v>214</v>
      </c>
      <c r="P11" s="1" t="n">
        <v>288</v>
      </c>
      <c r="Q11" s="1" t="n">
        <v>0.743</v>
      </c>
      <c r="R11" s="1" t="n">
        <v>98</v>
      </c>
      <c r="S11" s="1" t="n">
        <v>260</v>
      </c>
      <c r="T11" s="1" t="n">
        <v>358</v>
      </c>
      <c r="U11" s="1" t="n">
        <v>98</v>
      </c>
      <c r="V11" s="1" t="n">
        <v>46</v>
      </c>
      <c r="W11" s="1" t="n">
        <v>43</v>
      </c>
      <c r="X11" s="1" t="n">
        <v>128</v>
      </c>
      <c r="Y11" s="1" t="n">
        <v>195</v>
      </c>
      <c r="Z11" s="1" t="n">
        <v>1005</v>
      </c>
      <c r="AA11" s="1" t="n">
        <v>12.7</v>
      </c>
      <c r="AB11" s="1" t="n">
        <v>0.504</v>
      </c>
      <c r="AC11" s="1" t="n">
        <v>1.1</v>
      </c>
      <c r="AD11" s="1" t="n">
        <f aca="false">IF(F11=0,0,Z11/F11)</f>
        <v>12.7215189873418</v>
      </c>
      <c r="AE11" s="1" t="str">
        <f aca="false">IFERROR(LEFT(C11,FIND("-",C11)-1),C11)</f>
        <v>PF</v>
      </c>
      <c r="AF11" s="1" t="str">
        <f aca="false">B11&amp;"|"&amp;A11</f>
        <v>Al Thornton|2008</v>
      </c>
      <c r="AG11" s="1" t="n">
        <f aca="false">SUMPRODUCT(($A$2:$A$4670=A11)*($Z$2:$Z$4670&gt;Z11))+1</f>
        <v>78</v>
      </c>
    </row>
    <row r="12" customFormat="false" ht="15" hidden="false" customHeight="false" outlineLevel="0" collapsed="false">
      <c r="A12" s="1" t="n">
        <v>2008</v>
      </c>
      <c r="B12" s="1" t="s">
        <v>122</v>
      </c>
      <c r="C12" s="1" t="s">
        <v>123</v>
      </c>
      <c r="D12" s="1" t="n">
        <v>23</v>
      </c>
      <c r="E12" s="1" t="s">
        <v>124</v>
      </c>
      <c r="F12" s="1" t="n">
        <v>6</v>
      </c>
      <c r="G12" s="1" t="n">
        <v>0</v>
      </c>
      <c r="H12" s="1" t="n">
        <v>48</v>
      </c>
      <c r="I12" s="1" t="n">
        <v>8</v>
      </c>
      <c r="J12" s="1" t="n">
        <v>22</v>
      </c>
      <c r="K12" s="1" t="n">
        <v>0.364</v>
      </c>
      <c r="L12" s="1" t="n">
        <v>1</v>
      </c>
      <c r="M12" s="1" t="n">
        <v>4</v>
      </c>
      <c r="N12" s="1" t="n">
        <v>0.25</v>
      </c>
      <c r="O12" s="1" t="n">
        <v>5</v>
      </c>
      <c r="P12" s="1" t="n">
        <v>6</v>
      </c>
      <c r="Q12" s="1" t="n">
        <v>0.833</v>
      </c>
      <c r="R12" s="1" t="n">
        <v>4</v>
      </c>
      <c r="S12" s="1" t="n">
        <v>4</v>
      </c>
      <c r="T12" s="1" t="n">
        <v>8</v>
      </c>
      <c r="U12" s="1" t="n">
        <v>0</v>
      </c>
      <c r="V12" s="1" t="n">
        <v>0</v>
      </c>
      <c r="W12" s="1" t="n">
        <v>1</v>
      </c>
      <c r="X12" s="1" t="n">
        <v>0</v>
      </c>
      <c r="Y12" s="1" t="n">
        <v>2</v>
      </c>
      <c r="Z12" s="1" t="n">
        <v>22</v>
      </c>
      <c r="AA12" s="1" t="n">
        <v>11.8</v>
      </c>
      <c r="AB12" s="1" t="n">
        <v>0.446</v>
      </c>
      <c r="AC12" s="1" t="n">
        <v>0</v>
      </c>
      <c r="AD12" s="1" t="n">
        <f aca="false">IF(F12=0,0,Z12/F12)</f>
        <v>3.66666666666667</v>
      </c>
      <c r="AE12" s="1" t="str">
        <f aca="false">IFERROR(LEFT(C12,FIND("-",C12)-1),C12)</f>
        <v>SF</v>
      </c>
      <c r="AF12" s="1" t="str">
        <f aca="false">B12&amp;"|"&amp;A12</f>
        <v>Alando Tucker|2008</v>
      </c>
      <c r="AG12" s="1" t="n">
        <f aca="false">SUMPRODUCT(($A$2:$A$4670=A12)*($Z$2:$Z$4670&gt;Z12))+1</f>
        <v>414</v>
      </c>
    </row>
    <row r="13" customFormat="false" ht="15" hidden="false" customHeight="false" outlineLevel="0" collapsed="false">
      <c r="A13" s="1" t="n">
        <v>2008</v>
      </c>
      <c r="B13" s="1" t="s">
        <v>125</v>
      </c>
      <c r="C13" s="1" t="s">
        <v>92</v>
      </c>
      <c r="D13" s="1" t="n">
        <v>24</v>
      </c>
      <c r="E13" s="1" t="s">
        <v>126</v>
      </c>
      <c r="F13" s="1" t="n">
        <v>43</v>
      </c>
      <c r="G13" s="1" t="n">
        <v>6</v>
      </c>
      <c r="H13" s="1" t="n">
        <v>549</v>
      </c>
      <c r="I13" s="1" t="n">
        <v>61</v>
      </c>
      <c r="J13" s="1" t="n">
        <v>125</v>
      </c>
      <c r="K13" s="1" t="n">
        <v>0.488</v>
      </c>
      <c r="L13" s="1" t="n">
        <v>0</v>
      </c>
      <c r="M13" s="1" t="n">
        <v>0</v>
      </c>
      <c r="O13" s="1" t="n">
        <v>57</v>
      </c>
      <c r="P13" s="1" t="n">
        <v>83</v>
      </c>
      <c r="Q13" s="1" t="n">
        <v>0.687</v>
      </c>
      <c r="R13" s="1" t="n">
        <v>32</v>
      </c>
      <c r="S13" s="1" t="n">
        <v>62</v>
      </c>
      <c r="T13" s="1" t="n">
        <v>94</v>
      </c>
      <c r="U13" s="1" t="n">
        <v>13</v>
      </c>
      <c r="V13" s="1" t="n">
        <v>13</v>
      </c>
      <c r="W13" s="1" t="n">
        <v>10</v>
      </c>
      <c r="X13" s="1" t="n">
        <v>42</v>
      </c>
      <c r="Y13" s="1" t="n">
        <v>80</v>
      </c>
      <c r="Z13" s="1" t="n">
        <v>179</v>
      </c>
      <c r="AA13" s="1" t="n">
        <v>8.9</v>
      </c>
      <c r="AB13" s="1" t="n">
        <v>0.554</v>
      </c>
      <c r="AC13" s="1" t="n">
        <v>0.2</v>
      </c>
      <c r="AD13" s="1" t="n">
        <f aca="false">IF(F13=0,0,Z13/F13)</f>
        <v>4.16279069767442</v>
      </c>
      <c r="AE13" s="1" t="str">
        <f aca="false">IFERROR(LEFT(C13,FIND("-",C13)-1),C13)</f>
        <v>PF</v>
      </c>
      <c r="AF13" s="1" t="str">
        <f aca="false">B13&amp;"|"&amp;A13</f>
        <v>Alexander Johnson|2008</v>
      </c>
      <c r="AG13" s="1" t="n">
        <f aca="false">SUMPRODUCT(($A$2:$A$4670=A13)*($Z$2:$Z$4670&gt;Z13))+1</f>
        <v>303</v>
      </c>
    </row>
    <row r="14" customFormat="false" ht="15" hidden="false" customHeight="false" outlineLevel="0" collapsed="false">
      <c r="A14" s="1" t="n">
        <v>2008</v>
      </c>
      <c r="B14" s="1" t="s">
        <v>127</v>
      </c>
      <c r="C14" s="1" t="s">
        <v>128</v>
      </c>
      <c r="D14" s="1" t="n">
        <v>32</v>
      </c>
      <c r="E14" s="1" t="s">
        <v>129</v>
      </c>
      <c r="F14" s="1" t="n">
        <v>82</v>
      </c>
      <c r="G14" s="1" t="n">
        <v>82</v>
      </c>
      <c r="H14" s="1" t="n">
        <v>3424</v>
      </c>
      <c r="I14" s="1" t="n">
        <v>712</v>
      </c>
      <c r="J14" s="1" t="n">
        <v>1556</v>
      </c>
      <c r="K14" s="1" t="n">
        <v>0.458</v>
      </c>
      <c r="L14" s="1" t="n">
        <v>95</v>
      </c>
      <c r="M14" s="1" t="n">
        <v>275</v>
      </c>
      <c r="N14" s="1" t="n">
        <v>0.345</v>
      </c>
      <c r="O14" s="1" t="n">
        <v>645</v>
      </c>
      <c r="P14" s="1" t="n">
        <v>797</v>
      </c>
      <c r="Q14" s="1" t="n">
        <v>0.809</v>
      </c>
      <c r="R14" s="1" t="n">
        <v>47</v>
      </c>
      <c r="S14" s="1" t="n">
        <v>196</v>
      </c>
      <c r="T14" s="1" t="n">
        <v>243</v>
      </c>
      <c r="U14" s="1" t="n">
        <v>586</v>
      </c>
      <c r="V14" s="1" t="n">
        <v>160</v>
      </c>
      <c r="W14" s="1" t="n">
        <v>12</v>
      </c>
      <c r="X14" s="1" t="n">
        <v>245</v>
      </c>
      <c r="Y14" s="1" t="n">
        <v>109</v>
      </c>
      <c r="Z14" s="1" t="n">
        <v>2164</v>
      </c>
      <c r="AA14" s="1" t="n">
        <v>20.9</v>
      </c>
      <c r="AB14" s="1" t="n">
        <v>0.567</v>
      </c>
      <c r="AC14" s="1" t="n">
        <v>11.6</v>
      </c>
      <c r="AD14" s="1" t="n">
        <f aca="false">IF(F14=0,0,Z14/F14)</f>
        <v>26.390243902439</v>
      </c>
      <c r="AE14" s="1" t="str">
        <f aca="false">IFERROR(LEFT(C14,FIND("-",C14)-1),C14)</f>
        <v>SG</v>
      </c>
      <c r="AF14" s="1" t="str">
        <f aca="false">B14&amp;"|"&amp;A14</f>
        <v>Allen Iverson*|2008</v>
      </c>
      <c r="AG14" s="1" t="n">
        <f aca="false">SUMPRODUCT(($A$2:$A$4670=A14)*($Z$2:$Z$4670&gt;Z14))+1</f>
        <v>3</v>
      </c>
    </row>
    <row r="15" customFormat="false" ht="15" hidden="false" customHeight="false" outlineLevel="0" collapsed="false">
      <c r="A15" s="1" t="n">
        <v>2008</v>
      </c>
      <c r="B15" s="1" t="s">
        <v>130</v>
      </c>
      <c r="C15" s="1" t="s">
        <v>105</v>
      </c>
      <c r="D15" s="1" t="n">
        <v>37</v>
      </c>
      <c r="E15" s="1" t="s">
        <v>126</v>
      </c>
      <c r="F15" s="1" t="n">
        <v>25</v>
      </c>
      <c r="G15" s="1" t="n">
        <v>0</v>
      </c>
      <c r="H15" s="1" t="n">
        <v>389</v>
      </c>
      <c r="I15" s="1" t="n">
        <v>52</v>
      </c>
      <c r="J15" s="1" t="n">
        <v>95</v>
      </c>
      <c r="K15" s="1" t="n">
        <v>0.547</v>
      </c>
      <c r="L15" s="1" t="n">
        <v>0</v>
      </c>
      <c r="M15" s="1" t="n">
        <v>0</v>
      </c>
      <c r="O15" s="1" t="n">
        <v>45</v>
      </c>
      <c r="P15" s="1" t="n">
        <v>76</v>
      </c>
      <c r="Q15" s="1" t="n">
        <v>0.592</v>
      </c>
      <c r="R15" s="1" t="n">
        <v>34</v>
      </c>
      <c r="S15" s="1" t="n">
        <v>59</v>
      </c>
      <c r="T15" s="1" t="n">
        <v>93</v>
      </c>
      <c r="U15" s="1" t="n">
        <v>7</v>
      </c>
      <c r="V15" s="1" t="n">
        <v>4</v>
      </c>
      <c r="W15" s="1" t="n">
        <v>42</v>
      </c>
      <c r="X15" s="1" t="n">
        <v>25</v>
      </c>
      <c r="Y15" s="1" t="n">
        <v>56</v>
      </c>
      <c r="Z15" s="1" t="n">
        <v>149</v>
      </c>
      <c r="AA15" s="1" t="n">
        <v>16.2</v>
      </c>
      <c r="AB15" s="1" t="n">
        <v>0.58</v>
      </c>
      <c r="AC15" s="1" t="n">
        <v>0.8</v>
      </c>
      <c r="AD15" s="1" t="n">
        <f aca="false">IF(F15=0,0,Z15/F15)</f>
        <v>5.96</v>
      </c>
      <c r="AE15" s="1" t="str">
        <f aca="false">IFERROR(LEFT(C15,FIND("-",C15)-1),C15)</f>
        <v>C</v>
      </c>
      <c r="AF15" s="1" t="str">
        <f aca="false">B15&amp;"|"&amp;A15</f>
        <v>Alonzo Mourning*|2008</v>
      </c>
      <c r="AG15" s="1" t="n">
        <f aca="false">SUMPRODUCT(($A$2:$A$4670=A15)*($Z$2:$Z$4670&gt;Z15))+1</f>
        <v>319</v>
      </c>
    </row>
    <row r="16" customFormat="false" ht="15" hidden="false" customHeight="false" outlineLevel="0" collapsed="false">
      <c r="A16" s="1" t="n">
        <v>2008</v>
      </c>
      <c r="B16" s="1" t="s">
        <v>131</v>
      </c>
      <c r="C16" s="1" t="s">
        <v>105</v>
      </c>
      <c r="D16" s="1" t="n">
        <v>25</v>
      </c>
      <c r="E16" s="1" t="s">
        <v>124</v>
      </c>
      <c r="F16" s="1" t="n">
        <v>79</v>
      </c>
      <c r="G16" s="1" t="n">
        <v>79</v>
      </c>
      <c r="H16" s="1" t="n">
        <v>2677</v>
      </c>
      <c r="I16" s="1" t="n">
        <v>714</v>
      </c>
      <c r="J16" s="1" t="n">
        <v>1211</v>
      </c>
      <c r="K16" s="1" t="n">
        <v>0.59</v>
      </c>
      <c r="L16" s="1" t="n">
        <v>5</v>
      </c>
      <c r="M16" s="1" t="n">
        <v>31</v>
      </c>
      <c r="N16" s="1" t="n">
        <v>0.161</v>
      </c>
      <c r="O16" s="1" t="n">
        <v>556</v>
      </c>
      <c r="P16" s="1" t="n">
        <v>691</v>
      </c>
      <c r="Q16" s="1" t="n">
        <v>0.805</v>
      </c>
      <c r="R16" s="1" t="n">
        <v>178</v>
      </c>
      <c r="S16" s="1" t="n">
        <v>541</v>
      </c>
      <c r="T16" s="1" t="n">
        <v>719</v>
      </c>
      <c r="U16" s="1" t="n">
        <v>118</v>
      </c>
      <c r="V16" s="1" t="n">
        <v>64</v>
      </c>
      <c r="W16" s="1" t="n">
        <v>163</v>
      </c>
      <c r="X16" s="1" t="n">
        <v>174</v>
      </c>
      <c r="Y16" s="1" t="n">
        <v>294</v>
      </c>
      <c r="Z16" s="1" t="n">
        <v>1989</v>
      </c>
      <c r="AA16" s="1" t="n">
        <v>27.6</v>
      </c>
      <c r="AB16" s="1" t="n">
        <v>0.656</v>
      </c>
      <c r="AC16" s="1" t="n">
        <v>14.6</v>
      </c>
      <c r="AD16" s="1" t="n">
        <f aca="false">IF(F16=0,0,Z16/F16)</f>
        <v>25.1772151898734</v>
      </c>
      <c r="AE16" s="1" t="str">
        <f aca="false">IFERROR(LEFT(C16,FIND("-",C16)-1),C16)</f>
        <v>C</v>
      </c>
      <c r="AF16" s="1" t="str">
        <f aca="false">B16&amp;"|"&amp;A16</f>
        <v>Amar'e Stoudemire|2008</v>
      </c>
      <c r="AG16" s="1" t="n">
        <f aca="false">SUMPRODUCT(($A$2:$A$4670=A16)*($Z$2:$Z$4670&gt;Z16))+1</f>
        <v>4</v>
      </c>
    </row>
    <row r="17" customFormat="false" ht="15" hidden="false" customHeight="false" outlineLevel="0" collapsed="false">
      <c r="A17" s="1" t="n">
        <v>2008</v>
      </c>
      <c r="B17" s="1" t="s">
        <v>132</v>
      </c>
      <c r="C17" s="1" t="s">
        <v>92</v>
      </c>
      <c r="D17" s="1" t="n">
        <v>20</v>
      </c>
      <c r="E17" s="1" t="s">
        <v>133</v>
      </c>
      <c r="F17" s="1" t="n">
        <v>62</v>
      </c>
      <c r="G17" s="1" t="n">
        <v>0</v>
      </c>
      <c r="H17" s="1" t="n">
        <v>764</v>
      </c>
      <c r="I17" s="1" t="n">
        <v>92</v>
      </c>
      <c r="J17" s="1" t="n">
        <v>165</v>
      </c>
      <c r="K17" s="1" t="n">
        <v>0.558</v>
      </c>
      <c r="L17" s="1" t="n">
        <v>0</v>
      </c>
      <c r="M17" s="1" t="n">
        <v>0</v>
      </c>
      <c r="O17" s="1" t="n">
        <v>37</v>
      </c>
      <c r="P17" s="1" t="n">
        <v>55</v>
      </c>
      <c r="Q17" s="1" t="n">
        <v>0.673</v>
      </c>
      <c r="R17" s="1" t="n">
        <v>87</v>
      </c>
      <c r="S17" s="1" t="n">
        <v>148</v>
      </c>
      <c r="T17" s="1" t="n">
        <v>235</v>
      </c>
      <c r="U17" s="1" t="n">
        <v>29</v>
      </c>
      <c r="V17" s="1" t="n">
        <v>24</v>
      </c>
      <c r="W17" s="1" t="n">
        <v>82</v>
      </c>
      <c r="X17" s="1" t="n">
        <v>39</v>
      </c>
      <c r="Y17" s="1" t="n">
        <v>141</v>
      </c>
      <c r="Z17" s="1" t="n">
        <v>221</v>
      </c>
      <c r="AA17" s="1" t="n">
        <v>17.5</v>
      </c>
      <c r="AB17" s="1" t="n">
        <v>0.584</v>
      </c>
      <c r="AC17" s="1" t="n">
        <v>3</v>
      </c>
      <c r="AD17" s="1" t="n">
        <f aca="false">IF(F17=0,0,Z17/F17)</f>
        <v>3.56451612903226</v>
      </c>
      <c r="AE17" s="1" t="str">
        <f aca="false">IFERROR(LEFT(C17,FIND("-",C17)-1),C17)</f>
        <v>PF</v>
      </c>
      <c r="AF17" s="1" t="str">
        <f aca="false">B17&amp;"|"&amp;A17</f>
        <v>Amir Johnson|2008</v>
      </c>
      <c r="AG17" s="1" t="n">
        <f aca="false">SUMPRODUCT(($A$2:$A$4670=A17)*($Z$2:$Z$4670&gt;Z17))+1</f>
        <v>290</v>
      </c>
    </row>
    <row r="18" customFormat="false" ht="15" hidden="false" customHeight="false" outlineLevel="0" collapsed="false">
      <c r="A18" s="1" t="n">
        <v>2008</v>
      </c>
      <c r="B18" s="1" t="s">
        <v>134</v>
      </c>
      <c r="C18" s="1" t="s">
        <v>105</v>
      </c>
      <c r="D18" s="1" t="n">
        <v>25</v>
      </c>
      <c r="E18" s="1" t="s">
        <v>135</v>
      </c>
      <c r="F18" s="1" t="n">
        <v>48</v>
      </c>
      <c r="G18" s="1" t="n">
        <v>13</v>
      </c>
      <c r="H18" s="1" t="n">
        <v>1320</v>
      </c>
      <c r="I18" s="1" t="n">
        <v>136</v>
      </c>
      <c r="J18" s="1" t="n">
        <v>295</v>
      </c>
      <c r="K18" s="1" t="n">
        <v>0.461</v>
      </c>
      <c r="L18" s="1" t="n">
        <v>0</v>
      </c>
      <c r="M18" s="1" t="n">
        <v>2</v>
      </c>
      <c r="N18" s="1" t="n">
        <v>0</v>
      </c>
      <c r="O18" s="1" t="n">
        <v>49</v>
      </c>
      <c r="P18" s="1" t="n">
        <v>82</v>
      </c>
      <c r="Q18" s="1" t="n">
        <v>0.598</v>
      </c>
      <c r="R18" s="1" t="n">
        <v>134</v>
      </c>
      <c r="S18" s="1" t="n">
        <v>265</v>
      </c>
      <c r="T18" s="1" t="n">
        <v>399</v>
      </c>
      <c r="U18" s="1" t="n">
        <v>53</v>
      </c>
      <c r="V18" s="1" t="n">
        <v>37</v>
      </c>
      <c r="W18" s="1" t="n">
        <v>26</v>
      </c>
      <c r="X18" s="1" t="n">
        <v>59</v>
      </c>
      <c r="Y18" s="1" t="n">
        <v>134</v>
      </c>
      <c r="Z18" s="1" t="n">
        <v>321</v>
      </c>
      <c r="AA18" s="1" t="n">
        <v>12</v>
      </c>
      <c r="AB18" s="1" t="n">
        <v>0.485</v>
      </c>
      <c r="AC18" s="1" t="n">
        <v>2.4</v>
      </c>
      <c r="AD18" s="1" t="n">
        <f aca="false">IF(F18=0,0,Z18/F18)</f>
        <v>6.6875</v>
      </c>
      <c r="AE18" s="1" t="str">
        <f aca="false">IFERROR(LEFT(C18,FIND("-",C18)-1),C18)</f>
        <v>C</v>
      </c>
      <c r="AF18" s="1" t="str">
        <f aca="false">B18&amp;"|"&amp;A18</f>
        <v>Anderson Varejao|2008</v>
      </c>
      <c r="AG18" s="1" t="n">
        <f aca="false">SUMPRODUCT(($A$2:$A$4670=A18)*($Z$2:$Z$4670&gt;Z18))+1</f>
        <v>260</v>
      </c>
    </row>
    <row r="19" customFormat="false" ht="15" hidden="false" customHeight="false" outlineLevel="0" collapsed="false">
      <c r="A19" s="1" t="n">
        <v>2008</v>
      </c>
      <c r="B19" s="1" t="s">
        <v>136</v>
      </c>
      <c r="C19" s="1" t="s">
        <v>92</v>
      </c>
      <c r="D19" s="1" t="n">
        <v>21</v>
      </c>
      <c r="E19" s="1" t="s">
        <v>137</v>
      </c>
      <c r="F19" s="1" t="n">
        <v>82</v>
      </c>
      <c r="G19" s="1" t="n">
        <v>15</v>
      </c>
      <c r="H19" s="1" t="n">
        <v>1675</v>
      </c>
      <c r="I19" s="1" t="n">
        <v>254</v>
      </c>
      <c r="J19" s="1" t="n">
        <v>536</v>
      </c>
      <c r="K19" s="1" t="n">
        <v>0.474</v>
      </c>
      <c r="L19" s="1" t="n">
        <v>3</v>
      </c>
      <c r="M19" s="1" t="n">
        <v>13</v>
      </c>
      <c r="N19" s="1" t="n">
        <v>0.231</v>
      </c>
      <c r="O19" s="1" t="n">
        <v>107</v>
      </c>
      <c r="P19" s="1" t="n">
        <v>154</v>
      </c>
      <c r="Q19" s="1" t="n">
        <v>0.695</v>
      </c>
      <c r="R19" s="1" t="n">
        <v>164</v>
      </c>
      <c r="S19" s="1" t="n">
        <v>261</v>
      </c>
      <c r="T19" s="1" t="n">
        <v>425</v>
      </c>
      <c r="U19" s="1" t="n">
        <v>92</v>
      </c>
      <c r="V19" s="1" t="n">
        <v>53</v>
      </c>
      <c r="W19" s="1" t="n">
        <v>114</v>
      </c>
      <c r="X19" s="1" t="n">
        <v>112</v>
      </c>
      <c r="Y19" s="1" t="n">
        <v>258</v>
      </c>
      <c r="Z19" s="1" t="n">
        <v>618</v>
      </c>
      <c r="AA19" s="1" t="n">
        <v>15.5</v>
      </c>
      <c r="AB19" s="1" t="n">
        <v>0.512</v>
      </c>
      <c r="AC19" s="1" t="n">
        <v>3</v>
      </c>
      <c r="AD19" s="1" t="n">
        <f aca="false">IF(F19=0,0,Z19/F19)</f>
        <v>7.53658536585366</v>
      </c>
      <c r="AE19" s="1" t="str">
        <f aca="false">IFERROR(LEFT(C19,FIND("-",C19)-1),C19)</f>
        <v>PF</v>
      </c>
      <c r="AF19" s="1" t="str">
        <f aca="false">B19&amp;"|"&amp;A19</f>
        <v>Andray Blatche|2008</v>
      </c>
      <c r="AG19" s="1" t="n">
        <f aca="false">SUMPRODUCT(($A$2:$A$4670=A19)*($Z$2:$Z$4670&gt;Z19))+1</f>
        <v>161</v>
      </c>
    </row>
    <row r="20" customFormat="false" ht="15" hidden="false" customHeight="false" outlineLevel="0" collapsed="false">
      <c r="A20" s="1" t="n">
        <v>2008</v>
      </c>
      <c r="B20" s="1" t="s">
        <v>138</v>
      </c>
      <c r="C20" s="1" t="s">
        <v>102</v>
      </c>
      <c r="D20" s="1" t="n">
        <v>25</v>
      </c>
      <c r="E20" s="1" t="s">
        <v>108</v>
      </c>
      <c r="F20" s="1" t="n">
        <v>4</v>
      </c>
      <c r="G20" s="1" t="n">
        <v>0</v>
      </c>
      <c r="H20" s="1" t="n">
        <v>25</v>
      </c>
      <c r="I20" s="1" t="n">
        <v>2</v>
      </c>
      <c r="J20" s="1" t="n">
        <v>5</v>
      </c>
      <c r="K20" s="1" t="n">
        <v>0.4</v>
      </c>
      <c r="L20" s="1" t="n">
        <v>1</v>
      </c>
      <c r="M20" s="1" t="n">
        <v>3</v>
      </c>
      <c r="N20" s="1" t="n">
        <v>0.333</v>
      </c>
      <c r="O20" s="1" t="n">
        <v>1</v>
      </c>
      <c r="P20" s="1" t="n">
        <v>2</v>
      </c>
      <c r="Q20" s="1" t="n">
        <v>0.5</v>
      </c>
      <c r="R20" s="1" t="n">
        <v>0</v>
      </c>
      <c r="S20" s="1" t="n">
        <v>1</v>
      </c>
      <c r="T20" s="1" t="n">
        <v>1</v>
      </c>
      <c r="U20" s="1" t="n">
        <v>7</v>
      </c>
      <c r="V20" s="1" t="n">
        <v>0</v>
      </c>
      <c r="W20" s="1" t="n">
        <v>0</v>
      </c>
      <c r="X20" s="1" t="n">
        <v>1</v>
      </c>
      <c r="Y20" s="1" t="n">
        <v>1</v>
      </c>
      <c r="Z20" s="1" t="n">
        <v>6</v>
      </c>
      <c r="AA20" s="1" t="n">
        <v>12.5</v>
      </c>
      <c r="AB20" s="1" t="n">
        <v>0.51</v>
      </c>
      <c r="AC20" s="1" t="n">
        <v>0</v>
      </c>
      <c r="AD20" s="1" t="n">
        <f aca="false">IF(F20=0,0,Z20/F20)</f>
        <v>1.5</v>
      </c>
      <c r="AE20" s="1" t="str">
        <f aca="false">IFERROR(LEFT(C20,FIND("-",C20)-1),C20)</f>
        <v>PG</v>
      </c>
      <c r="AF20" s="1" t="str">
        <f aca="false">B20&amp;"|"&amp;A20</f>
        <v>Andre Barrett|2008</v>
      </c>
      <c r="AG20" s="1" t="n">
        <f aca="false">SUMPRODUCT(($A$2:$A$4670=A20)*($Z$2:$Z$4670&gt;Z20))+1</f>
        <v>438</v>
      </c>
    </row>
    <row r="21" customFormat="false" ht="15" hidden="false" customHeight="false" outlineLevel="0" collapsed="false">
      <c r="A21" s="1" t="n">
        <v>2008</v>
      </c>
      <c r="B21" s="1" t="s">
        <v>139</v>
      </c>
      <c r="C21" s="1" t="s">
        <v>92</v>
      </c>
      <c r="D21" s="1" t="n">
        <v>26</v>
      </c>
      <c r="E21" s="1" t="s">
        <v>140</v>
      </c>
      <c r="F21" s="1" t="n">
        <v>33</v>
      </c>
      <c r="G21" s="1" t="n">
        <v>1</v>
      </c>
      <c r="H21" s="1" t="n">
        <v>286</v>
      </c>
      <c r="I21" s="1" t="n">
        <v>39</v>
      </c>
      <c r="J21" s="1" t="n">
        <v>78</v>
      </c>
      <c r="K21" s="1" t="n">
        <v>0.5</v>
      </c>
      <c r="L21" s="1" t="n">
        <v>0</v>
      </c>
      <c r="M21" s="1" t="n">
        <v>0</v>
      </c>
      <c r="O21" s="1" t="n">
        <v>22</v>
      </c>
      <c r="P21" s="1" t="n">
        <v>49</v>
      </c>
      <c r="Q21" s="1" t="n">
        <v>0.449</v>
      </c>
      <c r="R21" s="1" t="n">
        <v>37</v>
      </c>
      <c r="S21" s="1" t="n">
        <v>55</v>
      </c>
      <c r="T21" s="1" t="n">
        <v>92</v>
      </c>
      <c r="U21" s="1" t="n">
        <v>8</v>
      </c>
      <c r="V21" s="1" t="n">
        <v>7</v>
      </c>
      <c r="W21" s="1" t="n">
        <v>4</v>
      </c>
      <c r="X21" s="1" t="n">
        <v>14</v>
      </c>
      <c r="Y21" s="1" t="n">
        <v>38</v>
      </c>
      <c r="Z21" s="1" t="n">
        <v>100</v>
      </c>
      <c r="AA21" s="1" t="n">
        <v>13.5</v>
      </c>
      <c r="AB21" s="1" t="n">
        <v>0.502</v>
      </c>
      <c r="AC21" s="1" t="n">
        <v>0.4</v>
      </c>
      <c r="AD21" s="1" t="n">
        <f aca="false">IF(F21=0,0,Z21/F21)</f>
        <v>3.03030303030303</v>
      </c>
      <c r="AE21" s="1" t="str">
        <f aca="false">IFERROR(LEFT(C21,FIND("-",C21)-1),C21)</f>
        <v>PF</v>
      </c>
      <c r="AF21" s="1" t="str">
        <f aca="false">B21&amp;"|"&amp;A21</f>
        <v>Andre Brown|2008</v>
      </c>
      <c r="AG21" s="1" t="n">
        <f aca="false">SUMPRODUCT(($A$2:$A$4670=A21)*($Z$2:$Z$4670&gt;Z21))+1</f>
        <v>348</v>
      </c>
    </row>
    <row r="22" customFormat="false" ht="15" hidden="false" customHeight="false" outlineLevel="0" collapsed="false">
      <c r="A22" s="1" t="n">
        <v>2008</v>
      </c>
      <c r="B22" s="1" t="s">
        <v>141</v>
      </c>
      <c r="C22" s="1" t="s">
        <v>123</v>
      </c>
      <c r="D22" s="1" t="n">
        <v>24</v>
      </c>
      <c r="E22" s="1" t="s">
        <v>142</v>
      </c>
      <c r="F22" s="1" t="n">
        <v>82</v>
      </c>
      <c r="G22" s="1" t="n">
        <v>82</v>
      </c>
      <c r="H22" s="1" t="n">
        <v>3242</v>
      </c>
      <c r="I22" s="1" t="n">
        <v>582</v>
      </c>
      <c r="J22" s="1" t="n">
        <v>1277</v>
      </c>
      <c r="K22" s="1" t="n">
        <v>0.456</v>
      </c>
      <c r="L22" s="1" t="n">
        <v>101</v>
      </c>
      <c r="M22" s="1" t="n">
        <v>307</v>
      </c>
      <c r="N22" s="1" t="n">
        <v>0.329</v>
      </c>
      <c r="O22" s="1" t="n">
        <v>365</v>
      </c>
      <c r="P22" s="1" t="n">
        <v>506</v>
      </c>
      <c r="Q22" s="1" t="n">
        <v>0.721</v>
      </c>
      <c r="R22" s="1" t="n">
        <v>85</v>
      </c>
      <c r="S22" s="1" t="n">
        <v>361</v>
      </c>
      <c r="T22" s="1" t="n">
        <v>446</v>
      </c>
      <c r="U22" s="1" t="n">
        <v>391</v>
      </c>
      <c r="V22" s="1" t="n">
        <v>171</v>
      </c>
      <c r="W22" s="1" t="n">
        <v>49</v>
      </c>
      <c r="X22" s="1" t="n">
        <v>214</v>
      </c>
      <c r="Y22" s="1" t="n">
        <v>187</v>
      </c>
      <c r="Z22" s="1" t="n">
        <v>1630</v>
      </c>
      <c r="AA22" s="1" t="n">
        <v>19</v>
      </c>
      <c r="AB22" s="1" t="n">
        <v>0.543</v>
      </c>
      <c r="AC22" s="1" t="n">
        <v>9.6</v>
      </c>
      <c r="AD22" s="1" t="n">
        <f aca="false">IF(F22=0,0,Z22/F22)</f>
        <v>19.8780487804878</v>
      </c>
      <c r="AE22" s="1" t="str">
        <f aca="false">IFERROR(LEFT(C22,FIND("-",C22)-1),C22)</f>
        <v>SF</v>
      </c>
      <c r="AF22" s="1" t="str">
        <f aca="false">B22&amp;"|"&amp;A22</f>
        <v>Andre Iguodala|2008</v>
      </c>
      <c r="AG22" s="1" t="n">
        <f aca="false">SUMPRODUCT(($A$2:$A$4670=A22)*($Z$2:$Z$4670&gt;Z22))+1</f>
        <v>20</v>
      </c>
    </row>
    <row r="23" customFormat="false" ht="15" hidden="false" customHeight="false" outlineLevel="0" collapsed="false">
      <c r="A23" s="1" t="n">
        <v>2008</v>
      </c>
      <c r="B23" s="1" t="s">
        <v>143</v>
      </c>
      <c r="C23" s="1" t="s">
        <v>102</v>
      </c>
      <c r="D23" s="1" t="n">
        <v>31</v>
      </c>
      <c r="E23" s="1" t="s">
        <v>142</v>
      </c>
      <c r="F23" s="1" t="n">
        <v>82</v>
      </c>
      <c r="G23" s="1" t="n">
        <v>82</v>
      </c>
      <c r="H23" s="1" t="n">
        <v>3016</v>
      </c>
      <c r="I23" s="1" t="n">
        <v>569</v>
      </c>
      <c r="J23" s="1" t="n">
        <v>1156</v>
      </c>
      <c r="K23" s="1" t="n">
        <v>0.492</v>
      </c>
      <c r="L23" s="1" t="n">
        <v>3</v>
      </c>
      <c r="M23" s="1" t="n">
        <v>34</v>
      </c>
      <c r="N23" s="1" t="n">
        <v>0.088</v>
      </c>
      <c r="O23" s="1" t="n">
        <v>257</v>
      </c>
      <c r="P23" s="1" t="n">
        <v>333</v>
      </c>
      <c r="Q23" s="1" t="n">
        <v>0.772</v>
      </c>
      <c r="R23" s="1" t="n">
        <v>95</v>
      </c>
      <c r="S23" s="1" t="n">
        <v>229</v>
      </c>
      <c r="T23" s="1" t="n">
        <v>324</v>
      </c>
      <c r="U23" s="1" t="n">
        <v>565</v>
      </c>
      <c r="V23" s="1" t="n">
        <v>105</v>
      </c>
      <c r="W23" s="1" t="n">
        <v>6</v>
      </c>
      <c r="X23" s="1" t="n">
        <v>206</v>
      </c>
      <c r="Y23" s="1" t="n">
        <v>181</v>
      </c>
      <c r="Z23" s="1" t="n">
        <v>1398</v>
      </c>
      <c r="AA23" s="1" t="n">
        <v>18.4</v>
      </c>
      <c r="AB23" s="1" t="n">
        <v>0.537</v>
      </c>
      <c r="AC23" s="1" t="n">
        <v>8.3</v>
      </c>
      <c r="AD23" s="1" t="n">
        <f aca="false">IF(F23=0,0,Z23/F23)</f>
        <v>17.0487804878049</v>
      </c>
      <c r="AE23" s="1" t="str">
        <f aca="false">IFERROR(LEFT(C23,FIND("-",C23)-1),C23)</f>
        <v>PG</v>
      </c>
      <c r="AF23" s="1" t="str">
        <f aca="false">B23&amp;"|"&amp;A23</f>
        <v>Andre Miller|2008</v>
      </c>
      <c r="AG23" s="1" t="n">
        <f aca="false">SUMPRODUCT(($A$2:$A$4670=A23)*($Z$2:$Z$4670&gt;Z23))+1</f>
        <v>39</v>
      </c>
    </row>
    <row r="24" customFormat="false" ht="15" hidden="false" customHeight="false" outlineLevel="0" collapsed="false">
      <c r="A24" s="1" t="n">
        <v>2008</v>
      </c>
      <c r="B24" s="1" t="s">
        <v>144</v>
      </c>
      <c r="C24" s="1" t="s">
        <v>102</v>
      </c>
      <c r="D24" s="1" t="n">
        <v>27</v>
      </c>
      <c r="E24" s="1" t="s">
        <v>145</v>
      </c>
      <c r="F24" s="1" t="n">
        <v>31</v>
      </c>
      <c r="G24" s="1" t="n">
        <v>7</v>
      </c>
      <c r="H24" s="1" t="n">
        <v>392</v>
      </c>
      <c r="I24" s="1" t="n">
        <v>40</v>
      </c>
      <c r="J24" s="1" t="n">
        <v>107</v>
      </c>
      <c r="K24" s="1" t="n">
        <v>0.374</v>
      </c>
      <c r="L24" s="1" t="n">
        <v>18</v>
      </c>
      <c r="M24" s="1" t="n">
        <v>40</v>
      </c>
      <c r="N24" s="1" t="n">
        <v>0.45</v>
      </c>
      <c r="O24" s="1" t="n">
        <v>25</v>
      </c>
      <c r="P24" s="1" t="n">
        <v>34</v>
      </c>
      <c r="Q24" s="1" t="n">
        <v>0.735</v>
      </c>
      <c r="R24" s="1" t="n">
        <v>13</v>
      </c>
      <c r="S24" s="1" t="n">
        <v>34</v>
      </c>
      <c r="T24" s="1" t="n">
        <v>47</v>
      </c>
      <c r="U24" s="1" t="n">
        <v>47</v>
      </c>
      <c r="V24" s="1" t="n">
        <v>13</v>
      </c>
      <c r="W24" s="1" t="n">
        <v>3</v>
      </c>
      <c r="X24" s="1" t="n">
        <v>24</v>
      </c>
      <c r="Y24" s="1" t="n">
        <v>37</v>
      </c>
      <c r="Z24" s="1" t="n">
        <v>123</v>
      </c>
      <c r="AA24" s="1" t="n">
        <v>10</v>
      </c>
      <c r="AB24" s="1" t="n">
        <v>0.504</v>
      </c>
      <c r="AC24" s="1" t="n">
        <v>0.4</v>
      </c>
      <c r="AD24" s="1" t="n">
        <f aca="false">IF(F24=0,0,Z24/F24)</f>
        <v>3.96774193548387</v>
      </c>
      <c r="AE24" s="1" t="str">
        <f aca="false">IFERROR(LEFT(C24,FIND("-",C24)-1),C24)</f>
        <v>PG</v>
      </c>
      <c r="AF24" s="1" t="str">
        <f aca="false">B24&amp;"|"&amp;A24</f>
        <v>Andre Owens|2008</v>
      </c>
      <c r="AG24" s="1" t="n">
        <f aca="false">SUMPRODUCT(($A$2:$A$4670=A24)*($Z$2:$Z$4670&gt;Z24))+1</f>
        <v>332</v>
      </c>
    </row>
    <row r="25" customFormat="false" ht="15" hidden="false" customHeight="false" outlineLevel="0" collapsed="false">
      <c r="A25" s="1" t="n">
        <v>2008</v>
      </c>
      <c r="B25" s="1" t="s">
        <v>146</v>
      </c>
      <c r="C25" s="1" t="s">
        <v>92</v>
      </c>
      <c r="D25" s="1" t="n">
        <v>22</v>
      </c>
      <c r="E25" s="1" t="s">
        <v>147</v>
      </c>
      <c r="F25" s="1" t="n">
        <v>78</v>
      </c>
      <c r="G25" s="1" t="n">
        <v>53</v>
      </c>
      <c r="H25" s="1" t="n">
        <v>1861</v>
      </c>
      <c r="I25" s="1" t="n">
        <v>280</v>
      </c>
      <c r="J25" s="1" t="n">
        <v>725</v>
      </c>
      <c r="K25" s="1" t="n">
        <v>0.386</v>
      </c>
      <c r="L25" s="1" t="n">
        <v>90</v>
      </c>
      <c r="M25" s="1" t="n">
        <v>261</v>
      </c>
      <c r="N25" s="1" t="n">
        <v>0.345</v>
      </c>
      <c r="O25" s="1" t="n">
        <v>142</v>
      </c>
      <c r="P25" s="1" t="n">
        <v>169</v>
      </c>
      <c r="Q25" s="1" t="n">
        <v>0.84</v>
      </c>
      <c r="R25" s="1" t="n">
        <v>50</v>
      </c>
      <c r="S25" s="1" t="n">
        <v>238</v>
      </c>
      <c r="T25" s="1" t="n">
        <v>288</v>
      </c>
      <c r="U25" s="1" t="n">
        <v>89</v>
      </c>
      <c r="V25" s="1" t="n">
        <v>23</v>
      </c>
      <c r="W25" s="1" t="n">
        <v>37</v>
      </c>
      <c r="X25" s="1" t="n">
        <v>88</v>
      </c>
      <c r="Y25" s="1" t="n">
        <v>211</v>
      </c>
      <c r="Z25" s="1" t="n">
        <v>792</v>
      </c>
      <c r="AA25" s="1" t="n">
        <v>10.6</v>
      </c>
      <c r="AB25" s="1" t="n">
        <v>0.495</v>
      </c>
      <c r="AC25" s="1" t="n">
        <v>1.4</v>
      </c>
      <c r="AD25" s="1" t="n">
        <f aca="false">IF(F25=0,0,Z25/F25)</f>
        <v>10.1538461538462</v>
      </c>
      <c r="AE25" s="1" t="str">
        <f aca="false">IFERROR(LEFT(C25,FIND("-",C25)-1),C25)</f>
        <v>PF</v>
      </c>
      <c r="AF25" s="1" t="str">
        <f aca="false">B25&amp;"|"&amp;A25</f>
        <v>Andrea Bargnani|2008</v>
      </c>
      <c r="AG25" s="1" t="n">
        <f aca="false">SUMPRODUCT(($A$2:$A$4670=A25)*($Z$2:$Z$4670&gt;Z25))+1</f>
        <v>125</v>
      </c>
    </row>
    <row r="26" customFormat="false" ht="15" hidden="false" customHeight="false" outlineLevel="0" collapsed="false">
      <c r="A26" s="1" t="n">
        <v>2008</v>
      </c>
      <c r="B26" s="1" t="s">
        <v>148</v>
      </c>
      <c r="C26" s="1" t="s">
        <v>123</v>
      </c>
      <c r="D26" s="1" t="n">
        <v>26</v>
      </c>
      <c r="E26" s="1" t="s">
        <v>149</v>
      </c>
      <c r="F26" s="1" t="n">
        <v>72</v>
      </c>
      <c r="G26" s="1" t="n">
        <v>72</v>
      </c>
      <c r="H26" s="1" t="n">
        <v>2217</v>
      </c>
      <c r="I26" s="1" t="n">
        <v>275</v>
      </c>
      <c r="J26" s="1" t="n">
        <v>544</v>
      </c>
      <c r="K26" s="1" t="n">
        <v>0.506</v>
      </c>
      <c r="L26" s="1" t="n">
        <v>44</v>
      </c>
      <c r="M26" s="1" t="n">
        <v>116</v>
      </c>
      <c r="N26" s="1" t="n">
        <v>0.379</v>
      </c>
      <c r="O26" s="1" t="n">
        <v>198</v>
      </c>
      <c r="P26" s="1" t="n">
        <v>257</v>
      </c>
      <c r="Q26" s="1" t="n">
        <v>0.77</v>
      </c>
      <c r="R26" s="1" t="n">
        <v>121</v>
      </c>
      <c r="S26" s="1" t="n">
        <v>218</v>
      </c>
      <c r="T26" s="1" t="n">
        <v>339</v>
      </c>
      <c r="U26" s="1" t="n">
        <v>285</v>
      </c>
      <c r="V26" s="1" t="n">
        <v>86</v>
      </c>
      <c r="W26" s="1" t="n">
        <v>109</v>
      </c>
      <c r="X26" s="1" t="n">
        <v>140</v>
      </c>
      <c r="Y26" s="1" t="n">
        <v>165</v>
      </c>
      <c r="Z26" s="1" t="n">
        <v>792</v>
      </c>
      <c r="AA26" s="1" t="n">
        <v>17.2</v>
      </c>
      <c r="AB26" s="1" t="n">
        <v>0.603</v>
      </c>
      <c r="AC26" s="1" t="n">
        <v>7.1</v>
      </c>
      <c r="AD26" s="1" t="n">
        <f aca="false">IF(F26=0,0,Z26/F26)</f>
        <v>11</v>
      </c>
      <c r="AE26" s="1" t="str">
        <f aca="false">IFERROR(LEFT(C26,FIND("-",C26)-1),C26)</f>
        <v>SF</v>
      </c>
      <c r="AF26" s="1" t="str">
        <f aca="false">B26&amp;"|"&amp;A26</f>
        <v>Andrei Kirilenko|2008</v>
      </c>
      <c r="AG26" s="1" t="n">
        <f aca="false">SUMPRODUCT(($A$2:$A$4670=A26)*($Z$2:$Z$4670&gt;Z26))+1</f>
        <v>125</v>
      </c>
    </row>
    <row r="27" customFormat="false" ht="15" hidden="false" customHeight="false" outlineLevel="0" collapsed="false">
      <c r="A27" s="1" t="n">
        <v>2008</v>
      </c>
      <c r="B27" s="1" t="s">
        <v>150</v>
      </c>
      <c r="C27" s="1" t="s">
        <v>123</v>
      </c>
      <c r="D27" s="1" t="n">
        <v>28</v>
      </c>
      <c r="E27" s="1" t="s">
        <v>106</v>
      </c>
      <c r="F27" s="1" t="n">
        <v>82</v>
      </c>
      <c r="G27" s="1" t="n">
        <v>27</v>
      </c>
      <c r="H27" s="1" t="n">
        <v>2021</v>
      </c>
      <c r="I27" s="1" t="n">
        <v>379</v>
      </c>
      <c r="J27" s="1" t="n">
        <v>877</v>
      </c>
      <c r="K27" s="1" t="n">
        <v>0.432</v>
      </c>
      <c r="L27" s="1" t="n">
        <v>126</v>
      </c>
      <c r="M27" s="1" t="n">
        <v>346</v>
      </c>
      <c r="N27" s="1" t="n">
        <v>0.364</v>
      </c>
      <c r="O27" s="1" t="n">
        <v>196</v>
      </c>
      <c r="P27" s="1" t="n">
        <v>243</v>
      </c>
      <c r="Q27" s="1" t="n">
        <v>0.807</v>
      </c>
      <c r="R27" s="1" t="n">
        <v>48</v>
      </c>
      <c r="S27" s="1" t="n">
        <v>294</v>
      </c>
      <c r="T27" s="1" t="n">
        <v>342</v>
      </c>
      <c r="U27" s="1" t="n">
        <v>95</v>
      </c>
      <c r="V27" s="1" t="n">
        <v>25</v>
      </c>
      <c r="W27" s="1" t="n">
        <v>43</v>
      </c>
      <c r="X27" s="1" t="n">
        <v>133</v>
      </c>
      <c r="Y27" s="1" t="n">
        <v>245</v>
      </c>
      <c r="Z27" s="1" t="n">
        <v>1080</v>
      </c>
      <c r="AA27" s="1" t="n">
        <v>13.6</v>
      </c>
      <c r="AB27" s="1" t="n">
        <v>0.549</v>
      </c>
      <c r="AC27" s="1" t="n">
        <v>3.3</v>
      </c>
      <c r="AD27" s="1" t="n">
        <f aca="false">IF(F27=0,0,Z27/F27)</f>
        <v>13.1707317073171</v>
      </c>
      <c r="AE27" s="1" t="str">
        <f aca="false">IFERROR(LEFT(C27,FIND("-",C27)-1),C27)</f>
        <v>SF</v>
      </c>
      <c r="AF27" s="1" t="str">
        <f aca="false">B27&amp;"|"&amp;A27</f>
        <v>Andres Nocioni|2008</v>
      </c>
      <c r="AG27" s="1" t="n">
        <f aca="false">SUMPRODUCT(($A$2:$A$4670=A27)*($Z$2:$Z$4670&gt;Z27))+1</f>
        <v>70</v>
      </c>
    </row>
    <row r="28" customFormat="false" ht="15" hidden="false" customHeight="false" outlineLevel="0" collapsed="false">
      <c r="A28" s="1" t="n">
        <v>2008</v>
      </c>
      <c r="B28" s="1" t="s">
        <v>151</v>
      </c>
      <c r="C28" s="1" t="s">
        <v>105</v>
      </c>
      <c r="D28" s="1" t="n">
        <v>23</v>
      </c>
      <c r="E28" s="1" t="s">
        <v>152</v>
      </c>
      <c r="F28" s="1" t="n">
        <v>78</v>
      </c>
      <c r="G28" s="1" t="n">
        <v>78</v>
      </c>
      <c r="H28" s="1" t="n">
        <v>2720</v>
      </c>
      <c r="I28" s="1" t="n">
        <v>465</v>
      </c>
      <c r="J28" s="1" t="n">
        <v>910</v>
      </c>
      <c r="K28" s="1" t="n">
        <v>0.511</v>
      </c>
      <c r="L28" s="1" t="n">
        <v>0</v>
      </c>
      <c r="M28" s="1" t="n">
        <v>7</v>
      </c>
      <c r="N28" s="1" t="n">
        <v>0</v>
      </c>
      <c r="O28" s="1" t="n">
        <v>189</v>
      </c>
      <c r="P28" s="1" t="n">
        <v>322</v>
      </c>
      <c r="Q28" s="1" t="n">
        <v>0.587</v>
      </c>
      <c r="R28" s="1" t="n">
        <v>245</v>
      </c>
      <c r="S28" s="1" t="n">
        <v>518</v>
      </c>
      <c r="T28" s="1" t="n">
        <v>763</v>
      </c>
      <c r="U28" s="1" t="n">
        <v>199</v>
      </c>
      <c r="V28" s="1" t="n">
        <v>64</v>
      </c>
      <c r="W28" s="1" t="n">
        <v>135</v>
      </c>
      <c r="X28" s="1" t="n">
        <v>172</v>
      </c>
      <c r="Y28" s="1" t="n">
        <v>254</v>
      </c>
      <c r="Z28" s="1" t="n">
        <v>1119</v>
      </c>
      <c r="AA28" s="1" t="n">
        <v>17.5</v>
      </c>
      <c r="AB28" s="1" t="n">
        <v>0.532</v>
      </c>
      <c r="AC28" s="1" t="n">
        <v>4.8</v>
      </c>
      <c r="AD28" s="1" t="n">
        <f aca="false">IF(F28=0,0,Z28/F28)</f>
        <v>14.3461538461538</v>
      </c>
      <c r="AE28" s="1" t="str">
        <f aca="false">IFERROR(LEFT(C28,FIND("-",C28)-1),C28)</f>
        <v>C</v>
      </c>
      <c r="AF28" s="1" t="str">
        <f aca="false">B28&amp;"|"&amp;A28</f>
        <v>Andrew Bogut|2008</v>
      </c>
      <c r="AG28" s="1" t="n">
        <f aca="false">SUMPRODUCT(($A$2:$A$4670=A28)*($Z$2:$Z$4670&gt;Z28))+1</f>
        <v>65</v>
      </c>
    </row>
    <row r="29" customFormat="false" ht="15" hidden="false" customHeight="false" outlineLevel="0" collapsed="false">
      <c r="A29" s="1" t="n">
        <v>2008</v>
      </c>
      <c r="B29" s="1" t="s">
        <v>153</v>
      </c>
      <c r="C29" s="1" t="s">
        <v>105</v>
      </c>
      <c r="D29" s="1" t="n">
        <v>20</v>
      </c>
      <c r="E29" s="1" t="s">
        <v>154</v>
      </c>
      <c r="F29" s="1" t="n">
        <v>35</v>
      </c>
      <c r="G29" s="1" t="n">
        <v>25</v>
      </c>
      <c r="H29" s="1" t="n">
        <v>1008</v>
      </c>
      <c r="I29" s="1" t="n">
        <v>189</v>
      </c>
      <c r="J29" s="1" t="n">
        <v>297</v>
      </c>
      <c r="K29" s="1" t="n">
        <v>0.636</v>
      </c>
      <c r="L29" s="1" t="n">
        <v>0</v>
      </c>
      <c r="M29" s="1" t="n">
        <v>0</v>
      </c>
      <c r="O29" s="1" t="n">
        <v>82</v>
      </c>
      <c r="P29" s="1" t="n">
        <v>118</v>
      </c>
      <c r="Q29" s="1" t="n">
        <v>0.695</v>
      </c>
      <c r="R29" s="1" t="n">
        <v>105</v>
      </c>
      <c r="S29" s="1" t="n">
        <v>251</v>
      </c>
      <c r="T29" s="1" t="n">
        <v>356</v>
      </c>
      <c r="U29" s="1" t="n">
        <v>61</v>
      </c>
      <c r="V29" s="1" t="n">
        <v>12</v>
      </c>
      <c r="W29" s="1" t="n">
        <v>72</v>
      </c>
      <c r="X29" s="1" t="n">
        <v>52</v>
      </c>
      <c r="Y29" s="1" t="n">
        <v>98</v>
      </c>
      <c r="Z29" s="1" t="n">
        <v>460</v>
      </c>
      <c r="AA29" s="1" t="n">
        <v>22.6</v>
      </c>
      <c r="AB29" s="1" t="n">
        <v>0.659</v>
      </c>
      <c r="AC29" s="1" t="n">
        <v>4.8</v>
      </c>
      <c r="AD29" s="1" t="n">
        <f aca="false">IF(F29=0,0,Z29/F29)</f>
        <v>13.1428571428571</v>
      </c>
      <c r="AE29" s="1" t="str">
        <f aca="false">IFERROR(LEFT(C29,FIND("-",C29)-1),C29)</f>
        <v>C</v>
      </c>
      <c r="AF29" s="1" t="str">
        <f aca="false">B29&amp;"|"&amp;A29</f>
        <v>Andrew Bynum|2008</v>
      </c>
      <c r="AG29" s="1" t="n">
        <f aca="false">SUMPRODUCT(($A$2:$A$4670=A29)*($Z$2:$Z$4670&gt;Z29))+1</f>
        <v>217</v>
      </c>
    </row>
    <row r="30" customFormat="false" ht="15" hidden="false" customHeight="false" outlineLevel="0" collapsed="false">
      <c r="A30" s="1" t="n">
        <v>2008</v>
      </c>
      <c r="B30" s="1" t="s">
        <v>155</v>
      </c>
      <c r="C30" s="1" t="s">
        <v>105</v>
      </c>
      <c r="D30" s="1" t="n">
        <v>21</v>
      </c>
      <c r="E30" s="1" t="s">
        <v>117</v>
      </c>
      <c r="F30" s="1" t="n">
        <v>76</v>
      </c>
      <c r="G30" s="1" t="n">
        <v>59</v>
      </c>
      <c r="H30" s="1" t="n">
        <v>2078</v>
      </c>
      <c r="I30" s="1" t="n">
        <v>340</v>
      </c>
      <c r="J30" s="1" t="n">
        <v>543</v>
      </c>
      <c r="K30" s="1" t="n">
        <v>0.626</v>
      </c>
      <c r="L30" s="1" t="n">
        <v>0</v>
      </c>
      <c r="M30" s="1" t="n">
        <v>0</v>
      </c>
      <c r="O30" s="1" t="n">
        <v>116</v>
      </c>
      <c r="P30" s="1" t="n">
        <v>187</v>
      </c>
      <c r="Q30" s="1" t="n">
        <v>0.62</v>
      </c>
      <c r="R30" s="1" t="n">
        <v>256</v>
      </c>
      <c r="S30" s="1" t="n">
        <v>488</v>
      </c>
      <c r="T30" s="1" t="n">
        <v>744</v>
      </c>
      <c r="U30" s="1" t="n">
        <v>75</v>
      </c>
      <c r="V30" s="1" t="n">
        <v>56</v>
      </c>
      <c r="W30" s="1" t="n">
        <v>94</v>
      </c>
      <c r="X30" s="1" t="n">
        <v>85</v>
      </c>
      <c r="Y30" s="1" t="n">
        <v>262</v>
      </c>
      <c r="Z30" s="1" t="n">
        <v>796</v>
      </c>
      <c r="AA30" s="1" t="n">
        <v>19.2</v>
      </c>
      <c r="AB30" s="1" t="n">
        <v>0.637</v>
      </c>
      <c r="AC30" s="1" t="n">
        <v>8</v>
      </c>
      <c r="AD30" s="1" t="n">
        <f aca="false">IF(F30=0,0,Z30/F30)</f>
        <v>10.4736842105263</v>
      </c>
      <c r="AE30" s="1" t="str">
        <f aca="false">IFERROR(LEFT(C30,FIND("-",C30)-1),C30)</f>
        <v>C</v>
      </c>
      <c r="AF30" s="1" t="str">
        <f aca="false">B30&amp;"|"&amp;A30</f>
        <v>Andris Biedrins|2008</v>
      </c>
      <c r="AG30" s="1" t="n">
        <f aca="false">SUMPRODUCT(($A$2:$A$4670=A30)*($Z$2:$Z$4670&gt;Z30))+1</f>
        <v>124</v>
      </c>
    </row>
    <row r="31" customFormat="false" ht="15" hidden="false" customHeight="false" outlineLevel="0" collapsed="false">
      <c r="A31" s="1" t="n">
        <v>2008</v>
      </c>
      <c r="B31" s="1" t="s">
        <v>156</v>
      </c>
      <c r="C31" s="1" t="s">
        <v>123</v>
      </c>
      <c r="D31" s="1" t="n">
        <v>36</v>
      </c>
      <c r="E31" s="1" t="s">
        <v>126</v>
      </c>
      <c r="F31" s="1" t="n">
        <v>16</v>
      </c>
      <c r="G31" s="1" t="n">
        <v>8</v>
      </c>
      <c r="H31" s="1" t="n">
        <v>325</v>
      </c>
      <c r="I31" s="1" t="n">
        <v>22</v>
      </c>
      <c r="J31" s="1" t="n">
        <v>60</v>
      </c>
      <c r="K31" s="1" t="n">
        <v>0.367</v>
      </c>
      <c r="L31" s="1" t="n">
        <v>8</v>
      </c>
      <c r="M31" s="1" t="n">
        <v>19</v>
      </c>
      <c r="N31" s="1" t="n">
        <v>0.421</v>
      </c>
      <c r="O31" s="1" t="n">
        <v>8</v>
      </c>
      <c r="P31" s="1" t="n">
        <v>9</v>
      </c>
      <c r="Q31" s="1" t="n">
        <v>0.889</v>
      </c>
      <c r="R31" s="1" t="n">
        <v>3</v>
      </c>
      <c r="S31" s="1" t="n">
        <v>32</v>
      </c>
      <c r="T31" s="1" t="n">
        <v>35</v>
      </c>
      <c r="U31" s="1" t="n">
        <v>35</v>
      </c>
      <c r="V31" s="1" t="n">
        <v>19</v>
      </c>
      <c r="W31" s="1" t="n">
        <v>1</v>
      </c>
      <c r="X31" s="1" t="n">
        <v>13</v>
      </c>
      <c r="Y31" s="1" t="n">
        <v>24</v>
      </c>
      <c r="Z31" s="1" t="n">
        <v>60</v>
      </c>
      <c r="AA31" s="1" t="n">
        <v>9</v>
      </c>
      <c r="AB31" s="1" t="n">
        <v>0.469</v>
      </c>
      <c r="AC31" s="1" t="n">
        <v>0.2</v>
      </c>
      <c r="AD31" s="1" t="n">
        <f aca="false">IF(F31=0,0,Z31/F31)</f>
        <v>3.75</v>
      </c>
      <c r="AE31" s="1" t="str">
        <f aca="false">IFERROR(LEFT(C31,FIND("-",C31)-1),C31)</f>
        <v>SF</v>
      </c>
      <c r="AF31" s="1" t="str">
        <f aca="false">B31&amp;"|"&amp;A31</f>
        <v>Anfernee Hardaway|2008</v>
      </c>
      <c r="AG31" s="1" t="n">
        <f aca="false">SUMPRODUCT(($A$2:$A$4670=A31)*($Z$2:$Z$4670&gt;Z31))+1</f>
        <v>375</v>
      </c>
    </row>
    <row r="32" customFormat="false" ht="15" hidden="false" customHeight="false" outlineLevel="0" collapsed="false">
      <c r="A32" s="1" t="n">
        <v>2008</v>
      </c>
      <c r="B32" s="1" t="s">
        <v>157</v>
      </c>
      <c r="C32" s="1" t="s">
        <v>92</v>
      </c>
      <c r="D32" s="1" t="n">
        <v>31</v>
      </c>
      <c r="E32" s="1" t="s">
        <v>137</v>
      </c>
      <c r="F32" s="1" t="n">
        <v>79</v>
      </c>
      <c r="G32" s="1" t="n">
        <v>79</v>
      </c>
      <c r="H32" s="1" t="n">
        <v>3061</v>
      </c>
      <c r="I32" s="1" t="n">
        <v>618</v>
      </c>
      <c r="J32" s="1" t="n">
        <v>1417</v>
      </c>
      <c r="K32" s="1" t="n">
        <v>0.436</v>
      </c>
      <c r="L32" s="1" t="n">
        <v>120</v>
      </c>
      <c r="M32" s="1" t="n">
        <v>354</v>
      </c>
      <c r="N32" s="1" t="n">
        <v>0.339</v>
      </c>
      <c r="O32" s="1" t="n">
        <v>333</v>
      </c>
      <c r="P32" s="1" t="n">
        <v>438</v>
      </c>
      <c r="Q32" s="1" t="n">
        <v>0.76</v>
      </c>
      <c r="R32" s="1" t="n">
        <v>215</v>
      </c>
      <c r="S32" s="1" t="n">
        <v>591</v>
      </c>
      <c r="T32" s="1" t="n">
        <v>806</v>
      </c>
      <c r="U32" s="1" t="n">
        <v>120</v>
      </c>
      <c r="V32" s="1" t="n">
        <v>106</v>
      </c>
      <c r="W32" s="1" t="n">
        <v>34</v>
      </c>
      <c r="X32" s="1" t="n">
        <v>113</v>
      </c>
      <c r="Y32" s="1" t="n">
        <v>195</v>
      </c>
      <c r="Z32" s="1" t="n">
        <v>1689</v>
      </c>
      <c r="AA32" s="1" t="n">
        <v>20.3</v>
      </c>
      <c r="AB32" s="1" t="n">
        <v>0.525</v>
      </c>
      <c r="AC32" s="1" t="n">
        <v>9.2</v>
      </c>
      <c r="AD32" s="1" t="n">
        <f aca="false">IF(F32=0,0,Z32/F32)</f>
        <v>21.379746835443</v>
      </c>
      <c r="AE32" s="1" t="str">
        <f aca="false">IFERROR(LEFT(C32,FIND("-",C32)-1),C32)</f>
        <v>PF</v>
      </c>
      <c r="AF32" s="1" t="str">
        <f aca="false">B32&amp;"|"&amp;A32</f>
        <v>Antawn Jamison|2008</v>
      </c>
      <c r="AG32" s="1" t="n">
        <f aca="false">SUMPRODUCT(($A$2:$A$4670=A32)*($Z$2:$Z$4670&gt;Z32))+1</f>
        <v>14</v>
      </c>
    </row>
    <row r="33" customFormat="false" ht="15" hidden="false" customHeight="false" outlineLevel="0" collapsed="false">
      <c r="A33" s="1" t="n">
        <v>2008</v>
      </c>
      <c r="B33" s="1" t="s">
        <v>158</v>
      </c>
      <c r="C33" s="1" t="s">
        <v>102</v>
      </c>
      <c r="D33" s="1" t="n">
        <v>32</v>
      </c>
      <c r="E33" s="1" t="s">
        <v>129</v>
      </c>
      <c r="F33" s="1" t="n">
        <v>70</v>
      </c>
      <c r="G33" s="1" t="n">
        <v>67</v>
      </c>
      <c r="H33" s="1" t="n">
        <v>1960</v>
      </c>
      <c r="I33" s="1" t="n">
        <v>218</v>
      </c>
      <c r="J33" s="1" t="n">
        <v>476</v>
      </c>
      <c r="K33" s="1" t="n">
        <v>0.458</v>
      </c>
      <c r="L33" s="1" t="n">
        <v>45</v>
      </c>
      <c r="M33" s="1" t="n">
        <v>129</v>
      </c>
      <c r="N33" s="1" t="n">
        <v>0.349</v>
      </c>
      <c r="O33" s="1" t="n">
        <v>64</v>
      </c>
      <c r="P33" s="1" t="n">
        <v>85</v>
      </c>
      <c r="Q33" s="1" t="n">
        <v>0.753</v>
      </c>
      <c r="R33" s="1" t="n">
        <v>27</v>
      </c>
      <c r="S33" s="1" t="n">
        <v>173</v>
      </c>
      <c r="T33" s="1" t="n">
        <v>200</v>
      </c>
      <c r="U33" s="1" t="n">
        <v>388</v>
      </c>
      <c r="V33" s="1" t="n">
        <v>107</v>
      </c>
      <c r="W33" s="1" t="n">
        <v>28</v>
      </c>
      <c r="X33" s="1" t="n">
        <v>124</v>
      </c>
      <c r="Y33" s="1" t="n">
        <v>172</v>
      </c>
      <c r="Z33" s="1" t="n">
        <v>545</v>
      </c>
      <c r="AA33" s="1" t="n">
        <v>12.8</v>
      </c>
      <c r="AB33" s="1" t="n">
        <v>0.531</v>
      </c>
      <c r="AC33" s="1" t="n">
        <v>3.8</v>
      </c>
      <c r="AD33" s="1" t="n">
        <f aca="false">IF(F33=0,0,Z33/F33)</f>
        <v>7.78571428571429</v>
      </c>
      <c r="AE33" s="1" t="str">
        <f aca="false">IFERROR(LEFT(C33,FIND("-",C33)-1),C33)</f>
        <v>PG</v>
      </c>
      <c r="AF33" s="1" t="str">
        <f aca="false">B33&amp;"|"&amp;A33</f>
        <v>Anthony Carter|2008</v>
      </c>
      <c r="AG33" s="1" t="n">
        <f aca="false">SUMPRODUCT(($A$2:$A$4670=A33)*($Z$2:$Z$4670&gt;Z33))+1</f>
        <v>188</v>
      </c>
    </row>
    <row r="34" customFormat="false" ht="15" hidden="false" customHeight="false" outlineLevel="0" collapsed="false">
      <c r="A34" s="1" t="n">
        <v>2008</v>
      </c>
      <c r="B34" s="1" t="s">
        <v>159</v>
      </c>
      <c r="C34" s="1" t="s">
        <v>102</v>
      </c>
      <c r="D34" s="1" t="n">
        <v>33</v>
      </c>
      <c r="E34" s="1" t="s">
        <v>115</v>
      </c>
      <c r="F34" s="1" t="n">
        <v>69</v>
      </c>
      <c r="G34" s="1" t="n">
        <v>52</v>
      </c>
      <c r="H34" s="1" t="n">
        <v>1531</v>
      </c>
      <c r="I34" s="1" t="n">
        <v>155</v>
      </c>
      <c r="J34" s="1" t="n">
        <v>355</v>
      </c>
      <c r="K34" s="1" t="n">
        <v>0.437</v>
      </c>
      <c r="L34" s="1" t="n">
        <v>42</v>
      </c>
      <c r="M34" s="1" t="n">
        <v>93</v>
      </c>
      <c r="N34" s="1" t="n">
        <v>0.452</v>
      </c>
      <c r="O34" s="1" t="n">
        <v>35</v>
      </c>
      <c r="P34" s="1" t="n">
        <v>43</v>
      </c>
      <c r="Q34" s="1" t="n">
        <v>0.814</v>
      </c>
      <c r="R34" s="1" t="n">
        <v>22</v>
      </c>
      <c r="S34" s="1" t="n">
        <v>115</v>
      </c>
      <c r="T34" s="1" t="n">
        <v>137</v>
      </c>
      <c r="U34" s="1" t="n">
        <v>262</v>
      </c>
      <c r="V34" s="1" t="n">
        <v>52</v>
      </c>
      <c r="W34" s="1" t="n">
        <v>9</v>
      </c>
      <c r="X34" s="1" t="n">
        <v>84</v>
      </c>
      <c r="Y34" s="1" t="n">
        <v>115</v>
      </c>
      <c r="Z34" s="1" t="n">
        <v>387</v>
      </c>
      <c r="AA34" s="1" t="n">
        <v>11.2</v>
      </c>
      <c r="AB34" s="1" t="n">
        <v>0.517</v>
      </c>
      <c r="AC34" s="1" t="n">
        <v>2</v>
      </c>
      <c r="AD34" s="1" t="n">
        <f aca="false">IF(F34=0,0,Z34/F34)</f>
        <v>5.60869565217391</v>
      </c>
      <c r="AE34" s="1" t="str">
        <f aca="false">IFERROR(LEFT(C34,FIND("-",C34)-1),C34)</f>
        <v>PG</v>
      </c>
      <c r="AF34" s="1" t="str">
        <f aca="false">B34&amp;"|"&amp;A34</f>
        <v>Anthony Johnson|2008</v>
      </c>
      <c r="AG34" s="1" t="n">
        <f aca="false">SUMPRODUCT(($A$2:$A$4670=A34)*($Z$2:$Z$4670&gt;Z34))+1</f>
        <v>238</v>
      </c>
    </row>
    <row r="35" customFormat="false" ht="15" hidden="false" customHeight="false" outlineLevel="0" collapsed="false">
      <c r="A35" s="1" t="n">
        <v>2008</v>
      </c>
      <c r="B35" s="1" t="s">
        <v>160</v>
      </c>
      <c r="C35" s="1" t="s">
        <v>128</v>
      </c>
      <c r="D35" s="1" t="n">
        <v>32</v>
      </c>
      <c r="E35" s="1" t="s">
        <v>147</v>
      </c>
      <c r="F35" s="1" t="n">
        <v>82</v>
      </c>
      <c r="G35" s="1" t="n">
        <v>82</v>
      </c>
      <c r="H35" s="1" t="n">
        <v>2634</v>
      </c>
      <c r="I35" s="1" t="n">
        <v>395</v>
      </c>
      <c r="J35" s="1" t="n">
        <v>829</v>
      </c>
      <c r="K35" s="1" t="n">
        <v>0.476</v>
      </c>
      <c r="L35" s="1" t="n">
        <v>133</v>
      </c>
      <c r="M35" s="1" t="n">
        <v>304</v>
      </c>
      <c r="N35" s="1" t="n">
        <v>0.438</v>
      </c>
      <c r="O35" s="1" t="n">
        <v>102</v>
      </c>
      <c r="P35" s="1" t="n">
        <v>125</v>
      </c>
      <c r="Q35" s="1" t="n">
        <v>0.816</v>
      </c>
      <c r="R35" s="1" t="n">
        <v>50</v>
      </c>
      <c r="S35" s="1" t="n">
        <v>284</v>
      </c>
      <c r="T35" s="1" t="n">
        <v>334</v>
      </c>
      <c r="U35" s="1" t="n">
        <v>183</v>
      </c>
      <c r="V35" s="1" t="n">
        <v>79</v>
      </c>
      <c r="W35" s="1" t="n">
        <v>17</v>
      </c>
      <c r="X35" s="1" t="n">
        <v>87</v>
      </c>
      <c r="Y35" s="1" t="n">
        <v>157</v>
      </c>
      <c r="Z35" s="1" t="n">
        <v>1025</v>
      </c>
      <c r="AA35" s="1" t="n">
        <v>14.4</v>
      </c>
      <c r="AB35" s="1" t="n">
        <v>0.58</v>
      </c>
      <c r="AC35" s="1" t="n">
        <v>6.2</v>
      </c>
      <c r="AD35" s="1" t="n">
        <f aca="false">IF(F35=0,0,Z35/F35)</f>
        <v>12.5</v>
      </c>
      <c r="AE35" s="1" t="str">
        <f aca="false">IFERROR(LEFT(C35,FIND("-",C35)-1),C35)</f>
        <v>SG</v>
      </c>
      <c r="AF35" s="1" t="str">
        <f aca="false">B35&amp;"|"&amp;A35</f>
        <v>Anthony Parker|2008</v>
      </c>
      <c r="AG35" s="1" t="n">
        <f aca="false">SUMPRODUCT(($A$2:$A$4670=A35)*($Z$2:$Z$4670&gt;Z35))+1</f>
        <v>76</v>
      </c>
    </row>
    <row r="36" customFormat="false" ht="15" hidden="false" customHeight="false" outlineLevel="0" collapsed="false">
      <c r="A36" s="1" t="n">
        <v>2008</v>
      </c>
      <c r="B36" s="1" t="s">
        <v>161</v>
      </c>
      <c r="C36" s="1" t="s">
        <v>92</v>
      </c>
      <c r="D36" s="1" t="n">
        <v>31</v>
      </c>
      <c r="E36" s="1" t="s">
        <v>120</v>
      </c>
      <c r="F36" s="1" t="n">
        <v>46</v>
      </c>
      <c r="G36" s="1" t="n">
        <v>1</v>
      </c>
      <c r="H36" s="1" t="n">
        <v>892</v>
      </c>
      <c r="I36" s="1" t="n">
        <v>136</v>
      </c>
      <c r="J36" s="1" t="n">
        <v>375</v>
      </c>
      <c r="K36" s="1" t="n">
        <v>0.363</v>
      </c>
      <c r="L36" s="1" t="n">
        <v>61</v>
      </c>
      <c r="M36" s="1" t="n">
        <v>188</v>
      </c>
      <c r="N36" s="1" t="n">
        <v>0.324</v>
      </c>
      <c r="O36" s="1" t="n">
        <v>35</v>
      </c>
      <c r="P36" s="1" t="n">
        <v>66</v>
      </c>
      <c r="Q36" s="1" t="n">
        <v>0.53</v>
      </c>
      <c r="R36" s="1" t="n">
        <v>56</v>
      </c>
      <c r="S36" s="1" t="n">
        <v>112</v>
      </c>
      <c r="T36" s="1" t="n">
        <v>168</v>
      </c>
      <c r="U36" s="1" t="n">
        <v>45</v>
      </c>
      <c r="V36" s="1" t="n">
        <v>33</v>
      </c>
      <c r="W36" s="1" t="n">
        <v>8</v>
      </c>
      <c r="X36" s="1" t="n">
        <v>46</v>
      </c>
      <c r="Y36" s="1" t="n">
        <v>80</v>
      </c>
      <c r="Z36" s="1" t="n">
        <v>368</v>
      </c>
      <c r="AA36" s="1" t="n">
        <v>11.4</v>
      </c>
      <c r="AB36" s="1" t="n">
        <v>0.455</v>
      </c>
      <c r="AC36" s="1" t="n">
        <v>0.1</v>
      </c>
      <c r="AD36" s="1" t="n">
        <f aca="false">IF(F36=0,0,Z36/F36)</f>
        <v>8</v>
      </c>
      <c r="AE36" s="1" t="str">
        <f aca="false">IFERROR(LEFT(C36,FIND("-",C36)-1),C36)</f>
        <v>PF</v>
      </c>
      <c r="AF36" s="1" t="str">
        <f aca="false">B36&amp;"|"&amp;A36</f>
        <v>Antoine Walker|2008</v>
      </c>
      <c r="AG36" s="1" t="n">
        <f aca="false">SUMPRODUCT(($A$2:$A$4670=A36)*($Z$2:$Z$4670&gt;Z36))+1</f>
        <v>242</v>
      </c>
    </row>
    <row r="37" customFormat="false" ht="15" hidden="false" customHeight="false" outlineLevel="0" collapsed="false">
      <c r="A37" s="1" t="n">
        <v>2008</v>
      </c>
      <c r="B37" s="1" t="s">
        <v>162</v>
      </c>
      <c r="C37" s="1" t="s">
        <v>128</v>
      </c>
      <c r="D37" s="1" t="n">
        <v>23</v>
      </c>
      <c r="E37" s="1" t="s">
        <v>115</v>
      </c>
      <c r="F37" s="1" t="n">
        <v>56</v>
      </c>
      <c r="G37" s="1" t="n">
        <v>10</v>
      </c>
      <c r="H37" s="1" t="n">
        <v>1232</v>
      </c>
      <c r="I37" s="1" t="n">
        <v>136</v>
      </c>
      <c r="J37" s="1" t="n">
        <v>329</v>
      </c>
      <c r="K37" s="1" t="n">
        <v>0.413</v>
      </c>
      <c r="L37" s="1" t="n">
        <v>32</v>
      </c>
      <c r="M37" s="1" t="n">
        <v>110</v>
      </c>
      <c r="N37" s="1" t="n">
        <v>0.291</v>
      </c>
      <c r="O37" s="1" t="n">
        <v>46</v>
      </c>
      <c r="P37" s="1" t="n">
        <v>67</v>
      </c>
      <c r="Q37" s="1" t="n">
        <v>0.687</v>
      </c>
      <c r="R37" s="1" t="n">
        <v>40</v>
      </c>
      <c r="S37" s="1" t="n">
        <v>107</v>
      </c>
      <c r="T37" s="1" t="n">
        <v>147</v>
      </c>
      <c r="U37" s="1" t="n">
        <v>80</v>
      </c>
      <c r="V37" s="1" t="n">
        <v>28</v>
      </c>
      <c r="W37" s="1" t="n">
        <v>21</v>
      </c>
      <c r="X37" s="1" t="n">
        <v>50</v>
      </c>
      <c r="Y37" s="1" t="n">
        <v>127</v>
      </c>
      <c r="Z37" s="1" t="n">
        <v>350</v>
      </c>
      <c r="AA37" s="1" t="n">
        <v>8.4</v>
      </c>
      <c r="AB37" s="1" t="n">
        <v>0.488</v>
      </c>
      <c r="AC37" s="1" t="n">
        <v>0.8</v>
      </c>
      <c r="AD37" s="1" t="n">
        <f aca="false">IF(F37=0,0,Z37/F37)</f>
        <v>6.25</v>
      </c>
      <c r="AE37" s="1" t="str">
        <f aca="false">IFERROR(LEFT(C37,FIND("-",C37)-1),C37)</f>
        <v>SG</v>
      </c>
      <c r="AF37" s="1" t="str">
        <f aca="false">B37&amp;"|"&amp;A37</f>
        <v>Antoine Wright|2008</v>
      </c>
      <c r="AG37" s="1" t="n">
        <f aca="false">SUMPRODUCT(($A$2:$A$4670=A37)*($Z$2:$Z$4670&gt;Z37))+1</f>
        <v>246</v>
      </c>
    </row>
    <row r="38" customFormat="false" ht="15" hidden="false" customHeight="false" outlineLevel="0" collapsed="false">
      <c r="A38" s="1" t="n">
        <v>2008</v>
      </c>
      <c r="B38" s="1" t="s">
        <v>163</v>
      </c>
      <c r="C38" s="1" t="s">
        <v>102</v>
      </c>
      <c r="D38" s="1" t="n">
        <v>32</v>
      </c>
      <c r="E38" s="1" t="s">
        <v>137</v>
      </c>
      <c r="F38" s="1" t="n">
        <v>71</v>
      </c>
      <c r="G38" s="1" t="n">
        <v>63</v>
      </c>
      <c r="H38" s="1" t="n">
        <v>2161</v>
      </c>
      <c r="I38" s="1" t="n">
        <v>205</v>
      </c>
      <c r="J38" s="1" t="n">
        <v>447</v>
      </c>
      <c r="K38" s="1" t="n">
        <v>0.459</v>
      </c>
      <c r="L38" s="1" t="n">
        <v>17</v>
      </c>
      <c r="M38" s="1" t="n">
        <v>74</v>
      </c>
      <c r="N38" s="1" t="n">
        <v>0.23</v>
      </c>
      <c r="O38" s="1" t="n">
        <v>170</v>
      </c>
      <c r="P38" s="1" t="n">
        <v>219</v>
      </c>
      <c r="Q38" s="1" t="n">
        <v>0.776</v>
      </c>
      <c r="R38" s="1" t="n">
        <v>23</v>
      </c>
      <c r="S38" s="1" t="n">
        <v>180</v>
      </c>
      <c r="T38" s="1" t="n">
        <v>203</v>
      </c>
      <c r="U38" s="1" t="n">
        <v>340</v>
      </c>
      <c r="V38" s="1" t="n">
        <v>69</v>
      </c>
      <c r="W38" s="1" t="n">
        <v>2</v>
      </c>
      <c r="X38" s="1" t="n">
        <v>91</v>
      </c>
      <c r="Y38" s="1" t="n">
        <v>78</v>
      </c>
      <c r="Z38" s="1" t="n">
        <v>597</v>
      </c>
      <c r="AA38" s="1" t="n">
        <v>13.7</v>
      </c>
      <c r="AB38" s="1" t="n">
        <v>0.549</v>
      </c>
      <c r="AC38" s="1" t="n">
        <v>4.5</v>
      </c>
      <c r="AD38" s="1" t="n">
        <f aca="false">IF(F38=0,0,Z38/F38)</f>
        <v>8.40845070422535</v>
      </c>
      <c r="AE38" s="1" t="str">
        <f aca="false">IFERROR(LEFT(C38,FIND("-",C38)-1),C38)</f>
        <v>PG</v>
      </c>
      <c r="AF38" s="1" t="str">
        <f aca="false">B38&amp;"|"&amp;A38</f>
        <v>Antonio Daniels|2008</v>
      </c>
      <c r="AG38" s="1" t="n">
        <f aca="false">SUMPRODUCT(($A$2:$A$4670=A38)*($Z$2:$Z$4670&gt;Z38))+1</f>
        <v>169</v>
      </c>
    </row>
    <row r="39" customFormat="false" ht="15" hidden="false" customHeight="false" outlineLevel="0" collapsed="false">
      <c r="A39" s="1" t="n">
        <v>2008</v>
      </c>
      <c r="B39" s="1" t="s">
        <v>164</v>
      </c>
      <c r="C39" s="1" t="s">
        <v>92</v>
      </c>
      <c r="D39" s="1" t="n">
        <v>33</v>
      </c>
      <c r="E39" s="1" t="s">
        <v>133</v>
      </c>
      <c r="F39" s="1" t="n">
        <v>78</v>
      </c>
      <c r="G39" s="1" t="n">
        <v>78</v>
      </c>
      <c r="H39" s="1" t="n">
        <v>2285</v>
      </c>
      <c r="I39" s="1" t="n">
        <v>293</v>
      </c>
      <c r="J39" s="1" t="n">
        <v>600</v>
      </c>
      <c r="K39" s="1" t="n">
        <v>0.488</v>
      </c>
      <c r="L39" s="1" t="n">
        <v>0</v>
      </c>
      <c r="M39" s="1" t="n">
        <v>2</v>
      </c>
      <c r="N39" s="1" t="n">
        <v>0</v>
      </c>
      <c r="O39" s="1" t="n">
        <v>97</v>
      </c>
      <c r="P39" s="1" t="n">
        <v>156</v>
      </c>
      <c r="Q39" s="1" t="n">
        <v>0.622</v>
      </c>
      <c r="R39" s="1" t="n">
        <v>204</v>
      </c>
      <c r="S39" s="1" t="n">
        <v>462</v>
      </c>
      <c r="T39" s="1" t="n">
        <v>666</v>
      </c>
      <c r="U39" s="1" t="n">
        <v>89</v>
      </c>
      <c r="V39" s="1" t="n">
        <v>61</v>
      </c>
      <c r="W39" s="1" t="n">
        <v>53</v>
      </c>
      <c r="X39" s="1" t="n">
        <v>75</v>
      </c>
      <c r="Y39" s="1" t="n">
        <v>246</v>
      </c>
      <c r="Z39" s="1" t="n">
        <v>683</v>
      </c>
      <c r="AA39" s="1" t="n">
        <v>14.1</v>
      </c>
      <c r="AB39" s="1" t="n">
        <v>0.511</v>
      </c>
      <c r="AC39" s="1" t="n">
        <v>6.7</v>
      </c>
      <c r="AD39" s="1" t="n">
        <f aca="false">IF(F39=0,0,Z39/F39)</f>
        <v>8.75641025641026</v>
      </c>
      <c r="AE39" s="1" t="str">
        <f aca="false">IFERROR(LEFT(C39,FIND("-",C39)-1),C39)</f>
        <v>PF</v>
      </c>
      <c r="AF39" s="1" t="str">
        <f aca="false">B39&amp;"|"&amp;A39</f>
        <v>Antonio McDyess|2008</v>
      </c>
      <c r="AG39" s="1" t="n">
        <f aca="false">SUMPRODUCT(($A$2:$A$4670=A39)*($Z$2:$Z$4670&gt;Z39))+1</f>
        <v>148</v>
      </c>
    </row>
    <row r="40" customFormat="false" ht="15" hidden="false" customHeight="false" outlineLevel="0" collapsed="false">
      <c r="A40" s="1" t="n">
        <v>2008</v>
      </c>
      <c r="B40" s="1" t="s">
        <v>165</v>
      </c>
      <c r="C40" s="1" t="s">
        <v>128</v>
      </c>
      <c r="D40" s="1" t="n">
        <v>22</v>
      </c>
      <c r="E40" s="1" t="s">
        <v>133</v>
      </c>
      <c r="F40" s="1" t="n">
        <v>75</v>
      </c>
      <c r="G40" s="1" t="n">
        <v>9</v>
      </c>
      <c r="H40" s="1" t="n">
        <v>970</v>
      </c>
      <c r="I40" s="1" t="n">
        <v>99</v>
      </c>
      <c r="J40" s="1" t="n">
        <v>241</v>
      </c>
      <c r="K40" s="1" t="n">
        <v>0.411</v>
      </c>
      <c r="L40" s="1" t="n">
        <v>10</v>
      </c>
      <c r="M40" s="1" t="n">
        <v>48</v>
      </c>
      <c r="N40" s="1" t="n">
        <v>0.208</v>
      </c>
      <c r="O40" s="1" t="n">
        <v>68</v>
      </c>
      <c r="P40" s="1" t="n">
        <v>87</v>
      </c>
      <c r="Q40" s="1" t="n">
        <v>0.782</v>
      </c>
      <c r="R40" s="1" t="n">
        <v>36</v>
      </c>
      <c r="S40" s="1" t="n">
        <v>101</v>
      </c>
      <c r="T40" s="1" t="n">
        <v>137</v>
      </c>
      <c r="U40" s="1" t="n">
        <v>52</v>
      </c>
      <c r="V40" s="1" t="n">
        <v>31</v>
      </c>
      <c r="W40" s="1" t="n">
        <v>8</v>
      </c>
      <c r="X40" s="1" t="n">
        <v>34</v>
      </c>
      <c r="Y40" s="1" t="n">
        <v>83</v>
      </c>
      <c r="Z40" s="1" t="n">
        <v>276</v>
      </c>
      <c r="AA40" s="1" t="n">
        <v>10.2</v>
      </c>
      <c r="AB40" s="1" t="n">
        <v>0.494</v>
      </c>
      <c r="AC40" s="1" t="n">
        <v>1.9</v>
      </c>
      <c r="AD40" s="1" t="n">
        <f aca="false">IF(F40=0,0,Z40/F40)</f>
        <v>3.68</v>
      </c>
      <c r="AE40" s="1" t="str">
        <f aca="false">IFERROR(LEFT(C40,FIND("-",C40)-1),C40)</f>
        <v>SG</v>
      </c>
      <c r="AF40" s="1" t="str">
        <f aca="false">B40&amp;"|"&amp;A40</f>
        <v>Arron Afflalo|2008</v>
      </c>
      <c r="AG40" s="1" t="n">
        <f aca="false">SUMPRODUCT(($A$2:$A$4670=A40)*($Z$2:$Z$4670&gt;Z40))+1</f>
        <v>269</v>
      </c>
    </row>
    <row r="41" customFormat="false" ht="15" hidden="false" customHeight="false" outlineLevel="0" collapsed="false">
      <c r="A41" s="1" t="n">
        <v>2008</v>
      </c>
      <c r="B41" s="1" t="s">
        <v>166</v>
      </c>
      <c r="C41" s="1" t="s">
        <v>92</v>
      </c>
      <c r="D41" s="1" t="n">
        <v>32</v>
      </c>
      <c r="E41" s="1" t="s">
        <v>117</v>
      </c>
      <c r="F41" s="1" t="n">
        <v>44</v>
      </c>
      <c r="G41" s="1" t="n">
        <v>0</v>
      </c>
      <c r="H41" s="1" t="n">
        <v>457</v>
      </c>
      <c r="I41" s="1" t="n">
        <v>61</v>
      </c>
      <c r="J41" s="1" t="n">
        <v>137</v>
      </c>
      <c r="K41" s="1" t="n">
        <v>0.445</v>
      </c>
      <c r="L41" s="1" t="n">
        <v>22</v>
      </c>
      <c r="M41" s="1" t="n">
        <v>61</v>
      </c>
      <c r="N41" s="1" t="n">
        <v>0.361</v>
      </c>
      <c r="O41" s="1" t="n">
        <v>29</v>
      </c>
      <c r="P41" s="1" t="n">
        <v>32</v>
      </c>
      <c r="Q41" s="1" t="n">
        <v>0.906</v>
      </c>
      <c r="R41" s="1" t="n">
        <v>33</v>
      </c>
      <c r="S41" s="1" t="n">
        <v>71</v>
      </c>
      <c r="T41" s="1" t="n">
        <v>104</v>
      </c>
      <c r="U41" s="1" t="n">
        <v>30</v>
      </c>
      <c r="V41" s="1" t="n">
        <v>8</v>
      </c>
      <c r="W41" s="1" t="n">
        <v>6</v>
      </c>
      <c r="X41" s="1" t="n">
        <v>22</v>
      </c>
      <c r="Y41" s="1" t="n">
        <v>60</v>
      </c>
      <c r="Z41" s="1" t="n">
        <v>173</v>
      </c>
      <c r="AA41" s="1" t="n">
        <v>13.2</v>
      </c>
      <c r="AB41" s="1" t="n">
        <v>0.573</v>
      </c>
      <c r="AC41" s="1" t="n">
        <v>1.1</v>
      </c>
      <c r="AD41" s="1" t="n">
        <f aca="false">IF(F41=0,0,Z41/F41)</f>
        <v>3.93181818181818</v>
      </c>
      <c r="AE41" s="1" t="str">
        <f aca="false">IFERROR(LEFT(C41,FIND("-",C41)-1),C41)</f>
        <v>PF</v>
      </c>
      <c r="AF41" s="1" t="str">
        <f aca="false">B41&amp;"|"&amp;A41</f>
        <v>Austin Croshere|2008</v>
      </c>
      <c r="AG41" s="1" t="n">
        <f aca="false">SUMPRODUCT(($A$2:$A$4670=A41)*($Z$2:$Z$4670&gt;Z41))+1</f>
        <v>307</v>
      </c>
    </row>
    <row r="42" customFormat="false" ht="15" hidden="false" customHeight="false" outlineLevel="0" collapsed="false">
      <c r="A42" s="1" t="n">
        <v>2008</v>
      </c>
      <c r="B42" s="1" t="s">
        <v>167</v>
      </c>
      <c r="C42" s="1" t="s">
        <v>128</v>
      </c>
      <c r="D42" s="1" t="n">
        <v>30</v>
      </c>
      <c r="E42" s="1" t="s">
        <v>152</v>
      </c>
      <c r="F42" s="1" t="n">
        <v>26</v>
      </c>
      <c r="G42" s="1" t="n">
        <v>0</v>
      </c>
      <c r="H42" s="1" t="n">
        <v>259</v>
      </c>
      <c r="I42" s="1" t="n">
        <v>39</v>
      </c>
      <c r="J42" s="1" t="n">
        <v>89</v>
      </c>
      <c r="K42" s="1" t="n">
        <v>0.438</v>
      </c>
      <c r="L42" s="1" t="n">
        <v>0</v>
      </c>
      <c r="M42" s="1" t="n">
        <v>7</v>
      </c>
      <c r="N42" s="1" t="n">
        <v>0</v>
      </c>
      <c r="O42" s="1" t="n">
        <v>14</v>
      </c>
      <c r="P42" s="1" t="n">
        <v>29</v>
      </c>
      <c r="Q42" s="1" t="n">
        <v>0.483</v>
      </c>
      <c r="R42" s="1" t="n">
        <v>31</v>
      </c>
      <c r="S42" s="1" t="n">
        <v>23</v>
      </c>
      <c r="T42" s="1" t="n">
        <v>54</v>
      </c>
      <c r="U42" s="1" t="n">
        <v>16</v>
      </c>
      <c r="V42" s="1" t="n">
        <v>7</v>
      </c>
      <c r="W42" s="1" t="n">
        <v>1</v>
      </c>
      <c r="X42" s="1" t="n">
        <v>10</v>
      </c>
      <c r="Y42" s="1" t="n">
        <v>41</v>
      </c>
      <c r="Z42" s="1" t="n">
        <v>92</v>
      </c>
      <c r="AA42" s="1" t="n">
        <v>11.5</v>
      </c>
      <c r="AB42" s="1" t="n">
        <v>0.452</v>
      </c>
      <c r="AC42" s="1" t="n">
        <v>0.2</v>
      </c>
      <c r="AD42" s="1" t="n">
        <f aca="false">IF(F42=0,0,Z42/F42)</f>
        <v>3.53846153846154</v>
      </c>
      <c r="AE42" s="1" t="str">
        <f aca="false">IFERROR(LEFT(C42,FIND("-",C42)-1),C42)</f>
        <v>SG</v>
      </c>
      <c r="AF42" s="1" t="str">
        <f aca="false">B42&amp;"|"&amp;A42</f>
        <v>Awvee Storey|2008</v>
      </c>
      <c r="AG42" s="1" t="n">
        <f aca="false">SUMPRODUCT(($A$2:$A$4670=A42)*($Z$2:$Z$4670&gt;Z42))+1</f>
        <v>354</v>
      </c>
    </row>
    <row r="43" customFormat="false" ht="15" hidden="false" customHeight="false" outlineLevel="0" collapsed="false">
      <c r="A43" s="1" t="n">
        <v>2008</v>
      </c>
      <c r="B43" s="1" t="s">
        <v>168</v>
      </c>
      <c r="C43" s="1" t="s">
        <v>102</v>
      </c>
      <c r="D43" s="1" t="n">
        <v>28</v>
      </c>
      <c r="E43" s="1" t="s">
        <v>117</v>
      </c>
      <c r="F43" s="1" t="n">
        <v>82</v>
      </c>
      <c r="G43" s="1" t="n">
        <v>82</v>
      </c>
      <c r="H43" s="1" t="n">
        <v>3196</v>
      </c>
      <c r="I43" s="1" t="n">
        <v>650</v>
      </c>
      <c r="J43" s="1" t="n">
        <v>1526</v>
      </c>
      <c r="K43" s="1" t="n">
        <v>0.426</v>
      </c>
      <c r="L43" s="1" t="n">
        <v>173</v>
      </c>
      <c r="M43" s="1" t="n">
        <v>525</v>
      </c>
      <c r="N43" s="1" t="n">
        <v>0.33</v>
      </c>
      <c r="O43" s="1" t="n">
        <v>318</v>
      </c>
      <c r="P43" s="1" t="n">
        <v>424</v>
      </c>
      <c r="Q43" s="1" t="n">
        <v>0.75</v>
      </c>
      <c r="R43" s="1" t="n">
        <v>96</v>
      </c>
      <c r="S43" s="1" t="n">
        <v>289</v>
      </c>
      <c r="T43" s="1" t="n">
        <v>385</v>
      </c>
      <c r="U43" s="1" t="n">
        <v>623</v>
      </c>
      <c r="V43" s="1" t="n">
        <v>191</v>
      </c>
      <c r="W43" s="1" t="n">
        <v>43</v>
      </c>
      <c r="X43" s="1" t="n">
        <v>232</v>
      </c>
      <c r="Y43" s="1" t="n">
        <v>247</v>
      </c>
      <c r="Z43" s="1" t="n">
        <v>1791</v>
      </c>
      <c r="AA43" s="1" t="n">
        <v>19.8</v>
      </c>
      <c r="AB43" s="1" t="n">
        <v>0.523</v>
      </c>
      <c r="AC43" s="1" t="n">
        <v>8.7</v>
      </c>
      <c r="AD43" s="1" t="n">
        <f aca="false">IF(F43=0,0,Z43/F43)</f>
        <v>21.8414634146341</v>
      </c>
      <c r="AE43" s="1" t="str">
        <f aca="false">IFERROR(LEFT(C43,FIND("-",C43)-1),C43)</f>
        <v>PG</v>
      </c>
      <c r="AF43" s="1" t="str">
        <f aca="false">B43&amp;"|"&amp;A43</f>
        <v>Baron Davis|2008</v>
      </c>
      <c r="AG43" s="1" t="n">
        <f aca="false">SUMPRODUCT(($A$2:$A$4670=A43)*($Z$2:$Z$4670&gt;Z43))+1</f>
        <v>8</v>
      </c>
    </row>
    <row r="44" customFormat="false" ht="15" hidden="false" customHeight="false" outlineLevel="0" collapsed="false">
      <c r="A44" s="1" t="n">
        <v>2008</v>
      </c>
      <c r="B44" s="1" t="s">
        <v>169</v>
      </c>
      <c r="C44" s="1" t="s">
        <v>128</v>
      </c>
      <c r="D44" s="1" t="n">
        <v>24</v>
      </c>
      <c r="E44" s="1" t="s">
        <v>106</v>
      </c>
      <c r="F44" s="1" t="n">
        <v>72</v>
      </c>
      <c r="G44" s="1" t="n">
        <v>27</v>
      </c>
      <c r="H44" s="1" t="n">
        <v>2291</v>
      </c>
      <c r="I44" s="1" t="n">
        <v>464</v>
      </c>
      <c r="J44" s="1" t="n">
        <v>1069</v>
      </c>
      <c r="K44" s="1" t="n">
        <v>0.434</v>
      </c>
      <c r="L44" s="1" t="n">
        <v>142</v>
      </c>
      <c r="M44" s="1" t="n">
        <v>346</v>
      </c>
      <c r="N44" s="1" t="n">
        <v>0.41</v>
      </c>
      <c r="O44" s="1" t="n">
        <v>266</v>
      </c>
      <c r="P44" s="1" t="n">
        <v>293</v>
      </c>
      <c r="Q44" s="1" t="n">
        <v>0.908</v>
      </c>
      <c r="R44" s="1" t="n">
        <v>40</v>
      </c>
      <c r="S44" s="1" t="n">
        <v>181</v>
      </c>
      <c r="T44" s="1" t="n">
        <v>221</v>
      </c>
      <c r="U44" s="1" t="n">
        <v>213</v>
      </c>
      <c r="V44" s="1" t="n">
        <v>55</v>
      </c>
      <c r="W44" s="1" t="n">
        <v>8</v>
      </c>
      <c r="X44" s="1" t="n">
        <v>150</v>
      </c>
      <c r="Y44" s="1" t="n">
        <v>171</v>
      </c>
      <c r="Z44" s="1" t="n">
        <v>1336</v>
      </c>
      <c r="AA44" s="1" t="n">
        <v>16.4</v>
      </c>
      <c r="AB44" s="1" t="n">
        <v>0.558</v>
      </c>
      <c r="AC44" s="1" t="n">
        <v>5.1</v>
      </c>
      <c r="AD44" s="1" t="n">
        <f aca="false">IF(F44=0,0,Z44/F44)</f>
        <v>18.5555555555556</v>
      </c>
      <c r="AE44" s="1" t="str">
        <f aca="false">IFERROR(LEFT(C44,FIND("-",C44)-1),C44)</f>
        <v>SG</v>
      </c>
      <c r="AF44" s="1" t="str">
        <f aca="false">B44&amp;"|"&amp;A44</f>
        <v>Ben Gordon|2008</v>
      </c>
      <c r="AG44" s="1" t="n">
        <f aca="false">SUMPRODUCT(($A$2:$A$4670=A44)*($Z$2:$Z$4670&gt;Z44))+1</f>
        <v>44</v>
      </c>
    </row>
    <row r="45" customFormat="false" ht="15" hidden="false" customHeight="false" outlineLevel="0" collapsed="false">
      <c r="A45" s="1" t="n">
        <v>2008</v>
      </c>
      <c r="B45" s="1" t="s">
        <v>170</v>
      </c>
      <c r="C45" s="1" t="s">
        <v>171</v>
      </c>
      <c r="D45" s="1" t="n">
        <v>33</v>
      </c>
      <c r="E45" s="1" t="s">
        <v>115</v>
      </c>
      <c r="F45" s="1" t="n">
        <v>72</v>
      </c>
      <c r="G45" s="1" t="n">
        <v>72</v>
      </c>
      <c r="H45" s="1" t="n">
        <v>2205</v>
      </c>
      <c r="I45" s="1" t="n">
        <v>138</v>
      </c>
      <c r="J45" s="1" t="n">
        <v>352</v>
      </c>
      <c r="K45" s="1" t="n">
        <v>0.392</v>
      </c>
      <c r="L45" s="1" t="n">
        <v>0</v>
      </c>
      <c r="M45" s="1" t="n">
        <v>4</v>
      </c>
      <c r="N45" s="1" t="n">
        <v>0</v>
      </c>
      <c r="O45" s="1" t="n">
        <v>72</v>
      </c>
      <c r="P45" s="1" t="n">
        <v>169</v>
      </c>
      <c r="Q45" s="1" t="n">
        <v>0.426</v>
      </c>
      <c r="R45" s="1" t="n">
        <v>234</v>
      </c>
      <c r="S45" s="1" t="n">
        <v>370</v>
      </c>
      <c r="T45" s="1" t="n">
        <v>604</v>
      </c>
      <c r="U45" s="1" t="n">
        <v>105</v>
      </c>
      <c r="V45" s="1" t="n">
        <v>88</v>
      </c>
      <c r="W45" s="1" t="n">
        <v>117</v>
      </c>
      <c r="X45" s="1" t="n">
        <v>67</v>
      </c>
      <c r="Y45" s="1" t="n">
        <v>121</v>
      </c>
      <c r="Z45" s="1" t="n">
        <v>348</v>
      </c>
      <c r="AA45" s="1" t="n">
        <v>12</v>
      </c>
      <c r="AB45" s="1" t="n">
        <v>0.408</v>
      </c>
      <c r="AC45" s="1" t="n">
        <v>3.6</v>
      </c>
      <c r="AD45" s="1" t="n">
        <f aca="false">IF(F45=0,0,Z45/F45)</f>
        <v>4.83333333333333</v>
      </c>
      <c r="AE45" s="1" t="str">
        <f aca="false">IFERROR(LEFT(C45,FIND("-",C45)-1),C45)</f>
        <v>C</v>
      </c>
      <c r="AF45" s="1" t="str">
        <f aca="false">B45&amp;"|"&amp;A45</f>
        <v>Ben Wallace|2008</v>
      </c>
      <c r="AG45" s="1" t="n">
        <f aca="false">SUMPRODUCT(($A$2:$A$4670=A45)*($Z$2:$Z$4670&gt;Z45))+1</f>
        <v>247</v>
      </c>
    </row>
    <row r="46" customFormat="false" ht="15" hidden="false" customHeight="false" outlineLevel="0" collapsed="false">
      <c r="A46" s="1" t="n">
        <v>2008</v>
      </c>
      <c r="B46" s="1" t="s">
        <v>172</v>
      </c>
      <c r="C46" s="1" t="s">
        <v>102</v>
      </c>
      <c r="D46" s="1" t="n">
        <v>25</v>
      </c>
      <c r="E46" s="1" t="s">
        <v>173</v>
      </c>
      <c r="F46" s="1" t="n">
        <v>65</v>
      </c>
      <c r="G46" s="1" t="n">
        <v>51</v>
      </c>
      <c r="H46" s="1" t="n">
        <v>2080</v>
      </c>
      <c r="I46" s="1" t="n">
        <v>328</v>
      </c>
      <c r="J46" s="1" t="n">
        <v>708</v>
      </c>
      <c r="K46" s="1" t="n">
        <v>0.463</v>
      </c>
      <c r="L46" s="1" t="n">
        <v>53</v>
      </c>
      <c r="M46" s="1" t="n">
        <v>137</v>
      </c>
      <c r="N46" s="1" t="n">
        <v>0.387</v>
      </c>
      <c r="O46" s="1" t="n">
        <v>125</v>
      </c>
      <c r="P46" s="1" t="n">
        <v>147</v>
      </c>
      <c r="Q46" s="1" t="n">
        <v>0.85</v>
      </c>
      <c r="R46" s="1" t="n">
        <v>34</v>
      </c>
      <c r="S46" s="1" t="n">
        <v>183</v>
      </c>
      <c r="T46" s="1" t="n">
        <v>217</v>
      </c>
      <c r="U46" s="1" t="n">
        <v>282</v>
      </c>
      <c r="V46" s="1" t="n">
        <v>56</v>
      </c>
      <c r="W46" s="1" t="n">
        <v>10</v>
      </c>
      <c r="X46" s="1" t="n">
        <v>148</v>
      </c>
      <c r="Y46" s="1" t="n">
        <v>138</v>
      </c>
      <c r="Z46" s="1" t="n">
        <v>834</v>
      </c>
      <c r="AA46" s="1" t="n">
        <v>13.3</v>
      </c>
      <c r="AB46" s="1" t="n">
        <v>0.54</v>
      </c>
      <c r="AC46" s="1" t="n">
        <v>2.4</v>
      </c>
      <c r="AD46" s="1" t="n">
        <f aca="false">IF(F46=0,0,Z46/F46)</f>
        <v>12.8307692307692</v>
      </c>
      <c r="AE46" s="1" t="str">
        <f aca="false">IFERROR(LEFT(C46,FIND("-",C46)-1),C46)</f>
        <v>PG</v>
      </c>
      <c r="AF46" s="1" t="str">
        <f aca="false">B46&amp;"|"&amp;A46</f>
        <v>Beno Udrih|2008</v>
      </c>
      <c r="AG46" s="1" t="n">
        <f aca="false">SUMPRODUCT(($A$2:$A$4670=A46)*($Z$2:$Z$4670&gt;Z46))+1</f>
        <v>114</v>
      </c>
    </row>
    <row r="47" customFormat="false" ht="15" hidden="false" customHeight="false" outlineLevel="0" collapsed="false">
      <c r="A47" s="1" t="n">
        <v>2008</v>
      </c>
      <c r="B47" s="1" t="s">
        <v>174</v>
      </c>
      <c r="C47" s="1" t="s">
        <v>123</v>
      </c>
      <c r="D47" s="1" t="n">
        <v>32</v>
      </c>
      <c r="E47" s="1" t="s">
        <v>115</v>
      </c>
      <c r="F47" s="1" t="n">
        <v>11</v>
      </c>
      <c r="G47" s="1" t="n">
        <v>0</v>
      </c>
      <c r="H47" s="1" t="n">
        <v>42</v>
      </c>
      <c r="I47" s="1" t="n">
        <v>4</v>
      </c>
      <c r="J47" s="1" t="n">
        <v>17</v>
      </c>
      <c r="K47" s="1" t="n">
        <v>0.235</v>
      </c>
      <c r="L47" s="1" t="n">
        <v>4</v>
      </c>
      <c r="M47" s="1" t="n">
        <v>16</v>
      </c>
      <c r="N47" s="1" t="n">
        <v>0.25</v>
      </c>
      <c r="O47" s="1" t="n">
        <v>2</v>
      </c>
      <c r="P47" s="1" t="n">
        <v>2</v>
      </c>
      <c r="Q47" s="1" t="n">
        <v>1</v>
      </c>
      <c r="R47" s="1" t="n">
        <v>0</v>
      </c>
      <c r="S47" s="1" t="n">
        <v>2</v>
      </c>
      <c r="T47" s="1" t="n">
        <v>2</v>
      </c>
      <c r="U47" s="1" t="n">
        <v>0</v>
      </c>
      <c r="V47" s="1" t="n">
        <v>1</v>
      </c>
      <c r="W47" s="1" t="n">
        <v>0</v>
      </c>
      <c r="X47" s="1" t="n">
        <v>4</v>
      </c>
      <c r="Y47" s="1" t="n">
        <v>4</v>
      </c>
      <c r="Z47" s="1" t="n">
        <v>14</v>
      </c>
      <c r="AA47" s="1" t="n">
        <v>-1.9</v>
      </c>
      <c r="AB47" s="1" t="n">
        <v>0.391</v>
      </c>
      <c r="AC47" s="1" t="n">
        <v>-0.1</v>
      </c>
      <c r="AD47" s="1" t="n">
        <f aca="false">IF(F47=0,0,Z47/F47)</f>
        <v>1.27272727272727</v>
      </c>
      <c r="AE47" s="1" t="str">
        <f aca="false">IFERROR(LEFT(C47,FIND("-",C47)-1),C47)</f>
        <v>SF</v>
      </c>
      <c r="AF47" s="1" t="str">
        <f aca="false">B47&amp;"|"&amp;A47</f>
        <v>Billy Thomas|2008</v>
      </c>
      <c r="AG47" s="1" t="n">
        <f aca="false">SUMPRODUCT(($A$2:$A$4670=A47)*($Z$2:$Z$4670&gt;Z47))+1</f>
        <v>425</v>
      </c>
    </row>
    <row r="48" customFormat="false" ht="15" hidden="false" customHeight="false" outlineLevel="0" collapsed="false">
      <c r="A48" s="1" t="n">
        <v>2008</v>
      </c>
      <c r="B48" s="1" t="s">
        <v>175</v>
      </c>
      <c r="C48" s="1" t="s">
        <v>102</v>
      </c>
      <c r="D48" s="1" t="n">
        <v>23</v>
      </c>
      <c r="E48" s="1" t="s">
        <v>126</v>
      </c>
      <c r="F48" s="1" t="n">
        <v>12</v>
      </c>
      <c r="G48" s="1" t="n">
        <v>0</v>
      </c>
      <c r="H48" s="1" t="n">
        <v>177</v>
      </c>
      <c r="I48" s="1" t="n">
        <v>15</v>
      </c>
      <c r="J48" s="1" t="n">
        <v>57</v>
      </c>
      <c r="K48" s="1" t="n">
        <v>0.263</v>
      </c>
      <c r="L48" s="1" t="n">
        <v>10</v>
      </c>
      <c r="M48" s="1" t="n">
        <v>34</v>
      </c>
      <c r="N48" s="1" t="n">
        <v>0.294</v>
      </c>
      <c r="O48" s="1" t="n">
        <v>30</v>
      </c>
      <c r="P48" s="1" t="n">
        <v>31</v>
      </c>
      <c r="Q48" s="1" t="n">
        <v>0.968</v>
      </c>
      <c r="R48" s="1" t="n">
        <v>1</v>
      </c>
      <c r="S48" s="1" t="n">
        <v>18</v>
      </c>
      <c r="T48" s="1" t="n">
        <v>19</v>
      </c>
      <c r="U48" s="1" t="n">
        <v>19</v>
      </c>
      <c r="V48" s="1" t="n">
        <v>6</v>
      </c>
      <c r="W48" s="1" t="n">
        <v>0</v>
      </c>
      <c r="X48" s="1" t="n">
        <v>16</v>
      </c>
      <c r="Y48" s="1" t="n">
        <v>20</v>
      </c>
      <c r="Z48" s="1" t="n">
        <v>70</v>
      </c>
      <c r="AA48" s="1" t="n">
        <v>9</v>
      </c>
      <c r="AB48" s="1" t="n">
        <v>0.495</v>
      </c>
      <c r="AC48" s="1" t="n">
        <v>0</v>
      </c>
      <c r="AD48" s="1" t="n">
        <f aca="false">IF(F48=0,0,Z48/F48)</f>
        <v>5.83333333333333</v>
      </c>
      <c r="AE48" s="1" t="str">
        <f aca="false">IFERROR(LEFT(C48,FIND("-",C48)-1),C48)</f>
        <v>PG</v>
      </c>
      <c r="AF48" s="1" t="str">
        <f aca="false">B48&amp;"|"&amp;A48</f>
        <v>Blake Ahearn|2008</v>
      </c>
      <c r="AG48" s="1" t="n">
        <f aca="false">SUMPRODUCT(($A$2:$A$4670=A48)*($Z$2:$Z$4670&gt;Z48))+1</f>
        <v>368</v>
      </c>
    </row>
    <row r="49" customFormat="false" ht="15" hidden="false" customHeight="false" outlineLevel="0" collapsed="false">
      <c r="A49" s="1" t="n">
        <v>2008</v>
      </c>
      <c r="B49" s="1" t="s">
        <v>176</v>
      </c>
      <c r="C49" s="1" t="s">
        <v>92</v>
      </c>
      <c r="D49" s="1" t="n">
        <v>36</v>
      </c>
      <c r="E49" s="1" t="s">
        <v>112</v>
      </c>
      <c r="F49" s="1" t="n">
        <v>2</v>
      </c>
      <c r="G49" s="1" t="n">
        <v>0</v>
      </c>
      <c r="H49" s="1" t="n">
        <v>7</v>
      </c>
      <c r="I49" s="1" t="n">
        <v>2</v>
      </c>
      <c r="J49" s="1" t="n">
        <v>3</v>
      </c>
      <c r="K49" s="1" t="n">
        <v>0.667</v>
      </c>
      <c r="L49" s="1" t="n">
        <v>0</v>
      </c>
      <c r="M49" s="1" t="n">
        <v>0</v>
      </c>
      <c r="O49" s="1" t="n">
        <v>0</v>
      </c>
      <c r="P49" s="1" t="n">
        <v>0</v>
      </c>
      <c r="R49" s="1" t="n">
        <v>0</v>
      </c>
      <c r="S49" s="1" t="n">
        <v>0</v>
      </c>
      <c r="T49" s="1" t="n">
        <v>0</v>
      </c>
      <c r="U49" s="1" t="n">
        <v>0</v>
      </c>
      <c r="V49" s="1" t="n">
        <v>0</v>
      </c>
      <c r="W49" s="1" t="n">
        <v>0</v>
      </c>
      <c r="X49" s="1" t="n">
        <v>1</v>
      </c>
      <c r="Y49" s="1" t="n">
        <v>1</v>
      </c>
      <c r="Z49" s="1" t="n">
        <v>4</v>
      </c>
      <c r="AA49" s="1" t="n">
        <v>8.6</v>
      </c>
      <c r="AB49" s="1" t="n">
        <v>0.667</v>
      </c>
      <c r="AC49" s="1" t="n">
        <v>0</v>
      </c>
      <c r="AD49" s="1" t="n">
        <f aca="false">IF(F49=0,0,Z49/F49)</f>
        <v>2</v>
      </c>
      <c r="AE49" s="1" t="str">
        <f aca="false">IFERROR(LEFT(C49,FIND("-",C49)-1),C49)</f>
        <v>PF</v>
      </c>
      <c r="AF49" s="1" t="str">
        <f aca="false">B49&amp;"|"&amp;A49</f>
        <v>Bo Outlaw|2008</v>
      </c>
      <c r="AG49" s="1" t="n">
        <f aca="false">SUMPRODUCT(($A$2:$A$4670=A49)*($Z$2:$Z$4670&gt;Z49))+1</f>
        <v>443</v>
      </c>
    </row>
    <row r="50" customFormat="false" ht="15" hidden="false" customHeight="false" outlineLevel="0" collapsed="false">
      <c r="A50" s="1" t="n">
        <v>2008</v>
      </c>
      <c r="B50" s="1" t="s">
        <v>177</v>
      </c>
      <c r="C50" s="1" t="s">
        <v>178</v>
      </c>
      <c r="D50" s="1" t="n">
        <v>34</v>
      </c>
      <c r="E50" s="1" t="s">
        <v>115</v>
      </c>
      <c r="F50" s="1" t="n">
        <v>72</v>
      </c>
      <c r="G50" s="1" t="n">
        <v>5</v>
      </c>
      <c r="H50" s="1" t="n">
        <v>1389</v>
      </c>
      <c r="I50" s="1" t="n">
        <v>204</v>
      </c>
      <c r="J50" s="1" t="n">
        <v>506</v>
      </c>
      <c r="K50" s="1" t="n">
        <v>0.403</v>
      </c>
      <c r="L50" s="1" t="n">
        <v>81</v>
      </c>
      <c r="M50" s="1" t="n">
        <v>226</v>
      </c>
      <c r="N50" s="1" t="n">
        <v>0.358</v>
      </c>
      <c r="O50" s="1" t="n">
        <v>64</v>
      </c>
      <c r="P50" s="1" t="n">
        <v>81</v>
      </c>
      <c r="Q50" s="1" t="n">
        <v>0.79</v>
      </c>
      <c r="R50" s="1" t="n">
        <v>33</v>
      </c>
      <c r="S50" s="1" t="n">
        <v>148</v>
      </c>
      <c r="T50" s="1" t="n">
        <v>181</v>
      </c>
      <c r="U50" s="1" t="n">
        <v>139</v>
      </c>
      <c r="V50" s="1" t="n">
        <v>45</v>
      </c>
      <c r="W50" s="1" t="n">
        <v>5</v>
      </c>
      <c r="X50" s="1" t="n">
        <v>59</v>
      </c>
      <c r="Y50" s="1" t="n">
        <v>96</v>
      </c>
      <c r="Z50" s="1" t="n">
        <v>553</v>
      </c>
      <c r="AA50" s="1" t="n">
        <v>13.5</v>
      </c>
      <c r="AB50" s="1" t="n">
        <v>0.51</v>
      </c>
      <c r="AC50" s="1" t="n">
        <v>3</v>
      </c>
      <c r="AD50" s="1" t="n">
        <f aca="false">IF(F50=0,0,Z50/F50)</f>
        <v>7.68055555555556</v>
      </c>
      <c r="AE50" s="1" t="str">
        <f aca="false">IFERROR(LEFT(C50,FIND("-",C50)-1),C50)</f>
        <v>SG</v>
      </c>
      <c r="AF50" s="1" t="str">
        <f aca="false">B50&amp;"|"&amp;A50</f>
        <v>Bobby Jackson|2008</v>
      </c>
      <c r="AG50" s="1" t="n">
        <f aca="false">SUMPRODUCT(($A$2:$A$4670=A50)*($Z$2:$Z$4670&gt;Z50))+1</f>
        <v>185</v>
      </c>
    </row>
    <row r="51" customFormat="false" ht="15" hidden="false" customHeight="false" outlineLevel="0" collapsed="false">
      <c r="A51" s="1" t="n">
        <v>2008</v>
      </c>
      <c r="B51" s="1" t="s">
        <v>179</v>
      </c>
      <c r="C51" s="1" t="s">
        <v>180</v>
      </c>
      <c r="D51" s="1" t="n">
        <v>24</v>
      </c>
      <c r="E51" s="1" t="s">
        <v>115</v>
      </c>
      <c r="F51" s="1" t="n">
        <v>47</v>
      </c>
      <c r="G51" s="1" t="n">
        <v>2</v>
      </c>
      <c r="H51" s="1" t="n">
        <v>531</v>
      </c>
      <c r="I51" s="1" t="n">
        <v>60</v>
      </c>
      <c r="J51" s="1" t="n">
        <v>140</v>
      </c>
      <c r="K51" s="1" t="n">
        <v>0.429</v>
      </c>
      <c r="L51" s="1" t="n">
        <v>18</v>
      </c>
      <c r="M51" s="1" t="n">
        <v>53</v>
      </c>
      <c r="N51" s="1" t="n">
        <v>0.34</v>
      </c>
      <c r="O51" s="1" t="n">
        <v>40</v>
      </c>
      <c r="P51" s="1" t="n">
        <v>51</v>
      </c>
      <c r="Q51" s="1" t="n">
        <v>0.784</v>
      </c>
      <c r="R51" s="1" t="n">
        <v>29</v>
      </c>
      <c r="S51" s="1" t="n">
        <v>63</v>
      </c>
      <c r="T51" s="1" t="n">
        <v>92</v>
      </c>
      <c r="U51" s="1" t="n">
        <v>28</v>
      </c>
      <c r="V51" s="1" t="n">
        <v>15</v>
      </c>
      <c r="W51" s="1" t="n">
        <v>3</v>
      </c>
      <c r="X51" s="1" t="n">
        <v>28</v>
      </c>
      <c r="Y51" s="1" t="n">
        <v>85</v>
      </c>
      <c r="Z51" s="1" t="n">
        <v>178</v>
      </c>
      <c r="AA51" s="1" t="n">
        <v>9.9</v>
      </c>
      <c r="AB51" s="1" t="n">
        <v>0.548</v>
      </c>
      <c r="AC51" s="1" t="n">
        <v>0.8</v>
      </c>
      <c r="AD51" s="1" t="n">
        <f aca="false">IF(F51=0,0,Z51/F51)</f>
        <v>3.78723404255319</v>
      </c>
      <c r="AE51" s="1" t="str">
        <f aca="false">IFERROR(LEFT(C51,FIND("-",C51)-1),C51)</f>
        <v>C</v>
      </c>
      <c r="AF51" s="1" t="str">
        <f aca="false">B51&amp;"|"&amp;A51</f>
        <v>Bobby Jones|2008</v>
      </c>
      <c r="AG51" s="1" t="n">
        <f aca="false">SUMPRODUCT(($A$2:$A$4670=A51)*($Z$2:$Z$4670&gt;Z51))+1</f>
        <v>304</v>
      </c>
    </row>
    <row r="52" customFormat="false" ht="15" hidden="false" customHeight="false" outlineLevel="0" collapsed="false">
      <c r="A52" s="1" t="n">
        <v>2008</v>
      </c>
      <c r="B52" s="1" t="s">
        <v>181</v>
      </c>
      <c r="C52" s="1" t="s">
        <v>123</v>
      </c>
      <c r="D52" s="1" t="n">
        <v>27</v>
      </c>
      <c r="E52" s="1" t="s">
        <v>152</v>
      </c>
      <c r="F52" s="1" t="n">
        <v>70</v>
      </c>
      <c r="G52" s="1" t="n">
        <v>21</v>
      </c>
      <c r="H52" s="1" t="n">
        <v>1521</v>
      </c>
      <c r="I52" s="1" t="n">
        <v>209</v>
      </c>
      <c r="J52" s="1" t="n">
        <v>496</v>
      </c>
      <c r="K52" s="1" t="n">
        <v>0.421</v>
      </c>
      <c r="L52" s="1" t="n">
        <v>60</v>
      </c>
      <c r="M52" s="1" t="n">
        <v>171</v>
      </c>
      <c r="N52" s="1" t="n">
        <v>0.351</v>
      </c>
      <c r="O52" s="1" t="n">
        <v>53</v>
      </c>
      <c r="P52" s="1" t="n">
        <v>70</v>
      </c>
      <c r="Q52" s="1" t="n">
        <v>0.757</v>
      </c>
      <c r="R52" s="1" t="n">
        <v>67</v>
      </c>
      <c r="S52" s="1" t="n">
        <v>159</v>
      </c>
      <c r="T52" s="1" t="n">
        <v>226</v>
      </c>
      <c r="U52" s="1" t="n">
        <v>80</v>
      </c>
      <c r="V52" s="1" t="n">
        <v>50</v>
      </c>
      <c r="W52" s="1" t="n">
        <v>5</v>
      </c>
      <c r="X52" s="1" t="n">
        <v>78</v>
      </c>
      <c r="Y52" s="1" t="n">
        <v>140</v>
      </c>
      <c r="Z52" s="1" t="n">
        <v>531</v>
      </c>
      <c r="AA52" s="1" t="n">
        <v>10.3</v>
      </c>
      <c r="AB52" s="1" t="n">
        <v>0.504</v>
      </c>
      <c r="AC52" s="1" t="n">
        <v>0.7</v>
      </c>
      <c r="AD52" s="1" t="n">
        <f aca="false">IF(F52=0,0,Z52/F52)</f>
        <v>7.58571428571429</v>
      </c>
      <c r="AE52" s="1" t="str">
        <f aca="false">IFERROR(LEFT(C52,FIND("-",C52)-1),C52)</f>
        <v>SF</v>
      </c>
      <c r="AF52" s="1" t="str">
        <f aca="false">B52&amp;"|"&amp;A52</f>
        <v>Bobby Simmons|2008</v>
      </c>
      <c r="AG52" s="1" t="n">
        <f aca="false">SUMPRODUCT(($A$2:$A$4670=A52)*($Z$2:$Z$4670&gt;Z52))+1</f>
        <v>194</v>
      </c>
    </row>
    <row r="53" customFormat="false" ht="15" hidden="false" customHeight="false" outlineLevel="0" collapsed="false">
      <c r="A53" s="1" t="n">
        <v>2008</v>
      </c>
      <c r="B53" s="1" t="s">
        <v>182</v>
      </c>
      <c r="C53" s="1" t="s">
        <v>128</v>
      </c>
      <c r="D53" s="1" t="n">
        <v>31</v>
      </c>
      <c r="E53" s="1" t="s">
        <v>115</v>
      </c>
      <c r="F53" s="1" t="n">
        <v>73</v>
      </c>
      <c r="G53" s="1" t="n">
        <v>7</v>
      </c>
      <c r="H53" s="1" t="n">
        <v>1562</v>
      </c>
      <c r="I53" s="1" t="n">
        <v>252</v>
      </c>
      <c r="J53" s="1" t="n">
        <v>569</v>
      </c>
      <c r="K53" s="1" t="n">
        <v>0.443</v>
      </c>
      <c r="L53" s="1" t="n">
        <v>12</v>
      </c>
      <c r="M53" s="1" t="n">
        <v>50</v>
      </c>
      <c r="N53" s="1" t="n">
        <v>0.24</v>
      </c>
      <c r="O53" s="1" t="n">
        <v>146</v>
      </c>
      <c r="P53" s="1" t="n">
        <v>227</v>
      </c>
      <c r="Q53" s="1" t="n">
        <v>0.643</v>
      </c>
      <c r="R53" s="1" t="n">
        <v>84</v>
      </c>
      <c r="S53" s="1" t="n">
        <v>247</v>
      </c>
      <c r="T53" s="1" t="n">
        <v>331</v>
      </c>
      <c r="U53" s="1" t="n">
        <v>97</v>
      </c>
      <c r="V53" s="1" t="n">
        <v>75</v>
      </c>
      <c r="W53" s="1" t="n">
        <v>32</v>
      </c>
      <c r="X53" s="1" t="n">
        <v>103</v>
      </c>
      <c r="Y53" s="1" t="n">
        <v>157</v>
      </c>
      <c r="Z53" s="1" t="n">
        <v>662</v>
      </c>
      <c r="AA53" s="1" t="n">
        <v>14.4</v>
      </c>
      <c r="AB53" s="1" t="n">
        <v>0.495</v>
      </c>
      <c r="AC53" s="1" t="n">
        <v>3</v>
      </c>
      <c r="AD53" s="1" t="n">
        <f aca="false">IF(F53=0,0,Z53/F53)</f>
        <v>9.06849315068493</v>
      </c>
      <c r="AE53" s="1" t="str">
        <f aca="false">IFERROR(LEFT(C53,FIND("-",C53)-1),C53)</f>
        <v>SG</v>
      </c>
      <c r="AF53" s="1" t="str">
        <f aca="false">B53&amp;"|"&amp;A53</f>
        <v>Bonzi Wells|2008</v>
      </c>
      <c r="AG53" s="1" t="n">
        <f aca="false">SUMPRODUCT(($A$2:$A$4670=A53)*($Z$2:$Z$4670&gt;Z53))+1</f>
        <v>151</v>
      </c>
    </row>
    <row r="54" customFormat="false" ht="15" hidden="false" customHeight="false" outlineLevel="0" collapsed="false">
      <c r="A54" s="1" t="n">
        <v>2008</v>
      </c>
      <c r="B54" s="1" t="s">
        <v>183</v>
      </c>
      <c r="C54" s="1" t="s">
        <v>92</v>
      </c>
      <c r="D54" s="1" t="n">
        <v>25</v>
      </c>
      <c r="E54" s="1" t="s">
        <v>124</v>
      </c>
      <c r="F54" s="1" t="n">
        <v>82</v>
      </c>
      <c r="G54" s="1" t="n">
        <v>19</v>
      </c>
      <c r="H54" s="1" t="n">
        <v>2308</v>
      </c>
      <c r="I54" s="1" t="n">
        <v>308</v>
      </c>
      <c r="J54" s="1" t="n">
        <v>646</v>
      </c>
      <c r="K54" s="1" t="n">
        <v>0.477</v>
      </c>
      <c r="L54" s="1" t="n">
        <v>13</v>
      </c>
      <c r="M54" s="1" t="n">
        <v>41</v>
      </c>
      <c r="N54" s="1" t="n">
        <v>0.317</v>
      </c>
      <c r="O54" s="1" t="n">
        <v>96</v>
      </c>
      <c r="P54" s="1" t="n">
        <v>129</v>
      </c>
      <c r="Q54" s="1" t="n">
        <v>0.744</v>
      </c>
      <c r="R54" s="1" t="n">
        <v>97</v>
      </c>
      <c r="S54" s="1" t="n">
        <v>281</v>
      </c>
      <c r="T54" s="1" t="n">
        <v>378</v>
      </c>
      <c r="U54" s="1" t="n">
        <v>317</v>
      </c>
      <c r="V54" s="1" t="n">
        <v>61</v>
      </c>
      <c r="W54" s="1" t="n">
        <v>39</v>
      </c>
      <c r="X54" s="1" t="n">
        <v>155</v>
      </c>
      <c r="Y54" s="1" t="n">
        <v>166</v>
      </c>
      <c r="Z54" s="1" t="n">
        <v>725</v>
      </c>
      <c r="AA54" s="1" t="n">
        <v>12</v>
      </c>
      <c r="AB54" s="1" t="n">
        <v>0.516</v>
      </c>
      <c r="AC54" s="1" t="n">
        <v>3</v>
      </c>
      <c r="AD54" s="1" t="n">
        <f aca="false">IF(F54=0,0,Z54/F54)</f>
        <v>8.84146341463415</v>
      </c>
      <c r="AE54" s="1" t="str">
        <f aca="false">IFERROR(LEFT(C54,FIND("-",C54)-1),C54)</f>
        <v>PF</v>
      </c>
      <c r="AF54" s="1" t="str">
        <f aca="false">B54&amp;"|"&amp;A54</f>
        <v>Boris Diaw|2008</v>
      </c>
      <c r="AG54" s="1" t="n">
        <f aca="false">SUMPRODUCT(($A$2:$A$4670=A54)*($Z$2:$Z$4670&gt;Z54))+1</f>
        <v>139</v>
      </c>
    </row>
    <row r="55" customFormat="false" ht="15" hidden="false" customHeight="false" outlineLevel="0" collapsed="false">
      <c r="A55" s="1" t="n">
        <v>2008</v>
      </c>
      <c r="B55" s="1" t="s">
        <v>184</v>
      </c>
      <c r="C55" s="1" t="s">
        <v>92</v>
      </c>
      <c r="D55" s="1" t="n">
        <v>27</v>
      </c>
      <c r="E55" s="1" t="s">
        <v>185</v>
      </c>
      <c r="F55" s="1" t="n">
        <v>75</v>
      </c>
      <c r="G55" s="1" t="n">
        <v>1</v>
      </c>
      <c r="H55" s="1" t="n">
        <v>1660</v>
      </c>
      <c r="I55" s="1" t="n">
        <v>245</v>
      </c>
      <c r="J55" s="1" t="n">
        <v>609</v>
      </c>
      <c r="K55" s="1" t="n">
        <v>0.402</v>
      </c>
      <c r="L55" s="1" t="n">
        <v>94</v>
      </c>
      <c r="M55" s="1" t="n">
        <v>262</v>
      </c>
      <c r="N55" s="1" t="n">
        <v>0.359</v>
      </c>
      <c r="O55" s="1" t="n">
        <v>154</v>
      </c>
      <c r="P55" s="1" t="n">
        <v>196</v>
      </c>
      <c r="Q55" s="1" t="n">
        <v>0.786</v>
      </c>
      <c r="R55" s="1" t="n">
        <v>56</v>
      </c>
      <c r="S55" s="1" t="n">
        <v>204</v>
      </c>
      <c r="T55" s="1" t="n">
        <v>260</v>
      </c>
      <c r="U55" s="1" t="n">
        <v>88</v>
      </c>
      <c r="V55" s="1" t="n">
        <v>44</v>
      </c>
      <c r="W55" s="1" t="n">
        <v>21</v>
      </c>
      <c r="X55" s="1" t="n">
        <v>85</v>
      </c>
      <c r="Y55" s="1" t="n">
        <v>182</v>
      </c>
      <c r="Z55" s="1" t="n">
        <v>738</v>
      </c>
      <c r="AA55" s="1" t="n">
        <v>12.4</v>
      </c>
      <c r="AB55" s="1" t="n">
        <v>0.531</v>
      </c>
      <c r="AC55" s="1" t="n">
        <v>2.2</v>
      </c>
      <c r="AD55" s="1" t="n">
        <f aca="false">IF(F55=0,0,Z55/F55)</f>
        <v>9.84</v>
      </c>
      <c r="AE55" s="1" t="str">
        <f aca="false">IFERROR(LEFT(C55,FIND("-",C55)-1),C55)</f>
        <v>PF</v>
      </c>
      <c r="AF55" s="1" t="str">
        <f aca="false">B55&amp;"|"&amp;A55</f>
        <v>Bostjan Nachbar|2008</v>
      </c>
      <c r="AG55" s="1" t="n">
        <f aca="false">SUMPRODUCT(($A$2:$A$4670=A55)*($Z$2:$Z$4670&gt;Z55))+1</f>
        <v>136</v>
      </c>
    </row>
    <row r="56" customFormat="false" ht="15" hidden="false" customHeight="false" outlineLevel="0" collapsed="false">
      <c r="A56" s="1" t="n">
        <v>2008</v>
      </c>
      <c r="B56" s="1" t="s">
        <v>186</v>
      </c>
      <c r="C56" s="1" t="s">
        <v>105</v>
      </c>
      <c r="D56" s="1" t="n">
        <v>31</v>
      </c>
      <c r="E56" s="1" t="s">
        <v>173</v>
      </c>
      <c r="F56" s="1" t="n">
        <v>72</v>
      </c>
      <c r="G56" s="1" t="n">
        <v>72</v>
      </c>
      <c r="H56" s="1" t="n">
        <v>2513</v>
      </c>
      <c r="I56" s="1" t="n">
        <v>337</v>
      </c>
      <c r="J56" s="1" t="n">
        <v>728</v>
      </c>
      <c r="K56" s="1" t="n">
        <v>0.463</v>
      </c>
      <c r="L56" s="1" t="n">
        <v>28</v>
      </c>
      <c r="M56" s="1" t="n">
        <v>90</v>
      </c>
      <c r="N56" s="1" t="n">
        <v>0.311</v>
      </c>
      <c r="O56" s="1" t="n">
        <v>262</v>
      </c>
      <c r="P56" s="1" t="n">
        <v>309</v>
      </c>
      <c r="Q56" s="1" t="n">
        <v>0.848</v>
      </c>
      <c r="R56" s="1" t="n">
        <v>167</v>
      </c>
      <c r="S56" s="1" t="n">
        <v>514</v>
      </c>
      <c r="T56" s="1" t="n">
        <v>681</v>
      </c>
      <c r="U56" s="1" t="n">
        <v>264</v>
      </c>
      <c r="V56" s="1" t="n">
        <v>69</v>
      </c>
      <c r="W56" s="1" t="n">
        <v>74</v>
      </c>
      <c r="X56" s="1" t="n">
        <v>164</v>
      </c>
      <c r="Y56" s="1" t="n">
        <v>247</v>
      </c>
      <c r="Z56" s="1" t="n">
        <v>964</v>
      </c>
      <c r="AA56" s="1" t="n">
        <v>16.8</v>
      </c>
      <c r="AB56" s="1" t="n">
        <v>0.558</v>
      </c>
      <c r="AC56" s="1" t="n">
        <v>6.5</v>
      </c>
      <c r="AD56" s="1" t="n">
        <f aca="false">IF(F56=0,0,Z56/F56)</f>
        <v>13.3888888888889</v>
      </c>
      <c r="AE56" s="1" t="str">
        <f aca="false">IFERROR(LEFT(C56,FIND("-",C56)-1),C56)</f>
        <v>C</v>
      </c>
      <c r="AF56" s="1" t="str">
        <f aca="false">B56&amp;"|"&amp;A56</f>
        <v>Brad Miller|2008</v>
      </c>
      <c r="AG56" s="1" t="n">
        <f aca="false">SUMPRODUCT(($A$2:$A$4670=A56)*($Z$2:$Z$4670&gt;Z56))+1</f>
        <v>84</v>
      </c>
    </row>
    <row r="57" customFormat="false" ht="15" hidden="false" customHeight="false" outlineLevel="0" collapsed="false">
      <c r="A57" s="1" t="n">
        <v>2008</v>
      </c>
      <c r="B57" s="1" t="s">
        <v>187</v>
      </c>
      <c r="C57" s="1" t="s">
        <v>92</v>
      </c>
      <c r="D57" s="1" t="n">
        <v>20</v>
      </c>
      <c r="E57" s="1" t="s">
        <v>117</v>
      </c>
      <c r="F57" s="1" t="n">
        <v>38</v>
      </c>
      <c r="G57" s="1" t="n">
        <v>6</v>
      </c>
      <c r="H57" s="1" t="n">
        <v>376</v>
      </c>
      <c r="I57" s="1" t="n">
        <v>62</v>
      </c>
      <c r="J57" s="1" t="n">
        <v>112</v>
      </c>
      <c r="K57" s="1" t="n">
        <v>0.554</v>
      </c>
      <c r="L57" s="1" t="n">
        <v>0</v>
      </c>
      <c r="M57" s="1" t="n">
        <v>0</v>
      </c>
      <c r="O57" s="1" t="n">
        <v>27</v>
      </c>
      <c r="P57" s="1" t="n">
        <v>40</v>
      </c>
      <c r="Q57" s="1" t="n">
        <v>0.675</v>
      </c>
      <c r="R57" s="1" t="n">
        <v>38</v>
      </c>
      <c r="S57" s="1" t="n">
        <v>61</v>
      </c>
      <c r="T57" s="1" t="n">
        <v>99</v>
      </c>
      <c r="U57" s="1" t="n">
        <v>9</v>
      </c>
      <c r="V57" s="1" t="n">
        <v>6</v>
      </c>
      <c r="W57" s="1" t="n">
        <v>22</v>
      </c>
      <c r="X57" s="1" t="n">
        <v>13</v>
      </c>
      <c r="Y57" s="1" t="n">
        <v>36</v>
      </c>
      <c r="Z57" s="1" t="n">
        <v>151</v>
      </c>
      <c r="AA57" s="1" t="n">
        <v>17.2</v>
      </c>
      <c r="AB57" s="1" t="n">
        <v>0.583</v>
      </c>
      <c r="AC57" s="1" t="n">
        <v>1.1</v>
      </c>
      <c r="AD57" s="1" t="n">
        <f aca="false">IF(F57=0,0,Z57/F57)</f>
        <v>3.97368421052632</v>
      </c>
      <c r="AE57" s="1" t="str">
        <f aca="false">IFERROR(LEFT(C57,FIND("-",C57)-1),C57)</f>
        <v>PF</v>
      </c>
      <c r="AF57" s="1" t="str">
        <f aca="false">B57&amp;"|"&amp;A57</f>
        <v>Brandan Wright|2008</v>
      </c>
      <c r="AG57" s="1" t="n">
        <f aca="false">SUMPRODUCT(($A$2:$A$4670=A57)*($Z$2:$Z$4670&gt;Z57))+1</f>
        <v>318</v>
      </c>
    </row>
    <row r="58" customFormat="false" ht="15" hidden="false" customHeight="false" outlineLevel="0" collapsed="false">
      <c r="A58" s="1" t="n">
        <v>2008</v>
      </c>
      <c r="B58" s="1" t="s">
        <v>188</v>
      </c>
      <c r="C58" s="1" t="s">
        <v>105</v>
      </c>
      <c r="D58" s="1" t="n">
        <v>22</v>
      </c>
      <c r="E58" s="1" t="s">
        <v>189</v>
      </c>
      <c r="F58" s="1" t="n">
        <v>79</v>
      </c>
      <c r="G58" s="1" t="n">
        <v>1</v>
      </c>
      <c r="H58" s="1" t="n">
        <v>1557</v>
      </c>
      <c r="I58" s="1" t="n">
        <v>246</v>
      </c>
      <c r="J58" s="1" t="n">
        <v>493</v>
      </c>
      <c r="K58" s="1" t="n">
        <v>0.499</v>
      </c>
      <c r="L58" s="1" t="n">
        <v>0</v>
      </c>
      <c r="M58" s="1" t="n">
        <v>4</v>
      </c>
      <c r="N58" s="1" t="n">
        <v>0</v>
      </c>
      <c r="O58" s="1" t="n">
        <v>162</v>
      </c>
      <c r="P58" s="1" t="n">
        <v>197</v>
      </c>
      <c r="Q58" s="1" t="n">
        <v>0.822</v>
      </c>
      <c r="R58" s="1" t="n">
        <v>120</v>
      </c>
      <c r="S58" s="1" t="n">
        <v>227</v>
      </c>
      <c r="T58" s="1" t="n">
        <v>347</v>
      </c>
      <c r="U58" s="1" t="n">
        <v>58</v>
      </c>
      <c r="V58" s="1" t="n">
        <v>22</v>
      </c>
      <c r="W58" s="1" t="n">
        <v>48</v>
      </c>
      <c r="X58" s="1" t="n">
        <v>82</v>
      </c>
      <c r="Y58" s="1" t="n">
        <v>150</v>
      </c>
      <c r="Z58" s="1" t="n">
        <v>654</v>
      </c>
      <c r="AA58" s="1" t="n">
        <v>15.9</v>
      </c>
      <c r="AB58" s="1" t="n">
        <v>0.564</v>
      </c>
      <c r="AC58" s="1" t="n">
        <v>4.3</v>
      </c>
      <c r="AD58" s="1" t="n">
        <f aca="false">IF(F58=0,0,Z58/F58)</f>
        <v>8.27848101265823</v>
      </c>
      <c r="AE58" s="1" t="str">
        <f aca="false">IFERROR(LEFT(C58,FIND("-",C58)-1),C58)</f>
        <v>C</v>
      </c>
      <c r="AF58" s="1" t="str">
        <f aca="false">B58&amp;"|"&amp;A58</f>
        <v>Brandon Bass|2008</v>
      </c>
      <c r="AG58" s="1" t="n">
        <f aca="false">SUMPRODUCT(($A$2:$A$4670=A58)*($Z$2:$Z$4670&gt;Z58))+1</f>
        <v>154</v>
      </c>
    </row>
    <row r="59" customFormat="false" ht="15" hidden="false" customHeight="false" outlineLevel="0" collapsed="false">
      <c r="A59" s="1" t="n">
        <v>2008</v>
      </c>
      <c r="B59" s="1" t="s">
        <v>190</v>
      </c>
      <c r="C59" s="1" t="s">
        <v>128</v>
      </c>
      <c r="D59" s="1" t="n">
        <v>23</v>
      </c>
      <c r="E59" s="1" t="s">
        <v>191</v>
      </c>
      <c r="F59" s="1" t="n">
        <v>74</v>
      </c>
      <c r="G59" s="1" t="n">
        <v>74</v>
      </c>
      <c r="H59" s="1" t="n">
        <v>2792</v>
      </c>
      <c r="I59" s="1" t="n">
        <v>531</v>
      </c>
      <c r="J59" s="1" t="n">
        <v>1170</v>
      </c>
      <c r="K59" s="1" t="n">
        <v>0.454</v>
      </c>
      <c r="L59" s="1" t="n">
        <v>73</v>
      </c>
      <c r="M59" s="1" t="n">
        <v>215</v>
      </c>
      <c r="N59" s="1" t="n">
        <v>0.34</v>
      </c>
      <c r="O59" s="1" t="n">
        <v>281</v>
      </c>
      <c r="P59" s="1" t="n">
        <v>373</v>
      </c>
      <c r="Q59" s="1" t="n">
        <v>0.753</v>
      </c>
      <c r="R59" s="1" t="n">
        <v>81</v>
      </c>
      <c r="S59" s="1" t="n">
        <v>267</v>
      </c>
      <c r="T59" s="1" t="n">
        <v>348</v>
      </c>
      <c r="U59" s="1" t="n">
        <v>430</v>
      </c>
      <c r="V59" s="1" t="n">
        <v>79</v>
      </c>
      <c r="W59" s="1" t="n">
        <v>16</v>
      </c>
      <c r="X59" s="1" t="n">
        <v>136</v>
      </c>
      <c r="Y59" s="1" t="n">
        <v>147</v>
      </c>
      <c r="Z59" s="1" t="n">
        <v>1416</v>
      </c>
      <c r="AA59" s="1" t="n">
        <v>19.4</v>
      </c>
      <c r="AB59" s="1" t="n">
        <v>0.531</v>
      </c>
      <c r="AC59" s="1" t="n">
        <v>8</v>
      </c>
      <c r="AD59" s="1" t="n">
        <f aca="false">IF(F59=0,0,Z59/F59)</f>
        <v>19.1351351351351</v>
      </c>
      <c r="AE59" s="1" t="str">
        <f aca="false">IFERROR(LEFT(C59,FIND("-",C59)-1),C59)</f>
        <v>SG</v>
      </c>
      <c r="AF59" s="1" t="str">
        <f aca="false">B59&amp;"|"&amp;A59</f>
        <v>Brandon Roy|2008</v>
      </c>
      <c r="AG59" s="1" t="n">
        <f aca="false">SUMPRODUCT(($A$2:$A$4670=A59)*($Z$2:$Z$4670&gt;Z59))+1</f>
        <v>38</v>
      </c>
    </row>
    <row r="60" customFormat="false" ht="15" hidden="false" customHeight="false" outlineLevel="0" collapsed="false">
      <c r="A60" s="1" t="n">
        <v>2008</v>
      </c>
      <c r="B60" s="1" t="s">
        <v>192</v>
      </c>
      <c r="C60" s="1" t="s">
        <v>105</v>
      </c>
      <c r="D60" s="1" t="n">
        <v>28</v>
      </c>
      <c r="E60" s="1" t="s">
        <v>137</v>
      </c>
      <c r="F60" s="1" t="n">
        <v>80</v>
      </c>
      <c r="G60" s="1" t="n">
        <v>80</v>
      </c>
      <c r="H60" s="1" t="n">
        <v>2228</v>
      </c>
      <c r="I60" s="1" t="n">
        <v>316</v>
      </c>
      <c r="J60" s="1" t="n">
        <v>599</v>
      </c>
      <c r="K60" s="1" t="n">
        <v>0.528</v>
      </c>
      <c r="L60" s="1" t="n">
        <v>0</v>
      </c>
      <c r="M60" s="1" t="n">
        <v>0</v>
      </c>
      <c r="O60" s="1" t="n">
        <v>216</v>
      </c>
      <c r="P60" s="1" t="n">
        <v>294</v>
      </c>
      <c r="Q60" s="1" t="n">
        <v>0.735</v>
      </c>
      <c r="R60" s="1" t="n">
        <v>273</v>
      </c>
      <c r="S60" s="1" t="n">
        <v>303</v>
      </c>
      <c r="T60" s="1" t="n">
        <v>576</v>
      </c>
      <c r="U60" s="1" t="n">
        <v>71</v>
      </c>
      <c r="V60" s="1" t="n">
        <v>31</v>
      </c>
      <c r="W60" s="1" t="n">
        <v>133</v>
      </c>
      <c r="X60" s="1" t="n">
        <v>108</v>
      </c>
      <c r="Y60" s="1" t="n">
        <v>216</v>
      </c>
      <c r="Z60" s="1" t="n">
        <v>848</v>
      </c>
      <c r="AA60" s="1" t="n">
        <v>18.3</v>
      </c>
      <c r="AB60" s="1" t="n">
        <v>0.582</v>
      </c>
      <c r="AC60" s="1" t="n">
        <v>6.8</v>
      </c>
      <c r="AD60" s="1" t="n">
        <f aca="false">IF(F60=0,0,Z60/F60)</f>
        <v>10.6</v>
      </c>
      <c r="AE60" s="1" t="str">
        <f aca="false">IFERROR(LEFT(C60,FIND("-",C60)-1),C60)</f>
        <v>C</v>
      </c>
      <c r="AF60" s="1" t="str">
        <f aca="false">B60&amp;"|"&amp;A60</f>
        <v>Brendan Haywood|2008</v>
      </c>
      <c r="AG60" s="1" t="n">
        <f aca="false">SUMPRODUCT(($A$2:$A$4670=A60)*($Z$2:$Z$4670&gt;Z60))+1</f>
        <v>110</v>
      </c>
    </row>
    <row r="61" customFormat="false" ht="15" hidden="false" customHeight="false" outlineLevel="0" collapsed="false">
      <c r="A61" s="1" t="n">
        <v>2008</v>
      </c>
      <c r="B61" s="1" t="s">
        <v>193</v>
      </c>
      <c r="C61" s="1" t="s">
        <v>123</v>
      </c>
      <c r="D61" s="1" t="n">
        <v>36</v>
      </c>
      <c r="E61" s="1" t="s">
        <v>194</v>
      </c>
      <c r="F61" s="1" t="n">
        <v>31</v>
      </c>
      <c r="G61" s="1" t="n">
        <v>1</v>
      </c>
      <c r="H61" s="1" t="n">
        <v>554</v>
      </c>
      <c r="I61" s="1" t="n">
        <v>77</v>
      </c>
      <c r="J61" s="1" t="n">
        <v>160</v>
      </c>
      <c r="K61" s="1" t="n">
        <v>0.481</v>
      </c>
      <c r="L61" s="1" t="n">
        <v>48</v>
      </c>
      <c r="M61" s="1" t="n">
        <v>112</v>
      </c>
      <c r="N61" s="1" t="n">
        <v>0.429</v>
      </c>
      <c r="O61" s="1" t="n">
        <v>19</v>
      </c>
      <c r="P61" s="1" t="n">
        <v>20</v>
      </c>
      <c r="Q61" s="1" t="n">
        <v>0.95</v>
      </c>
      <c r="R61" s="1" t="n">
        <v>12</v>
      </c>
      <c r="S61" s="1" t="n">
        <v>43</v>
      </c>
      <c r="T61" s="1" t="n">
        <v>55</v>
      </c>
      <c r="U61" s="1" t="n">
        <v>54</v>
      </c>
      <c r="V61" s="1" t="n">
        <v>17</v>
      </c>
      <c r="W61" s="1" t="n">
        <v>3</v>
      </c>
      <c r="X61" s="1" t="n">
        <v>18</v>
      </c>
      <c r="Y61" s="1" t="n">
        <v>43</v>
      </c>
      <c r="Z61" s="1" t="n">
        <v>221</v>
      </c>
      <c r="AA61" s="1" t="n">
        <v>16.7</v>
      </c>
      <c r="AB61" s="1" t="n">
        <v>0.655</v>
      </c>
      <c r="AC61" s="1" t="n">
        <v>2.3</v>
      </c>
      <c r="AD61" s="1" t="n">
        <f aca="false">IF(F61=0,0,Z61/F61)</f>
        <v>7.12903225806452</v>
      </c>
      <c r="AE61" s="1" t="str">
        <f aca="false">IFERROR(LEFT(C61,FIND("-",C61)-1),C61)</f>
        <v>SF</v>
      </c>
      <c r="AF61" s="1" t="str">
        <f aca="false">B61&amp;"|"&amp;A61</f>
        <v>Brent Barry|2008</v>
      </c>
      <c r="AG61" s="1" t="n">
        <f aca="false">SUMPRODUCT(($A$2:$A$4670=A61)*($Z$2:$Z$4670&gt;Z61))+1</f>
        <v>290</v>
      </c>
    </row>
    <row r="62" customFormat="false" ht="15" hidden="false" customHeight="false" outlineLevel="0" collapsed="false">
      <c r="A62" s="1" t="n">
        <v>2008</v>
      </c>
      <c r="B62" s="1" t="s">
        <v>195</v>
      </c>
      <c r="C62" s="1" t="s">
        <v>102</v>
      </c>
      <c r="D62" s="1" t="n">
        <v>32</v>
      </c>
      <c r="E62" s="1" t="s">
        <v>108</v>
      </c>
      <c r="F62" s="1" t="n">
        <v>74</v>
      </c>
      <c r="G62" s="1" t="n">
        <v>39</v>
      </c>
      <c r="H62" s="1" t="n">
        <v>1674</v>
      </c>
      <c r="I62" s="1" t="n">
        <v>138</v>
      </c>
      <c r="J62" s="1" t="n">
        <v>342</v>
      </c>
      <c r="K62" s="1" t="n">
        <v>0.404</v>
      </c>
      <c r="L62" s="1" t="n">
        <v>0</v>
      </c>
      <c r="M62" s="1" t="n">
        <v>6</v>
      </c>
      <c r="N62" s="1" t="n">
        <v>0</v>
      </c>
      <c r="O62" s="1" t="n">
        <v>62</v>
      </c>
      <c r="P62" s="1" t="n">
        <v>71</v>
      </c>
      <c r="Q62" s="1" t="n">
        <v>0.873</v>
      </c>
      <c r="R62" s="1" t="n">
        <v>15</v>
      </c>
      <c r="S62" s="1" t="n">
        <v>127</v>
      </c>
      <c r="T62" s="1" t="n">
        <v>142</v>
      </c>
      <c r="U62" s="1" t="n">
        <v>328</v>
      </c>
      <c r="V62" s="1" t="n">
        <v>100</v>
      </c>
      <c r="W62" s="1" t="n">
        <v>11</v>
      </c>
      <c r="X62" s="1" t="n">
        <v>71</v>
      </c>
      <c r="Y62" s="1" t="n">
        <v>160</v>
      </c>
      <c r="Z62" s="1" t="n">
        <v>338</v>
      </c>
      <c r="AA62" s="1" t="n">
        <v>11.4</v>
      </c>
      <c r="AB62" s="1" t="n">
        <v>0.453</v>
      </c>
      <c r="AC62" s="1" t="n">
        <v>2.1</v>
      </c>
      <c r="AD62" s="1" t="n">
        <f aca="false">IF(F62=0,0,Z62/F62)</f>
        <v>4.56756756756757</v>
      </c>
      <c r="AE62" s="1" t="str">
        <f aca="false">IFERROR(LEFT(C62,FIND("-",C62)-1),C62)</f>
        <v>PG</v>
      </c>
      <c r="AF62" s="1" t="str">
        <f aca="false">B62&amp;"|"&amp;A62</f>
        <v>Brevin Knight|2008</v>
      </c>
      <c r="AG62" s="1" t="n">
        <f aca="false">SUMPRODUCT(($A$2:$A$4670=A62)*($Z$2:$Z$4670&gt;Z62))+1</f>
        <v>252</v>
      </c>
    </row>
    <row r="63" customFormat="false" ht="15" hidden="false" customHeight="false" outlineLevel="0" collapsed="false">
      <c r="A63" s="1" t="n">
        <v>2008</v>
      </c>
      <c r="B63" s="1" t="s">
        <v>196</v>
      </c>
      <c r="C63" s="1" t="s">
        <v>92</v>
      </c>
      <c r="D63" s="1" t="n">
        <v>30</v>
      </c>
      <c r="E63" s="1" t="s">
        <v>140</v>
      </c>
      <c r="F63" s="1" t="n">
        <v>37</v>
      </c>
      <c r="G63" s="1" t="n">
        <v>1</v>
      </c>
      <c r="H63" s="1" t="n">
        <v>440</v>
      </c>
      <c r="I63" s="1" t="n">
        <v>43</v>
      </c>
      <c r="J63" s="1" t="n">
        <v>126</v>
      </c>
      <c r="K63" s="1" t="n">
        <v>0.341</v>
      </c>
      <c r="L63" s="1" t="n">
        <v>25</v>
      </c>
      <c r="M63" s="1" t="n">
        <v>81</v>
      </c>
      <c r="N63" s="1" t="n">
        <v>0.309</v>
      </c>
      <c r="O63" s="1" t="n">
        <v>13</v>
      </c>
      <c r="P63" s="1" t="n">
        <v>19</v>
      </c>
      <c r="Q63" s="1" t="n">
        <v>0.684</v>
      </c>
      <c r="R63" s="1" t="n">
        <v>26</v>
      </c>
      <c r="S63" s="1" t="n">
        <v>70</v>
      </c>
      <c r="T63" s="1" t="n">
        <v>96</v>
      </c>
      <c r="U63" s="1" t="n">
        <v>22</v>
      </c>
      <c r="V63" s="1" t="n">
        <v>10</v>
      </c>
      <c r="W63" s="1" t="n">
        <v>2</v>
      </c>
      <c r="X63" s="1" t="n">
        <v>23</v>
      </c>
      <c r="Y63" s="1" t="n">
        <v>62</v>
      </c>
      <c r="Z63" s="1" t="n">
        <v>124</v>
      </c>
      <c r="AA63" s="1" t="n">
        <v>7.3</v>
      </c>
      <c r="AB63" s="1" t="n">
        <v>0.461</v>
      </c>
      <c r="AC63" s="1" t="n">
        <v>0</v>
      </c>
      <c r="AD63" s="1" t="n">
        <f aca="false">IF(F63=0,0,Z63/F63)</f>
        <v>3.35135135135135</v>
      </c>
      <c r="AE63" s="1" t="str">
        <f aca="false">IFERROR(LEFT(C63,FIND("-",C63)-1),C63)</f>
        <v>PF</v>
      </c>
      <c r="AF63" s="1" t="str">
        <f aca="false">B63&amp;"|"&amp;A63</f>
        <v>Brian Cardinal|2008</v>
      </c>
      <c r="AG63" s="1" t="n">
        <f aca="false">SUMPRODUCT(($A$2:$A$4670=A63)*($Z$2:$Z$4670&gt;Z63))+1</f>
        <v>330</v>
      </c>
    </row>
    <row r="64" customFormat="false" ht="15" hidden="false" customHeight="false" outlineLevel="0" collapsed="false">
      <c r="A64" s="1" t="n">
        <v>2008</v>
      </c>
      <c r="B64" s="1" t="s">
        <v>197</v>
      </c>
      <c r="C64" s="1" t="s">
        <v>92</v>
      </c>
      <c r="D64" s="1" t="n">
        <v>27</v>
      </c>
      <c r="E64" s="1" t="s">
        <v>115</v>
      </c>
      <c r="F64" s="1" t="n">
        <v>51</v>
      </c>
      <c r="G64" s="1" t="n">
        <v>2</v>
      </c>
      <c r="H64" s="1" t="n">
        <v>629</v>
      </c>
      <c r="I64" s="1" t="n">
        <v>88</v>
      </c>
      <c r="J64" s="1" t="n">
        <v>234</v>
      </c>
      <c r="K64" s="1" t="n">
        <v>0.376</v>
      </c>
      <c r="L64" s="1" t="n">
        <v>43</v>
      </c>
      <c r="M64" s="1" t="n">
        <v>115</v>
      </c>
      <c r="N64" s="1" t="n">
        <v>0.374</v>
      </c>
      <c r="O64" s="1" t="n">
        <v>19</v>
      </c>
      <c r="P64" s="1" t="n">
        <v>21</v>
      </c>
      <c r="Q64" s="1" t="n">
        <v>0.905</v>
      </c>
      <c r="R64" s="1" t="n">
        <v>28</v>
      </c>
      <c r="S64" s="1" t="n">
        <v>81</v>
      </c>
      <c r="T64" s="1" t="n">
        <v>109</v>
      </c>
      <c r="U64" s="1" t="n">
        <v>27</v>
      </c>
      <c r="V64" s="1" t="n">
        <v>13</v>
      </c>
      <c r="W64" s="1" t="n">
        <v>12</v>
      </c>
      <c r="X64" s="1" t="n">
        <v>39</v>
      </c>
      <c r="Y64" s="1" t="n">
        <v>93</v>
      </c>
      <c r="Z64" s="1" t="n">
        <v>238</v>
      </c>
      <c r="AA64" s="1" t="n">
        <v>8.6</v>
      </c>
      <c r="AB64" s="1" t="n">
        <v>0.489</v>
      </c>
      <c r="AC64" s="1" t="n">
        <v>0.4</v>
      </c>
      <c r="AD64" s="1" t="n">
        <f aca="false">IF(F64=0,0,Z64/F64)</f>
        <v>4.66666666666667</v>
      </c>
      <c r="AE64" s="1" t="str">
        <f aca="false">IFERROR(LEFT(C64,FIND("-",C64)-1),C64)</f>
        <v>PF</v>
      </c>
      <c r="AF64" s="1" t="str">
        <f aca="false">B64&amp;"|"&amp;A64</f>
        <v>Brian Cook|2008</v>
      </c>
      <c r="AG64" s="1" t="n">
        <f aca="false">SUMPRODUCT(($A$2:$A$4670=A64)*($Z$2:$Z$4670&gt;Z64))+1</f>
        <v>282</v>
      </c>
    </row>
    <row r="65" customFormat="false" ht="15" hidden="false" customHeight="false" outlineLevel="0" collapsed="false">
      <c r="A65" s="1" t="n">
        <v>2008</v>
      </c>
      <c r="B65" s="1" t="s">
        <v>198</v>
      </c>
      <c r="C65" s="1" t="s">
        <v>92</v>
      </c>
      <c r="D65" s="1" t="n">
        <v>29</v>
      </c>
      <c r="E65" s="1" t="s">
        <v>199</v>
      </c>
      <c r="F65" s="1" t="n">
        <v>48</v>
      </c>
      <c r="G65" s="1" t="n">
        <v>9</v>
      </c>
      <c r="H65" s="1" t="n">
        <v>512</v>
      </c>
      <c r="I65" s="1" t="n">
        <v>29</v>
      </c>
      <c r="J65" s="1" t="n">
        <v>94</v>
      </c>
      <c r="K65" s="1" t="n">
        <v>0.309</v>
      </c>
      <c r="L65" s="1" t="n">
        <v>15</v>
      </c>
      <c r="M65" s="1" t="n">
        <v>46</v>
      </c>
      <c r="N65" s="1" t="n">
        <v>0.326</v>
      </c>
      <c r="O65" s="1" t="n">
        <v>15</v>
      </c>
      <c r="P65" s="1" t="n">
        <v>20</v>
      </c>
      <c r="Q65" s="1" t="n">
        <v>0.75</v>
      </c>
      <c r="R65" s="1" t="n">
        <v>22</v>
      </c>
      <c r="S65" s="1" t="n">
        <v>57</v>
      </c>
      <c r="T65" s="1" t="n">
        <v>79</v>
      </c>
      <c r="U65" s="1" t="n">
        <v>40</v>
      </c>
      <c r="V65" s="1" t="n">
        <v>9</v>
      </c>
      <c r="W65" s="1" t="n">
        <v>8</v>
      </c>
      <c r="X65" s="1" t="n">
        <v>26</v>
      </c>
      <c r="Y65" s="1" t="n">
        <v>63</v>
      </c>
      <c r="Z65" s="1" t="n">
        <v>88</v>
      </c>
      <c r="AA65" s="1" t="n">
        <v>5.1</v>
      </c>
      <c r="AB65" s="1" t="n">
        <v>0.428</v>
      </c>
      <c r="AC65" s="1" t="n">
        <v>0.6</v>
      </c>
      <c r="AD65" s="1" t="n">
        <f aca="false">IF(F65=0,0,Z65/F65)</f>
        <v>1.83333333333333</v>
      </c>
      <c r="AE65" s="1" t="str">
        <f aca="false">IFERROR(LEFT(C65,FIND("-",C65)-1),C65)</f>
        <v>PF</v>
      </c>
      <c r="AF65" s="1" t="str">
        <f aca="false">B65&amp;"|"&amp;A65</f>
        <v>Brian Scalabrine|2008</v>
      </c>
      <c r="AG65" s="1" t="n">
        <f aca="false">SUMPRODUCT(($A$2:$A$4670=A65)*($Z$2:$Z$4670&gt;Z65))+1</f>
        <v>356</v>
      </c>
    </row>
    <row r="66" customFormat="false" ht="15" hidden="false" customHeight="false" outlineLevel="0" collapsed="false">
      <c r="A66" s="1" t="n">
        <v>2008</v>
      </c>
      <c r="B66" s="1" t="s">
        <v>200</v>
      </c>
      <c r="C66" s="1" t="s">
        <v>105</v>
      </c>
      <c r="D66" s="1" t="n">
        <v>31</v>
      </c>
      <c r="E66" s="1" t="s">
        <v>124</v>
      </c>
      <c r="F66" s="1" t="n">
        <v>66</v>
      </c>
      <c r="G66" s="1" t="n">
        <v>0</v>
      </c>
      <c r="H66" s="1" t="n">
        <v>844</v>
      </c>
      <c r="I66" s="1" t="n">
        <v>92</v>
      </c>
      <c r="J66" s="1" t="n">
        <v>198</v>
      </c>
      <c r="K66" s="1" t="n">
        <v>0.465</v>
      </c>
      <c r="L66" s="1" t="n">
        <v>2</v>
      </c>
      <c r="M66" s="1" t="n">
        <v>3</v>
      </c>
      <c r="N66" s="1" t="n">
        <v>0.667</v>
      </c>
      <c r="O66" s="1" t="n">
        <v>33</v>
      </c>
      <c r="P66" s="1" t="n">
        <v>63</v>
      </c>
      <c r="Q66" s="1" t="n">
        <v>0.524</v>
      </c>
      <c r="R66" s="1" t="n">
        <v>63</v>
      </c>
      <c r="S66" s="1" t="n">
        <v>175</v>
      </c>
      <c r="T66" s="1" t="n">
        <v>238</v>
      </c>
      <c r="U66" s="1" t="n">
        <v>15</v>
      </c>
      <c r="V66" s="1" t="n">
        <v>21</v>
      </c>
      <c r="W66" s="1" t="n">
        <v>77</v>
      </c>
      <c r="X66" s="1" t="n">
        <v>39</v>
      </c>
      <c r="Y66" s="1" t="n">
        <v>112</v>
      </c>
      <c r="Z66" s="1" t="n">
        <v>219</v>
      </c>
      <c r="AA66" s="1" t="n">
        <v>11.4</v>
      </c>
      <c r="AB66" s="1" t="n">
        <v>0.485</v>
      </c>
      <c r="AC66" s="1" t="n">
        <v>1.2</v>
      </c>
      <c r="AD66" s="1" t="n">
        <f aca="false">IF(F66=0,0,Z66/F66)</f>
        <v>3.31818181818182</v>
      </c>
      <c r="AE66" s="1" t="str">
        <f aca="false">IFERROR(LEFT(C66,FIND("-",C66)-1),C66)</f>
        <v>C</v>
      </c>
      <c r="AF66" s="1" t="str">
        <f aca="false">B66&amp;"|"&amp;A66</f>
        <v>Brian Skinner|2008</v>
      </c>
      <c r="AG66" s="1" t="n">
        <f aca="false">SUMPRODUCT(($A$2:$A$4670=A66)*($Z$2:$Z$4670&gt;Z66))+1</f>
        <v>292</v>
      </c>
    </row>
    <row r="67" customFormat="false" ht="15" hidden="false" customHeight="false" outlineLevel="0" collapsed="false">
      <c r="A67" s="1" t="n">
        <v>2008</v>
      </c>
      <c r="B67" s="1" t="s">
        <v>201</v>
      </c>
      <c r="C67" s="1" t="s">
        <v>123</v>
      </c>
      <c r="D67" s="1" t="n">
        <v>36</v>
      </c>
      <c r="E67" s="1" t="s">
        <v>194</v>
      </c>
      <c r="F67" s="1" t="n">
        <v>81</v>
      </c>
      <c r="G67" s="1" t="n">
        <v>81</v>
      </c>
      <c r="H67" s="1" t="n">
        <v>2448</v>
      </c>
      <c r="I67" s="1" t="n">
        <v>174</v>
      </c>
      <c r="J67" s="1" t="n">
        <v>428</v>
      </c>
      <c r="K67" s="1" t="n">
        <v>0.407</v>
      </c>
      <c r="L67" s="1" t="n">
        <v>90</v>
      </c>
      <c r="M67" s="1" t="n">
        <v>215</v>
      </c>
      <c r="N67" s="1" t="n">
        <v>0.419</v>
      </c>
      <c r="O67" s="1" t="n">
        <v>45</v>
      </c>
      <c r="P67" s="1" t="n">
        <v>69</v>
      </c>
      <c r="Q67" s="1" t="n">
        <v>0.652</v>
      </c>
      <c r="R67" s="1" t="n">
        <v>33</v>
      </c>
      <c r="S67" s="1" t="n">
        <v>201</v>
      </c>
      <c r="T67" s="1" t="n">
        <v>234</v>
      </c>
      <c r="U67" s="1" t="n">
        <v>91</v>
      </c>
      <c r="V67" s="1" t="n">
        <v>54</v>
      </c>
      <c r="W67" s="1" t="n">
        <v>22</v>
      </c>
      <c r="X67" s="1" t="n">
        <v>46</v>
      </c>
      <c r="Y67" s="1" t="n">
        <v>177</v>
      </c>
      <c r="Z67" s="1" t="n">
        <v>483</v>
      </c>
      <c r="AA67" s="1" t="n">
        <v>7</v>
      </c>
      <c r="AB67" s="1" t="n">
        <v>0.527</v>
      </c>
      <c r="AC67" s="1" t="n">
        <v>4.4</v>
      </c>
      <c r="AD67" s="1" t="n">
        <f aca="false">IF(F67=0,0,Z67/F67)</f>
        <v>5.96296296296296</v>
      </c>
      <c r="AE67" s="1" t="str">
        <f aca="false">IFERROR(LEFT(C67,FIND("-",C67)-1),C67)</f>
        <v>SF</v>
      </c>
      <c r="AF67" s="1" t="str">
        <f aca="false">B67&amp;"|"&amp;A67</f>
        <v>Bruce Bowen|2008</v>
      </c>
      <c r="AG67" s="1" t="n">
        <f aca="false">SUMPRODUCT(($A$2:$A$4670=A67)*($Z$2:$Z$4670&gt;Z67))+1</f>
        <v>210</v>
      </c>
    </row>
    <row r="68" customFormat="false" ht="15" hidden="false" customHeight="false" outlineLevel="0" collapsed="false">
      <c r="A68" s="1" t="n">
        <v>2008</v>
      </c>
      <c r="B68" s="1" t="s">
        <v>202</v>
      </c>
      <c r="C68" s="1" t="s">
        <v>128</v>
      </c>
      <c r="D68" s="1" t="n">
        <v>20</v>
      </c>
      <c r="E68" s="1" t="s">
        <v>149</v>
      </c>
      <c r="F68" s="1" t="n">
        <v>60</v>
      </c>
      <c r="G68" s="1" t="n">
        <v>13</v>
      </c>
      <c r="H68" s="1" t="n">
        <v>689</v>
      </c>
      <c r="I68" s="1" t="n">
        <v>113</v>
      </c>
      <c r="J68" s="1" t="n">
        <v>236</v>
      </c>
      <c r="K68" s="1" t="n">
        <v>0.479</v>
      </c>
      <c r="L68" s="1" t="n">
        <v>30</v>
      </c>
      <c r="M68" s="1" t="n">
        <v>77</v>
      </c>
      <c r="N68" s="1" t="n">
        <v>0.39</v>
      </c>
      <c r="O68" s="1" t="n">
        <v>41</v>
      </c>
      <c r="P68" s="1" t="n">
        <v>52</v>
      </c>
      <c r="Q68" s="1" t="n">
        <v>0.788</v>
      </c>
      <c r="R68" s="1" t="n">
        <v>16</v>
      </c>
      <c r="S68" s="1" t="n">
        <v>62</v>
      </c>
      <c r="T68" s="1" t="n">
        <v>78</v>
      </c>
      <c r="U68" s="1" t="n">
        <v>53</v>
      </c>
      <c r="V68" s="1" t="n">
        <v>32</v>
      </c>
      <c r="W68" s="1" t="n">
        <v>8</v>
      </c>
      <c r="X68" s="1" t="n">
        <v>27</v>
      </c>
      <c r="Y68" s="1" t="n">
        <v>98</v>
      </c>
      <c r="Z68" s="1" t="n">
        <v>297</v>
      </c>
      <c r="AA68" s="1" t="n">
        <v>14.2</v>
      </c>
      <c r="AB68" s="1" t="n">
        <v>0.574</v>
      </c>
      <c r="AC68" s="1" t="n">
        <v>1.9</v>
      </c>
      <c r="AD68" s="1" t="n">
        <f aca="false">IF(F68=0,0,Z68/F68)</f>
        <v>4.95</v>
      </c>
      <c r="AE68" s="1" t="str">
        <f aca="false">IFERROR(LEFT(C68,FIND("-",C68)-1),C68)</f>
        <v>SG</v>
      </c>
      <c r="AF68" s="1" t="str">
        <f aca="false">B68&amp;"|"&amp;A68</f>
        <v>C.J. Miles|2008</v>
      </c>
      <c r="AG68" s="1" t="n">
        <f aca="false">SUMPRODUCT(($A$2:$A$4670=A68)*($Z$2:$Z$4670&gt;Z68))+1</f>
        <v>266</v>
      </c>
    </row>
    <row r="69" customFormat="false" ht="15" hidden="false" customHeight="false" outlineLevel="0" collapsed="false">
      <c r="A69" s="1" t="n">
        <v>2008</v>
      </c>
      <c r="B69" s="1" t="s">
        <v>203</v>
      </c>
      <c r="C69" s="1" t="s">
        <v>102</v>
      </c>
      <c r="D69" s="1" t="n">
        <v>23</v>
      </c>
      <c r="E69" s="1" t="s">
        <v>117</v>
      </c>
      <c r="F69" s="1" t="n">
        <v>32</v>
      </c>
      <c r="G69" s="1" t="n">
        <v>0</v>
      </c>
      <c r="H69" s="1" t="n">
        <v>368</v>
      </c>
      <c r="I69" s="1" t="n">
        <v>43</v>
      </c>
      <c r="J69" s="1" t="n">
        <v>101</v>
      </c>
      <c r="K69" s="1" t="n">
        <v>0.426</v>
      </c>
      <c r="L69" s="1" t="n">
        <v>9</v>
      </c>
      <c r="M69" s="1" t="n">
        <v>26</v>
      </c>
      <c r="N69" s="1" t="n">
        <v>0.346</v>
      </c>
      <c r="O69" s="1" t="n">
        <v>23</v>
      </c>
      <c r="P69" s="1" t="n">
        <v>29</v>
      </c>
      <c r="Q69" s="1" t="n">
        <v>0.793</v>
      </c>
      <c r="R69" s="1" t="n">
        <v>13</v>
      </c>
      <c r="S69" s="1" t="n">
        <v>19</v>
      </c>
      <c r="T69" s="1" t="n">
        <v>32</v>
      </c>
      <c r="U69" s="1" t="n">
        <v>35</v>
      </c>
      <c r="V69" s="1" t="n">
        <v>15</v>
      </c>
      <c r="W69" s="1" t="n">
        <v>0</v>
      </c>
      <c r="X69" s="1" t="n">
        <v>18</v>
      </c>
      <c r="Y69" s="1" t="n">
        <v>19</v>
      </c>
      <c r="Z69" s="1" t="n">
        <v>118</v>
      </c>
      <c r="AA69" s="1" t="n">
        <v>11</v>
      </c>
      <c r="AB69" s="1" t="n">
        <v>0.519</v>
      </c>
      <c r="AC69" s="1" t="n">
        <v>0.4</v>
      </c>
      <c r="AD69" s="1" t="n">
        <f aca="false">IF(F69=0,0,Z69/F69)</f>
        <v>3.6875</v>
      </c>
      <c r="AE69" s="1" t="str">
        <f aca="false">IFERROR(LEFT(C69,FIND("-",C69)-1),C69)</f>
        <v>PG</v>
      </c>
      <c r="AF69" s="1" t="str">
        <f aca="false">B69&amp;"|"&amp;A69</f>
        <v>C.J. Watson|2008</v>
      </c>
      <c r="AG69" s="1" t="n">
        <f aca="false">SUMPRODUCT(($A$2:$A$4670=A69)*($Z$2:$Z$4670&gt;Z69))+1</f>
        <v>336</v>
      </c>
    </row>
    <row r="70" customFormat="false" ht="15" hidden="false" customHeight="false" outlineLevel="0" collapsed="false">
      <c r="A70" s="1" t="n">
        <v>2008</v>
      </c>
      <c r="B70" s="1" t="s">
        <v>204</v>
      </c>
      <c r="C70" s="1" t="s">
        <v>105</v>
      </c>
      <c r="D70" s="1" t="n">
        <v>31</v>
      </c>
      <c r="E70" s="1" t="s">
        <v>142</v>
      </c>
      <c r="F70" s="1" t="n">
        <v>31</v>
      </c>
      <c r="G70" s="1" t="n">
        <v>0</v>
      </c>
      <c r="H70" s="1" t="n">
        <v>204</v>
      </c>
      <c r="I70" s="1" t="n">
        <v>9</v>
      </c>
      <c r="J70" s="1" t="n">
        <v>27</v>
      </c>
      <c r="K70" s="1" t="n">
        <v>0.333</v>
      </c>
      <c r="L70" s="1" t="n">
        <v>0</v>
      </c>
      <c r="M70" s="1" t="n">
        <v>0</v>
      </c>
      <c r="O70" s="1" t="n">
        <v>6</v>
      </c>
      <c r="P70" s="1" t="n">
        <v>10</v>
      </c>
      <c r="Q70" s="1" t="n">
        <v>0.6</v>
      </c>
      <c r="R70" s="1" t="n">
        <v>6</v>
      </c>
      <c r="S70" s="1" t="n">
        <v>32</v>
      </c>
      <c r="T70" s="1" t="n">
        <v>38</v>
      </c>
      <c r="U70" s="1" t="n">
        <v>8</v>
      </c>
      <c r="V70" s="1" t="n">
        <v>6</v>
      </c>
      <c r="W70" s="1" t="n">
        <v>18</v>
      </c>
      <c r="X70" s="1" t="n">
        <v>4</v>
      </c>
      <c r="Y70" s="1" t="n">
        <v>35</v>
      </c>
      <c r="Z70" s="1" t="n">
        <v>24</v>
      </c>
      <c r="AA70" s="1" t="n">
        <v>7.1</v>
      </c>
      <c r="AB70" s="1" t="n">
        <v>0.382</v>
      </c>
      <c r="AC70" s="1" t="n">
        <v>0.3</v>
      </c>
      <c r="AD70" s="1" t="n">
        <f aca="false">IF(F70=0,0,Z70/F70)</f>
        <v>0.774193548387097</v>
      </c>
      <c r="AE70" s="1" t="str">
        <f aca="false">IFERROR(LEFT(C70,FIND("-",C70)-1),C70)</f>
        <v>C</v>
      </c>
      <c r="AF70" s="1" t="str">
        <f aca="false">B70&amp;"|"&amp;A70</f>
        <v>Calvin Booth|2008</v>
      </c>
      <c r="AG70" s="1" t="n">
        <f aca="false">SUMPRODUCT(($A$2:$A$4670=A70)*($Z$2:$Z$4670&gt;Z70))+1</f>
        <v>413</v>
      </c>
    </row>
    <row r="71" customFormat="false" ht="15" hidden="false" customHeight="false" outlineLevel="0" collapsed="false">
      <c r="A71" s="1" t="n">
        <v>2008</v>
      </c>
      <c r="B71" s="1" t="s">
        <v>205</v>
      </c>
      <c r="C71" s="1" t="s">
        <v>92</v>
      </c>
      <c r="D71" s="1" t="n">
        <v>24</v>
      </c>
      <c r="E71" s="1" t="s">
        <v>103</v>
      </c>
      <c r="F71" s="1" t="n">
        <v>42</v>
      </c>
      <c r="G71" s="1" t="n">
        <v>0</v>
      </c>
      <c r="H71" s="1" t="n">
        <v>711</v>
      </c>
      <c r="I71" s="1" t="n">
        <v>135</v>
      </c>
      <c r="J71" s="1" t="n">
        <v>219</v>
      </c>
      <c r="K71" s="1" t="n">
        <v>0.616</v>
      </c>
      <c r="L71" s="1" t="n">
        <v>0</v>
      </c>
      <c r="M71" s="1" t="n">
        <v>1</v>
      </c>
      <c r="N71" s="1" t="n">
        <v>0</v>
      </c>
      <c r="O71" s="1" t="n">
        <v>72</v>
      </c>
      <c r="P71" s="1" t="n">
        <v>109</v>
      </c>
      <c r="Q71" s="1" t="n">
        <v>0.661</v>
      </c>
      <c r="R71" s="1" t="n">
        <v>96</v>
      </c>
      <c r="S71" s="1" t="n">
        <v>111</v>
      </c>
      <c r="T71" s="1" t="n">
        <v>207</v>
      </c>
      <c r="U71" s="1" t="n">
        <v>21</v>
      </c>
      <c r="V71" s="1" t="n">
        <v>17</v>
      </c>
      <c r="W71" s="1" t="n">
        <v>7</v>
      </c>
      <c r="X71" s="1" t="n">
        <v>26</v>
      </c>
      <c r="Y71" s="1" t="n">
        <v>98</v>
      </c>
      <c r="Z71" s="1" t="n">
        <v>342</v>
      </c>
      <c r="AA71" s="1" t="n">
        <v>21.4</v>
      </c>
      <c r="AB71" s="1" t="n">
        <v>0.641</v>
      </c>
      <c r="AC71" s="1" t="n">
        <v>3.7</v>
      </c>
      <c r="AD71" s="1" t="n">
        <f aca="false">IF(F71=0,0,Z71/F71)</f>
        <v>8.14285714285714</v>
      </c>
      <c r="AE71" s="1" t="str">
        <f aca="false">IFERROR(LEFT(C71,FIND("-",C71)-1),C71)</f>
        <v>PF</v>
      </c>
      <c r="AF71" s="1" t="str">
        <f aca="false">B71&amp;"|"&amp;A71</f>
        <v>Carl Landry|2008</v>
      </c>
      <c r="AG71" s="1" t="n">
        <f aca="false">SUMPRODUCT(($A$2:$A$4670=A71)*($Z$2:$Z$4670&gt;Z71))+1</f>
        <v>250</v>
      </c>
    </row>
    <row r="72" customFormat="false" ht="15" hidden="false" customHeight="false" outlineLevel="0" collapsed="false">
      <c r="A72" s="1" t="n">
        <v>2008</v>
      </c>
      <c r="B72" s="1" t="s">
        <v>206</v>
      </c>
      <c r="C72" s="1" t="s">
        <v>102</v>
      </c>
      <c r="D72" s="1" t="n">
        <v>28</v>
      </c>
      <c r="E72" s="1" t="s">
        <v>112</v>
      </c>
      <c r="F72" s="1" t="n">
        <v>62</v>
      </c>
      <c r="G72" s="1" t="n">
        <v>20</v>
      </c>
      <c r="H72" s="1" t="n">
        <v>1269</v>
      </c>
      <c r="I72" s="1" t="n">
        <v>157</v>
      </c>
      <c r="J72" s="1" t="n">
        <v>348</v>
      </c>
      <c r="K72" s="1" t="n">
        <v>0.451</v>
      </c>
      <c r="L72" s="1" t="n">
        <v>29</v>
      </c>
      <c r="M72" s="1" t="n">
        <v>84</v>
      </c>
      <c r="N72" s="1" t="n">
        <v>0.345</v>
      </c>
      <c r="O72" s="1" t="n">
        <v>87</v>
      </c>
      <c r="P72" s="1" t="n">
        <v>102</v>
      </c>
      <c r="Q72" s="1" t="n">
        <v>0.853</v>
      </c>
      <c r="R72" s="1" t="n">
        <v>10</v>
      </c>
      <c r="S72" s="1" t="n">
        <v>103</v>
      </c>
      <c r="T72" s="1" t="n">
        <v>113</v>
      </c>
      <c r="U72" s="1" t="n">
        <v>219</v>
      </c>
      <c r="V72" s="1" t="n">
        <v>26</v>
      </c>
      <c r="W72" s="1" t="n">
        <v>2</v>
      </c>
      <c r="X72" s="1" t="n">
        <v>77</v>
      </c>
      <c r="Y72" s="1" t="n">
        <v>85</v>
      </c>
      <c r="Z72" s="1" t="n">
        <v>430</v>
      </c>
      <c r="AA72" s="1" t="n">
        <v>12.8</v>
      </c>
      <c r="AB72" s="1" t="n">
        <v>0.547</v>
      </c>
      <c r="AC72" s="1" t="n">
        <v>2.8</v>
      </c>
      <c r="AD72" s="1" t="n">
        <f aca="false">IF(F72=0,0,Z72/F72)</f>
        <v>6.93548387096774</v>
      </c>
      <c r="AE72" s="1" t="str">
        <f aca="false">IFERROR(LEFT(C72,FIND("-",C72)-1),C72)</f>
        <v>PG</v>
      </c>
      <c r="AF72" s="1" t="str">
        <f aca="false">B72&amp;"|"&amp;A72</f>
        <v>Carlos Arroyo|2008</v>
      </c>
      <c r="AG72" s="1" t="n">
        <f aca="false">SUMPRODUCT(($A$2:$A$4670=A72)*($Z$2:$Z$4670&gt;Z72))+1</f>
        <v>227</v>
      </c>
    </row>
    <row r="73" customFormat="false" ht="15" hidden="false" customHeight="false" outlineLevel="0" collapsed="false">
      <c r="A73" s="1" t="n">
        <v>2008</v>
      </c>
      <c r="B73" s="1" t="s">
        <v>207</v>
      </c>
      <c r="C73" s="1" t="s">
        <v>92</v>
      </c>
      <c r="D73" s="1" t="n">
        <v>26</v>
      </c>
      <c r="E73" s="1" t="s">
        <v>149</v>
      </c>
      <c r="F73" s="1" t="n">
        <v>81</v>
      </c>
      <c r="G73" s="1" t="n">
        <v>81</v>
      </c>
      <c r="H73" s="1" t="n">
        <v>2827</v>
      </c>
      <c r="I73" s="1" t="n">
        <v>709</v>
      </c>
      <c r="J73" s="1" t="n">
        <v>1297</v>
      </c>
      <c r="K73" s="1" t="n">
        <v>0.547</v>
      </c>
      <c r="L73" s="1" t="n">
        <v>0</v>
      </c>
      <c r="M73" s="1" t="n">
        <v>1</v>
      </c>
      <c r="N73" s="1" t="n">
        <v>0</v>
      </c>
      <c r="O73" s="1" t="n">
        <v>290</v>
      </c>
      <c r="P73" s="1" t="n">
        <v>393</v>
      </c>
      <c r="Q73" s="1" t="n">
        <v>0.738</v>
      </c>
      <c r="R73" s="1" t="n">
        <v>197</v>
      </c>
      <c r="S73" s="1" t="n">
        <v>647</v>
      </c>
      <c r="T73" s="1" t="n">
        <v>844</v>
      </c>
      <c r="U73" s="1" t="n">
        <v>233</v>
      </c>
      <c r="V73" s="1" t="n">
        <v>100</v>
      </c>
      <c r="W73" s="1" t="n">
        <v>41</v>
      </c>
      <c r="X73" s="1" t="n">
        <v>210</v>
      </c>
      <c r="Y73" s="1" t="n">
        <v>293</v>
      </c>
      <c r="Z73" s="1" t="n">
        <v>1708</v>
      </c>
      <c r="AA73" s="1" t="n">
        <v>21.9</v>
      </c>
      <c r="AB73" s="1" t="n">
        <v>0.581</v>
      </c>
      <c r="AC73" s="1" t="n">
        <v>10.2</v>
      </c>
      <c r="AD73" s="1" t="n">
        <f aca="false">IF(F73=0,0,Z73/F73)</f>
        <v>21.0864197530864</v>
      </c>
      <c r="AE73" s="1" t="str">
        <f aca="false">IFERROR(LEFT(C73,FIND("-",C73)-1),C73)</f>
        <v>PF</v>
      </c>
      <c r="AF73" s="1" t="str">
        <f aca="false">B73&amp;"|"&amp;A73</f>
        <v>Carlos Boozer|2008</v>
      </c>
      <c r="AG73" s="1" t="n">
        <f aca="false">SUMPRODUCT(($A$2:$A$4670=A73)*($Z$2:$Z$4670&gt;Z73))+1</f>
        <v>12</v>
      </c>
    </row>
    <row r="74" customFormat="false" ht="15" hidden="false" customHeight="false" outlineLevel="0" collapsed="false">
      <c r="A74" s="1" t="n">
        <v>2008</v>
      </c>
      <c r="B74" s="1" t="s">
        <v>208</v>
      </c>
      <c r="C74" s="1" t="s">
        <v>128</v>
      </c>
      <c r="D74" s="1" t="n">
        <v>25</v>
      </c>
      <c r="E74" s="1" t="s">
        <v>147</v>
      </c>
      <c r="F74" s="1" t="n">
        <v>82</v>
      </c>
      <c r="G74" s="1" t="n">
        <v>0</v>
      </c>
      <c r="H74" s="1" t="n">
        <v>1928</v>
      </c>
      <c r="I74" s="1" t="n">
        <v>251</v>
      </c>
      <c r="J74" s="1" t="n">
        <v>632</v>
      </c>
      <c r="K74" s="1" t="n">
        <v>0.397</v>
      </c>
      <c r="L74" s="1" t="n">
        <v>120</v>
      </c>
      <c r="M74" s="1" t="n">
        <v>314</v>
      </c>
      <c r="N74" s="1" t="n">
        <v>0.382</v>
      </c>
      <c r="O74" s="1" t="n">
        <v>116</v>
      </c>
      <c r="P74" s="1" t="n">
        <v>156</v>
      </c>
      <c r="Q74" s="1" t="n">
        <v>0.744</v>
      </c>
      <c r="R74" s="1" t="n">
        <v>66</v>
      </c>
      <c r="S74" s="1" t="n">
        <v>293</v>
      </c>
      <c r="T74" s="1" t="n">
        <v>359</v>
      </c>
      <c r="U74" s="1" t="n">
        <v>145</v>
      </c>
      <c r="V74" s="1" t="n">
        <v>69</v>
      </c>
      <c r="W74" s="1" t="n">
        <v>11</v>
      </c>
      <c r="X74" s="1" t="n">
        <v>75</v>
      </c>
      <c r="Y74" s="1" t="n">
        <v>177</v>
      </c>
      <c r="Z74" s="1" t="n">
        <v>738</v>
      </c>
      <c r="AA74" s="1" t="n">
        <v>13.6</v>
      </c>
      <c r="AB74" s="1" t="n">
        <v>0.527</v>
      </c>
      <c r="AC74" s="1" t="n">
        <v>4</v>
      </c>
      <c r="AD74" s="1" t="n">
        <f aca="false">IF(F74=0,0,Z74/F74)</f>
        <v>9</v>
      </c>
      <c r="AE74" s="1" t="str">
        <f aca="false">IFERROR(LEFT(C74,FIND("-",C74)-1),C74)</f>
        <v>SG</v>
      </c>
      <c r="AF74" s="1" t="str">
        <f aca="false">B74&amp;"|"&amp;A74</f>
        <v>Carlos Delfino|2008</v>
      </c>
      <c r="AG74" s="1" t="n">
        <f aca="false">SUMPRODUCT(($A$2:$A$4670=A74)*($Z$2:$Z$4670&gt;Z74))+1</f>
        <v>136</v>
      </c>
    </row>
    <row r="75" customFormat="false" ht="15" hidden="false" customHeight="false" outlineLevel="0" collapsed="false">
      <c r="A75" s="1" t="n">
        <v>2008</v>
      </c>
      <c r="B75" s="1" t="s">
        <v>209</v>
      </c>
      <c r="C75" s="1" t="s">
        <v>123</v>
      </c>
      <c r="D75" s="1" t="n">
        <v>23</v>
      </c>
      <c r="E75" s="1" t="s">
        <v>129</v>
      </c>
      <c r="F75" s="1" t="n">
        <v>77</v>
      </c>
      <c r="G75" s="1" t="n">
        <v>77</v>
      </c>
      <c r="H75" s="1" t="n">
        <v>2806</v>
      </c>
      <c r="I75" s="1" t="n">
        <v>728</v>
      </c>
      <c r="J75" s="1" t="n">
        <v>1481</v>
      </c>
      <c r="K75" s="1" t="n">
        <v>0.492</v>
      </c>
      <c r="L75" s="1" t="n">
        <v>58</v>
      </c>
      <c r="M75" s="1" t="n">
        <v>164</v>
      </c>
      <c r="N75" s="1" t="n">
        <v>0.354</v>
      </c>
      <c r="O75" s="1" t="n">
        <v>464</v>
      </c>
      <c r="P75" s="1" t="n">
        <v>590</v>
      </c>
      <c r="Q75" s="1" t="n">
        <v>0.786</v>
      </c>
      <c r="R75" s="1" t="n">
        <v>178</v>
      </c>
      <c r="S75" s="1" t="n">
        <v>393</v>
      </c>
      <c r="T75" s="1" t="n">
        <v>571</v>
      </c>
      <c r="U75" s="1" t="n">
        <v>259</v>
      </c>
      <c r="V75" s="1" t="n">
        <v>98</v>
      </c>
      <c r="W75" s="1" t="n">
        <v>39</v>
      </c>
      <c r="X75" s="1" t="n">
        <v>253</v>
      </c>
      <c r="Y75" s="1" t="n">
        <v>253</v>
      </c>
      <c r="Z75" s="1" t="n">
        <v>1978</v>
      </c>
      <c r="AA75" s="1" t="n">
        <v>21.1</v>
      </c>
      <c r="AB75" s="1" t="n">
        <v>0.568</v>
      </c>
      <c r="AC75" s="1" t="n">
        <v>8.2</v>
      </c>
      <c r="AD75" s="1" t="n">
        <f aca="false">IF(F75=0,0,Z75/F75)</f>
        <v>25.6883116883117</v>
      </c>
      <c r="AE75" s="1" t="str">
        <f aca="false">IFERROR(LEFT(C75,FIND("-",C75)-1),C75)</f>
        <v>SF</v>
      </c>
      <c r="AF75" s="1" t="str">
        <f aca="false">B75&amp;"|"&amp;A75</f>
        <v>Carmelo Anthony|2008</v>
      </c>
      <c r="AG75" s="1" t="n">
        <f aca="false">SUMPRODUCT(($A$2:$A$4670=A75)*($Z$2:$Z$4670&gt;Z75))+1</f>
        <v>5</v>
      </c>
    </row>
    <row r="76" customFormat="false" ht="15" hidden="false" customHeight="false" outlineLevel="0" collapsed="false">
      <c r="A76" s="1" t="n">
        <v>2008</v>
      </c>
      <c r="B76" s="1" t="s">
        <v>210</v>
      </c>
      <c r="C76" s="1" t="s">
        <v>123</v>
      </c>
      <c r="D76" s="1" t="n">
        <v>27</v>
      </c>
      <c r="E76" s="1" t="s">
        <v>137</v>
      </c>
      <c r="F76" s="1" t="n">
        <v>58</v>
      </c>
      <c r="G76" s="1" t="n">
        <v>58</v>
      </c>
      <c r="H76" s="1" t="n">
        <v>2314</v>
      </c>
      <c r="I76" s="1" t="n">
        <v>439</v>
      </c>
      <c r="J76" s="1" t="n">
        <v>943</v>
      </c>
      <c r="K76" s="1" t="n">
        <v>0.466</v>
      </c>
      <c r="L76" s="1" t="n">
        <v>66</v>
      </c>
      <c r="M76" s="1" t="n">
        <v>185</v>
      </c>
      <c r="N76" s="1" t="n">
        <v>0.357</v>
      </c>
      <c r="O76" s="1" t="n">
        <v>236</v>
      </c>
      <c r="P76" s="1" t="n">
        <v>262</v>
      </c>
      <c r="Q76" s="1" t="n">
        <v>0.901</v>
      </c>
      <c r="R76" s="1" t="n">
        <v>93</v>
      </c>
      <c r="S76" s="1" t="n">
        <v>295</v>
      </c>
      <c r="T76" s="1" t="n">
        <v>388</v>
      </c>
      <c r="U76" s="1" t="n">
        <v>284</v>
      </c>
      <c r="V76" s="1" t="n">
        <v>128</v>
      </c>
      <c r="W76" s="1" t="n">
        <v>20</v>
      </c>
      <c r="X76" s="1" t="n">
        <v>150</v>
      </c>
      <c r="Y76" s="1" t="n">
        <v>160</v>
      </c>
      <c r="Z76" s="1" t="n">
        <v>1180</v>
      </c>
      <c r="AA76" s="1" t="n">
        <v>20.7</v>
      </c>
      <c r="AB76" s="1" t="n">
        <v>0.558</v>
      </c>
      <c r="AC76" s="1" t="n">
        <v>7.2</v>
      </c>
      <c r="AD76" s="1" t="n">
        <f aca="false">IF(F76=0,0,Z76/F76)</f>
        <v>20.3448275862069</v>
      </c>
      <c r="AE76" s="1" t="str">
        <f aca="false">IFERROR(LEFT(C76,FIND("-",C76)-1),C76)</f>
        <v>SF</v>
      </c>
      <c r="AF76" s="1" t="str">
        <f aca="false">B76&amp;"|"&amp;A76</f>
        <v>Caron Butler|2008</v>
      </c>
      <c r="AG76" s="1" t="n">
        <f aca="false">SUMPRODUCT(($A$2:$A$4670=A76)*($Z$2:$Z$4670&gt;Z76))+1</f>
        <v>58</v>
      </c>
    </row>
    <row r="77" customFormat="false" ht="15" hidden="false" customHeight="false" outlineLevel="0" collapsed="false">
      <c r="A77" s="1" t="n">
        <v>2008</v>
      </c>
      <c r="B77" s="1" t="s">
        <v>211</v>
      </c>
      <c r="C77" s="1" t="s">
        <v>128</v>
      </c>
      <c r="D77" s="1" t="n">
        <v>26</v>
      </c>
      <c r="E77" s="1" t="s">
        <v>140</v>
      </c>
      <c r="F77" s="1" t="n">
        <v>53</v>
      </c>
      <c r="G77" s="1" t="n">
        <v>0</v>
      </c>
      <c r="H77" s="1" t="n">
        <v>547</v>
      </c>
      <c r="I77" s="1" t="n">
        <v>39</v>
      </c>
      <c r="J77" s="1" t="n">
        <v>115</v>
      </c>
      <c r="K77" s="1" t="n">
        <v>0.339</v>
      </c>
      <c r="L77" s="1" t="n">
        <v>16</v>
      </c>
      <c r="M77" s="1" t="n">
        <v>72</v>
      </c>
      <c r="N77" s="1" t="n">
        <v>0.222</v>
      </c>
      <c r="O77" s="1" t="n">
        <v>13</v>
      </c>
      <c r="P77" s="1" t="n">
        <v>17</v>
      </c>
      <c r="Q77" s="1" t="n">
        <v>0.765</v>
      </c>
      <c r="R77" s="1" t="n">
        <v>12</v>
      </c>
      <c r="S77" s="1" t="n">
        <v>53</v>
      </c>
      <c r="T77" s="1" t="n">
        <v>65</v>
      </c>
      <c r="U77" s="1" t="n">
        <v>20</v>
      </c>
      <c r="V77" s="1" t="n">
        <v>5</v>
      </c>
      <c r="W77" s="1" t="n">
        <v>1</v>
      </c>
      <c r="X77" s="1" t="n">
        <v>16</v>
      </c>
      <c r="Y77" s="1" t="n">
        <v>34</v>
      </c>
      <c r="Z77" s="1" t="n">
        <v>107</v>
      </c>
      <c r="AA77" s="1" t="n">
        <v>4.5</v>
      </c>
      <c r="AB77" s="1" t="n">
        <v>0.437</v>
      </c>
      <c r="AC77" s="1" t="n">
        <v>-0.3</v>
      </c>
      <c r="AD77" s="1" t="n">
        <f aca="false">IF(F77=0,0,Z77/F77)</f>
        <v>2.0188679245283</v>
      </c>
      <c r="AE77" s="1" t="str">
        <f aca="false">IFERROR(LEFT(C77,FIND("-",C77)-1),C77)</f>
        <v>SG</v>
      </c>
      <c r="AF77" s="1" t="str">
        <f aca="false">B77&amp;"|"&amp;A77</f>
        <v>Casey Jacobsen|2008</v>
      </c>
      <c r="AG77" s="1" t="n">
        <f aca="false">SUMPRODUCT(($A$2:$A$4670=A77)*($Z$2:$Z$4670&gt;Z77))+1</f>
        <v>345</v>
      </c>
    </row>
    <row r="78" customFormat="false" ht="15" hidden="false" customHeight="false" outlineLevel="0" collapsed="false">
      <c r="A78" s="1" t="n">
        <v>2008</v>
      </c>
      <c r="B78" s="1" t="s">
        <v>212</v>
      </c>
      <c r="C78" s="1" t="s">
        <v>92</v>
      </c>
      <c r="D78" s="1" t="n">
        <v>22</v>
      </c>
      <c r="E78" s="1" t="s">
        <v>115</v>
      </c>
      <c r="F78" s="1" t="n">
        <v>14</v>
      </c>
      <c r="G78" s="1" t="n">
        <v>0</v>
      </c>
      <c r="H78" s="1" t="n">
        <v>87</v>
      </c>
      <c r="I78" s="1" t="n">
        <v>4</v>
      </c>
      <c r="J78" s="1" t="n">
        <v>14</v>
      </c>
      <c r="K78" s="1" t="n">
        <v>0.286</v>
      </c>
      <c r="L78" s="1" t="n">
        <v>0</v>
      </c>
      <c r="M78" s="1" t="n">
        <v>0</v>
      </c>
      <c r="O78" s="1" t="n">
        <v>0</v>
      </c>
      <c r="P78" s="1" t="n">
        <v>10</v>
      </c>
      <c r="Q78" s="1" t="n">
        <v>0</v>
      </c>
      <c r="R78" s="1" t="n">
        <v>6</v>
      </c>
      <c r="S78" s="1" t="n">
        <v>12</v>
      </c>
      <c r="T78" s="1" t="n">
        <v>18</v>
      </c>
      <c r="U78" s="1" t="n">
        <v>0</v>
      </c>
      <c r="V78" s="1" t="n">
        <v>2</v>
      </c>
      <c r="W78" s="1" t="n">
        <v>5</v>
      </c>
      <c r="X78" s="1" t="n">
        <v>6</v>
      </c>
      <c r="Y78" s="1" t="n">
        <v>8</v>
      </c>
      <c r="Z78" s="1" t="n">
        <v>8</v>
      </c>
      <c r="AA78" s="1" t="n">
        <v>0</v>
      </c>
      <c r="AB78" s="1" t="n">
        <v>0.217</v>
      </c>
      <c r="AC78" s="1" t="n">
        <v>-0.2</v>
      </c>
      <c r="AD78" s="1" t="n">
        <f aca="false">IF(F78=0,0,Z78/F78)</f>
        <v>0.571428571428571</v>
      </c>
      <c r="AE78" s="1" t="str">
        <f aca="false">IFERROR(LEFT(C78,FIND("-",C78)-1),C78)</f>
        <v>PF</v>
      </c>
      <c r="AF78" s="1" t="str">
        <f aca="false">B78&amp;"|"&amp;A78</f>
        <v>Cedric Simmons|2008</v>
      </c>
      <c r="AG78" s="1" t="n">
        <f aca="false">SUMPRODUCT(($A$2:$A$4670=A78)*($Z$2:$Z$4670&gt;Z78))+1</f>
        <v>435</v>
      </c>
    </row>
    <row r="79" customFormat="false" ht="15" hidden="false" customHeight="false" outlineLevel="0" collapsed="false">
      <c r="A79" s="1" t="n">
        <v>2008</v>
      </c>
      <c r="B79" s="1" t="s">
        <v>213</v>
      </c>
      <c r="C79" s="1" t="s">
        <v>105</v>
      </c>
      <c r="D79" s="1" t="n">
        <v>24</v>
      </c>
      <c r="E79" s="1" t="s">
        <v>191</v>
      </c>
      <c r="F79" s="1" t="n">
        <v>78</v>
      </c>
      <c r="G79" s="1" t="n">
        <v>20</v>
      </c>
      <c r="H79" s="1" t="n">
        <v>1342</v>
      </c>
      <c r="I79" s="1" t="n">
        <v>221</v>
      </c>
      <c r="J79" s="1" t="n">
        <v>453</v>
      </c>
      <c r="K79" s="1" t="n">
        <v>0.488</v>
      </c>
      <c r="L79" s="1" t="n">
        <v>3</v>
      </c>
      <c r="M79" s="1" t="n">
        <v>10</v>
      </c>
      <c r="N79" s="1" t="n">
        <v>0.3</v>
      </c>
      <c r="O79" s="1" t="n">
        <v>85</v>
      </c>
      <c r="P79" s="1" t="n">
        <v>109</v>
      </c>
      <c r="Q79" s="1" t="n">
        <v>0.78</v>
      </c>
      <c r="R79" s="1" t="n">
        <v>107</v>
      </c>
      <c r="S79" s="1" t="n">
        <v>247</v>
      </c>
      <c r="T79" s="1" t="n">
        <v>354</v>
      </c>
      <c r="U79" s="1" t="n">
        <v>57</v>
      </c>
      <c r="V79" s="1" t="n">
        <v>29</v>
      </c>
      <c r="W79" s="1" t="n">
        <v>27</v>
      </c>
      <c r="X79" s="1" t="n">
        <v>55</v>
      </c>
      <c r="Y79" s="1" t="n">
        <v>208</v>
      </c>
      <c r="Z79" s="1" t="n">
        <v>530</v>
      </c>
      <c r="AA79" s="1" t="n">
        <v>14.8</v>
      </c>
      <c r="AB79" s="1" t="n">
        <v>0.529</v>
      </c>
      <c r="AC79" s="1" t="n">
        <v>3.2</v>
      </c>
      <c r="AD79" s="1" t="n">
        <f aca="false">IF(F79=0,0,Z79/F79)</f>
        <v>6.7948717948718</v>
      </c>
      <c r="AE79" s="1" t="str">
        <f aca="false">IFERROR(LEFT(C79,FIND("-",C79)-1),C79)</f>
        <v>C</v>
      </c>
      <c r="AF79" s="1" t="str">
        <f aca="false">B79&amp;"|"&amp;A79</f>
        <v>Channing Frye|2008</v>
      </c>
      <c r="AG79" s="1" t="n">
        <f aca="false">SUMPRODUCT(($A$2:$A$4670=A79)*($Z$2:$Z$4670&gt;Z79))+1</f>
        <v>195</v>
      </c>
    </row>
    <row r="80" customFormat="false" ht="15" hidden="false" customHeight="false" outlineLevel="0" collapsed="false">
      <c r="A80" s="1" t="n">
        <v>2008</v>
      </c>
      <c r="B80" s="1" t="s">
        <v>214</v>
      </c>
      <c r="C80" s="1" t="s">
        <v>128</v>
      </c>
      <c r="D80" s="1" t="n">
        <v>28</v>
      </c>
      <c r="E80" s="1" t="s">
        <v>152</v>
      </c>
      <c r="F80" s="1" t="n">
        <v>68</v>
      </c>
      <c r="G80" s="1" t="n">
        <v>5</v>
      </c>
      <c r="H80" s="1" t="n">
        <v>1628</v>
      </c>
      <c r="I80" s="1" t="n">
        <v>185</v>
      </c>
      <c r="J80" s="1" t="n">
        <v>486</v>
      </c>
      <c r="K80" s="1" t="n">
        <v>0.381</v>
      </c>
      <c r="L80" s="1" t="n">
        <v>74</v>
      </c>
      <c r="M80" s="1" t="n">
        <v>217</v>
      </c>
      <c r="N80" s="1" t="n">
        <v>0.341</v>
      </c>
      <c r="O80" s="1" t="n">
        <v>70</v>
      </c>
      <c r="P80" s="1" t="n">
        <v>87</v>
      </c>
      <c r="Q80" s="1" t="n">
        <v>0.805</v>
      </c>
      <c r="R80" s="1" t="n">
        <v>31</v>
      </c>
      <c r="S80" s="1" t="n">
        <v>136</v>
      </c>
      <c r="T80" s="1" t="n">
        <v>167</v>
      </c>
      <c r="U80" s="1" t="n">
        <v>210</v>
      </c>
      <c r="V80" s="1" t="n">
        <v>52</v>
      </c>
      <c r="W80" s="1" t="n">
        <v>2</v>
      </c>
      <c r="X80" s="1" t="n">
        <v>76</v>
      </c>
      <c r="Y80" s="1" t="n">
        <v>121</v>
      </c>
      <c r="Z80" s="1" t="n">
        <v>514</v>
      </c>
      <c r="AA80" s="1" t="n">
        <v>10.9</v>
      </c>
      <c r="AB80" s="1" t="n">
        <v>0.49</v>
      </c>
      <c r="AC80" s="1" t="n">
        <v>1.3</v>
      </c>
      <c r="AD80" s="1" t="n">
        <f aca="false">IF(F80=0,0,Z80/F80)</f>
        <v>7.55882352941176</v>
      </c>
      <c r="AE80" s="1" t="str">
        <f aca="false">IFERROR(LEFT(C80,FIND("-",C80)-1),C80)</f>
        <v>SG</v>
      </c>
      <c r="AF80" s="1" t="str">
        <f aca="false">B80&amp;"|"&amp;A80</f>
        <v>Charlie Bell|2008</v>
      </c>
      <c r="AG80" s="1" t="n">
        <f aca="false">SUMPRODUCT(($A$2:$A$4670=A80)*($Z$2:$Z$4670&gt;Z80))+1</f>
        <v>199</v>
      </c>
    </row>
    <row r="81" customFormat="false" ht="15" hidden="false" customHeight="false" outlineLevel="0" collapsed="false">
      <c r="A81" s="1" t="n">
        <v>2008</v>
      </c>
      <c r="B81" s="1" t="s">
        <v>215</v>
      </c>
      <c r="C81" s="1" t="s">
        <v>92</v>
      </c>
      <c r="D81" s="1" t="n">
        <v>23</v>
      </c>
      <c r="E81" s="1" t="s">
        <v>152</v>
      </c>
      <c r="F81" s="1" t="n">
        <v>76</v>
      </c>
      <c r="G81" s="1" t="n">
        <v>31</v>
      </c>
      <c r="H81" s="1" t="n">
        <v>1829</v>
      </c>
      <c r="I81" s="1" t="n">
        <v>354</v>
      </c>
      <c r="J81" s="1" t="n">
        <v>814</v>
      </c>
      <c r="K81" s="1" t="n">
        <v>0.435</v>
      </c>
      <c r="L81" s="1" t="n">
        <v>55</v>
      </c>
      <c r="M81" s="1" t="n">
        <v>185</v>
      </c>
      <c r="N81" s="1" t="n">
        <v>0.297</v>
      </c>
      <c r="O81" s="1" t="n">
        <v>123</v>
      </c>
      <c r="P81" s="1" t="n">
        <v>157</v>
      </c>
      <c r="Q81" s="1" t="n">
        <v>0.783</v>
      </c>
      <c r="R81" s="1" t="n">
        <v>145</v>
      </c>
      <c r="S81" s="1" t="n">
        <v>321</v>
      </c>
      <c r="T81" s="1" t="n">
        <v>466</v>
      </c>
      <c r="U81" s="1" t="n">
        <v>78</v>
      </c>
      <c r="V81" s="1" t="n">
        <v>30</v>
      </c>
      <c r="W81" s="1" t="n">
        <v>35</v>
      </c>
      <c r="X81" s="1" t="n">
        <v>107</v>
      </c>
      <c r="Y81" s="1" t="n">
        <v>174</v>
      </c>
      <c r="Z81" s="1" t="n">
        <v>886</v>
      </c>
      <c r="AA81" s="1" t="n">
        <v>14.9</v>
      </c>
      <c r="AB81" s="1" t="n">
        <v>0.502</v>
      </c>
      <c r="AC81" s="1" t="n">
        <v>1.7</v>
      </c>
      <c r="AD81" s="1" t="n">
        <f aca="false">IF(F81=0,0,Z81/F81)</f>
        <v>11.6578947368421</v>
      </c>
      <c r="AE81" s="1" t="str">
        <f aca="false">IFERROR(LEFT(C81,FIND("-",C81)-1),C81)</f>
        <v>PF</v>
      </c>
      <c r="AF81" s="1" t="str">
        <f aca="false">B81&amp;"|"&amp;A81</f>
        <v>Charlie Villanueva|2008</v>
      </c>
      <c r="AG81" s="1" t="n">
        <f aca="false">SUMPRODUCT(($A$2:$A$4670=A81)*($Z$2:$Z$4670&gt;Z81))+1</f>
        <v>100</v>
      </c>
    </row>
    <row r="82" customFormat="false" ht="15" hidden="false" customHeight="false" outlineLevel="0" collapsed="false">
      <c r="A82" s="1" t="n">
        <v>2008</v>
      </c>
      <c r="B82" s="1" t="s">
        <v>216</v>
      </c>
      <c r="C82" s="1" t="s">
        <v>102</v>
      </c>
      <c r="D82" s="1" t="n">
        <v>31</v>
      </c>
      <c r="E82" s="1" t="s">
        <v>133</v>
      </c>
      <c r="F82" s="1" t="n">
        <v>78</v>
      </c>
      <c r="G82" s="1" t="n">
        <v>78</v>
      </c>
      <c r="H82" s="1" t="n">
        <v>2522</v>
      </c>
      <c r="I82" s="1" t="n">
        <v>393</v>
      </c>
      <c r="J82" s="1" t="n">
        <v>877</v>
      </c>
      <c r="K82" s="1" t="n">
        <v>0.448</v>
      </c>
      <c r="L82" s="1" t="n">
        <v>137</v>
      </c>
      <c r="M82" s="1" t="n">
        <v>342</v>
      </c>
      <c r="N82" s="1" t="n">
        <v>0.401</v>
      </c>
      <c r="O82" s="1" t="n">
        <v>401</v>
      </c>
      <c r="P82" s="1" t="n">
        <v>437</v>
      </c>
      <c r="Q82" s="1" t="n">
        <v>0.918</v>
      </c>
      <c r="R82" s="1" t="n">
        <v>42</v>
      </c>
      <c r="S82" s="1" t="n">
        <v>170</v>
      </c>
      <c r="T82" s="1" t="n">
        <v>212</v>
      </c>
      <c r="U82" s="1" t="n">
        <v>529</v>
      </c>
      <c r="V82" s="1" t="n">
        <v>101</v>
      </c>
      <c r="W82" s="1" t="n">
        <v>17</v>
      </c>
      <c r="X82" s="1" t="n">
        <v>160</v>
      </c>
      <c r="Y82" s="1" t="n">
        <v>130</v>
      </c>
      <c r="Z82" s="1" t="n">
        <v>1324</v>
      </c>
      <c r="AA82" s="1" t="n">
        <v>23.6</v>
      </c>
      <c r="AB82" s="1" t="n">
        <v>0.619</v>
      </c>
      <c r="AC82" s="1" t="n">
        <v>13.5</v>
      </c>
      <c r="AD82" s="1" t="n">
        <f aca="false">IF(F82=0,0,Z82/F82)</f>
        <v>16.974358974359</v>
      </c>
      <c r="AE82" s="1" t="str">
        <f aca="false">IFERROR(LEFT(C82,FIND("-",C82)-1),C82)</f>
        <v>PG</v>
      </c>
      <c r="AF82" s="1" t="str">
        <f aca="false">B82&amp;"|"&amp;A82</f>
        <v>Chauncey Billups|2008</v>
      </c>
      <c r="AG82" s="1" t="n">
        <f aca="false">SUMPRODUCT(($A$2:$A$4670=A82)*($Z$2:$Z$4670&gt;Z82))+1</f>
        <v>45</v>
      </c>
    </row>
    <row r="83" customFormat="false" ht="15" hidden="false" customHeight="false" outlineLevel="0" collapsed="false">
      <c r="A83" s="1" t="n">
        <v>2008</v>
      </c>
      <c r="B83" s="1" t="s">
        <v>217</v>
      </c>
      <c r="C83" s="1" t="s">
        <v>105</v>
      </c>
      <c r="D83" s="1" t="n">
        <v>23</v>
      </c>
      <c r="E83" s="1" t="s">
        <v>133</v>
      </c>
      <c r="F83" s="1" t="n">
        <v>4</v>
      </c>
      <c r="G83" s="1" t="n">
        <v>0</v>
      </c>
      <c r="H83" s="1" t="n">
        <v>31</v>
      </c>
      <c r="I83" s="1" t="n">
        <v>3</v>
      </c>
      <c r="J83" s="1" t="n">
        <v>4</v>
      </c>
      <c r="K83" s="1" t="n">
        <v>0.75</v>
      </c>
      <c r="L83" s="1" t="n">
        <v>0</v>
      </c>
      <c r="M83" s="1" t="n">
        <v>0</v>
      </c>
      <c r="O83" s="1" t="n">
        <v>1</v>
      </c>
      <c r="P83" s="1" t="n">
        <v>2</v>
      </c>
      <c r="Q83" s="1" t="n">
        <v>0.5</v>
      </c>
      <c r="R83" s="1" t="n">
        <v>3</v>
      </c>
      <c r="S83" s="1" t="n">
        <v>4</v>
      </c>
      <c r="T83" s="1" t="n">
        <v>7</v>
      </c>
      <c r="U83" s="1" t="n">
        <v>0</v>
      </c>
      <c r="V83" s="1" t="n">
        <v>1</v>
      </c>
      <c r="W83" s="1" t="n">
        <v>2</v>
      </c>
      <c r="X83" s="1" t="n">
        <v>1</v>
      </c>
      <c r="Y83" s="1" t="n">
        <v>8</v>
      </c>
      <c r="Z83" s="1" t="n">
        <v>7</v>
      </c>
      <c r="AA83" s="1" t="n">
        <v>12</v>
      </c>
      <c r="AB83" s="1" t="n">
        <v>0.717</v>
      </c>
      <c r="AC83" s="1" t="n">
        <v>0.1</v>
      </c>
      <c r="AD83" s="1" t="n">
        <f aca="false">IF(F83=0,0,Z83/F83)</f>
        <v>1.75</v>
      </c>
      <c r="AE83" s="1" t="str">
        <f aca="false">IFERROR(LEFT(C83,FIND("-",C83)-1),C83)</f>
        <v>C</v>
      </c>
      <c r="AF83" s="1" t="str">
        <f aca="false">B83&amp;"|"&amp;A83</f>
        <v>Cheikh Samb|2008</v>
      </c>
      <c r="AG83" s="1" t="n">
        <f aca="false">SUMPRODUCT(($A$2:$A$4670=A83)*($Z$2:$Z$4670&gt;Z83))+1</f>
        <v>437</v>
      </c>
    </row>
    <row r="84" customFormat="false" ht="15" hidden="false" customHeight="false" outlineLevel="0" collapsed="false">
      <c r="A84" s="1" t="n">
        <v>2008</v>
      </c>
      <c r="B84" s="1" t="s">
        <v>218</v>
      </c>
      <c r="C84" s="1" t="s">
        <v>105</v>
      </c>
      <c r="D84" s="1" t="n">
        <v>29</v>
      </c>
      <c r="E84" s="1" t="s">
        <v>219</v>
      </c>
      <c r="F84" s="1" t="n">
        <v>5</v>
      </c>
      <c r="G84" s="1" t="n">
        <v>0</v>
      </c>
      <c r="H84" s="1" t="n">
        <v>34</v>
      </c>
      <c r="I84" s="1" t="n">
        <v>2</v>
      </c>
      <c r="J84" s="1" t="n">
        <v>7</v>
      </c>
      <c r="K84" s="1" t="n">
        <v>0.286</v>
      </c>
      <c r="L84" s="1" t="n">
        <v>0</v>
      </c>
      <c r="M84" s="1" t="n">
        <v>0</v>
      </c>
      <c r="O84" s="1" t="n">
        <v>2</v>
      </c>
      <c r="P84" s="1" t="n">
        <v>4</v>
      </c>
      <c r="Q84" s="1" t="n">
        <v>0.5</v>
      </c>
      <c r="R84" s="1" t="n">
        <v>2</v>
      </c>
      <c r="S84" s="1" t="n">
        <v>7</v>
      </c>
      <c r="T84" s="1" t="n">
        <v>9</v>
      </c>
      <c r="U84" s="1" t="n">
        <v>0</v>
      </c>
      <c r="V84" s="1" t="n">
        <v>0</v>
      </c>
      <c r="W84" s="1" t="n">
        <v>4</v>
      </c>
      <c r="X84" s="1" t="n">
        <v>1</v>
      </c>
      <c r="Y84" s="1" t="n">
        <v>6</v>
      </c>
      <c r="Z84" s="1" t="n">
        <v>6</v>
      </c>
      <c r="AA84" s="1" t="n">
        <v>6.1</v>
      </c>
      <c r="AB84" s="1" t="n">
        <v>0.342</v>
      </c>
      <c r="AC84" s="1" t="n">
        <v>0</v>
      </c>
      <c r="AD84" s="1" t="n">
        <f aca="false">IF(F84=0,0,Z84/F84)</f>
        <v>1.2</v>
      </c>
      <c r="AE84" s="1" t="str">
        <f aca="false">IFERROR(LEFT(C84,FIND("-",C84)-1),C84)</f>
        <v>C</v>
      </c>
      <c r="AF84" s="1" t="str">
        <f aca="false">B84&amp;"|"&amp;A84</f>
        <v>Chris Andersen|2008</v>
      </c>
      <c r="AG84" s="1" t="n">
        <f aca="false">SUMPRODUCT(($A$2:$A$4670=A84)*($Z$2:$Z$4670&gt;Z84))+1</f>
        <v>438</v>
      </c>
    </row>
    <row r="85" customFormat="false" ht="15" hidden="false" customHeight="false" outlineLevel="0" collapsed="false">
      <c r="A85" s="1" t="n">
        <v>2008</v>
      </c>
      <c r="B85" s="1" t="s">
        <v>220</v>
      </c>
      <c r="C85" s="1" t="s">
        <v>105</v>
      </c>
      <c r="D85" s="1" t="n">
        <v>23</v>
      </c>
      <c r="E85" s="1" t="s">
        <v>147</v>
      </c>
      <c r="F85" s="1" t="n">
        <v>67</v>
      </c>
      <c r="G85" s="1" t="n">
        <v>67</v>
      </c>
      <c r="H85" s="1" t="n">
        <v>2425</v>
      </c>
      <c r="I85" s="1" t="n">
        <v>507</v>
      </c>
      <c r="J85" s="1" t="n">
        <v>1027</v>
      </c>
      <c r="K85" s="1" t="n">
        <v>0.494</v>
      </c>
      <c r="L85" s="1" t="n">
        <v>10</v>
      </c>
      <c r="M85" s="1" t="n">
        <v>25</v>
      </c>
      <c r="N85" s="1" t="n">
        <v>0.4</v>
      </c>
      <c r="O85" s="1" t="n">
        <v>472</v>
      </c>
      <c r="P85" s="1" t="n">
        <v>559</v>
      </c>
      <c r="Q85" s="1" t="n">
        <v>0.844</v>
      </c>
      <c r="R85" s="1" t="n">
        <v>174</v>
      </c>
      <c r="S85" s="1" t="n">
        <v>409</v>
      </c>
      <c r="T85" s="1" t="n">
        <v>583</v>
      </c>
      <c r="U85" s="1" t="n">
        <v>171</v>
      </c>
      <c r="V85" s="1" t="n">
        <v>63</v>
      </c>
      <c r="W85" s="1" t="n">
        <v>67</v>
      </c>
      <c r="X85" s="1" t="n">
        <v>153</v>
      </c>
      <c r="Y85" s="1" t="n">
        <v>157</v>
      </c>
      <c r="Z85" s="1" t="n">
        <v>1496</v>
      </c>
      <c r="AA85" s="1" t="n">
        <v>23.8</v>
      </c>
      <c r="AB85" s="1" t="n">
        <v>0.588</v>
      </c>
      <c r="AC85" s="1" t="n">
        <v>10.1</v>
      </c>
      <c r="AD85" s="1" t="n">
        <f aca="false">IF(F85=0,0,Z85/F85)</f>
        <v>22.3283582089552</v>
      </c>
      <c r="AE85" s="1" t="str">
        <f aca="false">IFERROR(LEFT(C85,FIND("-",C85)-1),C85)</f>
        <v>C</v>
      </c>
      <c r="AF85" s="1" t="str">
        <f aca="false">B85&amp;"|"&amp;A85</f>
        <v>Chris Bosh|2008</v>
      </c>
      <c r="AG85" s="1" t="n">
        <f aca="false">SUMPRODUCT(($A$2:$A$4670=A85)*($Z$2:$Z$4670&gt;Z85))+1</f>
        <v>32</v>
      </c>
    </row>
    <row r="86" customFormat="false" ht="15" hidden="false" customHeight="false" outlineLevel="0" collapsed="false">
      <c r="A86" s="1" t="n">
        <v>2008</v>
      </c>
      <c r="B86" s="1" t="s">
        <v>221</v>
      </c>
      <c r="C86" s="1" t="s">
        <v>102</v>
      </c>
      <c r="D86" s="1" t="n">
        <v>25</v>
      </c>
      <c r="E86" s="1" t="s">
        <v>106</v>
      </c>
      <c r="F86" s="1" t="n">
        <v>66</v>
      </c>
      <c r="G86" s="1" t="n">
        <v>18</v>
      </c>
      <c r="H86" s="1" t="n">
        <v>1490</v>
      </c>
      <c r="I86" s="1" t="n">
        <v>133</v>
      </c>
      <c r="J86" s="1" t="n">
        <v>344</v>
      </c>
      <c r="K86" s="1" t="n">
        <v>0.387</v>
      </c>
      <c r="L86" s="1" t="n">
        <v>54</v>
      </c>
      <c r="M86" s="1" t="n">
        <v>155</v>
      </c>
      <c r="N86" s="1" t="n">
        <v>0.348</v>
      </c>
      <c r="O86" s="1" t="n">
        <v>65</v>
      </c>
      <c r="P86" s="1" t="n">
        <v>80</v>
      </c>
      <c r="Q86" s="1" t="n">
        <v>0.813</v>
      </c>
      <c r="R86" s="1" t="n">
        <v>19</v>
      </c>
      <c r="S86" s="1" t="n">
        <v>97</v>
      </c>
      <c r="T86" s="1" t="n">
        <v>116</v>
      </c>
      <c r="U86" s="1" t="n">
        <v>263</v>
      </c>
      <c r="V86" s="1" t="n">
        <v>48</v>
      </c>
      <c r="W86" s="1" t="n">
        <v>2</v>
      </c>
      <c r="X86" s="1" t="n">
        <v>71</v>
      </c>
      <c r="Y86" s="1" t="n">
        <v>92</v>
      </c>
      <c r="Z86" s="1" t="n">
        <v>385</v>
      </c>
      <c r="AA86" s="1" t="n">
        <v>11.1</v>
      </c>
      <c r="AB86" s="1" t="n">
        <v>0.508</v>
      </c>
      <c r="AC86" s="1" t="n">
        <v>2.3</v>
      </c>
      <c r="AD86" s="1" t="n">
        <f aca="false">IF(F86=0,0,Z86/F86)</f>
        <v>5.83333333333333</v>
      </c>
      <c r="AE86" s="1" t="str">
        <f aca="false">IFERROR(LEFT(C86,FIND("-",C86)-1),C86)</f>
        <v>PG</v>
      </c>
      <c r="AF86" s="1" t="str">
        <f aca="false">B86&amp;"|"&amp;A86</f>
        <v>Chris Duhon|2008</v>
      </c>
      <c r="AG86" s="1" t="n">
        <f aca="false">SUMPRODUCT(($A$2:$A$4670=A86)*($Z$2:$Z$4670&gt;Z86))+1</f>
        <v>239</v>
      </c>
    </row>
    <row r="87" customFormat="false" ht="15" hidden="false" customHeight="false" outlineLevel="0" collapsed="false">
      <c r="A87" s="1" t="n">
        <v>2008</v>
      </c>
      <c r="B87" s="1" t="s">
        <v>222</v>
      </c>
      <c r="C87" s="1" t="s">
        <v>105</v>
      </c>
      <c r="D87" s="1" t="n">
        <v>25</v>
      </c>
      <c r="E87" s="1" t="s">
        <v>108</v>
      </c>
      <c r="F87" s="1" t="n">
        <v>56</v>
      </c>
      <c r="G87" s="1" t="n">
        <v>55</v>
      </c>
      <c r="H87" s="1" t="n">
        <v>2083</v>
      </c>
      <c r="I87" s="1" t="n">
        <v>338</v>
      </c>
      <c r="J87" s="1" t="n">
        <v>700</v>
      </c>
      <c r="K87" s="1" t="n">
        <v>0.483</v>
      </c>
      <c r="L87" s="1" t="n">
        <v>0</v>
      </c>
      <c r="M87" s="1" t="n">
        <v>4</v>
      </c>
      <c r="N87" s="1" t="n">
        <v>0</v>
      </c>
      <c r="O87" s="1" t="n">
        <v>202</v>
      </c>
      <c r="P87" s="1" t="n">
        <v>265</v>
      </c>
      <c r="Q87" s="1" t="n">
        <v>0.762</v>
      </c>
      <c r="R87" s="1" t="n">
        <v>173</v>
      </c>
      <c r="S87" s="1" t="n">
        <v>538</v>
      </c>
      <c r="T87" s="1" t="n">
        <v>711</v>
      </c>
      <c r="U87" s="1" t="n">
        <v>107</v>
      </c>
      <c r="V87" s="1" t="n">
        <v>33</v>
      </c>
      <c r="W87" s="1" t="n">
        <v>155</v>
      </c>
      <c r="X87" s="1" t="n">
        <v>164</v>
      </c>
      <c r="Y87" s="1" t="n">
        <v>179</v>
      </c>
      <c r="Z87" s="1" t="n">
        <v>878</v>
      </c>
      <c r="AA87" s="1" t="n">
        <v>17.5</v>
      </c>
      <c r="AB87" s="1" t="n">
        <v>0.538</v>
      </c>
      <c r="AC87" s="1" t="n">
        <v>3.6</v>
      </c>
      <c r="AD87" s="1" t="n">
        <f aca="false">IF(F87=0,0,Z87/F87)</f>
        <v>15.6785714285714</v>
      </c>
      <c r="AE87" s="1" t="str">
        <f aca="false">IFERROR(LEFT(C87,FIND("-",C87)-1),C87)</f>
        <v>C</v>
      </c>
      <c r="AF87" s="1" t="str">
        <f aca="false">B87&amp;"|"&amp;A87</f>
        <v>Chris Kaman|2008</v>
      </c>
      <c r="AG87" s="1" t="n">
        <f aca="false">SUMPRODUCT(($A$2:$A$4670=A87)*($Z$2:$Z$4670&gt;Z87))+1</f>
        <v>102</v>
      </c>
    </row>
    <row r="88" customFormat="false" ht="15" hidden="false" customHeight="false" outlineLevel="0" collapsed="false">
      <c r="A88" s="1" t="n">
        <v>2008</v>
      </c>
      <c r="B88" s="1" t="s">
        <v>223</v>
      </c>
      <c r="C88" s="1" t="s">
        <v>105</v>
      </c>
      <c r="D88" s="1" t="n">
        <v>28</v>
      </c>
      <c r="E88" s="1" t="s">
        <v>154</v>
      </c>
      <c r="F88" s="1" t="n">
        <v>23</v>
      </c>
      <c r="G88" s="1" t="n">
        <v>5</v>
      </c>
      <c r="H88" s="1" t="n">
        <v>278</v>
      </c>
      <c r="I88" s="1" t="n">
        <v>32</v>
      </c>
      <c r="J88" s="1" t="n">
        <v>95</v>
      </c>
      <c r="K88" s="1" t="n">
        <v>0.337</v>
      </c>
      <c r="L88" s="1" t="n">
        <v>0</v>
      </c>
      <c r="M88" s="1" t="n">
        <v>0</v>
      </c>
      <c r="O88" s="1" t="n">
        <v>18</v>
      </c>
      <c r="P88" s="1" t="n">
        <v>27</v>
      </c>
      <c r="Q88" s="1" t="n">
        <v>0.667</v>
      </c>
      <c r="R88" s="1" t="n">
        <v>28</v>
      </c>
      <c r="S88" s="1" t="n">
        <v>49</v>
      </c>
      <c r="T88" s="1" t="n">
        <v>77</v>
      </c>
      <c r="U88" s="1" t="n">
        <v>13</v>
      </c>
      <c r="V88" s="1" t="n">
        <v>4</v>
      </c>
      <c r="W88" s="1" t="n">
        <v>14</v>
      </c>
      <c r="X88" s="1" t="n">
        <v>17</v>
      </c>
      <c r="Y88" s="1" t="n">
        <v>42</v>
      </c>
      <c r="Z88" s="1" t="n">
        <v>82</v>
      </c>
      <c r="AA88" s="1" t="n">
        <v>7.7</v>
      </c>
      <c r="AB88" s="1" t="n">
        <v>0.384</v>
      </c>
      <c r="AC88" s="1" t="n">
        <v>0</v>
      </c>
      <c r="AD88" s="1" t="n">
        <f aca="false">IF(F88=0,0,Z88/F88)</f>
        <v>3.56521739130435</v>
      </c>
      <c r="AE88" s="1" t="str">
        <f aca="false">IFERROR(LEFT(C88,FIND("-",C88)-1),C88)</f>
        <v>C</v>
      </c>
      <c r="AF88" s="1" t="str">
        <f aca="false">B88&amp;"|"&amp;A88</f>
        <v>Chris Mihm|2008</v>
      </c>
      <c r="AG88" s="1" t="n">
        <f aca="false">SUMPRODUCT(($A$2:$A$4670=A88)*($Z$2:$Z$4670&gt;Z88))+1</f>
        <v>363</v>
      </c>
    </row>
    <row r="89" customFormat="false" ht="15" hidden="false" customHeight="false" outlineLevel="0" collapsed="false">
      <c r="A89" s="1" t="n">
        <v>2008</v>
      </c>
      <c r="B89" s="1" t="s">
        <v>224</v>
      </c>
      <c r="C89" s="1" t="s">
        <v>102</v>
      </c>
      <c r="D89" s="1" t="n">
        <v>22</v>
      </c>
      <c r="E89" s="1" t="s">
        <v>219</v>
      </c>
      <c r="F89" s="1" t="n">
        <v>80</v>
      </c>
      <c r="G89" s="1" t="n">
        <v>80</v>
      </c>
      <c r="H89" s="1" t="n">
        <v>3006</v>
      </c>
      <c r="I89" s="1" t="n">
        <v>630</v>
      </c>
      <c r="J89" s="1" t="n">
        <v>1291</v>
      </c>
      <c r="K89" s="1" t="n">
        <v>0.488</v>
      </c>
      <c r="L89" s="1" t="n">
        <v>92</v>
      </c>
      <c r="M89" s="1" t="n">
        <v>249</v>
      </c>
      <c r="N89" s="1" t="n">
        <v>0.369</v>
      </c>
      <c r="O89" s="1" t="n">
        <v>332</v>
      </c>
      <c r="P89" s="1" t="n">
        <v>390</v>
      </c>
      <c r="Q89" s="1" t="n">
        <v>0.851</v>
      </c>
      <c r="R89" s="1" t="n">
        <v>62</v>
      </c>
      <c r="S89" s="1" t="n">
        <v>259</v>
      </c>
      <c r="T89" s="1" t="n">
        <v>321</v>
      </c>
      <c r="U89" s="1" t="n">
        <v>925</v>
      </c>
      <c r="V89" s="1" t="n">
        <v>217</v>
      </c>
      <c r="W89" s="1" t="n">
        <v>4</v>
      </c>
      <c r="X89" s="1" t="n">
        <v>201</v>
      </c>
      <c r="Y89" s="1" t="n">
        <v>185</v>
      </c>
      <c r="Z89" s="1" t="n">
        <v>1684</v>
      </c>
      <c r="AA89" s="1" t="n">
        <v>28.3</v>
      </c>
      <c r="AB89" s="1" t="n">
        <v>0.576</v>
      </c>
      <c r="AC89" s="1" t="n">
        <v>17.8</v>
      </c>
      <c r="AD89" s="1" t="n">
        <f aca="false">IF(F89=0,0,Z89/F89)</f>
        <v>21.05</v>
      </c>
      <c r="AE89" s="1" t="str">
        <f aca="false">IFERROR(LEFT(C89,FIND("-",C89)-1),C89)</f>
        <v>PG</v>
      </c>
      <c r="AF89" s="1" t="str">
        <f aca="false">B89&amp;"|"&amp;A89</f>
        <v>Chris Paul|2008</v>
      </c>
      <c r="AG89" s="1" t="n">
        <f aca="false">SUMPRODUCT(($A$2:$A$4670=A89)*($Z$2:$Z$4670&gt;Z89))+1</f>
        <v>15</v>
      </c>
    </row>
    <row r="90" customFormat="false" ht="15" hidden="false" customHeight="false" outlineLevel="0" collapsed="false">
      <c r="A90" s="1" t="n">
        <v>2008</v>
      </c>
      <c r="B90" s="1" t="s">
        <v>225</v>
      </c>
      <c r="C90" s="1" t="s">
        <v>102</v>
      </c>
      <c r="D90" s="1" t="n">
        <v>24</v>
      </c>
      <c r="E90" s="1" t="s">
        <v>126</v>
      </c>
      <c r="F90" s="1" t="n">
        <v>60</v>
      </c>
      <c r="G90" s="1" t="n">
        <v>25</v>
      </c>
      <c r="H90" s="1" t="n">
        <v>1340</v>
      </c>
      <c r="I90" s="1" t="n">
        <v>158</v>
      </c>
      <c r="J90" s="1" t="n">
        <v>373</v>
      </c>
      <c r="K90" s="1" t="n">
        <v>0.424</v>
      </c>
      <c r="L90" s="1" t="n">
        <v>64</v>
      </c>
      <c r="M90" s="1" t="n">
        <v>159</v>
      </c>
      <c r="N90" s="1" t="n">
        <v>0.403</v>
      </c>
      <c r="O90" s="1" t="n">
        <v>85</v>
      </c>
      <c r="P90" s="1" t="n">
        <v>98</v>
      </c>
      <c r="Q90" s="1" t="n">
        <v>0.867</v>
      </c>
      <c r="R90" s="1" t="n">
        <v>11</v>
      </c>
      <c r="S90" s="1" t="n">
        <v>107</v>
      </c>
      <c r="T90" s="1" t="n">
        <v>118</v>
      </c>
      <c r="U90" s="1" t="n">
        <v>178</v>
      </c>
      <c r="V90" s="1" t="n">
        <v>46</v>
      </c>
      <c r="W90" s="1" t="n">
        <v>4</v>
      </c>
      <c r="X90" s="1" t="n">
        <v>55</v>
      </c>
      <c r="Y90" s="1" t="n">
        <v>90</v>
      </c>
      <c r="Z90" s="1" t="n">
        <v>465</v>
      </c>
      <c r="AA90" s="1" t="n">
        <v>13.8</v>
      </c>
      <c r="AB90" s="1" t="n">
        <v>0.559</v>
      </c>
      <c r="AC90" s="1" t="n">
        <v>2.6</v>
      </c>
      <c r="AD90" s="1" t="n">
        <f aca="false">IF(F90=0,0,Z90/F90)</f>
        <v>7.75</v>
      </c>
      <c r="AE90" s="1" t="str">
        <f aca="false">IFERROR(LEFT(C90,FIND("-",C90)-1),C90)</f>
        <v>PG</v>
      </c>
      <c r="AF90" s="1" t="str">
        <f aca="false">B90&amp;"|"&amp;A90</f>
        <v>Chris Quinn|2008</v>
      </c>
      <c r="AG90" s="1" t="n">
        <f aca="false">SUMPRODUCT(($A$2:$A$4670=A90)*($Z$2:$Z$4670&gt;Z90))+1</f>
        <v>212</v>
      </c>
    </row>
    <row r="91" customFormat="false" ht="15" hidden="false" customHeight="false" outlineLevel="0" collapsed="false">
      <c r="A91" s="1" t="n">
        <v>2008</v>
      </c>
      <c r="B91" s="1" t="s">
        <v>226</v>
      </c>
      <c r="C91" s="1" t="s">
        <v>105</v>
      </c>
      <c r="D91" s="1" t="n">
        <v>23</v>
      </c>
      <c r="E91" s="1" t="s">
        <v>120</v>
      </c>
      <c r="F91" s="1" t="n">
        <v>52</v>
      </c>
      <c r="G91" s="1" t="n">
        <v>3</v>
      </c>
      <c r="H91" s="1" t="n">
        <v>556</v>
      </c>
      <c r="I91" s="1" t="n">
        <v>41</v>
      </c>
      <c r="J91" s="1" t="n">
        <v>87</v>
      </c>
      <c r="K91" s="1" t="n">
        <v>0.471</v>
      </c>
      <c r="L91" s="1" t="n">
        <v>0</v>
      </c>
      <c r="M91" s="1" t="n">
        <v>0</v>
      </c>
      <c r="O91" s="1" t="n">
        <v>16</v>
      </c>
      <c r="P91" s="1" t="n">
        <v>27</v>
      </c>
      <c r="Q91" s="1" t="n">
        <v>0.593</v>
      </c>
      <c r="R91" s="1" t="n">
        <v>52</v>
      </c>
      <c r="S91" s="1" t="n">
        <v>83</v>
      </c>
      <c r="T91" s="1" t="n">
        <v>135</v>
      </c>
      <c r="U91" s="1" t="n">
        <v>18</v>
      </c>
      <c r="V91" s="1" t="n">
        <v>10</v>
      </c>
      <c r="W91" s="1" t="n">
        <v>12</v>
      </c>
      <c r="X91" s="1" t="n">
        <v>24</v>
      </c>
      <c r="Y91" s="1" t="n">
        <v>83</v>
      </c>
      <c r="Z91" s="1" t="n">
        <v>98</v>
      </c>
      <c r="AA91" s="1" t="n">
        <v>7.9</v>
      </c>
      <c r="AB91" s="1" t="n">
        <v>0.496</v>
      </c>
      <c r="AC91" s="1" t="n">
        <v>0.4</v>
      </c>
      <c r="AD91" s="1" t="n">
        <f aca="false">IF(F91=0,0,Z91/F91)</f>
        <v>1.88461538461538</v>
      </c>
      <c r="AE91" s="1" t="str">
        <f aca="false">IFERROR(LEFT(C91,FIND("-",C91)-1),C91)</f>
        <v>C</v>
      </c>
      <c r="AF91" s="1" t="str">
        <f aca="false">B91&amp;"|"&amp;A91</f>
        <v>Chris Richard|2008</v>
      </c>
      <c r="AG91" s="1" t="n">
        <f aca="false">SUMPRODUCT(($A$2:$A$4670=A91)*($Z$2:$Z$4670&gt;Z91))+1</f>
        <v>349</v>
      </c>
    </row>
    <row r="92" customFormat="false" ht="15" hidden="false" customHeight="false" outlineLevel="0" collapsed="false">
      <c r="A92" s="1" t="n">
        <v>2008</v>
      </c>
      <c r="B92" s="1" t="s">
        <v>227</v>
      </c>
      <c r="C92" s="1" t="s">
        <v>92</v>
      </c>
      <c r="D92" s="1" t="n">
        <v>34</v>
      </c>
      <c r="E92" s="1" t="s">
        <v>117</v>
      </c>
      <c r="F92" s="1" t="n">
        <v>9</v>
      </c>
      <c r="G92" s="1" t="n">
        <v>8</v>
      </c>
      <c r="H92" s="1" t="n">
        <v>126</v>
      </c>
      <c r="I92" s="1" t="n">
        <v>15</v>
      </c>
      <c r="J92" s="1" t="n">
        <v>31</v>
      </c>
      <c r="K92" s="1" t="n">
        <v>0.484</v>
      </c>
      <c r="L92" s="1" t="n">
        <v>0</v>
      </c>
      <c r="M92" s="1" t="n">
        <v>0</v>
      </c>
      <c r="O92" s="1" t="n">
        <v>5</v>
      </c>
      <c r="P92" s="1" t="n">
        <v>12</v>
      </c>
      <c r="Q92" s="1" t="n">
        <v>0.417</v>
      </c>
      <c r="R92" s="1" t="n">
        <v>2</v>
      </c>
      <c r="S92" s="1" t="n">
        <v>30</v>
      </c>
      <c r="T92" s="1" t="n">
        <v>32</v>
      </c>
      <c r="U92" s="1" t="n">
        <v>18</v>
      </c>
      <c r="V92" s="1" t="n">
        <v>4</v>
      </c>
      <c r="W92" s="1" t="n">
        <v>6</v>
      </c>
      <c r="X92" s="1" t="n">
        <v>11</v>
      </c>
      <c r="Y92" s="1" t="n">
        <v>17</v>
      </c>
      <c r="Z92" s="1" t="n">
        <v>35</v>
      </c>
      <c r="AA92" s="1" t="n">
        <v>10.7</v>
      </c>
      <c r="AB92" s="1" t="n">
        <v>0.482</v>
      </c>
      <c r="AC92" s="1" t="n">
        <v>0.1</v>
      </c>
      <c r="AD92" s="1" t="n">
        <f aca="false">IF(F92=0,0,Z92/F92)</f>
        <v>3.88888888888889</v>
      </c>
      <c r="AE92" s="1" t="str">
        <f aca="false">IFERROR(LEFT(C92,FIND("-",C92)-1),C92)</f>
        <v>PF</v>
      </c>
      <c r="AF92" s="1" t="str">
        <f aca="false">B92&amp;"|"&amp;A92</f>
        <v>Chris Webber|2008</v>
      </c>
      <c r="AG92" s="1" t="n">
        <f aca="false">SUMPRODUCT(($A$2:$A$4670=A92)*($Z$2:$Z$4670&gt;Z92))+1</f>
        <v>400</v>
      </c>
    </row>
    <row r="93" customFormat="false" ht="15" hidden="false" customHeight="false" outlineLevel="0" collapsed="false">
      <c r="A93" s="1" t="n">
        <v>2008</v>
      </c>
      <c r="B93" s="1" t="s">
        <v>228</v>
      </c>
      <c r="C93" s="1" t="s">
        <v>92</v>
      </c>
      <c r="D93" s="1" t="n">
        <v>25</v>
      </c>
      <c r="E93" s="1" t="s">
        <v>229</v>
      </c>
      <c r="F93" s="1" t="n">
        <v>62</v>
      </c>
      <c r="G93" s="1" t="n">
        <v>55</v>
      </c>
      <c r="H93" s="1" t="n">
        <v>1739</v>
      </c>
      <c r="I93" s="1" t="n">
        <v>334</v>
      </c>
      <c r="J93" s="1" t="n">
        <v>638</v>
      </c>
      <c r="K93" s="1" t="n">
        <v>0.524</v>
      </c>
      <c r="L93" s="1" t="n">
        <v>0</v>
      </c>
      <c r="M93" s="1" t="n">
        <v>3</v>
      </c>
      <c r="N93" s="1" t="n">
        <v>0</v>
      </c>
      <c r="O93" s="1" t="n">
        <v>160</v>
      </c>
      <c r="P93" s="1" t="n">
        <v>248</v>
      </c>
      <c r="Q93" s="1" t="n">
        <v>0.645</v>
      </c>
      <c r="R93" s="1" t="n">
        <v>126</v>
      </c>
      <c r="S93" s="1" t="n">
        <v>307</v>
      </c>
      <c r="T93" s="1" t="n">
        <v>433</v>
      </c>
      <c r="U93" s="1" t="n">
        <v>74</v>
      </c>
      <c r="V93" s="1" t="n">
        <v>46</v>
      </c>
      <c r="W93" s="1" t="n">
        <v>36</v>
      </c>
      <c r="X93" s="1" t="n">
        <v>103</v>
      </c>
      <c r="Y93" s="1" t="n">
        <v>174</v>
      </c>
      <c r="Z93" s="1" t="n">
        <v>828</v>
      </c>
      <c r="AA93" s="1" t="n">
        <v>16.3</v>
      </c>
      <c r="AB93" s="1" t="n">
        <v>0.554</v>
      </c>
      <c r="AC93" s="1" t="n">
        <v>3.4</v>
      </c>
      <c r="AD93" s="1" t="n">
        <f aca="false">IF(F93=0,0,Z93/F93)</f>
        <v>13.3548387096774</v>
      </c>
      <c r="AE93" s="1" t="str">
        <f aca="false">IFERROR(LEFT(C93,FIND("-",C93)-1),C93)</f>
        <v>PF</v>
      </c>
      <c r="AF93" s="1" t="str">
        <f aca="false">B93&amp;"|"&amp;A93</f>
        <v>Chris Wilcox|2008</v>
      </c>
      <c r="AG93" s="1" t="n">
        <f aca="false">SUMPRODUCT(($A$2:$A$4670=A93)*($Z$2:$Z$4670&gt;Z93))+1</f>
        <v>116</v>
      </c>
    </row>
    <row r="94" customFormat="false" ht="15" hidden="false" customHeight="false" outlineLevel="0" collapsed="false">
      <c r="A94" s="1" t="n">
        <v>2008</v>
      </c>
      <c r="B94" s="1" t="s">
        <v>230</v>
      </c>
      <c r="C94" s="1" t="s">
        <v>92</v>
      </c>
      <c r="D94" s="1" t="n">
        <v>24</v>
      </c>
      <c r="E94" s="1" t="s">
        <v>103</v>
      </c>
      <c r="F94" s="1" t="n">
        <v>79</v>
      </c>
      <c r="G94" s="1" t="n">
        <v>44</v>
      </c>
      <c r="H94" s="1" t="n">
        <v>1575</v>
      </c>
      <c r="I94" s="1" t="n">
        <v>113</v>
      </c>
      <c r="J94" s="1" t="n">
        <v>221</v>
      </c>
      <c r="K94" s="1" t="n">
        <v>0.511</v>
      </c>
      <c r="L94" s="1" t="n">
        <v>0</v>
      </c>
      <c r="M94" s="1" t="n">
        <v>3</v>
      </c>
      <c r="N94" s="1" t="n">
        <v>0</v>
      </c>
      <c r="O94" s="1" t="n">
        <v>11</v>
      </c>
      <c r="P94" s="1" t="n">
        <v>24</v>
      </c>
      <c r="Q94" s="1" t="n">
        <v>0.458</v>
      </c>
      <c r="R94" s="1" t="n">
        <v>132</v>
      </c>
      <c r="S94" s="1" t="n">
        <v>295</v>
      </c>
      <c r="T94" s="1" t="n">
        <v>427</v>
      </c>
      <c r="U94" s="1" t="n">
        <v>91</v>
      </c>
      <c r="V94" s="1" t="n">
        <v>85</v>
      </c>
      <c r="W94" s="1" t="n">
        <v>43</v>
      </c>
      <c r="X94" s="1" t="n">
        <v>62</v>
      </c>
      <c r="Y94" s="1" t="n">
        <v>212</v>
      </c>
      <c r="Z94" s="1" t="n">
        <v>237</v>
      </c>
      <c r="AA94" s="1" t="n">
        <v>11.2</v>
      </c>
      <c r="AB94" s="1" t="n">
        <v>0.512</v>
      </c>
      <c r="AC94" s="1" t="n">
        <v>4.4</v>
      </c>
      <c r="AD94" s="1" t="n">
        <f aca="false">IF(F94=0,0,Z94/F94)</f>
        <v>3</v>
      </c>
      <c r="AE94" s="1" t="str">
        <f aca="false">IFERROR(LEFT(C94,FIND("-",C94)-1),C94)</f>
        <v>PF</v>
      </c>
      <c r="AF94" s="1" t="str">
        <f aca="false">B94&amp;"|"&amp;A94</f>
        <v>Chuck Hayes|2008</v>
      </c>
      <c r="AG94" s="1" t="n">
        <f aca="false">SUMPRODUCT(($A$2:$A$4670=A94)*($Z$2:$Z$4670&gt;Z94))+1</f>
        <v>283</v>
      </c>
    </row>
    <row r="95" customFormat="false" ht="15" hidden="false" customHeight="false" outlineLevel="0" collapsed="false">
      <c r="A95" s="1" t="n">
        <v>2008</v>
      </c>
      <c r="B95" s="1" t="s">
        <v>231</v>
      </c>
      <c r="C95" s="1" t="s">
        <v>128</v>
      </c>
      <c r="D95" s="1" t="n">
        <v>33</v>
      </c>
      <c r="E95" s="1" t="s">
        <v>129</v>
      </c>
      <c r="F95" s="1" t="n">
        <v>24</v>
      </c>
      <c r="G95" s="1" t="n">
        <v>0</v>
      </c>
      <c r="H95" s="1" t="n">
        <v>352</v>
      </c>
      <c r="I95" s="1" t="n">
        <v>42</v>
      </c>
      <c r="J95" s="1" t="n">
        <v>122</v>
      </c>
      <c r="K95" s="1" t="n">
        <v>0.344</v>
      </c>
      <c r="L95" s="1" t="n">
        <v>25</v>
      </c>
      <c r="M95" s="1" t="n">
        <v>79</v>
      </c>
      <c r="N95" s="1" t="n">
        <v>0.316</v>
      </c>
      <c r="O95" s="1" t="n">
        <v>4</v>
      </c>
      <c r="P95" s="1" t="n">
        <v>9</v>
      </c>
      <c r="Q95" s="1" t="n">
        <v>0.444</v>
      </c>
      <c r="R95" s="1" t="n">
        <v>3</v>
      </c>
      <c r="S95" s="1" t="n">
        <v>28</v>
      </c>
      <c r="T95" s="1" t="n">
        <v>31</v>
      </c>
      <c r="U95" s="1" t="n">
        <v>47</v>
      </c>
      <c r="V95" s="1" t="n">
        <v>9</v>
      </c>
      <c r="W95" s="1" t="n">
        <v>1</v>
      </c>
      <c r="X95" s="1" t="n">
        <v>10</v>
      </c>
      <c r="Y95" s="1" t="n">
        <v>27</v>
      </c>
      <c r="Z95" s="1" t="n">
        <v>113</v>
      </c>
      <c r="AA95" s="1" t="n">
        <v>8.9</v>
      </c>
      <c r="AB95" s="1" t="n">
        <v>0.449</v>
      </c>
      <c r="AC95" s="1" t="n">
        <v>0.3</v>
      </c>
      <c r="AD95" s="1" t="n">
        <f aca="false">IF(F95=0,0,Z95/F95)</f>
        <v>4.70833333333333</v>
      </c>
      <c r="AE95" s="1" t="str">
        <f aca="false">IFERROR(LEFT(C95,FIND("-",C95)-1),C95)</f>
        <v>SG</v>
      </c>
      <c r="AF95" s="1" t="str">
        <f aca="false">B95&amp;"|"&amp;A95</f>
        <v>Chucky Atkins|2008</v>
      </c>
      <c r="AG95" s="1" t="n">
        <f aca="false">SUMPRODUCT(($A$2:$A$4670=A95)*($Z$2:$Z$4670&gt;Z95))+1</f>
        <v>341</v>
      </c>
    </row>
    <row r="96" customFormat="false" ht="15" hidden="false" customHeight="false" outlineLevel="0" collapsed="false">
      <c r="A96" s="1" t="n">
        <v>2008</v>
      </c>
      <c r="B96" s="1" t="s">
        <v>232</v>
      </c>
      <c r="C96" s="1" t="s">
        <v>128</v>
      </c>
      <c r="D96" s="1" t="n">
        <v>24</v>
      </c>
      <c r="E96" s="1" t="s">
        <v>154</v>
      </c>
      <c r="F96" s="1" t="n">
        <v>17</v>
      </c>
      <c r="G96" s="1" t="n">
        <v>0</v>
      </c>
      <c r="H96" s="1" t="n">
        <v>71</v>
      </c>
      <c r="I96" s="1" t="n">
        <v>9</v>
      </c>
      <c r="J96" s="1" t="n">
        <v>26</v>
      </c>
      <c r="K96" s="1" t="n">
        <v>0.346</v>
      </c>
      <c r="L96" s="1" t="n">
        <v>4</v>
      </c>
      <c r="M96" s="1" t="n">
        <v>13</v>
      </c>
      <c r="N96" s="1" t="n">
        <v>0.308</v>
      </c>
      <c r="O96" s="1" t="n">
        <v>8</v>
      </c>
      <c r="P96" s="1" t="n">
        <v>10</v>
      </c>
      <c r="Q96" s="1" t="n">
        <v>0.8</v>
      </c>
      <c r="R96" s="1" t="n">
        <v>3</v>
      </c>
      <c r="S96" s="1" t="n">
        <v>11</v>
      </c>
      <c r="T96" s="1" t="n">
        <v>14</v>
      </c>
      <c r="U96" s="1" t="n">
        <v>9</v>
      </c>
      <c r="V96" s="1" t="n">
        <v>4</v>
      </c>
      <c r="W96" s="1" t="n">
        <v>2</v>
      </c>
      <c r="X96" s="1" t="n">
        <v>5</v>
      </c>
      <c r="Y96" s="1" t="n">
        <v>4</v>
      </c>
      <c r="Z96" s="1" t="n">
        <v>30</v>
      </c>
      <c r="AA96" s="1" t="n">
        <v>15.8</v>
      </c>
      <c r="AB96" s="1" t="n">
        <v>0.493</v>
      </c>
      <c r="AC96" s="1" t="n">
        <v>0.2</v>
      </c>
      <c r="AD96" s="1" t="n">
        <f aca="false">IF(F96=0,0,Z96/F96)</f>
        <v>1.76470588235294</v>
      </c>
      <c r="AE96" s="1" t="str">
        <f aca="false">IFERROR(LEFT(C96,FIND("-",C96)-1),C96)</f>
        <v>SG</v>
      </c>
      <c r="AF96" s="1" t="str">
        <f aca="false">B96&amp;"|"&amp;A96</f>
        <v>Coby Karl|2008</v>
      </c>
      <c r="AG96" s="1" t="n">
        <f aca="false">SUMPRODUCT(($A$2:$A$4670=A96)*($Z$2:$Z$4670&gt;Z96))+1</f>
        <v>407</v>
      </c>
    </row>
    <row r="97" customFormat="false" ht="15" hidden="false" customHeight="false" outlineLevel="0" collapsed="false">
      <c r="A97" s="1" t="n">
        <v>2008</v>
      </c>
      <c r="B97" s="1" t="s">
        <v>233</v>
      </c>
      <c r="C97" s="1" t="s">
        <v>123</v>
      </c>
      <c r="D97" s="1" t="n">
        <v>21</v>
      </c>
      <c r="E97" s="1" t="s">
        <v>120</v>
      </c>
      <c r="F97" s="1" t="n">
        <v>79</v>
      </c>
      <c r="G97" s="1" t="n">
        <v>35</v>
      </c>
      <c r="H97" s="1" t="n">
        <v>1803</v>
      </c>
      <c r="I97" s="1" t="n">
        <v>182</v>
      </c>
      <c r="J97" s="1" t="n">
        <v>486</v>
      </c>
      <c r="K97" s="1" t="n">
        <v>0.374</v>
      </c>
      <c r="L97" s="1" t="n">
        <v>7</v>
      </c>
      <c r="M97" s="1" t="n">
        <v>36</v>
      </c>
      <c r="N97" s="1" t="n">
        <v>0.194</v>
      </c>
      <c r="O97" s="1" t="n">
        <v>88</v>
      </c>
      <c r="P97" s="1" t="n">
        <v>110</v>
      </c>
      <c r="Q97" s="1" t="n">
        <v>0.8</v>
      </c>
      <c r="R97" s="1" t="n">
        <v>82</v>
      </c>
      <c r="S97" s="1" t="n">
        <v>210</v>
      </c>
      <c r="T97" s="1" t="n">
        <v>292</v>
      </c>
      <c r="U97" s="1" t="n">
        <v>111</v>
      </c>
      <c r="V97" s="1" t="n">
        <v>76</v>
      </c>
      <c r="W97" s="1" t="n">
        <v>25</v>
      </c>
      <c r="X97" s="1" t="n">
        <v>89</v>
      </c>
      <c r="Y97" s="1" t="n">
        <v>188</v>
      </c>
      <c r="Z97" s="1" t="n">
        <v>459</v>
      </c>
      <c r="AA97" s="1" t="n">
        <v>8.3</v>
      </c>
      <c r="AB97" s="1" t="n">
        <v>0.429</v>
      </c>
      <c r="AC97" s="1" t="n">
        <v>-0.2</v>
      </c>
      <c r="AD97" s="1" t="n">
        <f aca="false">IF(F97=0,0,Z97/F97)</f>
        <v>5.81012658227848</v>
      </c>
      <c r="AE97" s="1" t="str">
        <f aca="false">IFERROR(LEFT(C97,FIND("-",C97)-1),C97)</f>
        <v>SF</v>
      </c>
      <c r="AF97" s="1" t="str">
        <f aca="false">B97&amp;"|"&amp;A97</f>
        <v>Corey Brewer|2008</v>
      </c>
      <c r="AG97" s="1" t="n">
        <f aca="false">SUMPRODUCT(($A$2:$A$4670=A97)*($Z$2:$Z$4670&gt;Z97))+1</f>
        <v>218</v>
      </c>
    </row>
    <row r="98" customFormat="false" ht="15" hidden="false" customHeight="false" outlineLevel="0" collapsed="false">
      <c r="A98" s="1" t="n">
        <v>2008</v>
      </c>
      <c r="B98" s="1" t="s">
        <v>234</v>
      </c>
      <c r="C98" s="1" t="s">
        <v>123</v>
      </c>
      <c r="D98" s="1" t="n">
        <v>28</v>
      </c>
      <c r="E98" s="1" t="s">
        <v>108</v>
      </c>
      <c r="F98" s="1" t="n">
        <v>70</v>
      </c>
      <c r="G98" s="1" t="n">
        <v>65</v>
      </c>
      <c r="H98" s="1" t="n">
        <v>2502</v>
      </c>
      <c r="I98" s="1" t="n">
        <v>458</v>
      </c>
      <c r="J98" s="1" t="n">
        <v>1000</v>
      </c>
      <c r="K98" s="1" t="n">
        <v>0.458</v>
      </c>
      <c r="L98" s="1" t="n">
        <v>78</v>
      </c>
      <c r="M98" s="1" t="n">
        <v>203</v>
      </c>
      <c r="N98" s="1" t="n">
        <v>0.384</v>
      </c>
      <c r="O98" s="1" t="n">
        <v>553</v>
      </c>
      <c r="P98" s="1" t="n">
        <v>681</v>
      </c>
      <c r="Q98" s="1" t="n">
        <v>0.812</v>
      </c>
      <c r="R98" s="1" t="n">
        <v>78</v>
      </c>
      <c r="S98" s="1" t="n">
        <v>316</v>
      </c>
      <c r="T98" s="1" t="n">
        <v>394</v>
      </c>
      <c r="U98" s="1" t="n">
        <v>189</v>
      </c>
      <c r="V98" s="1" t="n">
        <v>71</v>
      </c>
      <c r="W98" s="1" t="n">
        <v>7</v>
      </c>
      <c r="X98" s="1" t="n">
        <v>195</v>
      </c>
      <c r="Y98" s="1" t="n">
        <v>210</v>
      </c>
      <c r="Z98" s="1" t="n">
        <v>1547</v>
      </c>
      <c r="AA98" s="1" t="n">
        <v>19.3</v>
      </c>
      <c r="AB98" s="1" t="n">
        <v>0.595</v>
      </c>
      <c r="AC98" s="1" t="n">
        <v>6.9</v>
      </c>
      <c r="AD98" s="1" t="n">
        <f aca="false">IF(F98=0,0,Z98/F98)</f>
        <v>22.1</v>
      </c>
      <c r="AE98" s="1" t="str">
        <f aca="false">IFERROR(LEFT(C98,FIND("-",C98)-1),C98)</f>
        <v>SF</v>
      </c>
      <c r="AF98" s="1" t="str">
        <f aca="false">B98&amp;"|"&amp;A98</f>
        <v>Corey Maggette|2008</v>
      </c>
      <c r="AG98" s="1" t="n">
        <f aca="false">SUMPRODUCT(($A$2:$A$4670=A98)*($Z$2:$Z$4670&gt;Z98))+1</f>
        <v>28</v>
      </c>
    </row>
    <row r="99" customFormat="false" ht="15" hidden="false" customHeight="false" outlineLevel="0" collapsed="false">
      <c r="A99" s="1" t="n">
        <v>2008</v>
      </c>
      <c r="B99" s="1" t="s">
        <v>235</v>
      </c>
      <c r="C99" s="1" t="s">
        <v>105</v>
      </c>
      <c r="D99" s="1" t="n">
        <v>24</v>
      </c>
      <c r="E99" s="1" t="s">
        <v>145</v>
      </c>
      <c r="F99" s="1" t="n">
        <v>3</v>
      </c>
      <c r="G99" s="1" t="n">
        <v>0</v>
      </c>
      <c r="H99" s="1" t="n">
        <v>11</v>
      </c>
      <c r="I99" s="1" t="n">
        <v>0</v>
      </c>
      <c r="J99" s="1" t="n">
        <v>1</v>
      </c>
      <c r="K99" s="1" t="n">
        <v>0</v>
      </c>
      <c r="L99" s="1" t="n">
        <v>0</v>
      </c>
      <c r="M99" s="1" t="n">
        <v>0</v>
      </c>
      <c r="O99" s="1" t="n">
        <v>0</v>
      </c>
      <c r="P99" s="1" t="n">
        <v>0</v>
      </c>
      <c r="R99" s="1" t="n">
        <v>1</v>
      </c>
      <c r="S99" s="1" t="n">
        <v>1</v>
      </c>
      <c r="T99" s="1" t="n">
        <v>2</v>
      </c>
      <c r="U99" s="1" t="n">
        <v>1</v>
      </c>
      <c r="V99" s="1" t="n">
        <v>0</v>
      </c>
      <c r="W99" s="1" t="n">
        <v>0</v>
      </c>
      <c r="X99" s="1" t="n">
        <v>0</v>
      </c>
      <c r="Y99" s="1" t="n">
        <v>2</v>
      </c>
      <c r="Z99" s="1" t="n">
        <v>0</v>
      </c>
      <c r="AA99" s="1" t="n">
        <v>1.1</v>
      </c>
      <c r="AB99" s="1" t="n">
        <v>0</v>
      </c>
      <c r="AC99" s="1" t="n">
        <v>0</v>
      </c>
      <c r="AD99" s="1" t="n">
        <f aca="false">IF(F99=0,0,Z99/F99)</f>
        <v>0</v>
      </c>
      <c r="AE99" s="1" t="str">
        <f aca="false">IFERROR(LEFT(C99,FIND("-",C99)-1),C99)</f>
        <v>C</v>
      </c>
      <c r="AF99" s="1" t="str">
        <f aca="false">B99&amp;"|"&amp;A99</f>
        <v>Courtney Sims|2008</v>
      </c>
      <c r="AG99" s="1" t="n">
        <f aca="false">SUMPRODUCT(($A$2:$A$4670=A99)*($Z$2:$Z$4670&gt;Z99))+1</f>
        <v>450</v>
      </c>
    </row>
    <row r="100" customFormat="false" ht="15" hidden="false" customHeight="false" outlineLevel="0" collapsed="false">
      <c r="A100" s="1" t="n">
        <v>2008</v>
      </c>
      <c r="B100" s="1" t="s">
        <v>236</v>
      </c>
      <c r="C100" s="1" t="s">
        <v>92</v>
      </c>
      <c r="D100" s="1" t="n">
        <v>24</v>
      </c>
      <c r="E100" s="1" t="s">
        <v>120</v>
      </c>
      <c r="F100" s="1" t="n">
        <v>77</v>
      </c>
      <c r="G100" s="1" t="n">
        <v>11</v>
      </c>
      <c r="H100" s="1" t="n">
        <v>1547</v>
      </c>
      <c r="I100" s="1" t="n">
        <v>297</v>
      </c>
      <c r="J100" s="1" t="n">
        <v>528</v>
      </c>
      <c r="K100" s="1" t="n">
        <v>0.563</v>
      </c>
      <c r="L100" s="1" t="n">
        <v>0</v>
      </c>
      <c r="M100" s="1" t="n">
        <v>9</v>
      </c>
      <c r="N100" s="1" t="n">
        <v>0</v>
      </c>
      <c r="O100" s="1" t="n">
        <v>133</v>
      </c>
      <c r="P100" s="1" t="n">
        <v>200</v>
      </c>
      <c r="Q100" s="1" t="n">
        <v>0.665</v>
      </c>
      <c r="R100" s="1" t="n">
        <v>123</v>
      </c>
      <c r="S100" s="1" t="n">
        <v>230</v>
      </c>
      <c r="T100" s="1" t="n">
        <v>353</v>
      </c>
      <c r="U100" s="1" t="n">
        <v>60</v>
      </c>
      <c r="V100" s="1" t="n">
        <v>36</v>
      </c>
      <c r="W100" s="1" t="n">
        <v>17</v>
      </c>
      <c r="X100" s="1" t="n">
        <v>89</v>
      </c>
      <c r="Y100" s="1" t="n">
        <v>217</v>
      </c>
      <c r="Z100" s="1" t="n">
        <v>727</v>
      </c>
      <c r="AA100" s="1" t="n">
        <v>16.7</v>
      </c>
      <c r="AB100" s="1" t="n">
        <v>0.59</v>
      </c>
      <c r="AC100" s="1" t="n">
        <v>3.5</v>
      </c>
      <c r="AD100" s="1" t="n">
        <f aca="false">IF(F100=0,0,Z100/F100)</f>
        <v>9.44155844155844</v>
      </c>
      <c r="AE100" s="1" t="str">
        <f aca="false">IFERROR(LEFT(C100,FIND("-",C100)-1),C100)</f>
        <v>PF</v>
      </c>
      <c r="AF100" s="1" t="str">
        <f aca="false">B100&amp;"|"&amp;A100</f>
        <v>Craig Smith|2008</v>
      </c>
      <c r="AG100" s="1" t="n">
        <f aca="false">SUMPRODUCT(($A$2:$A$4670=A100)*($Z$2:$Z$4670&gt;Z100))+1</f>
        <v>138</v>
      </c>
    </row>
    <row r="101" customFormat="false" ht="15" hidden="false" customHeight="false" outlineLevel="0" collapsed="false">
      <c r="A101" s="1" t="n">
        <v>2008</v>
      </c>
      <c r="B101" s="1" t="s">
        <v>237</v>
      </c>
      <c r="C101" s="1" t="s">
        <v>128</v>
      </c>
      <c r="D101" s="1" t="n">
        <v>32</v>
      </c>
      <c r="E101" s="1" t="s">
        <v>108</v>
      </c>
      <c r="F101" s="1" t="n">
        <v>77</v>
      </c>
      <c r="G101" s="1" t="n">
        <v>38</v>
      </c>
      <c r="H101" s="1" t="n">
        <v>2702</v>
      </c>
      <c r="I101" s="1" t="n">
        <v>377</v>
      </c>
      <c r="J101" s="1" t="n">
        <v>870</v>
      </c>
      <c r="K101" s="1" t="n">
        <v>0.433</v>
      </c>
      <c r="L101" s="1" t="n">
        <v>67</v>
      </c>
      <c r="M101" s="1" t="n">
        <v>192</v>
      </c>
      <c r="N101" s="1" t="n">
        <v>0.349</v>
      </c>
      <c r="O101" s="1" t="n">
        <v>163</v>
      </c>
      <c r="P101" s="1" t="n">
        <v>199</v>
      </c>
      <c r="Q101" s="1" t="n">
        <v>0.819</v>
      </c>
      <c r="R101" s="1" t="n">
        <v>50</v>
      </c>
      <c r="S101" s="1" t="n">
        <v>225</v>
      </c>
      <c r="T101" s="1" t="n">
        <v>275</v>
      </c>
      <c r="U101" s="1" t="n">
        <v>202</v>
      </c>
      <c r="V101" s="1" t="n">
        <v>78</v>
      </c>
      <c r="W101" s="1" t="n">
        <v>34</v>
      </c>
      <c r="X101" s="1" t="n">
        <v>123</v>
      </c>
      <c r="Y101" s="1" t="n">
        <v>152</v>
      </c>
      <c r="Z101" s="1" t="n">
        <v>984</v>
      </c>
      <c r="AA101" s="1" t="n">
        <v>11.5</v>
      </c>
      <c r="AB101" s="1" t="n">
        <v>0.514</v>
      </c>
      <c r="AC101" s="1" t="n">
        <v>2.1</v>
      </c>
      <c r="AD101" s="1" t="n">
        <f aca="false">IF(F101=0,0,Z101/F101)</f>
        <v>12.7792207792208</v>
      </c>
      <c r="AE101" s="1" t="str">
        <f aca="false">IFERROR(LEFT(C101,FIND("-",C101)-1),C101)</f>
        <v>SG</v>
      </c>
      <c r="AF101" s="1" t="str">
        <f aca="false">B101&amp;"|"&amp;A101</f>
        <v>Cuttino Mobley|2008</v>
      </c>
      <c r="AG101" s="1" t="n">
        <f aca="false">SUMPRODUCT(($A$2:$A$4670=A101)*($Z$2:$Z$4670&gt;Z101))+1</f>
        <v>79</v>
      </c>
    </row>
    <row r="102" customFormat="false" ht="15" hidden="false" customHeight="false" outlineLevel="0" collapsed="false">
      <c r="A102" s="1" t="n">
        <v>2008</v>
      </c>
      <c r="B102" s="1" t="s">
        <v>238</v>
      </c>
      <c r="C102" s="1" t="s">
        <v>128</v>
      </c>
      <c r="D102" s="1" t="n">
        <v>22</v>
      </c>
      <c r="E102" s="1" t="s">
        <v>124</v>
      </c>
      <c r="F102" s="1" t="n">
        <v>33</v>
      </c>
      <c r="G102" s="1" t="n">
        <v>0</v>
      </c>
      <c r="H102" s="1" t="n">
        <v>270</v>
      </c>
      <c r="I102" s="1" t="n">
        <v>29</v>
      </c>
      <c r="J102" s="1" t="n">
        <v>92</v>
      </c>
      <c r="K102" s="1" t="n">
        <v>0.315</v>
      </c>
      <c r="L102" s="1" t="n">
        <v>6</v>
      </c>
      <c r="M102" s="1" t="n">
        <v>25</v>
      </c>
      <c r="N102" s="1" t="n">
        <v>0.24</v>
      </c>
      <c r="O102" s="1" t="n">
        <v>9</v>
      </c>
      <c r="P102" s="1" t="n">
        <v>19</v>
      </c>
      <c r="Q102" s="1" t="n">
        <v>0.474</v>
      </c>
      <c r="R102" s="1" t="n">
        <v>9</v>
      </c>
      <c r="S102" s="1" t="n">
        <v>19</v>
      </c>
      <c r="T102" s="1" t="n">
        <v>28</v>
      </c>
      <c r="U102" s="1" t="n">
        <v>30</v>
      </c>
      <c r="V102" s="1" t="n">
        <v>12</v>
      </c>
      <c r="W102" s="1" t="n">
        <v>6</v>
      </c>
      <c r="X102" s="1" t="n">
        <v>11</v>
      </c>
      <c r="Y102" s="1" t="n">
        <v>36</v>
      </c>
      <c r="Z102" s="1" t="n">
        <v>73</v>
      </c>
      <c r="AA102" s="1" t="n">
        <v>6.2</v>
      </c>
      <c r="AB102" s="1" t="n">
        <v>0.364</v>
      </c>
      <c r="AC102" s="1" t="n">
        <v>-0.2</v>
      </c>
      <c r="AD102" s="1" t="n">
        <f aca="false">IF(F102=0,0,Z102/F102)</f>
        <v>2.21212121212121</v>
      </c>
      <c r="AE102" s="1" t="str">
        <f aca="false">IFERROR(LEFT(C102,FIND("-",C102)-1),C102)</f>
        <v>SG</v>
      </c>
      <c r="AF102" s="1" t="str">
        <f aca="false">B102&amp;"|"&amp;A102</f>
        <v>D.J. Strawberry|2008</v>
      </c>
      <c r="AG102" s="1" t="n">
        <f aca="false">SUMPRODUCT(($A$2:$A$4670=A102)*($Z$2:$Z$4670&gt;Z102))+1</f>
        <v>367</v>
      </c>
    </row>
    <row r="103" customFormat="false" ht="15" hidden="false" customHeight="false" outlineLevel="0" collapsed="false">
      <c r="A103" s="1" t="n">
        <v>2008</v>
      </c>
      <c r="B103" s="1" t="s">
        <v>239</v>
      </c>
      <c r="C103" s="1" t="s">
        <v>128</v>
      </c>
      <c r="D103" s="1" t="n">
        <v>20</v>
      </c>
      <c r="E103" s="1" t="s">
        <v>126</v>
      </c>
      <c r="F103" s="1" t="n">
        <v>59</v>
      </c>
      <c r="G103" s="1" t="n">
        <v>19</v>
      </c>
      <c r="H103" s="1" t="n">
        <v>1441</v>
      </c>
      <c r="I103" s="1" t="n">
        <v>196</v>
      </c>
      <c r="J103" s="1" t="n">
        <v>514</v>
      </c>
      <c r="K103" s="1" t="n">
        <v>0.381</v>
      </c>
      <c r="L103" s="1" t="n">
        <v>79</v>
      </c>
      <c r="M103" s="1" t="n">
        <v>238</v>
      </c>
      <c r="N103" s="1" t="n">
        <v>0.332</v>
      </c>
      <c r="O103" s="1" t="n">
        <v>47</v>
      </c>
      <c r="P103" s="1" t="n">
        <v>57</v>
      </c>
      <c r="Q103" s="1" t="n">
        <v>0.825</v>
      </c>
      <c r="R103" s="1" t="n">
        <v>20</v>
      </c>
      <c r="S103" s="1" t="n">
        <v>157</v>
      </c>
      <c r="T103" s="1" t="n">
        <v>177</v>
      </c>
      <c r="U103" s="1" t="n">
        <v>75</v>
      </c>
      <c r="V103" s="1" t="n">
        <v>23</v>
      </c>
      <c r="W103" s="1" t="n">
        <v>9</v>
      </c>
      <c r="X103" s="1" t="n">
        <v>63</v>
      </c>
      <c r="Y103" s="1" t="n">
        <v>157</v>
      </c>
      <c r="Z103" s="1" t="n">
        <v>518</v>
      </c>
      <c r="AA103" s="1" t="n">
        <v>7.9</v>
      </c>
      <c r="AB103" s="1" t="n">
        <v>0.48</v>
      </c>
      <c r="AC103" s="1" t="n">
        <v>-0.4</v>
      </c>
      <c r="AD103" s="1" t="n">
        <f aca="false">IF(F103=0,0,Z103/F103)</f>
        <v>8.77966101694915</v>
      </c>
      <c r="AE103" s="1" t="str">
        <f aca="false">IFERROR(LEFT(C103,FIND("-",C103)-1),C103)</f>
        <v>SG</v>
      </c>
      <c r="AF103" s="1" t="str">
        <f aca="false">B103&amp;"|"&amp;A103</f>
        <v>Daequan Cook|2008</v>
      </c>
      <c r="AG103" s="1" t="n">
        <f aca="false">SUMPRODUCT(($A$2:$A$4670=A103)*($Z$2:$Z$4670&gt;Z103))+1</f>
        <v>197</v>
      </c>
    </row>
    <row r="104" customFormat="false" ht="15" hidden="false" customHeight="false" outlineLevel="0" collapsed="false">
      <c r="A104" s="1" t="n">
        <v>2008</v>
      </c>
      <c r="B104" s="1" t="s">
        <v>240</v>
      </c>
      <c r="C104" s="1" t="s">
        <v>128</v>
      </c>
      <c r="D104" s="1" t="n">
        <v>27</v>
      </c>
      <c r="E104" s="1" t="s">
        <v>173</v>
      </c>
      <c r="F104" s="1" t="n">
        <v>25</v>
      </c>
      <c r="G104" s="1" t="n">
        <v>0</v>
      </c>
      <c r="H104" s="1" t="n">
        <v>206</v>
      </c>
      <c r="I104" s="1" t="n">
        <v>23</v>
      </c>
      <c r="J104" s="1" t="n">
        <v>53</v>
      </c>
      <c r="K104" s="1" t="n">
        <v>0.434</v>
      </c>
      <c r="L104" s="1" t="n">
        <v>1</v>
      </c>
      <c r="M104" s="1" t="n">
        <v>6</v>
      </c>
      <c r="N104" s="1" t="n">
        <v>0.167</v>
      </c>
      <c r="O104" s="1" t="n">
        <v>34</v>
      </c>
      <c r="P104" s="1" t="n">
        <v>51</v>
      </c>
      <c r="Q104" s="1" t="n">
        <v>0.667</v>
      </c>
      <c r="R104" s="1" t="n">
        <v>7</v>
      </c>
      <c r="S104" s="1" t="n">
        <v>28</v>
      </c>
      <c r="T104" s="1" t="n">
        <v>35</v>
      </c>
      <c r="U104" s="1" t="n">
        <v>12</v>
      </c>
      <c r="V104" s="1" t="n">
        <v>8</v>
      </c>
      <c r="W104" s="1" t="n">
        <v>6</v>
      </c>
      <c r="X104" s="1" t="n">
        <v>10</v>
      </c>
      <c r="Y104" s="1" t="n">
        <v>28</v>
      </c>
      <c r="Z104" s="1" t="n">
        <v>81</v>
      </c>
      <c r="AA104" s="1" t="n">
        <v>13.5</v>
      </c>
      <c r="AB104" s="1" t="n">
        <v>0.537</v>
      </c>
      <c r="AC104" s="1" t="n">
        <v>0.4</v>
      </c>
      <c r="AD104" s="1" t="n">
        <f aca="false">IF(F104=0,0,Z104/F104)</f>
        <v>3.24</v>
      </c>
      <c r="AE104" s="1" t="str">
        <f aca="false">IFERROR(LEFT(C104,FIND("-",C104)-1),C104)</f>
        <v>SG</v>
      </c>
      <c r="AF104" s="1" t="str">
        <f aca="false">B104&amp;"|"&amp;A104</f>
        <v>Dahntay Jones|2008</v>
      </c>
      <c r="AG104" s="1" t="n">
        <f aca="false">SUMPRODUCT(($A$2:$A$4670=A104)*($Z$2:$Z$4670&gt;Z104))+1</f>
        <v>364</v>
      </c>
    </row>
    <row r="105" customFormat="false" ht="15" hidden="false" customHeight="false" outlineLevel="0" collapsed="false">
      <c r="A105" s="1" t="n">
        <v>2008</v>
      </c>
      <c r="B105" s="1" t="s">
        <v>241</v>
      </c>
      <c r="C105" s="1" t="s">
        <v>123</v>
      </c>
      <c r="D105" s="1" t="n">
        <v>28</v>
      </c>
      <c r="E105" s="1" t="s">
        <v>229</v>
      </c>
      <c r="F105" s="1" t="n">
        <v>76</v>
      </c>
      <c r="G105" s="1" t="n">
        <v>31</v>
      </c>
      <c r="H105" s="1" t="n">
        <v>1843</v>
      </c>
      <c r="I105" s="1" t="n">
        <v>271</v>
      </c>
      <c r="J105" s="1" t="n">
        <v>673</v>
      </c>
      <c r="K105" s="1" t="n">
        <v>0.403</v>
      </c>
      <c r="L105" s="1" t="n">
        <v>50</v>
      </c>
      <c r="M105" s="1" t="n">
        <v>155</v>
      </c>
      <c r="N105" s="1" t="n">
        <v>0.323</v>
      </c>
      <c r="O105" s="1" t="n">
        <v>106</v>
      </c>
      <c r="P105" s="1" t="n">
        <v>144</v>
      </c>
      <c r="Q105" s="1" t="n">
        <v>0.736</v>
      </c>
      <c r="R105" s="1" t="n">
        <v>72</v>
      </c>
      <c r="S105" s="1" t="n">
        <v>173</v>
      </c>
      <c r="T105" s="1" t="n">
        <v>245</v>
      </c>
      <c r="U105" s="1" t="n">
        <v>150</v>
      </c>
      <c r="V105" s="1" t="n">
        <v>62</v>
      </c>
      <c r="W105" s="1" t="n">
        <v>19</v>
      </c>
      <c r="X105" s="1" t="n">
        <v>89</v>
      </c>
      <c r="Y105" s="1" t="n">
        <v>128</v>
      </c>
      <c r="Z105" s="1" t="n">
        <v>698</v>
      </c>
      <c r="AA105" s="1" t="n">
        <v>11.3</v>
      </c>
      <c r="AB105" s="1" t="n">
        <v>0.474</v>
      </c>
      <c r="AC105" s="1" t="n">
        <v>1</v>
      </c>
      <c r="AD105" s="1" t="n">
        <f aca="false">IF(F105=0,0,Z105/F105)</f>
        <v>9.18421052631579</v>
      </c>
      <c r="AE105" s="1" t="str">
        <f aca="false">IFERROR(LEFT(C105,FIND("-",C105)-1),C105)</f>
        <v>SF</v>
      </c>
      <c r="AF105" s="1" t="str">
        <f aca="false">B105&amp;"|"&amp;A105</f>
        <v>Damien Wilkins|2008</v>
      </c>
      <c r="AG105" s="1" t="n">
        <f aca="false">SUMPRODUCT(($A$2:$A$4670=A105)*($Z$2:$Z$4670&gt;Z105))+1</f>
        <v>144</v>
      </c>
    </row>
    <row r="106" customFormat="false" ht="15" hidden="false" customHeight="false" outlineLevel="0" collapsed="false">
      <c r="A106" s="1" t="n">
        <v>2008</v>
      </c>
      <c r="B106" s="1" t="s">
        <v>242</v>
      </c>
      <c r="C106" s="1" t="s">
        <v>128</v>
      </c>
      <c r="D106" s="1" t="n">
        <v>31</v>
      </c>
      <c r="E106" s="1" t="s">
        <v>135</v>
      </c>
      <c r="F106" s="1" t="n">
        <v>67</v>
      </c>
      <c r="G106" s="1" t="n">
        <v>3</v>
      </c>
      <c r="H106" s="1" t="n">
        <v>1336</v>
      </c>
      <c r="I106" s="1" t="n">
        <v>151</v>
      </c>
      <c r="J106" s="1" t="n">
        <v>363</v>
      </c>
      <c r="K106" s="1" t="n">
        <v>0.416</v>
      </c>
      <c r="L106" s="1" t="n">
        <v>115</v>
      </c>
      <c r="M106" s="1" t="n">
        <v>276</v>
      </c>
      <c r="N106" s="1" t="n">
        <v>0.417</v>
      </c>
      <c r="O106" s="1" t="n">
        <v>20</v>
      </c>
      <c r="P106" s="1" t="n">
        <v>28</v>
      </c>
      <c r="Q106" s="1" t="n">
        <v>0.714</v>
      </c>
      <c r="R106" s="1" t="n">
        <v>5</v>
      </c>
      <c r="S106" s="1" t="n">
        <v>67</v>
      </c>
      <c r="T106" s="1" t="n">
        <v>72</v>
      </c>
      <c r="U106" s="1" t="n">
        <v>126</v>
      </c>
      <c r="V106" s="1" t="n">
        <v>19</v>
      </c>
      <c r="W106" s="1" t="n">
        <v>1</v>
      </c>
      <c r="X106" s="1" t="n">
        <v>36</v>
      </c>
      <c r="Y106" s="1" t="n">
        <v>66</v>
      </c>
      <c r="Z106" s="1" t="n">
        <v>437</v>
      </c>
      <c r="AA106" s="1" t="n">
        <v>11.3</v>
      </c>
      <c r="AB106" s="1" t="n">
        <v>0.582</v>
      </c>
      <c r="AC106" s="1" t="n">
        <v>3</v>
      </c>
      <c r="AD106" s="1" t="n">
        <f aca="false">IF(F106=0,0,Z106/F106)</f>
        <v>6.52238805970149</v>
      </c>
      <c r="AE106" s="1" t="str">
        <f aca="false">IFERROR(LEFT(C106,FIND("-",C106)-1),C106)</f>
        <v>SG</v>
      </c>
      <c r="AF106" s="1" t="str">
        <f aca="false">B106&amp;"|"&amp;A106</f>
        <v>Damon Jones|2008</v>
      </c>
      <c r="AG106" s="1" t="n">
        <f aca="false">SUMPRODUCT(($A$2:$A$4670=A106)*($Z$2:$Z$4670&gt;Z106))+1</f>
        <v>223</v>
      </c>
    </row>
    <row r="107" customFormat="false" ht="15" hidden="false" customHeight="false" outlineLevel="0" collapsed="false">
      <c r="A107" s="1" t="n">
        <v>2008</v>
      </c>
      <c r="B107" s="1" t="s">
        <v>243</v>
      </c>
      <c r="C107" s="1" t="s">
        <v>102</v>
      </c>
      <c r="D107" s="1" t="n">
        <v>34</v>
      </c>
      <c r="E107" s="1" t="s">
        <v>115</v>
      </c>
      <c r="F107" s="1" t="n">
        <v>60</v>
      </c>
      <c r="G107" s="1" t="n">
        <v>33</v>
      </c>
      <c r="H107" s="1" t="n">
        <v>1037</v>
      </c>
      <c r="I107" s="1" t="n">
        <v>120</v>
      </c>
      <c r="J107" s="1" t="n">
        <v>337</v>
      </c>
      <c r="K107" s="1" t="n">
        <v>0.356</v>
      </c>
      <c r="L107" s="1" t="n">
        <v>50</v>
      </c>
      <c r="M107" s="1" t="n">
        <v>149</v>
      </c>
      <c r="N107" s="1" t="n">
        <v>0.336</v>
      </c>
      <c r="O107" s="1" t="n">
        <v>27</v>
      </c>
      <c r="P107" s="1" t="n">
        <v>34</v>
      </c>
      <c r="Q107" s="1" t="n">
        <v>0.794</v>
      </c>
      <c r="R107" s="1" t="n">
        <v>20</v>
      </c>
      <c r="S107" s="1" t="n">
        <v>98</v>
      </c>
      <c r="T107" s="1" t="n">
        <v>118</v>
      </c>
      <c r="U107" s="1" t="n">
        <v>165</v>
      </c>
      <c r="V107" s="1" t="n">
        <v>30</v>
      </c>
      <c r="W107" s="1" t="n">
        <v>2</v>
      </c>
      <c r="X107" s="1" t="n">
        <v>80</v>
      </c>
      <c r="Y107" s="1" t="n">
        <v>76</v>
      </c>
      <c r="Z107" s="1" t="n">
        <v>317</v>
      </c>
      <c r="AA107" s="1" t="n">
        <v>8.9</v>
      </c>
      <c r="AB107" s="1" t="n">
        <v>0.45</v>
      </c>
      <c r="AC107" s="1" t="n">
        <v>-0.1</v>
      </c>
      <c r="AD107" s="1" t="n">
        <f aca="false">IF(F107=0,0,Z107/F107)</f>
        <v>5.28333333333333</v>
      </c>
      <c r="AE107" s="1" t="str">
        <f aca="false">IFERROR(LEFT(C107,FIND("-",C107)-1),C107)</f>
        <v>PG</v>
      </c>
      <c r="AF107" s="1" t="str">
        <f aca="false">B107&amp;"|"&amp;A107</f>
        <v>Damon Stoudamire|2008</v>
      </c>
      <c r="AG107" s="1" t="n">
        <f aca="false">SUMPRODUCT(($A$2:$A$4670=A107)*($Z$2:$Z$4670&gt;Z107))+1</f>
        <v>261</v>
      </c>
    </row>
    <row r="108" customFormat="false" ht="15" hidden="false" customHeight="false" outlineLevel="0" collapsed="false">
      <c r="A108" s="1" t="n">
        <v>2008</v>
      </c>
      <c r="B108" s="1" t="s">
        <v>244</v>
      </c>
      <c r="C108" s="1" t="s">
        <v>102</v>
      </c>
      <c r="D108" s="1" t="n">
        <v>29</v>
      </c>
      <c r="E108" s="1" t="s">
        <v>108</v>
      </c>
      <c r="F108" s="1" t="n">
        <v>67</v>
      </c>
      <c r="G108" s="1" t="n">
        <v>8</v>
      </c>
      <c r="H108" s="1" t="n">
        <v>1040</v>
      </c>
      <c r="I108" s="1" t="n">
        <v>124</v>
      </c>
      <c r="J108" s="1" t="n">
        <v>296</v>
      </c>
      <c r="K108" s="1" t="n">
        <v>0.419</v>
      </c>
      <c r="L108" s="1" t="n">
        <v>36</v>
      </c>
      <c r="M108" s="1" t="n">
        <v>108</v>
      </c>
      <c r="N108" s="1" t="n">
        <v>0.333</v>
      </c>
      <c r="O108" s="1" t="n">
        <v>68</v>
      </c>
      <c r="P108" s="1" t="n">
        <v>82</v>
      </c>
      <c r="Q108" s="1" t="n">
        <v>0.829</v>
      </c>
      <c r="R108" s="1" t="n">
        <v>13</v>
      </c>
      <c r="S108" s="1" t="n">
        <v>84</v>
      </c>
      <c r="T108" s="1" t="n">
        <v>97</v>
      </c>
      <c r="U108" s="1" t="n">
        <v>172</v>
      </c>
      <c r="V108" s="1" t="n">
        <v>32</v>
      </c>
      <c r="W108" s="1" t="n">
        <v>3</v>
      </c>
      <c r="X108" s="1" t="n">
        <v>55</v>
      </c>
      <c r="Y108" s="1" t="n">
        <v>108</v>
      </c>
      <c r="Z108" s="1" t="n">
        <v>352</v>
      </c>
      <c r="AA108" s="1" t="n">
        <v>12.5</v>
      </c>
      <c r="AB108" s="1" t="n">
        <v>0.53</v>
      </c>
      <c r="AC108" s="1" t="n">
        <v>1.5</v>
      </c>
      <c r="AD108" s="1" t="n">
        <f aca="false">IF(F108=0,0,Z108/F108)</f>
        <v>5.25373134328358</v>
      </c>
      <c r="AE108" s="1" t="str">
        <f aca="false">IFERROR(LEFT(C108,FIND("-",C108)-1),C108)</f>
        <v>PG</v>
      </c>
      <c r="AF108" s="1" t="str">
        <f aca="false">B108&amp;"|"&amp;A108</f>
        <v>Dan Dickau|2008</v>
      </c>
      <c r="AG108" s="1" t="n">
        <f aca="false">SUMPRODUCT(($A$2:$A$4670=A108)*($Z$2:$Z$4670&gt;Z108))+1</f>
        <v>245</v>
      </c>
    </row>
    <row r="109" customFormat="false" ht="15" hidden="false" customHeight="false" outlineLevel="0" collapsed="false">
      <c r="A109" s="1" t="n">
        <v>2008</v>
      </c>
      <c r="B109" s="1" t="s">
        <v>245</v>
      </c>
      <c r="C109" s="1" t="s">
        <v>105</v>
      </c>
      <c r="D109" s="1" t="n">
        <v>29</v>
      </c>
      <c r="E109" s="1" t="s">
        <v>152</v>
      </c>
      <c r="F109" s="1" t="n">
        <v>51</v>
      </c>
      <c r="G109" s="1" t="n">
        <v>4</v>
      </c>
      <c r="H109" s="1" t="n">
        <v>534</v>
      </c>
      <c r="I109" s="1" t="n">
        <v>64</v>
      </c>
      <c r="J109" s="1" t="n">
        <v>154</v>
      </c>
      <c r="K109" s="1" t="n">
        <v>0.416</v>
      </c>
      <c r="L109" s="1" t="n">
        <v>0</v>
      </c>
      <c r="M109" s="1" t="n">
        <v>1</v>
      </c>
      <c r="N109" s="1" t="n">
        <v>0</v>
      </c>
      <c r="O109" s="1" t="n">
        <v>33</v>
      </c>
      <c r="P109" s="1" t="n">
        <v>63</v>
      </c>
      <c r="Q109" s="1" t="n">
        <v>0.524</v>
      </c>
      <c r="R109" s="1" t="n">
        <v>67</v>
      </c>
      <c r="S109" s="1" t="n">
        <v>77</v>
      </c>
      <c r="T109" s="1" t="n">
        <v>144</v>
      </c>
      <c r="U109" s="1" t="n">
        <v>11</v>
      </c>
      <c r="V109" s="1" t="n">
        <v>20</v>
      </c>
      <c r="W109" s="1" t="n">
        <v>24</v>
      </c>
      <c r="X109" s="1" t="n">
        <v>34</v>
      </c>
      <c r="Y109" s="1" t="n">
        <v>83</v>
      </c>
      <c r="Z109" s="1" t="n">
        <v>161</v>
      </c>
      <c r="AA109" s="1" t="n">
        <v>10.7</v>
      </c>
      <c r="AB109" s="1" t="n">
        <v>0.443</v>
      </c>
      <c r="AC109" s="1" t="n">
        <v>0.1</v>
      </c>
      <c r="AD109" s="1" t="n">
        <f aca="false">IF(F109=0,0,Z109/F109)</f>
        <v>3.15686274509804</v>
      </c>
      <c r="AE109" s="1" t="str">
        <f aca="false">IFERROR(LEFT(C109,FIND("-",C109)-1),C109)</f>
        <v>C</v>
      </c>
      <c r="AF109" s="1" t="str">
        <f aca="false">B109&amp;"|"&amp;A109</f>
        <v>Dan Gadzuric|2008</v>
      </c>
      <c r="AG109" s="1" t="n">
        <f aca="false">SUMPRODUCT(($A$2:$A$4670=A109)*($Z$2:$Z$4670&gt;Z109))+1</f>
        <v>313</v>
      </c>
    </row>
    <row r="110" customFormat="false" ht="15" hidden="false" customHeight="false" outlineLevel="0" collapsed="false">
      <c r="A110" s="1" t="n">
        <v>2008</v>
      </c>
      <c r="B110" s="1" t="s">
        <v>246</v>
      </c>
      <c r="C110" s="1" t="s">
        <v>102</v>
      </c>
      <c r="D110" s="1" t="n">
        <v>21</v>
      </c>
      <c r="E110" s="1" t="s">
        <v>135</v>
      </c>
      <c r="F110" s="1" t="n">
        <v>58</v>
      </c>
      <c r="G110" s="1" t="n">
        <v>26</v>
      </c>
      <c r="H110" s="1" t="n">
        <v>1765</v>
      </c>
      <c r="I110" s="1" t="n">
        <v>201</v>
      </c>
      <c r="J110" s="1" t="n">
        <v>465</v>
      </c>
      <c r="K110" s="1" t="n">
        <v>0.432</v>
      </c>
      <c r="L110" s="1" t="n">
        <v>118</v>
      </c>
      <c r="M110" s="1" t="n">
        <v>268</v>
      </c>
      <c r="N110" s="1" t="n">
        <v>0.44</v>
      </c>
      <c r="O110" s="1" t="n">
        <v>85</v>
      </c>
      <c r="P110" s="1" t="n">
        <v>105</v>
      </c>
      <c r="Q110" s="1" t="n">
        <v>0.81</v>
      </c>
      <c r="R110" s="1" t="n">
        <v>30</v>
      </c>
      <c r="S110" s="1" t="n">
        <v>104</v>
      </c>
      <c r="T110" s="1" t="n">
        <v>134</v>
      </c>
      <c r="U110" s="1" t="n">
        <v>145</v>
      </c>
      <c r="V110" s="1" t="n">
        <v>47</v>
      </c>
      <c r="W110" s="1" t="n">
        <v>14</v>
      </c>
      <c r="X110" s="1" t="n">
        <v>76</v>
      </c>
      <c r="Y110" s="1" t="n">
        <v>163</v>
      </c>
      <c r="Z110" s="1" t="n">
        <v>605</v>
      </c>
      <c r="AA110" s="1" t="n">
        <v>11.7</v>
      </c>
      <c r="AB110" s="1" t="n">
        <v>0.592</v>
      </c>
      <c r="AC110" s="1" t="n">
        <v>4.1</v>
      </c>
      <c r="AD110" s="1" t="n">
        <f aca="false">IF(F110=0,0,Z110/F110)</f>
        <v>10.4310344827586</v>
      </c>
      <c r="AE110" s="1" t="str">
        <f aca="false">IFERROR(LEFT(C110,FIND("-",C110)-1),C110)</f>
        <v>PG</v>
      </c>
      <c r="AF110" s="1" t="str">
        <f aca="false">B110&amp;"|"&amp;A110</f>
        <v>Daniel Gibson|2008</v>
      </c>
      <c r="AG110" s="1" t="n">
        <f aca="false">SUMPRODUCT(($A$2:$A$4670=A110)*($Z$2:$Z$4670&gt;Z110))+1</f>
        <v>168</v>
      </c>
    </row>
    <row r="111" customFormat="false" ht="15" hidden="false" customHeight="false" outlineLevel="0" collapsed="false">
      <c r="A111" s="1" t="n">
        <v>2008</v>
      </c>
      <c r="B111" s="1" t="s">
        <v>247</v>
      </c>
      <c r="C111" s="1" t="s">
        <v>123</v>
      </c>
      <c r="D111" s="1" t="n">
        <v>24</v>
      </c>
      <c r="E111" s="1" t="s">
        <v>145</v>
      </c>
      <c r="F111" s="1" t="n">
        <v>80</v>
      </c>
      <c r="G111" s="1" t="n">
        <v>80</v>
      </c>
      <c r="H111" s="1" t="n">
        <v>2876</v>
      </c>
      <c r="I111" s="1" t="n">
        <v>537</v>
      </c>
      <c r="J111" s="1" t="n">
        <v>1205</v>
      </c>
      <c r="K111" s="1" t="n">
        <v>0.446</v>
      </c>
      <c r="L111" s="1" t="n">
        <v>171</v>
      </c>
      <c r="M111" s="1" t="n">
        <v>423</v>
      </c>
      <c r="N111" s="1" t="n">
        <v>0.404</v>
      </c>
      <c r="O111" s="1" t="n">
        <v>322</v>
      </c>
      <c r="P111" s="1" t="n">
        <v>378</v>
      </c>
      <c r="Q111" s="1" t="n">
        <v>0.852</v>
      </c>
      <c r="R111" s="1" t="n">
        <v>93</v>
      </c>
      <c r="S111" s="1" t="n">
        <v>393</v>
      </c>
      <c r="T111" s="1" t="n">
        <v>486</v>
      </c>
      <c r="U111" s="1" t="n">
        <v>166</v>
      </c>
      <c r="V111" s="1" t="n">
        <v>95</v>
      </c>
      <c r="W111" s="1" t="n">
        <v>84</v>
      </c>
      <c r="X111" s="1" t="n">
        <v>171</v>
      </c>
      <c r="Y111" s="1" t="n">
        <v>290</v>
      </c>
      <c r="Z111" s="1" t="n">
        <v>1567</v>
      </c>
      <c r="AA111" s="1" t="n">
        <v>16.7</v>
      </c>
      <c r="AB111" s="1" t="n">
        <v>0.571</v>
      </c>
      <c r="AC111" s="1" t="n">
        <v>7.3</v>
      </c>
      <c r="AD111" s="1" t="n">
        <f aca="false">IF(F111=0,0,Z111/F111)</f>
        <v>19.5875</v>
      </c>
      <c r="AE111" s="1" t="str">
        <f aca="false">IFERROR(LEFT(C111,FIND("-",C111)-1),C111)</f>
        <v>SF</v>
      </c>
      <c r="AF111" s="1" t="str">
        <f aca="false">B111&amp;"|"&amp;A111</f>
        <v>Danny Granger|2008</v>
      </c>
      <c r="AG111" s="1" t="n">
        <f aca="false">SUMPRODUCT(($A$2:$A$4670=A111)*($Z$2:$Z$4670&gt;Z111))+1</f>
        <v>25</v>
      </c>
    </row>
    <row r="112" customFormat="false" ht="15" hidden="false" customHeight="false" outlineLevel="0" collapsed="false">
      <c r="A112" s="1" t="n">
        <v>2008</v>
      </c>
      <c r="B112" s="1" t="s">
        <v>248</v>
      </c>
      <c r="C112" s="1" t="s">
        <v>105</v>
      </c>
      <c r="D112" s="1" t="n">
        <v>29</v>
      </c>
      <c r="E112" s="1" t="s">
        <v>137</v>
      </c>
      <c r="F112" s="1" t="n">
        <v>80</v>
      </c>
      <c r="G112" s="1" t="n">
        <v>13</v>
      </c>
      <c r="H112" s="1" t="n">
        <v>1554</v>
      </c>
      <c r="I112" s="1" t="n">
        <v>214</v>
      </c>
      <c r="J112" s="1" t="n">
        <v>467</v>
      </c>
      <c r="K112" s="1" t="n">
        <v>0.458</v>
      </c>
      <c r="L112" s="1" t="n">
        <v>0</v>
      </c>
      <c r="M112" s="1" t="n">
        <v>2</v>
      </c>
      <c r="N112" s="1" t="n">
        <v>0</v>
      </c>
      <c r="O112" s="1" t="n">
        <v>67</v>
      </c>
      <c r="P112" s="1" t="n">
        <v>73</v>
      </c>
      <c r="Q112" s="1" t="n">
        <v>0.918</v>
      </c>
      <c r="R112" s="1" t="n">
        <v>81</v>
      </c>
      <c r="S112" s="1" t="n">
        <v>190</v>
      </c>
      <c r="T112" s="1" t="n">
        <v>271</v>
      </c>
      <c r="U112" s="1" t="n">
        <v>135</v>
      </c>
      <c r="V112" s="1" t="n">
        <v>53</v>
      </c>
      <c r="W112" s="1" t="n">
        <v>16</v>
      </c>
      <c r="X112" s="1" t="n">
        <v>86</v>
      </c>
      <c r="Y112" s="1" t="n">
        <v>181</v>
      </c>
      <c r="Z112" s="1" t="n">
        <v>495</v>
      </c>
      <c r="AA112" s="1" t="n">
        <v>11.8</v>
      </c>
      <c r="AB112" s="1" t="n">
        <v>0.496</v>
      </c>
      <c r="AC112" s="1" t="n">
        <v>1.7</v>
      </c>
      <c r="AD112" s="1" t="n">
        <f aca="false">IF(F112=0,0,Z112/F112)</f>
        <v>6.1875</v>
      </c>
      <c r="AE112" s="1" t="str">
        <f aca="false">IFERROR(LEFT(C112,FIND("-",C112)-1),C112)</f>
        <v>C</v>
      </c>
      <c r="AF112" s="1" t="str">
        <f aca="false">B112&amp;"|"&amp;A112</f>
        <v>Darius Songaila|2008</v>
      </c>
      <c r="AG112" s="1" t="n">
        <f aca="false">SUMPRODUCT(($A$2:$A$4670=A112)*($Z$2:$Z$4670&gt;Z112))+1</f>
        <v>206</v>
      </c>
    </row>
    <row r="113" customFormat="false" ht="15" hidden="false" customHeight="false" outlineLevel="0" collapsed="false">
      <c r="A113" s="1" t="n">
        <v>2008</v>
      </c>
      <c r="B113" s="1" t="s">
        <v>249</v>
      </c>
      <c r="C113" s="1" t="s">
        <v>128</v>
      </c>
      <c r="D113" s="1" t="n">
        <v>22</v>
      </c>
      <c r="E113" s="1" t="s">
        <v>194</v>
      </c>
      <c r="F113" s="1" t="n">
        <v>18</v>
      </c>
      <c r="G113" s="1" t="n">
        <v>0</v>
      </c>
      <c r="H113" s="1" t="n">
        <v>146</v>
      </c>
      <c r="I113" s="1" t="n">
        <v>21</v>
      </c>
      <c r="J113" s="1" t="n">
        <v>48</v>
      </c>
      <c r="K113" s="1" t="n">
        <v>0.438</v>
      </c>
      <c r="L113" s="1" t="n">
        <v>4</v>
      </c>
      <c r="M113" s="1" t="n">
        <v>12</v>
      </c>
      <c r="N113" s="1" t="n">
        <v>0.333</v>
      </c>
      <c r="O113" s="1" t="n">
        <v>7</v>
      </c>
      <c r="P113" s="1" t="n">
        <v>13</v>
      </c>
      <c r="Q113" s="1" t="n">
        <v>0.538</v>
      </c>
      <c r="R113" s="1" t="n">
        <v>4</v>
      </c>
      <c r="S113" s="1" t="n">
        <v>16</v>
      </c>
      <c r="T113" s="1" t="n">
        <v>20</v>
      </c>
      <c r="U113" s="1" t="n">
        <v>15</v>
      </c>
      <c r="V113" s="1" t="n">
        <v>5</v>
      </c>
      <c r="W113" s="1" t="n">
        <v>0</v>
      </c>
      <c r="X113" s="1" t="n">
        <v>14</v>
      </c>
      <c r="Y113" s="1" t="n">
        <v>16</v>
      </c>
      <c r="Z113" s="1" t="n">
        <v>53</v>
      </c>
      <c r="AA113" s="1" t="n">
        <v>9</v>
      </c>
      <c r="AB113" s="1" t="n">
        <v>0.493</v>
      </c>
      <c r="AC113" s="1" t="n">
        <v>0</v>
      </c>
      <c r="AD113" s="1" t="n">
        <f aca="false">IF(F113=0,0,Z113/F113)</f>
        <v>2.94444444444444</v>
      </c>
      <c r="AE113" s="1" t="str">
        <f aca="false">IFERROR(LEFT(C113,FIND("-",C113)-1),C113)</f>
        <v>SG</v>
      </c>
      <c r="AF113" s="1" t="str">
        <f aca="false">B113&amp;"|"&amp;A113</f>
        <v>Darius Washington|2008</v>
      </c>
      <c r="AG113" s="1" t="n">
        <f aca="false">SUMPRODUCT(($A$2:$A$4670=A113)*($Z$2:$Z$4670&gt;Z113))+1</f>
        <v>385</v>
      </c>
    </row>
    <row r="114" customFormat="false" ht="15" hidden="false" customHeight="false" outlineLevel="0" collapsed="false">
      <c r="A114" s="1" t="n">
        <v>2008</v>
      </c>
      <c r="B114" s="1" t="s">
        <v>250</v>
      </c>
      <c r="C114" s="1" t="s">
        <v>105</v>
      </c>
      <c r="D114" s="1" t="n">
        <v>22</v>
      </c>
      <c r="E114" s="1" t="s">
        <v>140</v>
      </c>
      <c r="F114" s="1" t="n">
        <v>70</v>
      </c>
      <c r="G114" s="1" t="n">
        <v>64</v>
      </c>
      <c r="H114" s="1" t="n">
        <v>1663</v>
      </c>
      <c r="I114" s="1" t="n">
        <v>219</v>
      </c>
      <c r="J114" s="1" t="n">
        <v>500</v>
      </c>
      <c r="K114" s="1" t="n">
        <v>0.438</v>
      </c>
      <c r="L114" s="1" t="n">
        <v>0</v>
      </c>
      <c r="M114" s="1" t="n">
        <v>1</v>
      </c>
      <c r="N114" s="1" t="n">
        <v>0</v>
      </c>
      <c r="O114" s="1" t="n">
        <v>67</v>
      </c>
      <c r="P114" s="1" t="n">
        <v>121</v>
      </c>
      <c r="Q114" s="1" t="n">
        <v>0.554</v>
      </c>
      <c r="R114" s="1" t="n">
        <v>127</v>
      </c>
      <c r="S114" s="1" t="n">
        <v>297</v>
      </c>
      <c r="T114" s="1" t="n">
        <v>424</v>
      </c>
      <c r="U114" s="1" t="n">
        <v>58</v>
      </c>
      <c r="V114" s="1" t="n">
        <v>32</v>
      </c>
      <c r="W114" s="1" t="n">
        <v>114</v>
      </c>
      <c r="X114" s="1" t="n">
        <v>101</v>
      </c>
      <c r="Y114" s="1" t="n">
        <v>185</v>
      </c>
      <c r="Z114" s="1" t="n">
        <v>505</v>
      </c>
      <c r="AA114" s="1" t="n">
        <v>11</v>
      </c>
      <c r="AB114" s="1" t="n">
        <v>0.456</v>
      </c>
      <c r="AC114" s="1" t="n">
        <v>0.2</v>
      </c>
      <c r="AD114" s="1" t="n">
        <f aca="false">IF(F114=0,0,Z114/F114)</f>
        <v>7.21428571428571</v>
      </c>
      <c r="AE114" s="1" t="str">
        <f aca="false">IFERROR(LEFT(C114,FIND("-",C114)-1),C114)</f>
        <v>C</v>
      </c>
      <c r="AF114" s="1" t="str">
        <f aca="false">B114&amp;"|"&amp;A114</f>
        <v>Darko Milicic|2008</v>
      </c>
      <c r="AG114" s="1" t="n">
        <f aca="false">SUMPRODUCT(($A$2:$A$4670=A114)*($Z$2:$Z$4670&gt;Z114))+1</f>
        <v>202</v>
      </c>
    </row>
    <row r="115" customFormat="false" ht="15" hidden="false" customHeight="false" outlineLevel="0" collapsed="false">
      <c r="A115" s="1" t="n">
        <v>2008</v>
      </c>
      <c r="B115" s="1" t="s">
        <v>251</v>
      </c>
      <c r="C115" s="1" t="s">
        <v>102</v>
      </c>
      <c r="D115" s="1" t="n">
        <v>39</v>
      </c>
      <c r="E115" s="1" t="s">
        <v>185</v>
      </c>
      <c r="F115" s="1" t="n">
        <v>50</v>
      </c>
      <c r="G115" s="1" t="n">
        <v>2</v>
      </c>
      <c r="H115" s="1" t="n">
        <v>549</v>
      </c>
      <c r="I115" s="1" t="n">
        <v>40</v>
      </c>
      <c r="J115" s="1" t="n">
        <v>110</v>
      </c>
      <c r="K115" s="1" t="n">
        <v>0.364</v>
      </c>
      <c r="L115" s="1" t="n">
        <v>23</v>
      </c>
      <c r="M115" s="1" t="n">
        <v>69</v>
      </c>
      <c r="N115" s="1" t="n">
        <v>0.333</v>
      </c>
      <c r="O115" s="1" t="n">
        <v>20</v>
      </c>
      <c r="P115" s="1" t="n">
        <v>30</v>
      </c>
      <c r="Q115" s="1" t="n">
        <v>0.667</v>
      </c>
      <c r="R115" s="1" t="n">
        <v>17</v>
      </c>
      <c r="S115" s="1" t="n">
        <v>50</v>
      </c>
      <c r="T115" s="1" t="n">
        <v>67</v>
      </c>
      <c r="U115" s="1" t="n">
        <v>73</v>
      </c>
      <c r="V115" s="1" t="n">
        <v>28</v>
      </c>
      <c r="W115" s="1" t="n">
        <v>2</v>
      </c>
      <c r="X115" s="1" t="n">
        <v>41</v>
      </c>
      <c r="Y115" s="1" t="n">
        <v>53</v>
      </c>
      <c r="Z115" s="1" t="n">
        <v>123</v>
      </c>
      <c r="AA115" s="1" t="n">
        <v>8.7</v>
      </c>
      <c r="AB115" s="1" t="n">
        <v>0.499</v>
      </c>
      <c r="AC115" s="1" t="n">
        <v>0.3</v>
      </c>
      <c r="AD115" s="1" t="n">
        <f aca="false">IF(F115=0,0,Z115/F115)</f>
        <v>2.46</v>
      </c>
      <c r="AE115" s="1" t="str">
        <f aca="false">IFERROR(LEFT(C115,FIND("-",C115)-1),C115)</f>
        <v>PG</v>
      </c>
      <c r="AF115" s="1" t="str">
        <f aca="false">B115&amp;"|"&amp;A115</f>
        <v>Darrell Armstrong|2008</v>
      </c>
      <c r="AG115" s="1" t="n">
        <f aca="false">SUMPRODUCT(($A$2:$A$4670=A115)*($Z$2:$Z$4670&gt;Z115))+1</f>
        <v>332</v>
      </c>
    </row>
    <row r="116" customFormat="false" ht="15" hidden="false" customHeight="false" outlineLevel="0" collapsed="false">
      <c r="A116" s="1" t="n">
        <v>2008</v>
      </c>
      <c r="B116" s="1" t="s">
        <v>252</v>
      </c>
      <c r="C116" s="1" t="s">
        <v>102</v>
      </c>
      <c r="D116" s="1" t="n">
        <v>36</v>
      </c>
      <c r="E116" s="1" t="s">
        <v>147</v>
      </c>
      <c r="F116" s="1" t="n">
        <v>17</v>
      </c>
      <c r="G116" s="1" t="n">
        <v>0</v>
      </c>
      <c r="H116" s="1" t="n">
        <v>141</v>
      </c>
      <c r="I116" s="1" t="n">
        <v>10</v>
      </c>
      <c r="J116" s="1" t="n">
        <v>43</v>
      </c>
      <c r="K116" s="1" t="n">
        <v>0.233</v>
      </c>
      <c r="L116" s="1" t="n">
        <v>2</v>
      </c>
      <c r="M116" s="1" t="n">
        <v>16</v>
      </c>
      <c r="N116" s="1" t="n">
        <v>0.125</v>
      </c>
      <c r="O116" s="1" t="n">
        <v>5</v>
      </c>
      <c r="P116" s="1" t="n">
        <v>6</v>
      </c>
      <c r="Q116" s="1" t="n">
        <v>0.833</v>
      </c>
      <c r="R116" s="1" t="n">
        <v>3</v>
      </c>
      <c r="S116" s="1" t="n">
        <v>4</v>
      </c>
      <c r="T116" s="1" t="n">
        <v>7</v>
      </c>
      <c r="U116" s="1" t="n">
        <v>21</v>
      </c>
      <c r="V116" s="1" t="n">
        <v>6</v>
      </c>
      <c r="W116" s="1" t="n">
        <v>0</v>
      </c>
      <c r="X116" s="1" t="n">
        <v>1</v>
      </c>
      <c r="Y116" s="1" t="n">
        <v>12</v>
      </c>
      <c r="Z116" s="1" t="n">
        <v>27</v>
      </c>
      <c r="AA116" s="1" t="n">
        <v>5.8</v>
      </c>
      <c r="AB116" s="1" t="n">
        <v>0.296</v>
      </c>
      <c r="AC116" s="1" t="n">
        <v>-0.1</v>
      </c>
      <c r="AD116" s="1" t="n">
        <f aca="false">IF(F116=0,0,Z116/F116)</f>
        <v>1.58823529411765</v>
      </c>
      <c r="AE116" s="1" t="str">
        <f aca="false">IFERROR(LEFT(C116,FIND("-",C116)-1),C116)</f>
        <v>PG</v>
      </c>
      <c r="AF116" s="1" t="str">
        <f aca="false">B116&amp;"|"&amp;A116</f>
        <v>Darrick Martin|2008</v>
      </c>
      <c r="AG116" s="1" t="n">
        <f aca="false">SUMPRODUCT(($A$2:$A$4670=A116)*($Z$2:$Z$4670&gt;Z116))+1</f>
        <v>411</v>
      </c>
    </row>
    <row r="117" customFormat="false" ht="15" hidden="false" customHeight="false" outlineLevel="0" collapsed="false">
      <c r="A117" s="1" t="n">
        <v>2008</v>
      </c>
      <c r="B117" s="1" t="s">
        <v>253</v>
      </c>
      <c r="C117" s="1" t="s">
        <v>105</v>
      </c>
      <c r="D117" s="1" t="n">
        <v>23</v>
      </c>
      <c r="E117" s="1" t="s">
        <v>173</v>
      </c>
      <c r="F117" s="1" t="n">
        <v>9</v>
      </c>
      <c r="G117" s="1" t="n">
        <v>0</v>
      </c>
      <c r="H117" s="1" t="n">
        <v>71</v>
      </c>
      <c r="I117" s="1" t="n">
        <v>5</v>
      </c>
      <c r="J117" s="1" t="n">
        <v>15</v>
      </c>
      <c r="K117" s="1" t="n">
        <v>0.333</v>
      </c>
      <c r="L117" s="1" t="n">
        <v>0</v>
      </c>
      <c r="M117" s="1" t="n">
        <v>0</v>
      </c>
      <c r="O117" s="1" t="n">
        <v>2</v>
      </c>
      <c r="P117" s="1" t="n">
        <v>5</v>
      </c>
      <c r="Q117" s="1" t="n">
        <v>0.4</v>
      </c>
      <c r="R117" s="1" t="n">
        <v>5</v>
      </c>
      <c r="S117" s="1" t="n">
        <v>7</v>
      </c>
      <c r="T117" s="1" t="n">
        <v>12</v>
      </c>
      <c r="U117" s="1" t="n">
        <v>0</v>
      </c>
      <c r="V117" s="1" t="n">
        <v>2</v>
      </c>
      <c r="W117" s="1" t="n">
        <v>2</v>
      </c>
      <c r="X117" s="1" t="n">
        <v>7</v>
      </c>
      <c r="Y117" s="1" t="n">
        <v>8</v>
      </c>
      <c r="Z117" s="1" t="n">
        <v>12</v>
      </c>
      <c r="AA117" s="1" t="n">
        <v>0.5</v>
      </c>
      <c r="AB117" s="1" t="n">
        <v>0.349</v>
      </c>
      <c r="AC117" s="1" t="n">
        <v>-0.2</v>
      </c>
      <c r="AD117" s="1" t="n">
        <f aca="false">IF(F117=0,0,Z117/F117)</f>
        <v>1.33333333333333</v>
      </c>
      <c r="AE117" s="1" t="str">
        <f aca="false">IFERROR(LEFT(C117,FIND("-",C117)-1),C117)</f>
        <v>C</v>
      </c>
      <c r="AF117" s="1" t="str">
        <f aca="false">B117&amp;"|"&amp;A117</f>
        <v>Darryl Watkins|2008</v>
      </c>
      <c r="AG117" s="1" t="n">
        <f aca="false">SUMPRODUCT(($A$2:$A$4670=A117)*($Z$2:$Z$4670&gt;Z117))+1</f>
        <v>429</v>
      </c>
    </row>
    <row r="118" customFormat="false" ht="15" hidden="false" customHeight="false" outlineLevel="0" collapsed="false">
      <c r="A118" s="1" t="n">
        <v>2008</v>
      </c>
      <c r="B118" s="1" t="s">
        <v>254</v>
      </c>
      <c r="C118" s="1" t="s">
        <v>105</v>
      </c>
      <c r="D118" s="1" t="n">
        <v>25</v>
      </c>
      <c r="E118" s="1" t="s">
        <v>145</v>
      </c>
      <c r="F118" s="1" t="n">
        <v>55</v>
      </c>
      <c r="G118" s="1" t="n">
        <v>0</v>
      </c>
      <c r="H118" s="1" t="n">
        <v>702</v>
      </c>
      <c r="I118" s="1" t="n">
        <v>90</v>
      </c>
      <c r="J118" s="1" t="n">
        <v>170</v>
      </c>
      <c r="K118" s="1" t="n">
        <v>0.529</v>
      </c>
      <c r="L118" s="1" t="n">
        <v>0</v>
      </c>
      <c r="M118" s="1" t="n">
        <v>0</v>
      </c>
      <c r="O118" s="1" t="n">
        <v>49</v>
      </c>
      <c r="P118" s="1" t="n">
        <v>96</v>
      </c>
      <c r="Q118" s="1" t="n">
        <v>0.51</v>
      </c>
      <c r="R118" s="1" t="n">
        <v>43</v>
      </c>
      <c r="S118" s="1" t="n">
        <v>75</v>
      </c>
      <c r="T118" s="1" t="n">
        <v>118</v>
      </c>
      <c r="U118" s="1" t="n">
        <v>14</v>
      </c>
      <c r="V118" s="1" t="n">
        <v>20</v>
      </c>
      <c r="W118" s="1" t="n">
        <v>59</v>
      </c>
      <c r="X118" s="1" t="n">
        <v>58</v>
      </c>
      <c r="Y118" s="1" t="n">
        <v>164</v>
      </c>
      <c r="Z118" s="1" t="n">
        <v>229</v>
      </c>
      <c r="AA118" s="1" t="n">
        <v>8.6</v>
      </c>
      <c r="AB118" s="1" t="n">
        <v>0.539</v>
      </c>
      <c r="AC118" s="1" t="n">
        <v>0.4</v>
      </c>
      <c r="AD118" s="1" t="n">
        <f aca="false">IF(F118=0,0,Z118/F118)</f>
        <v>4.16363636363636</v>
      </c>
      <c r="AE118" s="1" t="str">
        <f aca="false">IFERROR(LEFT(C118,FIND("-",C118)-1),C118)</f>
        <v>C</v>
      </c>
      <c r="AF118" s="1" t="str">
        <f aca="false">B118&amp;"|"&amp;A118</f>
        <v>David Harrison|2008</v>
      </c>
      <c r="AG118" s="1" t="n">
        <f aca="false">SUMPRODUCT(($A$2:$A$4670=A118)*($Z$2:$Z$4670&gt;Z118))+1</f>
        <v>285</v>
      </c>
    </row>
    <row r="119" customFormat="false" ht="15" hidden="false" customHeight="false" outlineLevel="0" collapsed="false">
      <c r="A119" s="1" t="n">
        <v>2008</v>
      </c>
      <c r="B119" s="1" t="s">
        <v>255</v>
      </c>
      <c r="C119" s="1" t="s">
        <v>92</v>
      </c>
      <c r="D119" s="1" t="n">
        <v>24</v>
      </c>
      <c r="E119" s="1" t="s">
        <v>256</v>
      </c>
      <c r="F119" s="1" t="n">
        <v>81</v>
      </c>
      <c r="G119" s="1" t="n">
        <v>29</v>
      </c>
      <c r="H119" s="1" t="n">
        <v>2356</v>
      </c>
      <c r="I119" s="1" t="n">
        <v>341</v>
      </c>
      <c r="J119" s="1" t="n">
        <v>618</v>
      </c>
      <c r="K119" s="1" t="n">
        <v>0.552</v>
      </c>
      <c r="L119" s="1" t="n">
        <v>0</v>
      </c>
      <c r="M119" s="1" t="n">
        <v>2</v>
      </c>
      <c r="N119" s="1" t="n">
        <v>0</v>
      </c>
      <c r="O119" s="1" t="n">
        <v>194</v>
      </c>
      <c r="P119" s="1" t="n">
        <v>237</v>
      </c>
      <c r="Q119" s="1" t="n">
        <v>0.819</v>
      </c>
      <c r="R119" s="1" t="n">
        <v>242</v>
      </c>
      <c r="S119" s="1" t="n">
        <v>482</v>
      </c>
      <c r="T119" s="1" t="n">
        <v>724</v>
      </c>
      <c r="U119" s="1" t="n">
        <v>95</v>
      </c>
      <c r="V119" s="1" t="n">
        <v>55</v>
      </c>
      <c r="W119" s="1" t="n">
        <v>29</v>
      </c>
      <c r="X119" s="1" t="n">
        <v>97</v>
      </c>
      <c r="Y119" s="1" t="n">
        <v>210</v>
      </c>
      <c r="Z119" s="1" t="n">
        <v>876</v>
      </c>
      <c r="AA119" s="1" t="n">
        <v>18</v>
      </c>
      <c r="AB119" s="1" t="n">
        <v>0.606</v>
      </c>
      <c r="AC119" s="1" t="n">
        <v>7.4</v>
      </c>
      <c r="AD119" s="1" t="n">
        <f aca="false">IF(F119=0,0,Z119/F119)</f>
        <v>10.8148148148148</v>
      </c>
      <c r="AE119" s="1" t="str">
        <f aca="false">IFERROR(LEFT(C119,FIND("-",C119)-1),C119)</f>
        <v>PF</v>
      </c>
      <c r="AF119" s="1" t="str">
        <f aca="false">B119&amp;"|"&amp;A119</f>
        <v>David Lee|2008</v>
      </c>
      <c r="AG119" s="1" t="n">
        <f aca="false">SUMPRODUCT(($A$2:$A$4670=A119)*($Z$2:$Z$4670&gt;Z119))+1</f>
        <v>104</v>
      </c>
    </row>
    <row r="120" customFormat="false" ht="15" hidden="false" customHeight="false" outlineLevel="0" collapsed="false">
      <c r="A120" s="1" t="n">
        <v>2008</v>
      </c>
      <c r="B120" s="1" t="s">
        <v>257</v>
      </c>
      <c r="C120" s="1" t="s">
        <v>92</v>
      </c>
      <c r="D120" s="1" t="n">
        <v>27</v>
      </c>
      <c r="E120" s="1" t="s">
        <v>219</v>
      </c>
      <c r="F120" s="1" t="n">
        <v>76</v>
      </c>
      <c r="G120" s="1" t="n">
        <v>76</v>
      </c>
      <c r="H120" s="1" t="n">
        <v>2870</v>
      </c>
      <c r="I120" s="1" t="n">
        <v>629</v>
      </c>
      <c r="J120" s="1" t="n">
        <v>1305</v>
      </c>
      <c r="K120" s="1" t="n">
        <v>0.482</v>
      </c>
      <c r="L120" s="1" t="n">
        <v>6</v>
      </c>
      <c r="M120" s="1" t="n">
        <v>25</v>
      </c>
      <c r="N120" s="1" t="n">
        <v>0.24</v>
      </c>
      <c r="O120" s="1" t="n">
        <v>300</v>
      </c>
      <c r="P120" s="1" t="n">
        <v>353</v>
      </c>
      <c r="Q120" s="1" t="n">
        <v>0.85</v>
      </c>
      <c r="R120" s="1" t="n">
        <v>180</v>
      </c>
      <c r="S120" s="1" t="n">
        <v>495</v>
      </c>
      <c r="T120" s="1" t="n">
        <v>675</v>
      </c>
      <c r="U120" s="1" t="n">
        <v>177</v>
      </c>
      <c r="V120" s="1" t="n">
        <v>62</v>
      </c>
      <c r="W120" s="1" t="n">
        <v>99</v>
      </c>
      <c r="X120" s="1" t="n">
        <v>165</v>
      </c>
      <c r="Y120" s="1" t="n">
        <v>208</v>
      </c>
      <c r="Z120" s="1" t="n">
        <v>1564</v>
      </c>
      <c r="AA120" s="1" t="n">
        <v>19.9</v>
      </c>
      <c r="AB120" s="1" t="n">
        <v>0.535</v>
      </c>
      <c r="AC120" s="1" t="n">
        <v>8.4</v>
      </c>
      <c r="AD120" s="1" t="n">
        <f aca="false">IF(F120=0,0,Z120/F120)</f>
        <v>20.5789473684211</v>
      </c>
      <c r="AE120" s="1" t="str">
        <f aca="false">IFERROR(LEFT(C120,FIND("-",C120)-1),C120)</f>
        <v>PF</v>
      </c>
      <c r="AF120" s="1" t="str">
        <f aca="false">B120&amp;"|"&amp;A120</f>
        <v>David West|2008</v>
      </c>
      <c r="AG120" s="1" t="n">
        <f aca="false">SUMPRODUCT(($A$2:$A$4670=A120)*($Z$2:$Z$4670&gt;Z120))+1</f>
        <v>27</v>
      </c>
    </row>
    <row r="121" customFormat="false" ht="15" hidden="false" customHeight="false" outlineLevel="0" collapsed="false">
      <c r="A121" s="1" t="n">
        <v>2008</v>
      </c>
      <c r="B121" s="1" t="s">
        <v>258</v>
      </c>
      <c r="C121" s="1" t="s">
        <v>105</v>
      </c>
      <c r="D121" s="1" t="n">
        <v>26</v>
      </c>
      <c r="E121" s="1" t="s">
        <v>115</v>
      </c>
      <c r="F121" s="1" t="n">
        <v>79</v>
      </c>
      <c r="G121" s="1" t="n">
        <v>23</v>
      </c>
      <c r="H121" s="1" t="n">
        <v>1295</v>
      </c>
      <c r="I121" s="1" t="n">
        <v>94</v>
      </c>
      <c r="J121" s="1" t="n">
        <v>180</v>
      </c>
      <c r="K121" s="1" t="n">
        <v>0.522</v>
      </c>
      <c r="L121" s="1" t="n">
        <v>0</v>
      </c>
      <c r="M121" s="1" t="n">
        <v>0</v>
      </c>
      <c r="O121" s="1" t="n">
        <v>38</v>
      </c>
      <c r="P121" s="1" t="n">
        <v>70</v>
      </c>
      <c r="Q121" s="1" t="n">
        <v>0.543</v>
      </c>
      <c r="R121" s="1" t="n">
        <v>160</v>
      </c>
      <c r="S121" s="1" t="n">
        <v>232</v>
      </c>
      <c r="T121" s="1" t="n">
        <v>392</v>
      </c>
      <c r="U121" s="1" t="n">
        <v>40</v>
      </c>
      <c r="V121" s="1" t="n">
        <v>26</v>
      </c>
      <c r="W121" s="1" t="n">
        <v>88</v>
      </c>
      <c r="X121" s="1" t="n">
        <v>58</v>
      </c>
      <c r="Y121" s="1" t="n">
        <v>146</v>
      </c>
      <c r="Z121" s="1" t="n">
        <v>226</v>
      </c>
      <c r="AA121" s="1" t="n">
        <v>12.5</v>
      </c>
      <c r="AB121" s="1" t="n">
        <v>0.536</v>
      </c>
      <c r="AC121" s="1" t="n">
        <v>3</v>
      </c>
      <c r="AD121" s="1" t="n">
        <f aca="false">IF(F121=0,0,Z121/F121)</f>
        <v>2.86075949367089</v>
      </c>
      <c r="AE121" s="1" t="str">
        <f aca="false">IFERROR(LEFT(C121,FIND("-",C121)-1),C121)</f>
        <v>C</v>
      </c>
      <c r="AF121" s="1" t="str">
        <f aca="false">B121&amp;"|"&amp;A121</f>
        <v>DeSagana Diop|2008</v>
      </c>
      <c r="AG121" s="1" t="n">
        <f aca="false">SUMPRODUCT(($A$2:$A$4670=A121)*($Z$2:$Z$4670&gt;Z121))+1</f>
        <v>287</v>
      </c>
    </row>
    <row r="122" customFormat="false" ht="15" hidden="false" customHeight="false" outlineLevel="0" collapsed="false">
      <c r="A122" s="1" t="n">
        <v>2008</v>
      </c>
      <c r="B122" s="1" t="s">
        <v>259</v>
      </c>
      <c r="C122" s="1" t="s">
        <v>128</v>
      </c>
      <c r="D122" s="1" t="n">
        <v>26</v>
      </c>
      <c r="E122" s="1" t="s">
        <v>137</v>
      </c>
      <c r="F122" s="1" t="n">
        <v>82</v>
      </c>
      <c r="G122" s="1" t="n">
        <v>82</v>
      </c>
      <c r="H122" s="1" t="n">
        <v>2564</v>
      </c>
      <c r="I122" s="1" t="n">
        <v>301</v>
      </c>
      <c r="J122" s="1" t="n">
        <v>780</v>
      </c>
      <c r="K122" s="1" t="n">
        <v>0.386</v>
      </c>
      <c r="L122" s="1" t="n">
        <v>158</v>
      </c>
      <c r="M122" s="1" t="n">
        <v>413</v>
      </c>
      <c r="N122" s="1" t="n">
        <v>0.383</v>
      </c>
      <c r="O122" s="1" t="n">
        <v>157</v>
      </c>
      <c r="P122" s="1" t="n">
        <v>197</v>
      </c>
      <c r="Q122" s="1" t="n">
        <v>0.797</v>
      </c>
      <c r="R122" s="1" t="n">
        <v>37</v>
      </c>
      <c r="S122" s="1" t="n">
        <v>198</v>
      </c>
      <c r="T122" s="1" t="n">
        <v>235</v>
      </c>
      <c r="U122" s="1" t="n">
        <v>252</v>
      </c>
      <c r="V122" s="1" t="n">
        <v>65</v>
      </c>
      <c r="W122" s="1" t="n">
        <v>15</v>
      </c>
      <c r="X122" s="1" t="n">
        <v>102</v>
      </c>
      <c r="Y122" s="1" t="n">
        <v>110</v>
      </c>
      <c r="Z122" s="1" t="n">
        <v>917</v>
      </c>
      <c r="AA122" s="1" t="n">
        <v>12.6</v>
      </c>
      <c r="AB122" s="1" t="n">
        <v>0.529</v>
      </c>
      <c r="AC122" s="1" t="n">
        <v>4.1</v>
      </c>
      <c r="AD122" s="1" t="n">
        <f aca="false">IF(F122=0,0,Z122/F122)</f>
        <v>11.1829268292683</v>
      </c>
      <c r="AE122" s="1" t="str">
        <f aca="false">IFERROR(LEFT(C122,FIND("-",C122)-1),C122)</f>
        <v>SG</v>
      </c>
      <c r="AF122" s="1" t="str">
        <f aca="false">B122&amp;"|"&amp;A122</f>
        <v>DeShawn Stevenson|2008</v>
      </c>
      <c r="AG122" s="1" t="n">
        <f aca="false">SUMPRODUCT(($A$2:$A$4670=A122)*($Z$2:$Z$4670&gt;Z122))+1</f>
        <v>92</v>
      </c>
    </row>
    <row r="123" customFormat="false" ht="15" hidden="false" customHeight="false" outlineLevel="0" collapsed="false">
      <c r="A123" s="1" t="n">
        <v>2008</v>
      </c>
      <c r="B123" s="1" t="s">
        <v>260</v>
      </c>
      <c r="C123" s="1" t="s">
        <v>102</v>
      </c>
      <c r="D123" s="1" t="n">
        <v>24</v>
      </c>
      <c r="E123" s="1" t="s">
        <v>115</v>
      </c>
      <c r="F123" s="1" t="n">
        <v>61</v>
      </c>
      <c r="G123" s="1" t="n">
        <v>31</v>
      </c>
      <c r="H123" s="1" t="n">
        <v>1533</v>
      </c>
      <c r="I123" s="1" t="n">
        <v>196</v>
      </c>
      <c r="J123" s="1" t="n">
        <v>475</v>
      </c>
      <c r="K123" s="1" t="n">
        <v>0.413</v>
      </c>
      <c r="L123" s="1" t="n">
        <v>48</v>
      </c>
      <c r="M123" s="1" t="n">
        <v>135</v>
      </c>
      <c r="N123" s="1" t="n">
        <v>0.356</v>
      </c>
      <c r="O123" s="1" t="n">
        <v>67</v>
      </c>
      <c r="P123" s="1" t="n">
        <v>91</v>
      </c>
      <c r="Q123" s="1" t="n">
        <v>0.736</v>
      </c>
      <c r="R123" s="1" t="n">
        <v>31</v>
      </c>
      <c r="S123" s="1" t="n">
        <v>162</v>
      </c>
      <c r="T123" s="1" t="n">
        <v>193</v>
      </c>
      <c r="U123" s="1" t="n">
        <v>229</v>
      </c>
      <c r="V123" s="1" t="n">
        <v>59</v>
      </c>
      <c r="W123" s="1" t="n">
        <v>29</v>
      </c>
      <c r="X123" s="1" t="n">
        <v>117</v>
      </c>
      <c r="Y123" s="1" t="n">
        <v>103</v>
      </c>
      <c r="Z123" s="1" t="n">
        <v>507</v>
      </c>
      <c r="AA123" s="1" t="n">
        <v>12.1</v>
      </c>
      <c r="AB123" s="1" t="n">
        <v>0.492</v>
      </c>
      <c r="AC123" s="1" t="n">
        <v>1.3</v>
      </c>
      <c r="AD123" s="1" t="n">
        <f aca="false">IF(F123=0,0,Z123/F123)</f>
        <v>8.31147540983607</v>
      </c>
      <c r="AE123" s="1" t="str">
        <f aca="false">IFERROR(LEFT(C123,FIND("-",C123)-1),C123)</f>
        <v>PG</v>
      </c>
      <c r="AF123" s="1" t="str">
        <f aca="false">B123&amp;"|"&amp;A123</f>
        <v>Delonte West|2008</v>
      </c>
      <c r="AG123" s="1" t="n">
        <f aca="false">SUMPRODUCT(($A$2:$A$4670=A123)*($Z$2:$Z$4670&gt;Z123))+1</f>
        <v>201</v>
      </c>
    </row>
    <row r="124" customFormat="false" ht="15" hidden="false" customHeight="false" outlineLevel="0" collapsed="false">
      <c r="A124" s="1" t="n">
        <v>2008</v>
      </c>
      <c r="B124" s="1" t="s">
        <v>261</v>
      </c>
      <c r="C124" s="1" t="s">
        <v>123</v>
      </c>
      <c r="D124" s="1" t="n">
        <v>23</v>
      </c>
      <c r="E124" s="1" t="s">
        <v>115</v>
      </c>
      <c r="F124" s="1" t="n">
        <v>14</v>
      </c>
      <c r="G124" s="1" t="n">
        <v>0</v>
      </c>
      <c r="H124" s="1" t="n">
        <v>44</v>
      </c>
      <c r="I124" s="1" t="n">
        <v>6</v>
      </c>
      <c r="J124" s="1" t="n">
        <v>23</v>
      </c>
      <c r="K124" s="1" t="n">
        <v>0.261</v>
      </c>
      <c r="L124" s="1" t="n">
        <v>3</v>
      </c>
      <c r="M124" s="1" t="n">
        <v>13</v>
      </c>
      <c r="N124" s="1" t="n">
        <v>0.231</v>
      </c>
      <c r="O124" s="1" t="n">
        <v>0</v>
      </c>
      <c r="P124" s="1" t="n">
        <v>0</v>
      </c>
      <c r="R124" s="1" t="n">
        <v>0</v>
      </c>
      <c r="S124" s="1" t="n">
        <v>5</v>
      </c>
      <c r="T124" s="1" t="n">
        <v>5</v>
      </c>
      <c r="U124" s="1" t="n">
        <v>1</v>
      </c>
      <c r="V124" s="1" t="n">
        <v>0</v>
      </c>
      <c r="W124" s="1" t="n">
        <v>3</v>
      </c>
      <c r="X124" s="1" t="n">
        <v>4</v>
      </c>
      <c r="Y124" s="1" t="n">
        <v>4</v>
      </c>
      <c r="Z124" s="1" t="n">
        <v>15</v>
      </c>
      <c r="AA124" s="1" t="n">
        <v>-1.9</v>
      </c>
      <c r="AB124" s="1" t="n">
        <v>0.326</v>
      </c>
      <c r="AC124" s="1" t="n">
        <v>-0.2</v>
      </c>
      <c r="AD124" s="1" t="n">
        <f aca="false">IF(F124=0,0,Z124/F124)</f>
        <v>1.07142857142857</v>
      </c>
      <c r="AE124" s="1" t="str">
        <f aca="false">IFERROR(LEFT(C124,FIND("-",C124)-1),C124)</f>
        <v>SF</v>
      </c>
      <c r="AF124" s="1" t="str">
        <f aca="false">B124&amp;"|"&amp;A124</f>
        <v>Demetris Nichols|2008</v>
      </c>
      <c r="AG124" s="1" t="n">
        <f aca="false">SUMPRODUCT(($A$2:$A$4670=A124)*($Z$2:$Z$4670&gt;Z124))+1</f>
        <v>423</v>
      </c>
    </row>
    <row r="125" customFormat="false" ht="15" hidden="false" customHeight="false" outlineLevel="0" collapsed="false">
      <c r="A125" s="1" t="n">
        <v>2008</v>
      </c>
      <c r="B125" s="1" t="s">
        <v>262</v>
      </c>
      <c r="C125" s="1" t="s">
        <v>123</v>
      </c>
      <c r="D125" s="1" t="n">
        <v>27</v>
      </c>
      <c r="E125" s="1" t="s">
        <v>194</v>
      </c>
      <c r="F125" s="1" t="n">
        <v>5</v>
      </c>
      <c r="G125" s="1" t="n">
        <v>0</v>
      </c>
      <c r="H125" s="1" t="n">
        <v>28</v>
      </c>
      <c r="I125" s="1" t="n">
        <v>7</v>
      </c>
      <c r="J125" s="1" t="n">
        <v>14</v>
      </c>
      <c r="K125" s="1" t="n">
        <v>0.5</v>
      </c>
      <c r="L125" s="1" t="n">
        <v>3</v>
      </c>
      <c r="M125" s="1" t="n">
        <v>9</v>
      </c>
      <c r="N125" s="1" t="n">
        <v>0.333</v>
      </c>
      <c r="O125" s="1" t="n">
        <v>0</v>
      </c>
      <c r="P125" s="1" t="n">
        <v>2</v>
      </c>
      <c r="Q125" s="1" t="n">
        <v>0</v>
      </c>
      <c r="R125" s="1" t="n">
        <v>0</v>
      </c>
      <c r="S125" s="1" t="n">
        <v>1</v>
      </c>
      <c r="T125" s="1" t="n">
        <v>1</v>
      </c>
      <c r="U125" s="1" t="n">
        <v>1</v>
      </c>
      <c r="V125" s="1" t="n">
        <v>1</v>
      </c>
      <c r="W125" s="1" t="n">
        <v>0</v>
      </c>
      <c r="X125" s="1" t="n">
        <v>0</v>
      </c>
      <c r="Y125" s="1" t="n">
        <v>4</v>
      </c>
      <c r="Z125" s="1" t="n">
        <v>17</v>
      </c>
      <c r="AA125" s="1" t="n">
        <v>17.3</v>
      </c>
      <c r="AB125" s="1" t="n">
        <v>0.571</v>
      </c>
      <c r="AC125" s="1" t="n">
        <v>0.1</v>
      </c>
      <c r="AD125" s="1" t="n">
        <f aca="false">IF(F125=0,0,Z125/F125)</f>
        <v>3.4</v>
      </c>
      <c r="AE125" s="1" t="str">
        <f aca="false">IFERROR(LEFT(C125,FIND("-",C125)-1),C125)</f>
        <v>SF</v>
      </c>
      <c r="AF125" s="1" t="str">
        <f aca="false">B125&amp;"|"&amp;A125</f>
        <v>DerMarr Johnson|2008</v>
      </c>
      <c r="AG125" s="1" t="n">
        <f aca="false">SUMPRODUCT(($A$2:$A$4670=A125)*($Z$2:$Z$4670&gt;Z125))+1</f>
        <v>422</v>
      </c>
    </row>
    <row r="126" customFormat="false" ht="15" hidden="false" customHeight="false" outlineLevel="0" collapsed="false">
      <c r="A126" s="1" t="n">
        <v>2008</v>
      </c>
      <c r="B126" s="1" t="s">
        <v>263</v>
      </c>
      <c r="C126" s="1" t="s">
        <v>128</v>
      </c>
      <c r="D126" s="1" t="n">
        <v>33</v>
      </c>
      <c r="E126" s="1" t="s">
        <v>264</v>
      </c>
      <c r="F126" s="1" t="n">
        <v>28</v>
      </c>
      <c r="G126" s="1" t="n">
        <v>0</v>
      </c>
      <c r="H126" s="1" t="n">
        <v>396</v>
      </c>
      <c r="I126" s="1" t="n">
        <v>47</v>
      </c>
      <c r="J126" s="1" t="n">
        <v>125</v>
      </c>
      <c r="K126" s="1" t="n">
        <v>0.376</v>
      </c>
      <c r="L126" s="1" t="n">
        <v>19</v>
      </c>
      <c r="M126" s="1" t="n">
        <v>52</v>
      </c>
      <c r="N126" s="1" t="n">
        <v>0.365</v>
      </c>
      <c r="O126" s="1" t="n">
        <v>28</v>
      </c>
      <c r="P126" s="1" t="n">
        <v>38</v>
      </c>
      <c r="Q126" s="1" t="n">
        <v>0.737</v>
      </c>
      <c r="R126" s="1" t="n">
        <v>9</v>
      </c>
      <c r="S126" s="1" t="n">
        <v>43</v>
      </c>
      <c r="T126" s="1" t="n">
        <v>52</v>
      </c>
      <c r="U126" s="1" t="n">
        <v>44</v>
      </c>
      <c r="V126" s="1" t="n">
        <v>12</v>
      </c>
      <c r="W126" s="1" t="n">
        <v>1</v>
      </c>
      <c r="X126" s="1" t="n">
        <v>25</v>
      </c>
      <c r="Y126" s="1" t="n">
        <v>49</v>
      </c>
      <c r="Z126" s="1" t="n">
        <v>141</v>
      </c>
      <c r="AA126" s="1" t="n">
        <v>10</v>
      </c>
      <c r="AB126" s="1" t="n">
        <v>0.497</v>
      </c>
      <c r="AC126" s="1" t="n">
        <v>0.3</v>
      </c>
      <c r="AD126" s="1" t="n">
        <f aca="false">IF(F126=0,0,Z126/F126)</f>
        <v>5.03571428571429</v>
      </c>
      <c r="AE126" s="1" t="str">
        <f aca="false">IFERROR(LEFT(C126,FIND("-",C126)-1),C126)</f>
        <v>SG</v>
      </c>
      <c r="AF126" s="1" t="str">
        <f aca="false">B126&amp;"|"&amp;A126</f>
        <v>Derek Anderson|2008</v>
      </c>
      <c r="AG126" s="1" t="n">
        <f aca="false">SUMPRODUCT(($A$2:$A$4670=A126)*($Z$2:$Z$4670&gt;Z126))+1</f>
        <v>322</v>
      </c>
    </row>
    <row r="127" customFormat="false" ht="15" hidden="false" customHeight="false" outlineLevel="0" collapsed="false">
      <c r="A127" s="1" t="n">
        <v>2008</v>
      </c>
      <c r="B127" s="1" t="s">
        <v>265</v>
      </c>
      <c r="C127" s="1" t="s">
        <v>102</v>
      </c>
      <c r="D127" s="1" t="n">
        <v>33</v>
      </c>
      <c r="E127" s="1" t="s">
        <v>154</v>
      </c>
      <c r="F127" s="1" t="n">
        <v>82</v>
      </c>
      <c r="G127" s="1" t="n">
        <v>82</v>
      </c>
      <c r="H127" s="1" t="n">
        <v>2249</v>
      </c>
      <c r="I127" s="1" t="n">
        <v>339</v>
      </c>
      <c r="J127" s="1" t="n">
        <v>777</v>
      </c>
      <c r="K127" s="1" t="n">
        <v>0.436</v>
      </c>
      <c r="L127" s="1" t="n">
        <v>112</v>
      </c>
      <c r="M127" s="1" t="n">
        <v>276</v>
      </c>
      <c r="N127" s="1" t="n">
        <v>0.406</v>
      </c>
      <c r="O127" s="1" t="n">
        <v>166</v>
      </c>
      <c r="P127" s="1" t="n">
        <v>188</v>
      </c>
      <c r="Q127" s="1" t="n">
        <v>0.883</v>
      </c>
      <c r="R127" s="1" t="n">
        <v>24</v>
      </c>
      <c r="S127" s="1" t="n">
        <v>146</v>
      </c>
      <c r="T127" s="1" t="n">
        <v>170</v>
      </c>
      <c r="U127" s="1" t="n">
        <v>239</v>
      </c>
      <c r="V127" s="1" t="n">
        <v>86</v>
      </c>
      <c r="W127" s="1" t="n">
        <v>3</v>
      </c>
      <c r="X127" s="1" t="n">
        <v>90</v>
      </c>
      <c r="Y127" s="1" t="n">
        <v>188</v>
      </c>
      <c r="Z127" s="1" t="n">
        <v>956</v>
      </c>
      <c r="AA127" s="1" t="n">
        <v>13.8</v>
      </c>
      <c r="AB127" s="1" t="n">
        <v>0.556</v>
      </c>
      <c r="AC127" s="1" t="n">
        <v>5.7</v>
      </c>
      <c r="AD127" s="1" t="n">
        <f aca="false">IF(F127=0,0,Z127/F127)</f>
        <v>11.6585365853659</v>
      </c>
      <c r="AE127" s="1" t="str">
        <f aca="false">IFERROR(LEFT(C127,FIND("-",C127)-1),C127)</f>
        <v>PG</v>
      </c>
      <c r="AF127" s="1" t="str">
        <f aca="false">B127&amp;"|"&amp;A127</f>
        <v>Derek Fisher|2008</v>
      </c>
      <c r="AG127" s="1" t="n">
        <f aca="false">SUMPRODUCT(($A$2:$A$4670=A127)*($Z$2:$Z$4670&gt;Z127))+1</f>
        <v>85</v>
      </c>
    </row>
    <row r="128" customFormat="false" ht="15" hidden="false" customHeight="false" outlineLevel="0" collapsed="false">
      <c r="A128" s="1" t="n">
        <v>2008</v>
      </c>
      <c r="B128" s="1" t="s">
        <v>266</v>
      </c>
      <c r="C128" s="1" t="s">
        <v>102</v>
      </c>
      <c r="D128" s="1" t="n">
        <v>23</v>
      </c>
      <c r="E128" s="1" t="s">
        <v>149</v>
      </c>
      <c r="F128" s="1" t="n">
        <v>82</v>
      </c>
      <c r="G128" s="1" t="n">
        <v>82</v>
      </c>
      <c r="H128" s="1" t="n">
        <v>3059</v>
      </c>
      <c r="I128" s="1" t="n">
        <v>566</v>
      </c>
      <c r="J128" s="1" t="n">
        <v>1117</v>
      </c>
      <c r="K128" s="1" t="n">
        <v>0.507</v>
      </c>
      <c r="L128" s="1" t="n">
        <v>83</v>
      </c>
      <c r="M128" s="1" t="n">
        <v>210</v>
      </c>
      <c r="N128" s="1" t="n">
        <v>0.395</v>
      </c>
      <c r="O128" s="1" t="n">
        <v>330</v>
      </c>
      <c r="P128" s="1" t="n">
        <v>411</v>
      </c>
      <c r="Q128" s="1" t="n">
        <v>0.803</v>
      </c>
      <c r="R128" s="1" t="n">
        <v>34</v>
      </c>
      <c r="S128" s="1" t="n">
        <v>209</v>
      </c>
      <c r="T128" s="1" t="n">
        <v>243</v>
      </c>
      <c r="U128" s="1" t="n">
        <v>862</v>
      </c>
      <c r="V128" s="1" t="n">
        <v>90</v>
      </c>
      <c r="W128" s="1" t="n">
        <v>23</v>
      </c>
      <c r="X128" s="1" t="n">
        <v>279</v>
      </c>
      <c r="Y128" s="1" t="n">
        <v>200</v>
      </c>
      <c r="Z128" s="1" t="n">
        <v>1545</v>
      </c>
      <c r="AA128" s="1" t="n">
        <v>20.8</v>
      </c>
      <c r="AB128" s="1" t="n">
        <v>0.595</v>
      </c>
      <c r="AC128" s="1" t="n">
        <v>11.3</v>
      </c>
      <c r="AD128" s="1" t="n">
        <f aca="false">IF(F128=0,0,Z128/F128)</f>
        <v>18.8414634146341</v>
      </c>
      <c r="AE128" s="1" t="str">
        <f aca="false">IFERROR(LEFT(C128,FIND("-",C128)-1),C128)</f>
        <v>PG</v>
      </c>
      <c r="AF128" s="1" t="str">
        <f aca="false">B128&amp;"|"&amp;A128</f>
        <v>Deron Williams|2008</v>
      </c>
      <c r="AG128" s="1" t="n">
        <f aca="false">SUMPRODUCT(($A$2:$A$4670=A128)*($Z$2:$Z$4670&gt;Z128))+1</f>
        <v>29</v>
      </c>
    </row>
    <row r="129" customFormat="false" ht="15" hidden="false" customHeight="false" outlineLevel="0" collapsed="false">
      <c r="A129" s="1" t="n">
        <v>2008</v>
      </c>
      <c r="B129" s="1" t="s">
        <v>267</v>
      </c>
      <c r="C129" s="1" t="s">
        <v>123</v>
      </c>
      <c r="D129" s="1" t="n">
        <v>30</v>
      </c>
      <c r="E129" s="1" t="s">
        <v>152</v>
      </c>
      <c r="F129" s="1" t="n">
        <v>59</v>
      </c>
      <c r="G129" s="1" t="n">
        <v>56</v>
      </c>
      <c r="H129" s="1" t="n">
        <v>1702</v>
      </c>
      <c r="I129" s="1" t="n">
        <v>230</v>
      </c>
      <c r="J129" s="1" t="n">
        <v>477</v>
      </c>
      <c r="K129" s="1" t="n">
        <v>0.482</v>
      </c>
      <c r="L129" s="1" t="n">
        <v>0</v>
      </c>
      <c r="M129" s="1" t="n">
        <v>0</v>
      </c>
      <c r="O129" s="1" t="n">
        <v>114</v>
      </c>
      <c r="P129" s="1" t="n">
        <v>173</v>
      </c>
      <c r="Q129" s="1" t="n">
        <v>0.659</v>
      </c>
      <c r="R129" s="1" t="n">
        <v>75</v>
      </c>
      <c r="S129" s="1" t="n">
        <v>181</v>
      </c>
      <c r="T129" s="1" t="n">
        <v>256</v>
      </c>
      <c r="U129" s="1" t="n">
        <v>121</v>
      </c>
      <c r="V129" s="1" t="n">
        <v>40</v>
      </c>
      <c r="W129" s="1" t="n">
        <v>30</v>
      </c>
      <c r="X129" s="1" t="n">
        <v>83</v>
      </c>
      <c r="Y129" s="1" t="n">
        <v>106</v>
      </c>
      <c r="Z129" s="1" t="n">
        <v>574</v>
      </c>
      <c r="AA129" s="1" t="n">
        <v>12.3</v>
      </c>
      <c r="AB129" s="1" t="n">
        <v>0.519</v>
      </c>
      <c r="AC129" s="1" t="n">
        <v>1.5</v>
      </c>
      <c r="AD129" s="1" t="n">
        <f aca="false">IF(F129=0,0,Z129/F129)</f>
        <v>9.72881355932204</v>
      </c>
      <c r="AE129" s="1" t="str">
        <f aca="false">IFERROR(LEFT(C129,FIND("-",C129)-1),C129)</f>
        <v>SF</v>
      </c>
      <c r="AF129" s="1" t="str">
        <f aca="false">B129&amp;"|"&amp;A129</f>
        <v>Desmond Mason|2008</v>
      </c>
      <c r="AG129" s="1" t="n">
        <f aca="false">SUMPRODUCT(($A$2:$A$4670=A129)*($Z$2:$Z$4670&gt;Z129))+1</f>
        <v>179</v>
      </c>
    </row>
    <row r="130" customFormat="false" ht="15" hidden="false" customHeight="false" outlineLevel="0" collapsed="false">
      <c r="A130" s="1" t="n">
        <v>2008</v>
      </c>
      <c r="B130" s="1" t="s">
        <v>268</v>
      </c>
      <c r="C130" s="1" t="s">
        <v>123</v>
      </c>
      <c r="D130" s="1" t="n">
        <v>30</v>
      </c>
      <c r="E130" s="1" t="s">
        <v>189</v>
      </c>
      <c r="F130" s="1" t="n">
        <v>53</v>
      </c>
      <c r="G130" s="1" t="n">
        <v>4</v>
      </c>
      <c r="H130" s="1" t="n">
        <v>821</v>
      </c>
      <c r="I130" s="1" t="n">
        <v>74</v>
      </c>
      <c r="J130" s="1" t="n">
        <v>207</v>
      </c>
      <c r="K130" s="1" t="n">
        <v>0.357</v>
      </c>
      <c r="L130" s="1" t="n">
        <v>22</v>
      </c>
      <c r="M130" s="1" t="n">
        <v>68</v>
      </c>
      <c r="N130" s="1" t="n">
        <v>0.324</v>
      </c>
      <c r="O130" s="1" t="n">
        <v>24</v>
      </c>
      <c r="P130" s="1" t="n">
        <v>34</v>
      </c>
      <c r="Q130" s="1" t="n">
        <v>0.706</v>
      </c>
      <c r="R130" s="1" t="n">
        <v>28</v>
      </c>
      <c r="S130" s="1" t="n">
        <v>109</v>
      </c>
      <c r="T130" s="1" t="n">
        <v>137</v>
      </c>
      <c r="U130" s="1" t="n">
        <v>35</v>
      </c>
      <c r="V130" s="1" t="n">
        <v>19</v>
      </c>
      <c r="W130" s="1" t="n">
        <v>13</v>
      </c>
      <c r="X130" s="1" t="n">
        <v>24</v>
      </c>
      <c r="Y130" s="1" t="n">
        <v>90</v>
      </c>
      <c r="Z130" s="1" t="n">
        <v>194</v>
      </c>
      <c r="AA130" s="1" t="n">
        <v>7</v>
      </c>
      <c r="AB130" s="1" t="n">
        <v>0.437</v>
      </c>
      <c r="AC130" s="1" t="n">
        <v>0.7</v>
      </c>
      <c r="AD130" s="1" t="n">
        <f aca="false">IF(F130=0,0,Z130/F130)</f>
        <v>3.66037735849057</v>
      </c>
      <c r="AE130" s="1" t="str">
        <f aca="false">IFERROR(LEFT(C130,FIND("-",C130)-1),C130)</f>
        <v>SF</v>
      </c>
      <c r="AF130" s="1" t="str">
        <f aca="false">B130&amp;"|"&amp;A130</f>
        <v>Devean George|2008</v>
      </c>
      <c r="AG130" s="1" t="n">
        <f aca="false">SUMPRODUCT(($A$2:$A$4670=A130)*($Z$2:$Z$4670&gt;Z130))+1</f>
        <v>296</v>
      </c>
    </row>
    <row r="131" customFormat="false" ht="15" hidden="false" customHeight="false" outlineLevel="0" collapsed="false">
      <c r="A131" s="1" t="n">
        <v>2008</v>
      </c>
      <c r="B131" s="1" t="s">
        <v>269</v>
      </c>
      <c r="C131" s="1" t="s">
        <v>128</v>
      </c>
      <c r="D131" s="1" t="n">
        <v>29</v>
      </c>
      <c r="E131" s="1" t="s">
        <v>135</v>
      </c>
      <c r="F131" s="1" t="n">
        <v>78</v>
      </c>
      <c r="G131" s="1" t="n">
        <v>20</v>
      </c>
      <c r="H131" s="1" t="n">
        <v>1762</v>
      </c>
      <c r="I131" s="1" t="n">
        <v>217</v>
      </c>
      <c r="J131" s="1" t="n">
        <v>531</v>
      </c>
      <c r="K131" s="1" t="n">
        <v>0.409</v>
      </c>
      <c r="L131" s="1" t="n">
        <v>45</v>
      </c>
      <c r="M131" s="1" t="n">
        <v>146</v>
      </c>
      <c r="N131" s="1" t="n">
        <v>0.308</v>
      </c>
      <c r="O131" s="1" t="n">
        <v>107</v>
      </c>
      <c r="P131" s="1" t="n">
        <v>142</v>
      </c>
      <c r="Q131" s="1" t="n">
        <v>0.754</v>
      </c>
      <c r="R131" s="1" t="n">
        <v>65</v>
      </c>
      <c r="S131" s="1" t="n">
        <v>198</v>
      </c>
      <c r="T131" s="1" t="n">
        <v>263</v>
      </c>
      <c r="U131" s="1" t="n">
        <v>175</v>
      </c>
      <c r="V131" s="1" t="n">
        <v>52</v>
      </c>
      <c r="W131" s="1" t="n">
        <v>7</v>
      </c>
      <c r="X131" s="1" t="n">
        <v>99</v>
      </c>
      <c r="Y131" s="1" t="n">
        <v>144</v>
      </c>
      <c r="Z131" s="1" t="n">
        <v>586</v>
      </c>
      <c r="AA131" s="1" t="n">
        <v>11.3</v>
      </c>
      <c r="AB131" s="1" t="n">
        <v>0.494</v>
      </c>
      <c r="AC131" s="1" t="n">
        <v>2.4</v>
      </c>
      <c r="AD131" s="1" t="n">
        <f aca="false">IF(F131=0,0,Z131/F131)</f>
        <v>7.51282051282051</v>
      </c>
      <c r="AE131" s="1" t="str">
        <f aca="false">IFERROR(LEFT(C131,FIND("-",C131)-1),C131)</f>
        <v>SG</v>
      </c>
      <c r="AF131" s="1" t="str">
        <f aca="false">B131&amp;"|"&amp;A131</f>
        <v>Devin Brown|2008</v>
      </c>
      <c r="AG131" s="1" t="n">
        <f aca="false">SUMPRODUCT(($A$2:$A$4670=A131)*($Z$2:$Z$4670&gt;Z131))+1</f>
        <v>173</v>
      </c>
    </row>
    <row r="132" customFormat="false" ht="15" hidden="false" customHeight="false" outlineLevel="0" collapsed="false">
      <c r="A132" s="1" t="n">
        <v>2008</v>
      </c>
      <c r="B132" s="1" t="s">
        <v>270</v>
      </c>
      <c r="C132" s="1" t="s">
        <v>102</v>
      </c>
      <c r="D132" s="1" t="n">
        <v>24</v>
      </c>
      <c r="E132" s="1" t="s">
        <v>115</v>
      </c>
      <c r="F132" s="1" t="n">
        <v>64</v>
      </c>
      <c r="G132" s="1" t="n">
        <v>61</v>
      </c>
      <c r="H132" s="1" t="n">
        <v>2022</v>
      </c>
      <c r="I132" s="1" t="n">
        <v>321</v>
      </c>
      <c r="J132" s="1" t="n">
        <v>693</v>
      </c>
      <c r="K132" s="1" t="n">
        <v>0.463</v>
      </c>
      <c r="L132" s="1" t="n">
        <v>56</v>
      </c>
      <c r="M132" s="1" t="n">
        <v>167</v>
      </c>
      <c r="N132" s="1" t="n">
        <v>0.335</v>
      </c>
      <c r="O132" s="1" t="n">
        <v>248</v>
      </c>
      <c r="P132" s="1" t="n">
        <v>301</v>
      </c>
      <c r="Q132" s="1" t="n">
        <v>0.824</v>
      </c>
      <c r="R132" s="1" t="n">
        <v>28</v>
      </c>
      <c r="S132" s="1" t="n">
        <v>145</v>
      </c>
      <c r="T132" s="1" t="n">
        <v>173</v>
      </c>
      <c r="U132" s="1" t="n">
        <v>369</v>
      </c>
      <c r="V132" s="1" t="n">
        <v>90</v>
      </c>
      <c r="W132" s="1" t="n">
        <v>10</v>
      </c>
      <c r="X132" s="1" t="n">
        <v>161</v>
      </c>
      <c r="Y132" s="1" t="n">
        <v>190</v>
      </c>
      <c r="Z132" s="1" t="n">
        <v>946</v>
      </c>
      <c r="AA132" s="1" t="n">
        <v>17.5</v>
      </c>
      <c r="AB132" s="1" t="n">
        <v>0.573</v>
      </c>
      <c r="AC132" s="1" t="n">
        <v>5.6</v>
      </c>
      <c r="AD132" s="1" t="n">
        <f aca="false">IF(F132=0,0,Z132/F132)</f>
        <v>14.78125</v>
      </c>
      <c r="AE132" s="1" t="str">
        <f aca="false">IFERROR(LEFT(C132,FIND("-",C132)-1),C132)</f>
        <v>PG</v>
      </c>
      <c r="AF132" s="1" t="str">
        <f aca="false">B132&amp;"|"&amp;A132</f>
        <v>Devin Harris|2008</v>
      </c>
      <c r="AG132" s="1" t="n">
        <f aca="false">SUMPRODUCT(($A$2:$A$4670=A132)*($Z$2:$Z$4670&gt;Z132))+1</f>
        <v>86</v>
      </c>
    </row>
    <row r="133" customFormat="false" ht="15" hidden="false" customHeight="false" outlineLevel="0" collapsed="false">
      <c r="A133" s="1" t="n">
        <v>2008</v>
      </c>
      <c r="B133" s="1" t="s">
        <v>271</v>
      </c>
      <c r="C133" s="1" t="s">
        <v>105</v>
      </c>
      <c r="D133" s="1" t="n">
        <v>27</v>
      </c>
      <c r="E133" s="1" t="s">
        <v>115</v>
      </c>
      <c r="F133" s="1" t="n">
        <v>42</v>
      </c>
      <c r="G133" s="1" t="n">
        <v>0</v>
      </c>
      <c r="H133" s="1" t="n">
        <v>326</v>
      </c>
      <c r="I133" s="1" t="n">
        <v>39</v>
      </c>
      <c r="J133" s="1" t="n">
        <v>84</v>
      </c>
      <c r="K133" s="1" t="n">
        <v>0.464</v>
      </c>
      <c r="L133" s="1" t="n">
        <v>0</v>
      </c>
      <c r="M133" s="1" t="n">
        <v>0</v>
      </c>
      <c r="O133" s="1" t="n">
        <v>5</v>
      </c>
      <c r="P133" s="1" t="n">
        <v>12</v>
      </c>
      <c r="Q133" s="1" t="n">
        <v>0.417</v>
      </c>
      <c r="R133" s="1" t="n">
        <v>28</v>
      </c>
      <c r="S133" s="1" t="n">
        <v>44</v>
      </c>
      <c r="T133" s="1" t="n">
        <v>72</v>
      </c>
      <c r="U133" s="1" t="n">
        <v>10</v>
      </c>
      <c r="V133" s="1" t="n">
        <v>7</v>
      </c>
      <c r="W133" s="1" t="n">
        <v>26</v>
      </c>
      <c r="X133" s="1" t="n">
        <v>12</v>
      </c>
      <c r="Y133" s="1" t="n">
        <v>70</v>
      </c>
      <c r="Z133" s="1" t="n">
        <v>83</v>
      </c>
      <c r="AA133" s="1" t="n">
        <v>9.4</v>
      </c>
      <c r="AB133" s="1" t="n">
        <v>0.465</v>
      </c>
      <c r="AC133" s="1" t="n">
        <v>0.4</v>
      </c>
      <c r="AD133" s="1" t="n">
        <f aca="false">IF(F133=0,0,Z133/F133)</f>
        <v>1.97619047619048</v>
      </c>
      <c r="AE133" s="1" t="str">
        <f aca="false">IFERROR(LEFT(C133,FIND("-",C133)-1),C133)</f>
        <v>C</v>
      </c>
      <c r="AF133" s="1" t="str">
        <f aca="false">B133&amp;"|"&amp;A133</f>
        <v>Didier Ilunga-Mbenga|2008</v>
      </c>
      <c r="AG133" s="1" t="n">
        <f aca="false">SUMPRODUCT(($A$2:$A$4670=A133)*($Z$2:$Z$4670&gt;Z133))+1</f>
        <v>361</v>
      </c>
    </row>
    <row r="134" customFormat="false" ht="15" hidden="false" customHeight="false" outlineLevel="0" collapsed="false">
      <c r="A134" s="1" t="n">
        <v>2008</v>
      </c>
      <c r="B134" s="1" t="s">
        <v>272</v>
      </c>
      <c r="C134" s="1" t="s">
        <v>105</v>
      </c>
      <c r="D134" s="1" t="n">
        <v>41</v>
      </c>
      <c r="E134" s="1" t="s">
        <v>103</v>
      </c>
      <c r="F134" s="1" t="n">
        <v>39</v>
      </c>
      <c r="G134" s="1" t="n">
        <v>25</v>
      </c>
      <c r="H134" s="1" t="n">
        <v>619</v>
      </c>
      <c r="I134" s="1" t="n">
        <v>43</v>
      </c>
      <c r="J134" s="1" t="n">
        <v>80</v>
      </c>
      <c r="K134" s="1" t="n">
        <v>0.538</v>
      </c>
      <c r="L134" s="1" t="n">
        <v>0</v>
      </c>
      <c r="M134" s="1" t="n">
        <v>0</v>
      </c>
      <c r="O134" s="1" t="n">
        <v>32</v>
      </c>
      <c r="P134" s="1" t="n">
        <v>45</v>
      </c>
      <c r="Q134" s="1" t="n">
        <v>0.711</v>
      </c>
      <c r="R134" s="1" t="n">
        <v>68</v>
      </c>
      <c r="S134" s="1" t="n">
        <v>131</v>
      </c>
      <c r="T134" s="1" t="n">
        <v>199</v>
      </c>
      <c r="U134" s="1" t="n">
        <v>5</v>
      </c>
      <c r="V134" s="1" t="n">
        <v>11</v>
      </c>
      <c r="W134" s="1" t="n">
        <v>48</v>
      </c>
      <c r="X134" s="1" t="n">
        <v>17</v>
      </c>
      <c r="Y134" s="1" t="n">
        <v>55</v>
      </c>
      <c r="Z134" s="1" t="n">
        <v>118</v>
      </c>
      <c r="AA134" s="1" t="n">
        <v>14.5</v>
      </c>
      <c r="AB134" s="1" t="n">
        <v>0.591</v>
      </c>
      <c r="AC134" s="1" t="n">
        <v>2.3</v>
      </c>
      <c r="AD134" s="1" t="n">
        <f aca="false">IF(F134=0,0,Z134/F134)</f>
        <v>3.02564102564103</v>
      </c>
      <c r="AE134" s="1" t="str">
        <f aca="false">IFERROR(LEFT(C134,FIND("-",C134)-1),C134)</f>
        <v>C</v>
      </c>
      <c r="AF134" s="1" t="str">
        <f aca="false">B134&amp;"|"&amp;A134</f>
        <v>Dikembe Mutombo*|2008</v>
      </c>
      <c r="AG134" s="1" t="n">
        <f aca="false">SUMPRODUCT(($A$2:$A$4670=A134)*($Z$2:$Z$4670&gt;Z134))+1</f>
        <v>336</v>
      </c>
    </row>
    <row r="135" customFormat="false" ht="15" hidden="false" customHeight="false" outlineLevel="0" collapsed="false">
      <c r="A135" s="1" t="n">
        <v>2008</v>
      </c>
      <c r="B135" s="1" t="s">
        <v>273</v>
      </c>
      <c r="C135" s="1" t="s">
        <v>92</v>
      </c>
      <c r="D135" s="1" t="n">
        <v>29</v>
      </c>
      <c r="E135" s="1" t="s">
        <v>189</v>
      </c>
      <c r="F135" s="1" t="n">
        <v>77</v>
      </c>
      <c r="G135" s="1" t="n">
        <v>77</v>
      </c>
      <c r="H135" s="1" t="n">
        <v>2769</v>
      </c>
      <c r="I135" s="1" t="n">
        <v>630</v>
      </c>
      <c r="J135" s="1" t="n">
        <v>1314</v>
      </c>
      <c r="K135" s="1" t="n">
        <v>0.479</v>
      </c>
      <c r="L135" s="1" t="n">
        <v>79</v>
      </c>
      <c r="M135" s="1" t="n">
        <v>220</v>
      </c>
      <c r="N135" s="1" t="n">
        <v>0.359</v>
      </c>
      <c r="O135" s="1" t="n">
        <v>478</v>
      </c>
      <c r="P135" s="1" t="n">
        <v>544</v>
      </c>
      <c r="Q135" s="1" t="n">
        <v>0.879</v>
      </c>
      <c r="R135" s="1" t="n">
        <v>95</v>
      </c>
      <c r="S135" s="1" t="n">
        <v>564</v>
      </c>
      <c r="T135" s="1" t="n">
        <v>659</v>
      </c>
      <c r="U135" s="1" t="n">
        <v>266</v>
      </c>
      <c r="V135" s="1" t="n">
        <v>51</v>
      </c>
      <c r="W135" s="1" t="n">
        <v>71</v>
      </c>
      <c r="X135" s="1" t="n">
        <v>160</v>
      </c>
      <c r="Y135" s="1" t="n">
        <v>198</v>
      </c>
      <c r="Z135" s="1" t="n">
        <v>1817</v>
      </c>
      <c r="AA135" s="1" t="n">
        <v>24.6</v>
      </c>
      <c r="AB135" s="1" t="n">
        <v>0.585</v>
      </c>
      <c r="AC135" s="1" t="n">
        <v>12.9</v>
      </c>
      <c r="AD135" s="1" t="n">
        <f aca="false">IF(F135=0,0,Z135/F135)</f>
        <v>23.5974025974026</v>
      </c>
      <c r="AE135" s="1" t="str">
        <f aca="false">IFERROR(LEFT(C135,FIND("-",C135)-1),C135)</f>
        <v>PF</v>
      </c>
      <c r="AF135" s="1" t="str">
        <f aca="false">B135&amp;"|"&amp;A135</f>
        <v>Dirk Nowitzki|2008</v>
      </c>
      <c r="AG135" s="1" t="n">
        <f aca="false">SUMPRODUCT(($A$2:$A$4670=A135)*($Z$2:$Z$4670&gt;Z135))+1</f>
        <v>7</v>
      </c>
    </row>
    <row r="136" customFormat="false" ht="15" hidden="false" customHeight="false" outlineLevel="0" collapsed="false">
      <c r="A136" s="1" t="n">
        <v>2008</v>
      </c>
      <c r="B136" s="1" t="s">
        <v>274</v>
      </c>
      <c r="C136" s="1" t="s">
        <v>128</v>
      </c>
      <c r="D136" s="1" t="n">
        <v>22</v>
      </c>
      <c r="E136" s="1" t="s">
        <v>137</v>
      </c>
      <c r="F136" s="1" t="n">
        <v>70</v>
      </c>
      <c r="G136" s="1" t="n">
        <v>1</v>
      </c>
      <c r="H136" s="1" t="n">
        <v>695</v>
      </c>
      <c r="I136" s="1" t="n">
        <v>39</v>
      </c>
      <c r="J136" s="1" t="n">
        <v>103</v>
      </c>
      <c r="K136" s="1" t="n">
        <v>0.379</v>
      </c>
      <c r="L136" s="1" t="n">
        <v>1</v>
      </c>
      <c r="M136" s="1" t="n">
        <v>6</v>
      </c>
      <c r="N136" s="1" t="n">
        <v>0.167</v>
      </c>
      <c r="O136" s="1" t="n">
        <v>14</v>
      </c>
      <c r="P136" s="1" t="n">
        <v>32</v>
      </c>
      <c r="Q136" s="1" t="n">
        <v>0.438</v>
      </c>
      <c r="R136" s="1" t="n">
        <v>53</v>
      </c>
      <c r="S136" s="1" t="n">
        <v>86</v>
      </c>
      <c r="T136" s="1" t="n">
        <v>139</v>
      </c>
      <c r="U136" s="1" t="n">
        <v>40</v>
      </c>
      <c r="V136" s="1" t="n">
        <v>20</v>
      </c>
      <c r="W136" s="1" t="n">
        <v>26</v>
      </c>
      <c r="X136" s="1" t="n">
        <v>40</v>
      </c>
      <c r="Y136" s="1" t="n">
        <v>76</v>
      </c>
      <c r="Z136" s="1" t="n">
        <v>93</v>
      </c>
      <c r="AA136" s="1" t="n">
        <v>6.6</v>
      </c>
      <c r="AB136" s="1" t="n">
        <v>0.397</v>
      </c>
      <c r="AC136" s="1" t="n">
        <v>0</v>
      </c>
      <c r="AD136" s="1" t="n">
        <f aca="false">IF(F136=0,0,Z136/F136)</f>
        <v>1.32857142857143</v>
      </c>
      <c r="AE136" s="1" t="str">
        <f aca="false">IFERROR(LEFT(C136,FIND("-",C136)-1),C136)</f>
        <v>SG</v>
      </c>
      <c r="AF136" s="1" t="str">
        <f aca="false">B136&amp;"|"&amp;A136</f>
        <v>Dominic McGuire|2008</v>
      </c>
      <c r="AG136" s="1" t="n">
        <f aca="false">SUMPRODUCT(($A$2:$A$4670=A136)*($Z$2:$Z$4670&gt;Z136))+1</f>
        <v>353</v>
      </c>
    </row>
    <row r="137" customFormat="false" ht="15" hidden="false" customHeight="false" outlineLevel="0" collapsed="false">
      <c r="A137" s="1" t="n">
        <v>2008</v>
      </c>
      <c r="B137" s="1" t="s">
        <v>275</v>
      </c>
      <c r="C137" s="1" t="s">
        <v>92</v>
      </c>
      <c r="D137" s="1" t="n">
        <v>34</v>
      </c>
      <c r="E137" s="1" t="s">
        <v>115</v>
      </c>
      <c r="F137" s="1" t="n">
        <v>26</v>
      </c>
      <c r="G137" s="1" t="n">
        <v>1</v>
      </c>
      <c r="H137" s="1" t="n">
        <v>340</v>
      </c>
      <c r="I137" s="1" t="n">
        <v>32</v>
      </c>
      <c r="J137" s="1" t="n">
        <v>98</v>
      </c>
      <c r="K137" s="1" t="n">
        <v>0.327</v>
      </c>
      <c r="L137" s="1" t="n">
        <v>15</v>
      </c>
      <c r="M137" s="1" t="n">
        <v>53</v>
      </c>
      <c r="N137" s="1" t="n">
        <v>0.283</v>
      </c>
      <c r="O137" s="1" t="n">
        <v>19</v>
      </c>
      <c r="P137" s="1" t="n">
        <v>22</v>
      </c>
      <c r="Q137" s="1" t="n">
        <v>0.864</v>
      </c>
      <c r="R137" s="1" t="n">
        <v>24</v>
      </c>
      <c r="S137" s="1" t="n">
        <v>52</v>
      </c>
      <c r="T137" s="1" t="n">
        <v>76</v>
      </c>
      <c r="U137" s="1" t="n">
        <v>10</v>
      </c>
      <c r="V137" s="1" t="n">
        <v>6</v>
      </c>
      <c r="W137" s="1" t="n">
        <v>16</v>
      </c>
      <c r="X137" s="1" t="n">
        <v>15</v>
      </c>
      <c r="Y137" s="1" t="n">
        <v>31</v>
      </c>
      <c r="Z137" s="1" t="n">
        <v>98</v>
      </c>
      <c r="AA137" s="1" t="n">
        <v>9.8</v>
      </c>
      <c r="AB137" s="1" t="n">
        <v>0.455</v>
      </c>
      <c r="AC137" s="1" t="n">
        <v>0.3</v>
      </c>
      <c r="AD137" s="1" t="n">
        <f aca="false">IF(F137=0,0,Z137/F137)</f>
        <v>3.76923076923077</v>
      </c>
      <c r="AE137" s="1" t="str">
        <f aca="false">IFERROR(LEFT(C137,FIND("-",C137)-1),C137)</f>
        <v>PF</v>
      </c>
      <c r="AF137" s="1" t="str">
        <f aca="false">B137&amp;"|"&amp;A137</f>
        <v>Donyell Marshall|2008</v>
      </c>
      <c r="AG137" s="1" t="n">
        <f aca="false">SUMPRODUCT(($A$2:$A$4670=A137)*($Z$2:$Z$4670&gt;Z137))+1</f>
        <v>349</v>
      </c>
    </row>
    <row r="138" customFormat="false" ht="15" hidden="false" customHeight="false" outlineLevel="0" collapsed="false">
      <c r="A138" s="1" t="n">
        <v>2008</v>
      </c>
      <c r="B138" s="1" t="s">
        <v>276</v>
      </c>
      <c r="C138" s="1" t="s">
        <v>123</v>
      </c>
      <c r="D138" s="1" t="n">
        <v>22</v>
      </c>
      <c r="E138" s="1" t="s">
        <v>126</v>
      </c>
      <c r="F138" s="1" t="n">
        <v>44</v>
      </c>
      <c r="G138" s="1" t="n">
        <v>34</v>
      </c>
      <c r="H138" s="1" t="n">
        <v>1104</v>
      </c>
      <c r="I138" s="1" t="n">
        <v>143</v>
      </c>
      <c r="J138" s="1" t="n">
        <v>293</v>
      </c>
      <c r="K138" s="1" t="n">
        <v>0.488</v>
      </c>
      <c r="L138" s="1" t="n">
        <v>4</v>
      </c>
      <c r="M138" s="1" t="n">
        <v>11</v>
      </c>
      <c r="N138" s="1" t="n">
        <v>0.364</v>
      </c>
      <c r="O138" s="1" t="n">
        <v>57</v>
      </c>
      <c r="P138" s="1" t="n">
        <v>69</v>
      </c>
      <c r="Q138" s="1" t="n">
        <v>0.826</v>
      </c>
      <c r="R138" s="1" t="n">
        <v>48</v>
      </c>
      <c r="S138" s="1" t="n">
        <v>172</v>
      </c>
      <c r="T138" s="1" t="n">
        <v>220</v>
      </c>
      <c r="U138" s="1" t="n">
        <v>60</v>
      </c>
      <c r="V138" s="1" t="n">
        <v>29</v>
      </c>
      <c r="W138" s="1" t="n">
        <v>41</v>
      </c>
      <c r="X138" s="1" t="n">
        <v>29</v>
      </c>
      <c r="Y138" s="1" t="n">
        <v>79</v>
      </c>
      <c r="Z138" s="1" t="n">
        <v>347</v>
      </c>
      <c r="AA138" s="1" t="n">
        <v>14.4</v>
      </c>
      <c r="AB138" s="1" t="n">
        <v>0.537</v>
      </c>
      <c r="AC138" s="1" t="n">
        <v>2.2</v>
      </c>
      <c r="AD138" s="1" t="n">
        <f aca="false">IF(F138=0,0,Z138/F138)</f>
        <v>7.88636363636364</v>
      </c>
      <c r="AE138" s="1" t="str">
        <f aca="false">IFERROR(LEFT(C138,FIND("-",C138)-1),C138)</f>
        <v>SF</v>
      </c>
      <c r="AF138" s="1" t="str">
        <f aca="false">B138&amp;"|"&amp;A138</f>
        <v>Dorell Wright|2008</v>
      </c>
      <c r="AG138" s="1" t="n">
        <f aca="false">SUMPRODUCT(($A$2:$A$4670=A138)*($Z$2:$Z$4670&gt;Z138))+1</f>
        <v>248</v>
      </c>
    </row>
    <row r="139" customFormat="false" ht="15" hidden="false" customHeight="false" outlineLevel="0" collapsed="false">
      <c r="A139" s="1" t="n">
        <v>2008</v>
      </c>
      <c r="B139" s="1" t="s">
        <v>277</v>
      </c>
      <c r="C139" s="1" t="s">
        <v>92</v>
      </c>
      <c r="D139" s="1" t="n">
        <v>26</v>
      </c>
      <c r="E139" s="1" t="s">
        <v>115</v>
      </c>
      <c r="F139" s="1" t="n">
        <v>69</v>
      </c>
      <c r="G139" s="1" t="n">
        <v>65</v>
      </c>
      <c r="H139" s="1" t="n">
        <v>2122</v>
      </c>
      <c r="I139" s="1" t="n">
        <v>332</v>
      </c>
      <c r="J139" s="1" t="n">
        <v>740</v>
      </c>
      <c r="K139" s="1" t="n">
        <v>0.449</v>
      </c>
      <c r="L139" s="1" t="n">
        <v>0</v>
      </c>
      <c r="M139" s="1" t="n">
        <v>6</v>
      </c>
      <c r="N139" s="1" t="n">
        <v>0</v>
      </c>
      <c r="O139" s="1" t="n">
        <v>162</v>
      </c>
      <c r="P139" s="1" t="n">
        <v>215</v>
      </c>
      <c r="Q139" s="1" t="n">
        <v>0.753</v>
      </c>
      <c r="R139" s="1" t="n">
        <v>175</v>
      </c>
      <c r="S139" s="1" t="n">
        <v>415</v>
      </c>
      <c r="T139" s="1" t="n">
        <v>590</v>
      </c>
      <c r="U139" s="1" t="n">
        <v>81</v>
      </c>
      <c r="V139" s="1" t="n">
        <v>48</v>
      </c>
      <c r="W139" s="1" t="n">
        <v>53</v>
      </c>
      <c r="X139" s="1" t="n">
        <v>122</v>
      </c>
      <c r="Y139" s="1" t="n">
        <v>203</v>
      </c>
      <c r="Z139" s="1" t="n">
        <v>826</v>
      </c>
      <c r="AA139" s="1" t="n">
        <v>13.8</v>
      </c>
      <c r="AB139" s="1" t="n">
        <v>0.495</v>
      </c>
      <c r="AC139" s="1" t="n">
        <v>3.3</v>
      </c>
      <c r="AD139" s="1" t="n">
        <f aca="false">IF(F139=0,0,Z139/F139)</f>
        <v>11.9710144927536</v>
      </c>
      <c r="AE139" s="1" t="str">
        <f aca="false">IFERROR(LEFT(C139,FIND("-",C139)-1),C139)</f>
        <v>PF</v>
      </c>
      <c r="AF139" s="1" t="str">
        <f aca="false">B139&amp;"|"&amp;A139</f>
        <v>Drew Gooden|2008</v>
      </c>
      <c r="AG139" s="1" t="n">
        <f aca="false">SUMPRODUCT(($A$2:$A$4670=A139)*($Z$2:$Z$4670&gt;Z139))+1</f>
        <v>118</v>
      </c>
    </row>
    <row r="140" customFormat="false" ht="15" hidden="false" customHeight="false" outlineLevel="0" collapsed="false">
      <c r="A140" s="1" t="n">
        <v>2008</v>
      </c>
      <c r="B140" s="1" t="s">
        <v>278</v>
      </c>
      <c r="C140" s="1" t="s">
        <v>92</v>
      </c>
      <c r="D140" s="1" t="n">
        <v>24</v>
      </c>
      <c r="E140" s="1" t="s">
        <v>135</v>
      </c>
      <c r="F140" s="1" t="n">
        <v>56</v>
      </c>
      <c r="G140" s="1" t="n">
        <v>0</v>
      </c>
      <c r="H140" s="1" t="n">
        <v>472</v>
      </c>
      <c r="I140" s="1" t="n">
        <v>25</v>
      </c>
      <c r="J140" s="1" t="n">
        <v>47</v>
      </c>
      <c r="K140" s="1" t="n">
        <v>0.532</v>
      </c>
      <c r="L140" s="1" t="n">
        <v>0</v>
      </c>
      <c r="M140" s="1" t="n">
        <v>1</v>
      </c>
      <c r="N140" s="1" t="n">
        <v>0</v>
      </c>
      <c r="O140" s="1" t="n">
        <v>28</v>
      </c>
      <c r="P140" s="1" t="n">
        <v>58</v>
      </c>
      <c r="Q140" s="1" t="n">
        <v>0.483</v>
      </c>
      <c r="R140" s="1" t="n">
        <v>69</v>
      </c>
      <c r="S140" s="1" t="n">
        <v>71</v>
      </c>
      <c r="T140" s="1" t="n">
        <v>140</v>
      </c>
      <c r="U140" s="1" t="n">
        <v>10</v>
      </c>
      <c r="V140" s="1" t="n">
        <v>10</v>
      </c>
      <c r="W140" s="1" t="n">
        <v>25</v>
      </c>
      <c r="X140" s="1" t="n">
        <v>17</v>
      </c>
      <c r="Y140" s="1" t="n">
        <v>88</v>
      </c>
      <c r="Z140" s="1" t="n">
        <v>78</v>
      </c>
      <c r="AA140" s="1" t="n">
        <v>11.1</v>
      </c>
      <c r="AB140" s="1" t="n">
        <v>0.538</v>
      </c>
      <c r="AC140" s="1" t="n">
        <v>1.2</v>
      </c>
      <c r="AD140" s="1" t="n">
        <f aca="false">IF(F140=0,0,Z140/F140)</f>
        <v>1.39285714285714</v>
      </c>
      <c r="AE140" s="1" t="str">
        <f aca="false">IFERROR(LEFT(C140,FIND("-",C140)-1),C140)</f>
        <v>PF</v>
      </c>
      <c r="AF140" s="1" t="str">
        <f aca="false">B140&amp;"|"&amp;A140</f>
        <v>Dwayne Jones|2008</v>
      </c>
      <c r="AG140" s="1" t="n">
        <f aca="false">SUMPRODUCT(($A$2:$A$4670=A140)*($Z$2:$Z$4670&gt;Z140))+1</f>
        <v>366</v>
      </c>
    </row>
    <row r="141" customFormat="false" ht="15" hidden="false" customHeight="false" outlineLevel="0" collapsed="false">
      <c r="A141" s="1" t="n">
        <v>2008</v>
      </c>
      <c r="B141" s="1" t="s">
        <v>279</v>
      </c>
      <c r="C141" s="1" t="s">
        <v>105</v>
      </c>
      <c r="D141" s="1" t="n">
        <v>22</v>
      </c>
      <c r="E141" s="1" t="s">
        <v>112</v>
      </c>
      <c r="F141" s="1" t="n">
        <v>82</v>
      </c>
      <c r="G141" s="1" t="n">
        <v>82</v>
      </c>
      <c r="H141" s="1" t="n">
        <v>3088</v>
      </c>
      <c r="I141" s="1" t="n">
        <v>583</v>
      </c>
      <c r="J141" s="1" t="n">
        <v>974</v>
      </c>
      <c r="K141" s="1" t="n">
        <v>0.599</v>
      </c>
      <c r="L141" s="1" t="n">
        <v>0</v>
      </c>
      <c r="M141" s="1" t="n">
        <v>4</v>
      </c>
      <c r="N141" s="1" t="n">
        <v>0</v>
      </c>
      <c r="O141" s="1" t="n">
        <v>529</v>
      </c>
      <c r="P141" s="1" t="n">
        <v>897</v>
      </c>
      <c r="Q141" s="1" t="n">
        <v>0.59</v>
      </c>
      <c r="R141" s="1" t="n">
        <v>279</v>
      </c>
      <c r="S141" s="1" t="n">
        <v>882</v>
      </c>
      <c r="T141" s="1" t="n">
        <v>1161</v>
      </c>
      <c r="U141" s="1" t="n">
        <v>110</v>
      </c>
      <c r="V141" s="1" t="n">
        <v>74</v>
      </c>
      <c r="W141" s="1" t="n">
        <v>176</v>
      </c>
      <c r="X141" s="1" t="n">
        <v>263</v>
      </c>
      <c r="Y141" s="1" t="n">
        <v>274</v>
      </c>
      <c r="Z141" s="1" t="n">
        <v>1695</v>
      </c>
      <c r="AA141" s="1" t="n">
        <v>22.9</v>
      </c>
      <c r="AB141" s="1" t="n">
        <v>0.619</v>
      </c>
      <c r="AC141" s="1" t="n">
        <v>12.9</v>
      </c>
      <c r="AD141" s="1" t="n">
        <f aca="false">IF(F141=0,0,Z141/F141)</f>
        <v>20.6707317073171</v>
      </c>
      <c r="AE141" s="1" t="str">
        <f aca="false">IFERROR(LEFT(C141,FIND("-",C141)-1),C141)</f>
        <v>C</v>
      </c>
      <c r="AF141" s="1" t="str">
        <f aca="false">B141&amp;"|"&amp;A141</f>
        <v>Dwight Howard|2008</v>
      </c>
      <c r="AG141" s="1" t="n">
        <f aca="false">SUMPRODUCT(($A$2:$A$4670=A141)*($Z$2:$Z$4670&gt;Z141))+1</f>
        <v>13</v>
      </c>
    </row>
    <row r="142" customFormat="false" ht="15" hidden="false" customHeight="false" outlineLevel="0" collapsed="false">
      <c r="A142" s="1" t="n">
        <v>2008</v>
      </c>
      <c r="B142" s="1" t="s">
        <v>280</v>
      </c>
      <c r="C142" s="1" t="s">
        <v>128</v>
      </c>
      <c r="D142" s="1" t="n">
        <v>26</v>
      </c>
      <c r="E142" s="1" t="s">
        <v>126</v>
      </c>
      <c r="F142" s="1" t="n">
        <v>51</v>
      </c>
      <c r="G142" s="1" t="n">
        <v>49</v>
      </c>
      <c r="H142" s="1" t="n">
        <v>1954</v>
      </c>
      <c r="I142" s="1" t="n">
        <v>439</v>
      </c>
      <c r="J142" s="1" t="n">
        <v>937</v>
      </c>
      <c r="K142" s="1" t="n">
        <v>0.469</v>
      </c>
      <c r="L142" s="1" t="n">
        <v>22</v>
      </c>
      <c r="M142" s="1" t="n">
        <v>77</v>
      </c>
      <c r="N142" s="1" t="n">
        <v>0.286</v>
      </c>
      <c r="O142" s="1" t="n">
        <v>354</v>
      </c>
      <c r="P142" s="1" t="n">
        <v>467</v>
      </c>
      <c r="Q142" s="1" t="n">
        <v>0.758</v>
      </c>
      <c r="R142" s="1" t="n">
        <v>45</v>
      </c>
      <c r="S142" s="1" t="n">
        <v>169</v>
      </c>
      <c r="T142" s="1" t="n">
        <v>214</v>
      </c>
      <c r="U142" s="1" t="n">
        <v>354</v>
      </c>
      <c r="V142" s="1" t="n">
        <v>87</v>
      </c>
      <c r="W142" s="1" t="n">
        <v>37</v>
      </c>
      <c r="X142" s="1" t="n">
        <v>224</v>
      </c>
      <c r="Y142" s="1" t="n">
        <v>137</v>
      </c>
      <c r="Z142" s="1" t="n">
        <v>1254</v>
      </c>
      <c r="AA142" s="1" t="n">
        <v>21.5</v>
      </c>
      <c r="AB142" s="1" t="n">
        <v>0.549</v>
      </c>
      <c r="AC142" s="1" t="n">
        <v>3.3</v>
      </c>
      <c r="AD142" s="1" t="n">
        <f aca="false">IF(F142=0,0,Z142/F142)</f>
        <v>24.5882352941177</v>
      </c>
      <c r="AE142" s="1" t="str">
        <f aca="false">IFERROR(LEFT(C142,FIND("-",C142)-1),C142)</f>
        <v>SG</v>
      </c>
      <c r="AF142" s="1" t="str">
        <f aca="false">B142&amp;"|"&amp;A142</f>
        <v>Dwyane Wade|2008</v>
      </c>
      <c r="AG142" s="1" t="n">
        <f aca="false">SUMPRODUCT(($A$2:$A$4670=A142)*($Z$2:$Z$4670&gt;Z142))+1</f>
        <v>51</v>
      </c>
    </row>
    <row r="143" customFormat="false" ht="15" hidden="false" customHeight="false" outlineLevel="0" collapsed="false">
      <c r="A143" s="1" t="n">
        <v>2008</v>
      </c>
      <c r="B143" s="1" t="s">
        <v>281</v>
      </c>
      <c r="C143" s="1" t="s">
        <v>105</v>
      </c>
      <c r="D143" s="1" t="n">
        <v>26</v>
      </c>
      <c r="E143" s="1" t="s">
        <v>126</v>
      </c>
      <c r="F143" s="1" t="n">
        <v>46</v>
      </c>
      <c r="G143" s="1" t="n">
        <v>15</v>
      </c>
      <c r="H143" s="1" t="n">
        <v>889</v>
      </c>
      <c r="I143" s="1" t="n">
        <v>132</v>
      </c>
      <c r="J143" s="1" t="n">
        <v>327</v>
      </c>
      <c r="K143" s="1" t="n">
        <v>0.404</v>
      </c>
      <c r="L143" s="1" t="n">
        <v>1</v>
      </c>
      <c r="M143" s="1" t="n">
        <v>13</v>
      </c>
      <c r="N143" s="1" t="n">
        <v>0.077</v>
      </c>
      <c r="O143" s="1" t="n">
        <v>61</v>
      </c>
      <c r="P143" s="1" t="n">
        <v>87</v>
      </c>
      <c r="Q143" s="1" t="n">
        <v>0.701</v>
      </c>
      <c r="R143" s="1" t="n">
        <v>67</v>
      </c>
      <c r="S143" s="1" t="n">
        <v>131</v>
      </c>
      <c r="T143" s="1" t="n">
        <v>198</v>
      </c>
      <c r="U143" s="1" t="n">
        <v>29</v>
      </c>
      <c r="V143" s="1" t="n">
        <v>19</v>
      </c>
      <c r="W143" s="1" t="n">
        <v>8</v>
      </c>
      <c r="X143" s="1" t="n">
        <v>48</v>
      </c>
      <c r="Y143" s="1" t="n">
        <v>114</v>
      </c>
      <c r="Z143" s="1" t="n">
        <v>326</v>
      </c>
      <c r="AA143" s="1" t="n">
        <v>9.4</v>
      </c>
      <c r="AB143" s="1" t="n">
        <v>0.446</v>
      </c>
      <c r="AC143" s="1" t="n">
        <v>-0.4</v>
      </c>
      <c r="AD143" s="1" t="n">
        <f aca="false">IF(F143=0,0,Z143/F143)</f>
        <v>7.08695652173913</v>
      </c>
      <c r="AE143" s="1" t="str">
        <f aca="false">IFERROR(LEFT(C143,FIND("-",C143)-1),C143)</f>
        <v>C</v>
      </c>
      <c r="AF143" s="1" t="str">
        <f aca="false">B143&amp;"|"&amp;A143</f>
        <v>Earl Barron|2008</v>
      </c>
      <c r="AG143" s="1" t="n">
        <f aca="false">SUMPRODUCT(($A$2:$A$4670=A143)*($Z$2:$Z$4670&gt;Z143))+1</f>
        <v>256</v>
      </c>
    </row>
    <row r="144" customFormat="false" ht="15" hidden="false" customHeight="false" outlineLevel="0" collapsed="false">
      <c r="A144" s="1" t="n">
        <v>2008</v>
      </c>
      <c r="B144" s="1" t="s">
        <v>282</v>
      </c>
      <c r="C144" s="1" t="s">
        <v>102</v>
      </c>
      <c r="D144" s="1" t="n">
        <v>31</v>
      </c>
      <c r="E144" s="1" t="s">
        <v>264</v>
      </c>
      <c r="F144" s="1" t="n">
        <v>36</v>
      </c>
      <c r="G144" s="1" t="n">
        <v>0</v>
      </c>
      <c r="H144" s="1" t="n">
        <v>577</v>
      </c>
      <c r="I144" s="1" t="n">
        <v>61</v>
      </c>
      <c r="J144" s="1" t="n">
        <v>172</v>
      </c>
      <c r="K144" s="1" t="n">
        <v>0.355</v>
      </c>
      <c r="L144" s="1" t="n">
        <v>14</v>
      </c>
      <c r="M144" s="1" t="n">
        <v>44</v>
      </c>
      <c r="N144" s="1" t="n">
        <v>0.318</v>
      </c>
      <c r="O144" s="1" t="n">
        <v>49</v>
      </c>
      <c r="P144" s="1" t="n">
        <v>59</v>
      </c>
      <c r="Q144" s="1" t="n">
        <v>0.831</v>
      </c>
      <c r="R144" s="1" t="n">
        <v>9</v>
      </c>
      <c r="S144" s="1" t="n">
        <v>25</v>
      </c>
      <c r="T144" s="1" t="n">
        <v>34</v>
      </c>
      <c r="U144" s="1" t="n">
        <v>96</v>
      </c>
      <c r="V144" s="1" t="n">
        <v>13</v>
      </c>
      <c r="W144" s="1" t="n">
        <v>0</v>
      </c>
      <c r="X144" s="1" t="n">
        <v>41</v>
      </c>
      <c r="Y144" s="1" t="n">
        <v>21</v>
      </c>
      <c r="Z144" s="1" t="n">
        <v>185</v>
      </c>
      <c r="AA144" s="1" t="n">
        <v>10</v>
      </c>
      <c r="AB144" s="1" t="n">
        <v>0.467</v>
      </c>
      <c r="AC144" s="1" t="n">
        <v>0</v>
      </c>
      <c r="AD144" s="1" t="n">
        <f aca="false">IF(F144=0,0,Z144/F144)</f>
        <v>5.13888888888889</v>
      </c>
      <c r="AE144" s="1" t="str">
        <f aca="false">IFERROR(LEFT(C144,FIND("-",C144)-1),C144)</f>
        <v>PG</v>
      </c>
      <c r="AF144" s="1" t="str">
        <f aca="false">B144&amp;"|"&amp;A144</f>
        <v>Earl Boykins|2008</v>
      </c>
      <c r="AG144" s="1" t="n">
        <f aca="false">SUMPRODUCT(($A$2:$A$4670=A144)*($Z$2:$Z$4670&gt;Z144))+1</f>
        <v>300</v>
      </c>
    </row>
    <row r="145" customFormat="false" ht="15" hidden="false" customHeight="false" outlineLevel="0" collapsed="false">
      <c r="A145" s="1" t="n">
        <v>2008</v>
      </c>
      <c r="B145" s="1" t="s">
        <v>283</v>
      </c>
      <c r="C145" s="1" t="s">
        <v>102</v>
      </c>
      <c r="D145" s="1" t="n">
        <v>28</v>
      </c>
      <c r="E145" s="1" t="s">
        <v>229</v>
      </c>
      <c r="F145" s="1" t="n">
        <v>78</v>
      </c>
      <c r="G145" s="1" t="n">
        <v>73</v>
      </c>
      <c r="H145" s="1" t="n">
        <v>2269</v>
      </c>
      <c r="I145" s="1" t="n">
        <v>339</v>
      </c>
      <c r="J145" s="1" t="n">
        <v>747</v>
      </c>
      <c r="K145" s="1" t="n">
        <v>0.454</v>
      </c>
      <c r="L145" s="1" t="n">
        <v>49</v>
      </c>
      <c r="M145" s="1" t="n">
        <v>132</v>
      </c>
      <c r="N145" s="1" t="n">
        <v>0.371</v>
      </c>
      <c r="O145" s="1" t="n">
        <v>111</v>
      </c>
      <c r="P145" s="1" t="n">
        <v>145</v>
      </c>
      <c r="Q145" s="1" t="n">
        <v>0.766</v>
      </c>
      <c r="R145" s="1" t="n">
        <v>43</v>
      </c>
      <c r="S145" s="1" t="n">
        <v>182</v>
      </c>
      <c r="T145" s="1" t="n">
        <v>225</v>
      </c>
      <c r="U145" s="1" t="n">
        <v>531</v>
      </c>
      <c r="V145" s="1" t="n">
        <v>69</v>
      </c>
      <c r="W145" s="1" t="n">
        <v>11</v>
      </c>
      <c r="X145" s="1" t="n">
        <v>175</v>
      </c>
      <c r="Y145" s="1" t="n">
        <v>158</v>
      </c>
      <c r="Z145" s="1" t="n">
        <v>838</v>
      </c>
      <c r="AA145" s="1" t="n">
        <v>14.6</v>
      </c>
      <c r="AB145" s="1" t="n">
        <v>0.517</v>
      </c>
      <c r="AC145" s="1" t="n">
        <v>2.9</v>
      </c>
      <c r="AD145" s="1" t="n">
        <f aca="false">IF(F145=0,0,Z145/F145)</f>
        <v>10.7435897435897</v>
      </c>
      <c r="AE145" s="1" t="str">
        <f aca="false">IFERROR(LEFT(C145,FIND("-",C145)-1),C145)</f>
        <v>PG</v>
      </c>
      <c r="AF145" s="1" t="str">
        <f aca="false">B145&amp;"|"&amp;A145</f>
        <v>Earl Watson|2008</v>
      </c>
      <c r="AG145" s="1" t="n">
        <f aca="false">SUMPRODUCT(($A$2:$A$4670=A145)*($Z$2:$Z$4670&gt;Z145))+1</f>
        <v>112</v>
      </c>
    </row>
    <row r="146" customFormat="false" ht="15" hidden="false" customHeight="false" outlineLevel="0" collapsed="false">
      <c r="A146" s="1" t="n">
        <v>2008</v>
      </c>
      <c r="B146" s="1" t="s">
        <v>284</v>
      </c>
      <c r="C146" s="1" t="s">
        <v>102</v>
      </c>
      <c r="D146" s="1" t="n">
        <v>29</v>
      </c>
      <c r="E146" s="1" t="s">
        <v>115</v>
      </c>
      <c r="F146" s="1" t="n">
        <v>14</v>
      </c>
      <c r="G146" s="1" t="n">
        <v>1</v>
      </c>
      <c r="H146" s="1" t="n">
        <v>154</v>
      </c>
      <c r="I146" s="1" t="n">
        <v>12</v>
      </c>
      <c r="J146" s="1" t="n">
        <v>31</v>
      </c>
      <c r="K146" s="1" t="n">
        <v>0.387</v>
      </c>
      <c r="L146" s="1" t="n">
        <v>5</v>
      </c>
      <c r="M146" s="1" t="n">
        <v>15</v>
      </c>
      <c r="N146" s="1" t="n">
        <v>0.333</v>
      </c>
      <c r="O146" s="1" t="n">
        <v>9</v>
      </c>
      <c r="P146" s="1" t="n">
        <v>9</v>
      </c>
      <c r="Q146" s="1" t="n">
        <v>1</v>
      </c>
      <c r="R146" s="1" t="n">
        <v>1</v>
      </c>
      <c r="S146" s="1" t="n">
        <v>21</v>
      </c>
      <c r="T146" s="1" t="n">
        <v>22</v>
      </c>
      <c r="U146" s="1" t="n">
        <v>22</v>
      </c>
      <c r="V146" s="1" t="n">
        <v>7</v>
      </c>
      <c r="W146" s="1" t="n">
        <v>2</v>
      </c>
      <c r="X146" s="1" t="n">
        <v>9</v>
      </c>
      <c r="Y146" s="1" t="n">
        <v>18</v>
      </c>
      <c r="Z146" s="1" t="n">
        <v>38</v>
      </c>
      <c r="AA146" s="1" t="n">
        <v>10.9</v>
      </c>
      <c r="AB146" s="1" t="n">
        <v>0.543</v>
      </c>
      <c r="AC146" s="1" t="n">
        <v>0.2</v>
      </c>
      <c r="AD146" s="1" t="n">
        <f aca="false">IF(F146=0,0,Z146/F146)</f>
        <v>2.71428571428571</v>
      </c>
      <c r="AE146" s="1" t="str">
        <f aca="false">IFERROR(LEFT(C146,FIND("-",C146)-1),C146)</f>
        <v>PG</v>
      </c>
      <c r="AF146" s="1" t="str">
        <f aca="false">B146&amp;"|"&amp;A146</f>
        <v>Eddie Gill|2008</v>
      </c>
      <c r="AG146" s="1" t="n">
        <f aca="false">SUMPRODUCT(($A$2:$A$4670=A146)*($Z$2:$Z$4670&gt;Z146))+1</f>
        <v>399</v>
      </c>
    </row>
    <row r="147" customFormat="false" ht="15" hidden="false" customHeight="false" outlineLevel="0" collapsed="false">
      <c r="A147" s="1" t="n">
        <v>2008</v>
      </c>
      <c r="B147" s="1" t="s">
        <v>285</v>
      </c>
      <c r="C147" s="1" t="s">
        <v>102</v>
      </c>
      <c r="D147" s="1" t="n">
        <v>29</v>
      </c>
      <c r="E147" s="1" t="s">
        <v>199</v>
      </c>
      <c r="F147" s="1" t="n">
        <v>78</v>
      </c>
      <c r="G147" s="1" t="n">
        <v>2</v>
      </c>
      <c r="H147" s="1" t="n">
        <v>1480</v>
      </c>
      <c r="I147" s="1" t="n">
        <v>217</v>
      </c>
      <c r="J147" s="1" t="n">
        <v>531</v>
      </c>
      <c r="K147" s="1" t="n">
        <v>0.409</v>
      </c>
      <c r="L147" s="1" t="n">
        <v>117</v>
      </c>
      <c r="M147" s="1" t="n">
        <v>298</v>
      </c>
      <c r="N147" s="1" t="n">
        <v>0.393</v>
      </c>
      <c r="O147" s="1" t="n">
        <v>33</v>
      </c>
      <c r="P147" s="1" t="n">
        <v>36</v>
      </c>
      <c r="Q147" s="1" t="n">
        <v>0.917</v>
      </c>
      <c r="R147" s="1" t="n">
        <v>19</v>
      </c>
      <c r="S147" s="1" t="n">
        <v>148</v>
      </c>
      <c r="T147" s="1" t="n">
        <v>167</v>
      </c>
      <c r="U147" s="1" t="n">
        <v>152</v>
      </c>
      <c r="V147" s="1" t="n">
        <v>59</v>
      </c>
      <c r="W147" s="1" t="n">
        <v>10</v>
      </c>
      <c r="X147" s="1" t="n">
        <v>76</v>
      </c>
      <c r="Y147" s="1" t="n">
        <v>114</v>
      </c>
      <c r="Z147" s="1" t="n">
        <v>584</v>
      </c>
      <c r="AA147" s="1" t="n">
        <v>13</v>
      </c>
      <c r="AB147" s="1" t="n">
        <v>0.534</v>
      </c>
      <c r="AC147" s="1" t="n">
        <v>3.9</v>
      </c>
      <c r="AD147" s="1" t="n">
        <f aca="false">IF(F147=0,0,Z147/F147)</f>
        <v>7.48717948717949</v>
      </c>
      <c r="AE147" s="1" t="str">
        <f aca="false">IFERROR(LEFT(C147,FIND("-",C147)-1),C147)</f>
        <v>PG</v>
      </c>
      <c r="AF147" s="1" t="str">
        <f aca="false">B147&amp;"|"&amp;A147</f>
        <v>Eddie House|2008</v>
      </c>
      <c r="AG147" s="1" t="n">
        <f aca="false">SUMPRODUCT(($A$2:$A$4670=A147)*($Z$2:$Z$4670&gt;Z147))+1</f>
        <v>174</v>
      </c>
    </row>
    <row r="148" customFormat="false" ht="15" hidden="false" customHeight="false" outlineLevel="0" collapsed="false">
      <c r="A148" s="1" t="n">
        <v>2008</v>
      </c>
      <c r="B148" s="1" t="s">
        <v>286</v>
      </c>
      <c r="C148" s="1" t="s">
        <v>128</v>
      </c>
      <c r="D148" s="1" t="n">
        <v>36</v>
      </c>
      <c r="E148" s="1" t="s">
        <v>189</v>
      </c>
      <c r="F148" s="1" t="n">
        <v>47</v>
      </c>
      <c r="G148" s="1" t="n">
        <v>33</v>
      </c>
      <c r="H148" s="1" t="n">
        <v>922</v>
      </c>
      <c r="I148" s="1" t="n">
        <v>66</v>
      </c>
      <c r="J148" s="1" t="n">
        <v>180</v>
      </c>
      <c r="K148" s="1" t="n">
        <v>0.367</v>
      </c>
      <c r="L148" s="1" t="n">
        <v>34</v>
      </c>
      <c r="M148" s="1" t="n">
        <v>116</v>
      </c>
      <c r="N148" s="1" t="n">
        <v>0.293</v>
      </c>
      <c r="O148" s="1" t="n">
        <v>10</v>
      </c>
      <c r="P148" s="1" t="n">
        <v>14</v>
      </c>
      <c r="Q148" s="1" t="n">
        <v>0.714</v>
      </c>
      <c r="R148" s="1" t="n">
        <v>18</v>
      </c>
      <c r="S148" s="1" t="n">
        <v>114</v>
      </c>
      <c r="T148" s="1" t="n">
        <v>132</v>
      </c>
      <c r="U148" s="1" t="n">
        <v>69</v>
      </c>
      <c r="V148" s="1" t="n">
        <v>26</v>
      </c>
      <c r="W148" s="1" t="n">
        <v>8</v>
      </c>
      <c r="X148" s="1" t="n">
        <v>29</v>
      </c>
      <c r="Y148" s="1" t="n">
        <v>72</v>
      </c>
      <c r="Z148" s="1" t="n">
        <v>176</v>
      </c>
      <c r="AA148" s="1" t="n">
        <v>7.6</v>
      </c>
      <c r="AB148" s="1" t="n">
        <v>0.473</v>
      </c>
      <c r="AC148" s="1" t="n">
        <v>1.1</v>
      </c>
      <c r="AD148" s="1" t="n">
        <f aca="false">IF(F148=0,0,Z148/F148)</f>
        <v>3.74468085106383</v>
      </c>
      <c r="AE148" s="1" t="str">
        <f aca="false">IFERROR(LEFT(C148,FIND("-",C148)-1),C148)</f>
        <v>SG</v>
      </c>
      <c r="AF148" s="1" t="str">
        <f aca="false">B148&amp;"|"&amp;A148</f>
        <v>Eddie Jones|2008</v>
      </c>
      <c r="AG148" s="1" t="n">
        <f aca="false">SUMPRODUCT(($A$2:$A$4670=A148)*($Z$2:$Z$4670&gt;Z148))+1</f>
        <v>306</v>
      </c>
    </row>
    <row r="149" customFormat="false" ht="15" hidden="false" customHeight="false" outlineLevel="0" collapsed="false">
      <c r="A149" s="1" t="n">
        <v>2008</v>
      </c>
      <c r="B149" s="1" t="s">
        <v>287</v>
      </c>
      <c r="C149" s="1" t="s">
        <v>105</v>
      </c>
      <c r="D149" s="1" t="n">
        <v>25</v>
      </c>
      <c r="E149" s="1" t="s">
        <v>256</v>
      </c>
      <c r="F149" s="1" t="n">
        <v>59</v>
      </c>
      <c r="G149" s="1" t="n">
        <v>58</v>
      </c>
      <c r="H149" s="1" t="n">
        <v>1530</v>
      </c>
      <c r="I149" s="1" t="n">
        <v>297</v>
      </c>
      <c r="J149" s="1" t="n">
        <v>544</v>
      </c>
      <c r="K149" s="1" t="n">
        <v>0.546</v>
      </c>
      <c r="L149" s="1" t="n">
        <v>0</v>
      </c>
      <c r="M149" s="1" t="n">
        <v>0</v>
      </c>
      <c r="O149" s="1" t="n">
        <v>187</v>
      </c>
      <c r="P149" s="1" t="n">
        <v>300</v>
      </c>
      <c r="Q149" s="1" t="n">
        <v>0.623</v>
      </c>
      <c r="R149" s="1" t="n">
        <v>111</v>
      </c>
      <c r="S149" s="1" t="n">
        <v>164</v>
      </c>
      <c r="T149" s="1" t="n">
        <v>275</v>
      </c>
      <c r="U149" s="1" t="n">
        <v>32</v>
      </c>
      <c r="V149" s="1" t="n">
        <v>14</v>
      </c>
      <c r="W149" s="1" t="n">
        <v>29</v>
      </c>
      <c r="X149" s="1" t="n">
        <v>126</v>
      </c>
      <c r="Y149" s="1" t="n">
        <v>157</v>
      </c>
      <c r="Z149" s="1" t="n">
        <v>781</v>
      </c>
      <c r="AA149" s="1" t="n">
        <v>15</v>
      </c>
      <c r="AB149" s="1" t="n">
        <v>0.578</v>
      </c>
      <c r="AC149" s="1" t="n">
        <v>1.7</v>
      </c>
      <c r="AD149" s="1" t="n">
        <f aca="false">IF(F149=0,0,Z149/F149)</f>
        <v>13.2372881355932</v>
      </c>
      <c r="AE149" s="1" t="str">
        <f aca="false">IFERROR(LEFT(C149,FIND("-",C149)-1),C149)</f>
        <v>C</v>
      </c>
      <c r="AF149" s="1" t="str">
        <f aca="false">B149&amp;"|"&amp;A149</f>
        <v>Eddy Curry|2008</v>
      </c>
      <c r="AG149" s="1" t="n">
        <f aca="false">SUMPRODUCT(($A$2:$A$4670=A149)*($Z$2:$Z$4670&gt;Z149))+1</f>
        <v>128</v>
      </c>
    </row>
    <row r="150" customFormat="false" ht="15" hidden="false" customHeight="false" outlineLevel="0" collapsed="false">
      <c r="A150" s="1" t="n">
        <v>2008</v>
      </c>
      <c r="B150" s="1" t="s">
        <v>288</v>
      </c>
      <c r="C150" s="1" t="s">
        <v>92</v>
      </c>
      <c r="D150" s="1" t="n">
        <v>31</v>
      </c>
      <c r="E150" s="1" t="s">
        <v>129</v>
      </c>
      <c r="F150" s="1" t="n">
        <v>78</v>
      </c>
      <c r="G150" s="1" t="n">
        <v>3</v>
      </c>
      <c r="H150" s="1" t="n">
        <v>1664</v>
      </c>
      <c r="I150" s="1" t="n">
        <v>174</v>
      </c>
      <c r="J150" s="1" t="n">
        <v>368</v>
      </c>
      <c r="K150" s="1" t="n">
        <v>0.473</v>
      </c>
      <c r="L150" s="1" t="n">
        <v>53</v>
      </c>
      <c r="M150" s="1" t="n">
        <v>147</v>
      </c>
      <c r="N150" s="1" t="n">
        <v>0.361</v>
      </c>
      <c r="O150" s="1" t="n">
        <v>63</v>
      </c>
      <c r="P150" s="1" t="n">
        <v>89</v>
      </c>
      <c r="Q150" s="1" t="n">
        <v>0.708</v>
      </c>
      <c r="R150" s="1" t="n">
        <v>113</v>
      </c>
      <c r="S150" s="1" t="n">
        <v>224</v>
      </c>
      <c r="T150" s="1" t="n">
        <v>337</v>
      </c>
      <c r="U150" s="1" t="n">
        <v>95</v>
      </c>
      <c r="V150" s="1" t="n">
        <v>69</v>
      </c>
      <c r="W150" s="1" t="n">
        <v>40</v>
      </c>
      <c r="X150" s="1" t="n">
        <v>59</v>
      </c>
      <c r="Y150" s="1" t="n">
        <v>199</v>
      </c>
      <c r="Z150" s="1" t="n">
        <v>464</v>
      </c>
      <c r="AA150" s="1" t="n">
        <v>12.1</v>
      </c>
      <c r="AB150" s="1" t="n">
        <v>0.57</v>
      </c>
      <c r="AC150" s="1" t="n">
        <v>4.1</v>
      </c>
      <c r="AD150" s="1" t="n">
        <f aca="false">IF(F150=0,0,Z150/F150)</f>
        <v>5.94871794871795</v>
      </c>
      <c r="AE150" s="1" t="str">
        <f aca="false">IFERROR(LEFT(C150,FIND("-",C150)-1),C150)</f>
        <v>PF</v>
      </c>
      <c r="AF150" s="1" t="str">
        <f aca="false">B150&amp;"|"&amp;A150</f>
        <v>Eduardo Najera|2008</v>
      </c>
      <c r="AG150" s="1" t="n">
        <f aca="false">SUMPRODUCT(($A$2:$A$4670=A150)*($Z$2:$Z$4670&gt;Z150))+1</f>
        <v>213</v>
      </c>
    </row>
    <row r="151" customFormat="false" ht="15" hidden="false" customHeight="false" outlineLevel="0" collapsed="false">
      <c r="A151" s="1" t="n">
        <v>2008</v>
      </c>
      <c r="B151" s="1" t="s">
        <v>289</v>
      </c>
      <c r="C151" s="1" t="s">
        <v>92</v>
      </c>
      <c r="D151" s="1" t="n">
        <v>28</v>
      </c>
      <c r="E151" s="1" t="s">
        <v>108</v>
      </c>
      <c r="F151" s="1" t="n">
        <v>8</v>
      </c>
      <c r="G151" s="1" t="n">
        <v>6</v>
      </c>
      <c r="H151" s="1" t="n">
        <v>274</v>
      </c>
      <c r="I151" s="1" t="n">
        <v>52</v>
      </c>
      <c r="J151" s="1" t="n">
        <v>114</v>
      </c>
      <c r="K151" s="1" t="n">
        <v>0.456</v>
      </c>
      <c r="L151" s="1" t="n">
        <v>0</v>
      </c>
      <c r="M151" s="1" t="n">
        <v>0</v>
      </c>
      <c r="O151" s="1" t="n">
        <v>37</v>
      </c>
      <c r="P151" s="1" t="n">
        <v>47</v>
      </c>
      <c r="Q151" s="1" t="n">
        <v>0.787</v>
      </c>
      <c r="R151" s="1" t="n">
        <v>21</v>
      </c>
      <c r="S151" s="1" t="n">
        <v>43</v>
      </c>
      <c r="T151" s="1" t="n">
        <v>64</v>
      </c>
      <c r="U151" s="1" t="n">
        <v>16</v>
      </c>
      <c r="V151" s="1" t="n">
        <v>3</v>
      </c>
      <c r="W151" s="1" t="n">
        <v>15</v>
      </c>
      <c r="X151" s="1" t="n">
        <v>17</v>
      </c>
      <c r="Y151" s="1" t="n">
        <v>21</v>
      </c>
      <c r="Z151" s="1" t="n">
        <v>141</v>
      </c>
      <c r="AA151" s="1" t="n">
        <v>18</v>
      </c>
      <c r="AB151" s="1" t="n">
        <v>0.523</v>
      </c>
      <c r="AC151" s="1" t="n">
        <v>0.5</v>
      </c>
      <c r="AD151" s="1" t="n">
        <f aca="false">IF(F151=0,0,Z151/F151)</f>
        <v>17.625</v>
      </c>
      <c r="AE151" s="1" t="str">
        <f aca="false">IFERROR(LEFT(C151,FIND("-",C151)-1),C151)</f>
        <v>PF</v>
      </c>
      <c r="AF151" s="1" t="str">
        <f aca="false">B151&amp;"|"&amp;A151</f>
        <v>Elton Brand|2008</v>
      </c>
      <c r="AG151" s="1" t="n">
        <f aca="false">SUMPRODUCT(($A$2:$A$4670=A151)*($Z$2:$Z$4670&gt;Z151))+1</f>
        <v>322</v>
      </c>
    </row>
    <row r="152" customFormat="false" ht="15" hidden="false" customHeight="false" outlineLevel="0" collapsed="false">
      <c r="A152" s="1" t="n">
        <v>2008</v>
      </c>
      <c r="B152" s="1" t="s">
        <v>290</v>
      </c>
      <c r="C152" s="1" t="s">
        <v>105</v>
      </c>
      <c r="D152" s="1" t="n">
        <v>25</v>
      </c>
      <c r="E152" s="1" t="s">
        <v>264</v>
      </c>
      <c r="F152" s="1" t="n">
        <v>82</v>
      </c>
      <c r="G152" s="1" t="n">
        <v>82</v>
      </c>
      <c r="H152" s="1" t="n">
        <v>2718</v>
      </c>
      <c r="I152" s="1" t="n">
        <v>460</v>
      </c>
      <c r="J152" s="1" t="n">
        <v>860</v>
      </c>
      <c r="K152" s="1" t="n">
        <v>0.535</v>
      </c>
      <c r="L152" s="1" t="n">
        <v>0</v>
      </c>
      <c r="M152" s="1" t="n">
        <v>0</v>
      </c>
      <c r="O152" s="1" t="n">
        <v>213</v>
      </c>
      <c r="P152" s="1" t="n">
        <v>374</v>
      </c>
      <c r="Q152" s="1" t="n">
        <v>0.57</v>
      </c>
      <c r="R152" s="1" t="n">
        <v>255</v>
      </c>
      <c r="S152" s="1" t="n">
        <v>621</v>
      </c>
      <c r="T152" s="1" t="n">
        <v>876</v>
      </c>
      <c r="U152" s="1" t="n">
        <v>70</v>
      </c>
      <c r="V152" s="1" t="n">
        <v>62</v>
      </c>
      <c r="W152" s="1" t="n">
        <v>138</v>
      </c>
      <c r="X152" s="1" t="n">
        <v>164</v>
      </c>
      <c r="Y152" s="1" t="n">
        <v>241</v>
      </c>
      <c r="Z152" s="1" t="n">
        <v>1133</v>
      </c>
      <c r="AA152" s="1" t="n">
        <v>17.4</v>
      </c>
      <c r="AB152" s="1" t="n">
        <v>0.553</v>
      </c>
      <c r="AC152" s="1" t="n">
        <v>5.8</v>
      </c>
      <c r="AD152" s="1" t="n">
        <f aca="false">IF(F152=0,0,Z152/F152)</f>
        <v>13.8170731707317</v>
      </c>
      <c r="AE152" s="1" t="str">
        <f aca="false">IFERROR(LEFT(C152,FIND("-",C152)-1),C152)</f>
        <v>C</v>
      </c>
      <c r="AF152" s="1" t="str">
        <f aca="false">B152&amp;"|"&amp;A152</f>
        <v>Emeka Okafor|2008</v>
      </c>
      <c r="AG152" s="1" t="n">
        <f aca="false">SUMPRODUCT(($A$2:$A$4670=A152)*($Z$2:$Z$4670&gt;Z152))+1</f>
        <v>63</v>
      </c>
    </row>
    <row r="153" customFormat="false" ht="15" hidden="false" customHeight="false" outlineLevel="0" collapsed="false">
      <c r="A153" s="1" t="n">
        <v>2008</v>
      </c>
      <c r="B153" s="1" t="s">
        <v>291</v>
      </c>
      <c r="C153" s="1" t="s">
        <v>123</v>
      </c>
      <c r="D153" s="1" t="n">
        <v>37</v>
      </c>
      <c r="E153" s="1" t="s">
        <v>124</v>
      </c>
      <c r="F153" s="1" t="n">
        <v>16</v>
      </c>
      <c r="G153" s="1" t="n">
        <v>0</v>
      </c>
      <c r="H153" s="1" t="n">
        <v>113</v>
      </c>
      <c r="I153" s="1" t="n">
        <v>12</v>
      </c>
      <c r="J153" s="1" t="n">
        <v>33</v>
      </c>
      <c r="K153" s="1" t="n">
        <v>0.364</v>
      </c>
      <c r="L153" s="1" t="n">
        <v>11</v>
      </c>
      <c r="M153" s="1" t="n">
        <v>26</v>
      </c>
      <c r="N153" s="1" t="n">
        <v>0.423</v>
      </c>
      <c r="O153" s="1" t="n">
        <v>4</v>
      </c>
      <c r="P153" s="1" t="n">
        <v>4</v>
      </c>
      <c r="Q153" s="1" t="n">
        <v>1</v>
      </c>
      <c r="R153" s="1" t="n">
        <v>1</v>
      </c>
      <c r="S153" s="1" t="n">
        <v>11</v>
      </c>
      <c r="T153" s="1" t="n">
        <v>12</v>
      </c>
      <c r="U153" s="1" t="n">
        <v>10</v>
      </c>
      <c r="V153" s="1" t="n">
        <v>0</v>
      </c>
      <c r="W153" s="1" t="n">
        <v>1</v>
      </c>
      <c r="X153" s="1" t="n">
        <v>6</v>
      </c>
      <c r="Y153" s="1" t="n">
        <v>11</v>
      </c>
      <c r="Z153" s="1" t="n">
        <v>39</v>
      </c>
      <c r="AA153" s="1" t="n">
        <v>8.3</v>
      </c>
      <c r="AB153" s="1" t="n">
        <v>0.561</v>
      </c>
      <c r="AC153" s="1" t="n">
        <v>0.1</v>
      </c>
      <c r="AD153" s="1" t="n">
        <f aca="false">IF(F153=0,0,Z153/F153)</f>
        <v>2.4375</v>
      </c>
      <c r="AE153" s="1" t="str">
        <f aca="false">IFERROR(LEFT(C153,FIND("-",C153)-1),C153)</f>
        <v>SF</v>
      </c>
      <c r="AF153" s="1" t="str">
        <f aca="false">B153&amp;"|"&amp;A153</f>
        <v>Eric Piatkowski|2008</v>
      </c>
      <c r="AG153" s="1" t="n">
        <f aca="false">SUMPRODUCT(($A$2:$A$4670=A153)*($Z$2:$Z$4670&gt;Z153))+1</f>
        <v>395</v>
      </c>
    </row>
    <row r="154" customFormat="false" ht="15" hidden="false" customHeight="false" outlineLevel="0" collapsed="false">
      <c r="A154" s="1" t="n">
        <v>2008</v>
      </c>
      <c r="B154" s="1" t="s">
        <v>292</v>
      </c>
      <c r="C154" s="1" t="s">
        <v>102</v>
      </c>
      <c r="D154" s="1" t="n">
        <v>34</v>
      </c>
      <c r="E154" s="1" t="s">
        <v>135</v>
      </c>
      <c r="F154" s="1" t="n">
        <v>22</v>
      </c>
      <c r="G154" s="1" t="n">
        <v>5</v>
      </c>
      <c r="H154" s="1" t="n">
        <v>305</v>
      </c>
      <c r="I154" s="1" t="n">
        <v>6</v>
      </c>
      <c r="J154" s="1" t="n">
        <v>38</v>
      </c>
      <c r="K154" s="1" t="n">
        <v>0.158</v>
      </c>
      <c r="L154" s="1" t="n">
        <v>0</v>
      </c>
      <c r="M154" s="1" t="n">
        <v>2</v>
      </c>
      <c r="N154" s="1" t="n">
        <v>0</v>
      </c>
      <c r="O154" s="1" t="n">
        <v>10</v>
      </c>
      <c r="P154" s="1" t="n">
        <v>22</v>
      </c>
      <c r="Q154" s="1" t="n">
        <v>0.455</v>
      </c>
      <c r="R154" s="1" t="n">
        <v>4</v>
      </c>
      <c r="S154" s="1" t="n">
        <v>16</v>
      </c>
      <c r="T154" s="1" t="n">
        <v>20</v>
      </c>
      <c r="U154" s="1" t="n">
        <v>42</v>
      </c>
      <c r="V154" s="1" t="n">
        <v>10</v>
      </c>
      <c r="W154" s="1" t="n">
        <v>4</v>
      </c>
      <c r="X154" s="1" t="n">
        <v>10</v>
      </c>
      <c r="Y154" s="1" t="n">
        <v>30</v>
      </c>
      <c r="Z154" s="1" t="n">
        <v>22</v>
      </c>
      <c r="AA154" s="1" t="n">
        <v>3.1</v>
      </c>
      <c r="AB154" s="1" t="n">
        <v>0.231</v>
      </c>
      <c r="AC154" s="1" t="n">
        <v>-0.1</v>
      </c>
      <c r="AD154" s="1" t="n">
        <f aca="false">IF(F154=0,0,Z154/F154)</f>
        <v>1</v>
      </c>
      <c r="AE154" s="1" t="str">
        <f aca="false">IFERROR(LEFT(C154,FIND("-",C154)-1),C154)</f>
        <v>PG</v>
      </c>
      <c r="AF154" s="1" t="str">
        <f aca="false">B154&amp;"|"&amp;A154</f>
        <v>Eric Snow|2008</v>
      </c>
      <c r="AG154" s="1" t="n">
        <f aca="false">SUMPRODUCT(($A$2:$A$4670=A154)*($Z$2:$Z$4670&gt;Z154))+1</f>
        <v>414</v>
      </c>
    </row>
    <row r="155" customFormat="false" ht="15" hidden="false" customHeight="false" outlineLevel="0" collapsed="false">
      <c r="A155" s="1" t="n">
        <v>2008</v>
      </c>
      <c r="B155" s="1" t="s">
        <v>293</v>
      </c>
      <c r="C155" s="1" t="s">
        <v>105</v>
      </c>
      <c r="D155" s="1" t="n">
        <v>32</v>
      </c>
      <c r="E155" s="1" t="s">
        <v>189</v>
      </c>
      <c r="F155" s="1" t="n">
        <v>72</v>
      </c>
      <c r="G155" s="1" t="n">
        <v>64</v>
      </c>
      <c r="H155" s="1" t="n">
        <v>1755</v>
      </c>
      <c r="I155" s="1" t="n">
        <v>178</v>
      </c>
      <c r="J155" s="1" t="n">
        <v>277</v>
      </c>
      <c r="K155" s="1" t="n">
        <v>0.643</v>
      </c>
      <c r="L155" s="1" t="n">
        <v>0</v>
      </c>
      <c r="M155" s="1" t="n">
        <v>0</v>
      </c>
      <c r="O155" s="1" t="n">
        <v>84</v>
      </c>
      <c r="P155" s="1" t="n">
        <v>146</v>
      </c>
      <c r="Q155" s="1" t="n">
        <v>0.575</v>
      </c>
      <c r="R155" s="1" t="n">
        <v>207</v>
      </c>
      <c r="S155" s="1" t="n">
        <v>332</v>
      </c>
      <c r="T155" s="1" t="n">
        <v>539</v>
      </c>
      <c r="U155" s="1" t="n">
        <v>63</v>
      </c>
      <c r="V155" s="1" t="n">
        <v>24</v>
      </c>
      <c r="W155" s="1" t="n">
        <v>106</v>
      </c>
      <c r="X155" s="1" t="n">
        <v>80</v>
      </c>
      <c r="Y155" s="1" t="n">
        <v>226</v>
      </c>
      <c r="Z155" s="1" t="n">
        <v>440</v>
      </c>
      <c r="AA155" s="1" t="n">
        <v>15.3</v>
      </c>
      <c r="AB155" s="1" t="n">
        <v>0.645</v>
      </c>
      <c r="AC155" s="1" t="n">
        <v>6</v>
      </c>
      <c r="AD155" s="1" t="n">
        <f aca="false">IF(F155=0,0,Z155/F155)</f>
        <v>6.11111111111111</v>
      </c>
      <c r="AE155" s="1" t="str">
        <f aca="false">IFERROR(LEFT(C155,FIND("-",C155)-1),C155)</f>
        <v>C</v>
      </c>
      <c r="AF155" s="1" t="str">
        <f aca="false">B155&amp;"|"&amp;A155</f>
        <v>Erick Dampier|2008</v>
      </c>
      <c r="AG155" s="1" t="n">
        <f aca="false">SUMPRODUCT(($A$2:$A$4670=A155)*($Z$2:$Z$4670&gt;Z155))+1</f>
        <v>222</v>
      </c>
    </row>
    <row r="156" customFormat="false" ht="15" hidden="false" customHeight="false" outlineLevel="0" collapsed="false">
      <c r="A156" s="1" t="n">
        <v>2008</v>
      </c>
      <c r="B156" s="1" t="s">
        <v>294</v>
      </c>
      <c r="C156" s="1" t="s">
        <v>92</v>
      </c>
      <c r="D156" s="1" t="n">
        <v>32</v>
      </c>
      <c r="E156" s="1" t="s">
        <v>194</v>
      </c>
      <c r="F156" s="1" t="n">
        <v>82</v>
      </c>
      <c r="G156" s="1" t="n">
        <v>64</v>
      </c>
      <c r="H156" s="1" t="n">
        <v>1644</v>
      </c>
      <c r="I156" s="1" t="n">
        <v>180</v>
      </c>
      <c r="J156" s="1" t="n">
        <v>296</v>
      </c>
      <c r="K156" s="1" t="n">
        <v>0.608</v>
      </c>
      <c r="L156" s="1" t="n">
        <v>0</v>
      </c>
      <c r="M156" s="1" t="n">
        <v>1</v>
      </c>
      <c r="N156" s="1" t="n">
        <v>0</v>
      </c>
      <c r="O156" s="1" t="n">
        <v>37</v>
      </c>
      <c r="P156" s="1" t="n">
        <v>61</v>
      </c>
      <c r="Q156" s="1" t="n">
        <v>0.607</v>
      </c>
      <c r="R156" s="1" t="n">
        <v>153</v>
      </c>
      <c r="S156" s="1" t="n">
        <v>277</v>
      </c>
      <c r="T156" s="1" t="n">
        <v>430</v>
      </c>
      <c r="U156" s="1" t="n">
        <v>95</v>
      </c>
      <c r="V156" s="1" t="n">
        <v>37</v>
      </c>
      <c r="W156" s="1" t="n">
        <v>20</v>
      </c>
      <c r="X156" s="1" t="n">
        <v>51</v>
      </c>
      <c r="Y156" s="1" t="n">
        <v>203</v>
      </c>
      <c r="Z156" s="1" t="n">
        <v>397</v>
      </c>
      <c r="AA156" s="1" t="n">
        <v>13.8</v>
      </c>
      <c r="AB156" s="1" t="n">
        <v>0.615</v>
      </c>
      <c r="AC156" s="1" t="n">
        <v>6.1</v>
      </c>
      <c r="AD156" s="1" t="n">
        <f aca="false">IF(F156=0,0,Z156/F156)</f>
        <v>4.84146341463415</v>
      </c>
      <c r="AE156" s="1" t="str">
        <f aca="false">IFERROR(LEFT(C156,FIND("-",C156)-1),C156)</f>
        <v>PF</v>
      </c>
      <c r="AF156" s="1" t="str">
        <f aca="false">B156&amp;"|"&amp;A156</f>
        <v>Fabricio Oberto|2008</v>
      </c>
      <c r="AG156" s="1" t="n">
        <f aca="false">SUMPRODUCT(($A$2:$A$4670=A156)*($Z$2:$Z$4670&gt;Z156))+1</f>
        <v>234</v>
      </c>
    </row>
    <row r="157" customFormat="false" ht="15" hidden="false" customHeight="false" outlineLevel="0" collapsed="false">
      <c r="A157" s="1" t="n">
        <v>2008</v>
      </c>
      <c r="B157" s="1" t="s">
        <v>295</v>
      </c>
      <c r="C157" s="1" t="s">
        <v>105</v>
      </c>
      <c r="D157" s="1" t="n">
        <v>31</v>
      </c>
      <c r="E157" s="1" t="s">
        <v>115</v>
      </c>
      <c r="F157" s="1" t="n">
        <v>63</v>
      </c>
      <c r="G157" s="1" t="n">
        <v>5</v>
      </c>
      <c r="H157" s="1" t="n">
        <v>813</v>
      </c>
      <c r="I157" s="1" t="n">
        <v>92</v>
      </c>
      <c r="J157" s="1" t="n">
        <v>236</v>
      </c>
      <c r="K157" s="1" t="n">
        <v>0.39</v>
      </c>
      <c r="L157" s="1" t="n">
        <v>0</v>
      </c>
      <c r="M157" s="1" t="n">
        <v>1</v>
      </c>
      <c r="N157" s="1" t="n">
        <v>0</v>
      </c>
      <c r="O157" s="1" t="n">
        <v>26</v>
      </c>
      <c r="P157" s="1" t="n">
        <v>37</v>
      </c>
      <c r="Q157" s="1" t="n">
        <v>0.703</v>
      </c>
      <c r="R157" s="1" t="n">
        <v>50</v>
      </c>
      <c r="S157" s="1" t="n">
        <v>150</v>
      </c>
      <c r="T157" s="1" t="n">
        <v>200</v>
      </c>
      <c r="U157" s="1" t="n">
        <v>24</v>
      </c>
      <c r="V157" s="1" t="n">
        <v>15</v>
      </c>
      <c r="W157" s="1" t="n">
        <v>20</v>
      </c>
      <c r="X157" s="1" t="n">
        <v>47</v>
      </c>
      <c r="Y157" s="1" t="n">
        <v>96</v>
      </c>
      <c r="Z157" s="1" t="n">
        <v>210</v>
      </c>
      <c r="AA157" s="1" t="n">
        <v>6.9</v>
      </c>
      <c r="AB157" s="1" t="n">
        <v>0.416</v>
      </c>
      <c r="AC157" s="1" t="n">
        <v>0</v>
      </c>
      <c r="AD157" s="1" t="n">
        <f aca="false">IF(F157=0,0,Z157/F157)</f>
        <v>3.33333333333333</v>
      </c>
      <c r="AE157" s="1" t="str">
        <f aca="false">IFERROR(LEFT(C157,FIND("-",C157)-1),C157)</f>
        <v>C</v>
      </c>
      <c r="AF157" s="1" t="str">
        <f aca="false">B157&amp;"|"&amp;A157</f>
        <v>Francisco Elson|2008</v>
      </c>
      <c r="AG157" s="1" t="n">
        <f aca="false">SUMPRODUCT(($A$2:$A$4670=A157)*($Z$2:$Z$4670&gt;Z157))+1</f>
        <v>293</v>
      </c>
    </row>
    <row r="158" customFormat="false" ht="15" hidden="false" customHeight="false" outlineLevel="0" collapsed="false">
      <c r="A158" s="1" t="n">
        <v>2008</v>
      </c>
      <c r="B158" s="1" t="s">
        <v>296</v>
      </c>
      <c r="C158" s="1" t="s">
        <v>123</v>
      </c>
      <c r="D158" s="1" t="n">
        <v>26</v>
      </c>
      <c r="E158" s="1" t="s">
        <v>173</v>
      </c>
      <c r="F158" s="1" t="n">
        <v>79</v>
      </c>
      <c r="G158" s="1" t="n">
        <v>20</v>
      </c>
      <c r="H158" s="1" t="n">
        <v>2096</v>
      </c>
      <c r="I158" s="1" t="n">
        <v>348</v>
      </c>
      <c r="J158" s="1" t="n">
        <v>752</v>
      </c>
      <c r="K158" s="1" t="n">
        <v>0.463</v>
      </c>
      <c r="L158" s="1" t="n">
        <v>113</v>
      </c>
      <c r="M158" s="1" t="n">
        <v>289</v>
      </c>
      <c r="N158" s="1" t="n">
        <v>0.391</v>
      </c>
      <c r="O158" s="1" t="n">
        <v>162</v>
      </c>
      <c r="P158" s="1" t="n">
        <v>208</v>
      </c>
      <c r="Q158" s="1" t="n">
        <v>0.779</v>
      </c>
      <c r="R158" s="1" t="n">
        <v>52</v>
      </c>
      <c r="S158" s="1" t="n">
        <v>212</v>
      </c>
      <c r="T158" s="1" t="n">
        <v>264</v>
      </c>
      <c r="U158" s="1" t="n">
        <v>128</v>
      </c>
      <c r="V158" s="1" t="n">
        <v>96</v>
      </c>
      <c r="W158" s="1" t="n">
        <v>50</v>
      </c>
      <c r="X158" s="1" t="n">
        <v>128</v>
      </c>
      <c r="Y158" s="1" t="n">
        <v>232</v>
      </c>
      <c r="Z158" s="1" t="n">
        <v>971</v>
      </c>
      <c r="AA158" s="1" t="n">
        <v>15.1</v>
      </c>
      <c r="AB158" s="1" t="n">
        <v>0.576</v>
      </c>
      <c r="AC158" s="1" t="n">
        <v>4.2</v>
      </c>
      <c r="AD158" s="1" t="n">
        <f aca="false">IF(F158=0,0,Z158/F158)</f>
        <v>12.2911392405063</v>
      </c>
      <c r="AE158" s="1" t="str">
        <f aca="false">IFERROR(LEFT(C158,FIND("-",C158)-1),C158)</f>
        <v>SF</v>
      </c>
      <c r="AF158" s="1" t="str">
        <f aca="false">B158&amp;"|"&amp;A158</f>
        <v>Francisco Garcia|2008</v>
      </c>
      <c r="AG158" s="1" t="n">
        <f aca="false">SUMPRODUCT(($A$2:$A$4670=A158)*($Z$2:$Z$4670&gt;Z158))+1</f>
        <v>82</v>
      </c>
    </row>
    <row r="159" customFormat="false" ht="15" hidden="false" customHeight="false" outlineLevel="0" collapsed="false">
      <c r="A159" s="1" t="n">
        <v>2008</v>
      </c>
      <c r="B159" s="1" t="s">
        <v>297</v>
      </c>
      <c r="C159" s="1" t="s">
        <v>128</v>
      </c>
      <c r="D159" s="1" t="n">
        <v>28</v>
      </c>
      <c r="E159" s="1" t="s">
        <v>256</v>
      </c>
      <c r="F159" s="1" t="n">
        <v>70</v>
      </c>
      <c r="G159" s="1" t="n">
        <v>26</v>
      </c>
      <c r="H159" s="1" t="n">
        <v>1757</v>
      </c>
      <c r="I159" s="1" t="n">
        <v>182</v>
      </c>
      <c r="J159" s="1" t="n">
        <v>432</v>
      </c>
      <c r="K159" s="1" t="n">
        <v>0.421</v>
      </c>
      <c r="L159" s="1" t="n">
        <v>74</v>
      </c>
      <c r="M159" s="1" t="n">
        <v>192</v>
      </c>
      <c r="N159" s="1" t="n">
        <v>0.385</v>
      </c>
      <c r="O159" s="1" t="n">
        <v>94</v>
      </c>
      <c r="P159" s="1" t="n">
        <v>126</v>
      </c>
      <c r="Q159" s="1" t="n">
        <v>0.746</v>
      </c>
      <c r="R159" s="1" t="n">
        <v>30</v>
      </c>
      <c r="S159" s="1" t="n">
        <v>140</v>
      </c>
      <c r="T159" s="1" t="n">
        <v>170</v>
      </c>
      <c r="U159" s="1" t="n">
        <v>166</v>
      </c>
      <c r="V159" s="1" t="n">
        <v>48</v>
      </c>
      <c r="W159" s="1" t="n">
        <v>18</v>
      </c>
      <c r="X159" s="1" t="n">
        <v>78</v>
      </c>
      <c r="Y159" s="1" t="n">
        <v>140</v>
      </c>
      <c r="Z159" s="1" t="n">
        <v>532</v>
      </c>
      <c r="AA159" s="1" t="n">
        <v>10.9</v>
      </c>
      <c r="AB159" s="1" t="n">
        <v>0.546</v>
      </c>
      <c r="AC159" s="1" t="n">
        <v>2.2</v>
      </c>
      <c r="AD159" s="1" t="n">
        <f aca="false">IF(F159=0,0,Z159/F159)</f>
        <v>7.6</v>
      </c>
      <c r="AE159" s="1" t="str">
        <f aca="false">IFERROR(LEFT(C159,FIND("-",C159)-1),C159)</f>
        <v>SG</v>
      </c>
      <c r="AF159" s="1" t="str">
        <f aca="false">B159&amp;"|"&amp;A159</f>
        <v>Fred Jones|2008</v>
      </c>
      <c r="AG159" s="1" t="n">
        <f aca="false">SUMPRODUCT(($A$2:$A$4670=A159)*($Z$2:$Z$4670&gt;Z159))+1</f>
        <v>193</v>
      </c>
    </row>
    <row r="160" customFormat="false" ht="15" hidden="false" customHeight="false" outlineLevel="0" collapsed="false">
      <c r="A160" s="1" t="n">
        <v>2008</v>
      </c>
      <c r="B160" s="1" t="s">
        <v>298</v>
      </c>
      <c r="C160" s="1" t="s">
        <v>102</v>
      </c>
      <c r="D160" s="1" t="n">
        <v>21</v>
      </c>
      <c r="E160" s="1" t="s">
        <v>199</v>
      </c>
      <c r="F160" s="1" t="n">
        <v>15</v>
      </c>
      <c r="G160" s="1" t="n">
        <v>0</v>
      </c>
      <c r="H160" s="1" t="n">
        <v>95</v>
      </c>
      <c r="I160" s="1" t="n">
        <v>14</v>
      </c>
      <c r="J160" s="1" t="n">
        <v>39</v>
      </c>
      <c r="K160" s="1" t="n">
        <v>0.359</v>
      </c>
      <c r="L160" s="1" t="n">
        <v>3</v>
      </c>
      <c r="M160" s="1" t="n">
        <v>12</v>
      </c>
      <c r="N160" s="1" t="n">
        <v>0.25</v>
      </c>
      <c r="O160" s="1" t="n">
        <v>1</v>
      </c>
      <c r="P160" s="1" t="n">
        <v>2</v>
      </c>
      <c r="Q160" s="1" t="n">
        <v>0.5</v>
      </c>
      <c r="R160" s="1" t="n">
        <v>1</v>
      </c>
      <c r="S160" s="1" t="n">
        <v>7</v>
      </c>
      <c r="T160" s="1" t="n">
        <v>8</v>
      </c>
      <c r="U160" s="1" t="n">
        <v>13</v>
      </c>
      <c r="V160" s="1" t="n">
        <v>5</v>
      </c>
      <c r="W160" s="1" t="n">
        <v>0</v>
      </c>
      <c r="X160" s="1" t="n">
        <v>5</v>
      </c>
      <c r="Y160" s="1" t="n">
        <v>10</v>
      </c>
      <c r="Z160" s="1" t="n">
        <v>32</v>
      </c>
      <c r="AA160" s="1" t="n">
        <v>8.3</v>
      </c>
      <c r="AB160" s="1" t="n">
        <v>0.401</v>
      </c>
      <c r="AC160" s="1" t="n">
        <v>0.1</v>
      </c>
      <c r="AD160" s="1" t="n">
        <f aca="false">IF(F160=0,0,Z160/F160)</f>
        <v>2.13333333333333</v>
      </c>
      <c r="AE160" s="1" t="str">
        <f aca="false">IFERROR(LEFT(C160,FIND("-",C160)-1),C160)</f>
        <v>PG</v>
      </c>
      <c r="AF160" s="1" t="str">
        <f aca="false">B160&amp;"|"&amp;A160</f>
        <v>Gabe Pruitt|2008</v>
      </c>
      <c r="AG160" s="1" t="n">
        <f aca="false">SUMPRODUCT(($A$2:$A$4670=A160)*($Z$2:$Z$4670&gt;Z160))+1</f>
        <v>404</v>
      </c>
    </row>
    <row r="161" customFormat="false" ht="15" hidden="false" customHeight="false" outlineLevel="0" collapsed="false">
      <c r="A161" s="1" t="n">
        <v>2008</v>
      </c>
      <c r="B161" s="1" t="s">
        <v>299</v>
      </c>
      <c r="C161" s="1" t="s">
        <v>123</v>
      </c>
      <c r="D161" s="1" t="n">
        <v>22</v>
      </c>
      <c r="E161" s="1" t="s">
        <v>115</v>
      </c>
      <c r="F161" s="1" t="n">
        <v>30</v>
      </c>
      <c r="G161" s="1" t="n">
        <v>0</v>
      </c>
      <c r="H161" s="1" t="n">
        <v>362</v>
      </c>
      <c r="I161" s="1" t="n">
        <v>52</v>
      </c>
      <c r="J161" s="1" t="n">
        <v>151</v>
      </c>
      <c r="K161" s="1" t="n">
        <v>0.344</v>
      </c>
      <c r="L161" s="1" t="n">
        <v>15</v>
      </c>
      <c r="M161" s="1" t="n">
        <v>39</v>
      </c>
      <c r="N161" s="1" t="n">
        <v>0.385</v>
      </c>
      <c r="O161" s="1" t="n">
        <v>34</v>
      </c>
      <c r="P161" s="1" t="n">
        <v>41</v>
      </c>
      <c r="Q161" s="1" t="n">
        <v>0.829</v>
      </c>
      <c r="R161" s="1" t="n">
        <v>13</v>
      </c>
      <c r="S161" s="1" t="n">
        <v>51</v>
      </c>
      <c r="T161" s="1" t="n">
        <v>64</v>
      </c>
      <c r="U161" s="1" t="n">
        <v>29</v>
      </c>
      <c r="V161" s="1" t="n">
        <v>8</v>
      </c>
      <c r="W161" s="1" t="n">
        <v>4</v>
      </c>
      <c r="X161" s="1" t="n">
        <v>32</v>
      </c>
      <c r="Y161" s="1" t="n">
        <v>45</v>
      </c>
      <c r="Z161" s="1" t="n">
        <v>153</v>
      </c>
      <c r="AA161" s="1" t="n">
        <v>8.7</v>
      </c>
      <c r="AB161" s="1" t="n">
        <v>0.453</v>
      </c>
      <c r="AC161" s="1" t="n">
        <v>-0.4</v>
      </c>
      <c r="AD161" s="1" t="n">
        <f aca="false">IF(F161=0,0,Z161/F161)</f>
        <v>5.1</v>
      </c>
      <c r="AE161" s="1" t="str">
        <f aca="false">IFERROR(LEFT(C161,FIND("-",C161)-1),C161)</f>
        <v>SF</v>
      </c>
      <c r="AF161" s="1" t="str">
        <f aca="false">B161&amp;"|"&amp;A161</f>
        <v>Gerald Green|2008</v>
      </c>
      <c r="AG161" s="1" t="n">
        <f aca="false">SUMPRODUCT(($A$2:$A$4670=A161)*($Z$2:$Z$4670&gt;Z161))+1</f>
        <v>315</v>
      </c>
    </row>
    <row r="162" customFormat="false" ht="15" hidden="false" customHeight="false" outlineLevel="0" collapsed="false">
      <c r="A162" s="1" t="n">
        <v>2008</v>
      </c>
      <c r="B162" s="1" t="s">
        <v>300</v>
      </c>
      <c r="C162" s="1" t="s">
        <v>92</v>
      </c>
      <c r="D162" s="1" t="n">
        <v>25</v>
      </c>
      <c r="E162" s="1" t="s">
        <v>264</v>
      </c>
      <c r="F162" s="1" t="n">
        <v>62</v>
      </c>
      <c r="G162" s="1" t="n">
        <v>59</v>
      </c>
      <c r="H162" s="1" t="n">
        <v>2376</v>
      </c>
      <c r="I162" s="1" t="n">
        <v>408</v>
      </c>
      <c r="J162" s="1" t="n">
        <v>908</v>
      </c>
      <c r="K162" s="1" t="n">
        <v>0.449</v>
      </c>
      <c r="L162" s="1" t="n">
        <v>71</v>
      </c>
      <c r="M162" s="1" t="n">
        <v>221</v>
      </c>
      <c r="N162" s="1" t="n">
        <v>0.321</v>
      </c>
      <c r="O162" s="1" t="n">
        <v>313</v>
      </c>
      <c r="P162" s="1" t="n">
        <v>428</v>
      </c>
      <c r="Q162" s="1" t="n">
        <v>0.731</v>
      </c>
      <c r="R162" s="1" t="n">
        <v>58</v>
      </c>
      <c r="S162" s="1" t="n">
        <v>315</v>
      </c>
      <c r="T162" s="1" t="n">
        <v>373</v>
      </c>
      <c r="U162" s="1" t="n">
        <v>216</v>
      </c>
      <c r="V162" s="1" t="n">
        <v>131</v>
      </c>
      <c r="W162" s="1" t="n">
        <v>58</v>
      </c>
      <c r="X162" s="1" t="n">
        <v>180</v>
      </c>
      <c r="Y162" s="1" t="n">
        <v>189</v>
      </c>
      <c r="Z162" s="1" t="n">
        <v>1200</v>
      </c>
      <c r="AA162" s="1" t="n">
        <v>17.5</v>
      </c>
      <c r="AB162" s="1" t="n">
        <v>0.547</v>
      </c>
      <c r="AC162" s="1" t="n">
        <v>4.6</v>
      </c>
      <c r="AD162" s="1" t="n">
        <f aca="false">IF(F162=0,0,Z162/F162)</f>
        <v>19.3548387096774</v>
      </c>
      <c r="AE162" s="1" t="str">
        <f aca="false">IFERROR(LEFT(C162,FIND("-",C162)-1),C162)</f>
        <v>PF</v>
      </c>
      <c r="AF162" s="1" t="str">
        <f aca="false">B162&amp;"|"&amp;A162</f>
        <v>Gerald Wallace|2008</v>
      </c>
      <c r="AG162" s="1" t="n">
        <f aca="false">SUMPRODUCT(($A$2:$A$4670=A162)*($Z$2:$Z$4670&gt;Z162))+1</f>
        <v>56</v>
      </c>
    </row>
    <row r="163" customFormat="false" ht="15" hidden="false" customHeight="false" outlineLevel="0" collapsed="false">
      <c r="A163" s="1" t="n">
        <v>2008</v>
      </c>
      <c r="B163" s="1" t="s">
        <v>301</v>
      </c>
      <c r="C163" s="1" t="s">
        <v>102</v>
      </c>
      <c r="D163" s="1" t="n">
        <v>26</v>
      </c>
      <c r="E163" s="1" t="s">
        <v>137</v>
      </c>
      <c r="F163" s="1" t="n">
        <v>13</v>
      </c>
      <c r="G163" s="1" t="n">
        <v>8</v>
      </c>
      <c r="H163" s="1" t="n">
        <v>425</v>
      </c>
      <c r="I163" s="1" t="n">
        <v>78</v>
      </c>
      <c r="J163" s="1" t="n">
        <v>196</v>
      </c>
      <c r="K163" s="1" t="n">
        <v>0.398</v>
      </c>
      <c r="L163" s="1" t="n">
        <v>22</v>
      </c>
      <c r="M163" s="1" t="n">
        <v>78</v>
      </c>
      <c r="N163" s="1" t="n">
        <v>0.282</v>
      </c>
      <c r="O163" s="1" t="n">
        <v>74</v>
      </c>
      <c r="P163" s="1" t="n">
        <v>96</v>
      </c>
      <c r="Q163" s="1" t="n">
        <v>0.771</v>
      </c>
      <c r="R163" s="1" t="n">
        <v>6</v>
      </c>
      <c r="S163" s="1" t="n">
        <v>45</v>
      </c>
      <c r="T163" s="1" t="n">
        <v>51</v>
      </c>
      <c r="U163" s="1" t="n">
        <v>66</v>
      </c>
      <c r="V163" s="1" t="n">
        <v>23</v>
      </c>
      <c r="W163" s="1" t="n">
        <v>1</v>
      </c>
      <c r="X163" s="1" t="n">
        <v>49</v>
      </c>
      <c r="Y163" s="1" t="n">
        <v>30</v>
      </c>
      <c r="Z163" s="1" t="n">
        <v>252</v>
      </c>
      <c r="AA163" s="1" t="n">
        <v>18.2</v>
      </c>
      <c r="AB163" s="1" t="n">
        <v>0.529</v>
      </c>
      <c r="AC163" s="1" t="n">
        <v>0.6</v>
      </c>
      <c r="AD163" s="1" t="n">
        <f aca="false">IF(F163=0,0,Z163/F163)</f>
        <v>19.3846153846154</v>
      </c>
      <c r="AE163" s="1" t="str">
        <f aca="false">IFERROR(LEFT(C163,FIND("-",C163)-1),C163)</f>
        <v>PG</v>
      </c>
      <c r="AF163" s="1" t="str">
        <f aca="false">B163&amp;"|"&amp;A163</f>
        <v>Gilbert Arenas|2008</v>
      </c>
      <c r="AG163" s="1" t="n">
        <f aca="false">SUMPRODUCT(($A$2:$A$4670=A163)*($Z$2:$Z$4670&gt;Z163))+1</f>
        <v>278</v>
      </c>
    </row>
    <row r="164" customFormat="false" ht="15" hidden="false" customHeight="false" outlineLevel="0" collapsed="false">
      <c r="A164" s="1" t="n">
        <v>2008</v>
      </c>
      <c r="B164" s="1" t="s">
        <v>302</v>
      </c>
      <c r="C164" s="1" t="s">
        <v>105</v>
      </c>
      <c r="D164" s="1" t="n">
        <v>22</v>
      </c>
      <c r="E164" s="1" t="s">
        <v>199</v>
      </c>
      <c r="F164" s="1" t="n">
        <v>69</v>
      </c>
      <c r="G164" s="1" t="n">
        <v>1</v>
      </c>
      <c r="H164" s="1" t="n">
        <v>940</v>
      </c>
      <c r="I164" s="1" t="n">
        <v>107</v>
      </c>
      <c r="J164" s="1" t="n">
        <v>221</v>
      </c>
      <c r="K164" s="1" t="n">
        <v>0.484</v>
      </c>
      <c r="L164" s="1" t="n">
        <v>0</v>
      </c>
      <c r="M164" s="1" t="n">
        <v>0</v>
      </c>
      <c r="O164" s="1" t="n">
        <v>99</v>
      </c>
      <c r="P164" s="1" t="n">
        <v>150</v>
      </c>
      <c r="Q164" s="1" t="n">
        <v>0.66</v>
      </c>
      <c r="R164" s="1" t="n">
        <v>95</v>
      </c>
      <c r="S164" s="1" t="n">
        <v>113</v>
      </c>
      <c r="T164" s="1" t="n">
        <v>208</v>
      </c>
      <c r="U164" s="1" t="n">
        <v>28</v>
      </c>
      <c r="V164" s="1" t="n">
        <v>31</v>
      </c>
      <c r="W164" s="1" t="n">
        <v>20</v>
      </c>
      <c r="X164" s="1" t="n">
        <v>65</v>
      </c>
      <c r="Y164" s="1" t="n">
        <v>160</v>
      </c>
      <c r="Z164" s="1" t="n">
        <v>313</v>
      </c>
      <c r="AA164" s="1" t="n">
        <v>11.3</v>
      </c>
      <c r="AB164" s="1" t="n">
        <v>0.545</v>
      </c>
      <c r="AC164" s="1" t="n">
        <v>2.5</v>
      </c>
      <c r="AD164" s="1" t="n">
        <f aca="false">IF(F164=0,0,Z164/F164)</f>
        <v>4.53623188405797</v>
      </c>
      <c r="AE164" s="1" t="str">
        <f aca="false">IFERROR(LEFT(C164,FIND("-",C164)-1),C164)</f>
        <v>C</v>
      </c>
      <c r="AF164" s="1" t="str">
        <f aca="false">B164&amp;"|"&amp;A164</f>
        <v>Glen Davis|2008</v>
      </c>
      <c r="AG164" s="1" t="n">
        <f aca="false">SUMPRODUCT(($A$2:$A$4670=A164)*($Z$2:$Z$4670&gt;Z164))+1</f>
        <v>262</v>
      </c>
    </row>
    <row r="165" customFormat="false" ht="15" hidden="false" customHeight="false" outlineLevel="0" collapsed="false">
      <c r="A165" s="1" t="n">
        <v>2008</v>
      </c>
      <c r="B165" s="1" t="s">
        <v>303</v>
      </c>
      <c r="C165" s="1" t="s">
        <v>128</v>
      </c>
      <c r="D165" s="1" t="n">
        <v>30</v>
      </c>
      <c r="E165" s="1" t="s">
        <v>115</v>
      </c>
      <c r="F165" s="1" t="n">
        <v>56</v>
      </c>
      <c r="G165" s="1" t="n">
        <v>0</v>
      </c>
      <c r="H165" s="1" t="n">
        <v>831</v>
      </c>
      <c r="I165" s="1" t="n">
        <v>133</v>
      </c>
      <c r="J165" s="1" t="n">
        <v>302</v>
      </c>
      <c r="K165" s="1" t="n">
        <v>0.44</v>
      </c>
      <c r="L165" s="1" t="n">
        <v>36</v>
      </c>
      <c r="M165" s="1" t="n">
        <v>99</v>
      </c>
      <c r="N165" s="1" t="n">
        <v>0.364</v>
      </c>
      <c r="O165" s="1" t="n">
        <v>23</v>
      </c>
      <c r="P165" s="1" t="n">
        <v>26</v>
      </c>
      <c r="Q165" s="1" t="n">
        <v>0.885</v>
      </c>
      <c r="R165" s="1" t="n">
        <v>16</v>
      </c>
      <c r="S165" s="1" t="n">
        <v>80</v>
      </c>
      <c r="T165" s="1" t="n">
        <v>96</v>
      </c>
      <c r="U165" s="1" t="n">
        <v>62</v>
      </c>
      <c r="V165" s="1" t="n">
        <v>24</v>
      </c>
      <c r="W165" s="1" t="n">
        <v>4</v>
      </c>
      <c r="X165" s="1" t="n">
        <v>52</v>
      </c>
      <c r="Y165" s="1" t="n">
        <v>82</v>
      </c>
      <c r="Z165" s="1" t="n">
        <v>325</v>
      </c>
      <c r="AA165" s="1" t="n">
        <v>9.8</v>
      </c>
      <c r="AB165" s="1" t="n">
        <v>0.518</v>
      </c>
      <c r="AC165" s="1" t="n">
        <v>0.5</v>
      </c>
      <c r="AD165" s="1" t="n">
        <f aca="false">IF(F165=0,0,Z165/F165)</f>
        <v>5.80357142857143</v>
      </c>
      <c r="AE165" s="1" t="str">
        <f aca="false">IFERROR(LEFT(C165,FIND("-",C165)-1),C165)</f>
        <v>SG</v>
      </c>
      <c r="AF165" s="1" t="str">
        <f aca="false">B165&amp;"|"&amp;A165</f>
        <v>Gordan Giricek|2008</v>
      </c>
      <c r="AG165" s="1" t="n">
        <f aca="false">SUMPRODUCT(($A$2:$A$4670=A165)*($Z$2:$Z$4670&gt;Z165))+1</f>
        <v>258</v>
      </c>
    </row>
    <row r="166" customFormat="false" ht="15" hidden="false" customHeight="false" outlineLevel="0" collapsed="false">
      <c r="A166" s="1" t="n">
        <v>2008</v>
      </c>
      <c r="B166" s="1" t="s">
        <v>304</v>
      </c>
      <c r="C166" s="1" t="s">
        <v>123</v>
      </c>
      <c r="D166" s="1" t="n">
        <v>35</v>
      </c>
      <c r="E166" s="1" t="s">
        <v>124</v>
      </c>
      <c r="F166" s="1" t="n">
        <v>70</v>
      </c>
      <c r="G166" s="1" t="n">
        <v>68</v>
      </c>
      <c r="H166" s="1" t="n">
        <v>2222</v>
      </c>
      <c r="I166" s="1" t="n">
        <v>358</v>
      </c>
      <c r="J166" s="1" t="n">
        <v>712</v>
      </c>
      <c r="K166" s="1" t="n">
        <v>0.503</v>
      </c>
      <c r="L166" s="1" t="n">
        <v>33</v>
      </c>
      <c r="M166" s="1" t="n">
        <v>104</v>
      </c>
      <c r="N166" s="1" t="n">
        <v>0.317</v>
      </c>
      <c r="O166" s="1" t="n">
        <v>170</v>
      </c>
      <c r="P166" s="1" t="n">
        <v>196</v>
      </c>
      <c r="Q166" s="1" t="n">
        <v>0.867</v>
      </c>
      <c r="R166" s="1" t="n">
        <v>74</v>
      </c>
      <c r="S166" s="1" t="n">
        <v>279</v>
      </c>
      <c r="T166" s="1" t="n">
        <v>353</v>
      </c>
      <c r="U166" s="1" t="n">
        <v>203</v>
      </c>
      <c r="V166" s="1" t="n">
        <v>65</v>
      </c>
      <c r="W166" s="1" t="n">
        <v>56</v>
      </c>
      <c r="X166" s="1" t="n">
        <v>96</v>
      </c>
      <c r="Y166" s="1" t="n">
        <v>153</v>
      </c>
      <c r="Z166" s="1" t="n">
        <v>919</v>
      </c>
      <c r="AA166" s="1" t="n">
        <v>15.7</v>
      </c>
      <c r="AB166" s="1" t="n">
        <v>0.576</v>
      </c>
      <c r="AC166" s="1" t="n">
        <v>5.9</v>
      </c>
      <c r="AD166" s="1" t="n">
        <f aca="false">IF(F166=0,0,Z166/F166)</f>
        <v>13.1285714285714</v>
      </c>
      <c r="AE166" s="1" t="str">
        <f aca="false">IFERROR(LEFT(C166,FIND("-",C166)-1),C166)</f>
        <v>SF</v>
      </c>
      <c r="AF166" s="1" t="str">
        <f aca="false">B166&amp;"|"&amp;A166</f>
        <v>Grant Hill|2008</v>
      </c>
      <c r="AG166" s="1" t="n">
        <f aca="false">SUMPRODUCT(($A$2:$A$4670=A166)*($Z$2:$Z$4670&gt;Z166))+1</f>
        <v>91</v>
      </c>
    </row>
    <row r="167" customFormat="false" ht="15" hidden="false" customHeight="false" outlineLevel="0" collapsed="false">
      <c r="A167" s="1" t="n">
        <v>2008</v>
      </c>
      <c r="B167" s="1" t="s">
        <v>305</v>
      </c>
      <c r="C167" s="1" t="s">
        <v>128</v>
      </c>
      <c r="D167" s="1" t="n">
        <v>31</v>
      </c>
      <c r="E167" s="1" t="s">
        <v>120</v>
      </c>
      <c r="F167" s="1" t="n">
        <v>31</v>
      </c>
      <c r="G167" s="1" t="n">
        <v>4</v>
      </c>
      <c r="H167" s="1" t="n">
        <v>520</v>
      </c>
      <c r="I167" s="1" t="n">
        <v>45</v>
      </c>
      <c r="J167" s="1" t="n">
        <v>117</v>
      </c>
      <c r="K167" s="1" t="n">
        <v>0.385</v>
      </c>
      <c r="L167" s="1" t="n">
        <v>15</v>
      </c>
      <c r="M167" s="1" t="n">
        <v>50</v>
      </c>
      <c r="N167" s="1" t="n">
        <v>0.3</v>
      </c>
      <c r="O167" s="1" t="n">
        <v>19</v>
      </c>
      <c r="P167" s="1" t="n">
        <v>22</v>
      </c>
      <c r="Q167" s="1" t="n">
        <v>0.864</v>
      </c>
      <c r="R167" s="1" t="n">
        <v>10</v>
      </c>
      <c r="S167" s="1" t="n">
        <v>55</v>
      </c>
      <c r="T167" s="1" t="n">
        <v>65</v>
      </c>
      <c r="U167" s="1" t="n">
        <v>39</v>
      </c>
      <c r="V167" s="1" t="n">
        <v>21</v>
      </c>
      <c r="W167" s="1" t="n">
        <v>2</v>
      </c>
      <c r="X167" s="1" t="n">
        <v>29</v>
      </c>
      <c r="Y167" s="1" t="n">
        <v>63</v>
      </c>
      <c r="Z167" s="1" t="n">
        <v>124</v>
      </c>
      <c r="AA167" s="1" t="n">
        <v>7.2</v>
      </c>
      <c r="AB167" s="1" t="n">
        <v>0.489</v>
      </c>
      <c r="AC167" s="1" t="n">
        <v>0.1</v>
      </c>
      <c r="AD167" s="1" t="n">
        <f aca="false">IF(F167=0,0,Z167/F167)</f>
        <v>4</v>
      </c>
      <c r="AE167" s="1" t="str">
        <f aca="false">IFERROR(LEFT(C167,FIND("-",C167)-1),C167)</f>
        <v>SG</v>
      </c>
      <c r="AF167" s="1" t="str">
        <f aca="false">B167&amp;"|"&amp;A167</f>
        <v>Greg Buckner|2008</v>
      </c>
      <c r="AG167" s="1" t="n">
        <f aca="false">SUMPRODUCT(($A$2:$A$4670=A167)*($Z$2:$Z$4670&gt;Z167))+1</f>
        <v>330</v>
      </c>
    </row>
    <row r="168" customFormat="false" ht="15" hidden="false" customHeight="false" outlineLevel="0" collapsed="false">
      <c r="A168" s="1" t="n">
        <v>2008</v>
      </c>
      <c r="B168" s="1" t="s">
        <v>306</v>
      </c>
      <c r="C168" s="1" t="s">
        <v>128</v>
      </c>
      <c r="D168" s="1" t="n">
        <v>22</v>
      </c>
      <c r="E168" s="1" t="s">
        <v>108</v>
      </c>
      <c r="F168" s="1" t="n">
        <v>6</v>
      </c>
      <c r="G168" s="1" t="n">
        <v>0</v>
      </c>
      <c r="H168" s="1" t="n">
        <v>18</v>
      </c>
      <c r="I168" s="1" t="n">
        <v>1</v>
      </c>
      <c r="J168" s="1" t="n">
        <v>4</v>
      </c>
      <c r="K168" s="1" t="n">
        <v>0.25</v>
      </c>
      <c r="L168" s="1" t="n">
        <v>0</v>
      </c>
      <c r="M168" s="1" t="n">
        <v>1</v>
      </c>
      <c r="N168" s="1" t="n">
        <v>0</v>
      </c>
      <c r="O168" s="1" t="n">
        <v>3</v>
      </c>
      <c r="P168" s="1" t="n">
        <v>5</v>
      </c>
      <c r="Q168" s="1" t="n">
        <v>0.6</v>
      </c>
      <c r="R168" s="1" t="n">
        <v>2</v>
      </c>
      <c r="S168" s="1" t="n">
        <v>0</v>
      </c>
      <c r="T168" s="1" t="n">
        <v>2</v>
      </c>
      <c r="U168" s="1" t="n">
        <v>1</v>
      </c>
      <c r="V168" s="1" t="n">
        <v>0</v>
      </c>
      <c r="W168" s="1" t="n">
        <v>0</v>
      </c>
      <c r="X168" s="1" t="n">
        <v>0</v>
      </c>
      <c r="Y168" s="1" t="n">
        <v>0</v>
      </c>
      <c r="Z168" s="1" t="n">
        <v>5</v>
      </c>
      <c r="AA168" s="1" t="n">
        <v>9.9</v>
      </c>
      <c r="AB168" s="1" t="n">
        <v>0.403</v>
      </c>
      <c r="AC168" s="1" t="n">
        <v>0</v>
      </c>
      <c r="AD168" s="1" t="n">
        <f aca="false">IF(F168=0,0,Z168/F168)</f>
        <v>0.833333333333333</v>
      </c>
      <c r="AE168" s="1" t="str">
        <f aca="false">IFERROR(LEFT(C168,FIND("-",C168)-1),C168)</f>
        <v>SG</v>
      </c>
      <c r="AF168" s="1" t="str">
        <f aca="false">B168&amp;"|"&amp;A168</f>
        <v>Guillermo Diaz|2008</v>
      </c>
      <c r="AG168" s="1" t="n">
        <f aca="false">SUMPRODUCT(($A$2:$A$4670=A168)*($Z$2:$Z$4670&gt;Z168))+1</f>
        <v>442</v>
      </c>
    </row>
    <row r="169" customFormat="false" ht="15" hidden="false" customHeight="false" outlineLevel="0" collapsed="false">
      <c r="A169" s="1" t="n">
        <v>2008</v>
      </c>
      <c r="B169" s="1" t="s">
        <v>307</v>
      </c>
      <c r="C169" s="1" t="s">
        <v>92</v>
      </c>
      <c r="D169" s="1" t="n">
        <v>25</v>
      </c>
      <c r="E169" s="1" t="s">
        <v>140</v>
      </c>
      <c r="F169" s="1" t="n">
        <v>75</v>
      </c>
      <c r="G169" s="1" t="n">
        <v>30</v>
      </c>
      <c r="H169" s="1" t="n">
        <v>1754</v>
      </c>
      <c r="I169" s="1" t="n">
        <v>328</v>
      </c>
      <c r="J169" s="1" t="n">
        <v>653</v>
      </c>
      <c r="K169" s="1" t="n">
        <v>0.502</v>
      </c>
      <c r="L169" s="1" t="n">
        <v>13</v>
      </c>
      <c r="M169" s="1" t="n">
        <v>48</v>
      </c>
      <c r="N169" s="1" t="n">
        <v>0.271</v>
      </c>
      <c r="O169" s="1" t="n">
        <v>183</v>
      </c>
      <c r="P169" s="1" t="n">
        <v>260</v>
      </c>
      <c r="Q169" s="1" t="n">
        <v>0.704</v>
      </c>
      <c r="R169" s="1" t="n">
        <v>123</v>
      </c>
      <c r="S169" s="1" t="n">
        <v>233</v>
      </c>
      <c r="T169" s="1" t="n">
        <v>356</v>
      </c>
      <c r="U169" s="1" t="n">
        <v>53</v>
      </c>
      <c r="V169" s="1" t="n">
        <v>36</v>
      </c>
      <c r="W169" s="1" t="n">
        <v>28</v>
      </c>
      <c r="X169" s="1" t="n">
        <v>85</v>
      </c>
      <c r="Y169" s="1" t="n">
        <v>156</v>
      </c>
      <c r="Z169" s="1" t="n">
        <v>852</v>
      </c>
      <c r="AA169" s="1" t="n">
        <v>16.2</v>
      </c>
      <c r="AB169" s="1" t="n">
        <v>0.555</v>
      </c>
      <c r="AC169" s="1" t="n">
        <v>3.3</v>
      </c>
      <c r="AD169" s="1" t="n">
        <f aca="false">IF(F169=0,0,Z169/F169)</f>
        <v>11.36</v>
      </c>
      <c r="AE169" s="1" t="str">
        <f aca="false">IFERROR(LEFT(C169,FIND("-",C169)-1),C169)</f>
        <v>PF</v>
      </c>
      <c r="AF169" s="1" t="str">
        <f aca="false">B169&amp;"|"&amp;A169</f>
        <v>Hakim Warrick|2008</v>
      </c>
      <c r="AG169" s="1" t="n">
        <f aca="false">SUMPRODUCT(($A$2:$A$4670=A169)*($Z$2:$Z$4670&gt;Z169))+1</f>
        <v>109</v>
      </c>
    </row>
    <row r="170" customFormat="false" ht="15" hidden="false" customHeight="false" outlineLevel="0" collapsed="false">
      <c r="A170" s="1" t="n">
        <v>2008</v>
      </c>
      <c r="B170" s="1" t="s">
        <v>308</v>
      </c>
      <c r="C170" s="1" t="s">
        <v>123</v>
      </c>
      <c r="D170" s="1" t="n">
        <v>28</v>
      </c>
      <c r="E170" s="1" t="s">
        <v>112</v>
      </c>
      <c r="F170" s="1" t="n">
        <v>82</v>
      </c>
      <c r="G170" s="1" t="n">
        <v>82</v>
      </c>
      <c r="H170" s="1" t="n">
        <v>3026</v>
      </c>
      <c r="I170" s="1" t="n">
        <v>556</v>
      </c>
      <c r="J170" s="1" t="n">
        <v>1219</v>
      </c>
      <c r="K170" s="1" t="n">
        <v>0.456</v>
      </c>
      <c r="L170" s="1" t="n">
        <v>166</v>
      </c>
      <c r="M170" s="1" t="n">
        <v>415</v>
      </c>
      <c r="N170" s="1" t="n">
        <v>0.4</v>
      </c>
      <c r="O170" s="1" t="n">
        <v>324</v>
      </c>
      <c r="P170" s="1" t="n">
        <v>391</v>
      </c>
      <c r="Q170" s="1" t="n">
        <v>0.829</v>
      </c>
      <c r="R170" s="1" t="n">
        <v>83</v>
      </c>
      <c r="S170" s="1" t="n">
        <v>388</v>
      </c>
      <c r="T170" s="1" t="n">
        <v>471</v>
      </c>
      <c r="U170" s="1" t="n">
        <v>409</v>
      </c>
      <c r="V170" s="1" t="n">
        <v>74</v>
      </c>
      <c r="W170" s="1" t="n">
        <v>25</v>
      </c>
      <c r="X170" s="1" t="n">
        <v>246</v>
      </c>
      <c r="Y170" s="1" t="n">
        <v>244</v>
      </c>
      <c r="Z170" s="1" t="n">
        <v>1602</v>
      </c>
      <c r="AA170" s="1" t="n">
        <v>17.8</v>
      </c>
      <c r="AB170" s="1" t="n">
        <v>0.576</v>
      </c>
      <c r="AC170" s="1" t="n">
        <v>9</v>
      </c>
      <c r="AD170" s="1" t="n">
        <f aca="false">IF(F170=0,0,Z170/F170)</f>
        <v>19.5365853658537</v>
      </c>
      <c r="AE170" s="1" t="str">
        <f aca="false">IFERROR(LEFT(C170,FIND("-",C170)-1),C170)</f>
        <v>SF</v>
      </c>
      <c r="AF170" s="1" t="str">
        <f aca="false">B170&amp;"|"&amp;A170</f>
        <v>Hedo Turkoglu|2008</v>
      </c>
      <c r="AG170" s="1" t="n">
        <f aca="false">SUMPRODUCT(($A$2:$A$4670=A170)*($Z$2:$Z$4670&gt;Z170))+1</f>
        <v>23</v>
      </c>
    </row>
    <row r="171" customFormat="false" ht="15" hidden="false" customHeight="false" outlineLevel="0" collapsed="false">
      <c r="A171" s="1" t="n">
        <v>2008</v>
      </c>
      <c r="B171" s="1" t="s">
        <v>309</v>
      </c>
      <c r="C171" s="1" t="s">
        <v>105</v>
      </c>
      <c r="D171" s="1" t="n">
        <v>23</v>
      </c>
      <c r="E171" s="1" t="s">
        <v>219</v>
      </c>
      <c r="F171" s="1" t="n">
        <v>65</v>
      </c>
      <c r="G171" s="1" t="n">
        <v>3</v>
      </c>
      <c r="H171" s="1" t="n">
        <v>732</v>
      </c>
      <c r="I171" s="1" t="n">
        <v>67</v>
      </c>
      <c r="J171" s="1" t="n">
        <v>148</v>
      </c>
      <c r="K171" s="1" t="n">
        <v>0.453</v>
      </c>
      <c r="L171" s="1" t="n">
        <v>0</v>
      </c>
      <c r="M171" s="1" t="n">
        <v>0</v>
      </c>
      <c r="O171" s="1" t="n">
        <v>44</v>
      </c>
      <c r="P171" s="1" t="n">
        <v>70</v>
      </c>
      <c r="Q171" s="1" t="n">
        <v>0.629</v>
      </c>
      <c r="R171" s="1" t="n">
        <v>65</v>
      </c>
      <c r="S171" s="1" t="n">
        <v>98</v>
      </c>
      <c r="T171" s="1" t="n">
        <v>163</v>
      </c>
      <c r="U171" s="1" t="n">
        <v>23</v>
      </c>
      <c r="V171" s="1" t="n">
        <v>15</v>
      </c>
      <c r="W171" s="1" t="n">
        <v>34</v>
      </c>
      <c r="X171" s="1" t="n">
        <v>59</v>
      </c>
      <c r="Y171" s="1" t="n">
        <v>130</v>
      </c>
      <c r="Z171" s="1" t="n">
        <v>178</v>
      </c>
      <c r="AA171" s="1" t="n">
        <v>7.7</v>
      </c>
      <c r="AB171" s="1" t="n">
        <v>0.498</v>
      </c>
      <c r="AC171" s="1" t="n">
        <v>0.5</v>
      </c>
      <c r="AD171" s="1" t="n">
        <f aca="false">IF(F171=0,0,Z171/F171)</f>
        <v>2.73846153846154</v>
      </c>
      <c r="AE171" s="1" t="str">
        <f aca="false">IFERROR(LEFT(C171,FIND("-",C171)-1),C171)</f>
        <v>C</v>
      </c>
      <c r="AF171" s="1" t="str">
        <f aca="false">B171&amp;"|"&amp;A171</f>
        <v>Hilton Armstrong|2008</v>
      </c>
      <c r="AG171" s="1" t="n">
        <f aca="false">SUMPRODUCT(($A$2:$A$4670=A171)*($Z$2:$Z$4670&gt;Z171))+1</f>
        <v>304</v>
      </c>
    </row>
    <row r="172" customFormat="false" ht="15" hidden="false" customHeight="false" outlineLevel="0" collapsed="false">
      <c r="A172" s="1" t="n">
        <v>2008</v>
      </c>
      <c r="B172" s="1" t="s">
        <v>310</v>
      </c>
      <c r="C172" s="1" t="s">
        <v>105</v>
      </c>
      <c r="D172" s="1" t="n">
        <v>21</v>
      </c>
      <c r="E172" s="1" t="s">
        <v>194</v>
      </c>
      <c r="F172" s="1" t="n">
        <v>6</v>
      </c>
      <c r="G172" s="1" t="n">
        <v>0</v>
      </c>
      <c r="H172" s="1" t="n">
        <v>23</v>
      </c>
      <c r="I172" s="1" t="n">
        <v>6</v>
      </c>
      <c r="J172" s="1" t="n">
        <v>12</v>
      </c>
      <c r="K172" s="1" t="n">
        <v>0.5</v>
      </c>
      <c r="L172" s="1" t="n">
        <v>0</v>
      </c>
      <c r="M172" s="1" t="n">
        <v>0</v>
      </c>
      <c r="O172" s="1" t="n">
        <v>9</v>
      </c>
      <c r="P172" s="1" t="n">
        <v>9</v>
      </c>
      <c r="Q172" s="1" t="n">
        <v>1</v>
      </c>
      <c r="R172" s="1" t="n">
        <v>0</v>
      </c>
      <c r="S172" s="1" t="n">
        <v>5</v>
      </c>
      <c r="T172" s="1" t="n">
        <v>5</v>
      </c>
      <c r="U172" s="1" t="n">
        <v>1</v>
      </c>
      <c r="V172" s="1" t="n">
        <v>0</v>
      </c>
      <c r="W172" s="1" t="n">
        <v>4</v>
      </c>
      <c r="X172" s="1" t="n">
        <v>2</v>
      </c>
      <c r="Y172" s="1" t="n">
        <v>4</v>
      </c>
      <c r="Z172" s="1" t="n">
        <v>21</v>
      </c>
      <c r="AA172" s="1" t="n">
        <v>35.3</v>
      </c>
      <c r="AB172" s="1" t="n">
        <v>0.658</v>
      </c>
      <c r="AC172" s="1" t="n">
        <v>0.2</v>
      </c>
      <c r="AD172" s="1" t="n">
        <f aca="false">IF(F172=0,0,Z172/F172)</f>
        <v>3.5</v>
      </c>
      <c r="AE172" s="1" t="str">
        <f aca="false">IFERROR(LEFT(C172,FIND("-",C172)-1),C172)</f>
        <v>C</v>
      </c>
      <c r="AF172" s="1" t="str">
        <f aca="false">B172&amp;"|"&amp;A172</f>
        <v>Ian Mahinmi|2008</v>
      </c>
      <c r="AG172" s="1" t="n">
        <f aca="false">SUMPRODUCT(($A$2:$A$4670=A172)*($Z$2:$Z$4670&gt;Z172))+1</f>
        <v>417</v>
      </c>
    </row>
    <row r="173" customFormat="false" ht="15" hidden="false" customHeight="false" outlineLevel="0" collapsed="false">
      <c r="A173" s="1" t="n">
        <v>2008</v>
      </c>
      <c r="B173" s="1" t="s">
        <v>311</v>
      </c>
      <c r="C173" s="1" t="s">
        <v>92</v>
      </c>
      <c r="D173" s="1" t="n">
        <v>24</v>
      </c>
      <c r="E173" s="1" t="s">
        <v>145</v>
      </c>
      <c r="F173" s="1" t="n">
        <v>30</v>
      </c>
      <c r="G173" s="1" t="n">
        <v>1</v>
      </c>
      <c r="H173" s="1" t="n">
        <v>305</v>
      </c>
      <c r="I173" s="1" t="n">
        <v>64</v>
      </c>
      <c r="J173" s="1" t="n">
        <v>134</v>
      </c>
      <c r="K173" s="1" t="n">
        <v>0.478</v>
      </c>
      <c r="L173" s="1" t="n">
        <v>0</v>
      </c>
      <c r="M173" s="1" t="n">
        <v>0</v>
      </c>
      <c r="O173" s="1" t="n">
        <v>40</v>
      </c>
      <c r="P173" s="1" t="n">
        <v>47</v>
      </c>
      <c r="Q173" s="1" t="n">
        <v>0.851</v>
      </c>
      <c r="R173" s="1" t="n">
        <v>38</v>
      </c>
      <c r="S173" s="1" t="n">
        <v>47</v>
      </c>
      <c r="T173" s="1" t="n">
        <v>85</v>
      </c>
      <c r="U173" s="1" t="n">
        <v>10</v>
      </c>
      <c r="V173" s="1" t="n">
        <v>7</v>
      </c>
      <c r="W173" s="1" t="n">
        <v>3</v>
      </c>
      <c r="X173" s="1" t="n">
        <v>20</v>
      </c>
      <c r="Y173" s="1" t="n">
        <v>43</v>
      </c>
      <c r="Z173" s="1" t="n">
        <v>168</v>
      </c>
      <c r="AA173" s="1" t="n">
        <v>17.2</v>
      </c>
      <c r="AB173" s="1" t="n">
        <v>0.543</v>
      </c>
      <c r="AC173" s="1" t="n">
        <v>0.7</v>
      </c>
      <c r="AD173" s="1" t="n">
        <f aca="false">IF(F173=0,0,Z173/F173)</f>
        <v>5.6</v>
      </c>
      <c r="AE173" s="1" t="str">
        <f aca="false">IFERROR(LEFT(C173,FIND("-",C173)-1),C173)</f>
        <v>PF</v>
      </c>
      <c r="AF173" s="1" t="str">
        <f aca="false">B173&amp;"|"&amp;A173</f>
        <v>Ike Diogu|2008</v>
      </c>
      <c r="AG173" s="1" t="n">
        <f aca="false">SUMPRODUCT(($A$2:$A$4670=A173)*($Z$2:$Z$4670&gt;Z173))+1</f>
        <v>309</v>
      </c>
    </row>
    <row r="174" customFormat="false" ht="15" hidden="false" customHeight="false" outlineLevel="0" collapsed="false">
      <c r="A174" s="1" t="n">
        <v>2008</v>
      </c>
      <c r="B174" s="1" t="s">
        <v>312</v>
      </c>
      <c r="C174" s="1" t="s">
        <v>92</v>
      </c>
      <c r="D174" s="1" t="n">
        <v>30</v>
      </c>
      <c r="E174" s="1" t="s">
        <v>194</v>
      </c>
      <c r="F174" s="1" t="n">
        <v>73</v>
      </c>
      <c r="G174" s="1" t="n">
        <v>0</v>
      </c>
      <c r="H174" s="1" t="n">
        <v>1316</v>
      </c>
      <c r="I174" s="1" t="n">
        <v>159</v>
      </c>
      <c r="J174" s="1" t="n">
        <v>375</v>
      </c>
      <c r="K174" s="1" t="n">
        <v>0.424</v>
      </c>
      <c r="L174" s="1" t="n">
        <v>61</v>
      </c>
      <c r="M174" s="1" t="n">
        <v>165</v>
      </c>
      <c r="N174" s="1" t="n">
        <v>0.37</v>
      </c>
      <c r="O174" s="1" t="n">
        <v>44</v>
      </c>
      <c r="P174" s="1" t="n">
        <v>58</v>
      </c>
      <c r="Q174" s="1" t="n">
        <v>0.759</v>
      </c>
      <c r="R174" s="1" t="n">
        <v>36</v>
      </c>
      <c r="S174" s="1" t="n">
        <v>192</v>
      </c>
      <c r="T174" s="1" t="n">
        <v>228</v>
      </c>
      <c r="U174" s="1" t="n">
        <v>63</v>
      </c>
      <c r="V174" s="1" t="n">
        <v>56</v>
      </c>
      <c r="W174" s="1" t="n">
        <v>17</v>
      </c>
      <c r="X174" s="1" t="n">
        <v>58</v>
      </c>
      <c r="Y174" s="1" t="n">
        <v>127</v>
      </c>
      <c r="Z174" s="1" t="n">
        <v>423</v>
      </c>
      <c r="AA174" s="1" t="n">
        <v>11.5</v>
      </c>
      <c r="AB174" s="1" t="n">
        <v>0.528</v>
      </c>
      <c r="AC174" s="1" t="n">
        <v>2.8</v>
      </c>
      <c r="AD174" s="1" t="n">
        <f aca="false">IF(F174=0,0,Z174/F174)</f>
        <v>5.79452054794521</v>
      </c>
      <c r="AE174" s="1" t="str">
        <f aca="false">IFERROR(LEFT(C174,FIND("-",C174)-1),C174)</f>
        <v>PF</v>
      </c>
      <c r="AF174" s="1" t="str">
        <f aca="false">B174&amp;"|"&amp;A174</f>
        <v>Ime Udoka|2008</v>
      </c>
      <c r="AG174" s="1" t="n">
        <f aca="false">SUMPRODUCT(($A$2:$A$4670=A174)*($Z$2:$Z$4670&gt;Z174))+1</f>
        <v>229</v>
      </c>
    </row>
    <row r="175" customFormat="false" ht="15" hidden="false" customHeight="false" outlineLevel="0" collapsed="false">
      <c r="A175" s="1" t="n">
        <v>2008</v>
      </c>
      <c r="B175" s="1" t="s">
        <v>313</v>
      </c>
      <c r="C175" s="1" t="s">
        <v>114</v>
      </c>
      <c r="D175" s="1" t="n">
        <v>33</v>
      </c>
      <c r="E175" s="1" t="s">
        <v>115</v>
      </c>
      <c r="F175" s="1" t="n">
        <v>49</v>
      </c>
      <c r="G175" s="1" t="n">
        <v>13</v>
      </c>
      <c r="H175" s="1" t="n">
        <v>698</v>
      </c>
      <c r="I175" s="1" t="n">
        <v>76</v>
      </c>
      <c r="J175" s="1" t="n">
        <v>174</v>
      </c>
      <c r="K175" s="1" t="n">
        <v>0.437</v>
      </c>
      <c r="L175" s="1" t="n">
        <v>16</v>
      </c>
      <c r="M175" s="1" t="n">
        <v>49</v>
      </c>
      <c r="N175" s="1" t="n">
        <v>0.327</v>
      </c>
      <c r="O175" s="1" t="n">
        <v>20</v>
      </c>
      <c r="P175" s="1" t="n">
        <v>26</v>
      </c>
      <c r="Q175" s="1" t="n">
        <v>0.769</v>
      </c>
      <c r="R175" s="1" t="n">
        <v>47</v>
      </c>
      <c r="S175" s="1" t="n">
        <v>78</v>
      </c>
      <c r="T175" s="1" t="n">
        <v>125</v>
      </c>
      <c r="U175" s="1" t="n">
        <v>18</v>
      </c>
      <c r="V175" s="1" t="n">
        <v>28</v>
      </c>
      <c r="W175" s="1" t="n">
        <v>8</v>
      </c>
      <c r="X175" s="1" t="n">
        <v>34</v>
      </c>
      <c r="Y175" s="1" t="n">
        <v>69</v>
      </c>
      <c r="Z175" s="1" t="n">
        <v>188</v>
      </c>
      <c r="AA175" s="1" t="n">
        <v>9.7</v>
      </c>
      <c r="AB175" s="1" t="n">
        <v>0.507</v>
      </c>
      <c r="AC175" s="1" t="n">
        <v>0.9</v>
      </c>
      <c r="AD175" s="1" t="n">
        <f aca="false">IF(F175=0,0,Z175/F175)</f>
        <v>3.83673469387755</v>
      </c>
      <c r="AE175" s="1" t="str">
        <f aca="false">IFERROR(LEFT(C175,FIND("-",C175)-1),C175)</f>
        <v>SG</v>
      </c>
      <c r="AF175" s="1" t="str">
        <f aca="false">B175&amp;"|"&amp;A175</f>
        <v>Ira Newble|2008</v>
      </c>
      <c r="AG175" s="1" t="n">
        <f aca="false">SUMPRODUCT(($A$2:$A$4670=A175)*($Z$2:$Z$4670&gt;Z175))+1</f>
        <v>299</v>
      </c>
    </row>
    <row r="176" customFormat="false" ht="15" hidden="false" customHeight="false" outlineLevel="0" collapsed="false">
      <c r="A176" s="1" t="n">
        <v>2008</v>
      </c>
      <c r="B176" s="1" t="s">
        <v>314</v>
      </c>
      <c r="C176" s="1" t="s">
        <v>102</v>
      </c>
      <c r="D176" s="1" t="n">
        <v>23</v>
      </c>
      <c r="E176" s="1" t="s">
        <v>189</v>
      </c>
      <c r="F176" s="1" t="n">
        <v>44</v>
      </c>
      <c r="G176" s="1" t="n">
        <v>9</v>
      </c>
      <c r="H176" s="1" t="n">
        <v>460</v>
      </c>
      <c r="I176" s="1" t="n">
        <v>71</v>
      </c>
      <c r="J176" s="1" t="n">
        <v>170</v>
      </c>
      <c r="K176" s="1" t="n">
        <v>0.418</v>
      </c>
      <c r="L176" s="1" t="n">
        <v>21</v>
      </c>
      <c r="M176" s="1" t="n">
        <v>54</v>
      </c>
      <c r="N176" s="1" t="n">
        <v>0.389</v>
      </c>
      <c r="O176" s="1" t="n">
        <v>28</v>
      </c>
      <c r="P176" s="1" t="n">
        <v>35</v>
      </c>
      <c r="Q176" s="1" t="n">
        <v>0.8</v>
      </c>
      <c r="R176" s="1" t="n">
        <v>4</v>
      </c>
      <c r="S176" s="1" t="n">
        <v>43</v>
      </c>
      <c r="T176" s="1" t="n">
        <v>47</v>
      </c>
      <c r="U176" s="1" t="n">
        <v>58</v>
      </c>
      <c r="V176" s="1" t="n">
        <v>14</v>
      </c>
      <c r="W176" s="1" t="n">
        <v>1</v>
      </c>
      <c r="X176" s="1" t="n">
        <v>35</v>
      </c>
      <c r="Y176" s="1" t="n">
        <v>48</v>
      </c>
      <c r="Z176" s="1" t="n">
        <v>191</v>
      </c>
      <c r="AA176" s="1" t="n">
        <v>11.7</v>
      </c>
      <c r="AB176" s="1" t="n">
        <v>0.515</v>
      </c>
      <c r="AC176" s="1" t="n">
        <v>0.5</v>
      </c>
      <c r="AD176" s="1" t="n">
        <f aca="false">IF(F176=0,0,Z176/F176)</f>
        <v>4.34090909090909</v>
      </c>
      <c r="AE176" s="1" t="str">
        <f aca="false">IFERROR(LEFT(C176,FIND("-",C176)-1),C176)</f>
        <v>PG</v>
      </c>
      <c r="AF176" s="1" t="str">
        <f aca="false">B176&amp;"|"&amp;A176</f>
        <v>J.J. Barea|2008</v>
      </c>
      <c r="AG176" s="1" t="n">
        <f aca="false">SUMPRODUCT(($A$2:$A$4670=A176)*($Z$2:$Z$4670&gt;Z176))+1</f>
        <v>298</v>
      </c>
    </row>
    <row r="177" customFormat="false" ht="15" hidden="false" customHeight="false" outlineLevel="0" collapsed="false">
      <c r="A177" s="1" t="n">
        <v>2008</v>
      </c>
      <c r="B177" s="1" t="s">
        <v>315</v>
      </c>
      <c r="C177" s="1" t="s">
        <v>128</v>
      </c>
      <c r="D177" s="1" t="n">
        <v>23</v>
      </c>
      <c r="E177" s="1" t="s">
        <v>112</v>
      </c>
      <c r="F177" s="1" t="n">
        <v>34</v>
      </c>
      <c r="G177" s="1" t="n">
        <v>0</v>
      </c>
      <c r="H177" s="1" t="n">
        <v>276</v>
      </c>
      <c r="I177" s="1" t="n">
        <v>48</v>
      </c>
      <c r="J177" s="1" t="n">
        <v>108</v>
      </c>
      <c r="K177" s="1" t="n">
        <v>0.444</v>
      </c>
      <c r="L177" s="1" t="n">
        <v>17</v>
      </c>
      <c r="M177" s="1" t="n">
        <v>43</v>
      </c>
      <c r="N177" s="1" t="n">
        <v>0.395</v>
      </c>
      <c r="O177" s="1" t="n">
        <v>27</v>
      </c>
      <c r="P177" s="1" t="n">
        <v>34</v>
      </c>
      <c r="Q177" s="1" t="n">
        <v>0.794</v>
      </c>
      <c r="R177" s="1" t="n">
        <v>1</v>
      </c>
      <c r="S177" s="1" t="n">
        <v>22</v>
      </c>
      <c r="T177" s="1" t="n">
        <v>23</v>
      </c>
      <c r="U177" s="1" t="n">
        <v>16</v>
      </c>
      <c r="V177" s="1" t="n">
        <v>4</v>
      </c>
      <c r="W177" s="1" t="n">
        <v>0</v>
      </c>
      <c r="X177" s="1" t="n">
        <v>15</v>
      </c>
      <c r="Y177" s="1" t="n">
        <v>29</v>
      </c>
      <c r="Z177" s="1" t="n">
        <v>140</v>
      </c>
      <c r="AA177" s="1" t="n">
        <v>12.7</v>
      </c>
      <c r="AB177" s="1" t="n">
        <v>0.569</v>
      </c>
      <c r="AC177" s="1" t="n">
        <v>0.5</v>
      </c>
      <c r="AD177" s="1" t="n">
        <f aca="false">IF(F177=0,0,Z177/F177)</f>
        <v>4.11764705882353</v>
      </c>
      <c r="AE177" s="1" t="str">
        <f aca="false">IFERROR(LEFT(C177,FIND("-",C177)-1),C177)</f>
        <v>SG</v>
      </c>
      <c r="AF177" s="1" t="str">
        <f aca="false">B177&amp;"|"&amp;A177</f>
        <v>J.J. Redick|2008</v>
      </c>
      <c r="AG177" s="1" t="n">
        <f aca="false">SUMPRODUCT(($A$2:$A$4670=A177)*($Z$2:$Z$4670&gt;Z177))+1</f>
        <v>324</v>
      </c>
    </row>
    <row r="178" customFormat="false" ht="15" hidden="false" customHeight="false" outlineLevel="0" collapsed="false">
      <c r="A178" s="1" t="n">
        <v>2008</v>
      </c>
      <c r="B178" s="1" t="s">
        <v>316</v>
      </c>
      <c r="C178" s="1" t="s">
        <v>128</v>
      </c>
      <c r="D178" s="1" t="n">
        <v>22</v>
      </c>
      <c r="E178" s="1" t="s">
        <v>129</v>
      </c>
      <c r="F178" s="1" t="n">
        <v>74</v>
      </c>
      <c r="G178" s="1" t="n">
        <v>0</v>
      </c>
      <c r="H178" s="1" t="n">
        <v>1421</v>
      </c>
      <c r="I178" s="1" t="n">
        <v>311</v>
      </c>
      <c r="J178" s="1" t="n">
        <v>674</v>
      </c>
      <c r="K178" s="1" t="n">
        <v>0.461</v>
      </c>
      <c r="L178" s="1" t="n">
        <v>157</v>
      </c>
      <c r="M178" s="1" t="n">
        <v>390</v>
      </c>
      <c r="N178" s="1" t="n">
        <v>0.403</v>
      </c>
      <c r="O178" s="1" t="n">
        <v>128</v>
      </c>
      <c r="P178" s="1" t="n">
        <v>178</v>
      </c>
      <c r="Q178" s="1" t="n">
        <v>0.719</v>
      </c>
      <c r="R178" s="1" t="n">
        <v>43</v>
      </c>
      <c r="S178" s="1" t="n">
        <v>109</v>
      </c>
      <c r="T178" s="1" t="n">
        <v>152</v>
      </c>
      <c r="U178" s="1" t="n">
        <v>128</v>
      </c>
      <c r="V178" s="1" t="n">
        <v>62</v>
      </c>
      <c r="W178" s="1" t="n">
        <v>12</v>
      </c>
      <c r="X178" s="1" t="n">
        <v>112</v>
      </c>
      <c r="Y178" s="1" t="n">
        <v>144</v>
      </c>
      <c r="Z178" s="1" t="n">
        <v>907</v>
      </c>
      <c r="AA178" s="1" t="n">
        <v>18.1</v>
      </c>
      <c r="AB178" s="1" t="n">
        <v>0.603</v>
      </c>
      <c r="AC178" s="1" t="n">
        <v>3.7</v>
      </c>
      <c r="AD178" s="1" t="n">
        <f aca="false">IF(F178=0,0,Z178/F178)</f>
        <v>12.2567567567568</v>
      </c>
      <c r="AE178" s="1" t="str">
        <f aca="false">IFERROR(LEFT(C178,FIND("-",C178)-1),C178)</f>
        <v>SG</v>
      </c>
      <c r="AF178" s="1" t="str">
        <f aca="false">B178&amp;"|"&amp;A178</f>
        <v>J.R. Smith|2008</v>
      </c>
      <c r="AG178" s="1" t="n">
        <f aca="false">SUMPRODUCT(($A$2:$A$4670=A178)*($Z$2:$Z$4670&gt;Z178))+1</f>
        <v>96</v>
      </c>
    </row>
    <row r="179" customFormat="false" ht="15" hidden="false" customHeight="false" outlineLevel="0" collapsed="false">
      <c r="A179" s="1" t="n">
        <v>2008</v>
      </c>
      <c r="B179" s="1" t="s">
        <v>317</v>
      </c>
      <c r="C179" s="1" t="s">
        <v>102</v>
      </c>
      <c r="D179" s="1" t="n">
        <v>32</v>
      </c>
      <c r="E179" s="1" t="s">
        <v>194</v>
      </c>
      <c r="F179" s="1" t="n">
        <v>74</v>
      </c>
      <c r="G179" s="1" t="n">
        <v>9</v>
      </c>
      <c r="H179" s="1" t="n">
        <v>1139</v>
      </c>
      <c r="I179" s="1" t="n">
        <v>121</v>
      </c>
      <c r="J179" s="1" t="n">
        <v>283</v>
      </c>
      <c r="K179" s="1" t="n">
        <v>0.428</v>
      </c>
      <c r="L179" s="1" t="n">
        <v>3</v>
      </c>
      <c r="M179" s="1" t="n">
        <v>10</v>
      </c>
      <c r="N179" s="1" t="n">
        <v>0.3</v>
      </c>
      <c r="O179" s="1" t="n">
        <v>61</v>
      </c>
      <c r="P179" s="1" t="n">
        <v>80</v>
      </c>
      <c r="Q179" s="1" t="n">
        <v>0.763</v>
      </c>
      <c r="R179" s="1" t="n">
        <v>13</v>
      </c>
      <c r="S179" s="1" t="n">
        <v>61</v>
      </c>
      <c r="T179" s="1" t="n">
        <v>74</v>
      </c>
      <c r="U179" s="1" t="n">
        <v>159</v>
      </c>
      <c r="V179" s="1" t="n">
        <v>23</v>
      </c>
      <c r="W179" s="1" t="n">
        <v>1</v>
      </c>
      <c r="X179" s="1" t="n">
        <v>54</v>
      </c>
      <c r="Y179" s="1" t="n">
        <v>97</v>
      </c>
      <c r="Z179" s="1" t="n">
        <v>306</v>
      </c>
      <c r="AA179" s="1" t="n">
        <v>9.2</v>
      </c>
      <c r="AB179" s="1" t="n">
        <v>0.481</v>
      </c>
      <c r="AC179" s="1" t="n">
        <v>1.6</v>
      </c>
      <c r="AD179" s="1" t="n">
        <f aca="false">IF(F179=0,0,Z179/F179)</f>
        <v>4.13513513513514</v>
      </c>
      <c r="AE179" s="1" t="str">
        <f aca="false">IFERROR(LEFT(C179,FIND("-",C179)-1),C179)</f>
        <v>PG</v>
      </c>
      <c r="AF179" s="1" t="str">
        <f aca="false">B179&amp;"|"&amp;A179</f>
        <v>Jacque Vaughn|2008</v>
      </c>
      <c r="AG179" s="1" t="n">
        <f aca="false">SUMPRODUCT(($A$2:$A$4670=A179)*($Z$2:$Z$4670&gt;Z179))+1</f>
        <v>264</v>
      </c>
    </row>
    <row r="180" customFormat="false" ht="15" hidden="false" customHeight="false" outlineLevel="0" collapsed="false">
      <c r="A180" s="1" t="n">
        <v>2008</v>
      </c>
      <c r="B180" s="1" t="s">
        <v>318</v>
      </c>
      <c r="C180" s="1" t="s">
        <v>105</v>
      </c>
      <c r="D180" s="1" t="n">
        <v>30</v>
      </c>
      <c r="E180" s="1" t="s">
        <v>152</v>
      </c>
      <c r="F180" s="1" t="n">
        <v>44</v>
      </c>
      <c r="G180" s="1" t="n">
        <v>0</v>
      </c>
      <c r="H180" s="1" t="n">
        <v>386</v>
      </c>
      <c r="I180" s="1" t="n">
        <v>37</v>
      </c>
      <c r="J180" s="1" t="n">
        <v>80</v>
      </c>
      <c r="K180" s="1" t="n">
        <v>0.463</v>
      </c>
      <c r="L180" s="1" t="n">
        <v>0</v>
      </c>
      <c r="M180" s="1" t="n">
        <v>0</v>
      </c>
      <c r="O180" s="1" t="n">
        <v>24</v>
      </c>
      <c r="P180" s="1" t="n">
        <v>29</v>
      </c>
      <c r="Q180" s="1" t="n">
        <v>0.828</v>
      </c>
      <c r="R180" s="1" t="n">
        <v>30</v>
      </c>
      <c r="S180" s="1" t="n">
        <v>67</v>
      </c>
      <c r="T180" s="1" t="n">
        <v>97</v>
      </c>
      <c r="U180" s="1" t="n">
        <v>13</v>
      </c>
      <c r="V180" s="1" t="n">
        <v>9</v>
      </c>
      <c r="W180" s="1" t="n">
        <v>21</v>
      </c>
      <c r="X180" s="1" t="n">
        <v>29</v>
      </c>
      <c r="Y180" s="1" t="n">
        <v>83</v>
      </c>
      <c r="Z180" s="1" t="n">
        <v>98</v>
      </c>
      <c r="AA180" s="1" t="n">
        <v>8.7</v>
      </c>
      <c r="AB180" s="1" t="n">
        <v>0.528</v>
      </c>
      <c r="AC180" s="1" t="n">
        <v>0.2</v>
      </c>
      <c r="AD180" s="1" t="n">
        <f aca="false">IF(F180=0,0,Z180/F180)</f>
        <v>2.22727272727273</v>
      </c>
      <c r="AE180" s="1" t="str">
        <f aca="false">IFERROR(LEFT(C180,FIND("-",C180)-1),C180)</f>
        <v>C</v>
      </c>
      <c r="AF180" s="1" t="str">
        <f aca="false">B180&amp;"|"&amp;A180</f>
        <v>Jake Voskuhl|2008</v>
      </c>
      <c r="AG180" s="1" t="n">
        <f aca="false">SUMPRODUCT(($A$2:$A$4670=A180)*($Z$2:$Z$4670&gt;Z180))+1</f>
        <v>349</v>
      </c>
    </row>
    <row r="181" customFormat="false" ht="15" hidden="false" customHeight="false" outlineLevel="0" collapsed="false">
      <c r="A181" s="1" t="n">
        <v>2008</v>
      </c>
      <c r="B181" s="1" t="s">
        <v>319</v>
      </c>
      <c r="C181" s="1" t="s">
        <v>105</v>
      </c>
      <c r="D181" s="1" t="n">
        <v>29</v>
      </c>
      <c r="E181" s="1" t="s">
        <v>115</v>
      </c>
      <c r="F181" s="1" t="n">
        <v>31</v>
      </c>
      <c r="G181" s="1" t="n">
        <v>2</v>
      </c>
      <c r="H181" s="1" t="n">
        <v>286</v>
      </c>
      <c r="I181" s="1" t="n">
        <v>18</v>
      </c>
      <c r="J181" s="1" t="n">
        <v>55</v>
      </c>
      <c r="K181" s="1" t="n">
        <v>0.327</v>
      </c>
      <c r="L181" s="1" t="n">
        <v>0</v>
      </c>
      <c r="M181" s="1" t="n">
        <v>0</v>
      </c>
      <c r="O181" s="1" t="n">
        <v>20</v>
      </c>
      <c r="P181" s="1" t="n">
        <v>44</v>
      </c>
      <c r="Q181" s="1" t="n">
        <v>0.455</v>
      </c>
      <c r="R181" s="1" t="n">
        <v>19</v>
      </c>
      <c r="S181" s="1" t="n">
        <v>70</v>
      </c>
      <c r="T181" s="1" t="n">
        <v>89</v>
      </c>
      <c r="U181" s="1" t="n">
        <v>7</v>
      </c>
      <c r="V181" s="1" t="n">
        <v>1</v>
      </c>
      <c r="W181" s="1" t="n">
        <v>10</v>
      </c>
      <c r="X181" s="1" t="n">
        <v>30</v>
      </c>
      <c r="Y181" s="1" t="n">
        <v>50</v>
      </c>
      <c r="Z181" s="1" t="n">
        <v>56</v>
      </c>
      <c r="AA181" s="1" t="n">
        <v>1.4</v>
      </c>
      <c r="AB181" s="1" t="n">
        <v>0.377</v>
      </c>
      <c r="AC181" s="1" t="n">
        <v>-0.6</v>
      </c>
      <c r="AD181" s="1" t="n">
        <f aca="false">IF(F181=0,0,Z181/F181)</f>
        <v>1.80645161290323</v>
      </c>
      <c r="AE181" s="1" t="str">
        <f aca="false">IFERROR(LEFT(C181,FIND("-",C181)-1),C181)</f>
        <v>C</v>
      </c>
      <c r="AF181" s="1" t="str">
        <f aca="false">B181&amp;"|"&amp;A181</f>
        <v>Jamaal Magloire|2008</v>
      </c>
      <c r="AG181" s="1" t="n">
        <f aca="false">SUMPRODUCT(($A$2:$A$4670=A181)*($Z$2:$Z$4670&gt;Z181))+1</f>
        <v>381</v>
      </c>
    </row>
    <row r="182" customFormat="false" ht="15" hidden="false" customHeight="false" outlineLevel="0" collapsed="false">
      <c r="A182" s="1" t="n">
        <v>2008</v>
      </c>
      <c r="B182" s="1" t="s">
        <v>320</v>
      </c>
      <c r="C182" s="1" t="s">
        <v>102</v>
      </c>
      <c r="D182" s="1" t="n">
        <v>29</v>
      </c>
      <c r="E182" s="1" t="s">
        <v>145</v>
      </c>
      <c r="F182" s="1" t="n">
        <v>39</v>
      </c>
      <c r="G182" s="1" t="n">
        <v>36</v>
      </c>
      <c r="H182" s="1" t="n">
        <v>1293</v>
      </c>
      <c r="I182" s="1" t="n">
        <v>176</v>
      </c>
      <c r="J182" s="1" t="n">
        <v>463</v>
      </c>
      <c r="K182" s="1" t="n">
        <v>0.38</v>
      </c>
      <c r="L182" s="1" t="n">
        <v>40</v>
      </c>
      <c r="M182" s="1" t="n">
        <v>141</v>
      </c>
      <c r="N182" s="1" t="n">
        <v>0.284</v>
      </c>
      <c r="O182" s="1" t="n">
        <v>72</v>
      </c>
      <c r="P182" s="1" t="n">
        <v>100</v>
      </c>
      <c r="Q182" s="1" t="n">
        <v>0.72</v>
      </c>
      <c r="R182" s="1" t="n">
        <v>24</v>
      </c>
      <c r="S182" s="1" t="n">
        <v>117</v>
      </c>
      <c r="T182" s="1" t="n">
        <v>141</v>
      </c>
      <c r="U182" s="1" t="n">
        <v>326</v>
      </c>
      <c r="V182" s="1" t="n">
        <v>66</v>
      </c>
      <c r="W182" s="1" t="n">
        <v>10</v>
      </c>
      <c r="X182" s="1" t="n">
        <v>130</v>
      </c>
      <c r="Y182" s="1" t="n">
        <v>97</v>
      </c>
      <c r="Z182" s="1" t="n">
        <v>464</v>
      </c>
      <c r="AA182" s="1" t="n">
        <v>12.8</v>
      </c>
      <c r="AB182" s="1" t="n">
        <v>0.458</v>
      </c>
      <c r="AC182" s="1" t="n">
        <v>0.8</v>
      </c>
      <c r="AD182" s="1" t="n">
        <f aca="false">IF(F182=0,0,Z182/F182)</f>
        <v>11.8974358974359</v>
      </c>
      <c r="AE182" s="1" t="str">
        <f aca="false">IFERROR(LEFT(C182,FIND("-",C182)-1),C182)</f>
        <v>PG</v>
      </c>
      <c r="AF182" s="1" t="str">
        <f aca="false">B182&amp;"|"&amp;A182</f>
        <v>Jamaal Tinsley|2008</v>
      </c>
      <c r="AG182" s="1" t="n">
        <f aca="false">SUMPRODUCT(($A$2:$A$4670=A182)*($Z$2:$Z$4670&gt;Z182))+1</f>
        <v>213</v>
      </c>
    </row>
    <row r="183" customFormat="false" ht="15" hidden="false" customHeight="false" outlineLevel="0" collapsed="false">
      <c r="A183" s="1" t="n">
        <v>2008</v>
      </c>
      <c r="B183" s="1" t="s">
        <v>321</v>
      </c>
      <c r="C183" s="1" t="s">
        <v>128</v>
      </c>
      <c r="D183" s="1" t="n">
        <v>27</v>
      </c>
      <c r="E183" s="1" t="s">
        <v>256</v>
      </c>
      <c r="F183" s="1" t="n">
        <v>80</v>
      </c>
      <c r="G183" s="1" t="n">
        <v>80</v>
      </c>
      <c r="H183" s="1" t="n">
        <v>3190</v>
      </c>
      <c r="I183" s="1" t="n">
        <v>570</v>
      </c>
      <c r="J183" s="1" t="n">
        <v>1391</v>
      </c>
      <c r="K183" s="1" t="n">
        <v>0.41</v>
      </c>
      <c r="L183" s="1" t="n">
        <v>176</v>
      </c>
      <c r="M183" s="1" t="n">
        <v>494</v>
      </c>
      <c r="N183" s="1" t="n">
        <v>0.356</v>
      </c>
      <c r="O183" s="1" t="n">
        <v>329</v>
      </c>
      <c r="P183" s="1" t="n">
        <v>381</v>
      </c>
      <c r="Q183" s="1" t="n">
        <v>0.864</v>
      </c>
      <c r="R183" s="1" t="n">
        <v>37</v>
      </c>
      <c r="S183" s="1" t="n">
        <v>170</v>
      </c>
      <c r="T183" s="1" t="n">
        <v>207</v>
      </c>
      <c r="U183" s="1" t="n">
        <v>398</v>
      </c>
      <c r="V183" s="1" t="n">
        <v>81</v>
      </c>
      <c r="W183" s="1" t="n">
        <v>17</v>
      </c>
      <c r="X183" s="1" t="n">
        <v>192</v>
      </c>
      <c r="Y183" s="1" t="n">
        <v>144</v>
      </c>
      <c r="Z183" s="1" t="n">
        <v>1645</v>
      </c>
      <c r="AA183" s="1" t="n">
        <v>16</v>
      </c>
      <c r="AB183" s="1" t="n">
        <v>0.528</v>
      </c>
      <c r="AC183" s="1" t="n">
        <v>5</v>
      </c>
      <c r="AD183" s="1" t="n">
        <f aca="false">IF(F183=0,0,Z183/F183)</f>
        <v>20.5625</v>
      </c>
      <c r="AE183" s="1" t="str">
        <f aca="false">IFERROR(LEFT(C183,FIND("-",C183)-1),C183)</f>
        <v>SG</v>
      </c>
      <c r="AF183" s="1" t="str">
        <f aca="false">B183&amp;"|"&amp;A183</f>
        <v>Jamal Crawford|2008</v>
      </c>
      <c r="AG183" s="1" t="n">
        <f aca="false">SUMPRODUCT(($A$2:$A$4670=A183)*($Z$2:$Z$4670&gt;Z183))+1</f>
        <v>16</v>
      </c>
    </row>
    <row r="184" customFormat="false" ht="15" hidden="false" customHeight="false" outlineLevel="0" collapsed="false">
      <c r="A184" s="1" t="n">
        <v>2008</v>
      </c>
      <c r="B184" s="1" t="s">
        <v>322</v>
      </c>
      <c r="C184" s="1" t="s">
        <v>123</v>
      </c>
      <c r="D184" s="1" t="n">
        <v>27</v>
      </c>
      <c r="E184" s="1" t="s">
        <v>147</v>
      </c>
      <c r="F184" s="1" t="n">
        <v>78</v>
      </c>
      <c r="G184" s="1" t="n">
        <v>75</v>
      </c>
      <c r="H184" s="1" t="n">
        <v>2166</v>
      </c>
      <c r="I184" s="1" t="n">
        <v>279</v>
      </c>
      <c r="J184" s="1" t="n">
        <v>575</v>
      </c>
      <c r="K184" s="1" t="n">
        <v>0.485</v>
      </c>
      <c r="L184" s="1" t="n">
        <v>40</v>
      </c>
      <c r="M184" s="1" t="n">
        <v>122</v>
      </c>
      <c r="N184" s="1" t="n">
        <v>0.328</v>
      </c>
      <c r="O184" s="1" t="n">
        <v>63</v>
      </c>
      <c r="P184" s="1" t="n">
        <v>85</v>
      </c>
      <c r="Q184" s="1" t="n">
        <v>0.741</v>
      </c>
      <c r="R184" s="1" t="n">
        <v>92</v>
      </c>
      <c r="S184" s="1" t="n">
        <v>392</v>
      </c>
      <c r="T184" s="1" t="n">
        <v>484</v>
      </c>
      <c r="U184" s="1" t="n">
        <v>90</v>
      </c>
      <c r="V184" s="1" t="n">
        <v>80</v>
      </c>
      <c r="W184" s="1" t="n">
        <v>108</v>
      </c>
      <c r="X184" s="1" t="n">
        <v>51</v>
      </c>
      <c r="Y184" s="1" t="n">
        <v>152</v>
      </c>
      <c r="Z184" s="1" t="n">
        <v>661</v>
      </c>
      <c r="AA184" s="1" t="n">
        <v>15</v>
      </c>
      <c r="AB184" s="1" t="n">
        <v>0.54</v>
      </c>
      <c r="AC184" s="1" t="n">
        <v>5.7</v>
      </c>
      <c r="AD184" s="1" t="n">
        <f aca="false">IF(F184=0,0,Z184/F184)</f>
        <v>8.47435897435897</v>
      </c>
      <c r="AE184" s="1" t="str">
        <f aca="false">IFERROR(LEFT(C184,FIND("-",C184)-1),C184)</f>
        <v>SF</v>
      </c>
      <c r="AF184" s="1" t="str">
        <f aca="false">B184&amp;"|"&amp;A184</f>
        <v>Jamario Moon|2008</v>
      </c>
      <c r="AG184" s="1" t="n">
        <f aca="false">SUMPRODUCT(($A$2:$A$4670=A184)*($Z$2:$Z$4670&gt;Z184))+1</f>
        <v>152</v>
      </c>
    </row>
    <row r="185" customFormat="false" ht="15" hidden="false" customHeight="false" outlineLevel="0" collapsed="false">
      <c r="A185" s="1" t="n">
        <v>2008</v>
      </c>
      <c r="B185" s="1" t="s">
        <v>323</v>
      </c>
      <c r="C185" s="1" t="s">
        <v>102</v>
      </c>
      <c r="D185" s="1" t="n">
        <v>25</v>
      </c>
      <c r="E185" s="1" t="s">
        <v>112</v>
      </c>
      <c r="F185" s="1" t="n">
        <v>69</v>
      </c>
      <c r="G185" s="1" t="n">
        <v>62</v>
      </c>
      <c r="H185" s="1" t="n">
        <v>1961</v>
      </c>
      <c r="I185" s="1" t="n">
        <v>283</v>
      </c>
      <c r="J185" s="1" t="n">
        <v>603</v>
      </c>
      <c r="K185" s="1" t="n">
        <v>0.469</v>
      </c>
      <c r="L185" s="1" t="n">
        <v>64</v>
      </c>
      <c r="M185" s="1" t="n">
        <v>154</v>
      </c>
      <c r="N185" s="1" t="n">
        <v>0.416</v>
      </c>
      <c r="O185" s="1" t="n">
        <v>125</v>
      </c>
      <c r="P185" s="1" t="n">
        <v>151</v>
      </c>
      <c r="Q185" s="1" t="n">
        <v>0.828</v>
      </c>
      <c r="R185" s="1" t="n">
        <v>28</v>
      </c>
      <c r="S185" s="1" t="n">
        <v>215</v>
      </c>
      <c r="T185" s="1" t="n">
        <v>243</v>
      </c>
      <c r="U185" s="1" t="n">
        <v>383</v>
      </c>
      <c r="V185" s="1" t="n">
        <v>63</v>
      </c>
      <c r="W185" s="1" t="n">
        <v>4</v>
      </c>
      <c r="X185" s="1" t="n">
        <v>141</v>
      </c>
      <c r="Y185" s="1" t="n">
        <v>167</v>
      </c>
      <c r="Z185" s="1" t="n">
        <v>755</v>
      </c>
      <c r="AA185" s="1" t="n">
        <v>15.5</v>
      </c>
      <c r="AB185" s="1" t="n">
        <v>0.564</v>
      </c>
      <c r="AC185" s="1" t="n">
        <v>5.6</v>
      </c>
      <c r="AD185" s="1" t="n">
        <f aca="false">IF(F185=0,0,Z185/F185)</f>
        <v>10.9420289855072</v>
      </c>
      <c r="AE185" s="1" t="str">
        <f aca="false">IFERROR(LEFT(C185,FIND("-",C185)-1),C185)</f>
        <v>PG</v>
      </c>
      <c r="AF185" s="1" t="str">
        <f aca="false">B185&amp;"|"&amp;A185</f>
        <v>Jameer Nelson|2008</v>
      </c>
      <c r="AG185" s="1" t="n">
        <f aca="false">SUMPRODUCT(($A$2:$A$4670=A185)*($Z$2:$Z$4670&gt;Z185))+1</f>
        <v>132</v>
      </c>
    </row>
    <row r="186" customFormat="false" ht="15" hidden="false" customHeight="false" outlineLevel="0" collapsed="false">
      <c r="A186" s="1" t="n">
        <v>2008</v>
      </c>
      <c r="B186" s="1" t="s">
        <v>324</v>
      </c>
      <c r="C186" s="1" t="s">
        <v>92</v>
      </c>
      <c r="D186" s="1" t="n">
        <v>23</v>
      </c>
      <c r="E186" s="1" t="s">
        <v>112</v>
      </c>
      <c r="F186" s="1" t="n">
        <v>25</v>
      </c>
      <c r="G186" s="1" t="n">
        <v>0</v>
      </c>
      <c r="H186" s="1" t="n">
        <v>149</v>
      </c>
      <c r="I186" s="1" t="n">
        <v>18</v>
      </c>
      <c r="J186" s="1" t="n">
        <v>34</v>
      </c>
      <c r="K186" s="1" t="n">
        <v>0.529</v>
      </c>
      <c r="L186" s="1" t="n">
        <v>0</v>
      </c>
      <c r="M186" s="1" t="n">
        <v>0</v>
      </c>
      <c r="O186" s="1" t="n">
        <v>4</v>
      </c>
      <c r="P186" s="1" t="n">
        <v>8</v>
      </c>
      <c r="Q186" s="1" t="n">
        <v>0.5</v>
      </c>
      <c r="R186" s="1" t="n">
        <v>16</v>
      </c>
      <c r="S186" s="1" t="n">
        <v>14</v>
      </c>
      <c r="T186" s="1" t="n">
        <v>30</v>
      </c>
      <c r="U186" s="1" t="n">
        <v>2</v>
      </c>
      <c r="V186" s="1" t="n">
        <v>5</v>
      </c>
      <c r="W186" s="1" t="n">
        <v>2</v>
      </c>
      <c r="X186" s="1" t="n">
        <v>6</v>
      </c>
      <c r="Y186" s="1" t="n">
        <v>18</v>
      </c>
      <c r="Z186" s="1" t="n">
        <v>40</v>
      </c>
      <c r="AA186" s="1" t="n">
        <v>10.8</v>
      </c>
      <c r="AB186" s="1" t="n">
        <v>0.533</v>
      </c>
      <c r="AC186" s="1" t="n">
        <v>0.3</v>
      </c>
      <c r="AD186" s="1" t="n">
        <f aca="false">IF(F186=0,0,Z186/F186)</f>
        <v>1.6</v>
      </c>
      <c r="AE186" s="1" t="str">
        <f aca="false">IFERROR(LEFT(C186,FIND("-",C186)-1),C186)</f>
        <v>PF</v>
      </c>
      <c r="AF186" s="1" t="str">
        <f aca="false">B186&amp;"|"&amp;A186</f>
        <v>James Augustine|2008</v>
      </c>
      <c r="AG186" s="1" t="n">
        <f aca="false">SUMPRODUCT(($A$2:$A$4670=A186)*($Z$2:$Z$4670&gt;Z186))+1</f>
        <v>393</v>
      </c>
    </row>
    <row r="187" customFormat="false" ht="15" hidden="false" customHeight="false" outlineLevel="0" collapsed="false">
      <c r="A187" s="1" t="n">
        <v>2008</v>
      </c>
      <c r="B187" s="1" t="s">
        <v>325</v>
      </c>
      <c r="C187" s="1" t="s">
        <v>123</v>
      </c>
      <c r="D187" s="1" t="n">
        <v>27</v>
      </c>
      <c r="E187" s="1" t="s">
        <v>191</v>
      </c>
      <c r="F187" s="1" t="n">
        <v>58</v>
      </c>
      <c r="G187" s="1" t="n">
        <v>3</v>
      </c>
      <c r="H187" s="1" t="n">
        <v>1276</v>
      </c>
      <c r="I187" s="1" t="n">
        <v>143</v>
      </c>
      <c r="J187" s="1" t="n">
        <v>327</v>
      </c>
      <c r="K187" s="1" t="n">
        <v>0.437</v>
      </c>
      <c r="L187" s="1" t="n">
        <v>91</v>
      </c>
      <c r="M187" s="1" t="n">
        <v>205</v>
      </c>
      <c r="N187" s="1" t="n">
        <v>0.444</v>
      </c>
      <c r="O187" s="1" t="n">
        <v>86</v>
      </c>
      <c r="P187" s="1" t="n">
        <v>98</v>
      </c>
      <c r="Q187" s="1" t="n">
        <v>0.878</v>
      </c>
      <c r="R187" s="1" t="n">
        <v>43</v>
      </c>
      <c r="S187" s="1" t="n">
        <v>118</v>
      </c>
      <c r="T187" s="1" t="n">
        <v>161</v>
      </c>
      <c r="U187" s="1" t="n">
        <v>34</v>
      </c>
      <c r="V187" s="1" t="n">
        <v>24</v>
      </c>
      <c r="W187" s="1" t="n">
        <v>15</v>
      </c>
      <c r="X187" s="1" t="n">
        <v>28</v>
      </c>
      <c r="Y187" s="1" t="n">
        <v>96</v>
      </c>
      <c r="Z187" s="1" t="n">
        <v>463</v>
      </c>
      <c r="AA187" s="1" t="n">
        <v>13.6</v>
      </c>
      <c r="AB187" s="1" t="n">
        <v>0.625</v>
      </c>
      <c r="AC187" s="1" t="n">
        <v>3.7</v>
      </c>
      <c r="AD187" s="1" t="n">
        <f aca="false">IF(F187=0,0,Z187/F187)</f>
        <v>7.98275862068966</v>
      </c>
      <c r="AE187" s="1" t="str">
        <f aca="false">IFERROR(LEFT(C187,FIND("-",C187)-1),C187)</f>
        <v>SF</v>
      </c>
      <c r="AF187" s="1" t="str">
        <f aca="false">B187&amp;"|"&amp;A187</f>
        <v>James Jones|2008</v>
      </c>
      <c r="AG187" s="1" t="n">
        <f aca="false">SUMPRODUCT(($A$2:$A$4670=A187)*($Z$2:$Z$4670&gt;Z187))+1</f>
        <v>216</v>
      </c>
    </row>
    <row r="188" customFormat="false" ht="15" hidden="false" customHeight="false" outlineLevel="0" collapsed="false">
      <c r="A188" s="1" t="n">
        <v>2008</v>
      </c>
      <c r="B188" s="1" t="s">
        <v>326</v>
      </c>
      <c r="C188" s="1" t="s">
        <v>92</v>
      </c>
      <c r="D188" s="1" t="n">
        <v>31</v>
      </c>
      <c r="E188" s="1" t="s">
        <v>199</v>
      </c>
      <c r="F188" s="1" t="n">
        <v>74</v>
      </c>
      <c r="G188" s="1" t="n">
        <v>2</v>
      </c>
      <c r="H188" s="1" t="n">
        <v>1821</v>
      </c>
      <c r="I188" s="1" t="n">
        <v>173</v>
      </c>
      <c r="J188" s="1" t="n">
        <v>414</v>
      </c>
      <c r="K188" s="1" t="n">
        <v>0.418</v>
      </c>
      <c r="L188" s="1" t="n">
        <v>106</v>
      </c>
      <c r="M188" s="1" t="n">
        <v>279</v>
      </c>
      <c r="N188" s="1" t="n">
        <v>0.38</v>
      </c>
      <c r="O188" s="1" t="n">
        <v>93</v>
      </c>
      <c r="P188" s="1" t="n">
        <v>115</v>
      </c>
      <c r="Q188" s="1" t="n">
        <v>0.809</v>
      </c>
      <c r="R188" s="1" t="n">
        <v>30</v>
      </c>
      <c r="S188" s="1" t="n">
        <v>292</v>
      </c>
      <c r="T188" s="1" t="n">
        <v>322</v>
      </c>
      <c r="U188" s="1" t="n">
        <v>114</v>
      </c>
      <c r="V188" s="1" t="n">
        <v>72</v>
      </c>
      <c r="W188" s="1" t="n">
        <v>19</v>
      </c>
      <c r="X188" s="1" t="n">
        <v>65</v>
      </c>
      <c r="Y188" s="1" t="n">
        <v>182</v>
      </c>
      <c r="Z188" s="1" t="n">
        <v>545</v>
      </c>
      <c r="AA188" s="1" t="n">
        <v>12</v>
      </c>
      <c r="AB188" s="1" t="n">
        <v>0.587</v>
      </c>
      <c r="AC188" s="1" t="n">
        <v>6.2</v>
      </c>
      <c r="AD188" s="1" t="n">
        <f aca="false">IF(F188=0,0,Z188/F188)</f>
        <v>7.36486486486487</v>
      </c>
      <c r="AE188" s="1" t="str">
        <f aca="false">IFERROR(LEFT(C188,FIND("-",C188)-1),C188)</f>
        <v>PF</v>
      </c>
      <c r="AF188" s="1" t="str">
        <f aca="false">B188&amp;"|"&amp;A188</f>
        <v>James Posey|2008</v>
      </c>
      <c r="AG188" s="1" t="n">
        <f aca="false">SUMPRODUCT(($A$2:$A$4670=A188)*($Z$2:$Z$4670&gt;Z188))+1</f>
        <v>188</v>
      </c>
    </row>
    <row r="189" customFormat="false" ht="15" hidden="false" customHeight="false" outlineLevel="0" collapsed="false">
      <c r="A189" s="1" t="n">
        <v>2008</v>
      </c>
      <c r="B189" s="1" t="s">
        <v>327</v>
      </c>
      <c r="C189" s="1" t="s">
        <v>128</v>
      </c>
      <c r="D189" s="1" t="n">
        <v>28</v>
      </c>
      <c r="E189" s="1" t="s">
        <v>219</v>
      </c>
      <c r="F189" s="1" t="n">
        <v>80</v>
      </c>
      <c r="G189" s="1" t="n">
        <v>5</v>
      </c>
      <c r="H189" s="1" t="n">
        <v>1497</v>
      </c>
      <c r="I189" s="1" t="n">
        <v>254</v>
      </c>
      <c r="J189" s="1" t="n">
        <v>652</v>
      </c>
      <c r="K189" s="1" t="n">
        <v>0.39</v>
      </c>
      <c r="L189" s="1" t="n">
        <v>65</v>
      </c>
      <c r="M189" s="1" t="n">
        <v>186</v>
      </c>
      <c r="N189" s="1" t="n">
        <v>0.349</v>
      </c>
      <c r="O189" s="1" t="n">
        <v>71</v>
      </c>
      <c r="P189" s="1" t="n">
        <v>81</v>
      </c>
      <c r="Q189" s="1" t="n">
        <v>0.877</v>
      </c>
      <c r="R189" s="1" t="n">
        <v>26</v>
      </c>
      <c r="S189" s="1" t="n">
        <v>104</v>
      </c>
      <c r="T189" s="1" t="n">
        <v>130</v>
      </c>
      <c r="U189" s="1" t="n">
        <v>192</v>
      </c>
      <c r="V189" s="1" t="n">
        <v>50</v>
      </c>
      <c r="W189" s="1" t="n">
        <v>5</v>
      </c>
      <c r="X189" s="1" t="n">
        <v>93</v>
      </c>
      <c r="Y189" s="1" t="n">
        <v>123</v>
      </c>
      <c r="Z189" s="1" t="n">
        <v>644</v>
      </c>
      <c r="AA189" s="1" t="n">
        <v>11.9</v>
      </c>
      <c r="AB189" s="1" t="n">
        <v>0.468</v>
      </c>
      <c r="AC189" s="1" t="n">
        <v>1.1</v>
      </c>
      <c r="AD189" s="1" t="n">
        <f aca="false">IF(F189=0,0,Z189/F189)</f>
        <v>8.05</v>
      </c>
      <c r="AE189" s="1" t="str">
        <f aca="false">IFERROR(LEFT(C189,FIND("-",C189)-1),C189)</f>
        <v>SG</v>
      </c>
      <c r="AF189" s="1" t="str">
        <f aca="false">B189&amp;"|"&amp;A189</f>
        <v>Jannero Pargo|2008</v>
      </c>
      <c r="AG189" s="1" t="n">
        <f aca="false">SUMPRODUCT(($A$2:$A$4670=A189)*($Z$2:$Z$4670&gt;Z189))+1</f>
        <v>156</v>
      </c>
    </row>
    <row r="190" customFormat="false" ht="15" hidden="false" customHeight="false" outlineLevel="0" collapsed="false">
      <c r="A190" s="1" t="n">
        <v>2008</v>
      </c>
      <c r="B190" s="1" t="s">
        <v>328</v>
      </c>
      <c r="C190" s="1" t="s">
        <v>92</v>
      </c>
      <c r="D190" s="1" t="n">
        <v>22</v>
      </c>
      <c r="E190" s="1" t="s">
        <v>264</v>
      </c>
      <c r="F190" s="1" t="n">
        <v>73</v>
      </c>
      <c r="G190" s="1" t="n">
        <v>14</v>
      </c>
      <c r="H190" s="1" t="n">
        <v>1384</v>
      </c>
      <c r="I190" s="1" t="n">
        <v>163</v>
      </c>
      <c r="J190" s="1" t="n">
        <v>348</v>
      </c>
      <c r="K190" s="1" t="n">
        <v>0.468</v>
      </c>
      <c r="L190" s="1" t="n">
        <v>9</v>
      </c>
      <c r="M190" s="1" t="n">
        <v>41</v>
      </c>
      <c r="N190" s="1" t="n">
        <v>0.22</v>
      </c>
      <c r="O190" s="1" t="n">
        <v>87</v>
      </c>
      <c r="P190" s="1" t="n">
        <v>118</v>
      </c>
      <c r="Q190" s="1" t="n">
        <v>0.737</v>
      </c>
      <c r="R190" s="1" t="n">
        <v>121</v>
      </c>
      <c r="S190" s="1" t="n">
        <v>165</v>
      </c>
      <c r="T190" s="1" t="n">
        <v>286</v>
      </c>
      <c r="U190" s="1" t="n">
        <v>81</v>
      </c>
      <c r="V190" s="1" t="n">
        <v>55</v>
      </c>
      <c r="W190" s="1" t="n">
        <v>10</v>
      </c>
      <c r="X190" s="1" t="n">
        <v>50</v>
      </c>
      <c r="Y190" s="1" t="n">
        <v>128</v>
      </c>
      <c r="Z190" s="1" t="n">
        <v>422</v>
      </c>
      <c r="AA190" s="1" t="n">
        <v>13.6</v>
      </c>
      <c r="AB190" s="1" t="n">
        <v>0.528</v>
      </c>
      <c r="AC190" s="1" t="n">
        <v>2.9</v>
      </c>
      <c r="AD190" s="1" t="n">
        <f aca="false">IF(F190=0,0,Z190/F190)</f>
        <v>5.78082191780822</v>
      </c>
      <c r="AE190" s="1" t="str">
        <f aca="false">IFERROR(LEFT(C190,FIND("-",C190)-1),C190)</f>
        <v>PF</v>
      </c>
      <c r="AF190" s="1" t="str">
        <f aca="false">B190&amp;"|"&amp;A190</f>
        <v>Jared Dudley|2008</v>
      </c>
      <c r="AG190" s="1" t="n">
        <f aca="false">SUMPRODUCT(($A$2:$A$4670=A190)*($Z$2:$Z$4670&gt;Z190))+1</f>
        <v>230</v>
      </c>
    </row>
    <row r="191" customFormat="false" ht="15" hidden="false" customHeight="false" outlineLevel="0" collapsed="false">
      <c r="A191" s="1" t="n">
        <v>2008</v>
      </c>
      <c r="B191" s="1" t="s">
        <v>329</v>
      </c>
      <c r="C191" s="1" t="s">
        <v>123</v>
      </c>
      <c r="D191" s="1" t="n">
        <v>26</v>
      </c>
      <c r="E191" s="1" t="s">
        <v>256</v>
      </c>
      <c r="F191" s="1" t="n">
        <v>73</v>
      </c>
      <c r="G191" s="1" t="n">
        <v>19</v>
      </c>
      <c r="H191" s="1" t="n">
        <v>1325</v>
      </c>
      <c r="I191" s="1" t="n">
        <v>108</v>
      </c>
      <c r="J191" s="1" t="n">
        <v>270</v>
      </c>
      <c r="K191" s="1" t="n">
        <v>0.4</v>
      </c>
      <c r="L191" s="1" t="n">
        <v>4</v>
      </c>
      <c r="M191" s="1" t="n">
        <v>25</v>
      </c>
      <c r="N191" s="1" t="n">
        <v>0.16</v>
      </c>
      <c r="O191" s="1" t="n">
        <v>49</v>
      </c>
      <c r="P191" s="1" t="n">
        <v>93</v>
      </c>
      <c r="Q191" s="1" t="n">
        <v>0.527</v>
      </c>
      <c r="R191" s="1" t="n">
        <v>118</v>
      </c>
      <c r="S191" s="1" t="n">
        <v>125</v>
      </c>
      <c r="T191" s="1" t="n">
        <v>243</v>
      </c>
      <c r="U191" s="1" t="n">
        <v>66</v>
      </c>
      <c r="V191" s="1" t="n">
        <v>36</v>
      </c>
      <c r="W191" s="1" t="n">
        <v>23</v>
      </c>
      <c r="X191" s="1" t="n">
        <v>64</v>
      </c>
      <c r="Y191" s="1" t="n">
        <v>132</v>
      </c>
      <c r="Z191" s="1" t="n">
        <v>269</v>
      </c>
      <c r="AA191" s="1" t="n">
        <v>7.9</v>
      </c>
      <c r="AB191" s="1" t="n">
        <v>0.433</v>
      </c>
      <c r="AC191" s="1" t="n">
        <v>0.1</v>
      </c>
      <c r="AD191" s="1" t="n">
        <f aca="false">IF(F191=0,0,Z191/F191)</f>
        <v>3.68493150684932</v>
      </c>
      <c r="AE191" s="1" t="str">
        <f aca="false">IFERROR(LEFT(C191,FIND("-",C191)-1),C191)</f>
        <v>SF</v>
      </c>
      <c r="AF191" s="1" t="str">
        <f aca="false">B191&amp;"|"&amp;A191</f>
        <v>Jared Jeffries|2008</v>
      </c>
      <c r="AG191" s="1" t="n">
        <f aca="false">SUMPRODUCT(($A$2:$A$4670=A191)*($Z$2:$Z$4670&gt;Z191))+1</f>
        <v>271</v>
      </c>
    </row>
    <row r="192" customFormat="false" ht="15" hidden="false" customHeight="false" outlineLevel="0" collapsed="false">
      <c r="A192" s="1" t="n">
        <v>2008</v>
      </c>
      <c r="B192" s="1" t="s">
        <v>330</v>
      </c>
      <c r="C192" s="1" t="s">
        <v>128</v>
      </c>
      <c r="D192" s="1" t="n">
        <v>24</v>
      </c>
      <c r="E192" s="1" t="s">
        <v>191</v>
      </c>
      <c r="F192" s="1" t="n">
        <v>82</v>
      </c>
      <c r="G192" s="1" t="n">
        <v>16</v>
      </c>
      <c r="H192" s="1" t="n">
        <v>2229</v>
      </c>
      <c r="I192" s="1" t="n">
        <v>267</v>
      </c>
      <c r="J192" s="1" t="n">
        <v>620</v>
      </c>
      <c r="K192" s="1" t="n">
        <v>0.431</v>
      </c>
      <c r="L192" s="1" t="n">
        <v>65</v>
      </c>
      <c r="M192" s="1" t="n">
        <v>190</v>
      </c>
      <c r="N192" s="1" t="n">
        <v>0.342</v>
      </c>
      <c r="O192" s="1" t="n">
        <v>215</v>
      </c>
      <c r="P192" s="1" t="n">
        <v>248</v>
      </c>
      <c r="Q192" s="1" t="n">
        <v>0.867</v>
      </c>
      <c r="R192" s="1" t="n">
        <v>31</v>
      </c>
      <c r="S192" s="1" t="n">
        <v>203</v>
      </c>
      <c r="T192" s="1" t="n">
        <v>234</v>
      </c>
      <c r="U192" s="1" t="n">
        <v>313</v>
      </c>
      <c r="V192" s="1" t="n">
        <v>61</v>
      </c>
      <c r="W192" s="1" t="n">
        <v>1</v>
      </c>
      <c r="X192" s="1" t="n">
        <v>178</v>
      </c>
      <c r="Y192" s="1" t="n">
        <v>129</v>
      </c>
      <c r="Z192" s="1" t="n">
        <v>814</v>
      </c>
      <c r="AA192" s="1" t="n">
        <v>13</v>
      </c>
      <c r="AB192" s="1" t="n">
        <v>0.558</v>
      </c>
      <c r="AC192" s="1" t="n">
        <v>3.2</v>
      </c>
      <c r="AD192" s="1" t="n">
        <f aca="false">IF(F192=0,0,Z192/F192)</f>
        <v>9.92682926829268</v>
      </c>
      <c r="AE192" s="1" t="str">
        <f aca="false">IFERROR(LEFT(C192,FIND("-",C192)-1),C192)</f>
        <v>SG</v>
      </c>
      <c r="AF192" s="1" t="str">
        <f aca="false">B192&amp;"|"&amp;A192</f>
        <v>Jarrett Jack|2008</v>
      </c>
      <c r="AG192" s="1" t="n">
        <f aca="false">SUMPRODUCT(($A$2:$A$4670=A192)*($Z$2:$Z$4670&gt;Z192))+1</f>
        <v>121</v>
      </c>
    </row>
    <row r="193" customFormat="false" ht="15" hidden="false" customHeight="false" outlineLevel="0" collapsed="false">
      <c r="A193" s="1" t="n">
        <v>2008</v>
      </c>
      <c r="B193" s="1" t="s">
        <v>331</v>
      </c>
      <c r="C193" s="1" t="s">
        <v>105</v>
      </c>
      <c r="D193" s="1" t="n">
        <v>29</v>
      </c>
      <c r="E193" s="1" t="s">
        <v>149</v>
      </c>
      <c r="F193" s="1" t="n">
        <v>70</v>
      </c>
      <c r="G193" s="1" t="n">
        <v>9</v>
      </c>
      <c r="H193" s="1" t="n">
        <v>702</v>
      </c>
      <c r="I193" s="1" t="n">
        <v>36</v>
      </c>
      <c r="J193" s="1" t="n">
        <v>82</v>
      </c>
      <c r="K193" s="1" t="n">
        <v>0.439</v>
      </c>
      <c r="L193" s="1" t="n">
        <v>0</v>
      </c>
      <c r="M193" s="1" t="n">
        <v>1</v>
      </c>
      <c r="N193" s="1" t="n">
        <v>0</v>
      </c>
      <c r="O193" s="1" t="n">
        <v>46</v>
      </c>
      <c r="P193" s="1" t="n">
        <v>74</v>
      </c>
      <c r="Q193" s="1" t="n">
        <v>0.622</v>
      </c>
      <c r="R193" s="1" t="n">
        <v>40</v>
      </c>
      <c r="S193" s="1" t="n">
        <v>76</v>
      </c>
      <c r="T193" s="1" t="n">
        <v>116</v>
      </c>
      <c r="U193" s="1" t="n">
        <v>37</v>
      </c>
      <c r="V193" s="1" t="n">
        <v>10</v>
      </c>
      <c r="W193" s="1" t="n">
        <v>6</v>
      </c>
      <c r="X193" s="1" t="n">
        <v>22</v>
      </c>
      <c r="Y193" s="1" t="n">
        <v>106</v>
      </c>
      <c r="Z193" s="1" t="n">
        <v>118</v>
      </c>
      <c r="AA193" s="1" t="n">
        <v>6.1</v>
      </c>
      <c r="AB193" s="1" t="n">
        <v>0.515</v>
      </c>
      <c r="AC193" s="1" t="n">
        <v>1</v>
      </c>
      <c r="AD193" s="1" t="n">
        <f aca="false">IF(F193=0,0,Z193/F193)</f>
        <v>1.68571428571429</v>
      </c>
      <c r="AE193" s="1" t="str">
        <f aca="false">IFERROR(LEFT(C193,FIND("-",C193)-1),C193)</f>
        <v>C</v>
      </c>
      <c r="AF193" s="1" t="str">
        <f aca="false">B193&amp;"|"&amp;A193</f>
        <v>Jarron Collins|2008</v>
      </c>
      <c r="AG193" s="1" t="n">
        <f aca="false">SUMPRODUCT(($A$2:$A$4670=A193)*($Z$2:$Z$4670&gt;Z193))+1</f>
        <v>336</v>
      </c>
    </row>
    <row r="194" customFormat="false" ht="15" hidden="false" customHeight="false" outlineLevel="0" collapsed="false">
      <c r="A194" s="1" t="n">
        <v>2008</v>
      </c>
      <c r="B194" s="1" t="s">
        <v>332</v>
      </c>
      <c r="C194" s="1" t="s">
        <v>123</v>
      </c>
      <c r="D194" s="1" t="n">
        <v>26</v>
      </c>
      <c r="E194" s="1" t="s">
        <v>133</v>
      </c>
      <c r="F194" s="1" t="n">
        <v>82</v>
      </c>
      <c r="G194" s="1" t="n">
        <v>1</v>
      </c>
      <c r="H194" s="1" t="n">
        <v>1287</v>
      </c>
      <c r="I194" s="1" t="n">
        <v>217</v>
      </c>
      <c r="J194" s="1" t="n">
        <v>504</v>
      </c>
      <c r="K194" s="1" t="n">
        <v>0.431</v>
      </c>
      <c r="L194" s="1" t="n">
        <v>73</v>
      </c>
      <c r="M194" s="1" t="n">
        <v>194</v>
      </c>
      <c r="N194" s="1" t="n">
        <v>0.376</v>
      </c>
      <c r="O194" s="1" t="n">
        <v>45</v>
      </c>
      <c r="P194" s="1" t="n">
        <v>60</v>
      </c>
      <c r="Q194" s="1" t="n">
        <v>0.75</v>
      </c>
      <c r="R194" s="1" t="n">
        <v>35</v>
      </c>
      <c r="S194" s="1" t="n">
        <v>143</v>
      </c>
      <c r="T194" s="1" t="n">
        <v>178</v>
      </c>
      <c r="U194" s="1" t="n">
        <v>62</v>
      </c>
      <c r="V194" s="1" t="n">
        <v>47</v>
      </c>
      <c r="W194" s="1" t="n">
        <v>6</v>
      </c>
      <c r="X194" s="1" t="n">
        <v>47</v>
      </c>
      <c r="Y194" s="1" t="n">
        <v>137</v>
      </c>
      <c r="Z194" s="1" t="n">
        <v>552</v>
      </c>
      <c r="AA194" s="1" t="n">
        <v>13</v>
      </c>
      <c r="AB194" s="1" t="n">
        <v>0.52</v>
      </c>
      <c r="AC194" s="1" t="n">
        <v>2.9</v>
      </c>
      <c r="AD194" s="1" t="n">
        <f aca="false">IF(F194=0,0,Z194/F194)</f>
        <v>6.73170731707317</v>
      </c>
      <c r="AE194" s="1" t="str">
        <f aca="false">IFERROR(LEFT(C194,FIND("-",C194)-1),C194)</f>
        <v>SF</v>
      </c>
      <c r="AF194" s="1" t="str">
        <f aca="false">B194&amp;"|"&amp;A194</f>
        <v>Jarvis Hayes|2008</v>
      </c>
      <c r="AG194" s="1" t="n">
        <f aca="false">SUMPRODUCT(($A$2:$A$4670=A194)*($Z$2:$Z$4670&gt;Z194))+1</f>
        <v>186</v>
      </c>
    </row>
    <row r="195" customFormat="false" ht="15" hidden="false" customHeight="false" outlineLevel="0" collapsed="false">
      <c r="A195" s="1" t="n">
        <v>2008</v>
      </c>
      <c r="B195" s="1" t="s">
        <v>333</v>
      </c>
      <c r="C195" s="1" t="s">
        <v>105</v>
      </c>
      <c r="D195" s="1" t="n">
        <v>29</v>
      </c>
      <c r="E195" s="1" t="s">
        <v>115</v>
      </c>
      <c r="F195" s="1" t="n">
        <v>74</v>
      </c>
      <c r="G195" s="1" t="n">
        <v>26</v>
      </c>
      <c r="H195" s="1" t="n">
        <v>1172</v>
      </c>
      <c r="I195" s="1" t="n">
        <v>53</v>
      </c>
      <c r="J195" s="1" t="n">
        <v>113</v>
      </c>
      <c r="K195" s="1" t="n">
        <v>0.469</v>
      </c>
      <c r="L195" s="1" t="n">
        <v>0</v>
      </c>
      <c r="M195" s="1" t="n">
        <v>1</v>
      </c>
      <c r="N195" s="1" t="n">
        <v>0</v>
      </c>
      <c r="O195" s="1" t="n">
        <v>34</v>
      </c>
      <c r="P195" s="1" t="n">
        <v>74</v>
      </c>
      <c r="Q195" s="1" t="n">
        <v>0.459</v>
      </c>
      <c r="R195" s="1" t="n">
        <v>64</v>
      </c>
      <c r="S195" s="1" t="n">
        <v>114</v>
      </c>
      <c r="T195" s="1" t="n">
        <v>178</v>
      </c>
      <c r="U195" s="1" t="n">
        <v>25</v>
      </c>
      <c r="V195" s="1" t="n">
        <v>23</v>
      </c>
      <c r="W195" s="1" t="n">
        <v>25</v>
      </c>
      <c r="X195" s="1" t="n">
        <v>48</v>
      </c>
      <c r="Y195" s="1" t="n">
        <v>194</v>
      </c>
      <c r="Z195" s="1" t="n">
        <v>140</v>
      </c>
      <c r="AA195" s="1" t="n">
        <v>3.4</v>
      </c>
      <c r="AB195" s="1" t="n">
        <v>0.481</v>
      </c>
      <c r="AC195" s="1" t="n">
        <v>0.1</v>
      </c>
      <c r="AD195" s="1" t="n">
        <f aca="false">IF(F195=0,0,Z195/F195)</f>
        <v>1.89189189189189</v>
      </c>
      <c r="AE195" s="1" t="str">
        <f aca="false">IFERROR(LEFT(C195,FIND("-",C195)-1),C195)</f>
        <v>C</v>
      </c>
      <c r="AF195" s="1" t="str">
        <f aca="false">B195&amp;"|"&amp;A195</f>
        <v>Jason Collins|2008</v>
      </c>
      <c r="AG195" s="1" t="n">
        <f aca="false">SUMPRODUCT(($A$2:$A$4670=A195)*($Z$2:$Z$4670&gt;Z195))+1</f>
        <v>324</v>
      </c>
    </row>
    <row r="196" customFormat="false" ht="15" hidden="false" customHeight="false" outlineLevel="0" collapsed="false">
      <c r="A196" s="1" t="n">
        <v>2008</v>
      </c>
      <c r="B196" s="1" t="s">
        <v>334</v>
      </c>
      <c r="C196" s="1" t="s">
        <v>102</v>
      </c>
      <c r="D196" s="1" t="n">
        <v>29</v>
      </c>
      <c r="E196" s="1" t="s">
        <v>149</v>
      </c>
      <c r="F196" s="1" t="n">
        <v>57</v>
      </c>
      <c r="G196" s="1" t="n">
        <v>0</v>
      </c>
      <c r="H196" s="1" t="n">
        <v>606</v>
      </c>
      <c r="I196" s="1" t="n">
        <v>58</v>
      </c>
      <c r="J196" s="1" t="n">
        <v>180</v>
      </c>
      <c r="K196" s="1" t="n">
        <v>0.322</v>
      </c>
      <c r="L196" s="1" t="n">
        <v>11</v>
      </c>
      <c r="M196" s="1" t="n">
        <v>31</v>
      </c>
      <c r="N196" s="1" t="n">
        <v>0.355</v>
      </c>
      <c r="O196" s="1" t="n">
        <v>38</v>
      </c>
      <c r="P196" s="1" t="n">
        <v>45</v>
      </c>
      <c r="Q196" s="1" t="n">
        <v>0.844</v>
      </c>
      <c r="R196" s="1" t="n">
        <v>5</v>
      </c>
      <c r="S196" s="1" t="n">
        <v>50</v>
      </c>
      <c r="T196" s="1" t="n">
        <v>55</v>
      </c>
      <c r="U196" s="1" t="n">
        <v>86</v>
      </c>
      <c r="V196" s="1" t="n">
        <v>30</v>
      </c>
      <c r="W196" s="1" t="n">
        <v>3</v>
      </c>
      <c r="X196" s="1" t="n">
        <v>28</v>
      </c>
      <c r="Y196" s="1" t="n">
        <v>75</v>
      </c>
      <c r="Z196" s="1" t="n">
        <v>165</v>
      </c>
      <c r="AA196" s="1" t="n">
        <v>8</v>
      </c>
      <c r="AB196" s="1" t="n">
        <v>0.413</v>
      </c>
      <c r="AC196" s="1" t="n">
        <v>0.4</v>
      </c>
      <c r="AD196" s="1" t="n">
        <f aca="false">IF(F196=0,0,Z196/F196)</f>
        <v>2.89473684210526</v>
      </c>
      <c r="AE196" s="1" t="str">
        <f aca="false">IFERROR(LEFT(C196,FIND("-",C196)-1),C196)</f>
        <v>PG</v>
      </c>
      <c r="AF196" s="1" t="str">
        <f aca="false">B196&amp;"|"&amp;A196</f>
        <v>Jason Hart|2008</v>
      </c>
      <c r="AG196" s="1" t="n">
        <f aca="false">SUMPRODUCT(($A$2:$A$4670=A196)*($Z$2:$Z$4670&gt;Z196))+1</f>
        <v>311</v>
      </c>
    </row>
    <row r="197" customFormat="false" ht="15" hidden="false" customHeight="false" outlineLevel="0" collapsed="false">
      <c r="A197" s="1" t="n">
        <v>2008</v>
      </c>
      <c r="B197" s="1" t="s">
        <v>335</v>
      </c>
      <c r="C197" s="1" t="s">
        <v>123</v>
      </c>
      <c r="D197" s="1" t="n">
        <v>26</v>
      </c>
      <c r="E197" s="1" t="s">
        <v>147</v>
      </c>
      <c r="F197" s="1" t="n">
        <v>81</v>
      </c>
      <c r="G197" s="1" t="n">
        <v>7</v>
      </c>
      <c r="H197" s="1" t="n">
        <v>1530</v>
      </c>
      <c r="I197" s="1" t="n">
        <v>243</v>
      </c>
      <c r="J197" s="1" t="n">
        <v>498</v>
      </c>
      <c r="K197" s="1" t="n">
        <v>0.488</v>
      </c>
      <c r="L197" s="1" t="n">
        <v>57</v>
      </c>
      <c r="M197" s="1" t="n">
        <v>118</v>
      </c>
      <c r="N197" s="1" t="n">
        <v>0.483</v>
      </c>
      <c r="O197" s="1" t="n">
        <v>37</v>
      </c>
      <c r="P197" s="1" t="n">
        <v>43</v>
      </c>
      <c r="Q197" s="1" t="n">
        <v>0.86</v>
      </c>
      <c r="R197" s="1" t="n">
        <v>31</v>
      </c>
      <c r="S197" s="1" t="n">
        <v>89</v>
      </c>
      <c r="T197" s="1" t="n">
        <v>120</v>
      </c>
      <c r="U197" s="1" t="n">
        <v>65</v>
      </c>
      <c r="V197" s="1" t="n">
        <v>34</v>
      </c>
      <c r="W197" s="1" t="n">
        <v>2</v>
      </c>
      <c r="X197" s="1" t="n">
        <v>58</v>
      </c>
      <c r="Y197" s="1" t="n">
        <v>131</v>
      </c>
      <c r="Z197" s="1" t="n">
        <v>580</v>
      </c>
      <c r="AA197" s="1" t="n">
        <v>10.8</v>
      </c>
      <c r="AB197" s="1" t="n">
        <v>0.561</v>
      </c>
      <c r="AC197" s="1" t="n">
        <v>1.9</v>
      </c>
      <c r="AD197" s="1" t="n">
        <f aca="false">IF(F197=0,0,Z197/F197)</f>
        <v>7.16049382716049</v>
      </c>
      <c r="AE197" s="1" t="str">
        <f aca="false">IFERROR(LEFT(C197,FIND("-",C197)-1),C197)</f>
        <v>SF</v>
      </c>
      <c r="AF197" s="1" t="str">
        <f aca="false">B197&amp;"|"&amp;A197</f>
        <v>Jason Kapono|2008</v>
      </c>
      <c r="AG197" s="1" t="n">
        <f aca="false">SUMPRODUCT(($A$2:$A$4670=A197)*($Z$2:$Z$4670&gt;Z197))+1</f>
        <v>177</v>
      </c>
    </row>
    <row r="198" customFormat="false" ht="15" hidden="false" customHeight="false" outlineLevel="0" collapsed="false">
      <c r="A198" s="1" t="n">
        <v>2008</v>
      </c>
      <c r="B198" s="1" t="s">
        <v>336</v>
      </c>
      <c r="C198" s="1" t="s">
        <v>102</v>
      </c>
      <c r="D198" s="1" t="n">
        <v>34</v>
      </c>
      <c r="E198" s="1" t="s">
        <v>115</v>
      </c>
      <c r="F198" s="1" t="n">
        <v>80</v>
      </c>
      <c r="G198" s="1" t="n">
        <v>80</v>
      </c>
      <c r="H198" s="1" t="n">
        <v>2906</v>
      </c>
      <c r="I198" s="1" t="n">
        <v>305</v>
      </c>
      <c r="J198" s="1" t="n">
        <v>793</v>
      </c>
      <c r="K198" s="1" t="n">
        <v>0.385</v>
      </c>
      <c r="L198" s="1" t="n">
        <v>119</v>
      </c>
      <c r="M198" s="1" t="n">
        <v>312</v>
      </c>
      <c r="N198" s="1" t="n">
        <v>0.381</v>
      </c>
      <c r="O198" s="1" t="n">
        <v>135</v>
      </c>
      <c r="P198" s="1" t="n">
        <v>165</v>
      </c>
      <c r="Q198" s="1" t="n">
        <v>0.818</v>
      </c>
      <c r="R198" s="1" t="n">
        <v>94</v>
      </c>
      <c r="S198" s="1" t="n">
        <v>506</v>
      </c>
      <c r="T198" s="1" t="n">
        <v>600</v>
      </c>
      <c r="U198" s="1" t="n">
        <v>806</v>
      </c>
      <c r="V198" s="1" t="n">
        <v>136</v>
      </c>
      <c r="W198" s="1" t="n">
        <v>26</v>
      </c>
      <c r="X198" s="1" t="n">
        <v>266</v>
      </c>
      <c r="Y198" s="1" t="n">
        <v>165</v>
      </c>
      <c r="Z198" s="1" t="n">
        <v>864</v>
      </c>
      <c r="AA198" s="1" t="n">
        <v>16.7</v>
      </c>
      <c r="AB198" s="1" t="n">
        <v>0.499</v>
      </c>
      <c r="AC198" s="1" t="n">
        <v>5.9</v>
      </c>
      <c r="AD198" s="1" t="n">
        <f aca="false">IF(F198=0,0,Z198/F198)</f>
        <v>10.8</v>
      </c>
      <c r="AE198" s="1" t="str">
        <f aca="false">IFERROR(LEFT(C198,FIND("-",C198)-1),C198)</f>
        <v>PG</v>
      </c>
      <c r="AF198" s="1" t="str">
        <f aca="false">B198&amp;"|"&amp;A198</f>
        <v>Jason Kidd|2008</v>
      </c>
      <c r="AG198" s="1" t="n">
        <f aca="false">SUMPRODUCT(($A$2:$A$4670=A198)*($Z$2:$Z$4670&gt;Z198))+1</f>
        <v>105</v>
      </c>
    </row>
    <row r="199" customFormat="false" ht="15" hidden="false" customHeight="false" outlineLevel="0" collapsed="false">
      <c r="A199" s="1" t="n">
        <v>2008</v>
      </c>
      <c r="B199" s="1" t="s">
        <v>337</v>
      </c>
      <c r="C199" s="1" t="s">
        <v>105</v>
      </c>
      <c r="D199" s="1" t="n">
        <v>24</v>
      </c>
      <c r="E199" s="1" t="s">
        <v>133</v>
      </c>
      <c r="F199" s="1" t="n">
        <v>82</v>
      </c>
      <c r="G199" s="1" t="n">
        <v>7</v>
      </c>
      <c r="H199" s="1" t="n">
        <v>1768</v>
      </c>
      <c r="I199" s="1" t="n">
        <v>240</v>
      </c>
      <c r="J199" s="1" t="n">
        <v>446</v>
      </c>
      <c r="K199" s="1" t="n">
        <v>0.538</v>
      </c>
      <c r="L199" s="1" t="n">
        <v>0</v>
      </c>
      <c r="M199" s="1" t="n">
        <v>1</v>
      </c>
      <c r="N199" s="1" t="n">
        <v>0</v>
      </c>
      <c r="O199" s="1" t="n">
        <v>171</v>
      </c>
      <c r="P199" s="1" t="n">
        <v>270</v>
      </c>
      <c r="Q199" s="1" t="n">
        <v>0.633</v>
      </c>
      <c r="R199" s="1" t="n">
        <v>177</v>
      </c>
      <c r="S199" s="1" t="n">
        <v>256</v>
      </c>
      <c r="T199" s="1" t="n">
        <v>433</v>
      </c>
      <c r="U199" s="1" t="n">
        <v>46</v>
      </c>
      <c r="V199" s="1" t="n">
        <v>21</v>
      </c>
      <c r="W199" s="1" t="n">
        <v>94</v>
      </c>
      <c r="X199" s="1" t="n">
        <v>71</v>
      </c>
      <c r="Y199" s="1" t="n">
        <v>183</v>
      </c>
      <c r="Z199" s="1" t="n">
        <v>651</v>
      </c>
      <c r="AA199" s="1" t="n">
        <v>16.7</v>
      </c>
      <c r="AB199" s="1" t="n">
        <v>0.576</v>
      </c>
      <c r="AC199" s="1" t="n">
        <v>6.3</v>
      </c>
      <c r="AD199" s="1" t="n">
        <f aca="false">IF(F199=0,0,Z199/F199)</f>
        <v>7.9390243902439</v>
      </c>
      <c r="AE199" s="1" t="str">
        <f aca="false">IFERROR(LEFT(C199,FIND("-",C199)-1),C199)</f>
        <v>C</v>
      </c>
      <c r="AF199" s="1" t="str">
        <f aca="false">B199&amp;"|"&amp;A199</f>
        <v>Jason Maxiell|2008</v>
      </c>
      <c r="AG199" s="1" t="n">
        <f aca="false">SUMPRODUCT(($A$2:$A$4670=A199)*($Z$2:$Z$4670&gt;Z199))+1</f>
        <v>155</v>
      </c>
    </row>
    <row r="200" customFormat="false" ht="15" hidden="false" customHeight="false" outlineLevel="0" collapsed="false">
      <c r="A200" s="1" t="n">
        <v>2008</v>
      </c>
      <c r="B200" s="1" t="s">
        <v>338</v>
      </c>
      <c r="C200" s="1" t="s">
        <v>123</v>
      </c>
      <c r="D200" s="1" t="n">
        <v>27</v>
      </c>
      <c r="E200" s="1" t="s">
        <v>264</v>
      </c>
      <c r="F200" s="1" t="n">
        <v>82</v>
      </c>
      <c r="G200" s="1" t="n">
        <v>82</v>
      </c>
      <c r="H200" s="1" t="n">
        <v>3149</v>
      </c>
      <c r="I200" s="1" t="n">
        <v>648</v>
      </c>
      <c r="J200" s="1" t="n">
        <v>1468</v>
      </c>
      <c r="K200" s="1" t="n">
        <v>0.441</v>
      </c>
      <c r="L200" s="1" t="n">
        <v>243</v>
      </c>
      <c r="M200" s="1" t="n">
        <v>599</v>
      </c>
      <c r="N200" s="1" t="n">
        <v>0.406</v>
      </c>
      <c r="O200" s="1" t="n">
        <v>249</v>
      </c>
      <c r="P200" s="1" t="n">
        <v>331</v>
      </c>
      <c r="Q200" s="1" t="n">
        <v>0.752</v>
      </c>
      <c r="R200" s="1" t="n">
        <v>80</v>
      </c>
      <c r="S200" s="1" t="n">
        <v>361</v>
      </c>
      <c r="T200" s="1" t="n">
        <v>441</v>
      </c>
      <c r="U200" s="1" t="n">
        <v>258</v>
      </c>
      <c r="V200" s="1" t="n">
        <v>116</v>
      </c>
      <c r="W200" s="1" t="n">
        <v>57</v>
      </c>
      <c r="X200" s="1" t="n">
        <v>166</v>
      </c>
      <c r="Y200" s="1" t="n">
        <v>241</v>
      </c>
      <c r="Z200" s="1" t="n">
        <v>1788</v>
      </c>
      <c r="AA200" s="1" t="n">
        <v>18.4</v>
      </c>
      <c r="AB200" s="1" t="n">
        <v>0.554</v>
      </c>
      <c r="AC200" s="1" t="n">
        <v>7.4</v>
      </c>
      <c r="AD200" s="1" t="n">
        <f aca="false">IF(F200=0,0,Z200/F200)</f>
        <v>21.8048780487805</v>
      </c>
      <c r="AE200" s="1" t="str">
        <f aca="false">IFERROR(LEFT(C200,FIND("-",C200)-1),C200)</f>
        <v>SF</v>
      </c>
      <c r="AF200" s="1" t="str">
        <f aca="false">B200&amp;"|"&amp;A200</f>
        <v>Jason Richardson|2008</v>
      </c>
      <c r="AG200" s="1" t="n">
        <f aca="false">SUMPRODUCT(($A$2:$A$4670=A200)*($Z$2:$Z$4670&gt;Z200))+1</f>
        <v>9</v>
      </c>
    </row>
    <row r="201" customFormat="false" ht="15" hidden="false" customHeight="false" outlineLevel="0" collapsed="false">
      <c r="A201" s="1" t="n">
        <v>2008</v>
      </c>
      <c r="B201" s="1" t="s">
        <v>339</v>
      </c>
      <c r="C201" s="1" t="s">
        <v>92</v>
      </c>
      <c r="D201" s="1" t="n">
        <v>21</v>
      </c>
      <c r="E201" s="1" t="s">
        <v>142</v>
      </c>
      <c r="F201" s="1" t="n">
        <v>76</v>
      </c>
      <c r="G201" s="1" t="n">
        <v>1</v>
      </c>
      <c r="H201" s="1" t="n">
        <v>1107</v>
      </c>
      <c r="I201" s="1" t="n">
        <v>141</v>
      </c>
      <c r="J201" s="1" t="n">
        <v>310</v>
      </c>
      <c r="K201" s="1" t="n">
        <v>0.455</v>
      </c>
      <c r="L201" s="1" t="n">
        <v>4</v>
      </c>
      <c r="M201" s="1" t="n">
        <v>14</v>
      </c>
      <c r="N201" s="1" t="n">
        <v>0.286</v>
      </c>
      <c r="O201" s="1" t="n">
        <v>54</v>
      </c>
      <c r="P201" s="1" t="n">
        <v>82</v>
      </c>
      <c r="Q201" s="1" t="n">
        <v>0.659</v>
      </c>
      <c r="R201" s="1" t="n">
        <v>77</v>
      </c>
      <c r="S201" s="1" t="n">
        <v>153</v>
      </c>
      <c r="T201" s="1" t="n">
        <v>230</v>
      </c>
      <c r="U201" s="1" t="n">
        <v>20</v>
      </c>
      <c r="V201" s="1" t="n">
        <v>22</v>
      </c>
      <c r="W201" s="1" t="n">
        <v>50</v>
      </c>
      <c r="X201" s="1" t="n">
        <v>48</v>
      </c>
      <c r="Y201" s="1" t="n">
        <v>142</v>
      </c>
      <c r="Z201" s="1" t="n">
        <v>340</v>
      </c>
      <c r="AA201" s="1" t="n">
        <v>10.7</v>
      </c>
      <c r="AB201" s="1" t="n">
        <v>0.491</v>
      </c>
      <c r="AC201" s="1" t="n">
        <v>1.5</v>
      </c>
      <c r="AD201" s="1" t="n">
        <f aca="false">IF(F201=0,0,Z201/F201)</f>
        <v>4.47368421052632</v>
      </c>
      <c r="AE201" s="1" t="str">
        <f aca="false">IFERROR(LEFT(C201,FIND("-",C201)-1),C201)</f>
        <v>PF</v>
      </c>
      <c r="AF201" s="1" t="str">
        <f aca="false">B201&amp;"|"&amp;A201</f>
        <v>Jason Smith|2008</v>
      </c>
      <c r="AG201" s="1" t="n">
        <f aca="false">SUMPRODUCT(($A$2:$A$4670=A201)*($Z$2:$Z$4670&gt;Z201))+1</f>
        <v>251</v>
      </c>
    </row>
    <row r="202" customFormat="false" ht="15" hidden="false" customHeight="false" outlineLevel="0" collapsed="false">
      <c r="A202" s="1" t="n">
        <v>2008</v>
      </c>
      <c r="B202" s="1" t="s">
        <v>340</v>
      </c>
      <c r="C202" s="1" t="s">
        <v>128</v>
      </c>
      <c r="D202" s="1" t="n">
        <v>30</v>
      </c>
      <c r="E202" s="1" t="s">
        <v>189</v>
      </c>
      <c r="F202" s="1" t="n">
        <v>82</v>
      </c>
      <c r="G202" s="1" t="n">
        <v>34</v>
      </c>
      <c r="H202" s="1" t="n">
        <v>2579</v>
      </c>
      <c r="I202" s="1" t="n">
        <v>471</v>
      </c>
      <c r="J202" s="1" t="n">
        <v>1008</v>
      </c>
      <c r="K202" s="1" t="n">
        <v>0.467</v>
      </c>
      <c r="L202" s="1" t="n">
        <v>136</v>
      </c>
      <c r="M202" s="1" t="n">
        <v>363</v>
      </c>
      <c r="N202" s="1" t="n">
        <v>0.375</v>
      </c>
      <c r="O202" s="1" t="n">
        <v>191</v>
      </c>
      <c r="P202" s="1" t="n">
        <v>223</v>
      </c>
      <c r="Q202" s="1" t="n">
        <v>0.857</v>
      </c>
      <c r="R202" s="1" t="n">
        <v>30</v>
      </c>
      <c r="S202" s="1" t="n">
        <v>178</v>
      </c>
      <c r="T202" s="1" t="n">
        <v>208</v>
      </c>
      <c r="U202" s="1" t="n">
        <v>264</v>
      </c>
      <c r="V202" s="1" t="n">
        <v>88</v>
      </c>
      <c r="W202" s="1" t="n">
        <v>18</v>
      </c>
      <c r="X202" s="1" t="n">
        <v>92</v>
      </c>
      <c r="Y202" s="1" t="n">
        <v>170</v>
      </c>
      <c r="Z202" s="1" t="n">
        <v>1269</v>
      </c>
      <c r="AA202" s="1" t="n">
        <v>17.8</v>
      </c>
      <c r="AB202" s="1" t="n">
        <v>0.574</v>
      </c>
      <c r="AC202" s="1" t="n">
        <v>8.6</v>
      </c>
      <c r="AD202" s="1" t="n">
        <f aca="false">IF(F202=0,0,Z202/F202)</f>
        <v>15.4756097560976</v>
      </c>
      <c r="AE202" s="1" t="str">
        <f aca="false">IFERROR(LEFT(C202,FIND("-",C202)-1),C202)</f>
        <v>SG</v>
      </c>
      <c r="AF202" s="1" t="str">
        <f aca="false">B202&amp;"|"&amp;A202</f>
        <v>Jason Terry|2008</v>
      </c>
      <c r="AG202" s="1" t="n">
        <f aca="false">SUMPRODUCT(($A$2:$A$4670=A202)*($Z$2:$Z$4670&gt;Z202))+1</f>
        <v>49</v>
      </c>
    </row>
    <row r="203" customFormat="false" ht="15" hidden="false" customHeight="false" outlineLevel="0" collapsed="false">
      <c r="A203" s="1" t="n">
        <v>2008</v>
      </c>
      <c r="B203" s="1" t="s">
        <v>341</v>
      </c>
      <c r="C203" s="1" t="s">
        <v>102</v>
      </c>
      <c r="D203" s="1" t="n">
        <v>32</v>
      </c>
      <c r="E203" s="1" t="s">
        <v>126</v>
      </c>
      <c r="F203" s="1" t="n">
        <v>67</v>
      </c>
      <c r="G203" s="1" t="n">
        <v>53</v>
      </c>
      <c r="H203" s="1" t="n">
        <v>1886</v>
      </c>
      <c r="I203" s="1" t="n">
        <v>211</v>
      </c>
      <c r="J203" s="1" t="n">
        <v>550</v>
      </c>
      <c r="K203" s="1" t="n">
        <v>0.384</v>
      </c>
      <c r="L203" s="1" t="n">
        <v>97</v>
      </c>
      <c r="M203" s="1" t="n">
        <v>275</v>
      </c>
      <c r="N203" s="1" t="n">
        <v>0.353</v>
      </c>
      <c r="O203" s="1" t="n">
        <v>69</v>
      </c>
      <c r="P203" s="1" t="n">
        <v>80</v>
      </c>
      <c r="Q203" s="1" t="n">
        <v>0.863</v>
      </c>
      <c r="R203" s="1" t="n">
        <v>12</v>
      </c>
      <c r="S203" s="1" t="n">
        <v>118</v>
      </c>
      <c r="T203" s="1" t="n">
        <v>130</v>
      </c>
      <c r="U203" s="1" t="n">
        <v>307</v>
      </c>
      <c r="V203" s="1" t="n">
        <v>83</v>
      </c>
      <c r="W203" s="1" t="n">
        <v>5</v>
      </c>
      <c r="X203" s="1" t="n">
        <v>91</v>
      </c>
      <c r="Y203" s="1" t="n">
        <v>93</v>
      </c>
      <c r="Z203" s="1" t="n">
        <v>588</v>
      </c>
      <c r="AA203" s="1" t="n">
        <v>12.7</v>
      </c>
      <c r="AB203" s="1" t="n">
        <v>0.502</v>
      </c>
      <c r="AC203" s="1" t="n">
        <v>2.1</v>
      </c>
      <c r="AD203" s="1" t="n">
        <f aca="false">IF(F203=0,0,Z203/F203)</f>
        <v>8.77611940298507</v>
      </c>
      <c r="AE203" s="1" t="str">
        <f aca="false">IFERROR(LEFT(C203,FIND("-",C203)-1),C203)</f>
        <v>PG</v>
      </c>
      <c r="AF203" s="1" t="str">
        <f aca="false">B203&amp;"|"&amp;A203</f>
        <v>Jason Williams|2008</v>
      </c>
      <c r="AG203" s="1" t="n">
        <f aca="false">SUMPRODUCT(($A$2:$A$4670=A203)*($Z$2:$Z$4670&gt;Z203))+1</f>
        <v>171</v>
      </c>
    </row>
    <row r="204" customFormat="false" ht="15" hidden="false" customHeight="false" outlineLevel="0" collapsed="false">
      <c r="A204" s="1" t="n">
        <v>2008</v>
      </c>
      <c r="B204" s="1" t="s">
        <v>342</v>
      </c>
      <c r="C204" s="1" t="s">
        <v>128</v>
      </c>
      <c r="D204" s="1" t="n">
        <v>20</v>
      </c>
      <c r="E204" s="1" t="s">
        <v>115</v>
      </c>
      <c r="F204" s="1" t="n">
        <v>50</v>
      </c>
      <c r="G204" s="1" t="n">
        <v>0</v>
      </c>
      <c r="H204" s="1" t="n">
        <v>679</v>
      </c>
      <c r="I204" s="1" t="n">
        <v>98</v>
      </c>
      <c r="J204" s="1" t="n">
        <v>233</v>
      </c>
      <c r="K204" s="1" t="n">
        <v>0.421</v>
      </c>
      <c r="L204" s="1" t="n">
        <v>10</v>
      </c>
      <c r="M204" s="1" t="n">
        <v>37</v>
      </c>
      <c r="N204" s="1" t="n">
        <v>0.27</v>
      </c>
      <c r="O204" s="1" t="n">
        <v>72</v>
      </c>
      <c r="P204" s="1" t="n">
        <v>104</v>
      </c>
      <c r="Q204" s="1" t="n">
        <v>0.692</v>
      </c>
      <c r="R204" s="1" t="n">
        <v>27</v>
      </c>
      <c r="S204" s="1" t="n">
        <v>83</v>
      </c>
      <c r="T204" s="1" t="n">
        <v>110</v>
      </c>
      <c r="U204" s="1" t="n">
        <v>51</v>
      </c>
      <c r="V204" s="1" t="n">
        <v>19</v>
      </c>
      <c r="W204" s="1" t="n">
        <v>2</v>
      </c>
      <c r="X204" s="1" t="n">
        <v>55</v>
      </c>
      <c r="Y204" s="1" t="n">
        <v>47</v>
      </c>
      <c r="Z204" s="1" t="n">
        <v>278</v>
      </c>
      <c r="AA204" s="1" t="n">
        <v>11</v>
      </c>
      <c r="AB204" s="1" t="n">
        <v>0.499</v>
      </c>
      <c r="AC204" s="1" t="n">
        <v>0.1</v>
      </c>
      <c r="AD204" s="1" t="n">
        <f aca="false">IF(F204=0,0,Z204/F204)</f>
        <v>5.56</v>
      </c>
      <c r="AE204" s="1" t="str">
        <f aca="false">IFERROR(LEFT(C204,FIND("-",C204)-1),C204)</f>
        <v>SG</v>
      </c>
      <c r="AF204" s="1" t="str">
        <f aca="false">B204&amp;"|"&amp;A204</f>
        <v>Javaris Crittenton|2008</v>
      </c>
      <c r="AG204" s="1" t="n">
        <f aca="false">SUMPRODUCT(($A$2:$A$4670=A204)*($Z$2:$Z$4670&gt;Z204))+1</f>
        <v>268</v>
      </c>
    </row>
    <row r="205" customFormat="false" ht="15" hidden="false" customHeight="false" outlineLevel="0" collapsed="false">
      <c r="A205" s="1" t="n">
        <v>2008</v>
      </c>
      <c r="B205" s="1" t="s">
        <v>343</v>
      </c>
      <c r="C205" s="1" t="s">
        <v>105</v>
      </c>
      <c r="D205" s="1" t="n">
        <v>31</v>
      </c>
      <c r="E205" s="1" t="s">
        <v>145</v>
      </c>
      <c r="F205" s="1" t="n">
        <v>77</v>
      </c>
      <c r="G205" s="1" t="n">
        <v>52</v>
      </c>
      <c r="H205" s="1" t="n">
        <v>1884</v>
      </c>
      <c r="I205" s="1" t="n">
        <v>205</v>
      </c>
      <c r="J205" s="1" t="n">
        <v>373</v>
      </c>
      <c r="K205" s="1" t="n">
        <v>0.55</v>
      </c>
      <c r="L205" s="1" t="n">
        <v>0</v>
      </c>
      <c r="M205" s="1" t="n">
        <v>3</v>
      </c>
      <c r="N205" s="1" t="n">
        <v>0</v>
      </c>
      <c r="O205" s="1" t="n">
        <v>86</v>
      </c>
      <c r="P205" s="1" t="n">
        <v>145</v>
      </c>
      <c r="Q205" s="1" t="n">
        <v>0.593</v>
      </c>
      <c r="R205" s="1" t="n">
        <v>264</v>
      </c>
      <c r="S205" s="1" t="n">
        <v>404</v>
      </c>
      <c r="T205" s="1" t="n">
        <v>668</v>
      </c>
      <c r="U205" s="1" t="n">
        <v>129</v>
      </c>
      <c r="V205" s="1" t="n">
        <v>56</v>
      </c>
      <c r="W205" s="1" t="n">
        <v>32</v>
      </c>
      <c r="X205" s="1" t="n">
        <v>62</v>
      </c>
      <c r="Y205" s="1" t="n">
        <v>221</v>
      </c>
      <c r="Z205" s="1" t="n">
        <v>496</v>
      </c>
      <c r="AA205" s="1" t="n">
        <v>15.7</v>
      </c>
      <c r="AB205" s="1" t="n">
        <v>0.568</v>
      </c>
      <c r="AC205" s="1" t="n">
        <v>6.5</v>
      </c>
      <c r="AD205" s="1" t="n">
        <f aca="false">IF(F205=0,0,Z205/F205)</f>
        <v>6.44155844155844</v>
      </c>
      <c r="AE205" s="1" t="str">
        <f aca="false">IFERROR(LEFT(C205,FIND("-",C205)-1),C205)</f>
        <v>C</v>
      </c>
      <c r="AF205" s="1" t="str">
        <f aca="false">B205&amp;"|"&amp;A205</f>
        <v>Jeff Foster|2008</v>
      </c>
      <c r="AG205" s="1" t="n">
        <f aca="false">SUMPRODUCT(($A$2:$A$4670=A205)*($Z$2:$Z$4670&gt;Z205))+1</f>
        <v>205</v>
      </c>
    </row>
    <row r="206" customFormat="false" ht="15" hidden="false" customHeight="false" outlineLevel="0" collapsed="false">
      <c r="A206" s="1" t="n">
        <v>2008</v>
      </c>
      <c r="B206" s="1" t="s">
        <v>344</v>
      </c>
      <c r="C206" s="1" t="s">
        <v>123</v>
      </c>
      <c r="D206" s="1" t="n">
        <v>21</v>
      </c>
      <c r="E206" s="1" t="s">
        <v>229</v>
      </c>
      <c r="F206" s="1" t="n">
        <v>80</v>
      </c>
      <c r="G206" s="1" t="n">
        <v>52</v>
      </c>
      <c r="H206" s="1" t="n">
        <v>2253</v>
      </c>
      <c r="I206" s="1" t="n">
        <v>320</v>
      </c>
      <c r="J206" s="1" t="n">
        <v>749</v>
      </c>
      <c r="K206" s="1" t="n">
        <v>0.427</v>
      </c>
      <c r="L206" s="1" t="n">
        <v>21</v>
      </c>
      <c r="M206" s="1" t="n">
        <v>76</v>
      </c>
      <c r="N206" s="1" t="n">
        <v>0.276</v>
      </c>
      <c r="O206" s="1" t="n">
        <v>177</v>
      </c>
      <c r="P206" s="1" t="n">
        <v>238</v>
      </c>
      <c r="Q206" s="1" t="n">
        <v>0.744</v>
      </c>
      <c r="R206" s="1" t="n">
        <v>101</v>
      </c>
      <c r="S206" s="1" t="n">
        <v>278</v>
      </c>
      <c r="T206" s="1" t="n">
        <v>379</v>
      </c>
      <c r="U206" s="1" t="n">
        <v>119</v>
      </c>
      <c r="V206" s="1" t="n">
        <v>46</v>
      </c>
      <c r="W206" s="1" t="n">
        <v>49</v>
      </c>
      <c r="X206" s="1" t="n">
        <v>158</v>
      </c>
      <c r="Y206" s="1" t="n">
        <v>198</v>
      </c>
      <c r="Z206" s="1" t="n">
        <v>838</v>
      </c>
      <c r="AA206" s="1" t="n">
        <v>9.8</v>
      </c>
      <c r="AB206" s="1" t="n">
        <v>0.491</v>
      </c>
      <c r="AC206" s="1" t="n">
        <v>0.2</v>
      </c>
      <c r="AD206" s="1" t="n">
        <f aca="false">IF(F206=0,0,Z206/F206)</f>
        <v>10.475</v>
      </c>
      <c r="AE206" s="1" t="str">
        <f aca="false">IFERROR(LEFT(C206,FIND("-",C206)-1),C206)</f>
        <v>SF</v>
      </c>
      <c r="AF206" s="1" t="str">
        <f aca="false">B206&amp;"|"&amp;A206</f>
        <v>Jeff Green|2008</v>
      </c>
      <c r="AG206" s="1" t="n">
        <f aca="false">SUMPRODUCT(($A$2:$A$4670=A206)*($Z$2:$Z$4670&gt;Z206))+1</f>
        <v>112</v>
      </c>
    </row>
    <row r="207" customFormat="false" ht="15" hidden="false" customHeight="false" outlineLevel="0" collapsed="false">
      <c r="A207" s="1" t="n">
        <v>2008</v>
      </c>
      <c r="B207" s="1" t="s">
        <v>345</v>
      </c>
      <c r="C207" s="1" t="s">
        <v>102</v>
      </c>
      <c r="D207" s="1" t="n">
        <v>33</v>
      </c>
      <c r="E207" s="1" t="s">
        <v>264</v>
      </c>
      <c r="F207" s="1" t="n">
        <v>54</v>
      </c>
      <c r="G207" s="1" t="n">
        <v>26</v>
      </c>
      <c r="H207" s="1" t="n">
        <v>1410</v>
      </c>
      <c r="I207" s="1" t="n">
        <v>108</v>
      </c>
      <c r="J207" s="1" t="n">
        <v>249</v>
      </c>
      <c r="K207" s="1" t="n">
        <v>0.434</v>
      </c>
      <c r="L207" s="1" t="n">
        <v>3</v>
      </c>
      <c r="M207" s="1" t="n">
        <v>19</v>
      </c>
      <c r="N207" s="1" t="n">
        <v>0.158</v>
      </c>
      <c r="O207" s="1" t="n">
        <v>23</v>
      </c>
      <c r="P207" s="1" t="n">
        <v>30</v>
      </c>
      <c r="Q207" s="1" t="n">
        <v>0.767</v>
      </c>
      <c r="R207" s="1" t="n">
        <v>16</v>
      </c>
      <c r="S207" s="1" t="n">
        <v>80</v>
      </c>
      <c r="T207" s="1" t="n">
        <v>96</v>
      </c>
      <c r="U207" s="1" t="n">
        <v>220</v>
      </c>
      <c r="V207" s="1" t="n">
        <v>23</v>
      </c>
      <c r="W207" s="1" t="n">
        <v>3</v>
      </c>
      <c r="X207" s="1" t="n">
        <v>76</v>
      </c>
      <c r="Y207" s="1" t="n">
        <v>120</v>
      </c>
      <c r="Z207" s="1" t="n">
        <v>242</v>
      </c>
      <c r="AA207" s="1" t="n">
        <v>6.5</v>
      </c>
      <c r="AB207" s="1" t="n">
        <v>0.461</v>
      </c>
      <c r="AC207" s="1" t="n">
        <v>0.1</v>
      </c>
      <c r="AD207" s="1" t="n">
        <f aca="false">IF(F207=0,0,Z207/F207)</f>
        <v>4.48148148148148</v>
      </c>
      <c r="AE207" s="1" t="str">
        <f aca="false">IFERROR(LEFT(C207,FIND("-",C207)-1),C207)</f>
        <v>PG</v>
      </c>
      <c r="AF207" s="1" t="str">
        <f aca="false">B207&amp;"|"&amp;A207</f>
        <v>Jeff McInnis|2008</v>
      </c>
      <c r="AG207" s="1" t="n">
        <f aca="false">SUMPRODUCT(($A$2:$A$4670=A207)*($Z$2:$Z$4670&gt;Z207))+1</f>
        <v>280</v>
      </c>
    </row>
    <row r="208" customFormat="false" ht="15" hidden="false" customHeight="false" outlineLevel="0" collapsed="false">
      <c r="A208" s="1" t="n">
        <v>2008</v>
      </c>
      <c r="B208" s="1" t="s">
        <v>346</v>
      </c>
      <c r="C208" s="1" t="s">
        <v>105</v>
      </c>
      <c r="D208" s="1" t="n">
        <v>30</v>
      </c>
      <c r="E208" s="1" t="s">
        <v>129</v>
      </c>
      <c r="F208" s="1" t="n">
        <v>6</v>
      </c>
      <c r="G208" s="1" t="n">
        <v>1</v>
      </c>
      <c r="H208" s="1" t="n">
        <v>33</v>
      </c>
      <c r="I208" s="1" t="n">
        <v>1</v>
      </c>
      <c r="J208" s="1" t="n">
        <v>1</v>
      </c>
      <c r="K208" s="1" t="n">
        <v>1</v>
      </c>
      <c r="L208" s="1" t="n">
        <v>0</v>
      </c>
      <c r="M208" s="1" t="n">
        <v>0</v>
      </c>
      <c r="O208" s="1" t="n">
        <v>1</v>
      </c>
      <c r="P208" s="1" t="n">
        <v>2</v>
      </c>
      <c r="Q208" s="1" t="n">
        <v>0.5</v>
      </c>
      <c r="R208" s="1" t="n">
        <v>1</v>
      </c>
      <c r="S208" s="1" t="n">
        <v>6</v>
      </c>
      <c r="T208" s="1" t="n">
        <v>7</v>
      </c>
      <c r="U208" s="1" t="n">
        <v>0</v>
      </c>
      <c r="V208" s="1" t="n">
        <v>0</v>
      </c>
      <c r="W208" s="1" t="n">
        <v>5</v>
      </c>
      <c r="X208" s="1" t="n">
        <v>4</v>
      </c>
      <c r="Y208" s="1" t="n">
        <v>7</v>
      </c>
      <c r="Z208" s="1" t="n">
        <v>3</v>
      </c>
      <c r="AA208" s="1" t="n">
        <v>2.6</v>
      </c>
      <c r="AB208" s="1" t="n">
        <v>0.798</v>
      </c>
      <c r="AC208" s="1" t="n">
        <v>0</v>
      </c>
      <c r="AD208" s="1" t="n">
        <f aca="false">IF(F208=0,0,Z208/F208)</f>
        <v>0.5</v>
      </c>
      <c r="AE208" s="1" t="str">
        <f aca="false">IFERROR(LEFT(C208,FIND("-",C208)-1),C208)</f>
        <v>C</v>
      </c>
      <c r="AF208" s="1" t="str">
        <f aca="false">B208&amp;"|"&amp;A208</f>
        <v>Jelani McCoy|2008</v>
      </c>
      <c r="AG208" s="1" t="n">
        <f aca="false">SUMPRODUCT(($A$2:$A$4670=A208)*($Z$2:$Z$4670&gt;Z208))+1</f>
        <v>446</v>
      </c>
    </row>
    <row r="209" customFormat="false" ht="15" hidden="false" customHeight="false" outlineLevel="0" collapsed="false">
      <c r="A209" s="1" t="n">
        <v>2008</v>
      </c>
      <c r="B209" s="1" t="s">
        <v>347</v>
      </c>
      <c r="C209" s="1" t="s">
        <v>114</v>
      </c>
      <c r="D209" s="1" t="n">
        <v>23</v>
      </c>
      <c r="E209" s="1" t="s">
        <v>115</v>
      </c>
      <c r="F209" s="1" t="n">
        <v>27</v>
      </c>
      <c r="G209" s="1" t="n">
        <v>1</v>
      </c>
      <c r="H209" s="1" t="n">
        <v>132</v>
      </c>
      <c r="I209" s="1" t="n">
        <v>16</v>
      </c>
      <c r="J209" s="1" t="n">
        <v>44</v>
      </c>
      <c r="K209" s="1" t="n">
        <v>0.364</v>
      </c>
      <c r="L209" s="1" t="n">
        <v>7</v>
      </c>
      <c r="M209" s="1" t="n">
        <v>19</v>
      </c>
      <c r="N209" s="1" t="n">
        <v>0.368</v>
      </c>
      <c r="O209" s="1" t="n">
        <v>2</v>
      </c>
      <c r="P209" s="1" t="n">
        <v>2</v>
      </c>
      <c r="Q209" s="1" t="n">
        <v>1</v>
      </c>
      <c r="R209" s="1" t="n">
        <v>1</v>
      </c>
      <c r="S209" s="1" t="n">
        <v>8</v>
      </c>
      <c r="T209" s="1" t="n">
        <v>9</v>
      </c>
      <c r="U209" s="1" t="n">
        <v>2</v>
      </c>
      <c r="V209" s="1" t="n">
        <v>3</v>
      </c>
      <c r="W209" s="1" t="n">
        <v>0</v>
      </c>
      <c r="X209" s="1" t="n">
        <v>6</v>
      </c>
      <c r="Y209" s="1" t="n">
        <v>13</v>
      </c>
      <c r="Z209" s="1" t="n">
        <v>41</v>
      </c>
      <c r="AA209" s="1" t="n">
        <v>4.2</v>
      </c>
      <c r="AB209" s="1" t="n">
        <v>0.457</v>
      </c>
      <c r="AC209" s="1" t="n">
        <v>-0.1</v>
      </c>
      <c r="AD209" s="1" t="n">
        <f aca="false">IF(F209=0,0,Z209/F209)</f>
        <v>1.51851851851852</v>
      </c>
      <c r="AE209" s="1" t="str">
        <f aca="false">IFERROR(LEFT(C209,FIND("-",C209)-1),C209)</f>
        <v>SG</v>
      </c>
      <c r="AF209" s="1" t="str">
        <f aca="false">B209&amp;"|"&amp;A209</f>
        <v>Jeremy Richardson|2008</v>
      </c>
      <c r="AG209" s="1" t="n">
        <f aca="false">SUMPRODUCT(($A$2:$A$4670=A209)*($Z$2:$Z$4670&gt;Z209))+1</f>
        <v>390</v>
      </c>
    </row>
    <row r="210" customFormat="false" ht="15" hidden="false" customHeight="false" outlineLevel="0" collapsed="false">
      <c r="A210" s="1" t="n">
        <v>2008</v>
      </c>
      <c r="B210" s="1" t="s">
        <v>348</v>
      </c>
      <c r="C210" s="1" t="s">
        <v>105</v>
      </c>
      <c r="D210" s="1" t="n">
        <v>29</v>
      </c>
      <c r="E210" s="1" t="s">
        <v>145</v>
      </c>
      <c r="F210" s="1" t="n">
        <v>42</v>
      </c>
      <c r="G210" s="1" t="n">
        <v>34</v>
      </c>
      <c r="H210" s="1" t="n">
        <v>1206</v>
      </c>
      <c r="I210" s="1" t="n">
        <v>225</v>
      </c>
      <c r="J210" s="1" t="n">
        <v>512</v>
      </c>
      <c r="K210" s="1" t="n">
        <v>0.439</v>
      </c>
      <c r="L210" s="1" t="n">
        <v>0</v>
      </c>
      <c r="M210" s="1" t="n">
        <v>5</v>
      </c>
      <c r="N210" s="1" t="n">
        <v>0</v>
      </c>
      <c r="O210" s="1" t="n">
        <v>121</v>
      </c>
      <c r="P210" s="1" t="n">
        <v>163</v>
      </c>
      <c r="Q210" s="1" t="n">
        <v>0.742</v>
      </c>
      <c r="R210" s="1" t="n">
        <v>82</v>
      </c>
      <c r="S210" s="1" t="n">
        <v>201</v>
      </c>
      <c r="T210" s="1" t="n">
        <v>283</v>
      </c>
      <c r="U210" s="1" t="n">
        <v>93</v>
      </c>
      <c r="V210" s="1" t="n">
        <v>20</v>
      </c>
      <c r="W210" s="1" t="n">
        <v>87</v>
      </c>
      <c r="X210" s="1" t="n">
        <v>106</v>
      </c>
      <c r="Y210" s="1" t="n">
        <v>129</v>
      </c>
      <c r="Z210" s="1" t="n">
        <v>571</v>
      </c>
      <c r="AA210" s="1" t="n">
        <v>14.4</v>
      </c>
      <c r="AB210" s="1" t="n">
        <v>0.489</v>
      </c>
      <c r="AC210" s="1" t="n">
        <v>0.9</v>
      </c>
      <c r="AD210" s="1" t="n">
        <f aca="false">IF(F210=0,0,Z210/F210)</f>
        <v>13.5952380952381</v>
      </c>
      <c r="AE210" s="1" t="str">
        <f aca="false">IFERROR(LEFT(C210,FIND("-",C210)-1),C210)</f>
        <v>C</v>
      </c>
      <c r="AF210" s="1" t="str">
        <f aca="false">B210&amp;"|"&amp;A210</f>
        <v>Jermaine O'Neal|2008</v>
      </c>
      <c r="AG210" s="1" t="n">
        <f aca="false">SUMPRODUCT(($A$2:$A$4670=A210)*($Z$2:$Z$4670&gt;Z210))+1</f>
        <v>180</v>
      </c>
    </row>
    <row r="211" customFormat="false" ht="15" hidden="false" customHeight="false" outlineLevel="0" collapsed="false">
      <c r="A211" s="1" t="n">
        <v>2008</v>
      </c>
      <c r="B211" s="1" t="s">
        <v>349</v>
      </c>
      <c r="C211" s="1" t="s">
        <v>123</v>
      </c>
      <c r="D211" s="1" t="n">
        <v>23</v>
      </c>
      <c r="E211" s="1" t="s">
        <v>264</v>
      </c>
      <c r="F211" s="1" t="n">
        <v>38</v>
      </c>
      <c r="G211" s="1" t="n">
        <v>2</v>
      </c>
      <c r="H211" s="1" t="n">
        <v>322</v>
      </c>
      <c r="I211" s="1" t="n">
        <v>51</v>
      </c>
      <c r="J211" s="1" t="n">
        <v>125</v>
      </c>
      <c r="K211" s="1" t="n">
        <v>0.408</v>
      </c>
      <c r="L211" s="1" t="n">
        <v>0</v>
      </c>
      <c r="M211" s="1" t="n">
        <v>0</v>
      </c>
      <c r="O211" s="1" t="n">
        <v>18</v>
      </c>
      <c r="P211" s="1" t="n">
        <v>28</v>
      </c>
      <c r="Q211" s="1" t="n">
        <v>0.643</v>
      </c>
      <c r="R211" s="1" t="n">
        <v>21</v>
      </c>
      <c r="S211" s="1" t="n">
        <v>41</v>
      </c>
      <c r="T211" s="1" t="n">
        <v>62</v>
      </c>
      <c r="U211" s="1" t="n">
        <v>13</v>
      </c>
      <c r="V211" s="1" t="n">
        <v>7</v>
      </c>
      <c r="W211" s="1" t="n">
        <v>15</v>
      </c>
      <c r="X211" s="1" t="n">
        <v>17</v>
      </c>
      <c r="Y211" s="1" t="n">
        <v>46</v>
      </c>
      <c r="Z211" s="1" t="n">
        <v>120</v>
      </c>
      <c r="AA211" s="1" t="n">
        <v>9.8</v>
      </c>
      <c r="AB211" s="1" t="n">
        <v>0.437</v>
      </c>
      <c r="AC211" s="1" t="n">
        <v>-0.1</v>
      </c>
      <c r="AD211" s="1" t="n">
        <f aca="false">IF(F211=0,0,Z211/F211)</f>
        <v>3.15789473684211</v>
      </c>
      <c r="AE211" s="1" t="str">
        <f aca="false">IFERROR(LEFT(C211,FIND("-",C211)-1),C211)</f>
        <v>SF</v>
      </c>
      <c r="AF211" s="1" t="str">
        <f aca="false">B211&amp;"|"&amp;A211</f>
        <v>Jermareo Davidson|2008</v>
      </c>
      <c r="AG211" s="1" t="n">
        <f aca="false">SUMPRODUCT(($A$2:$A$4670=A211)*($Z$2:$Z$4670&gt;Z211))+1</f>
        <v>335</v>
      </c>
    </row>
    <row r="212" customFormat="false" ht="15" hidden="false" customHeight="false" outlineLevel="0" collapsed="false">
      <c r="A212" s="1" t="n">
        <v>2008</v>
      </c>
      <c r="B212" s="1" t="s">
        <v>350</v>
      </c>
      <c r="C212" s="1" t="s">
        <v>105</v>
      </c>
      <c r="D212" s="1" t="n">
        <v>32</v>
      </c>
      <c r="E212" s="1" t="s">
        <v>256</v>
      </c>
      <c r="F212" s="1" t="n">
        <v>2</v>
      </c>
      <c r="G212" s="1" t="n">
        <v>0</v>
      </c>
      <c r="H212" s="1" t="n">
        <v>5</v>
      </c>
      <c r="I212" s="1" t="n">
        <v>1</v>
      </c>
      <c r="J212" s="1" t="n">
        <v>1</v>
      </c>
      <c r="K212" s="1" t="n">
        <v>1</v>
      </c>
      <c r="L212" s="1" t="n">
        <v>0</v>
      </c>
      <c r="M212" s="1" t="n">
        <v>0</v>
      </c>
      <c r="O212" s="1" t="n">
        <v>2</v>
      </c>
      <c r="P212" s="1" t="n">
        <v>2</v>
      </c>
      <c r="Q212" s="1" t="n">
        <v>1</v>
      </c>
      <c r="R212" s="1" t="n">
        <v>0</v>
      </c>
      <c r="S212" s="1" t="n">
        <v>3</v>
      </c>
      <c r="T212" s="1" t="n">
        <v>3</v>
      </c>
      <c r="U212" s="1" t="n">
        <v>0</v>
      </c>
      <c r="V212" s="1" t="n">
        <v>0</v>
      </c>
      <c r="W212" s="1" t="n">
        <v>0</v>
      </c>
      <c r="X212" s="1" t="n">
        <v>0</v>
      </c>
      <c r="Y212" s="1" t="n">
        <v>0</v>
      </c>
      <c r="Z212" s="1" t="n">
        <v>4</v>
      </c>
      <c r="AA212" s="1" t="n">
        <v>45.3</v>
      </c>
      <c r="AB212" s="1" t="n">
        <v>1.064</v>
      </c>
      <c r="AC212" s="1" t="n">
        <v>0.1</v>
      </c>
      <c r="AD212" s="1" t="n">
        <f aca="false">IF(F212=0,0,Z212/F212)</f>
        <v>2</v>
      </c>
      <c r="AE212" s="1" t="str">
        <f aca="false">IFERROR(LEFT(C212,FIND("-",C212)-1),C212)</f>
        <v>C</v>
      </c>
      <c r="AF212" s="1" t="str">
        <f aca="false">B212&amp;"|"&amp;A212</f>
        <v>Jerome James|2008</v>
      </c>
      <c r="AG212" s="1" t="n">
        <f aca="false">SUMPRODUCT(($A$2:$A$4670=A212)*($Z$2:$Z$4670&gt;Z212))+1</f>
        <v>443</v>
      </c>
    </row>
    <row r="213" customFormat="false" ht="15" hidden="false" customHeight="false" outlineLevel="0" collapsed="false">
      <c r="A213" s="1" t="n">
        <v>2008</v>
      </c>
      <c r="B213" s="1" t="s">
        <v>351</v>
      </c>
      <c r="C213" s="1" t="s">
        <v>128</v>
      </c>
      <c r="D213" s="1" t="n">
        <v>33</v>
      </c>
      <c r="E213" s="1" t="s">
        <v>189</v>
      </c>
      <c r="F213" s="1" t="n">
        <v>58</v>
      </c>
      <c r="G213" s="1" t="n">
        <v>13</v>
      </c>
      <c r="H213" s="1" t="n">
        <v>1412</v>
      </c>
      <c r="I213" s="1" t="n">
        <v>213</v>
      </c>
      <c r="J213" s="1" t="n">
        <v>526</v>
      </c>
      <c r="K213" s="1" t="n">
        <v>0.405</v>
      </c>
      <c r="L213" s="1" t="n">
        <v>60</v>
      </c>
      <c r="M213" s="1" t="n">
        <v>184</v>
      </c>
      <c r="N213" s="1" t="n">
        <v>0.326</v>
      </c>
      <c r="O213" s="1" t="n">
        <v>132</v>
      </c>
      <c r="P213" s="1" t="n">
        <v>148</v>
      </c>
      <c r="Q213" s="1" t="n">
        <v>0.892</v>
      </c>
      <c r="R213" s="1" t="n">
        <v>33</v>
      </c>
      <c r="S213" s="1" t="n">
        <v>100</v>
      </c>
      <c r="T213" s="1" t="n">
        <v>133</v>
      </c>
      <c r="U213" s="1" t="n">
        <v>145</v>
      </c>
      <c r="V213" s="1" t="n">
        <v>28</v>
      </c>
      <c r="W213" s="1" t="n">
        <v>10</v>
      </c>
      <c r="X213" s="1" t="n">
        <v>86</v>
      </c>
      <c r="Y213" s="1" t="n">
        <v>82</v>
      </c>
      <c r="Z213" s="1" t="n">
        <v>618</v>
      </c>
      <c r="AA213" s="1" t="n">
        <v>13.3</v>
      </c>
      <c r="AB213" s="1" t="n">
        <v>0.523</v>
      </c>
      <c r="AC213" s="1" t="n">
        <v>2.3</v>
      </c>
      <c r="AD213" s="1" t="n">
        <f aca="false">IF(F213=0,0,Z213/F213)</f>
        <v>10.6551724137931</v>
      </c>
      <c r="AE213" s="1" t="str">
        <f aca="false">IFERROR(LEFT(C213,FIND("-",C213)-1),C213)</f>
        <v>SG</v>
      </c>
      <c r="AF213" s="1" t="str">
        <f aca="false">B213&amp;"|"&amp;A213</f>
        <v>Jerry Stackhouse|2008</v>
      </c>
      <c r="AG213" s="1" t="n">
        <f aca="false">SUMPRODUCT(($A$2:$A$4670=A213)*($Z$2:$Z$4670&gt;Z213))+1</f>
        <v>161</v>
      </c>
    </row>
    <row r="214" customFormat="false" ht="15" hidden="false" customHeight="false" outlineLevel="0" collapsed="false">
      <c r="A214" s="1" t="n">
        <v>2008</v>
      </c>
      <c r="B214" s="1" t="s">
        <v>352</v>
      </c>
      <c r="C214" s="1" t="s">
        <v>105</v>
      </c>
      <c r="D214" s="1" t="n">
        <v>22</v>
      </c>
      <c r="E214" s="1" t="s">
        <v>106</v>
      </c>
      <c r="F214" s="1" t="n">
        <v>74</v>
      </c>
      <c r="G214" s="1" t="n">
        <v>31</v>
      </c>
      <c r="H214" s="1" t="n">
        <v>1534</v>
      </c>
      <c r="I214" s="1" t="n">
        <v>177</v>
      </c>
      <c r="J214" s="1" t="n">
        <v>367</v>
      </c>
      <c r="K214" s="1" t="n">
        <v>0.482</v>
      </c>
      <c r="L214" s="1" t="n">
        <v>0</v>
      </c>
      <c r="M214" s="1" t="n">
        <v>1</v>
      </c>
      <c r="N214" s="1" t="n">
        <v>0</v>
      </c>
      <c r="O214" s="1" t="n">
        <v>134</v>
      </c>
      <c r="P214" s="1" t="n">
        <v>194</v>
      </c>
      <c r="Q214" s="1" t="n">
        <v>0.691</v>
      </c>
      <c r="R214" s="1" t="n">
        <v>174</v>
      </c>
      <c r="S214" s="1" t="n">
        <v>242</v>
      </c>
      <c r="T214" s="1" t="n">
        <v>416</v>
      </c>
      <c r="U214" s="1" t="n">
        <v>84</v>
      </c>
      <c r="V214" s="1" t="n">
        <v>68</v>
      </c>
      <c r="W214" s="1" t="n">
        <v>64</v>
      </c>
      <c r="X214" s="1" t="n">
        <v>89</v>
      </c>
      <c r="Y214" s="1" t="n">
        <v>173</v>
      </c>
      <c r="Z214" s="1" t="n">
        <v>488</v>
      </c>
      <c r="AA214" s="1" t="n">
        <v>15.5</v>
      </c>
      <c r="AB214" s="1" t="n">
        <v>0.539</v>
      </c>
      <c r="AC214" s="1" t="n">
        <v>3.8</v>
      </c>
      <c r="AD214" s="1" t="n">
        <f aca="false">IF(F214=0,0,Z214/F214)</f>
        <v>6.5945945945946</v>
      </c>
      <c r="AE214" s="1" t="str">
        <f aca="false">IFERROR(LEFT(C214,FIND("-",C214)-1),C214)</f>
        <v>C</v>
      </c>
      <c r="AF214" s="1" t="str">
        <f aca="false">B214&amp;"|"&amp;A214</f>
        <v>Joakim Noah|2008</v>
      </c>
      <c r="AG214" s="1" t="n">
        <f aca="false">SUMPRODUCT(($A$2:$A$4670=A214)*($Z$2:$Z$4670&gt;Z214))+1</f>
        <v>208</v>
      </c>
    </row>
    <row r="215" customFormat="false" ht="15" hidden="false" customHeight="false" outlineLevel="0" collapsed="false">
      <c r="A215" s="1" t="n">
        <v>2008</v>
      </c>
      <c r="B215" s="1" t="s">
        <v>353</v>
      </c>
      <c r="C215" s="1" t="s">
        <v>128</v>
      </c>
      <c r="D215" s="1" t="n">
        <v>26</v>
      </c>
      <c r="E215" s="1" t="s">
        <v>110</v>
      </c>
      <c r="F215" s="1" t="n">
        <v>82</v>
      </c>
      <c r="G215" s="1" t="n">
        <v>82</v>
      </c>
      <c r="H215" s="1" t="n">
        <v>3343</v>
      </c>
      <c r="I215" s="1" t="n">
        <v>647</v>
      </c>
      <c r="J215" s="1" t="n">
        <v>1497</v>
      </c>
      <c r="K215" s="1" t="n">
        <v>0.432</v>
      </c>
      <c r="L215" s="1" t="n">
        <v>169</v>
      </c>
      <c r="M215" s="1" t="n">
        <v>444</v>
      </c>
      <c r="N215" s="1" t="n">
        <v>0.381</v>
      </c>
      <c r="O215" s="1" t="n">
        <v>316</v>
      </c>
      <c r="P215" s="1" t="n">
        <v>379</v>
      </c>
      <c r="Q215" s="1" t="n">
        <v>0.834</v>
      </c>
      <c r="R215" s="1" t="n">
        <v>83</v>
      </c>
      <c r="S215" s="1" t="n">
        <v>284</v>
      </c>
      <c r="T215" s="1" t="n">
        <v>367</v>
      </c>
      <c r="U215" s="1" t="n">
        <v>474</v>
      </c>
      <c r="V215" s="1" t="n">
        <v>84</v>
      </c>
      <c r="W215" s="1" t="n">
        <v>18</v>
      </c>
      <c r="X215" s="1" t="n">
        <v>223</v>
      </c>
      <c r="Y215" s="1" t="n">
        <v>168</v>
      </c>
      <c r="Z215" s="1" t="n">
        <v>1779</v>
      </c>
      <c r="AA215" s="1" t="n">
        <v>17.3</v>
      </c>
      <c r="AB215" s="1" t="n">
        <v>0.535</v>
      </c>
      <c r="AC215" s="1" t="n">
        <v>7</v>
      </c>
      <c r="AD215" s="1" t="n">
        <f aca="false">IF(F215=0,0,Z215/F215)</f>
        <v>21.6951219512195</v>
      </c>
      <c r="AE215" s="1" t="str">
        <f aca="false">IFERROR(LEFT(C215,FIND("-",C215)-1),C215)</f>
        <v>SG</v>
      </c>
      <c r="AF215" s="1" t="str">
        <f aca="false">B215&amp;"|"&amp;A215</f>
        <v>Joe Johnson|2008</v>
      </c>
      <c r="AG215" s="1" t="n">
        <f aca="false">SUMPRODUCT(($A$2:$A$4670=A215)*($Z$2:$Z$4670&gt;Z215))+1</f>
        <v>10</v>
      </c>
    </row>
    <row r="216" customFormat="false" ht="15" hidden="false" customHeight="false" outlineLevel="0" collapsed="false">
      <c r="A216" s="1" t="n">
        <v>2008</v>
      </c>
      <c r="B216" s="1" t="s">
        <v>354</v>
      </c>
      <c r="C216" s="1" t="s">
        <v>92</v>
      </c>
      <c r="D216" s="1" t="n">
        <v>32</v>
      </c>
      <c r="E216" s="1" t="s">
        <v>115</v>
      </c>
      <c r="F216" s="1" t="n">
        <v>77</v>
      </c>
      <c r="G216" s="1" t="n">
        <v>36</v>
      </c>
      <c r="H216" s="1" t="n">
        <v>1726</v>
      </c>
      <c r="I216" s="1" t="n">
        <v>312</v>
      </c>
      <c r="J216" s="1" t="n">
        <v>653</v>
      </c>
      <c r="K216" s="1" t="n">
        <v>0.478</v>
      </c>
      <c r="L216" s="1" t="n">
        <v>0</v>
      </c>
      <c r="M216" s="1" t="n">
        <v>3</v>
      </c>
      <c r="N216" s="1" t="n">
        <v>0</v>
      </c>
      <c r="O216" s="1" t="n">
        <v>154</v>
      </c>
      <c r="P216" s="1" t="n">
        <v>204</v>
      </c>
      <c r="Q216" s="1" t="n">
        <v>0.755</v>
      </c>
      <c r="R216" s="1" t="n">
        <v>163</v>
      </c>
      <c r="S216" s="1" t="n">
        <v>238</v>
      </c>
      <c r="T216" s="1" t="n">
        <v>401</v>
      </c>
      <c r="U216" s="1" t="n">
        <v>66</v>
      </c>
      <c r="V216" s="1" t="n">
        <v>34</v>
      </c>
      <c r="W216" s="1" t="n">
        <v>47</v>
      </c>
      <c r="X216" s="1" t="n">
        <v>71</v>
      </c>
      <c r="Y216" s="1" t="n">
        <v>186</v>
      </c>
      <c r="Z216" s="1" t="n">
        <v>778</v>
      </c>
      <c r="AA216" s="1" t="n">
        <v>16.1</v>
      </c>
      <c r="AB216" s="1" t="n">
        <v>0.524</v>
      </c>
      <c r="AC216" s="1" t="n">
        <v>4.1</v>
      </c>
      <c r="AD216" s="1" t="n">
        <f aca="false">IF(F216=0,0,Z216/F216)</f>
        <v>10.1038961038961</v>
      </c>
      <c r="AE216" s="1" t="str">
        <f aca="false">IFERROR(LEFT(C216,FIND("-",C216)-1),C216)</f>
        <v>PF</v>
      </c>
      <c r="AF216" s="1" t="str">
        <f aca="false">B216&amp;"|"&amp;A216</f>
        <v>Joe Smith|2008</v>
      </c>
      <c r="AG216" s="1" t="n">
        <f aca="false">SUMPRODUCT(($A$2:$A$4670=A216)*($Z$2:$Z$4670&gt;Z216))+1</f>
        <v>130</v>
      </c>
    </row>
    <row r="217" customFormat="false" ht="15" hidden="false" customHeight="false" outlineLevel="0" collapsed="false">
      <c r="A217" s="1" t="n">
        <v>2008</v>
      </c>
      <c r="B217" s="1" t="s">
        <v>355</v>
      </c>
      <c r="C217" s="1" t="s">
        <v>92</v>
      </c>
      <c r="D217" s="1" t="n">
        <v>25</v>
      </c>
      <c r="E217" s="1" t="s">
        <v>126</v>
      </c>
      <c r="F217" s="1" t="n">
        <v>24</v>
      </c>
      <c r="G217" s="1" t="n">
        <v>1</v>
      </c>
      <c r="H217" s="1" t="n">
        <v>498</v>
      </c>
      <c r="I217" s="1" t="n">
        <v>28</v>
      </c>
      <c r="J217" s="1" t="n">
        <v>60</v>
      </c>
      <c r="K217" s="1" t="n">
        <v>0.467</v>
      </c>
      <c r="L217" s="1" t="n">
        <v>0</v>
      </c>
      <c r="M217" s="1" t="n">
        <v>0</v>
      </c>
      <c r="O217" s="1" t="n">
        <v>29</v>
      </c>
      <c r="P217" s="1" t="n">
        <v>49</v>
      </c>
      <c r="Q217" s="1" t="n">
        <v>0.592</v>
      </c>
      <c r="R217" s="1" t="n">
        <v>38</v>
      </c>
      <c r="S217" s="1" t="n">
        <v>55</v>
      </c>
      <c r="T217" s="1" t="n">
        <v>93</v>
      </c>
      <c r="U217" s="1" t="n">
        <v>3</v>
      </c>
      <c r="V217" s="1" t="n">
        <v>9</v>
      </c>
      <c r="W217" s="1" t="n">
        <v>31</v>
      </c>
      <c r="X217" s="1" t="n">
        <v>17</v>
      </c>
      <c r="Y217" s="1" t="n">
        <v>55</v>
      </c>
      <c r="Z217" s="1" t="n">
        <v>85</v>
      </c>
      <c r="AA217" s="1" t="n">
        <v>8.8</v>
      </c>
      <c r="AB217" s="1" t="n">
        <v>0.521</v>
      </c>
      <c r="AC217" s="1" t="n">
        <v>0.6</v>
      </c>
      <c r="AD217" s="1" t="n">
        <f aca="false">IF(F217=0,0,Z217/F217)</f>
        <v>3.54166666666667</v>
      </c>
      <c r="AE217" s="1" t="str">
        <f aca="false">IFERROR(LEFT(C217,FIND("-",C217)-1),C217)</f>
        <v>PF</v>
      </c>
      <c r="AF217" s="1" t="str">
        <f aca="false">B217&amp;"|"&amp;A217</f>
        <v>Joel Anthony|2008</v>
      </c>
      <c r="AG217" s="1" t="n">
        <f aca="false">SUMPRODUCT(($A$2:$A$4670=A217)*($Z$2:$Z$4670&gt;Z217))+1</f>
        <v>358</v>
      </c>
    </row>
    <row r="218" customFormat="false" ht="15" hidden="false" customHeight="false" outlineLevel="0" collapsed="false">
      <c r="A218" s="1" t="n">
        <v>2008</v>
      </c>
      <c r="B218" s="1" t="s">
        <v>356</v>
      </c>
      <c r="C218" s="1" t="s">
        <v>105</v>
      </c>
      <c r="D218" s="1" t="n">
        <v>28</v>
      </c>
      <c r="E218" s="1" t="s">
        <v>191</v>
      </c>
      <c r="F218" s="1" t="n">
        <v>77</v>
      </c>
      <c r="G218" s="1" t="n">
        <v>67</v>
      </c>
      <c r="H218" s="1" t="n">
        <v>1819</v>
      </c>
      <c r="I218" s="1" t="n">
        <v>144</v>
      </c>
      <c r="J218" s="1" t="n">
        <v>250</v>
      </c>
      <c r="K218" s="1" t="n">
        <v>0.576</v>
      </c>
      <c r="L218" s="1" t="n">
        <v>0</v>
      </c>
      <c r="M218" s="1" t="n">
        <v>1</v>
      </c>
      <c r="N218" s="1" t="n">
        <v>0</v>
      </c>
      <c r="O218" s="1" t="n">
        <v>83</v>
      </c>
      <c r="P218" s="1" t="n">
        <v>122</v>
      </c>
      <c r="Q218" s="1" t="n">
        <v>0.68</v>
      </c>
      <c r="R218" s="1" t="n">
        <v>195</v>
      </c>
      <c r="S218" s="1" t="n">
        <v>454</v>
      </c>
      <c r="T218" s="1" t="n">
        <v>649</v>
      </c>
      <c r="U218" s="1" t="n">
        <v>27</v>
      </c>
      <c r="V218" s="1" t="n">
        <v>13</v>
      </c>
      <c r="W218" s="1" t="n">
        <v>93</v>
      </c>
      <c r="X218" s="1" t="n">
        <v>95</v>
      </c>
      <c r="Y218" s="1" t="n">
        <v>234</v>
      </c>
      <c r="Z218" s="1" t="n">
        <v>371</v>
      </c>
      <c r="AA218" s="1" t="n">
        <v>12.3</v>
      </c>
      <c r="AB218" s="1" t="n">
        <v>0.611</v>
      </c>
      <c r="AC218" s="1" t="n">
        <v>4.3</v>
      </c>
      <c r="AD218" s="1" t="n">
        <f aca="false">IF(F218=0,0,Z218/F218)</f>
        <v>4.81818181818182</v>
      </c>
      <c r="AE218" s="1" t="str">
        <f aca="false">IFERROR(LEFT(C218,FIND("-",C218)-1),C218)</f>
        <v>C</v>
      </c>
      <c r="AF218" s="1" t="str">
        <f aca="false">B218&amp;"|"&amp;A218</f>
        <v>Joel Przybilla|2008</v>
      </c>
      <c r="AG218" s="1" t="n">
        <f aca="false">SUMPRODUCT(($A$2:$A$4670=A218)*($Z$2:$Z$4670&gt;Z218))+1</f>
        <v>241</v>
      </c>
    </row>
    <row r="219" customFormat="false" ht="15" hidden="false" customHeight="false" outlineLevel="0" collapsed="false">
      <c r="A219" s="1" t="n">
        <v>2008</v>
      </c>
      <c r="B219" s="1" t="s">
        <v>357</v>
      </c>
      <c r="C219" s="1" t="s">
        <v>123</v>
      </c>
      <c r="D219" s="1" t="n">
        <v>25</v>
      </c>
      <c r="E219" s="1" t="s">
        <v>147</v>
      </c>
      <c r="F219" s="1" t="n">
        <v>38</v>
      </c>
      <c r="G219" s="1" t="n">
        <v>3</v>
      </c>
      <c r="H219" s="1" t="n">
        <v>331</v>
      </c>
      <c r="I219" s="1" t="n">
        <v>49</v>
      </c>
      <c r="J219" s="1" t="n">
        <v>113</v>
      </c>
      <c r="K219" s="1" t="n">
        <v>0.434</v>
      </c>
      <c r="L219" s="1" t="n">
        <v>2</v>
      </c>
      <c r="M219" s="1" t="n">
        <v>3</v>
      </c>
      <c r="N219" s="1" t="n">
        <v>0.667</v>
      </c>
      <c r="O219" s="1" t="n">
        <v>38</v>
      </c>
      <c r="P219" s="1" t="n">
        <v>45</v>
      </c>
      <c r="Q219" s="1" t="n">
        <v>0.844</v>
      </c>
      <c r="R219" s="1" t="n">
        <v>18</v>
      </c>
      <c r="S219" s="1" t="n">
        <v>49</v>
      </c>
      <c r="T219" s="1" t="n">
        <v>67</v>
      </c>
      <c r="U219" s="1" t="n">
        <v>15</v>
      </c>
      <c r="V219" s="1" t="n">
        <v>3</v>
      </c>
      <c r="W219" s="1" t="n">
        <v>0</v>
      </c>
      <c r="X219" s="1" t="n">
        <v>23</v>
      </c>
      <c r="Y219" s="1" t="n">
        <v>47</v>
      </c>
      <c r="Z219" s="1" t="n">
        <v>138</v>
      </c>
      <c r="AA219" s="1" t="n">
        <v>10.3</v>
      </c>
      <c r="AB219" s="1" t="n">
        <v>0.52</v>
      </c>
      <c r="AC219" s="1" t="n">
        <v>0.3</v>
      </c>
      <c r="AD219" s="1" t="n">
        <f aca="false">IF(F219=0,0,Z219/F219)</f>
        <v>3.63157894736842</v>
      </c>
      <c r="AE219" s="1" t="str">
        <f aca="false">IFERROR(LEFT(C219,FIND("-",C219)-1),C219)</f>
        <v>SF</v>
      </c>
      <c r="AF219" s="1" t="str">
        <f aca="false">B219&amp;"|"&amp;A219</f>
        <v>Joey Graham|2008</v>
      </c>
      <c r="AG219" s="1" t="n">
        <f aca="false">SUMPRODUCT(($A$2:$A$4670=A219)*($Z$2:$Z$4670&gt;Z219))+1</f>
        <v>326</v>
      </c>
    </row>
    <row r="220" customFormat="false" ht="15" hidden="false" customHeight="false" outlineLevel="0" collapsed="false">
      <c r="A220" s="1" t="n">
        <v>2008</v>
      </c>
      <c r="B220" s="1" t="s">
        <v>358</v>
      </c>
      <c r="C220" s="1" t="s">
        <v>105</v>
      </c>
      <c r="D220" s="1" t="n">
        <v>22</v>
      </c>
      <c r="E220" s="1" t="s">
        <v>229</v>
      </c>
      <c r="F220" s="1" t="n">
        <v>72</v>
      </c>
      <c r="G220" s="1" t="n">
        <v>28</v>
      </c>
      <c r="H220" s="1" t="n">
        <v>1310</v>
      </c>
      <c r="I220" s="1" t="n">
        <v>184</v>
      </c>
      <c r="J220" s="1" t="n">
        <v>439</v>
      </c>
      <c r="K220" s="1" t="n">
        <v>0.419</v>
      </c>
      <c r="L220" s="1" t="n">
        <v>0</v>
      </c>
      <c r="M220" s="1" t="n">
        <v>1</v>
      </c>
      <c r="N220" s="1" t="n">
        <v>0</v>
      </c>
      <c r="O220" s="1" t="n">
        <v>64</v>
      </c>
      <c r="P220" s="1" t="n">
        <v>87</v>
      </c>
      <c r="Q220" s="1" t="n">
        <v>0.736</v>
      </c>
      <c r="R220" s="1" t="n">
        <v>98</v>
      </c>
      <c r="S220" s="1" t="n">
        <v>272</v>
      </c>
      <c r="T220" s="1" t="n">
        <v>370</v>
      </c>
      <c r="U220" s="1" t="n">
        <v>32</v>
      </c>
      <c r="V220" s="1" t="n">
        <v>35</v>
      </c>
      <c r="W220" s="1" t="n">
        <v>42</v>
      </c>
      <c r="X220" s="1" t="n">
        <v>73</v>
      </c>
      <c r="Y220" s="1" t="n">
        <v>173</v>
      </c>
      <c r="Z220" s="1" t="n">
        <v>432</v>
      </c>
      <c r="AA220" s="1" t="n">
        <v>10</v>
      </c>
      <c r="AB220" s="1" t="n">
        <v>0.453</v>
      </c>
      <c r="AC220" s="1" t="n">
        <v>0.4</v>
      </c>
      <c r="AD220" s="1" t="n">
        <f aca="false">IF(F220=0,0,Z220/F220)</f>
        <v>6</v>
      </c>
      <c r="AE220" s="1" t="str">
        <f aca="false">IFERROR(LEFT(C220,FIND("-",C220)-1),C220)</f>
        <v>C</v>
      </c>
      <c r="AF220" s="1" t="str">
        <f aca="false">B220&amp;"|"&amp;A220</f>
        <v>Johan Petro|2008</v>
      </c>
      <c r="AG220" s="1" t="n">
        <f aca="false">SUMPRODUCT(($A$2:$A$4670=A220)*($Z$2:$Z$4670&gt;Z220))+1</f>
        <v>226</v>
      </c>
    </row>
    <row r="221" customFormat="false" ht="15" hidden="false" customHeight="false" outlineLevel="0" collapsed="false">
      <c r="A221" s="1" t="n">
        <v>2008</v>
      </c>
      <c r="B221" s="1" t="s">
        <v>359</v>
      </c>
      <c r="C221" s="1" t="s">
        <v>128</v>
      </c>
      <c r="D221" s="1" t="n">
        <v>28</v>
      </c>
      <c r="E221" s="1" t="s">
        <v>173</v>
      </c>
      <c r="F221" s="1" t="n">
        <v>81</v>
      </c>
      <c r="G221" s="1" t="n">
        <v>41</v>
      </c>
      <c r="H221" s="1" t="n">
        <v>2517</v>
      </c>
      <c r="I221" s="1" t="n">
        <v>381</v>
      </c>
      <c r="J221" s="1" t="n">
        <v>799</v>
      </c>
      <c r="K221" s="1" t="n">
        <v>0.477</v>
      </c>
      <c r="L221" s="1" t="n">
        <v>39</v>
      </c>
      <c r="M221" s="1" t="n">
        <v>120</v>
      </c>
      <c r="N221" s="1" t="n">
        <v>0.325</v>
      </c>
      <c r="O221" s="1" t="n">
        <v>214</v>
      </c>
      <c r="P221" s="1" t="n">
        <v>260</v>
      </c>
      <c r="Q221" s="1" t="n">
        <v>0.823</v>
      </c>
      <c r="R221" s="1" t="n">
        <v>76</v>
      </c>
      <c r="S221" s="1" t="n">
        <v>273</v>
      </c>
      <c r="T221" s="1" t="n">
        <v>349</v>
      </c>
      <c r="U221" s="1" t="n">
        <v>208</v>
      </c>
      <c r="V221" s="1" t="n">
        <v>93</v>
      </c>
      <c r="W221" s="1" t="n">
        <v>31</v>
      </c>
      <c r="X221" s="1" t="n">
        <v>170</v>
      </c>
      <c r="Y221" s="1" t="n">
        <v>171</v>
      </c>
      <c r="Z221" s="1" t="n">
        <v>1015</v>
      </c>
      <c r="AA221" s="1" t="n">
        <v>13.9</v>
      </c>
      <c r="AB221" s="1" t="n">
        <v>0.556</v>
      </c>
      <c r="AC221" s="1" t="n">
        <v>3.7</v>
      </c>
      <c r="AD221" s="1" t="n">
        <f aca="false">IF(F221=0,0,Z221/F221)</f>
        <v>12.5308641975309</v>
      </c>
      <c r="AE221" s="1" t="str">
        <f aca="false">IFERROR(LEFT(C221,FIND("-",C221)-1),C221)</f>
        <v>SG</v>
      </c>
      <c r="AF221" s="1" t="str">
        <f aca="false">B221&amp;"|"&amp;A221</f>
        <v>John Salmons|2008</v>
      </c>
      <c r="AG221" s="1" t="n">
        <f aca="false">SUMPRODUCT(($A$2:$A$4670=A221)*($Z$2:$Z$4670&gt;Z221))+1</f>
        <v>77</v>
      </c>
    </row>
    <row r="222" customFormat="false" ht="15" hidden="false" customHeight="false" outlineLevel="0" collapsed="false">
      <c r="A222" s="1" t="n">
        <v>2008</v>
      </c>
      <c r="B222" s="1" t="s">
        <v>360</v>
      </c>
      <c r="C222" s="1" t="s">
        <v>102</v>
      </c>
      <c r="D222" s="1" t="n">
        <v>21</v>
      </c>
      <c r="E222" s="1" t="s">
        <v>154</v>
      </c>
      <c r="F222" s="1" t="n">
        <v>82</v>
      </c>
      <c r="G222" s="1" t="n">
        <v>0</v>
      </c>
      <c r="H222" s="1" t="n">
        <v>1690</v>
      </c>
      <c r="I222" s="1" t="n">
        <v>291</v>
      </c>
      <c r="J222" s="1" t="n">
        <v>631</v>
      </c>
      <c r="K222" s="1" t="n">
        <v>0.461</v>
      </c>
      <c r="L222" s="1" t="n">
        <v>114</v>
      </c>
      <c r="M222" s="1" t="n">
        <v>307</v>
      </c>
      <c r="N222" s="1" t="n">
        <v>0.371</v>
      </c>
      <c r="O222" s="1" t="n">
        <v>53</v>
      </c>
      <c r="P222" s="1" t="n">
        <v>78</v>
      </c>
      <c r="Q222" s="1" t="n">
        <v>0.679</v>
      </c>
      <c r="R222" s="1" t="n">
        <v>39</v>
      </c>
      <c r="S222" s="1" t="n">
        <v>144</v>
      </c>
      <c r="T222" s="1" t="n">
        <v>183</v>
      </c>
      <c r="U222" s="1" t="n">
        <v>225</v>
      </c>
      <c r="V222" s="1" t="n">
        <v>77</v>
      </c>
      <c r="W222" s="1" t="n">
        <v>5</v>
      </c>
      <c r="X222" s="1" t="n">
        <v>108</v>
      </c>
      <c r="Y222" s="1" t="n">
        <v>105</v>
      </c>
      <c r="Z222" s="1" t="n">
        <v>749</v>
      </c>
      <c r="AA222" s="1" t="n">
        <v>15.4</v>
      </c>
      <c r="AB222" s="1" t="n">
        <v>0.563</v>
      </c>
      <c r="AC222" s="1" t="n">
        <v>3.9</v>
      </c>
      <c r="AD222" s="1" t="n">
        <f aca="false">IF(F222=0,0,Z222/F222)</f>
        <v>9.13414634146342</v>
      </c>
      <c r="AE222" s="1" t="str">
        <f aca="false">IFERROR(LEFT(C222,FIND("-",C222)-1),C222)</f>
        <v>PG</v>
      </c>
      <c r="AF222" s="1" t="str">
        <f aca="false">B222&amp;"|"&amp;A222</f>
        <v>Jordan Farmar|2008</v>
      </c>
      <c r="AG222" s="1" t="n">
        <f aca="false">SUMPRODUCT(($A$2:$A$4670=A222)*($Z$2:$Z$4670&gt;Z222))+1</f>
        <v>133</v>
      </c>
    </row>
    <row r="223" customFormat="false" ht="15" hidden="false" customHeight="false" outlineLevel="0" collapsed="false">
      <c r="A223" s="1" t="n">
        <v>2008</v>
      </c>
      <c r="B223" s="1" t="s">
        <v>361</v>
      </c>
      <c r="C223" s="1" t="s">
        <v>92</v>
      </c>
      <c r="D223" s="1" t="n">
        <v>30</v>
      </c>
      <c r="E223" s="1" t="s">
        <v>147</v>
      </c>
      <c r="F223" s="1" t="n">
        <v>7</v>
      </c>
      <c r="G223" s="1" t="n">
        <v>0</v>
      </c>
      <c r="H223" s="1" t="n">
        <v>74</v>
      </c>
      <c r="I223" s="1" t="n">
        <v>8</v>
      </c>
      <c r="J223" s="1" t="n">
        <v>25</v>
      </c>
      <c r="K223" s="1" t="n">
        <v>0.32</v>
      </c>
      <c r="L223" s="1" t="n">
        <v>6</v>
      </c>
      <c r="M223" s="1" t="n">
        <v>16</v>
      </c>
      <c r="N223" s="1" t="n">
        <v>0.375</v>
      </c>
      <c r="O223" s="1" t="n">
        <v>0</v>
      </c>
      <c r="P223" s="1" t="n">
        <v>0</v>
      </c>
      <c r="R223" s="1" t="n">
        <v>2</v>
      </c>
      <c r="S223" s="1" t="n">
        <v>13</v>
      </c>
      <c r="T223" s="1" t="n">
        <v>15</v>
      </c>
      <c r="U223" s="1" t="n">
        <v>3</v>
      </c>
      <c r="V223" s="1" t="n">
        <v>3</v>
      </c>
      <c r="W223" s="1" t="n">
        <v>0</v>
      </c>
      <c r="X223" s="1" t="n">
        <v>1</v>
      </c>
      <c r="Y223" s="1" t="n">
        <v>2</v>
      </c>
      <c r="Z223" s="1" t="n">
        <v>22</v>
      </c>
      <c r="AA223" s="1" t="n">
        <v>10.4</v>
      </c>
      <c r="AB223" s="1" t="n">
        <v>0.44</v>
      </c>
      <c r="AC223" s="1" t="n">
        <v>0.1</v>
      </c>
      <c r="AD223" s="1" t="n">
        <f aca="false">IF(F223=0,0,Z223/F223)</f>
        <v>3.14285714285714</v>
      </c>
      <c r="AE223" s="1" t="str">
        <f aca="false">IFERROR(LEFT(C223,FIND("-",C223)-1),C223)</f>
        <v>PF</v>
      </c>
      <c r="AF223" s="1" t="str">
        <f aca="false">B223&amp;"|"&amp;A223</f>
        <v>Jorge Garbajosa|2008</v>
      </c>
      <c r="AG223" s="1" t="n">
        <f aca="false">SUMPRODUCT(($A$2:$A$4670=A223)*($Z$2:$Z$4670&gt;Z223))+1</f>
        <v>414</v>
      </c>
    </row>
    <row r="224" customFormat="false" ht="15" hidden="false" customHeight="false" outlineLevel="0" collapsed="false">
      <c r="A224" s="1" t="n">
        <v>2008</v>
      </c>
      <c r="B224" s="1" t="s">
        <v>362</v>
      </c>
      <c r="C224" s="1" t="s">
        <v>102</v>
      </c>
      <c r="D224" s="1" t="n">
        <v>26</v>
      </c>
      <c r="E224" s="1" t="s">
        <v>147</v>
      </c>
      <c r="F224" s="1" t="n">
        <v>82</v>
      </c>
      <c r="G224" s="1" t="n">
        <v>56</v>
      </c>
      <c r="H224" s="1" t="n">
        <v>2484</v>
      </c>
      <c r="I224" s="1" t="n">
        <v>367</v>
      </c>
      <c r="J224" s="1" t="n">
        <v>707</v>
      </c>
      <c r="K224" s="1" t="n">
        <v>0.519</v>
      </c>
      <c r="L224" s="1" t="n">
        <v>79</v>
      </c>
      <c r="M224" s="1" t="n">
        <v>184</v>
      </c>
      <c r="N224" s="1" t="n">
        <v>0.429</v>
      </c>
      <c r="O224" s="1" t="n">
        <v>109</v>
      </c>
      <c r="P224" s="1" t="n">
        <v>120</v>
      </c>
      <c r="Q224" s="1" t="n">
        <v>0.908</v>
      </c>
      <c r="R224" s="1" t="n">
        <v>34</v>
      </c>
      <c r="S224" s="1" t="n">
        <v>202</v>
      </c>
      <c r="T224" s="1" t="n">
        <v>236</v>
      </c>
      <c r="U224" s="1" t="n">
        <v>678</v>
      </c>
      <c r="V224" s="1" t="n">
        <v>87</v>
      </c>
      <c r="W224" s="1" t="n">
        <v>6</v>
      </c>
      <c r="X224" s="1" t="n">
        <v>126</v>
      </c>
      <c r="Y224" s="1" t="n">
        <v>134</v>
      </c>
      <c r="Z224" s="1" t="n">
        <v>922</v>
      </c>
      <c r="AA224" s="1" t="n">
        <v>20.5</v>
      </c>
      <c r="AB224" s="1" t="n">
        <v>0.607</v>
      </c>
      <c r="AC224" s="1" t="n">
        <v>10.2</v>
      </c>
      <c r="AD224" s="1" t="n">
        <f aca="false">IF(F224=0,0,Z224/F224)</f>
        <v>11.2439024390244</v>
      </c>
      <c r="AE224" s="1" t="str">
        <f aca="false">IFERROR(LEFT(C224,FIND("-",C224)-1),C224)</f>
        <v>PG</v>
      </c>
      <c r="AF224" s="1" t="str">
        <f aca="false">B224&amp;"|"&amp;A224</f>
        <v>Jose Calderon|2008</v>
      </c>
      <c r="AG224" s="1" t="n">
        <f aca="false">SUMPRODUCT(($A$2:$A$4670=A224)*($Z$2:$Z$4670&gt;Z224))+1</f>
        <v>88</v>
      </c>
    </row>
    <row r="225" customFormat="false" ht="15" hidden="false" customHeight="false" outlineLevel="0" collapsed="false">
      <c r="A225" s="1" t="n">
        <v>2008</v>
      </c>
      <c r="B225" s="1" t="s">
        <v>363</v>
      </c>
      <c r="C225" s="1" t="s">
        <v>92</v>
      </c>
      <c r="D225" s="1" t="n">
        <v>23</v>
      </c>
      <c r="E225" s="1" t="s">
        <v>185</v>
      </c>
      <c r="F225" s="1" t="n">
        <v>70</v>
      </c>
      <c r="G225" s="1" t="n">
        <v>53</v>
      </c>
      <c r="H225" s="1" t="n">
        <v>1773</v>
      </c>
      <c r="I225" s="1" t="n">
        <v>238</v>
      </c>
      <c r="J225" s="1" t="n">
        <v>434</v>
      </c>
      <c r="K225" s="1" t="n">
        <v>0.548</v>
      </c>
      <c r="L225" s="1" t="n">
        <v>0</v>
      </c>
      <c r="M225" s="1" t="n">
        <v>0</v>
      </c>
      <c r="O225" s="1" t="n">
        <v>99</v>
      </c>
      <c r="P225" s="1" t="n">
        <v>217</v>
      </c>
      <c r="Q225" s="1" t="n">
        <v>0.456</v>
      </c>
      <c r="R225" s="1" t="n">
        <v>192</v>
      </c>
      <c r="S225" s="1" t="n">
        <v>317</v>
      </c>
      <c r="T225" s="1" t="n">
        <v>509</v>
      </c>
      <c r="U225" s="1" t="n">
        <v>55</v>
      </c>
      <c r="V225" s="1" t="n">
        <v>36</v>
      </c>
      <c r="W225" s="1" t="n">
        <v>61</v>
      </c>
      <c r="X225" s="1" t="n">
        <v>68</v>
      </c>
      <c r="Y225" s="1" t="n">
        <v>155</v>
      </c>
      <c r="Z225" s="1" t="n">
        <v>575</v>
      </c>
      <c r="AA225" s="1" t="n">
        <v>14.8</v>
      </c>
      <c r="AB225" s="1" t="n">
        <v>0.543</v>
      </c>
      <c r="AC225" s="1" t="n">
        <v>3.7</v>
      </c>
      <c r="AD225" s="1" t="n">
        <f aca="false">IF(F225=0,0,Z225/F225)</f>
        <v>8.21428571428571</v>
      </c>
      <c r="AE225" s="1" t="str">
        <f aca="false">IFERROR(LEFT(C225,FIND("-",C225)-1),C225)</f>
        <v>PF</v>
      </c>
      <c r="AF225" s="1" t="str">
        <f aca="false">B225&amp;"|"&amp;A225</f>
        <v>Josh Boone|2008</v>
      </c>
      <c r="AG225" s="1" t="n">
        <f aca="false">SUMPRODUCT(($A$2:$A$4670=A225)*($Z$2:$Z$4670&gt;Z225))+1</f>
        <v>178</v>
      </c>
    </row>
    <row r="226" customFormat="false" ht="15" hidden="false" customHeight="false" outlineLevel="0" collapsed="false">
      <c r="A226" s="1" t="n">
        <v>2008</v>
      </c>
      <c r="B226" s="1" t="s">
        <v>364</v>
      </c>
      <c r="C226" s="1" t="s">
        <v>123</v>
      </c>
      <c r="D226" s="1" t="n">
        <v>24</v>
      </c>
      <c r="E226" s="1" t="s">
        <v>110</v>
      </c>
      <c r="F226" s="1" t="n">
        <v>76</v>
      </c>
      <c r="G226" s="1" t="n">
        <v>0</v>
      </c>
      <c r="H226" s="1" t="n">
        <v>2274</v>
      </c>
      <c r="I226" s="1" t="n">
        <v>327</v>
      </c>
      <c r="J226" s="1" t="n">
        <v>573</v>
      </c>
      <c r="K226" s="1" t="n">
        <v>0.571</v>
      </c>
      <c r="L226" s="1" t="n">
        <v>22</v>
      </c>
      <c r="M226" s="1" t="n">
        <v>60</v>
      </c>
      <c r="N226" s="1" t="n">
        <v>0.367</v>
      </c>
      <c r="O226" s="1" t="n">
        <v>222</v>
      </c>
      <c r="P226" s="1" t="n">
        <v>275</v>
      </c>
      <c r="Q226" s="1" t="n">
        <v>0.807</v>
      </c>
      <c r="R226" s="1" t="n">
        <v>174</v>
      </c>
      <c r="S226" s="1" t="n">
        <v>199</v>
      </c>
      <c r="T226" s="1" t="n">
        <v>373</v>
      </c>
      <c r="U226" s="1" t="n">
        <v>117</v>
      </c>
      <c r="V226" s="1" t="n">
        <v>71</v>
      </c>
      <c r="W226" s="1" t="n">
        <v>43</v>
      </c>
      <c r="X226" s="1" t="n">
        <v>98</v>
      </c>
      <c r="Y226" s="1" t="n">
        <v>129</v>
      </c>
      <c r="Z226" s="1" t="n">
        <v>898</v>
      </c>
      <c r="AA226" s="1" t="n">
        <v>17.8</v>
      </c>
      <c r="AB226" s="1" t="n">
        <v>0.647</v>
      </c>
      <c r="AC226" s="1" t="n">
        <v>7.6</v>
      </c>
      <c r="AD226" s="1" t="n">
        <f aca="false">IF(F226=0,0,Z226/F226)</f>
        <v>11.8157894736842</v>
      </c>
      <c r="AE226" s="1" t="str">
        <f aca="false">IFERROR(LEFT(C226,FIND("-",C226)-1),C226)</f>
        <v>SF</v>
      </c>
      <c r="AF226" s="1" t="str">
        <f aca="false">B226&amp;"|"&amp;A226</f>
        <v>Josh Childress|2008</v>
      </c>
      <c r="AG226" s="1" t="n">
        <f aca="false">SUMPRODUCT(($A$2:$A$4670=A226)*($Z$2:$Z$4670&gt;Z226))+1</f>
        <v>97</v>
      </c>
    </row>
    <row r="227" customFormat="false" ht="15" hidden="false" customHeight="false" outlineLevel="0" collapsed="false">
      <c r="A227" s="1" t="n">
        <v>2008</v>
      </c>
      <c r="B227" s="1" t="s">
        <v>365</v>
      </c>
      <c r="C227" s="1" t="s">
        <v>123</v>
      </c>
      <c r="D227" s="1" t="n">
        <v>27</v>
      </c>
      <c r="E227" s="1" t="s">
        <v>189</v>
      </c>
      <c r="F227" s="1" t="n">
        <v>76</v>
      </c>
      <c r="G227" s="1" t="n">
        <v>76</v>
      </c>
      <c r="H227" s="1" t="n">
        <v>2757</v>
      </c>
      <c r="I227" s="1" t="n">
        <v>567</v>
      </c>
      <c r="J227" s="1" t="n">
        <v>1247</v>
      </c>
      <c r="K227" s="1" t="n">
        <v>0.455</v>
      </c>
      <c r="L227" s="1" t="n">
        <v>67</v>
      </c>
      <c r="M227" s="1" t="n">
        <v>210</v>
      </c>
      <c r="N227" s="1" t="n">
        <v>0.319</v>
      </c>
      <c r="O227" s="1" t="n">
        <v>312</v>
      </c>
      <c r="P227" s="1" t="n">
        <v>384</v>
      </c>
      <c r="Q227" s="1" t="n">
        <v>0.813</v>
      </c>
      <c r="R227" s="1" t="n">
        <v>120</v>
      </c>
      <c r="S227" s="1" t="n">
        <v>412</v>
      </c>
      <c r="T227" s="1" t="n">
        <v>532</v>
      </c>
      <c r="U227" s="1" t="n">
        <v>164</v>
      </c>
      <c r="V227" s="1" t="n">
        <v>59</v>
      </c>
      <c r="W227" s="1" t="n">
        <v>32</v>
      </c>
      <c r="X227" s="1" t="n">
        <v>114</v>
      </c>
      <c r="Y227" s="1" t="n">
        <v>202</v>
      </c>
      <c r="Z227" s="1" t="n">
        <v>1513</v>
      </c>
      <c r="AA227" s="1" t="n">
        <v>18.3</v>
      </c>
      <c r="AB227" s="1" t="n">
        <v>0.534</v>
      </c>
      <c r="AC227" s="1" t="n">
        <v>8</v>
      </c>
      <c r="AD227" s="1" t="n">
        <f aca="false">IF(F227=0,0,Z227/F227)</f>
        <v>19.9078947368421</v>
      </c>
      <c r="AE227" s="1" t="str">
        <f aca="false">IFERROR(LEFT(C227,FIND("-",C227)-1),C227)</f>
        <v>SF</v>
      </c>
      <c r="AF227" s="1" t="str">
        <f aca="false">B227&amp;"|"&amp;A227</f>
        <v>Josh Howard|2008</v>
      </c>
      <c r="AG227" s="1" t="n">
        <f aca="false">SUMPRODUCT(($A$2:$A$4670=A227)*($Z$2:$Z$4670&gt;Z227))+1</f>
        <v>30</v>
      </c>
    </row>
    <row r="228" customFormat="false" ht="15" hidden="false" customHeight="false" outlineLevel="0" collapsed="false">
      <c r="A228" s="1" t="n">
        <v>2008</v>
      </c>
      <c r="B228" s="1" t="s">
        <v>366</v>
      </c>
      <c r="C228" s="1" t="s">
        <v>92</v>
      </c>
      <c r="D228" s="1" t="n">
        <v>20</v>
      </c>
      <c r="E228" s="1" t="s">
        <v>191</v>
      </c>
      <c r="F228" s="1" t="n">
        <v>8</v>
      </c>
      <c r="G228" s="1" t="n">
        <v>0</v>
      </c>
      <c r="H228" s="1" t="n">
        <v>28</v>
      </c>
      <c r="I228" s="1" t="n">
        <v>6</v>
      </c>
      <c r="J228" s="1" t="n">
        <v>10</v>
      </c>
      <c r="K228" s="1" t="n">
        <v>0.6</v>
      </c>
      <c r="L228" s="1" t="n">
        <v>0</v>
      </c>
      <c r="M228" s="1" t="n">
        <v>1</v>
      </c>
      <c r="N228" s="1" t="n">
        <v>0</v>
      </c>
      <c r="O228" s="1" t="n">
        <v>0</v>
      </c>
      <c r="P228" s="1" t="n">
        <v>0</v>
      </c>
      <c r="R228" s="1" t="n">
        <v>2</v>
      </c>
      <c r="S228" s="1" t="n">
        <v>8</v>
      </c>
      <c r="T228" s="1" t="n">
        <v>10</v>
      </c>
      <c r="U228" s="1" t="n">
        <v>2</v>
      </c>
      <c r="V228" s="1" t="n">
        <v>1</v>
      </c>
      <c r="W228" s="1" t="n">
        <v>0</v>
      </c>
      <c r="X228" s="1" t="n">
        <v>2</v>
      </c>
      <c r="Y228" s="1" t="n">
        <v>1</v>
      </c>
      <c r="Z228" s="1" t="n">
        <v>12</v>
      </c>
      <c r="AA228" s="1" t="n">
        <v>20.3</v>
      </c>
      <c r="AB228" s="1" t="n">
        <v>0.6</v>
      </c>
      <c r="AC228" s="1" t="n">
        <v>0.1</v>
      </c>
      <c r="AD228" s="1" t="n">
        <f aca="false">IF(F228=0,0,Z228/F228)</f>
        <v>1.5</v>
      </c>
      <c r="AE228" s="1" t="str">
        <f aca="false">IFERROR(LEFT(C228,FIND("-",C228)-1),C228)</f>
        <v>PF</v>
      </c>
      <c r="AF228" s="1" t="str">
        <f aca="false">B228&amp;"|"&amp;A228</f>
        <v>Josh McRoberts|2008</v>
      </c>
      <c r="AG228" s="1" t="n">
        <f aca="false">SUMPRODUCT(($A$2:$A$4670=A228)*($Z$2:$Z$4670&gt;Z228))+1</f>
        <v>429</v>
      </c>
    </row>
    <row r="229" customFormat="false" ht="15" hidden="false" customHeight="false" outlineLevel="0" collapsed="false">
      <c r="A229" s="1" t="n">
        <v>2008</v>
      </c>
      <c r="B229" s="1" t="s">
        <v>367</v>
      </c>
      <c r="C229" s="1" t="s">
        <v>105</v>
      </c>
      <c r="D229" s="1" t="n">
        <v>25</v>
      </c>
      <c r="E229" s="1" t="s">
        <v>108</v>
      </c>
      <c r="F229" s="1" t="n">
        <v>64</v>
      </c>
      <c r="G229" s="1" t="n">
        <v>25</v>
      </c>
      <c r="H229" s="1" t="n">
        <v>1228</v>
      </c>
      <c r="I229" s="1" t="n">
        <v>145</v>
      </c>
      <c r="J229" s="1" t="n">
        <v>315</v>
      </c>
      <c r="K229" s="1" t="n">
        <v>0.46</v>
      </c>
      <c r="L229" s="1" t="n">
        <v>0</v>
      </c>
      <c r="M229" s="1" t="n">
        <v>3</v>
      </c>
      <c r="N229" s="1" t="n">
        <v>0</v>
      </c>
      <c r="O229" s="1" t="n">
        <v>63</v>
      </c>
      <c r="P229" s="1" t="n">
        <v>87</v>
      </c>
      <c r="Q229" s="1" t="n">
        <v>0.724</v>
      </c>
      <c r="R229" s="1" t="n">
        <v>115</v>
      </c>
      <c r="S229" s="1" t="n">
        <v>216</v>
      </c>
      <c r="T229" s="1" t="n">
        <v>331</v>
      </c>
      <c r="U229" s="1" t="n">
        <v>47</v>
      </c>
      <c r="V229" s="1" t="n">
        <v>14</v>
      </c>
      <c r="W229" s="1" t="n">
        <v>23</v>
      </c>
      <c r="X229" s="1" t="n">
        <v>65</v>
      </c>
      <c r="Y229" s="1" t="n">
        <v>130</v>
      </c>
      <c r="Z229" s="1" t="n">
        <v>353</v>
      </c>
      <c r="AA229" s="1" t="n">
        <v>10.7</v>
      </c>
      <c r="AB229" s="1" t="n">
        <v>0.5</v>
      </c>
      <c r="AC229" s="1" t="n">
        <v>1.1</v>
      </c>
      <c r="AD229" s="1" t="n">
        <f aca="false">IF(F229=0,0,Z229/F229)</f>
        <v>5.515625</v>
      </c>
      <c r="AE229" s="1" t="str">
        <f aca="false">IFERROR(LEFT(C229,FIND("-",C229)-1),C229)</f>
        <v>C</v>
      </c>
      <c r="AF229" s="1" t="str">
        <f aca="false">B229&amp;"|"&amp;A229</f>
        <v>Josh Powell|2008</v>
      </c>
      <c r="AG229" s="1" t="n">
        <f aca="false">SUMPRODUCT(($A$2:$A$4670=A229)*($Z$2:$Z$4670&gt;Z229))+1</f>
        <v>244</v>
      </c>
    </row>
    <row r="230" customFormat="false" ht="15" hidden="false" customHeight="false" outlineLevel="0" collapsed="false">
      <c r="A230" s="1" t="n">
        <v>2008</v>
      </c>
      <c r="B230" s="1" t="s">
        <v>368</v>
      </c>
      <c r="C230" s="1" t="s">
        <v>92</v>
      </c>
      <c r="D230" s="1" t="n">
        <v>22</v>
      </c>
      <c r="E230" s="1" t="s">
        <v>110</v>
      </c>
      <c r="F230" s="1" t="n">
        <v>81</v>
      </c>
      <c r="G230" s="1" t="n">
        <v>81</v>
      </c>
      <c r="H230" s="1" t="n">
        <v>2873</v>
      </c>
      <c r="I230" s="1" t="n">
        <v>518</v>
      </c>
      <c r="J230" s="1" t="n">
        <v>1133</v>
      </c>
      <c r="K230" s="1" t="n">
        <v>0.457</v>
      </c>
      <c r="L230" s="1" t="n">
        <v>25</v>
      </c>
      <c r="M230" s="1" t="n">
        <v>99</v>
      </c>
      <c r="N230" s="1" t="n">
        <v>0.253</v>
      </c>
      <c r="O230" s="1" t="n">
        <v>333</v>
      </c>
      <c r="P230" s="1" t="n">
        <v>469</v>
      </c>
      <c r="Q230" s="1" t="n">
        <v>0.71</v>
      </c>
      <c r="R230" s="1" t="n">
        <v>161</v>
      </c>
      <c r="S230" s="1" t="n">
        <v>506</v>
      </c>
      <c r="T230" s="1" t="n">
        <v>667</v>
      </c>
      <c r="U230" s="1" t="n">
        <v>272</v>
      </c>
      <c r="V230" s="1" t="n">
        <v>123</v>
      </c>
      <c r="W230" s="1" t="n">
        <v>227</v>
      </c>
      <c r="X230" s="1" t="n">
        <v>245</v>
      </c>
      <c r="Y230" s="1" t="n">
        <v>269</v>
      </c>
      <c r="Z230" s="1" t="n">
        <v>1394</v>
      </c>
      <c r="AA230" s="1" t="n">
        <v>19</v>
      </c>
      <c r="AB230" s="1" t="n">
        <v>0.52</v>
      </c>
      <c r="AC230" s="1" t="n">
        <v>5.8</v>
      </c>
      <c r="AD230" s="1" t="n">
        <f aca="false">IF(F230=0,0,Z230/F230)</f>
        <v>17.2098765432099</v>
      </c>
      <c r="AE230" s="1" t="str">
        <f aca="false">IFERROR(LEFT(C230,FIND("-",C230)-1),C230)</f>
        <v>PF</v>
      </c>
      <c r="AF230" s="1" t="str">
        <f aca="false">B230&amp;"|"&amp;A230</f>
        <v>Josh Smith|2008</v>
      </c>
      <c r="AG230" s="1" t="n">
        <f aca="false">SUMPRODUCT(($A$2:$A$4670=A230)*($Z$2:$Z$4670&gt;Z230))+1</f>
        <v>40</v>
      </c>
    </row>
    <row r="231" customFormat="false" ht="15" hidden="false" customHeight="false" outlineLevel="0" collapsed="false">
      <c r="A231" s="1" t="n">
        <v>2008</v>
      </c>
      <c r="B231" s="1" t="s">
        <v>369</v>
      </c>
      <c r="C231" s="1" t="s">
        <v>128</v>
      </c>
      <c r="D231" s="1" t="n">
        <v>27</v>
      </c>
      <c r="E231" s="1" t="s">
        <v>140</v>
      </c>
      <c r="F231" s="1" t="n">
        <v>82</v>
      </c>
      <c r="G231" s="1" t="n">
        <v>30</v>
      </c>
      <c r="H231" s="1" t="n">
        <v>2117</v>
      </c>
      <c r="I231" s="1" t="n">
        <v>308</v>
      </c>
      <c r="J231" s="1" t="n">
        <v>766</v>
      </c>
      <c r="K231" s="1" t="n">
        <v>0.402</v>
      </c>
      <c r="L231" s="1" t="n">
        <v>156</v>
      </c>
      <c r="M231" s="1" t="n">
        <v>432</v>
      </c>
      <c r="N231" s="1" t="n">
        <v>0.361</v>
      </c>
      <c r="O231" s="1" t="n">
        <v>124</v>
      </c>
      <c r="P231" s="1" t="n">
        <v>146</v>
      </c>
      <c r="Q231" s="1" t="n">
        <v>0.849</v>
      </c>
      <c r="R231" s="1" t="n">
        <v>34</v>
      </c>
      <c r="S231" s="1" t="n">
        <v>176</v>
      </c>
      <c r="T231" s="1" t="n">
        <v>210</v>
      </c>
      <c r="U231" s="1" t="n">
        <v>177</v>
      </c>
      <c r="V231" s="1" t="n">
        <v>48</v>
      </c>
      <c r="W231" s="1" t="n">
        <v>1</v>
      </c>
      <c r="X231" s="1" t="n">
        <v>134</v>
      </c>
      <c r="Y231" s="1" t="n">
        <v>94</v>
      </c>
      <c r="Z231" s="1" t="n">
        <v>896</v>
      </c>
      <c r="AA231" s="1" t="n">
        <v>11.9</v>
      </c>
      <c r="AB231" s="1" t="n">
        <v>0.54</v>
      </c>
      <c r="AC231" s="1" t="n">
        <v>1.4</v>
      </c>
      <c r="AD231" s="1" t="n">
        <f aca="false">IF(F231=0,0,Z231/F231)</f>
        <v>10.9268292682927</v>
      </c>
      <c r="AE231" s="1" t="str">
        <f aca="false">IFERROR(LEFT(C231,FIND("-",C231)-1),C231)</f>
        <v>SG</v>
      </c>
      <c r="AF231" s="1" t="str">
        <f aca="false">B231&amp;"|"&amp;A231</f>
        <v>Juan Carlos|2008</v>
      </c>
      <c r="AG231" s="1" t="n">
        <f aca="false">SUMPRODUCT(($A$2:$A$4670=A231)*($Z$2:$Z$4670&gt;Z231))+1</f>
        <v>98</v>
      </c>
    </row>
    <row r="232" customFormat="false" ht="15" hidden="false" customHeight="false" outlineLevel="0" collapsed="false">
      <c r="A232" s="1" t="n">
        <v>2008</v>
      </c>
      <c r="B232" s="1" t="s">
        <v>370</v>
      </c>
      <c r="C232" s="1" t="s">
        <v>102</v>
      </c>
      <c r="D232" s="1" t="n">
        <v>29</v>
      </c>
      <c r="E232" s="1" t="s">
        <v>115</v>
      </c>
      <c r="F232" s="1" t="n">
        <v>53</v>
      </c>
      <c r="G232" s="1" t="n">
        <v>0</v>
      </c>
      <c r="H232" s="1" t="n">
        <v>668</v>
      </c>
      <c r="I232" s="1" t="n">
        <v>106</v>
      </c>
      <c r="J232" s="1" t="n">
        <v>258</v>
      </c>
      <c r="K232" s="1" t="n">
        <v>0.411</v>
      </c>
      <c r="L232" s="1" t="n">
        <v>30</v>
      </c>
      <c r="M232" s="1" t="n">
        <v>72</v>
      </c>
      <c r="N232" s="1" t="n">
        <v>0.417</v>
      </c>
      <c r="O232" s="1" t="n">
        <v>21</v>
      </c>
      <c r="P232" s="1" t="n">
        <v>26</v>
      </c>
      <c r="Q232" s="1" t="n">
        <v>0.808</v>
      </c>
      <c r="R232" s="1" t="n">
        <v>15</v>
      </c>
      <c r="S232" s="1" t="n">
        <v>60</v>
      </c>
      <c r="T232" s="1" t="n">
        <v>75</v>
      </c>
      <c r="U232" s="1" t="n">
        <v>97</v>
      </c>
      <c r="V232" s="1" t="n">
        <v>21</v>
      </c>
      <c r="W232" s="1" t="n">
        <v>2</v>
      </c>
      <c r="X232" s="1" t="n">
        <v>54</v>
      </c>
      <c r="Y232" s="1" t="n">
        <v>62</v>
      </c>
      <c r="Z232" s="1" t="n">
        <v>263</v>
      </c>
      <c r="AA232" s="1" t="n">
        <v>11.3</v>
      </c>
      <c r="AB232" s="1" t="n">
        <v>0.488</v>
      </c>
      <c r="AC232" s="1" t="n">
        <v>0.4</v>
      </c>
      <c r="AD232" s="1" t="n">
        <f aca="false">IF(F232=0,0,Z232/F232)</f>
        <v>4.9622641509434</v>
      </c>
      <c r="AE232" s="1" t="str">
        <f aca="false">IFERROR(LEFT(C232,FIND("-",C232)-1),C232)</f>
        <v>PG</v>
      </c>
      <c r="AF232" s="1" t="str">
        <f aca="false">B232&amp;"|"&amp;A232</f>
        <v>Juan Dixon|2008</v>
      </c>
      <c r="AG232" s="1" t="n">
        <f aca="false">SUMPRODUCT(($A$2:$A$4670=A232)*($Z$2:$Z$4670&gt;Z232))+1</f>
        <v>273</v>
      </c>
    </row>
    <row r="233" customFormat="false" ht="15" hidden="false" customHeight="false" outlineLevel="0" collapsed="false">
      <c r="A233" s="1" t="n">
        <v>2008</v>
      </c>
      <c r="B233" s="1" t="s">
        <v>371</v>
      </c>
      <c r="C233" s="1" t="s">
        <v>123</v>
      </c>
      <c r="D233" s="1" t="n">
        <v>20</v>
      </c>
      <c r="E233" s="1" t="s">
        <v>219</v>
      </c>
      <c r="F233" s="1" t="n">
        <v>57</v>
      </c>
      <c r="G233" s="1" t="n">
        <v>1</v>
      </c>
      <c r="H233" s="1" t="n">
        <v>640</v>
      </c>
      <c r="I233" s="1" t="n">
        <v>90</v>
      </c>
      <c r="J233" s="1" t="n">
        <v>169</v>
      </c>
      <c r="K233" s="1" t="n">
        <v>0.533</v>
      </c>
      <c r="L233" s="1" t="n">
        <v>10</v>
      </c>
      <c r="M233" s="1" t="n">
        <v>24</v>
      </c>
      <c r="N233" s="1" t="n">
        <v>0.417</v>
      </c>
      <c r="O233" s="1" t="n">
        <v>33</v>
      </c>
      <c r="P233" s="1" t="n">
        <v>52</v>
      </c>
      <c r="Q233" s="1" t="n">
        <v>0.635</v>
      </c>
      <c r="R233" s="1" t="n">
        <v>33</v>
      </c>
      <c r="S233" s="1" t="n">
        <v>84</v>
      </c>
      <c r="T233" s="1" t="n">
        <v>117</v>
      </c>
      <c r="U233" s="1" t="n">
        <v>40</v>
      </c>
      <c r="V233" s="1" t="n">
        <v>29</v>
      </c>
      <c r="W233" s="1" t="n">
        <v>12</v>
      </c>
      <c r="X233" s="1" t="n">
        <v>34</v>
      </c>
      <c r="Y233" s="1" t="n">
        <v>43</v>
      </c>
      <c r="Z233" s="1" t="n">
        <v>223</v>
      </c>
      <c r="AA233" s="1" t="n">
        <v>15.4</v>
      </c>
      <c r="AB233" s="1" t="n">
        <v>0.581</v>
      </c>
      <c r="AC233" s="1" t="n">
        <v>1.7</v>
      </c>
      <c r="AD233" s="1" t="n">
        <f aca="false">IF(F233=0,0,Z233/F233)</f>
        <v>3.91228070175439</v>
      </c>
      <c r="AE233" s="1" t="str">
        <f aca="false">IFERROR(LEFT(C233,FIND("-",C233)-1),C233)</f>
        <v>SF</v>
      </c>
      <c r="AF233" s="1" t="str">
        <f aca="false">B233&amp;"|"&amp;A233</f>
        <v>Julian Wright|2008</v>
      </c>
      <c r="AG233" s="1" t="n">
        <f aca="false">SUMPRODUCT(($A$2:$A$4670=A233)*($Z$2:$Z$4670&gt;Z233))+1</f>
        <v>289</v>
      </c>
    </row>
    <row r="234" customFormat="false" ht="15" hidden="false" customHeight="false" outlineLevel="0" collapsed="false">
      <c r="A234" s="1" t="n">
        <v>2008</v>
      </c>
      <c r="B234" s="1" t="s">
        <v>372</v>
      </c>
      <c r="C234" s="1" t="s">
        <v>105</v>
      </c>
      <c r="D234" s="1" t="n">
        <v>23</v>
      </c>
      <c r="E234" s="1" t="s">
        <v>115</v>
      </c>
      <c r="F234" s="1" t="n">
        <v>23</v>
      </c>
      <c r="G234" s="1" t="n">
        <v>0</v>
      </c>
      <c r="H234" s="1" t="n">
        <v>123</v>
      </c>
      <c r="I234" s="1" t="n">
        <v>13</v>
      </c>
      <c r="J234" s="1" t="n">
        <v>29</v>
      </c>
      <c r="K234" s="1" t="n">
        <v>0.448</v>
      </c>
      <c r="L234" s="1" t="n">
        <v>0</v>
      </c>
      <c r="M234" s="1" t="n">
        <v>0</v>
      </c>
      <c r="O234" s="1" t="n">
        <v>8</v>
      </c>
      <c r="P234" s="1" t="n">
        <v>26</v>
      </c>
      <c r="Q234" s="1" t="n">
        <v>0.308</v>
      </c>
      <c r="R234" s="1" t="n">
        <v>20</v>
      </c>
      <c r="S234" s="1" t="n">
        <v>29</v>
      </c>
      <c r="T234" s="1" t="n">
        <v>49</v>
      </c>
      <c r="U234" s="1" t="n">
        <v>0</v>
      </c>
      <c r="V234" s="1" t="n">
        <v>5</v>
      </c>
      <c r="W234" s="1" t="n">
        <v>5</v>
      </c>
      <c r="X234" s="1" t="n">
        <v>4</v>
      </c>
      <c r="Y234" s="1" t="n">
        <v>17</v>
      </c>
      <c r="Z234" s="1" t="n">
        <v>34</v>
      </c>
      <c r="AA234" s="1" t="n">
        <v>13.2</v>
      </c>
      <c r="AB234" s="1" t="n">
        <v>0.42</v>
      </c>
      <c r="AC234" s="1" t="n">
        <v>0.2</v>
      </c>
      <c r="AD234" s="1" t="n">
        <f aca="false">IF(F234=0,0,Z234/F234)</f>
        <v>1.47826086956522</v>
      </c>
      <c r="AE234" s="1" t="str">
        <f aca="false">IFERROR(LEFT(C234,FIND("-",C234)-1),C234)</f>
        <v>C</v>
      </c>
      <c r="AF234" s="1" t="str">
        <f aca="false">B234&amp;"|"&amp;A234</f>
        <v>Justin Williams|2008</v>
      </c>
      <c r="AG234" s="1" t="n">
        <f aca="false">SUMPRODUCT(($A$2:$A$4670=A234)*($Z$2:$Z$4670&gt;Z234))+1</f>
        <v>403</v>
      </c>
    </row>
    <row r="235" customFormat="false" ht="15" hidden="false" customHeight="false" outlineLevel="0" collapsed="false">
      <c r="A235" s="1" t="n">
        <v>2008</v>
      </c>
      <c r="B235" s="1" t="s">
        <v>373</v>
      </c>
      <c r="C235" s="1" t="s">
        <v>92</v>
      </c>
      <c r="D235" s="1" t="n">
        <v>34</v>
      </c>
      <c r="E235" s="1" t="s">
        <v>189</v>
      </c>
      <c r="F235" s="1" t="n">
        <v>50</v>
      </c>
      <c r="G235" s="1" t="n">
        <v>0</v>
      </c>
      <c r="H235" s="1" t="n">
        <v>353</v>
      </c>
      <c r="I235" s="1" t="n">
        <v>23</v>
      </c>
      <c r="J235" s="1" t="n">
        <v>64</v>
      </c>
      <c r="K235" s="1" t="n">
        <v>0.359</v>
      </c>
      <c r="L235" s="1" t="n">
        <v>0</v>
      </c>
      <c r="M235" s="1" t="n">
        <v>0</v>
      </c>
      <c r="O235" s="1" t="n">
        <v>11</v>
      </c>
      <c r="P235" s="1" t="n">
        <v>14</v>
      </c>
      <c r="Q235" s="1" t="n">
        <v>0.786</v>
      </c>
      <c r="R235" s="1" t="n">
        <v>21</v>
      </c>
      <c r="S235" s="1" t="n">
        <v>60</v>
      </c>
      <c r="T235" s="1" t="n">
        <v>81</v>
      </c>
      <c r="U235" s="1" t="n">
        <v>17</v>
      </c>
      <c r="V235" s="1" t="n">
        <v>5</v>
      </c>
      <c r="W235" s="1" t="n">
        <v>2</v>
      </c>
      <c r="X235" s="1" t="n">
        <v>17</v>
      </c>
      <c r="Y235" s="1" t="n">
        <v>62</v>
      </c>
      <c r="Z235" s="1" t="n">
        <v>57</v>
      </c>
      <c r="AA235" s="1" t="n">
        <v>4.1</v>
      </c>
      <c r="AB235" s="1" t="n">
        <v>0.406</v>
      </c>
      <c r="AC235" s="1" t="n">
        <v>0.1</v>
      </c>
      <c r="AD235" s="1" t="n">
        <f aca="false">IF(F235=0,0,Z235/F235)</f>
        <v>1.14</v>
      </c>
      <c r="AE235" s="1" t="str">
        <f aca="false">IFERROR(LEFT(C235,FIND("-",C235)-1),C235)</f>
        <v>PF</v>
      </c>
      <c r="AF235" s="1" t="str">
        <f aca="false">B235&amp;"|"&amp;A235</f>
        <v>Juwan Howard|2008</v>
      </c>
      <c r="AG235" s="1" t="n">
        <f aca="false">SUMPRODUCT(($A$2:$A$4670=A235)*($Z$2:$Z$4670&gt;Z235))+1</f>
        <v>379</v>
      </c>
    </row>
    <row r="236" customFormat="false" ht="15" hidden="false" customHeight="false" outlineLevel="0" collapsed="false">
      <c r="A236" s="1" t="n">
        <v>2008</v>
      </c>
      <c r="B236" s="1" t="s">
        <v>374</v>
      </c>
      <c r="C236" s="1" t="s">
        <v>92</v>
      </c>
      <c r="D236" s="1" t="n">
        <v>29</v>
      </c>
      <c r="E236" s="1" t="s">
        <v>135</v>
      </c>
      <c r="F236" s="1" t="n">
        <v>5</v>
      </c>
      <c r="G236" s="1" t="n">
        <v>0</v>
      </c>
      <c r="H236" s="1" t="n">
        <v>12</v>
      </c>
      <c r="I236" s="1" t="n">
        <v>1</v>
      </c>
      <c r="J236" s="1" t="n">
        <v>3</v>
      </c>
      <c r="K236" s="1" t="n">
        <v>0.333</v>
      </c>
      <c r="L236" s="1" t="n">
        <v>0</v>
      </c>
      <c r="M236" s="1" t="n">
        <v>0</v>
      </c>
      <c r="O236" s="1" t="n">
        <v>0</v>
      </c>
      <c r="P236" s="1" t="n">
        <v>0</v>
      </c>
      <c r="R236" s="1" t="n">
        <v>0</v>
      </c>
      <c r="S236" s="1" t="n">
        <v>1</v>
      </c>
      <c r="T236" s="1" t="n">
        <v>1</v>
      </c>
      <c r="U236" s="1" t="n">
        <v>1</v>
      </c>
      <c r="V236" s="1" t="n">
        <v>0</v>
      </c>
      <c r="W236" s="1" t="n">
        <v>1</v>
      </c>
      <c r="X236" s="1" t="n">
        <v>0</v>
      </c>
      <c r="Y236" s="1" t="n">
        <v>1</v>
      </c>
      <c r="Z236" s="1" t="n">
        <v>2</v>
      </c>
      <c r="AA236" s="1" t="n">
        <v>6.6</v>
      </c>
      <c r="AB236" s="1" t="n">
        <v>0.333</v>
      </c>
      <c r="AC236" s="1" t="n">
        <v>0</v>
      </c>
      <c r="AD236" s="1" t="n">
        <f aca="false">IF(F236=0,0,Z236/F236)</f>
        <v>0.4</v>
      </c>
      <c r="AE236" s="1" t="str">
        <f aca="false">IFERROR(LEFT(C236,FIND("-",C236)-1),C236)</f>
        <v>PF</v>
      </c>
      <c r="AF236" s="1" t="str">
        <f aca="false">B236&amp;"|"&amp;A236</f>
        <v>Kaniel Dickens|2008</v>
      </c>
      <c r="AG236" s="1" t="n">
        <f aca="false">SUMPRODUCT(($A$2:$A$4670=A236)*($Z$2:$Z$4670&gt;Z236))+1</f>
        <v>448</v>
      </c>
    </row>
    <row r="237" customFormat="false" ht="15" hidden="false" customHeight="false" outlineLevel="0" collapsed="false">
      <c r="A237" s="1" t="n">
        <v>2008</v>
      </c>
      <c r="B237" s="1" t="s">
        <v>375</v>
      </c>
      <c r="C237" s="1" t="s">
        <v>128</v>
      </c>
      <c r="D237" s="1" t="n">
        <v>27</v>
      </c>
      <c r="E237" s="1" t="s">
        <v>145</v>
      </c>
      <c r="F237" s="1" t="n">
        <v>71</v>
      </c>
      <c r="G237" s="1" t="n">
        <v>15</v>
      </c>
      <c r="H237" s="1" t="n">
        <v>1504</v>
      </c>
      <c r="I237" s="1" t="n">
        <v>228</v>
      </c>
      <c r="J237" s="1" t="n">
        <v>569</v>
      </c>
      <c r="K237" s="1" t="n">
        <v>0.401</v>
      </c>
      <c r="L237" s="1" t="n">
        <v>102</v>
      </c>
      <c r="M237" s="1" t="n">
        <v>262</v>
      </c>
      <c r="N237" s="1" t="n">
        <v>0.389</v>
      </c>
      <c r="O237" s="1" t="n">
        <v>30</v>
      </c>
      <c r="P237" s="1" t="n">
        <v>42</v>
      </c>
      <c r="Q237" s="1" t="n">
        <v>0.714</v>
      </c>
      <c r="R237" s="1" t="n">
        <v>19</v>
      </c>
      <c r="S237" s="1" t="n">
        <v>149</v>
      </c>
      <c r="T237" s="1" t="n">
        <v>168</v>
      </c>
      <c r="U237" s="1" t="n">
        <v>89</v>
      </c>
      <c r="V237" s="1" t="n">
        <v>42</v>
      </c>
      <c r="W237" s="1" t="n">
        <v>19</v>
      </c>
      <c r="X237" s="1" t="n">
        <v>62</v>
      </c>
      <c r="Y237" s="1" t="n">
        <v>108</v>
      </c>
      <c r="Z237" s="1" t="n">
        <v>588</v>
      </c>
      <c r="AA237" s="1" t="n">
        <v>10</v>
      </c>
      <c r="AB237" s="1" t="n">
        <v>0.5</v>
      </c>
      <c r="AC237" s="1" t="n">
        <v>1</v>
      </c>
      <c r="AD237" s="1" t="n">
        <f aca="false">IF(F237=0,0,Z237/F237)</f>
        <v>8.28169014084507</v>
      </c>
      <c r="AE237" s="1" t="str">
        <f aca="false">IFERROR(LEFT(C237,FIND("-",C237)-1),C237)</f>
        <v>SG</v>
      </c>
      <c r="AF237" s="1" t="str">
        <f aca="false">B237&amp;"|"&amp;A237</f>
        <v>Kareem Rush|2008</v>
      </c>
      <c r="AG237" s="1" t="n">
        <f aca="false">SUMPRODUCT(($A$2:$A$4670=A237)*($Z$2:$Z$4670&gt;Z237))+1</f>
        <v>171</v>
      </c>
    </row>
    <row r="238" customFormat="false" ht="15" hidden="false" customHeight="false" outlineLevel="0" collapsed="false">
      <c r="A238" s="1" t="n">
        <v>2008</v>
      </c>
      <c r="B238" s="1" t="s">
        <v>376</v>
      </c>
      <c r="C238" s="1" t="s">
        <v>123</v>
      </c>
      <c r="D238" s="1" t="n">
        <v>26</v>
      </c>
      <c r="E238" s="1" t="s">
        <v>126</v>
      </c>
      <c r="F238" s="1" t="n">
        <v>11</v>
      </c>
      <c r="G238" s="1" t="n">
        <v>4</v>
      </c>
      <c r="H238" s="1" t="n">
        <v>304</v>
      </c>
      <c r="I238" s="1" t="n">
        <v>35</v>
      </c>
      <c r="J238" s="1" t="n">
        <v>95</v>
      </c>
      <c r="K238" s="1" t="n">
        <v>0.368</v>
      </c>
      <c r="L238" s="1" t="n">
        <v>8</v>
      </c>
      <c r="M238" s="1" t="n">
        <v>33</v>
      </c>
      <c r="N238" s="1" t="n">
        <v>0.242</v>
      </c>
      <c r="O238" s="1" t="n">
        <v>6</v>
      </c>
      <c r="P238" s="1" t="n">
        <v>9</v>
      </c>
      <c r="Q238" s="1" t="n">
        <v>0.667</v>
      </c>
      <c r="R238" s="1" t="n">
        <v>8</v>
      </c>
      <c r="S238" s="1" t="n">
        <v>36</v>
      </c>
      <c r="T238" s="1" t="n">
        <v>44</v>
      </c>
      <c r="U238" s="1" t="n">
        <v>18</v>
      </c>
      <c r="V238" s="1" t="n">
        <v>9</v>
      </c>
      <c r="W238" s="1" t="n">
        <v>2</v>
      </c>
      <c r="X238" s="1" t="n">
        <v>5</v>
      </c>
      <c r="Y238" s="1" t="n">
        <v>18</v>
      </c>
      <c r="Z238" s="1" t="n">
        <v>84</v>
      </c>
      <c r="AA238" s="1" t="n">
        <v>9</v>
      </c>
      <c r="AB238" s="1" t="n">
        <v>0.424</v>
      </c>
      <c r="AC238" s="1" t="n">
        <v>0</v>
      </c>
      <c r="AD238" s="1" t="n">
        <f aca="false">IF(F238=0,0,Z238/F238)</f>
        <v>7.63636363636364</v>
      </c>
      <c r="AE238" s="1" t="str">
        <f aca="false">IFERROR(LEFT(C238,FIND("-",C238)-1),C238)</f>
        <v>SF</v>
      </c>
      <c r="AF238" s="1" t="str">
        <f aca="false">B238&amp;"|"&amp;A238</f>
        <v>Kasib Powell|2008</v>
      </c>
      <c r="AG238" s="1" t="n">
        <f aca="false">SUMPRODUCT(($A$2:$A$4670=A238)*($Z$2:$Z$4670&gt;Z238))+1</f>
        <v>360</v>
      </c>
    </row>
    <row r="239" customFormat="false" ht="15" hidden="false" customHeight="false" outlineLevel="0" collapsed="false">
      <c r="A239" s="1" t="n">
        <v>2008</v>
      </c>
      <c r="B239" s="1" t="s">
        <v>377</v>
      </c>
      <c r="C239" s="1" t="s">
        <v>128</v>
      </c>
      <c r="D239" s="1" t="n">
        <v>27</v>
      </c>
      <c r="E239" s="1" t="s">
        <v>112</v>
      </c>
      <c r="F239" s="1" t="n">
        <v>82</v>
      </c>
      <c r="G239" s="1" t="n">
        <v>35</v>
      </c>
      <c r="H239" s="1" t="n">
        <v>2198</v>
      </c>
      <c r="I239" s="1" t="n">
        <v>241</v>
      </c>
      <c r="J239" s="1" t="n">
        <v>588</v>
      </c>
      <c r="K239" s="1" t="n">
        <v>0.41</v>
      </c>
      <c r="L239" s="1" t="n">
        <v>148</v>
      </c>
      <c r="M239" s="1" t="n">
        <v>409</v>
      </c>
      <c r="N239" s="1" t="n">
        <v>0.362</v>
      </c>
      <c r="O239" s="1" t="n">
        <v>81</v>
      </c>
      <c r="P239" s="1" t="n">
        <v>110</v>
      </c>
      <c r="Q239" s="1" t="n">
        <v>0.736</v>
      </c>
      <c r="R239" s="1" t="n">
        <v>42</v>
      </c>
      <c r="S239" s="1" t="n">
        <v>224</v>
      </c>
      <c r="T239" s="1" t="n">
        <v>266</v>
      </c>
      <c r="U239" s="1" t="n">
        <v>104</v>
      </c>
      <c r="V239" s="1" t="n">
        <v>59</v>
      </c>
      <c r="W239" s="1" t="n">
        <v>10</v>
      </c>
      <c r="X239" s="1" t="n">
        <v>53</v>
      </c>
      <c r="Y239" s="1" t="n">
        <v>164</v>
      </c>
      <c r="Z239" s="1" t="n">
        <v>711</v>
      </c>
      <c r="AA239" s="1" t="n">
        <v>10.9</v>
      </c>
      <c r="AB239" s="1" t="n">
        <v>0.559</v>
      </c>
      <c r="AC239" s="1" t="n">
        <v>4.9</v>
      </c>
      <c r="AD239" s="1" t="n">
        <f aca="false">IF(F239=0,0,Z239/F239)</f>
        <v>8.67073170731707</v>
      </c>
      <c r="AE239" s="1" t="str">
        <f aca="false">IFERROR(LEFT(C239,FIND("-",C239)-1),C239)</f>
        <v>SG</v>
      </c>
      <c r="AF239" s="1" t="str">
        <f aca="false">B239&amp;"|"&amp;A239</f>
        <v>Keith Bogans|2008</v>
      </c>
      <c r="AG239" s="1" t="n">
        <f aca="false">SUMPRODUCT(($A$2:$A$4670=A239)*($Z$2:$Z$4670&gt;Z239))+1</f>
        <v>143</v>
      </c>
    </row>
    <row r="240" customFormat="false" ht="15" hidden="false" customHeight="false" outlineLevel="0" collapsed="false">
      <c r="A240" s="1" t="n">
        <v>2008</v>
      </c>
      <c r="B240" s="1" t="s">
        <v>378</v>
      </c>
      <c r="C240" s="1" t="s">
        <v>128</v>
      </c>
      <c r="D240" s="1" t="n">
        <v>24</v>
      </c>
      <c r="E240" s="1" t="s">
        <v>194</v>
      </c>
      <c r="F240" s="1" t="n">
        <v>2</v>
      </c>
      <c r="G240" s="1" t="n">
        <v>0</v>
      </c>
      <c r="H240" s="1" t="n">
        <v>10</v>
      </c>
      <c r="I240" s="1" t="n">
        <v>1</v>
      </c>
      <c r="J240" s="1" t="n">
        <v>4</v>
      </c>
      <c r="K240" s="1" t="n">
        <v>0.25</v>
      </c>
      <c r="L240" s="1" t="n">
        <v>0</v>
      </c>
      <c r="M240" s="1" t="n">
        <v>0</v>
      </c>
      <c r="O240" s="1" t="n">
        <v>0</v>
      </c>
      <c r="P240" s="1" t="n">
        <v>0</v>
      </c>
      <c r="R240" s="1" t="n">
        <v>0</v>
      </c>
      <c r="S240" s="1" t="n">
        <v>2</v>
      </c>
      <c r="T240" s="1" t="n">
        <v>2</v>
      </c>
      <c r="U240" s="1" t="n">
        <v>0</v>
      </c>
      <c r="V240" s="1" t="n">
        <v>0</v>
      </c>
      <c r="W240" s="1" t="n">
        <v>0</v>
      </c>
      <c r="X240" s="1" t="n">
        <v>0</v>
      </c>
      <c r="Y240" s="1" t="n">
        <v>1</v>
      </c>
      <c r="Z240" s="1" t="n">
        <v>2</v>
      </c>
      <c r="AA240" s="1" t="n">
        <v>-2.4</v>
      </c>
      <c r="AB240" s="1" t="n">
        <v>0.25</v>
      </c>
      <c r="AC240" s="1" t="n">
        <v>0</v>
      </c>
      <c r="AD240" s="1" t="n">
        <f aca="false">IF(F240=0,0,Z240/F240)</f>
        <v>1</v>
      </c>
      <c r="AE240" s="1" t="str">
        <f aca="false">IFERROR(LEFT(C240,FIND("-",C240)-1),C240)</f>
        <v>SG</v>
      </c>
      <c r="AF240" s="1" t="str">
        <f aca="false">B240&amp;"|"&amp;A240</f>
        <v>Keith Langford|2008</v>
      </c>
      <c r="AG240" s="1" t="n">
        <f aca="false">SUMPRODUCT(($A$2:$A$4670=A240)*($Z$2:$Z$4670&gt;Z240))+1</f>
        <v>448</v>
      </c>
    </row>
    <row r="241" customFormat="false" ht="15" hidden="false" customHeight="false" outlineLevel="0" collapsed="false">
      <c r="A241" s="1" t="n">
        <v>2008</v>
      </c>
      <c r="B241" s="1" t="s">
        <v>379</v>
      </c>
      <c r="C241" s="1" t="s">
        <v>128</v>
      </c>
      <c r="D241" s="1" t="n">
        <v>24</v>
      </c>
      <c r="E241" s="1" t="s">
        <v>117</v>
      </c>
      <c r="F241" s="1" t="n">
        <v>81</v>
      </c>
      <c r="G241" s="1" t="n">
        <v>17</v>
      </c>
      <c r="H241" s="1" t="n">
        <v>1732</v>
      </c>
      <c r="I241" s="1" t="n">
        <v>261</v>
      </c>
      <c r="J241" s="1" t="n">
        <v>587</v>
      </c>
      <c r="K241" s="1" t="n">
        <v>0.445</v>
      </c>
      <c r="L241" s="1" t="n">
        <v>71</v>
      </c>
      <c r="M241" s="1" t="n">
        <v>195</v>
      </c>
      <c r="N241" s="1" t="n">
        <v>0.364</v>
      </c>
      <c r="O241" s="1" t="n">
        <v>99</v>
      </c>
      <c r="P241" s="1" t="n">
        <v>138</v>
      </c>
      <c r="Q241" s="1" t="n">
        <v>0.717</v>
      </c>
      <c r="R241" s="1" t="n">
        <v>107</v>
      </c>
      <c r="S241" s="1" t="n">
        <v>217</v>
      </c>
      <c r="T241" s="1" t="n">
        <v>324</v>
      </c>
      <c r="U241" s="1" t="n">
        <v>75</v>
      </c>
      <c r="V241" s="1" t="n">
        <v>45</v>
      </c>
      <c r="W241" s="1" t="n">
        <v>34</v>
      </c>
      <c r="X241" s="1" t="n">
        <v>58</v>
      </c>
      <c r="Y241" s="1" t="n">
        <v>159</v>
      </c>
      <c r="Z241" s="1" t="n">
        <v>692</v>
      </c>
      <c r="AA241" s="1" t="n">
        <v>13.5</v>
      </c>
      <c r="AB241" s="1" t="n">
        <v>0.534</v>
      </c>
      <c r="AC241" s="1" t="n">
        <v>3.4</v>
      </c>
      <c r="AD241" s="1" t="n">
        <f aca="false">IF(F241=0,0,Z241/F241)</f>
        <v>8.54320987654321</v>
      </c>
      <c r="AE241" s="1" t="str">
        <f aca="false">IFERROR(LEFT(C241,FIND("-",C241)-1),C241)</f>
        <v>SG</v>
      </c>
      <c r="AF241" s="1" t="str">
        <f aca="false">B241&amp;"|"&amp;A241</f>
        <v>Kelenna Azubuike|2008</v>
      </c>
      <c r="AG241" s="1" t="n">
        <f aca="false">SUMPRODUCT(($A$2:$A$4670=A241)*($Z$2:$Z$4670&gt;Z241))+1</f>
        <v>146</v>
      </c>
    </row>
    <row r="242" customFormat="false" ht="15" hidden="false" customHeight="false" outlineLevel="0" collapsed="false">
      <c r="A242" s="1" t="n">
        <v>2008</v>
      </c>
      <c r="B242" s="1" t="s">
        <v>380</v>
      </c>
      <c r="C242" s="1" t="s">
        <v>105</v>
      </c>
      <c r="D242" s="1" t="n">
        <v>23</v>
      </c>
      <c r="E242" s="1" t="s">
        <v>199</v>
      </c>
      <c r="F242" s="1" t="n">
        <v>78</v>
      </c>
      <c r="G242" s="1" t="n">
        <v>78</v>
      </c>
      <c r="H242" s="1" t="n">
        <v>1912</v>
      </c>
      <c r="I242" s="1" t="n">
        <v>214</v>
      </c>
      <c r="J242" s="1" t="n">
        <v>348</v>
      </c>
      <c r="K242" s="1" t="n">
        <v>0.615</v>
      </c>
      <c r="L242" s="1" t="n">
        <v>0</v>
      </c>
      <c r="M242" s="1" t="n">
        <v>1</v>
      </c>
      <c r="N242" s="1" t="n">
        <v>0</v>
      </c>
      <c r="O242" s="1" t="n">
        <v>114</v>
      </c>
      <c r="P242" s="1" t="n">
        <v>183</v>
      </c>
      <c r="Q242" s="1" t="n">
        <v>0.623</v>
      </c>
      <c r="R242" s="1" t="n">
        <v>145</v>
      </c>
      <c r="S242" s="1" t="n">
        <v>329</v>
      </c>
      <c r="T242" s="1" t="n">
        <v>474</v>
      </c>
      <c r="U242" s="1" t="n">
        <v>84</v>
      </c>
      <c r="V242" s="1" t="n">
        <v>31</v>
      </c>
      <c r="W242" s="1" t="n">
        <v>114</v>
      </c>
      <c r="X242" s="1" t="n">
        <v>125</v>
      </c>
      <c r="Y242" s="1" t="n">
        <v>242</v>
      </c>
      <c r="Z242" s="1" t="n">
        <v>542</v>
      </c>
      <c r="AA242" s="1" t="n">
        <v>13.3</v>
      </c>
      <c r="AB242" s="1" t="n">
        <v>0.632</v>
      </c>
      <c r="AC242" s="1" t="n">
        <v>6.2</v>
      </c>
      <c r="AD242" s="1" t="n">
        <f aca="false">IF(F242=0,0,Z242/F242)</f>
        <v>6.94871794871795</v>
      </c>
      <c r="AE242" s="1" t="str">
        <f aca="false">IFERROR(LEFT(C242,FIND("-",C242)-1),C242)</f>
        <v>C</v>
      </c>
      <c r="AF242" s="1" t="str">
        <f aca="false">B242&amp;"|"&amp;A242</f>
        <v>Kendrick Perkins|2008</v>
      </c>
      <c r="AG242" s="1" t="n">
        <f aca="false">SUMPRODUCT(($A$2:$A$4670=A242)*($Z$2:$Z$4670&gt;Z242))+1</f>
        <v>191</v>
      </c>
    </row>
    <row r="243" customFormat="false" ht="15" hidden="false" customHeight="false" outlineLevel="0" collapsed="false">
      <c r="A243" s="1" t="n">
        <v>2008</v>
      </c>
      <c r="B243" s="1" t="s">
        <v>381</v>
      </c>
      <c r="C243" s="1" t="s">
        <v>92</v>
      </c>
      <c r="D243" s="1" t="n">
        <v>30</v>
      </c>
      <c r="E243" s="1" t="s">
        <v>173</v>
      </c>
      <c r="F243" s="1" t="n">
        <v>23</v>
      </c>
      <c r="G243" s="1" t="n">
        <v>3</v>
      </c>
      <c r="H243" s="1" t="n">
        <v>281</v>
      </c>
      <c r="I243" s="1" t="n">
        <v>16</v>
      </c>
      <c r="J243" s="1" t="n">
        <v>38</v>
      </c>
      <c r="K243" s="1" t="n">
        <v>0.421</v>
      </c>
      <c r="L243" s="1" t="n">
        <v>0</v>
      </c>
      <c r="M243" s="1" t="n">
        <v>0</v>
      </c>
      <c r="O243" s="1" t="n">
        <v>0</v>
      </c>
      <c r="P243" s="1" t="n">
        <v>5</v>
      </c>
      <c r="Q243" s="1" t="n">
        <v>0</v>
      </c>
      <c r="R243" s="1" t="n">
        <v>18</v>
      </c>
      <c r="S243" s="1" t="n">
        <v>43</v>
      </c>
      <c r="T243" s="1" t="n">
        <v>61</v>
      </c>
      <c r="U243" s="1" t="n">
        <v>13</v>
      </c>
      <c r="V243" s="1" t="n">
        <v>6</v>
      </c>
      <c r="W243" s="1" t="n">
        <v>1</v>
      </c>
      <c r="X243" s="1" t="n">
        <v>21</v>
      </c>
      <c r="Y243" s="1" t="n">
        <v>38</v>
      </c>
      <c r="Z243" s="1" t="n">
        <v>32</v>
      </c>
      <c r="AA243" s="1" t="n">
        <v>2.6</v>
      </c>
      <c r="AB243" s="1" t="n">
        <v>0.398</v>
      </c>
      <c r="AC243" s="1" t="n">
        <v>-0.3</v>
      </c>
      <c r="AD243" s="1" t="n">
        <f aca="false">IF(F243=0,0,Z243/F243)</f>
        <v>1.39130434782609</v>
      </c>
      <c r="AE243" s="1" t="str">
        <f aca="false">IFERROR(LEFT(C243,FIND("-",C243)-1),C243)</f>
        <v>PF</v>
      </c>
      <c r="AF243" s="1" t="str">
        <f aca="false">B243&amp;"|"&amp;A243</f>
        <v>Kenny Thomas|2008</v>
      </c>
      <c r="AG243" s="1" t="n">
        <f aca="false">SUMPRODUCT(($A$2:$A$4670=A243)*($Z$2:$Z$4670&gt;Z243))+1</f>
        <v>404</v>
      </c>
    </row>
    <row r="244" customFormat="false" ht="15" hidden="false" customHeight="false" outlineLevel="0" collapsed="false">
      <c r="A244" s="1" t="n">
        <v>2008</v>
      </c>
      <c r="B244" s="1" t="s">
        <v>382</v>
      </c>
      <c r="C244" s="1" t="s">
        <v>92</v>
      </c>
      <c r="D244" s="1" t="n">
        <v>30</v>
      </c>
      <c r="E244" s="1" t="s">
        <v>129</v>
      </c>
      <c r="F244" s="1" t="n">
        <v>71</v>
      </c>
      <c r="G244" s="1" t="n">
        <v>71</v>
      </c>
      <c r="H244" s="1" t="n">
        <v>2159</v>
      </c>
      <c r="I244" s="1" t="n">
        <v>376</v>
      </c>
      <c r="J244" s="1" t="n">
        <v>699</v>
      </c>
      <c r="K244" s="1" t="n">
        <v>0.538</v>
      </c>
      <c r="L244" s="1" t="n">
        <v>2</v>
      </c>
      <c r="M244" s="1" t="n">
        <v>11</v>
      </c>
      <c r="N244" s="1" t="n">
        <v>0.182</v>
      </c>
      <c r="O244" s="1" t="n">
        <v>123</v>
      </c>
      <c r="P244" s="1" t="n">
        <v>212</v>
      </c>
      <c r="Q244" s="1" t="n">
        <v>0.58</v>
      </c>
      <c r="R244" s="1" t="n">
        <v>105</v>
      </c>
      <c r="S244" s="1" t="n">
        <v>356</v>
      </c>
      <c r="T244" s="1" t="n">
        <v>461</v>
      </c>
      <c r="U244" s="1" t="n">
        <v>90</v>
      </c>
      <c r="V244" s="1" t="n">
        <v>88</v>
      </c>
      <c r="W244" s="1" t="n">
        <v>85</v>
      </c>
      <c r="X244" s="1" t="n">
        <v>91</v>
      </c>
      <c r="Y244" s="1" t="n">
        <v>235</v>
      </c>
      <c r="Z244" s="1" t="n">
        <v>877</v>
      </c>
      <c r="AA244" s="1" t="n">
        <v>14.7</v>
      </c>
      <c r="AB244" s="1" t="n">
        <v>0.553</v>
      </c>
      <c r="AC244" s="1" t="n">
        <v>5</v>
      </c>
      <c r="AD244" s="1" t="n">
        <f aca="false">IF(F244=0,0,Z244/F244)</f>
        <v>12.3521126760563</v>
      </c>
      <c r="AE244" s="1" t="str">
        <f aca="false">IFERROR(LEFT(C244,FIND("-",C244)-1),C244)</f>
        <v>PF</v>
      </c>
      <c r="AF244" s="1" t="str">
        <f aca="false">B244&amp;"|"&amp;A244</f>
        <v>Kenyon Martin|2008</v>
      </c>
      <c r="AG244" s="1" t="n">
        <f aca="false">SUMPRODUCT(($A$2:$A$4670=A244)*($Z$2:$Z$4670&gt;Z244))+1</f>
        <v>103</v>
      </c>
    </row>
    <row r="245" customFormat="false" ht="15" hidden="false" customHeight="false" outlineLevel="0" collapsed="false">
      <c r="A245" s="1" t="n">
        <v>2008</v>
      </c>
      <c r="B245" s="1" t="s">
        <v>383</v>
      </c>
      <c r="C245" s="1" t="s">
        <v>128</v>
      </c>
      <c r="D245" s="1" t="n">
        <v>19</v>
      </c>
      <c r="E245" s="1" t="s">
        <v>229</v>
      </c>
      <c r="F245" s="1" t="n">
        <v>80</v>
      </c>
      <c r="G245" s="1" t="n">
        <v>80</v>
      </c>
      <c r="H245" s="1" t="n">
        <v>2768</v>
      </c>
      <c r="I245" s="1" t="n">
        <v>587</v>
      </c>
      <c r="J245" s="1" t="n">
        <v>1366</v>
      </c>
      <c r="K245" s="1" t="n">
        <v>0.43</v>
      </c>
      <c r="L245" s="1" t="n">
        <v>59</v>
      </c>
      <c r="M245" s="1" t="n">
        <v>205</v>
      </c>
      <c r="N245" s="1" t="n">
        <v>0.288</v>
      </c>
      <c r="O245" s="1" t="n">
        <v>391</v>
      </c>
      <c r="P245" s="1" t="n">
        <v>448</v>
      </c>
      <c r="Q245" s="1" t="n">
        <v>0.873</v>
      </c>
      <c r="R245" s="1" t="n">
        <v>70</v>
      </c>
      <c r="S245" s="1" t="n">
        <v>278</v>
      </c>
      <c r="T245" s="1" t="n">
        <v>348</v>
      </c>
      <c r="U245" s="1" t="n">
        <v>192</v>
      </c>
      <c r="V245" s="1" t="n">
        <v>78</v>
      </c>
      <c r="W245" s="1" t="n">
        <v>75</v>
      </c>
      <c r="X245" s="1" t="n">
        <v>232</v>
      </c>
      <c r="Y245" s="1" t="n">
        <v>122</v>
      </c>
      <c r="Z245" s="1" t="n">
        <v>1624</v>
      </c>
      <c r="AA245" s="1" t="n">
        <v>15.8</v>
      </c>
      <c r="AB245" s="1" t="n">
        <v>0.519</v>
      </c>
      <c r="AC245" s="1" t="n">
        <v>2.3</v>
      </c>
      <c r="AD245" s="1" t="n">
        <f aca="false">IF(F245=0,0,Z245/F245)</f>
        <v>20.3</v>
      </c>
      <c r="AE245" s="1" t="str">
        <f aca="false">IFERROR(LEFT(C245,FIND("-",C245)-1),C245)</f>
        <v>SG</v>
      </c>
      <c r="AF245" s="1" t="str">
        <f aca="false">B245&amp;"|"&amp;A245</f>
        <v>Kevin Durant|2008</v>
      </c>
      <c r="AG245" s="1" t="n">
        <f aca="false">SUMPRODUCT(($A$2:$A$4670=A245)*($Z$2:$Z$4670&gt;Z245))+1</f>
        <v>21</v>
      </c>
    </row>
    <row r="246" customFormat="false" ht="15" hidden="false" customHeight="false" outlineLevel="0" collapsed="false">
      <c r="A246" s="1" t="n">
        <v>2008</v>
      </c>
      <c r="B246" s="1" t="s">
        <v>384</v>
      </c>
      <c r="C246" s="1" t="s">
        <v>92</v>
      </c>
      <c r="D246" s="1" t="n">
        <v>31</v>
      </c>
      <c r="E246" s="1" t="s">
        <v>199</v>
      </c>
      <c r="F246" s="1" t="n">
        <v>71</v>
      </c>
      <c r="G246" s="1" t="n">
        <v>71</v>
      </c>
      <c r="H246" s="1" t="n">
        <v>2328</v>
      </c>
      <c r="I246" s="1" t="n">
        <v>534</v>
      </c>
      <c r="J246" s="1" t="n">
        <v>990</v>
      </c>
      <c r="K246" s="1" t="n">
        <v>0.539</v>
      </c>
      <c r="L246" s="1" t="n">
        <v>0</v>
      </c>
      <c r="M246" s="1" t="n">
        <v>11</v>
      </c>
      <c r="N246" s="1" t="n">
        <v>0</v>
      </c>
      <c r="O246" s="1" t="n">
        <v>269</v>
      </c>
      <c r="P246" s="1" t="n">
        <v>336</v>
      </c>
      <c r="Q246" s="1" t="n">
        <v>0.801</v>
      </c>
      <c r="R246" s="1" t="n">
        <v>135</v>
      </c>
      <c r="S246" s="1" t="n">
        <v>520</v>
      </c>
      <c r="T246" s="1" t="n">
        <v>655</v>
      </c>
      <c r="U246" s="1" t="n">
        <v>244</v>
      </c>
      <c r="V246" s="1" t="n">
        <v>100</v>
      </c>
      <c r="W246" s="1" t="n">
        <v>89</v>
      </c>
      <c r="X246" s="1" t="n">
        <v>138</v>
      </c>
      <c r="Y246" s="1" t="n">
        <v>163</v>
      </c>
      <c r="Z246" s="1" t="n">
        <v>1337</v>
      </c>
      <c r="AA246" s="1" t="n">
        <v>25.3</v>
      </c>
      <c r="AB246" s="1" t="n">
        <v>0.588</v>
      </c>
      <c r="AC246" s="1" t="n">
        <v>12.9</v>
      </c>
      <c r="AD246" s="1" t="n">
        <f aca="false">IF(F246=0,0,Z246/F246)</f>
        <v>18.830985915493</v>
      </c>
      <c r="AE246" s="1" t="str">
        <f aca="false">IFERROR(LEFT(C246,FIND("-",C246)-1),C246)</f>
        <v>PF</v>
      </c>
      <c r="AF246" s="1" t="str">
        <f aca="false">B246&amp;"|"&amp;A246</f>
        <v>Kevin Garnett|2008</v>
      </c>
      <c r="AG246" s="1" t="n">
        <f aca="false">SUMPRODUCT(($A$2:$A$4670=A246)*($Z$2:$Z$4670&gt;Z246))+1</f>
        <v>43</v>
      </c>
    </row>
    <row r="247" customFormat="false" ht="15" hidden="false" customHeight="false" outlineLevel="0" collapsed="false">
      <c r="A247" s="1" t="n">
        <v>2008</v>
      </c>
      <c r="B247" s="1" t="s">
        <v>385</v>
      </c>
      <c r="C247" s="1" t="s">
        <v>128</v>
      </c>
      <c r="D247" s="1" t="n">
        <v>24</v>
      </c>
      <c r="E247" s="1" t="s">
        <v>173</v>
      </c>
      <c r="F247" s="1" t="n">
        <v>61</v>
      </c>
      <c r="G247" s="1" t="n">
        <v>57</v>
      </c>
      <c r="H247" s="1" t="n">
        <v>2216</v>
      </c>
      <c r="I247" s="1" t="n">
        <v>417</v>
      </c>
      <c r="J247" s="1" t="n">
        <v>914</v>
      </c>
      <c r="K247" s="1" t="n">
        <v>0.456</v>
      </c>
      <c r="L247" s="1" t="n">
        <v>107</v>
      </c>
      <c r="M247" s="1" t="n">
        <v>266</v>
      </c>
      <c r="N247" s="1" t="n">
        <v>0.402</v>
      </c>
      <c r="O247" s="1" t="n">
        <v>502</v>
      </c>
      <c r="P247" s="1" t="n">
        <v>578</v>
      </c>
      <c r="Q247" s="1" t="n">
        <v>0.869</v>
      </c>
      <c r="R247" s="1" t="n">
        <v>48</v>
      </c>
      <c r="S247" s="1" t="n">
        <v>225</v>
      </c>
      <c r="T247" s="1" t="n">
        <v>273</v>
      </c>
      <c r="U247" s="1" t="n">
        <v>129</v>
      </c>
      <c r="V247" s="1" t="n">
        <v>62</v>
      </c>
      <c r="W247" s="1" t="n">
        <v>5</v>
      </c>
      <c r="X247" s="1" t="n">
        <v>131</v>
      </c>
      <c r="Y247" s="1" t="n">
        <v>150</v>
      </c>
      <c r="Z247" s="1" t="n">
        <v>1443</v>
      </c>
      <c r="AA247" s="1" t="n">
        <v>21</v>
      </c>
      <c r="AB247" s="1" t="n">
        <v>0.618</v>
      </c>
      <c r="AC247" s="1" t="n">
        <v>8.4</v>
      </c>
      <c r="AD247" s="1" t="n">
        <f aca="false">IF(F247=0,0,Z247/F247)</f>
        <v>23.655737704918</v>
      </c>
      <c r="AE247" s="1" t="str">
        <f aca="false">IFERROR(LEFT(C247,FIND("-",C247)-1),C247)</f>
        <v>SG</v>
      </c>
      <c r="AF247" s="1" t="str">
        <f aca="false">B247&amp;"|"&amp;A247</f>
        <v>Kevin Martin|2008</v>
      </c>
      <c r="AG247" s="1" t="n">
        <f aca="false">SUMPRODUCT(($A$2:$A$4670=A247)*($Z$2:$Z$4670&gt;Z247))+1</f>
        <v>35</v>
      </c>
    </row>
    <row r="248" customFormat="false" ht="15" hidden="false" customHeight="false" outlineLevel="0" collapsed="false">
      <c r="A248" s="1" t="n">
        <v>2008</v>
      </c>
      <c r="B248" s="1" t="s">
        <v>386</v>
      </c>
      <c r="C248" s="1" t="s">
        <v>128</v>
      </c>
      <c r="D248" s="1" t="n">
        <v>35</v>
      </c>
      <c r="E248" s="1" t="s">
        <v>142</v>
      </c>
      <c r="F248" s="1" t="n">
        <v>40</v>
      </c>
      <c r="G248" s="1" t="n">
        <v>0</v>
      </c>
      <c r="H248" s="1" t="n">
        <v>300</v>
      </c>
      <c r="I248" s="1" t="n">
        <v>29</v>
      </c>
      <c r="J248" s="1" t="n">
        <v>69</v>
      </c>
      <c r="K248" s="1" t="n">
        <v>0.42</v>
      </c>
      <c r="L248" s="1" t="n">
        <v>0</v>
      </c>
      <c r="M248" s="1" t="n">
        <v>1</v>
      </c>
      <c r="N248" s="1" t="n">
        <v>0</v>
      </c>
      <c r="O248" s="1" t="n">
        <v>12</v>
      </c>
      <c r="P248" s="1" t="n">
        <v>15</v>
      </c>
      <c r="Q248" s="1" t="n">
        <v>0.8</v>
      </c>
      <c r="R248" s="1" t="n">
        <v>4</v>
      </c>
      <c r="S248" s="1" t="n">
        <v>15</v>
      </c>
      <c r="T248" s="1" t="n">
        <v>19</v>
      </c>
      <c r="U248" s="1" t="n">
        <v>38</v>
      </c>
      <c r="V248" s="1" t="n">
        <v>10</v>
      </c>
      <c r="W248" s="1" t="n">
        <v>0</v>
      </c>
      <c r="X248" s="1" t="n">
        <v>5</v>
      </c>
      <c r="Y248" s="1" t="n">
        <v>28</v>
      </c>
      <c r="Z248" s="1" t="n">
        <v>70</v>
      </c>
      <c r="AA248" s="1" t="n">
        <v>9.7</v>
      </c>
      <c r="AB248" s="1" t="n">
        <v>0.463</v>
      </c>
      <c r="AC248" s="1" t="n">
        <v>0.5</v>
      </c>
      <c r="AD248" s="1" t="n">
        <f aca="false">IF(F248=0,0,Z248/F248)</f>
        <v>1.75</v>
      </c>
      <c r="AE248" s="1" t="str">
        <f aca="false">IFERROR(LEFT(C248,FIND("-",C248)-1),C248)</f>
        <v>SG</v>
      </c>
      <c r="AF248" s="1" t="str">
        <f aca="false">B248&amp;"|"&amp;A248</f>
        <v>Kevin Ollie|2008</v>
      </c>
      <c r="AG248" s="1" t="n">
        <f aca="false">SUMPRODUCT(($A$2:$A$4670=A248)*($Z$2:$Z$4670&gt;Z248))+1</f>
        <v>368</v>
      </c>
    </row>
    <row r="249" customFormat="false" ht="15" hidden="false" customHeight="false" outlineLevel="0" collapsed="false">
      <c r="A249" s="1" t="n">
        <v>2008</v>
      </c>
      <c r="B249" s="1" t="s">
        <v>387</v>
      </c>
      <c r="C249" s="1" t="s">
        <v>102</v>
      </c>
      <c r="D249" s="1" t="n">
        <v>27</v>
      </c>
      <c r="E249" s="1" t="s">
        <v>112</v>
      </c>
      <c r="F249" s="1" t="n">
        <v>72</v>
      </c>
      <c r="G249" s="1" t="n">
        <v>1</v>
      </c>
      <c r="H249" s="1" t="n">
        <v>1334</v>
      </c>
      <c r="I249" s="1" t="n">
        <v>198</v>
      </c>
      <c r="J249" s="1" t="n">
        <v>423</v>
      </c>
      <c r="K249" s="1" t="n">
        <v>0.468</v>
      </c>
      <c r="L249" s="1" t="n">
        <v>22</v>
      </c>
      <c r="M249" s="1" t="n">
        <v>65</v>
      </c>
      <c r="N249" s="1" t="n">
        <v>0.338</v>
      </c>
      <c r="O249" s="1" t="n">
        <v>163</v>
      </c>
      <c r="P249" s="1" t="n">
        <v>193</v>
      </c>
      <c r="Q249" s="1" t="n">
        <v>0.845</v>
      </c>
      <c r="R249" s="1" t="n">
        <v>7</v>
      </c>
      <c r="S249" s="1" t="n">
        <v>94</v>
      </c>
      <c r="T249" s="1" t="n">
        <v>101</v>
      </c>
      <c r="U249" s="1" t="n">
        <v>133</v>
      </c>
      <c r="V249" s="1" t="n">
        <v>36</v>
      </c>
      <c r="W249" s="1" t="n">
        <v>5</v>
      </c>
      <c r="X249" s="1" t="n">
        <v>61</v>
      </c>
      <c r="Y249" s="1" t="n">
        <v>131</v>
      </c>
      <c r="Z249" s="1" t="n">
        <v>581</v>
      </c>
      <c r="AA249" s="1" t="n">
        <v>14.1</v>
      </c>
      <c r="AB249" s="1" t="n">
        <v>0.572</v>
      </c>
      <c r="AC249" s="1" t="n">
        <v>3.7</v>
      </c>
      <c r="AD249" s="1" t="n">
        <f aca="false">IF(F249=0,0,Z249/F249)</f>
        <v>8.06944444444445</v>
      </c>
      <c r="AE249" s="1" t="str">
        <f aca="false">IFERROR(LEFT(C249,FIND("-",C249)-1),C249)</f>
        <v>PG</v>
      </c>
      <c r="AF249" s="1" t="str">
        <f aca="false">B249&amp;"|"&amp;A249</f>
        <v>Keyon Dooling|2008</v>
      </c>
      <c r="AG249" s="1" t="n">
        <f aca="false">SUMPRODUCT(($A$2:$A$4670=A249)*($Z$2:$Z$4670&gt;Z249))+1</f>
        <v>175</v>
      </c>
    </row>
    <row r="250" customFormat="false" ht="15" hidden="false" customHeight="false" outlineLevel="0" collapsed="false">
      <c r="A250" s="1" t="n">
        <v>2008</v>
      </c>
      <c r="B250" s="1" t="s">
        <v>388</v>
      </c>
      <c r="C250" s="1" t="s">
        <v>102</v>
      </c>
      <c r="D250" s="1" t="n">
        <v>27</v>
      </c>
      <c r="E250" s="1" t="s">
        <v>106</v>
      </c>
      <c r="F250" s="1" t="n">
        <v>75</v>
      </c>
      <c r="G250" s="1" t="n">
        <v>72</v>
      </c>
      <c r="H250" s="1" t="n">
        <v>2380</v>
      </c>
      <c r="I250" s="1" t="n">
        <v>330</v>
      </c>
      <c r="J250" s="1" t="n">
        <v>797</v>
      </c>
      <c r="K250" s="1" t="n">
        <v>0.414</v>
      </c>
      <c r="L250" s="1" t="n">
        <v>84</v>
      </c>
      <c r="M250" s="1" t="n">
        <v>240</v>
      </c>
      <c r="N250" s="1" t="n">
        <v>0.35</v>
      </c>
      <c r="O250" s="1" t="n">
        <v>118</v>
      </c>
      <c r="P250" s="1" t="n">
        <v>142</v>
      </c>
      <c r="Q250" s="1" t="n">
        <v>0.831</v>
      </c>
      <c r="R250" s="1" t="n">
        <v>28</v>
      </c>
      <c r="S250" s="1" t="n">
        <v>216</v>
      </c>
      <c r="T250" s="1" t="n">
        <v>244</v>
      </c>
      <c r="U250" s="1" t="n">
        <v>452</v>
      </c>
      <c r="V250" s="1" t="n">
        <v>87</v>
      </c>
      <c r="W250" s="1" t="n">
        <v>19</v>
      </c>
      <c r="X250" s="1" t="n">
        <v>157</v>
      </c>
      <c r="Y250" s="1" t="n">
        <v>224</v>
      </c>
      <c r="Z250" s="1" t="n">
        <v>862</v>
      </c>
      <c r="AA250" s="1" t="n">
        <v>13.1</v>
      </c>
      <c r="AB250" s="1" t="n">
        <v>0.501</v>
      </c>
      <c r="AC250" s="1" t="n">
        <v>3.6</v>
      </c>
      <c r="AD250" s="1" t="n">
        <f aca="false">IF(F250=0,0,Z250/F250)</f>
        <v>11.4933333333333</v>
      </c>
      <c r="AE250" s="1" t="str">
        <f aca="false">IFERROR(LEFT(C250,FIND("-",C250)-1),C250)</f>
        <v>PG</v>
      </c>
      <c r="AF250" s="1" t="str">
        <f aca="false">B250&amp;"|"&amp;A250</f>
        <v>Kirk Hinrich|2008</v>
      </c>
      <c r="AG250" s="1" t="n">
        <f aca="false">SUMPRODUCT(($A$2:$A$4670=A250)*($Z$2:$Z$4670&gt;Z250))+1</f>
        <v>107</v>
      </c>
    </row>
    <row r="251" customFormat="false" ht="15" hidden="false" customHeight="false" outlineLevel="0" collapsed="false">
      <c r="A251" s="1" t="n">
        <v>2008</v>
      </c>
      <c r="B251" s="1" t="s">
        <v>389</v>
      </c>
      <c r="C251" s="1" t="s">
        <v>390</v>
      </c>
      <c r="D251" s="1" t="n">
        <v>24</v>
      </c>
      <c r="E251" s="1" t="s">
        <v>115</v>
      </c>
      <c r="F251" s="1" t="n">
        <v>36</v>
      </c>
      <c r="G251" s="1" t="n">
        <v>18</v>
      </c>
      <c r="H251" s="1" t="n">
        <v>761</v>
      </c>
      <c r="I251" s="1" t="n">
        <v>96</v>
      </c>
      <c r="J251" s="1" t="n">
        <v>189</v>
      </c>
      <c r="K251" s="1" t="n">
        <v>0.508</v>
      </c>
      <c r="L251" s="1" t="n">
        <v>5</v>
      </c>
      <c r="M251" s="1" t="n">
        <v>23</v>
      </c>
      <c r="N251" s="1" t="n">
        <v>0.217</v>
      </c>
      <c r="O251" s="1" t="n">
        <v>64</v>
      </c>
      <c r="P251" s="1" t="n">
        <v>88</v>
      </c>
      <c r="Q251" s="1" t="n">
        <v>0.727</v>
      </c>
      <c r="R251" s="1" t="n">
        <v>30</v>
      </c>
      <c r="S251" s="1" t="n">
        <v>96</v>
      </c>
      <c r="T251" s="1" t="n">
        <v>126</v>
      </c>
      <c r="U251" s="1" t="n">
        <v>64</v>
      </c>
      <c r="V251" s="1" t="n">
        <v>20</v>
      </c>
      <c r="W251" s="1" t="n">
        <v>15</v>
      </c>
      <c r="X251" s="1" t="n">
        <v>52</v>
      </c>
      <c r="Y251" s="1" t="n">
        <v>55</v>
      </c>
      <c r="Z251" s="1" t="n">
        <v>261</v>
      </c>
      <c r="AA251" s="1" t="n">
        <v>13.3</v>
      </c>
      <c r="AB251" s="1" t="n">
        <v>0.573</v>
      </c>
      <c r="AC251" s="1" t="n">
        <v>1.1</v>
      </c>
      <c r="AD251" s="1" t="n">
        <f aca="false">IF(F251=0,0,Z251/F251)</f>
        <v>7.25</v>
      </c>
      <c r="AE251" s="1" t="str">
        <f aca="false">IFERROR(LEFT(C251,FIND("-",C251)-1),C251)</f>
        <v>SF</v>
      </c>
      <c r="AF251" s="1" t="str">
        <f aca="false">B251&amp;"|"&amp;A251</f>
        <v>Kirk Snyder|2008</v>
      </c>
      <c r="AG251" s="1" t="n">
        <f aca="false">SUMPRODUCT(($A$2:$A$4670=A251)*($Z$2:$Z$4670&gt;Z251))+1</f>
        <v>275</v>
      </c>
    </row>
    <row r="252" customFormat="false" ht="15" hidden="false" customHeight="false" outlineLevel="0" collapsed="false">
      <c r="A252" s="1" t="n">
        <v>2008</v>
      </c>
      <c r="B252" s="1" t="s">
        <v>391</v>
      </c>
      <c r="C252" s="1" t="s">
        <v>128</v>
      </c>
      <c r="D252" s="1" t="n">
        <v>29</v>
      </c>
      <c r="E252" s="1" t="s">
        <v>154</v>
      </c>
      <c r="F252" s="1" t="n">
        <v>82</v>
      </c>
      <c r="G252" s="1" t="n">
        <v>82</v>
      </c>
      <c r="H252" s="1" t="n">
        <v>3192</v>
      </c>
      <c r="I252" s="1" t="n">
        <v>775</v>
      </c>
      <c r="J252" s="1" t="n">
        <v>1690</v>
      </c>
      <c r="K252" s="1" t="n">
        <v>0.459</v>
      </c>
      <c r="L252" s="1" t="n">
        <v>150</v>
      </c>
      <c r="M252" s="1" t="n">
        <v>415</v>
      </c>
      <c r="N252" s="1" t="n">
        <v>0.361</v>
      </c>
      <c r="O252" s="1" t="n">
        <v>623</v>
      </c>
      <c r="P252" s="1" t="n">
        <v>742</v>
      </c>
      <c r="Q252" s="1" t="n">
        <v>0.84</v>
      </c>
      <c r="R252" s="1" t="n">
        <v>94</v>
      </c>
      <c r="S252" s="1" t="n">
        <v>423</v>
      </c>
      <c r="T252" s="1" t="n">
        <v>517</v>
      </c>
      <c r="U252" s="1" t="n">
        <v>441</v>
      </c>
      <c r="V252" s="1" t="n">
        <v>151</v>
      </c>
      <c r="W252" s="1" t="n">
        <v>40</v>
      </c>
      <c r="X252" s="1" t="n">
        <v>257</v>
      </c>
      <c r="Y252" s="1" t="n">
        <v>227</v>
      </c>
      <c r="Z252" s="1" t="n">
        <v>2323</v>
      </c>
      <c r="AA252" s="1" t="n">
        <v>24.2</v>
      </c>
      <c r="AB252" s="1" t="n">
        <v>0.576</v>
      </c>
      <c r="AC252" s="1" t="n">
        <v>13.8</v>
      </c>
      <c r="AD252" s="1" t="n">
        <f aca="false">IF(F252=0,0,Z252/F252)</f>
        <v>28.3292682926829</v>
      </c>
      <c r="AE252" s="1" t="str">
        <f aca="false">IFERROR(LEFT(C252,FIND("-",C252)-1),C252)</f>
        <v>SG</v>
      </c>
      <c r="AF252" s="1" t="str">
        <f aca="false">B252&amp;"|"&amp;A252</f>
        <v>Kobe Bryant|2008</v>
      </c>
      <c r="AG252" s="1" t="n">
        <f aca="false">SUMPRODUCT(($A$2:$A$4670=A252)*($Z$2:$Z$4670&gt;Z252))+1</f>
        <v>1</v>
      </c>
    </row>
    <row r="253" customFormat="false" ht="15" hidden="false" customHeight="false" outlineLevel="0" collapsed="false">
      <c r="A253" s="1" t="n">
        <v>2008</v>
      </c>
      <c r="B253" s="1" t="s">
        <v>392</v>
      </c>
      <c r="C253" s="1" t="s">
        <v>105</v>
      </c>
      <c r="D253" s="1" t="n">
        <v>22</v>
      </c>
      <c r="E253" s="1" t="s">
        <v>117</v>
      </c>
      <c r="F253" s="1" t="n">
        <v>7</v>
      </c>
      <c r="G253" s="1" t="n">
        <v>0</v>
      </c>
      <c r="H253" s="1" t="n">
        <v>38</v>
      </c>
      <c r="I253" s="1" t="n">
        <v>3</v>
      </c>
      <c r="J253" s="1" t="n">
        <v>10</v>
      </c>
      <c r="K253" s="1" t="n">
        <v>0.3</v>
      </c>
      <c r="L253" s="1" t="n">
        <v>0</v>
      </c>
      <c r="M253" s="1" t="n">
        <v>0</v>
      </c>
      <c r="O253" s="1" t="n">
        <v>4</v>
      </c>
      <c r="P253" s="1" t="n">
        <v>6</v>
      </c>
      <c r="Q253" s="1" t="n">
        <v>0.667</v>
      </c>
      <c r="R253" s="1" t="n">
        <v>6</v>
      </c>
      <c r="S253" s="1" t="n">
        <v>7</v>
      </c>
      <c r="T253" s="1" t="n">
        <v>13</v>
      </c>
      <c r="U253" s="1" t="n">
        <v>1</v>
      </c>
      <c r="V253" s="1" t="n">
        <v>0</v>
      </c>
      <c r="W253" s="1" t="n">
        <v>2</v>
      </c>
      <c r="X253" s="1" t="n">
        <v>1</v>
      </c>
      <c r="Y253" s="1" t="n">
        <v>6</v>
      </c>
      <c r="Z253" s="1" t="n">
        <v>10</v>
      </c>
      <c r="AA253" s="1" t="n">
        <v>10.3</v>
      </c>
      <c r="AB253" s="1" t="n">
        <v>0.396</v>
      </c>
      <c r="AC253" s="1" t="n">
        <v>0</v>
      </c>
      <c r="AD253" s="1" t="n">
        <f aca="false">IF(F253=0,0,Z253/F253)</f>
        <v>1.42857142857143</v>
      </c>
      <c r="AE253" s="1" t="str">
        <f aca="false">IFERROR(LEFT(C253,FIND("-",C253)-1),C253)</f>
        <v>C</v>
      </c>
      <c r="AF253" s="1" t="str">
        <f aca="false">B253&amp;"|"&amp;A253</f>
        <v>Kosta Perovic|2008</v>
      </c>
      <c r="AG253" s="1" t="n">
        <f aca="false">SUMPRODUCT(($A$2:$A$4670=A253)*($Z$2:$Z$4670&gt;Z253))+1</f>
        <v>431</v>
      </c>
    </row>
    <row r="254" customFormat="false" ht="15" hidden="false" customHeight="false" outlineLevel="0" collapsed="false">
      <c r="A254" s="1" t="n">
        <v>2008</v>
      </c>
      <c r="B254" s="1" t="s">
        <v>393</v>
      </c>
      <c r="C254" s="1" t="s">
        <v>92</v>
      </c>
      <c r="D254" s="1" t="n">
        <v>22</v>
      </c>
      <c r="E254" s="1" t="s">
        <v>147</v>
      </c>
      <c r="F254" s="1" t="n">
        <v>70</v>
      </c>
      <c r="G254" s="1" t="n">
        <v>0</v>
      </c>
      <c r="H254" s="1" t="n">
        <v>925</v>
      </c>
      <c r="I254" s="1" t="n">
        <v>161</v>
      </c>
      <c r="J254" s="1" t="n">
        <v>333</v>
      </c>
      <c r="K254" s="1" t="n">
        <v>0.483</v>
      </c>
      <c r="L254" s="1" t="n">
        <v>0</v>
      </c>
      <c r="M254" s="1" t="n">
        <v>2</v>
      </c>
      <c r="N254" s="1" t="n">
        <v>0</v>
      </c>
      <c r="O254" s="1" t="n">
        <v>75</v>
      </c>
      <c r="P254" s="1" t="n">
        <v>124</v>
      </c>
      <c r="Q254" s="1" t="n">
        <v>0.605</v>
      </c>
      <c r="R254" s="1" t="n">
        <v>90</v>
      </c>
      <c r="S254" s="1" t="n">
        <v>169</v>
      </c>
      <c r="T254" s="1" t="n">
        <v>259</v>
      </c>
      <c r="U254" s="1" t="n">
        <v>28</v>
      </c>
      <c r="V254" s="1" t="n">
        <v>25</v>
      </c>
      <c r="W254" s="1" t="n">
        <v>28</v>
      </c>
      <c r="X254" s="1" t="n">
        <v>47</v>
      </c>
      <c r="Y254" s="1" t="n">
        <v>107</v>
      </c>
      <c r="Z254" s="1" t="n">
        <v>397</v>
      </c>
      <c r="AA254" s="1" t="n">
        <v>15.7</v>
      </c>
      <c r="AB254" s="1" t="n">
        <v>0.512</v>
      </c>
      <c r="AC254" s="1" t="n">
        <v>1.8</v>
      </c>
      <c r="AD254" s="1" t="n">
        <f aca="false">IF(F254=0,0,Z254/F254)</f>
        <v>5.67142857142857</v>
      </c>
      <c r="AE254" s="1" t="str">
        <f aca="false">IFERROR(LEFT(C254,FIND("-",C254)-1),C254)</f>
        <v>PF</v>
      </c>
      <c r="AF254" s="1" t="str">
        <f aca="false">B254&amp;"|"&amp;A254</f>
        <v>Kris Humphries|2008</v>
      </c>
      <c r="AG254" s="1" t="n">
        <f aca="false">SUMPRODUCT(($A$2:$A$4670=A254)*($Z$2:$Z$4670&gt;Z254))+1</f>
        <v>234</v>
      </c>
    </row>
    <row r="255" customFormat="false" ht="15" hidden="false" customHeight="false" outlineLevel="0" collapsed="false">
      <c r="A255" s="1" t="n">
        <v>2008</v>
      </c>
      <c r="B255" s="1" t="s">
        <v>394</v>
      </c>
      <c r="C255" s="1" t="s">
        <v>171</v>
      </c>
      <c r="D255" s="1" t="n">
        <v>35</v>
      </c>
      <c r="E255" s="1" t="s">
        <v>115</v>
      </c>
      <c r="F255" s="1" t="n">
        <v>70</v>
      </c>
      <c r="G255" s="1" t="n">
        <v>48</v>
      </c>
      <c r="H255" s="1" t="n">
        <v>1584</v>
      </c>
      <c r="I255" s="1" t="n">
        <v>195</v>
      </c>
      <c r="J255" s="1" t="n">
        <v>396</v>
      </c>
      <c r="K255" s="1" t="n">
        <v>0.492</v>
      </c>
      <c r="L255" s="1" t="n">
        <v>0</v>
      </c>
      <c r="M255" s="1" t="n">
        <v>1</v>
      </c>
      <c r="N255" s="1" t="n">
        <v>0</v>
      </c>
      <c r="O255" s="1" t="n">
        <v>53</v>
      </c>
      <c r="P255" s="1" t="n">
        <v>80</v>
      </c>
      <c r="Q255" s="1" t="n">
        <v>0.663</v>
      </c>
      <c r="R255" s="1" t="n">
        <v>130</v>
      </c>
      <c r="S255" s="1" t="n">
        <v>377</v>
      </c>
      <c r="T255" s="1" t="n">
        <v>507</v>
      </c>
      <c r="U255" s="1" t="n">
        <v>67</v>
      </c>
      <c r="V255" s="1" t="n">
        <v>56</v>
      </c>
      <c r="W255" s="1" t="n">
        <v>57</v>
      </c>
      <c r="X255" s="1" t="n">
        <v>46</v>
      </c>
      <c r="Y255" s="1" t="n">
        <v>188</v>
      </c>
      <c r="Z255" s="1" t="n">
        <v>443</v>
      </c>
      <c r="AA255" s="1" t="n">
        <v>14.2</v>
      </c>
      <c r="AB255" s="1" t="n">
        <v>0.514</v>
      </c>
      <c r="AC255" s="1" t="n">
        <v>4.1</v>
      </c>
      <c r="AD255" s="1" t="n">
        <f aca="false">IF(F255=0,0,Z255/F255)</f>
        <v>6.32857142857143</v>
      </c>
      <c r="AE255" s="1" t="str">
        <f aca="false">IFERROR(LEFT(C255,FIND("-",C255)-1),C255)</f>
        <v>C</v>
      </c>
      <c r="AF255" s="1" t="str">
        <f aca="false">B255&amp;"|"&amp;A255</f>
        <v>Kurt Thomas|2008</v>
      </c>
      <c r="AG255" s="1" t="n">
        <f aca="false">SUMPRODUCT(($A$2:$A$4670=A255)*($Z$2:$Z$4670&gt;Z255))+1</f>
        <v>221</v>
      </c>
    </row>
    <row r="256" customFormat="false" ht="15" hidden="false" customHeight="false" outlineLevel="0" collapsed="false">
      <c r="A256" s="1" t="n">
        <v>2008</v>
      </c>
      <c r="B256" s="1" t="s">
        <v>395</v>
      </c>
      <c r="C256" s="1" t="s">
        <v>105</v>
      </c>
      <c r="D256" s="1" t="n">
        <v>25</v>
      </c>
      <c r="E256" s="1" t="s">
        <v>115</v>
      </c>
      <c r="F256" s="1" t="n">
        <v>38</v>
      </c>
      <c r="G256" s="1" t="n">
        <v>15</v>
      </c>
      <c r="H256" s="1" t="n">
        <v>713</v>
      </c>
      <c r="I256" s="1" t="n">
        <v>72</v>
      </c>
      <c r="J256" s="1" t="n">
        <v>142</v>
      </c>
      <c r="K256" s="1" t="n">
        <v>0.507</v>
      </c>
      <c r="L256" s="1" t="n">
        <v>0</v>
      </c>
      <c r="M256" s="1" t="n">
        <v>0</v>
      </c>
      <c r="O256" s="1" t="n">
        <v>40</v>
      </c>
      <c r="P256" s="1" t="n">
        <v>98</v>
      </c>
      <c r="Q256" s="1" t="n">
        <v>0.408</v>
      </c>
      <c r="R256" s="1" t="n">
        <v>51</v>
      </c>
      <c r="S256" s="1" t="n">
        <v>137</v>
      </c>
      <c r="T256" s="1" t="n">
        <v>188</v>
      </c>
      <c r="U256" s="1" t="n">
        <v>45</v>
      </c>
      <c r="V256" s="1" t="n">
        <v>22</v>
      </c>
      <c r="W256" s="1" t="n">
        <v>23</v>
      </c>
      <c r="X256" s="1" t="n">
        <v>51</v>
      </c>
      <c r="Y256" s="1" t="n">
        <v>82</v>
      </c>
      <c r="Z256" s="1" t="n">
        <v>184</v>
      </c>
      <c r="AA256" s="1" t="n">
        <v>10.1</v>
      </c>
      <c r="AB256" s="1" t="n">
        <v>0.497</v>
      </c>
      <c r="AC256" s="1" t="n">
        <v>0.6</v>
      </c>
      <c r="AD256" s="1" t="n">
        <f aca="false">IF(F256=0,0,Z256/F256)</f>
        <v>4.8421052631579</v>
      </c>
      <c r="AE256" s="1" t="str">
        <f aca="false">IFERROR(LEFT(C256,FIND("-",C256)-1),C256)</f>
        <v>C</v>
      </c>
      <c r="AF256" s="1" t="str">
        <f aca="false">B256&amp;"|"&amp;A256</f>
        <v>Kwame Brown|2008</v>
      </c>
      <c r="AG256" s="1" t="n">
        <f aca="false">SUMPRODUCT(($A$2:$A$4670=A256)*($Z$2:$Z$4670&gt;Z256))+1</f>
        <v>301</v>
      </c>
    </row>
    <row r="257" customFormat="false" ht="15" hidden="false" customHeight="false" outlineLevel="0" collapsed="false">
      <c r="A257" s="1" t="n">
        <v>2008</v>
      </c>
      <c r="B257" s="1" t="s">
        <v>396</v>
      </c>
      <c r="C257" s="1" t="s">
        <v>397</v>
      </c>
      <c r="D257" s="1" t="n">
        <v>26</v>
      </c>
      <c r="E257" s="1" t="s">
        <v>115</v>
      </c>
      <c r="F257" s="1" t="n">
        <v>75</v>
      </c>
      <c r="G257" s="1" t="n">
        <v>0</v>
      </c>
      <c r="H257" s="1" t="n">
        <v>1732</v>
      </c>
      <c r="I257" s="1" t="n">
        <v>255</v>
      </c>
      <c r="J257" s="1" t="n">
        <v>575</v>
      </c>
      <c r="K257" s="1" t="n">
        <v>0.443</v>
      </c>
      <c r="L257" s="1" t="n">
        <v>111</v>
      </c>
      <c r="M257" s="1" t="n">
        <v>296</v>
      </c>
      <c r="N257" s="1" t="n">
        <v>0.375</v>
      </c>
      <c r="O257" s="1" t="n">
        <v>119</v>
      </c>
      <c r="P257" s="1" t="n">
        <v>130</v>
      </c>
      <c r="Q257" s="1" t="n">
        <v>0.915</v>
      </c>
      <c r="R257" s="1" t="n">
        <v>21</v>
      </c>
      <c r="S257" s="1" t="n">
        <v>151</v>
      </c>
      <c r="T257" s="1" t="n">
        <v>172</v>
      </c>
      <c r="U257" s="1" t="n">
        <v>101</v>
      </c>
      <c r="V257" s="1" t="n">
        <v>42</v>
      </c>
      <c r="W257" s="1" t="n">
        <v>29</v>
      </c>
      <c r="X257" s="1" t="n">
        <v>75</v>
      </c>
      <c r="Y257" s="1" t="n">
        <v>192</v>
      </c>
      <c r="Z257" s="1" t="n">
        <v>740</v>
      </c>
      <c r="AA257" s="1" t="n">
        <v>12.8</v>
      </c>
      <c r="AB257" s="1" t="n">
        <v>0.585</v>
      </c>
      <c r="AC257" s="1" t="n">
        <v>4.2</v>
      </c>
      <c r="AD257" s="1" t="n">
        <f aca="false">IF(F257=0,0,Z257/F257)</f>
        <v>9.86666666666667</v>
      </c>
      <c r="AE257" s="1" t="str">
        <f aca="false">IFERROR(LEFT(C257,FIND("-",C257)-1),C257)</f>
        <v>SG</v>
      </c>
      <c r="AF257" s="1" t="str">
        <f aca="false">B257&amp;"|"&amp;A257</f>
        <v>Kyle Korver|2008</v>
      </c>
      <c r="AG257" s="1" t="n">
        <f aca="false">SUMPRODUCT(($A$2:$A$4670=A257)*($Z$2:$Z$4670&gt;Z257))+1</f>
        <v>135</v>
      </c>
    </row>
    <row r="258" customFormat="false" ht="15" hidden="false" customHeight="false" outlineLevel="0" collapsed="false">
      <c r="A258" s="1" t="n">
        <v>2008</v>
      </c>
      <c r="B258" s="1" t="s">
        <v>398</v>
      </c>
      <c r="C258" s="1" t="s">
        <v>102</v>
      </c>
      <c r="D258" s="1" t="n">
        <v>21</v>
      </c>
      <c r="E258" s="1" t="s">
        <v>140</v>
      </c>
      <c r="F258" s="1" t="n">
        <v>82</v>
      </c>
      <c r="G258" s="1" t="n">
        <v>9</v>
      </c>
      <c r="H258" s="1" t="n">
        <v>2089</v>
      </c>
      <c r="I258" s="1" t="n">
        <v>256</v>
      </c>
      <c r="J258" s="1" t="n">
        <v>592</v>
      </c>
      <c r="K258" s="1" t="n">
        <v>0.432</v>
      </c>
      <c r="L258" s="1" t="n">
        <v>36</v>
      </c>
      <c r="M258" s="1" t="n">
        <v>140</v>
      </c>
      <c r="N258" s="1" t="n">
        <v>0.257</v>
      </c>
      <c r="O258" s="1" t="n">
        <v>243</v>
      </c>
      <c r="P258" s="1" t="n">
        <v>348</v>
      </c>
      <c r="Q258" s="1" t="n">
        <v>0.698</v>
      </c>
      <c r="R258" s="1" t="n">
        <v>41</v>
      </c>
      <c r="S258" s="1" t="n">
        <v>209</v>
      </c>
      <c r="T258" s="1" t="n">
        <v>250</v>
      </c>
      <c r="U258" s="1" t="n">
        <v>296</v>
      </c>
      <c r="V258" s="1" t="n">
        <v>92</v>
      </c>
      <c r="W258" s="1" t="n">
        <v>22</v>
      </c>
      <c r="X258" s="1" t="n">
        <v>127</v>
      </c>
      <c r="Y258" s="1" t="n">
        <v>185</v>
      </c>
      <c r="Z258" s="1" t="n">
        <v>791</v>
      </c>
      <c r="AA258" s="1" t="n">
        <v>14.3</v>
      </c>
      <c r="AB258" s="1" t="n">
        <v>0.531</v>
      </c>
      <c r="AC258" s="1" t="n">
        <v>3.4</v>
      </c>
      <c r="AD258" s="1" t="n">
        <f aca="false">IF(F258=0,0,Z258/F258)</f>
        <v>9.64634146341463</v>
      </c>
      <c r="AE258" s="1" t="str">
        <f aca="false">IFERROR(LEFT(C258,FIND("-",C258)-1),C258)</f>
        <v>PG</v>
      </c>
      <c r="AF258" s="1" t="str">
        <f aca="false">B258&amp;"|"&amp;A258</f>
        <v>Kyle Lowry|2008</v>
      </c>
      <c r="AG258" s="1" t="n">
        <f aca="false">SUMPRODUCT(($A$2:$A$4670=A258)*($Z$2:$Z$4670&gt;Z258))+1</f>
        <v>127</v>
      </c>
    </row>
    <row r="259" customFormat="false" ht="15" hidden="false" customHeight="false" outlineLevel="0" collapsed="false">
      <c r="A259" s="1" t="n">
        <v>2008</v>
      </c>
      <c r="B259" s="1" t="s">
        <v>399</v>
      </c>
      <c r="C259" s="1" t="s">
        <v>105</v>
      </c>
      <c r="D259" s="1" t="n">
        <v>21</v>
      </c>
      <c r="E259" s="1" t="s">
        <v>149</v>
      </c>
      <c r="F259" s="1" t="n">
        <v>9</v>
      </c>
      <c r="G259" s="1" t="n">
        <v>0</v>
      </c>
      <c r="H259" s="1" t="n">
        <v>70</v>
      </c>
      <c r="I259" s="1" t="n">
        <v>6</v>
      </c>
      <c r="J259" s="1" t="n">
        <v>16</v>
      </c>
      <c r="K259" s="1" t="n">
        <v>0.375</v>
      </c>
      <c r="L259" s="1" t="n">
        <v>0</v>
      </c>
      <c r="M259" s="1" t="n">
        <v>0</v>
      </c>
      <c r="O259" s="1" t="n">
        <v>2</v>
      </c>
      <c r="P259" s="1" t="n">
        <v>4</v>
      </c>
      <c r="Q259" s="1" t="n">
        <v>0.5</v>
      </c>
      <c r="R259" s="1" t="n">
        <v>14</v>
      </c>
      <c r="S259" s="1" t="n">
        <v>11</v>
      </c>
      <c r="T259" s="1" t="n">
        <v>25</v>
      </c>
      <c r="U259" s="1" t="n">
        <v>2</v>
      </c>
      <c r="V259" s="1" t="n">
        <v>0</v>
      </c>
      <c r="W259" s="1" t="n">
        <v>3</v>
      </c>
      <c r="X259" s="1" t="n">
        <v>8</v>
      </c>
      <c r="Y259" s="1" t="n">
        <v>19</v>
      </c>
      <c r="Z259" s="1" t="n">
        <v>14</v>
      </c>
      <c r="AA259" s="1" t="n">
        <v>4</v>
      </c>
      <c r="AB259" s="1" t="n">
        <v>0.394</v>
      </c>
      <c r="AC259" s="1" t="n">
        <v>0</v>
      </c>
      <c r="AD259" s="1" t="n">
        <f aca="false">IF(F259=0,0,Z259/F259)</f>
        <v>1.55555555555556</v>
      </c>
      <c r="AE259" s="1" t="str">
        <f aca="false">IFERROR(LEFT(C259,FIND("-",C259)-1),C259)</f>
        <v>C</v>
      </c>
      <c r="AF259" s="1" t="str">
        <f aca="false">B259&amp;"|"&amp;A259</f>
        <v>Kyrylo Fesenko|2008</v>
      </c>
      <c r="AG259" s="1" t="n">
        <f aca="false">SUMPRODUCT(($A$2:$A$4670=A259)*($Z$2:$Z$4670&gt;Z259))+1</f>
        <v>425</v>
      </c>
    </row>
    <row r="260" customFormat="false" ht="15" hidden="false" customHeight="false" outlineLevel="0" collapsed="false">
      <c r="A260" s="1" t="n">
        <v>2008</v>
      </c>
      <c r="B260" s="1" t="s">
        <v>400</v>
      </c>
      <c r="C260" s="1" t="s">
        <v>92</v>
      </c>
      <c r="D260" s="1" t="n">
        <v>22</v>
      </c>
      <c r="E260" s="1" t="s">
        <v>191</v>
      </c>
      <c r="F260" s="1" t="n">
        <v>76</v>
      </c>
      <c r="G260" s="1" t="n">
        <v>76</v>
      </c>
      <c r="H260" s="1" t="n">
        <v>2649</v>
      </c>
      <c r="I260" s="1" t="n">
        <v>561</v>
      </c>
      <c r="J260" s="1" t="n">
        <v>1160</v>
      </c>
      <c r="K260" s="1" t="n">
        <v>0.484</v>
      </c>
      <c r="L260" s="1" t="n">
        <v>1</v>
      </c>
      <c r="M260" s="1" t="n">
        <v>7</v>
      </c>
      <c r="N260" s="1" t="n">
        <v>0.143</v>
      </c>
      <c r="O260" s="1" t="n">
        <v>227</v>
      </c>
      <c r="P260" s="1" t="n">
        <v>298</v>
      </c>
      <c r="Q260" s="1" t="n">
        <v>0.762</v>
      </c>
      <c r="R260" s="1" t="n">
        <v>220</v>
      </c>
      <c r="S260" s="1" t="n">
        <v>358</v>
      </c>
      <c r="T260" s="1" t="n">
        <v>578</v>
      </c>
      <c r="U260" s="1" t="n">
        <v>122</v>
      </c>
      <c r="V260" s="1" t="n">
        <v>55</v>
      </c>
      <c r="W260" s="1" t="n">
        <v>94</v>
      </c>
      <c r="X260" s="1" t="n">
        <v>126</v>
      </c>
      <c r="Y260" s="1" t="n">
        <v>240</v>
      </c>
      <c r="Z260" s="1" t="n">
        <v>1350</v>
      </c>
      <c r="AA260" s="1" t="n">
        <v>18.5</v>
      </c>
      <c r="AB260" s="1" t="n">
        <v>0.523</v>
      </c>
      <c r="AC260" s="1" t="n">
        <v>6.2</v>
      </c>
      <c r="AD260" s="1" t="n">
        <f aca="false">IF(F260=0,0,Z260/F260)</f>
        <v>17.7631578947368</v>
      </c>
      <c r="AE260" s="1" t="str">
        <f aca="false">IFERROR(LEFT(C260,FIND("-",C260)-1),C260)</f>
        <v>PF</v>
      </c>
      <c r="AF260" s="1" t="str">
        <f aca="false">B260&amp;"|"&amp;A260</f>
        <v>LaMarcus Aldridge|2008</v>
      </c>
      <c r="AG260" s="1" t="n">
        <f aca="false">SUMPRODUCT(($A$2:$A$4670=A260)*($Z$2:$Z$4670&gt;Z260))+1</f>
        <v>42</v>
      </c>
    </row>
    <row r="261" customFormat="false" ht="15" hidden="false" customHeight="false" outlineLevel="0" collapsed="false">
      <c r="A261" s="1" t="n">
        <v>2008</v>
      </c>
      <c r="B261" s="1" t="s">
        <v>401</v>
      </c>
      <c r="C261" s="1" t="s">
        <v>92</v>
      </c>
      <c r="D261" s="1" t="n">
        <v>28</v>
      </c>
      <c r="E261" s="1" t="s">
        <v>154</v>
      </c>
      <c r="F261" s="1" t="n">
        <v>77</v>
      </c>
      <c r="G261" s="1" t="n">
        <v>77</v>
      </c>
      <c r="H261" s="1" t="n">
        <v>2921</v>
      </c>
      <c r="I261" s="1" t="n">
        <v>417</v>
      </c>
      <c r="J261" s="1" t="n">
        <v>795</v>
      </c>
      <c r="K261" s="1" t="n">
        <v>0.525</v>
      </c>
      <c r="L261" s="1" t="n">
        <v>31</v>
      </c>
      <c r="M261" s="1" t="n">
        <v>113</v>
      </c>
      <c r="N261" s="1" t="n">
        <v>0.274</v>
      </c>
      <c r="O261" s="1" t="n">
        <v>229</v>
      </c>
      <c r="P261" s="1" t="n">
        <v>328</v>
      </c>
      <c r="Q261" s="1" t="n">
        <v>0.698</v>
      </c>
      <c r="R261" s="1" t="n">
        <v>197</v>
      </c>
      <c r="S261" s="1" t="n">
        <v>622</v>
      </c>
      <c r="T261" s="1" t="n">
        <v>819</v>
      </c>
      <c r="U261" s="1" t="n">
        <v>273</v>
      </c>
      <c r="V261" s="1" t="n">
        <v>75</v>
      </c>
      <c r="W261" s="1" t="n">
        <v>72</v>
      </c>
      <c r="X261" s="1" t="n">
        <v>156</v>
      </c>
      <c r="Y261" s="1" t="n">
        <v>222</v>
      </c>
      <c r="Z261" s="1" t="n">
        <v>1094</v>
      </c>
      <c r="AA261" s="1" t="n">
        <v>16.9</v>
      </c>
      <c r="AB261" s="1" t="n">
        <v>0.582</v>
      </c>
      <c r="AC261" s="1" t="n">
        <v>9.7</v>
      </c>
      <c r="AD261" s="1" t="n">
        <f aca="false">IF(F261=0,0,Z261/F261)</f>
        <v>14.2077922077922</v>
      </c>
      <c r="AE261" s="1" t="str">
        <f aca="false">IFERROR(LEFT(C261,FIND("-",C261)-1),C261)</f>
        <v>PF</v>
      </c>
      <c r="AF261" s="1" t="str">
        <f aca="false">B261&amp;"|"&amp;A261</f>
        <v>Lamar Odom|2008</v>
      </c>
      <c r="AG261" s="1" t="n">
        <f aca="false">SUMPRODUCT(($A$2:$A$4670=A261)*($Z$2:$Z$4670&gt;Z261))+1</f>
        <v>68</v>
      </c>
    </row>
    <row r="262" customFormat="false" ht="15" hidden="false" customHeight="false" outlineLevel="0" collapsed="false">
      <c r="A262" s="1" t="n">
        <v>2008</v>
      </c>
      <c r="B262" s="1" t="s">
        <v>402</v>
      </c>
      <c r="C262" s="1" t="s">
        <v>105</v>
      </c>
      <c r="D262" s="1" t="n">
        <v>26</v>
      </c>
      <c r="E262" s="1" t="s">
        <v>135</v>
      </c>
      <c r="F262" s="1" t="n">
        <v>3</v>
      </c>
      <c r="G262" s="1" t="n">
        <v>0</v>
      </c>
      <c r="H262" s="1" t="n">
        <v>10</v>
      </c>
      <c r="I262" s="1" t="n">
        <v>1</v>
      </c>
      <c r="J262" s="1" t="n">
        <v>4</v>
      </c>
      <c r="K262" s="1" t="n">
        <v>0.25</v>
      </c>
      <c r="L262" s="1" t="n">
        <v>0</v>
      </c>
      <c r="M262" s="1" t="n">
        <v>0</v>
      </c>
      <c r="O262" s="1" t="n">
        <v>1</v>
      </c>
      <c r="P262" s="1" t="n">
        <v>2</v>
      </c>
      <c r="Q262" s="1" t="n">
        <v>0.5</v>
      </c>
      <c r="R262" s="1" t="n">
        <v>0</v>
      </c>
      <c r="S262" s="1" t="n">
        <v>1</v>
      </c>
      <c r="T262" s="1" t="n">
        <v>1</v>
      </c>
      <c r="U262" s="1" t="n">
        <v>0</v>
      </c>
      <c r="V262" s="1" t="n">
        <v>0</v>
      </c>
      <c r="W262" s="1" t="n">
        <v>0</v>
      </c>
      <c r="X262" s="1" t="n">
        <v>0</v>
      </c>
      <c r="Y262" s="1" t="n">
        <v>1</v>
      </c>
      <c r="Z262" s="1" t="n">
        <v>3</v>
      </c>
      <c r="AA262" s="1" t="n">
        <v>-1</v>
      </c>
      <c r="AB262" s="1" t="n">
        <v>0.307</v>
      </c>
      <c r="AC262" s="1" t="n">
        <v>0</v>
      </c>
      <c r="AD262" s="1" t="n">
        <f aca="false">IF(F262=0,0,Z262/F262)</f>
        <v>1</v>
      </c>
      <c r="AE262" s="1" t="str">
        <f aca="false">IFERROR(LEFT(C262,FIND("-",C262)-1),C262)</f>
        <v>C</v>
      </c>
      <c r="AF262" s="1" t="str">
        <f aca="false">B262&amp;"|"&amp;A262</f>
        <v>Lance Allred|2008</v>
      </c>
      <c r="AG262" s="1" t="n">
        <f aca="false">SUMPRODUCT(($A$2:$A$4670=A262)*($Z$2:$Z$4670&gt;Z262))+1</f>
        <v>446</v>
      </c>
    </row>
    <row r="263" customFormat="false" ht="15" hidden="false" customHeight="false" outlineLevel="0" collapsed="false">
      <c r="A263" s="1" t="n">
        <v>2008</v>
      </c>
      <c r="B263" s="1" t="s">
        <v>403</v>
      </c>
      <c r="C263" s="1" t="s">
        <v>404</v>
      </c>
      <c r="D263" s="1" t="n">
        <v>29</v>
      </c>
      <c r="E263" s="1" t="s">
        <v>115</v>
      </c>
      <c r="F263" s="1" t="n">
        <v>68</v>
      </c>
      <c r="G263" s="1" t="n">
        <v>57</v>
      </c>
      <c r="H263" s="1" t="n">
        <v>2020</v>
      </c>
      <c r="I263" s="1" t="n">
        <v>305</v>
      </c>
      <c r="J263" s="1" t="n">
        <v>801</v>
      </c>
      <c r="K263" s="1" t="n">
        <v>0.381</v>
      </c>
      <c r="L263" s="1" t="n">
        <v>67</v>
      </c>
      <c r="M263" s="1" t="n">
        <v>194</v>
      </c>
      <c r="N263" s="1" t="n">
        <v>0.345</v>
      </c>
      <c r="O263" s="1" t="n">
        <v>150</v>
      </c>
      <c r="P263" s="1" t="n">
        <v>188</v>
      </c>
      <c r="Q263" s="1" t="n">
        <v>0.798</v>
      </c>
      <c r="R263" s="1" t="n">
        <v>39</v>
      </c>
      <c r="S263" s="1" t="n">
        <v>191</v>
      </c>
      <c r="T263" s="1" t="n">
        <v>230</v>
      </c>
      <c r="U263" s="1" t="n">
        <v>181</v>
      </c>
      <c r="V263" s="1" t="n">
        <v>99</v>
      </c>
      <c r="W263" s="1" t="n">
        <v>17</v>
      </c>
      <c r="X263" s="1" t="n">
        <v>116</v>
      </c>
      <c r="Y263" s="1" t="n">
        <v>139</v>
      </c>
      <c r="Z263" s="1" t="n">
        <v>827</v>
      </c>
      <c r="AA263" s="1" t="n">
        <v>11.9</v>
      </c>
      <c r="AB263" s="1" t="n">
        <v>0.468</v>
      </c>
      <c r="AC263" s="1" t="n">
        <v>1.8</v>
      </c>
      <c r="AD263" s="1" t="n">
        <f aca="false">IF(F263=0,0,Z263/F263)</f>
        <v>12.1617647058824</v>
      </c>
      <c r="AE263" s="1" t="str">
        <f aca="false">IFERROR(LEFT(C263,FIND("-",C263)-1),C263)</f>
        <v>PG</v>
      </c>
      <c r="AF263" s="1" t="str">
        <f aca="false">B263&amp;"|"&amp;A263</f>
        <v>Larry Hughes|2008</v>
      </c>
      <c r="AG263" s="1" t="n">
        <f aca="false">SUMPRODUCT(($A$2:$A$4670=A263)*($Z$2:$Z$4670&gt;Z263))+1</f>
        <v>117</v>
      </c>
    </row>
    <row r="264" customFormat="false" ht="15" hidden="false" customHeight="false" outlineLevel="0" collapsed="false">
      <c r="A264" s="1" t="n">
        <v>2008</v>
      </c>
      <c r="B264" s="1" t="s">
        <v>405</v>
      </c>
      <c r="C264" s="1" t="s">
        <v>123</v>
      </c>
      <c r="D264" s="1" t="n">
        <v>23</v>
      </c>
      <c r="E264" s="1" t="s">
        <v>135</v>
      </c>
      <c r="F264" s="1" t="n">
        <v>75</v>
      </c>
      <c r="G264" s="1" t="n">
        <v>74</v>
      </c>
      <c r="H264" s="1" t="n">
        <v>3027</v>
      </c>
      <c r="I264" s="1" t="n">
        <v>794</v>
      </c>
      <c r="J264" s="1" t="n">
        <v>1642</v>
      </c>
      <c r="K264" s="1" t="n">
        <v>0.484</v>
      </c>
      <c r="L264" s="1" t="n">
        <v>113</v>
      </c>
      <c r="M264" s="1" t="n">
        <v>359</v>
      </c>
      <c r="N264" s="1" t="n">
        <v>0.315</v>
      </c>
      <c r="O264" s="1" t="n">
        <v>549</v>
      </c>
      <c r="P264" s="1" t="n">
        <v>771</v>
      </c>
      <c r="Q264" s="1" t="n">
        <v>0.712</v>
      </c>
      <c r="R264" s="1" t="n">
        <v>133</v>
      </c>
      <c r="S264" s="1" t="n">
        <v>459</v>
      </c>
      <c r="T264" s="1" t="n">
        <v>592</v>
      </c>
      <c r="U264" s="1" t="n">
        <v>539</v>
      </c>
      <c r="V264" s="1" t="n">
        <v>138</v>
      </c>
      <c r="W264" s="1" t="n">
        <v>81</v>
      </c>
      <c r="X264" s="1" t="n">
        <v>255</v>
      </c>
      <c r="Y264" s="1" t="n">
        <v>165</v>
      </c>
      <c r="Z264" s="1" t="n">
        <v>2250</v>
      </c>
      <c r="AA264" s="1" t="n">
        <v>29.1</v>
      </c>
      <c r="AB264" s="1" t="n">
        <v>0.568</v>
      </c>
      <c r="AC264" s="1" t="n">
        <v>15.2</v>
      </c>
      <c r="AD264" s="1" t="n">
        <f aca="false">IF(F264=0,0,Z264/F264)</f>
        <v>30</v>
      </c>
      <c r="AE264" s="1" t="str">
        <f aca="false">IFERROR(LEFT(C264,FIND("-",C264)-1),C264)</f>
        <v>SF</v>
      </c>
      <c r="AF264" s="1" t="str">
        <f aca="false">B264&amp;"|"&amp;A264</f>
        <v>LeBron James|2008</v>
      </c>
      <c r="AG264" s="1" t="n">
        <f aca="false">SUMPRODUCT(($A$2:$A$4670=A264)*($Z$2:$Z$4670&gt;Z264))+1</f>
        <v>2</v>
      </c>
    </row>
    <row r="265" customFormat="false" ht="15" hidden="false" customHeight="false" outlineLevel="0" collapsed="false">
      <c r="A265" s="1" t="n">
        <v>2008</v>
      </c>
      <c r="B265" s="1" t="s">
        <v>406</v>
      </c>
      <c r="C265" s="1" t="s">
        <v>128</v>
      </c>
      <c r="D265" s="1" t="n">
        <v>25</v>
      </c>
      <c r="E265" s="1" t="s">
        <v>124</v>
      </c>
      <c r="F265" s="1" t="n">
        <v>82</v>
      </c>
      <c r="G265" s="1" t="n">
        <v>12</v>
      </c>
      <c r="H265" s="1" t="n">
        <v>2421</v>
      </c>
      <c r="I265" s="1" t="n">
        <v>472</v>
      </c>
      <c r="J265" s="1" t="n">
        <v>1021</v>
      </c>
      <c r="K265" s="1" t="n">
        <v>0.462</v>
      </c>
      <c r="L265" s="1" t="n">
        <v>164</v>
      </c>
      <c r="M265" s="1" t="n">
        <v>422</v>
      </c>
      <c r="N265" s="1" t="n">
        <v>0.389</v>
      </c>
      <c r="O265" s="1" t="n">
        <v>175</v>
      </c>
      <c r="P265" s="1" t="n">
        <v>213</v>
      </c>
      <c r="Q265" s="1" t="n">
        <v>0.822</v>
      </c>
      <c r="R265" s="1" t="n">
        <v>40</v>
      </c>
      <c r="S265" s="1" t="n">
        <v>191</v>
      </c>
      <c r="T265" s="1" t="n">
        <v>231</v>
      </c>
      <c r="U265" s="1" t="n">
        <v>216</v>
      </c>
      <c r="V265" s="1" t="n">
        <v>75</v>
      </c>
      <c r="W265" s="1" t="n">
        <v>18</v>
      </c>
      <c r="X265" s="1" t="n">
        <v>117</v>
      </c>
      <c r="Y265" s="1" t="n">
        <v>195</v>
      </c>
      <c r="Z265" s="1" t="n">
        <v>1283</v>
      </c>
      <c r="AA265" s="1" t="n">
        <v>15.8</v>
      </c>
      <c r="AB265" s="1" t="n">
        <v>0.575</v>
      </c>
      <c r="AC265" s="1" t="n">
        <v>5.5</v>
      </c>
      <c r="AD265" s="1" t="n">
        <f aca="false">IF(F265=0,0,Z265/F265)</f>
        <v>15.6463414634146</v>
      </c>
      <c r="AE265" s="1" t="str">
        <f aca="false">IFERROR(LEFT(C265,FIND("-",C265)-1),C265)</f>
        <v>SG</v>
      </c>
      <c r="AF265" s="1" t="str">
        <f aca="false">B265&amp;"|"&amp;A265</f>
        <v>Leandro Barbosa|2008</v>
      </c>
      <c r="AG265" s="1" t="n">
        <f aca="false">SUMPRODUCT(($A$2:$A$4670=A265)*($Z$2:$Z$4670&gt;Z265))+1</f>
        <v>47</v>
      </c>
    </row>
    <row r="266" customFormat="false" ht="15" hidden="false" customHeight="false" outlineLevel="0" collapsed="false">
      <c r="A266" s="1" t="n">
        <v>2008</v>
      </c>
      <c r="B266" s="1" t="s">
        <v>407</v>
      </c>
      <c r="C266" s="1" t="s">
        <v>105</v>
      </c>
      <c r="D266" s="1" t="n">
        <v>24</v>
      </c>
      <c r="E266" s="1" t="s">
        <v>199</v>
      </c>
      <c r="F266" s="1" t="n">
        <v>56</v>
      </c>
      <c r="G266" s="1" t="n">
        <v>5</v>
      </c>
      <c r="H266" s="1" t="n">
        <v>809</v>
      </c>
      <c r="I266" s="1" t="n">
        <v>154</v>
      </c>
      <c r="J266" s="1" t="n">
        <v>269</v>
      </c>
      <c r="K266" s="1" t="n">
        <v>0.572</v>
      </c>
      <c r="L266" s="1" t="n">
        <v>0</v>
      </c>
      <c r="M266" s="1" t="n">
        <v>1</v>
      </c>
      <c r="N266" s="1" t="n">
        <v>0</v>
      </c>
      <c r="O266" s="1" t="n">
        <v>137</v>
      </c>
      <c r="P266" s="1" t="n">
        <v>193</v>
      </c>
      <c r="Q266" s="1" t="n">
        <v>0.71</v>
      </c>
      <c r="R266" s="1" t="n">
        <v>95</v>
      </c>
      <c r="S266" s="1" t="n">
        <v>132</v>
      </c>
      <c r="T266" s="1" t="n">
        <v>227</v>
      </c>
      <c r="U266" s="1" t="n">
        <v>15</v>
      </c>
      <c r="V266" s="1" t="n">
        <v>15</v>
      </c>
      <c r="W266" s="1" t="n">
        <v>16</v>
      </c>
      <c r="X266" s="1" t="n">
        <v>43</v>
      </c>
      <c r="Y266" s="1" t="n">
        <v>127</v>
      </c>
      <c r="Z266" s="1" t="n">
        <v>445</v>
      </c>
      <c r="AA266" s="1" t="n">
        <v>20.9</v>
      </c>
      <c r="AB266" s="1" t="n">
        <v>0.629</v>
      </c>
      <c r="AC266" s="1" t="n">
        <v>4.3</v>
      </c>
      <c r="AD266" s="1" t="n">
        <f aca="false">IF(F266=0,0,Z266/F266)</f>
        <v>7.94642857142857</v>
      </c>
      <c r="AE266" s="1" t="str">
        <f aca="false">IFERROR(LEFT(C266,FIND("-",C266)-1),C266)</f>
        <v>C</v>
      </c>
      <c r="AF266" s="1" t="str">
        <f aca="false">B266&amp;"|"&amp;A266</f>
        <v>Leon Powe|2008</v>
      </c>
      <c r="AG266" s="1" t="n">
        <f aca="false">SUMPRODUCT(($A$2:$A$4670=A266)*($Z$2:$Z$4670&gt;Z266))+1</f>
        <v>220</v>
      </c>
    </row>
    <row r="267" customFormat="false" ht="15" hidden="false" customHeight="false" outlineLevel="0" collapsed="false">
      <c r="A267" s="1" t="n">
        <v>2008</v>
      </c>
      <c r="B267" s="1" t="s">
        <v>408</v>
      </c>
      <c r="C267" s="1" t="s">
        <v>123</v>
      </c>
      <c r="D267" s="1" t="n">
        <v>23</v>
      </c>
      <c r="E267" s="1" t="s">
        <v>129</v>
      </c>
      <c r="F267" s="1" t="n">
        <v>79</v>
      </c>
      <c r="G267" s="1" t="n">
        <v>13</v>
      </c>
      <c r="H267" s="1" t="n">
        <v>1889</v>
      </c>
      <c r="I267" s="1" t="n">
        <v>311</v>
      </c>
      <c r="J267" s="1" t="n">
        <v>659</v>
      </c>
      <c r="K267" s="1" t="n">
        <v>0.472</v>
      </c>
      <c r="L267" s="1" t="n">
        <v>94</v>
      </c>
      <c r="M267" s="1" t="n">
        <v>277</v>
      </c>
      <c r="N267" s="1" t="n">
        <v>0.339</v>
      </c>
      <c r="O267" s="1" t="n">
        <v>164</v>
      </c>
      <c r="P267" s="1" t="n">
        <v>213</v>
      </c>
      <c r="Q267" s="1" t="n">
        <v>0.77</v>
      </c>
      <c r="R267" s="1" t="n">
        <v>92</v>
      </c>
      <c r="S267" s="1" t="n">
        <v>241</v>
      </c>
      <c r="T267" s="1" t="n">
        <v>333</v>
      </c>
      <c r="U267" s="1" t="n">
        <v>95</v>
      </c>
      <c r="V267" s="1" t="n">
        <v>44</v>
      </c>
      <c r="W267" s="1" t="n">
        <v>19</v>
      </c>
      <c r="X267" s="1" t="n">
        <v>89</v>
      </c>
      <c r="Y267" s="1" t="n">
        <v>181</v>
      </c>
      <c r="Z267" s="1" t="n">
        <v>880</v>
      </c>
      <c r="AA267" s="1" t="n">
        <v>14.4</v>
      </c>
      <c r="AB267" s="1" t="n">
        <v>0.585</v>
      </c>
      <c r="AC267" s="1" t="n">
        <v>4.7</v>
      </c>
      <c r="AD267" s="1" t="n">
        <f aca="false">IF(F267=0,0,Z267/F267)</f>
        <v>11.1392405063291</v>
      </c>
      <c r="AE267" s="1" t="str">
        <f aca="false">IFERROR(LEFT(C267,FIND("-",C267)-1),C267)</f>
        <v>SF</v>
      </c>
      <c r="AF267" s="1" t="str">
        <f aca="false">B267&amp;"|"&amp;A267</f>
        <v>Linas Kleiza|2008</v>
      </c>
      <c r="AG267" s="1" t="n">
        <f aca="false">SUMPRODUCT(($A$2:$A$4670=A267)*($Z$2:$Z$4670&gt;Z267))+1</f>
        <v>101</v>
      </c>
    </row>
    <row r="268" customFormat="false" ht="15" hidden="false" customHeight="false" outlineLevel="0" collapsed="false">
      <c r="A268" s="1" t="n">
        <v>2008</v>
      </c>
      <c r="B268" s="1" t="s">
        <v>409</v>
      </c>
      <c r="C268" s="1" t="s">
        <v>102</v>
      </c>
      <c r="D268" s="1" t="n">
        <v>37</v>
      </c>
      <c r="E268" s="1" t="s">
        <v>133</v>
      </c>
      <c r="F268" s="1" t="n">
        <v>24</v>
      </c>
      <c r="G268" s="1" t="n">
        <v>0</v>
      </c>
      <c r="H268" s="1" t="n">
        <v>215</v>
      </c>
      <c r="I268" s="1" t="n">
        <v>22</v>
      </c>
      <c r="J268" s="1" t="n">
        <v>64</v>
      </c>
      <c r="K268" s="1" t="n">
        <v>0.344</v>
      </c>
      <c r="L268" s="1" t="n">
        <v>7</v>
      </c>
      <c r="M268" s="1" t="n">
        <v>26</v>
      </c>
      <c r="N268" s="1" t="n">
        <v>0.269</v>
      </c>
      <c r="O268" s="1" t="n">
        <v>7</v>
      </c>
      <c r="P268" s="1" t="n">
        <v>9</v>
      </c>
      <c r="Q268" s="1" t="n">
        <v>0.778</v>
      </c>
      <c r="R268" s="1" t="n">
        <v>4</v>
      </c>
      <c r="S268" s="1" t="n">
        <v>9</v>
      </c>
      <c r="T268" s="1" t="n">
        <v>13</v>
      </c>
      <c r="U268" s="1" t="n">
        <v>33</v>
      </c>
      <c r="V268" s="1" t="n">
        <v>13</v>
      </c>
      <c r="W268" s="1" t="n">
        <v>2</v>
      </c>
      <c r="X268" s="1" t="n">
        <v>13</v>
      </c>
      <c r="Y268" s="1" t="n">
        <v>30</v>
      </c>
      <c r="Z268" s="1" t="n">
        <v>58</v>
      </c>
      <c r="AA268" s="1" t="n">
        <v>8.8</v>
      </c>
      <c r="AB268" s="1" t="n">
        <v>0.427</v>
      </c>
      <c r="AC268" s="1" t="n">
        <v>0.2</v>
      </c>
      <c r="AD268" s="1" t="n">
        <f aca="false">IF(F268=0,0,Z268/F268)</f>
        <v>2.41666666666667</v>
      </c>
      <c r="AE268" s="1" t="str">
        <f aca="false">IFERROR(LEFT(C268,FIND("-",C268)-1),C268)</f>
        <v>PG</v>
      </c>
      <c r="AF268" s="1" t="str">
        <f aca="false">B268&amp;"|"&amp;A268</f>
        <v>Lindsey Hunter|2008</v>
      </c>
      <c r="AG268" s="1" t="n">
        <f aca="false">SUMPRODUCT(($A$2:$A$4670=A268)*($Z$2:$Z$4670&gt;Z268))+1</f>
        <v>378</v>
      </c>
    </row>
    <row r="269" customFormat="false" ht="15" hidden="false" customHeight="false" outlineLevel="0" collapsed="false">
      <c r="A269" s="1" t="n">
        <v>2008</v>
      </c>
      <c r="B269" s="1" t="s">
        <v>410</v>
      </c>
      <c r="C269" s="1" t="s">
        <v>92</v>
      </c>
      <c r="D269" s="1" t="n">
        <v>27</v>
      </c>
      <c r="E269" s="1" t="s">
        <v>115</v>
      </c>
      <c r="F269" s="1" t="n">
        <v>8</v>
      </c>
      <c r="G269" s="1" t="n">
        <v>0</v>
      </c>
      <c r="H269" s="1" t="n">
        <v>63</v>
      </c>
      <c r="I269" s="1" t="n">
        <v>9</v>
      </c>
      <c r="J269" s="1" t="n">
        <v>19</v>
      </c>
      <c r="K269" s="1" t="n">
        <v>0.474</v>
      </c>
      <c r="L269" s="1" t="n">
        <v>1</v>
      </c>
      <c r="M269" s="1" t="n">
        <v>3</v>
      </c>
      <c r="N269" s="1" t="n">
        <v>0.333</v>
      </c>
      <c r="O269" s="1" t="n">
        <v>2</v>
      </c>
      <c r="P269" s="1" t="n">
        <v>2</v>
      </c>
      <c r="Q269" s="1" t="n">
        <v>1</v>
      </c>
      <c r="R269" s="1" t="n">
        <v>5</v>
      </c>
      <c r="S269" s="1" t="n">
        <v>9</v>
      </c>
      <c r="T269" s="1" t="n">
        <v>14</v>
      </c>
      <c r="U269" s="1" t="n">
        <v>4</v>
      </c>
      <c r="V269" s="1" t="n">
        <v>0</v>
      </c>
      <c r="W269" s="1" t="n">
        <v>1</v>
      </c>
      <c r="X269" s="1" t="n">
        <v>5</v>
      </c>
      <c r="Y269" s="1" t="n">
        <v>11</v>
      </c>
      <c r="Z269" s="1" t="n">
        <v>21</v>
      </c>
      <c r="AA269" s="1" t="n">
        <v>8.2</v>
      </c>
      <c r="AB269" s="1" t="n">
        <v>0.528</v>
      </c>
      <c r="AC269" s="1" t="n">
        <v>0</v>
      </c>
      <c r="AD269" s="1" t="n">
        <f aca="false">IF(F269=0,0,Z269/F269)</f>
        <v>2.625</v>
      </c>
      <c r="AE269" s="1" t="str">
        <f aca="false">IFERROR(LEFT(C269,FIND("-",C269)-1),C269)</f>
        <v>PF</v>
      </c>
      <c r="AF269" s="1" t="str">
        <f aca="false">B269&amp;"|"&amp;A269</f>
        <v>Linton Johnson|2008</v>
      </c>
      <c r="AG269" s="1" t="n">
        <f aca="false">SUMPRODUCT(($A$2:$A$4670=A269)*($Z$2:$Z$4670&gt;Z269))+1</f>
        <v>417</v>
      </c>
    </row>
    <row r="270" customFormat="false" ht="15" hidden="false" customHeight="false" outlineLevel="0" collapsed="false">
      <c r="A270" s="1" t="n">
        <v>2008</v>
      </c>
      <c r="B270" s="1" t="s">
        <v>411</v>
      </c>
      <c r="C270" s="1" t="s">
        <v>105</v>
      </c>
      <c r="D270" s="1" t="n">
        <v>29</v>
      </c>
      <c r="E270" s="1" t="s">
        <v>103</v>
      </c>
      <c r="F270" s="1" t="n">
        <v>7</v>
      </c>
      <c r="G270" s="1" t="n">
        <v>0</v>
      </c>
      <c r="H270" s="1" t="n">
        <v>17</v>
      </c>
      <c r="I270" s="1" t="n">
        <v>3</v>
      </c>
      <c r="J270" s="1" t="n">
        <v>5</v>
      </c>
      <c r="K270" s="1" t="n">
        <v>0.6</v>
      </c>
      <c r="L270" s="1" t="n">
        <v>0</v>
      </c>
      <c r="M270" s="1" t="n">
        <v>0</v>
      </c>
      <c r="O270" s="1" t="n">
        <v>0</v>
      </c>
      <c r="P270" s="1" t="n">
        <v>0</v>
      </c>
      <c r="R270" s="1" t="n">
        <v>0</v>
      </c>
      <c r="S270" s="1" t="n">
        <v>1</v>
      </c>
      <c r="T270" s="1" t="n">
        <v>1</v>
      </c>
      <c r="U270" s="1" t="n">
        <v>2</v>
      </c>
      <c r="V270" s="1" t="n">
        <v>0</v>
      </c>
      <c r="W270" s="1" t="n">
        <v>0</v>
      </c>
      <c r="X270" s="1" t="n">
        <v>0</v>
      </c>
      <c r="Y270" s="1" t="n">
        <v>2</v>
      </c>
      <c r="Z270" s="1" t="n">
        <v>6</v>
      </c>
      <c r="AA270" s="1" t="n">
        <v>13.4</v>
      </c>
      <c r="AB270" s="1" t="n">
        <v>0.6</v>
      </c>
      <c r="AC270" s="1" t="n">
        <v>0.1</v>
      </c>
      <c r="AD270" s="1" t="n">
        <f aca="false">IF(F270=0,0,Z270/F270)</f>
        <v>0.857142857142857</v>
      </c>
      <c r="AE270" s="1" t="str">
        <f aca="false">IFERROR(LEFT(C270,FIND("-",C270)-1),C270)</f>
        <v>C</v>
      </c>
      <c r="AF270" s="1" t="str">
        <f aca="false">B270&amp;"|"&amp;A270</f>
        <v>Loren Woods|2008</v>
      </c>
      <c r="AG270" s="1" t="n">
        <f aca="false">SUMPRODUCT(($A$2:$A$4670=A270)*($Z$2:$Z$4670&gt;Z270))+1</f>
        <v>438</v>
      </c>
    </row>
    <row r="271" customFormat="false" ht="15" hidden="false" customHeight="false" outlineLevel="0" collapsed="false">
      <c r="A271" s="1" t="n">
        <v>2008</v>
      </c>
      <c r="B271" s="1" t="s">
        <v>412</v>
      </c>
      <c r="C271" s="1" t="s">
        <v>105</v>
      </c>
      <c r="D271" s="1" t="n">
        <v>32</v>
      </c>
      <c r="E271" s="1" t="s">
        <v>115</v>
      </c>
      <c r="F271" s="1" t="n">
        <v>18</v>
      </c>
      <c r="G271" s="1" t="n">
        <v>1</v>
      </c>
      <c r="H271" s="1" t="n">
        <v>161</v>
      </c>
      <c r="I271" s="1" t="n">
        <v>6</v>
      </c>
      <c r="J271" s="1" t="n">
        <v>21</v>
      </c>
      <c r="K271" s="1" t="n">
        <v>0.286</v>
      </c>
      <c r="L271" s="1" t="n">
        <v>0</v>
      </c>
      <c r="M271" s="1" t="n">
        <v>0</v>
      </c>
      <c r="O271" s="1" t="n">
        <v>3</v>
      </c>
      <c r="P271" s="1" t="n">
        <v>6</v>
      </c>
      <c r="Q271" s="1" t="n">
        <v>0.5</v>
      </c>
      <c r="R271" s="1" t="n">
        <v>8</v>
      </c>
      <c r="S271" s="1" t="n">
        <v>30</v>
      </c>
      <c r="T271" s="1" t="n">
        <v>38</v>
      </c>
      <c r="U271" s="1" t="n">
        <v>4</v>
      </c>
      <c r="V271" s="1" t="n">
        <v>3</v>
      </c>
      <c r="W271" s="1" t="n">
        <v>3</v>
      </c>
      <c r="X271" s="1" t="n">
        <v>4</v>
      </c>
      <c r="Y271" s="1" t="n">
        <v>31</v>
      </c>
      <c r="Z271" s="1" t="n">
        <v>15</v>
      </c>
      <c r="AA271" s="1" t="n">
        <v>2.5</v>
      </c>
      <c r="AB271" s="1" t="n">
        <v>0.317</v>
      </c>
      <c r="AC271" s="1" t="n">
        <v>0</v>
      </c>
      <c r="AD271" s="1" t="n">
        <f aca="false">IF(F271=0,0,Z271/F271)</f>
        <v>0.833333333333333</v>
      </c>
      <c r="AE271" s="1" t="str">
        <f aca="false">IFERROR(LEFT(C271,FIND("-",C271)-1),C271)</f>
        <v>C</v>
      </c>
      <c r="AF271" s="1" t="str">
        <f aca="false">B271&amp;"|"&amp;A271</f>
        <v>Lorenzen Wright|2008</v>
      </c>
      <c r="AG271" s="1" t="n">
        <f aca="false">SUMPRODUCT(($A$2:$A$4670=A271)*($Z$2:$Z$4670&gt;Z271))+1</f>
        <v>423</v>
      </c>
    </row>
    <row r="272" customFormat="false" ht="15" hidden="false" customHeight="false" outlineLevel="0" collapsed="false">
      <c r="A272" s="1" t="n">
        <v>2008</v>
      </c>
      <c r="B272" s="1" t="s">
        <v>413</v>
      </c>
      <c r="C272" s="1" t="s">
        <v>92</v>
      </c>
      <c r="D272" s="1" t="n">
        <v>25</v>
      </c>
      <c r="E272" s="1" t="s">
        <v>142</v>
      </c>
      <c r="F272" s="1" t="n">
        <v>16</v>
      </c>
      <c r="G272" s="1" t="n">
        <v>0</v>
      </c>
      <c r="H272" s="1" t="n">
        <v>64</v>
      </c>
      <c r="I272" s="1" t="n">
        <v>8</v>
      </c>
      <c r="J272" s="1" t="n">
        <v>16</v>
      </c>
      <c r="K272" s="1" t="n">
        <v>0.5</v>
      </c>
      <c r="L272" s="1" t="n">
        <v>0</v>
      </c>
      <c r="M272" s="1" t="n">
        <v>0</v>
      </c>
      <c r="O272" s="1" t="n">
        <v>2</v>
      </c>
      <c r="P272" s="1" t="n">
        <v>7</v>
      </c>
      <c r="Q272" s="1" t="n">
        <v>0.286</v>
      </c>
      <c r="R272" s="1" t="n">
        <v>7</v>
      </c>
      <c r="S272" s="1" t="n">
        <v>5</v>
      </c>
      <c r="T272" s="1" t="n">
        <v>12</v>
      </c>
      <c r="U272" s="1" t="n">
        <v>0</v>
      </c>
      <c r="V272" s="1" t="n">
        <v>1</v>
      </c>
      <c r="W272" s="1" t="n">
        <v>1</v>
      </c>
      <c r="X272" s="1" t="n">
        <v>2</v>
      </c>
      <c r="Y272" s="1" t="n">
        <v>13</v>
      </c>
      <c r="Z272" s="1" t="n">
        <v>18</v>
      </c>
      <c r="AA272" s="1" t="n">
        <v>7.4</v>
      </c>
      <c r="AB272" s="1" t="n">
        <v>0.472</v>
      </c>
      <c r="AC272" s="1" t="n">
        <v>0.1</v>
      </c>
      <c r="AD272" s="1" t="n">
        <f aca="false">IF(F272=0,0,Z272/F272)</f>
        <v>1.125</v>
      </c>
      <c r="AE272" s="1" t="str">
        <f aca="false">IFERROR(LEFT(C272,FIND("-",C272)-1),C272)</f>
        <v>PF</v>
      </c>
      <c r="AF272" s="1" t="str">
        <f aca="false">B272&amp;"|"&amp;A272</f>
        <v>Lou Amundson|2008</v>
      </c>
      <c r="AG272" s="1" t="n">
        <f aca="false">SUMPRODUCT(($A$2:$A$4670=A272)*($Z$2:$Z$4670&gt;Z272))+1</f>
        <v>420</v>
      </c>
    </row>
    <row r="273" customFormat="false" ht="15" hidden="false" customHeight="false" outlineLevel="0" collapsed="false">
      <c r="A273" s="1" t="n">
        <v>2008</v>
      </c>
      <c r="B273" s="1" t="s">
        <v>414</v>
      </c>
      <c r="C273" s="1" t="s">
        <v>102</v>
      </c>
      <c r="D273" s="1" t="n">
        <v>21</v>
      </c>
      <c r="E273" s="1" t="s">
        <v>142</v>
      </c>
      <c r="F273" s="1" t="n">
        <v>80</v>
      </c>
      <c r="G273" s="1" t="n">
        <v>0</v>
      </c>
      <c r="H273" s="1" t="n">
        <v>1862</v>
      </c>
      <c r="I273" s="1" t="n">
        <v>319</v>
      </c>
      <c r="J273" s="1" t="n">
        <v>752</v>
      </c>
      <c r="K273" s="1" t="n">
        <v>0.424</v>
      </c>
      <c r="L273" s="1" t="n">
        <v>55</v>
      </c>
      <c r="M273" s="1" t="n">
        <v>153</v>
      </c>
      <c r="N273" s="1" t="n">
        <v>0.359</v>
      </c>
      <c r="O273" s="1" t="n">
        <v>227</v>
      </c>
      <c r="P273" s="1" t="n">
        <v>290</v>
      </c>
      <c r="Q273" s="1" t="n">
        <v>0.783</v>
      </c>
      <c r="R273" s="1" t="n">
        <v>41</v>
      </c>
      <c r="S273" s="1" t="n">
        <v>126</v>
      </c>
      <c r="T273" s="1" t="n">
        <v>167</v>
      </c>
      <c r="U273" s="1" t="n">
        <v>253</v>
      </c>
      <c r="V273" s="1" t="n">
        <v>81</v>
      </c>
      <c r="W273" s="1" t="n">
        <v>13</v>
      </c>
      <c r="X273" s="1" t="n">
        <v>125</v>
      </c>
      <c r="Y273" s="1" t="n">
        <v>130</v>
      </c>
      <c r="Z273" s="1" t="n">
        <v>920</v>
      </c>
      <c r="AA273" s="1" t="n">
        <v>16.7</v>
      </c>
      <c r="AB273" s="1" t="n">
        <v>0.523</v>
      </c>
      <c r="AC273" s="1" t="n">
        <v>4.4</v>
      </c>
      <c r="AD273" s="1" t="n">
        <f aca="false">IF(F273=0,0,Z273/F273)</f>
        <v>11.5</v>
      </c>
      <c r="AE273" s="1" t="str">
        <f aca="false">IFERROR(LEFT(C273,FIND("-",C273)-1),C273)</f>
        <v>PG</v>
      </c>
      <c r="AF273" s="1" t="str">
        <f aca="false">B273&amp;"|"&amp;A273</f>
        <v>Lou Williams|2008</v>
      </c>
      <c r="AG273" s="1" t="n">
        <f aca="false">SUMPRODUCT(($A$2:$A$4670=A273)*($Z$2:$Z$4670&gt;Z273))+1</f>
        <v>90</v>
      </c>
    </row>
    <row r="274" customFormat="false" ht="15" hidden="false" customHeight="false" outlineLevel="0" collapsed="false">
      <c r="A274" s="1" t="n">
        <v>2008</v>
      </c>
      <c r="B274" s="1" t="s">
        <v>415</v>
      </c>
      <c r="C274" s="1" t="s">
        <v>92</v>
      </c>
      <c r="D274" s="1" t="n">
        <v>27</v>
      </c>
      <c r="E274" s="1" t="s">
        <v>103</v>
      </c>
      <c r="F274" s="1" t="n">
        <v>82</v>
      </c>
      <c r="G274" s="1" t="n">
        <v>39</v>
      </c>
      <c r="H274" s="1" t="n">
        <v>2024</v>
      </c>
      <c r="I274" s="1" t="n">
        <v>345</v>
      </c>
      <c r="J274" s="1" t="n">
        <v>670</v>
      </c>
      <c r="K274" s="1" t="n">
        <v>0.515</v>
      </c>
      <c r="L274" s="1" t="n">
        <v>0</v>
      </c>
      <c r="M274" s="1" t="n">
        <v>3</v>
      </c>
      <c r="N274" s="1" t="n">
        <v>0</v>
      </c>
      <c r="O274" s="1" t="n">
        <v>157</v>
      </c>
      <c r="P274" s="1" t="n">
        <v>235</v>
      </c>
      <c r="Q274" s="1" t="n">
        <v>0.668</v>
      </c>
      <c r="R274" s="1" t="n">
        <v>174</v>
      </c>
      <c r="S274" s="1" t="n">
        <v>351</v>
      </c>
      <c r="T274" s="1" t="n">
        <v>525</v>
      </c>
      <c r="U274" s="1" t="n">
        <v>106</v>
      </c>
      <c r="V274" s="1" t="n">
        <v>60</v>
      </c>
      <c r="W274" s="1" t="n">
        <v>19</v>
      </c>
      <c r="X274" s="1" t="n">
        <v>105</v>
      </c>
      <c r="Y274" s="1" t="n">
        <v>235</v>
      </c>
      <c r="Z274" s="1" t="n">
        <v>847</v>
      </c>
      <c r="AA274" s="1" t="n">
        <v>16.1</v>
      </c>
      <c r="AB274" s="1" t="n">
        <v>0.548</v>
      </c>
      <c r="AC274" s="1" t="n">
        <v>6.5</v>
      </c>
      <c r="AD274" s="1" t="n">
        <f aca="false">IF(F274=0,0,Z274/F274)</f>
        <v>10.3292682926829</v>
      </c>
      <c r="AE274" s="1" t="str">
        <f aca="false">IFERROR(LEFT(C274,FIND("-",C274)-1),C274)</f>
        <v>PF</v>
      </c>
      <c r="AF274" s="1" t="str">
        <f aca="false">B274&amp;"|"&amp;A274</f>
        <v>Luis Scola|2008</v>
      </c>
      <c r="AG274" s="1" t="n">
        <f aca="false">SUMPRODUCT(($A$2:$A$4670=A274)*($Z$2:$Z$4670&gt;Z274))+1</f>
        <v>111</v>
      </c>
    </row>
    <row r="275" customFormat="false" ht="15" hidden="false" customHeight="false" outlineLevel="0" collapsed="false">
      <c r="A275" s="1" t="n">
        <v>2008</v>
      </c>
      <c r="B275" s="1" t="s">
        <v>416</v>
      </c>
      <c r="C275" s="1" t="s">
        <v>123</v>
      </c>
      <c r="D275" s="1" t="n">
        <v>26</v>
      </c>
      <c r="E275" s="1" t="s">
        <v>126</v>
      </c>
      <c r="F275" s="1" t="n">
        <v>14</v>
      </c>
      <c r="G275" s="1" t="n">
        <v>1</v>
      </c>
      <c r="H275" s="1" t="n">
        <v>228</v>
      </c>
      <c r="I275" s="1" t="n">
        <v>26</v>
      </c>
      <c r="J275" s="1" t="n">
        <v>80</v>
      </c>
      <c r="K275" s="1" t="n">
        <v>0.325</v>
      </c>
      <c r="L275" s="1" t="n">
        <v>11</v>
      </c>
      <c r="M275" s="1" t="n">
        <v>30</v>
      </c>
      <c r="N275" s="1" t="n">
        <v>0.367</v>
      </c>
      <c r="O275" s="1" t="n">
        <v>16</v>
      </c>
      <c r="P275" s="1" t="n">
        <v>23</v>
      </c>
      <c r="Q275" s="1" t="n">
        <v>0.696</v>
      </c>
      <c r="R275" s="1" t="n">
        <v>7</v>
      </c>
      <c r="S275" s="1" t="n">
        <v>26</v>
      </c>
      <c r="T275" s="1" t="n">
        <v>33</v>
      </c>
      <c r="U275" s="1" t="n">
        <v>17</v>
      </c>
      <c r="V275" s="1" t="n">
        <v>8</v>
      </c>
      <c r="W275" s="1" t="n">
        <v>0</v>
      </c>
      <c r="X275" s="1" t="n">
        <v>9</v>
      </c>
      <c r="Y275" s="1" t="n">
        <v>22</v>
      </c>
      <c r="Z275" s="1" t="n">
        <v>79</v>
      </c>
      <c r="AA275" s="1" t="n">
        <v>9.1</v>
      </c>
      <c r="AB275" s="1" t="n">
        <v>0.438</v>
      </c>
      <c r="AC275" s="1" t="n">
        <v>0</v>
      </c>
      <c r="AD275" s="1" t="n">
        <f aca="false">IF(F275=0,0,Z275/F275)</f>
        <v>5.64285714285714</v>
      </c>
      <c r="AE275" s="1" t="str">
        <f aca="false">IFERROR(LEFT(C275,FIND("-",C275)-1),C275)</f>
        <v>SF</v>
      </c>
      <c r="AF275" s="1" t="str">
        <f aca="false">B275&amp;"|"&amp;A275</f>
        <v>Luke Jackson|2008</v>
      </c>
      <c r="AG275" s="1" t="n">
        <f aca="false">SUMPRODUCT(($A$2:$A$4670=A275)*($Z$2:$Z$4670&gt;Z275))+1</f>
        <v>365</v>
      </c>
    </row>
    <row r="276" customFormat="false" ht="15" hidden="false" customHeight="false" outlineLevel="0" collapsed="false">
      <c r="A276" s="1" t="n">
        <v>2008</v>
      </c>
      <c r="B276" s="1" t="s">
        <v>417</v>
      </c>
      <c r="C276" s="1" t="s">
        <v>102</v>
      </c>
      <c r="D276" s="1" t="n">
        <v>26</v>
      </c>
      <c r="E276" s="1" t="s">
        <v>229</v>
      </c>
      <c r="F276" s="1" t="n">
        <v>61</v>
      </c>
      <c r="G276" s="1" t="n">
        <v>5</v>
      </c>
      <c r="H276" s="1" t="n">
        <v>1223</v>
      </c>
      <c r="I276" s="1" t="n">
        <v>147</v>
      </c>
      <c r="J276" s="1" t="n">
        <v>368</v>
      </c>
      <c r="K276" s="1" t="n">
        <v>0.399</v>
      </c>
      <c r="L276" s="1" t="n">
        <v>21</v>
      </c>
      <c r="M276" s="1" t="n">
        <v>71</v>
      </c>
      <c r="N276" s="1" t="n">
        <v>0.296</v>
      </c>
      <c r="O276" s="1" t="n">
        <v>78</v>
      </c>
      <c r="P276" s="1" t="n">
        <v>91</v>
      </c>
      <c r="Q276" s="1" t="n">
        <v>0.857</v>
      </c>
      <c r="R276" s="1" t="n">
        <v>13</v>
      </c>
      <c r="S276" s="1" t="n">
        <v>81</v>
      </c>
      <c r="T276" s="1" t="n">
        <v>94</v>
      </c>
      <c r="U276" s="1" t="n">
        <v>241</v>
      </c>
      <c r="V276" s="1" t="n">
        <v>37</v>
      </c>
      <c r="W276" s="1" t="n">
        <v>14</v>
      </c>
      <c r="X276" s="1" t="n">
        <v>80</v>
      </c>
      <c r="Y276" s="1" t="n">
        <v>120</v>
      </c>
      <c r="Z276" s="1" t="n">
        <v>393</v>
      </c>
      <c r="AA276" s="1" t="n">
        <v>11.3</v>
      </c>
      <c r="AB276" s="1" t="n">
        <v>0.482</v>
      </c>
      <c r="AC276" s="1" t="n">
        <v>0.9</v>
      </c>
      <c r="AD276" s="1" t="n">
        <f aca="false">IF(F276=0,0,Z276/F276)</f>
        <v>6.44262295081967</v>
      </c>
      <c r="AE276" s="1" t="str">
        <f aca="false">IFERROR(LEFT(C276,FIND("-",C276)-1),C276)</f>
        <v>PG</v>
      </c>
      <c r="AF276" s="1" t="str">
        <f aca="false">B276&amp;"|"&amp;A276</f>
        <v>Luke Ridnour|2008</v>
      </c>
      <c r="AG276" s="1" t="n">
        <f aca="false">SUMPRODUCT(($A$2:$A$4670=A276)*($Z$2:$Z$4670&gt;Z276))+1</f>
        <v>237</v>
      </c>
    </row>
    <row r="277" customFormat="false" ht="15" hidden="false" customHeight="false" outlineLevel="0" collapsed="false">
      <c r="A277" s="1" t="n">
        <v>2008</v>
      </c>
      <c r="B277" s="1" t="s">
        <v>418</v>
      </c>
      <c r="C277" s="1" t="s">
        <v>123</v>
      </c>
      <c r="D277" s="1" t="n">
        <v>27</v>
      </c>
      <c r="E277" s="1" t="s">
        <v>154</v>
      </c>
      <c r="F277" s="1" t="n">
        <v>74</v>
      </c>
      <c r="G277" s="1" t="n">
        <v>31</v>
      </c>
      <c r="H277" s="1" t="n">
        <v>1729</v>
      </c>
      <c r="I277" s="1" t="n">
        <v>215</v>
      </c>
      <c r="J277" s="1" t="n">
        <v>478</v>
      </c>
      <c r="K277" s="1" t="n">
        <v>0.45</v>
      </c>
      <c r="L277" s="1" t="n">
        <v>28</v>
      </c>
      <c r="M277" s="1" t="n">
        <v>84</v>
      </c>
      <c r="N277" s="1" t="n">
        <v>0.333</v>
      </c>
      <c r="O277" s="1" t="n">
        <v>77</v>
      </c>
      <c r="P277" s="1" t="n">
        <v>109</v>
      </c>
      <c r="Q277" s="1" t="n">
        <v>0.706</v>
      </c>
      <c r="R277" s="1" t="n">
        <v>85</v>
      </c>
      <c r="S277" s="1" t="n">
        <v>206</v>
      </c>
      <c r="T277" s="1" t="n">
        <v>291</v>
      </c>
      <c r="U277" s="1" t="n">
        <v>218</v>
      </c>
      <c r="V277" s="1" t="n">
        <v>60</v>
      </c>
      <c r="W277" s="1" t="n">
        <v>18</v>
      </c>
      <c r="X277" s="1" t="n">
        <v>100</v>
      </c>
      <c r="Y277" s="1" t="n">
        <v>133</v>
      </c>
      <c r="Z277" s="1" t="n">
        <v>535</v>
      </c>
      <c r="AA277" s="1" t="n">
        <v>12.3</v>
      </c>
      <c r="AB277" s="1" t="n">
        <v>0.509</v>
      </c>
      <c r="AC277" s="1" t="n">
        <v>3.2</v>
      </c>
      <c r="AD277" s="1" t="n">
        <f aca="false">IF(F277=0,0,Z277/F277)</f>
        <v>7.22972972972973</v>
      </c>
      <c r="AE277" s="1" t="str">
        <f aca="false">IFERROR(LEFT(C277,FIND("-",C277)-1),C277)</f>
        <v>SF</v>
      </c>
      <c r="AF277" s="1" t="str">
        <f aca="false">B277&amp;"|"&amp;A277</f>
        <v>Luke Walton|2008</v>
      </c>
      <c r="AG277" s="1" t="n">
        <f aca="false">SUMPRODUCT(($A$2:$A$4670=A277)*($Z$2:$Z$4670&gt;Z277))+1</f>
        <v>192</v>
      </c>
    </row>
    <row r="278" customFormat="false" ht="15" hidden="false" customHeight="false" outlineLevel="0" collapsed="false">
      <c r="A278" s="1" t="n">
        <v>2008</v>
      </c>
      <c r="B278" s="1" t="s">
        <v>419</v>
      </c>
      <c r="C278" s="1" t="s">
        <v>123</v>
      </c>
      <c r="D278" s="1" t="n">
        <v>22</v>
      </c>
      <c r="E278" s="1" t="s">
        <v>106</v>
      </c>
      <c r="F278" s="1" t="n">
        <v>63</v>
      </c>
      <c r="G278" s="1" t="n">
        <v>59</v>
      </c>
      <c r="H278" s="1" t="n">
        <v>2128</v>
      </c>
      <c r="I278" s="1" t="n">
        <v>429</v>
      </c>
      <c r="J278" s="1" t="n">
        <v>896</v>
      </c>
      <c r="K278" s="1" t="n">
        <v>0.479</v>
      </c>
      <c r="L278" s="1" t="n">
        <v>8</v>
      </c>
      <c r="M278" s="1" t="n">
        <v>22</v>
      </c>
      <c r="N278" s="1" t="n">
        <v>0.364</v>
      </c>
      <c r="O278" s="1" t="n">
        <v>204</v>
      </c>
      <c r="P278" s="1" t="n">
        <v>265</v>
      </c>
      <c r="Q278" s="1" t="n">
        <v>0.77</v>
      </c>
      <c r="R278" s="1" t="n">
        <v>136</v>
      </c>
      <c r="S278" s="1" t="n">
        <v>258</v>
      </c>
      <c r="T278" s="1" t="n">
        <v>394</v>
      </c>
      <c r="U278" s="1" t="n">
        <v>155</v>
      </c>
      <c r="V278" s="1" t="n">
        <v>57</v>
      </c>
      <c r="W278" s="1" t="n">
        <v>29</v>
      </c>
      <c r="X278" s="1" t="n">
        <v>120</v>
      </c>
      <c r="Y278" s="1" t="n">
        <v>117</v>
      </c>
      <c r="Z278" s="1" t="n">
        <v>1070</v>
      </c>
      <c r="AA278" s="1" t="n">
        <v>17</v>
      </c>
      <c r="AB278" s="1" t="n">
        <v>0.528</v>
      </c>
      <c r="AC278" s="1" t="n">
        <v>4.4</v>
      </c>
      <c r="AD278" s="1" t="n">
        <f aca="false">IF(F278=0,0,Z278/F278)</f>
        <v>16.984126984127</v>
      </c>
      <c r="AE278" s="1" t="str">
        <f aca="false">IFERROR(LEFT(C278,FIND("-",C278)-1),C278)</f>
        <v>SF</v>
      </c>
      <c r="AF278" s="1" t="str">
        <f aca="false">B278&amp;"|"&amp;A278</f>
        <v>Luol Deng|2008</v>
      </c>
      <c r="AG278" s="1" t="n">
        <f aca="false">SUMPRODUCT(($A$2:$A$4670=A278)*($Z$2:$Z$4670&gt;Z278))+1</f>
        <v>72</v>
      </c>
    </row>
    <row r="279" customFormat="false" ht="15" hidden="false" customHeight="false" outlineLevel="0" collapsed="false">
      <c r="A279" s="1" t="n">
        <v>2008</v>
      </c>
      <c r="B279" s="1" t="s">
        <v>420</v>
      </c>
      <c r="C279" s="1" t="s">
        <v>128</v>
      </c>
      <c r="D279" s="1" t="n">
        <v>25</v>
      </c>
      <c r="E279" s="1" t="s">
        <v>103</v>
      </c>
      <c r="F279" s="1" t="n">
        <v>73</v>
      </c>
      <c r="G279" s="1" t="n">
        <v>17</v>
      </c>
      <c r="H279" s="1" t="n">
        <v>1379</v>
      </c>
      <c r="I279" s="1" t="n">
        <v>206</v>
      </c>
      <c r="J279" s="1" t="n">
        <v>477</v>
      </c>
      <c r="K279" s="1" t="n">
        <v>0.432</v>
      </c>
      <c r="L279" s="1" t="n">
        <v>79</v>
      </c>
      <c r="M279" s="1" t="n">
        <v>225</v>
      </c>
      <c r="N279" s="1" t="n">
        <v>0.351</v>
      </c>
      <c r="O279" s="1" t="n">
        <v>66</v>
      </c>
      <c r="P279" s="1" t="n">
        <v>81</v>
      </c>
      <c r="Q279" s="1" t="n">
        <v>0.815</v>
      </c>
      <c r="R279" s="1" t="n">
        <v>18</v>
      </c>
      <c r="S279" s="1" t="n">
        <v>117</v>
      </c>
      <c r="T279" s="1" t="n">
        <v>135</v>
      </c>
      <c r="U279" s="1" t="n">
        <v>138</v>
      </c>
      <c r="V279" s="1" t="n">
        <v>44</v>
      </c>
      <c r="W279" s="1" t="n">
        <v>9</v>
      </c>
      <c r="X279" s="1" t="n">
        <v>70</v>
      </c>
      <c r="Y279" s="1" t="n">
        <v>75</v>
      </c>
      <c r="Z279" s="1" t="n">
        <v>557</v>
      </c>
      <c r="AA279" s="1" t="n">
        <v>13.6</v>
      </c>
      <c r="AB279" s="1" t="n">
        <v>0.543</v>
      </c>
      <c r="AC279" s="1" t="n">
        <v>3.5</v>
      </c>
      <c r="AD279" s="1" t="n">
        <f aca="false">IF(F279=0,0,Z279/F279)</f>
        <v>7.63013698630137</v>
      </c>
      <c r="AE279" s="1" t="str">
        <f aca="false">IFERROR(LEFT(C279,FIND("-",C279)-1),C279)</f>
        <v>SG</v>
      </c>
      <c r="AF279" s="1" t="str">
        <f aca="false">B279&amp;"|"&amp;A279</f>
        <v>Luther Head|2008</v>
      </c>
      <c r="AG279" s="1" t="n">
        <f aca="false">SUMPRODUCT(($A$2:$A$4670=A279)*($Z$2:$Z$4670&gt;Z279))+1</f>
        <v>183</v>
      </c>
    </row>
    <row r="280" customFormat="false" ht="15" hidden="false" customHeight="false" outlineLevel="0" collapsed="false">
      <c r="A280" s="1" t="n">
        <v>2008</v>
      </c>
      <c r="B280" s="1" t="s">
        <v>421</v>
      </c>
      <c r="C280" s="1" t="s">
        <v>92</v>
      </c>
      <c r="D280" s="1" t="n">
        <v>32</v>
      </c>
      <c r="E280" s="1" t="s">
        <v>147</v>
      </c>
      <c r="F280" s="1" t="n">
        <v>15</v>
      </c>
      <c r="G280" s="1" t="n">
        <v>2</v>
      </c>
      <c r="H280" s="1" t="n">
        <v>103</v>
      </c>
      <c r="I280" s="1" t="n">
        <v>17</v>
      </c>
      <c r="J280" s="1" t="n">
        <v>25</v>
      </c>
      <c r="K280" s="1" t="n">
        <v>0.68</v>
      </c>
      <c r="L280" s="1" t="n">
        <v>0</v>
      </c>
      <c r="M280" s="1" t="n">
        <v>0</v>
      </c>
      <c r="O280" s="1" t="n">
        <v>7</v>
      </c>
      <c r="P280" s="1" t="n">
        <v>10</v>
      </c>
      <c r="Q280" s="1" t="n">
        <v>0.7</v>
      </c>
      <c r="R280" s="1" t="n">
        <v>9</v>
      </c>
      <c r="S280" s="1" t="n">
        <v>17</v>
      </c>
      <c r="T280" s="1" t="n">
        <v>26</v>
      </c>
      <c r="U280" s="1" t="n">
        <v>3</v>
      </c>
      <c r="V280" s="1" t="n">
        <v>2</v>
      </c>
      <c r="W280" s="1" t="n">
        <v>4</v>
      </c>
      <c r="X280" s="1" t="n">
        <v>4</v>
      </c>
      <c r="Y280" s="1" t="n">
        <v>20</v>
      </c>
      <c r="Z280" s="1" t="n">
        <v>41</v>
      </c>
      <c r="AA280" s="1" t="n">
        <v>17.6</v>
      </c>
      <c r="AB280" s="1" t="n">
        <v>0.697</v>
      </c>
      <c r="AC280" s="1" t="n">
        <v>0.4</v>
      </c>
      <c r="AD280" s="1" t="n">
        <f aca="false">IF(F280=0,0,Z280/F280)</f>
        <v>2.73333333333333</v>
      </c>
      <c r="AE280" s="1" t="str">
        <f aca="false">IFERROR(LEFT(C280,FIND("-",C280)-1),C280)</f>
        <v>PF</v>
      </c>
      <c r="AF280" s="1" t="str">
        <f aca="false">B280&amp;"|"&amp;A280</f>
        <v>Maceo Baston|2008</v>
      </c>
      <c r="AG280" s="1" t="n">
        <f aca="false">SUMPRODUCT(($A$2:$A$4670=A280)*($Z$2:$Z$4670&gt;Z280))+1</f>
        <v>390</v>
      </c>
    </row>
    <row r="281" customFormat="false" ht="15" hidden="false" customHeight="false" outlineLevel="0" collapsed="false">
      <c r="A281" s="1" t="n">
        <v>2008</v>
      </c>
      <c r="B281" s="1" t="s">
        <v>422</v>
      </c>
      <c r="C281" s="1" t="s">
        <v>92</v>
      </c>
      <c r="D281" s="1" t="n">
        <v>29</v>
      </c>
      <c r="E281" s="1" t="s">
        <v>115</v>
      </c>
      <c r="F281" s="1" t="n">
        <v>73</v>
      </c>
      <c r="G281" s="1" t="n">
        <v>16</v>
      </c>
      <c r="H281" s="1" t="n">
        <v>1096</v>
      </c>
      <c r="I281" s="1" t="n">
        <v>157</v>
      </c>
      <c r="J281" s="1" t="n">
        <v>327</v>
      </c>
      <c r="K281" s="1" t="n">
        <v>0.48</v>
      </c>
      <c r="L281" s="1" t="n">
        <v>1</v>
      </c>
      <c r="M281" s="1" t="n">
        <v>2</v>
      </c>
      <c r="N281" s="1" t="n">
        <v>0.5</v>
      </c>
      <c r="O281" s="1" t="n">
        <v>23</v>
      </c>
      <c r="P281" s="1" t="n">
        <v>25</v>
      </c>
      <c r="Q281" s="1" t="n">
        <v>0.92</v>
      </c>
      <c r="R281" s="1" t="n">
        <v>66</v>
      </c>
      <c r="S281" s="1" t="n">
        <v>130</v>
      </c>
      <c r="T281" s="1" t="n">
        <v>196</v>
      </c>
      <c r="U281" s="1" t="n">
        <v>44</v>
      </c>
      <c r="V281" s="1" t="n">
        <v>19</v>
      </c>
      <c r="W281" s="1" t="n">
        <v>31</v>
      </c>
      <c r="X281" s="1" t="n">
        <v>45</v>
      </c>
      <c r="Y281" s="1" t="n">
        <v>149</v>
      </c>
      <c r="Z281" s="1" t="n">
        <v>338</v>
      </c>
      <c r="AA281" s="1" t="n">
        <v>9.8</v>
      </c>
      <c r="AB281" s="1" t="n">
        <v>0.5</v>
      </c>
      <c r="AC281" s="1" t="n">
        <v>1</v>
      </c>
      <c r="AD281" s="1" t="n">
        <f aca="false">IF(F281=0,0,Z281/F281)</f>
        <v>4.63013698630137</v>
      </c>
      <c r="AE281" s="1" t="str">
        <f aca="false">IFERROR(LEFT(C281,FIND("-",C281)-1),C281)</f>
        <v>PF</v>
      </c>
      <c r="AF281" s="1" t="str">
        <f aca="false">B281&amp;"|"&amp;A281</f>
        <v>Malik Allen|2008</v>
      </c>
      <c r="AG281" s="1" t="n">
        <f aca="false">SUMPRODUCT(($A$2:$A$4670=A281)*($Z$2:$Z$4670&gt;Z281))+1</f>
        <v>252</v>
      </c>
    </row>
    <row r="282" customFormat="false" ht="15" hidden="false" customHeight="false" outlineLevel="0" collapsed="false">
      <c r="A282" s="1" t="n">
        <v>2008</v>
      </c>
      <c r="B282" s="1" t="s">
        <v>423</v>
      </c>
      <c r="C282" s="1" t="s">
        <v>92</v>
      </c>
      <c r="D282" s="1" t="n">
        <v>33</v>
      </c>
      <c r="E282" s="1" t="s">
        <v>256</v>
      </c>
      <c r="F282" s="1" t="n">
        <v>49</v>
      </c>
      <c r="G282" s="1" t="n">
        <v>3</v>
      </c>
      <c r="H282" s="1" t="n">
        <v>494</v>
      </c>
      <c r="I282" s="1" t="n">
        <v>66</v>
      </c>
      <c r="J282" s="1" t="n">
        <v>180</v>
      </c>
      <c r="K282" s="1" t="n">
        <v>0.367</v>
      </c>
      <c r="L282" s="1" t="n">
        <v>2</v>
      </c>
      <c r="M282" s="1" t="n">
        <v>7</v>
      </c>
      <c r="N282" s="1" t="n">
        <v>0.286</v>
      </c>
      <c r="O282" s="1" t="n">
        <v>37</v>
      </c>
      <c r="P282" s="1" t="n">
        <v>51</v>
      </c>
      <c r="Q282" s="1" t="n">
        <v>0.725</v>
      </c>
      <c r="R282" s="1" t="n">
        <v>31</v>
      </c>
      <c r="S282" s="1" t="n">
        <v>72</v>
      </c>
      <c r="T282" s="1" t="n">
        <v>103</v>
      </c>
      <c r="U282" s="1" t="n">
        <v>28</v>
      </c>
      <c r="V282" s="1" t="n">
        <v>16</v>
      </c>
      <c r="W282" s="1" t="n">
        <v>7</v>
      </c>
      <c r="X282" s="1" t="n">
        <v>40</v>
      </c>
      <c r="Y282" s="1" t="n">
        <v>80</v>
      </c>
      <c r="Z282" s="1" t="n">
        <v>171</v>
      </c>
      <c r="AA282" s="1" t="n">
        <v>7.3</v>
      </c>
      <c r="AB282" s="1" t="n">
        <v>0.422</v>
      </c>
      <c r="AC282" s="1" t="n">
        <v>-0.5</v>
      </c>
      <c r="AD282" s="1" t="n">
        <f aca="false">IF(F282=0,0,Z282/F282)</f>
        <v>3.48979591836735</v>
      </c>
      <c r="AE282" s="1" t="str">
        <f aca="false">IFERROR(LEFT(C282,FIND("-",C282)-1),C282)</f>
        <v>PF</v>
      </c>
      <c r="AF282" s="1" t="str">
        <f aca="false">B282&amp;"|"&amp;A282</f>
        <v>Malik Rose|2008</v>
      </c>
      <c r="AG282" s="1" t="n">
        <f aca="false">SUMPRODUCT(($A$2:$A$4670=A282)*($Z$2:$Z$4670&gt;Z282))+1</f>
        <v>308</v>
      </c>
    </row>
    <row r="283" customFormat="false" ht="15" hidden="false" customHeight="false" outlineLevel="0" collapsed="false">
      <c r="A283" s="1" t="n">
        <v>2008</v>
      </c>
      <c r="B283" s="1" t="s">
        <v>424</v>
      </c>
      <c r="C283" s="1" t="s">
        <v>128</v>
      </c>
      <c r="D283" s="1" t="n">
        <v>30</v>
      </c>
      <c r="E283" s="1" t="s">
        <v>194</v>
      </c>
      <c r="F283" s="1" t="n">
        <v>74</v>
      </c>
      <c r="G283" s="1" t="n">
        <v>23</v>
      </c>
      <c r="H283" s="1" t="n">
        <v>2299</v>
      </c>
      <c r="I283" s="1" t="n">
        <v>453</v>
      </c>
      <c r="J283" s="1" t="n">
        <v>984</v>
      </c>
      <c r="K283" s="1" t="n">
        <v>0.46</v>
      </c>
      <c r="L283" s="1" t="n">
        <v>156</v>
      </c>
      <c r="M283" s="1" t="n">
        <v>389</v>
      </c>
      <c r="N283" s="1" t="n">
        <v>0.401</v>
      </c>
      <c r="O283" s="1" t="n">
        <v>380</v>
      </c>
      <c r="P283" s="1" t="n">
        <v>442</v>
      </c>
      <c r="Q283" s="1" t="n">
        <v>0.86</v>
      </c>
      <c r="R283" s="1" t="n">
        <v>63</v>
      </c>
      <c r="S283" s="1" t="n">
        <v>291</v>
      </c>
      <c r="T283" s="1" t="n">
        <v>354</v>
      </c>
      <c r="U283" s="1" t="n">
        <v>332</v>
      </c>
      <c r="V283" s="1" t="n">
        <v>109</v>
      </c>
      <c r="W283" s="1" t="n">
        <v>33</v>
      </c>
      <c r="X283" s="1" t="n">
        <v>200</v>
      </c>
      <c r="Y283" s="1" t="n">
        <v>173</v>
      </c>
      <c r="Z283" s="1" t="n">
        <v>1442</v>
      </c>
      <c r="AA283" s="1" t="n">
        <v>24.3</v>
      </c>
      <c r="AB283" s="1" t="n">
        <v>0.612</v>
      </c>
      <c r="AC283" s="1" t="n">
        <v>11.1</v>
      </c>
      <c r="AD283" s="1" t="n">
        <f aca="false">IF(F283=0,0,Z283/F283)</f>
        <v>19.4864864864865</v>
      </c>
      <c r="AE283" s="1" t="str">
        <f aca="false">IFERROR(LEFT(C283,FIND("-",C283)-1),C283)</f>
        <v>SG</v>
      </c>
      <c r="AF283" s="1" t="str">
        <f aca="false">B283&amp;"|"&amp;A283</f>
        <v>Manu Ginobili|2008</v>
      </c>
      <c r="AG283" s="1" t="n">
        <f aca="false">SUMPRODUCT(($A$2:$A$4670=A283)*($Z$2:$Z$4670&gt;Z283))+1</f>
        <v>36</v>
      </c>
    </row>
    <row r="284" customFormat="false" ht="15" hidden="false" customHeight="false" outlineLevel="0" collapsed="false">
      <c r="A284" s="1" t="n">
        <v>2008</v>
      </c>
      <c r="B284" s="1" t="s">
        <v>425</v>
      </c>
      <c r="C284" s="1" t="s">
        <v>105</v>
      </c>
      <c r="D284" s="1" t="n">
        <v>23</v>
      </c>
      <c r="E284" s="1" t="s">
        <v>112</v>
      </c>
      <c r="F284" s="1" t="n">
        <v>6</v>
      </c>
      <c r="G284" s="1" t="n">
        <v>0</v>
      </c>
      <c r="H284" s="1" t="n">
        <v>41</v>
      </c>
      <c r="I284" s="1" t="n">
        <v>8</v>
      </c>
      <c r="J284" s="1" t="n">
        <v>17</v>
      </c>
      <c r="K284" s="1" t="n">
        <v>0.471</v>
      </c>
      <c r="L284" s="1" t="n">
        <v>0</v>
      </c>
      <c r="M284" s="1" t="n">
        <v>0</v>
      </c>
      <c r="O284" s="1" t="n">
        <v>2</v>
      </c>
      <c r="P284" s="1" t="n">
        <v>3</v>
      </c>
      <c r="Q284" s="1" t="n">
        <v>0.667</v>
      </c>
      <c r="R284" s="1" t="n">
        <v>8</v>
      </c>
      <c r="S284" s="1" t="n">
        <v>8</v>
      </c>
      <c r="T284" s="1" t="n">
        <v>16</v>
      </c>
      <c r="U284" s="1" t="n">
        <v>2</v>
      </c>
      <c r="V284" s="1" t="n">
        <v>1</v>
      </c>
      <c r="W284" s="1" t="n">
        <v>1</v>
      </c>
      <c r="X284" s="1" t="n">
        <v>2</v>
      </c>
      <c r="Y284" s="1" t="n">
        <v>4</v>
      </c>
      <c r="Z284" s="1" t="n">
        <v>18</v>
      </c>
      <c r="AA284" s="1" t="n">
        <v>19.8</v>
      </c>
      <c r="AB284" s="1" t="n">
        <v>0.491</v>
      </c>
      <c r="AC284" s="1" t="n">
        <v>0.1</v>
      </c>
      <c r="AD284" s="1" t="n">
        <f aca="false">IF(F284=0,0,Z284/F284)</f>
        <v>3</v>
      </c>
      <c r="AE284" s="1" t="str">
        <f aca="false">IFERROR(LEFT(C284,FIND("-",C284)-1),C284)</f>
        <v>C</v>
      </c>
      <c r="AF284" s="1" t="str">
        <f aca="false">B284&amp;"|"&amp;A284</f>
        <v>Marcin Gortat|2008</v>
      </c>
      <c r="AG284" s="1" t="n">
        <f aca="false">SUMPRODUCT(($A$2:$A$4670=A284)*($Z$2:$Z$4670&gt;Z284))+1</f>
        <v>420</v>
      </c>
    </row>
    <row r="285" customFormat="false" ht="15" hidden="false" customHeight="false" outlineLevel="0" collapsed="false">
      <c r="A285" s="1" t="n">
        <v>2008</v>
      </c>
      <c r="B285" s="1" t="s">
        <v>426</v>
      </c>
      <c r="C285" s="1" t="s">
        <v>102</v>
      </c>
      <c r="D285" s="1" t="n">
        <v>21</v>
      </c>
      <c r="E285" s="1" t="s">
        <v>117</v>
      </c>
      <c r="F285" s="1" t="n">
        <v>33</v>
      </c>
      <c r="G285" s="1" t="n">
        <v>0</v>
      </c>
      <c r="H285" s="1" t="n">
        <v>241</v>
      </c>
      <c r="I285" s="1" t="n">
        <v>36</v>
      </c>
      <c r="J285" s="1" t="n">
        <v>93</v>
      </c>
      <c r="K285" s="1" t="n">
        <v>0.387</v>
      </c>
      <c r="L285" s="1" t="n">
        <v>16</v>
      </c>
      <c r="M285" s="1" t="n">
        <v>41</v>
      </c>
      <c r="N285" s="1" t="n">
        <v>0.39</v>
      </c>
      <c r="O285" s="1" t="n">
        <v>7</v>
      </c>
      <c r="P285" s="1" t="n">
        <v>9</v>
      </c>
      <c r="Q285" s="1" t="n">
        <v>0.778</v>
      </c>
      <c r="R285" s="1" t="n">
        <v>3</v>
      </c>
      <c r="S285" s="1" t="n">
        <v>11</v>
      </c>
      <c r="T285" s="1" t="n">
        <v>14</v>
      </c>
      <c r="U285" s="1" t="n">
        <v>15</v>
      </c>
      <c r="V285" s="1" t="n">
        <v>5</v>
      </c>
      <c r="W285" s="1" t="n">
        <v>0</v>
      </c>
      <c r="X285" s="1" t="n">
        <v>12</v>
      </c>
      <c r="Y285" s="1" t="n">
        <v>15</v>
      </c>
      <c r="Z285" s="1" t="n">
        <v>95</v>
      </c>
      <c r="AA285" s="1" t="n">
        <v>8.2</v>
      </c>
      <c r="AB285" s="1" t="n">
        <v>0.49</v>
      </c>
      <c r="AC285" s="1" t="n">
        <v>0</v>
      </c>
      <c r="AD285" s="1" t="n">
        <f aca="false">IF(F285=0,0,Z285/F285)</f>
        <v>2.87878787878788</v>
      </c>
      <c r="AE285" s="1" t="str">
        <f aca="false">IFERROR(LEFT(C285,FIND("-",C285)-1),C285)</f>
        <v>PG</v>
      </c>
      <c r="AF285" s="1" t="str">
        <f aca="false">B285&amp;"|"&amp;A285</f>
        <v>Marco Belinelli|2008</v>
      </c>
      <c r="AG285" s="1" t="n">
        <f aca="false">SUMPRODUCT(($A$2:$A$4670=A285)*($Z$2:$Z$4670&gt;Z285))+1</f>
        <v>352</v>
      </c>
    </row>
    <row r="286" customFormat="false" ht="15" hidden="false" customHeight="false" outlineLevel="0" collapsed="false">
      <c r="A286" s="1" t="n">
        <v>2008</v>
      </c>
      <c r="B286" s="1" t="s">
        <v>427</v>
      </c>
      <c r="C286" s="1" t="s">
        <v>102</v>
      </c>
      <c r="D286" s="1" t="n">
        <v>26</v>
      </c>
      <c r="E286" s="1" t="s">
        <v>115</v>
      </c>
      <c r="F286" s="1" t="n">
        <v>36</v>
      </c>
      <c r="G286" s="1" t="n">
        <v>3</v>
      </c>
      <c r="H286" s="1" t="n">
        <v>569</v>
      </c>
      <c r="I286" s="1" t="n">
        <v>86</v>
      </c>
      <c r="J286" s="1" t="n">
        <v>191</v>
      </c>
      <c r="K286" s="1" t="n">
        <v>0.45</v>
      </c>
      <c r="L286" s="1" t="n">
        <v>40</v>
      </c>
      <c r="M286" s="1" t="n">
        <v>102</v>
      </c>
      <c r="N286" s="1" t="n">
        <v>0.392</v>
      </c>
      <c r="O286" s="1" t="n">
        <v>27</v>
      </c>
      <c r="P286" s="1" t="n">
        <v>35</v>
      </c>
      <c r="Q286" s="1" t="n">
        <v>0.771</v>
      </c>
      <c r="R286" s="1" t="n">
        <v>4</v>
      </c>
      <c r="S286" s="1" t="n">
        <v>41</v>
      </c>
      <c r="T286" s="1" t="n">
        <v>45</v>
      </c>
      <c r="U286" s="1" t="n">
        <v>61</v>
      </c>
      <c r="V286" s="1" t="n">
        <v>14</v>
      </c>
      <c r="W286" s="1" t="n">
        <v>13</v>
      </c>
      <c r="X286" s="1" t="n">
        <v>37</v>
      </c>
      <c r="Y286" s="1" t="n">
        <v>65</v>
      </c>
      <c r="Z286" s="1" t="n">
        <v>239</v>
      </c>
      <c r="AA286" s="1" t="n">
        <v>12.6</v>
      </c>
      <c r="AB286" s="1" t="n">
        <v>0.579</v>
      </c>
      <c r="AC286" s="1" t="n">
        <v>0.8</v>
      </c>
      <c r="AD286" s="1" t="n">
        <f aca="false">IF(F286=0,0,Z286/F286)</f>
        <v>6.63888888888889</v>
      </c>
      <c r="AE286" s="1" t="str">
        <f aca="false">IFERROR(LEFT(C286,FIND("-",C286)-1),C286)</f>
        <v>PG</v>
      </c>
      <c r="AF286" s="1" t="str">
        <f aca="false">B286&amp;"|"&amp;A286</f>
        <v>Marcus Banks|2008</v>
      </c>
      <c r="AG286" s="1" t="n">
        <f aca="false">SUMPRODUCT(($A$2:$A$4670=A286)*($Z$2:$Z$4670&gt;Z286))+1</f>
        <v>281</v>
      </c>
    </row>
    <row r="287" customFormat="false" ht="15" hidden="false" customHeight="false" outlineLevel="0" collapsed="false">
      <c r="A287" s="1" t="n">
        <v>2008</v>
      </c>
      <c r="B287" s="1" t="s">
        <v>428</v>
      </c>
      <c r="C287" s="1" t="s">
        <v>105</v>
      </c>
      <c r="D287" s="1" t="n">
        <v>33</v>
      </c>
      <c r="E287" s="1" t="s">
        <v>129</v>
      </c>
      <c r="F287" s="1" t="n">
        <v>79</v>
      </c>
      <c r="G287" s="1" t="n">
        <v>79</v>
      </c>
      <c r="H287" s="1" t="n">
        <v>2758</v>
      </c>
      <c r="I287" s="1" t="n">
        <v>286</v>
      </c>
      <c r="J287" s="1" t="n">
        <v>635</v>
      </c>
      <c r="K287" s="1" t="n">
        <v>0.45</v>
      </c>
      <c r="L287" s="1" t="n">
        <v>6</v>
      </c>
      <c r="M287" s="1" t="n">
        <v>20</v>
      </c>
      <c r="N287" s="1" t="n">
        <v>0.3</v>
      </c>
      <c r="O287" s="1" t="n">
        <v>143</v>
      </c>
      <c r="P287" s="1" t="n">
        <v>202</v>
      </c>
      <c r="Q287" s="1" t="n">
        <v>0.708</v>
      </c>
      <c r="R287" s="1" t="n">
        <v>230</v>
      </c>
      <c r="S287" s="1" t="n">
        <v>807</v>
      </c>
      <c r="T287" s="1" t="n">
        <v>1037</v>
      </c>
      <c r="U287" s="1" t="n">
        <v>259</v>
      </c>
      <c r="V287" s="1" t="n">
        <v>85</v>
      </c>
      <c r="W287" s="1" t="n">
        <v>285</v>
      </c>
      <c r="X287" s="1" t="n">
        <v>118</v>
      </c>
      <c r="Y287" s="1" t="n">
        <v>216</v>
      </c>
      <c r="Z287" s="1" t="n">
        <v>721</v>
      </c>
      <c r="AA287" s="1" t="n">
        <v>17.2</v>
      </c>
      <c r="AB287" s="1" t="n">
        <v>0.498</v>
      </c>
      <c r="AC287" s="1" t="n">
        <v>8.5</v>
      </c>
      <c r="AD287" s="1" t="n">
        <f aca="false">IF(F287=0,0,Z287/F287)</f>
        <v>9.12658227848101</v>
      </c>
      <c r="AE287" s="1" t="str">
        <f aca="false">IFERROR(LEFT(C287,FIND("-",C287)-1),C287)</f>
        <v>C</v>
      </c>
      <c r="AF287" s="1" t="str">
        <f aca="false">B287&amp;"|"&amp;A287</f>
        <v>Marcus Camby|2008</v>
      </c>
      <c r="AG287" s="1" t="n">
        <f aca="false">SUMPRODUCT(($A$2:$A$4670=A287)*($Z$2:$Z$4670&gt;Z287))+1</f>
        <v>141</v>
      </c>
    </row>
    <row r="288" customFormat="false" ht="15" hidden="false" customHeight="false" outlineLevel="0" collapsed="false">
      <c r="A288" s="1" t="n">
        <v>2008</v>
      </c>
      <c r="B288" s="1" t="s">
        <v>429</v>
      </c>
      <c r="C288" s="1" t="s">
        <v>123</v>
      </c>
      <c r="D288" s="1" t="n">
        <v>23</v>
      </c>
      <c r="E288" s="1" t="s">
        <v>219</v>
      </c>
      <c r="F288" s="1" t="n">
        <v>13</v>
      </c>
      <c r="G288" s="1" t="n">
        <v>0</v>
      </c>
      <c r="H288" s="1" t="n">
        <v>69</v>
      </c>
      <c r="I288" s="1" t="n">
        <v>9</v>
      </c>
      <c r="J288" s="1" t="n">
        <v>20</v>
      </c>
      <c r="K288" s="1" t="n">
        <v>0.45</v>
      </c>
      <c r="L288" s="1" t="n">
        <v>5</v>
      </c>
      <c r="M288" s="1" t="n">
        <v>12</v>
      </c>
      <c r="N288" s="1" t="n">
        <v>0.417</v>
      </c>
      <c r="O288" s="1" t="n">
        <v>5</v>
      </c>
      <c r="P288" s="1" t="n">
        <v>11</v>
      </c>
      <c r="Q288" s="1" t="n">
        <v>0.455</v>
      </c>
      <c r="R288" s="1" t="n">
        <v>1</v>
      </c>
      <c r="S288" s="1" t="n">
        <v>7</v>
      </c>
      <c r="T288" s="1" t="n">
        <v>8</v>
      </c>
      <c r="U288" s="1" t="n">
        <v>2</v>
      </c>
      <c r="V288" s="1" t="n">
        <v>1</v>
      </c>
      <c r="W288" s="1" t="n">
        <v>1</v>
      </c>
      <c r="X288" s="1" t="n">
        <v>3</v>
      </c>
      <c r="Y288" s="1" t="n">
        <v>4</v>
      </c>
      <c r="Z288" s="1" t="n">
        <v>28</v>
      </c>
      <c r="AA288" s="1" t="n">
        <v>11.6</v>
      </c>
      <c r="AB288" s="1" t="n">
        <v>0.564</v>
      </c>
      <c r="AC288" s="1" t="n">
        <v>0.1</v>
      </c>
      <c r="AD288" s="1" t="n">
        <f aca="false">IF(F288=0,0,Z288/F288)</f>
        <v>2.15384615384615</v>
      </c>
      <c r="AE288" s="1" t="str">
        <f aca="false">IFERROR(LEFT(C288,FIND("-",C288)-1),C288)</f>
        <v>SF</v>
      </c>
      <c r="AF288" s="1" t="str">
        <f aca="false">B288&amp;"|"&amp;A288</f>
        <v>Marcus Vinicius|2008</v>
      </c>
      <c r="AG288" s="1" t="n">
        <f aca="false">SUMPRODUCT(($A$2:$A$4670=A288)*($Z$2:$Z$4670&gt;Z288))+1</f>
        <v>409</v>
      </c>
    </row>
    <row r="289" customFormat="false" ht="15" hidden="false" customHeight="false" outlineLevel="0" collapsed="false">
      <c r="A289" s="1" t="n">
        <v>2008</v>
      </c>
      <c r="B289" s="1" t="s">
        <v>430</v>
      </c>
      <c r="C289" s="1" t="s">
        <v>431</v>
      </c>
      <c r="D289" s="1" t="n">
        <v>21</v>
      </c>
      <c r="E289" s="1" t="s">
        <v>115</v>
      </c>
      <c r="F289" s="1" t="n">
        <v>11</v>
      </c>
      <c r="G289" s="1" t="n">
        <v>0</v>
      </c>
      <c r="H289" s="1" t="n">
        <v>36</v>
      </c>
      <c r="I289" s="1" t="n">
        <v>5</v>
      </c>
      <c r="J289" s="1" t="n">
        <v>20</v>
      </c>
      <c r="K289" s="1" t="n">
        <v>0.25</v>
      </c>
      <c r="L289" s="1" t="n">
        <v>0</v>
      </c>
      <c r="M289" s="1" t="n">
        <v>0</v>
      </c>
      <c r="O289" s="1" t="n">
        <v>0</v>
      </c>
      <c r="P289" s="1" t="n">
        <v>0</v>
      </c>
      <c r="R289" s="1" t="n">
        <v>4</v>
      </c>
      <c r="S289" s="1" t="n">
        <v>8</v>
      </c>
      <c r="T289" s="1" t="n">
        <v>12</v>
      </c>
      <c r="U289" s="1" t="n">
        <v>3</v>
      </c>
      <c r="V289" s="1" t="n">
        <v>1</v>
      </c>
      <c r="W289" s="1" t="n">
        <v>1</v>
      </c>
      <c r="X289" s="1" t="n">
        <v>0</v>
      </c>
      <c r="Y289" s="1" t="n">
        <v>3</v>
      </c>
      <c r="Z289" s="1" t="n">
        <v>10</v>
      </c>
      <c r="AA289" s="1" t="n">
        <v>6.8</v>
      </c>
      <c r="AB289" s="1" t="n">
        <v>0.25</v>
      </c>
      <c r="AC289" s="1" t="n">
        <v>-0.1</v>
      </c>
      <c r="AD289" s="1" t="n">
        <f aca="false">IF(F289=0,0,Z289/F289)</f>
        <v>0.909090909090909</v>
      </c>
      <c r="AE289" s="1" t="str">
        <f aca="false">IFERROR(LEFT(C289,FIND("-",C289)-1),C289)</f>
        <v>PF</v>
      </c>
      <c r="AF289" s="1" t="str">
        <f aca="false">B289&amp;"|"&amp;A289</f>
        <v>Marcus Williams|2008</v>
      </c>
      <c r="AG289" s="1" t="n">
        <f aca="false">SUMPRODUCT(($A$2:$A$4670=A289)*($Z$2:$Z$4670&gt;Z289))+1</f>
        <v>431</v>
      </c>
    </row>
    <row r="290" customFormat="false" ht="15" hidden="false" customHeight="false" outlineLevel="0" collapsed="false">
      <c r="A290" s="1" t="n">
        <v>2008</v>
      </c>
      <c r="B290" s="1" t="s">
        <v>432</v>
      </c>
      <c r="C290" s="1" t="s">
        <v>128</v>
      </c>
      <c r="D290" s="1" t="n">
        <v>23</v>
      </c>
      <c r="E290" s="1" t="s">
        <v>256</v>
      </c>
      <c r="F290" s="1" t="n">
        <v>46</v>
      </c>
      <c r="G290" s="1" t="n">
        <v>8</v>
      </c>
      <c r="H290" s="1" t="n">
        <v>634</v>
      </c>
      <c r="I290" s="1" t="n">
        <v>57</v>
      </c>
      <c r="J290" s="1" t="n">
        <v>175</v>
      </c>
      <c r="K290" s="1" t="n">
        <v>0.326</v>
      </c>
      <c r="L290" s="1" t="n">
        <v>8</v>
      </c>
      <c r="M290" s="1" t="n">
        <v>32</v>
      </c>
      <c r="N290" s="1" t="n">
        <v>0.25</v>
      </c>
      <c r="O290" s="1" t="n">
        <v>23</v>
      </c>
      <c r="P290" s="1" t="n">
        <v>38</v>
      </c>
      <c r="Q290" s="1" t="n">
        <v>0.605</v>
      </c>
      <c r="R290" s="1" t="n">
        <v>19</v>
      </c>
      <c r="S290" s="1" t="n">
        <v>56</v>
      </c>
      <c r="T290" s="1" t="n">
        <v>75</v>
      </c>
      <c r="U290" s="1" t="n">
        <v>89</v>
      </c>
      <c r="V290" s="1" t="n">
        <v>24</v>
      </c>
      <c r="W290" s="1" t="n">
        <v>8</v>
      </c>
      <c r="X290" s="1" t="n">
        <v>56</v>
      </c>
      <c r="Y290" s="1" t="n">
        <v>56</v>
      </c>
      <c r="Z290" s="1" t="n">
        <v>145</v>
      </c>
      <c r="AA290" s="1" t="n">
        <v>5.9</v>
      </c>
      <c r="AB290" s="1" t="n">
        <v>0.378</v>
      </c>
      <c r="AC290" s="1" t="n">
        <v>-1</v>
      </c>
      <c r="AD290" s="1" t="n">
        <f aca="false">IF(F290=0,0,Z290/F290)</f>
        <v>3.15217391304348</v>
      </c>
      <c r="AE290" s="1" t="str">
        <f aca="false">IFERROR(LEFT(C290,FIND("-",C290)-1),C290)</f>
        <v>SG</v>
      </c>
      <c r="AF290" s="1" t="str">
        <f aca="false">B290&amp;"|"&amp;A290</f>
        <v>Mardy Collins|2008</v>
      </c>
      <c r="AG290" s="1" t="n">
        <f aca="false">SUMPRODUCT(($A$2:$A$4670=A290)*($Z$2:$Z$4670&gt;Z290))+1</f>
        <v>321</v>
      </c>
    </row>
    <row r="291" customFormat="false" ht="15" hidden="false" customHeight="false" outlineLevel="0" collapsed="false">
      <c r="A291" s="1" t="n">
        <v>2008</v>
      </c>
      <c r="B291" s="1" t="s">
        <v>433</v>
      </c>
      <c r="C291" s="1" t="s">
        <v>128</v>
      </c>
      <c r="D291" s="1" t="n">
        <v>23</v>
      </c>
      <c r="E291" s="1" t="s">
        <v>110</v>
      </c>
      <c r="F291" s="1" t="n">
        <v>64</v>
      </c>
      <c r="G291" s="1" t="n">
        <v>2</v>
      </c>
      <c r="H291" s="1" t="n">
        <v>269</v>
      </c>
      <c r="I291" s="1" t="n">
        <v>21</v>
      </c>
      <c r="J291" s="1" t="n">
        <v>49</v>
      </c>
      <c r="K291" s="1" t="n">
        <v>0.429</v>
      </c>
      <c r="L291" s="1" t="n">
        <v>0</v>
      </c>
      <c r="M291" s="1" t="n">
        <v>4</v>
      </c>
      <c r="N291" s="1" t="n">
        <v>0</v>
      </c>
      <c r="O291" s="1" t="n">
        <v>17</v>
      </c>
      <c r="P291" s="1" t="n">
        <v>26</v>
      </c>
      <c r="Q291" s="1" t="n">
        <v>0.654</v>
      </c>
      <c r="R291" s="1" t="n">
        <v>26</v>
      </c>
      <c r="S291" s="1" t="n">
        <v>22</v>
      </c>
      <c r="T291" s="1" t="n">
        <v>48</v>
      </c>
      <c r="U291" s="1" t="n">
        <v>13</v>
      </c>
      <c r="V291" s="1" t="n">
        <v>12</v>
      </c>
      <c r="W291" s="1" t="n">
        <v>4</v>
      </c>
      <c r="X291" s="1" t="n">
        <v>9</v>
      </c>
      <c r="Y291" s="1" t="n">
        <v>61</v>
      </c>
      <c r="Z291" s="1" t="n">
        <v>59</v>
      </c>
      <c r="AA291" s="1" t="n">
        <v>8.6</v>
      </c>
      <c r="AB291" s="1" t="n">
        <v>0.488</v>
      </c>
      <c r="AC291" s="1" t="n">
        <v>0.5</v>
      </c>
      <c r="AD291" s="1" t="n">
        <f aca="false">IF(F291=0,0,Z291/F291)</f>
        <v>0.921875</v>
      </c>
      <c r="AE291" s="1" t="str">
        <f aca="false">IFERROR(LEFT(C291,FIND("-",C291)-1),C291)</f>
        <v>SG</v>
      </c>
      <c r="AF291" s="1" t="str">
        <f aca="false">B291&amp;"|"&amp;A291</f>
        <v>Mario West|2008</v>
      </c>
      <c r="AG291" s="1" t="n">
        <f aca="false">SUMPRODUCT(($A$2:$A$4670=A291)*($Z$2:$Z$4670&gt;Z291))+1</f>
        <v>376</v>
      </c>
    </row>
    <row r="292" customFormat="false" ht="15" hidden="false" customHeight="false" outlineLevel="0" collapsed="false">
      <c r="A292" s="1" t="n">
        <v>2008</v>
      </c>
      <c r="B292" s="1" t="s">
        <v>434</v>
      </c>
      <c r="C292" s="1" t="s">
        <v>105</v>
      </c>
      <c r="D292" s="1" t="n">
        <v>32</v>
      </c>
      <c r="E292" s="1" t="s">
        <v>126</v>
      </c>
      <c r="F292" s="1" t="n">
        <v>69</v>
      </c>
      <c r="G292" s="1" t="n">
        <v>46</v>
      </c>
      <c r="H292" s="1" t="n">
        <v>1542</v>
      </c>
      <c r="I292" s="1" t="n">
        <v>238</v>
      </c>
      <c r="J292" s="1" t="n">
        <v>515</v>
      </c>
      <c r="K292" s="1" t="n">
        <v>0.462</v>
      </c>
      <c r="L292" s="1" t="n">
        <v>17</v>
      </c>
      <c r="M292" s="1" t="n">
        <v>44</v>
      </c>
      <c r="N292" s="1" t="n">
        <v>0.386</v>
      </c>
      <c r="O292" s="1" t="n">
        <v>88</v>
      </c>
      <c r="P292" s="1" t="n">
        <v>138</v>
      </c>
      <c r="Q292" s="1" t="n">
        <v>0.638</v>
      </c>
      <c r="R292" s="1" t="n">
        <v>69</v>
      </c>
      <c r="S292" s="1" t="n">
        <v>194</v>
      </c>
      <c r="T292" s="1" t="n">
        <v>263</v>
      </c>
      <c r="U292" s="1" t="n">
        <v>41</v>
      </c>
      <c r="V292" s="1" t="n">
        <v>33</v>
      </c>
      <c r="W292" s="1" t="n">
        <v>34</v>
      </c>
      <c r="X292" s="1" t="n">
        <v>70</v>
      </c>
      <c r="Y292" s="1" t="n">
        <v>133</v>
      </c>
      <c r="Z292" s="1" t="n">
        <v>581</v>
      </c>
      <c r="AA292" s="1" t="n">
        <v>11.4</v>
      </c>
      <c r="AB292" s="1" t="n">
        <v>0.505</v>
      </c>
      <c r="AC292" s="1" t="n">
        <v>0.7</v>
      </c>
      <c r="AD292" s="1" t="n">
        <f aca="false">IF(F292=0,0,Z292/F292)</f>
        <v>8.42028985507246</v>
      </c>
      <c r="AE292" s="1" t="str">
        <f aca="false">IFERROR(LEFT(C292,FIND("-",C292)-1),C292)</f>
        <v>C</v>
      </c>
      <c r="AF292" s="1" t="str">
        <f aca="false">B292&amp;"|"&amp;A292</f>
        <v>Mark Blount|2008</v>
      </c>
      <c r="AG292" s="1" t="n">
        <f aca="false">SUMPRODUCT(($A$2:$A$4670=A292)*($Z$2:$Z$4670&gt;Z292))+1</f>
        <v>175</v>
      </c>
    </row>
    <row r="293" customFormat="false" ht="15" hidden="false" customHeight="false" outlineLevel="0" collapsed="false">
      <c r="A293" s="1" t="n">
        <v>2008</v>
      </c>
      <c r="B293" s="1" t="s">
        <v>435</v>
      </c>
      <c r="C293" s="1" t="s">
        <v>92</v>
      </c>
      <c r="D293" s="1" t="n">
        <v>32</v>
      </c>
      <c r="E293" s="1" t="s">
        <v>120</v>
      </c>
      <c r="F293" s="1" t="n">
        <v>20</v>
      </c>
      <c r="G293" s="1" t="n">
        <v>6</v>
      </c>
      <c r="H293" s="1" t="n">
        <v>151</v>
      </c>
      <c r="I293" s="1" t="n">
        <v>3</v>
      </c>
      <c r="J293" s="1" t="n">
        <v>19</v>
      </c>
      <c r="K293" s="1" t="n">
        <v>0.158</v>
      </c>
      <c r="L293" s="1" t="n">
        <v>0</v>
      </c>
      <c r="M293" s="1" t="n">
        <v>0</v>
      </c>
      <c r="O293" s="1" t="n">
        <v>3</v>
      </c>
      <c r="P293" s="1" t="n">
        <v>12</v>
      </c>
      <c r="Q293" s="1" t="n">
        <v>0.25</v>
      </c>
      <c r="R293" s="1" t="n">
        <v>18</v>
      </c>
      <c r="S293" s="1" t="n">
        <v>20</v>
      </c>
      <c r="T293" s="1" t="n">
        <v>38</v>
      </c>
      <c r="U293" s="1" t="n">
        <v>4</v>
      </c>
      <c r="V293" s="1" t="n">
        <v>3</v>
      </c>
      <c r="W293" s="1" t="n">
        <v>2</v>
      </c>
      <c r="X293" s="1" t="n">
        <v>9</v>
      </c>
      <c r="Y293" s="1" t="n">
        <v>25</v>
      </c>
      <c r="Z293" s="1" t="n">
        <v>9</v>
      </c>
      <c r="AA293" s="1" t="n">
        <v>0.2</v>
      </c>
      <c r="AB293" s="1" t="n">
        <v>0.185</v>
      </c>
      <c r="AC293" s="1" t="n">
        <v>-0.3</v>
      </c>
      <c r="AD293" s="1" t="n">
        <f aca="false">IF(F293=0,0,Z293/F293)</f>
        <v>0.45</v>
      </c>
      <c r="AE293" s="1" t="str">
        <f aca="false">IFERROR(LEFT(C293,FIND("-",C293)-1),C293)</f>
        <v>PF</v>
      </c>
      <c r="AF293" s="1" t="str">
        <f aca="false">B293&amp;"|"&amp;A293</f>
        <v>Mark Madsen|2008</v>
      </c>
      <c r="AG293" s="1" t="n">
        <f aca="false">SUMPRODUCT(($A$2:$A$4670=A293)*($Z$2:$Z$4670&gt;Z293))+1</f>
        <v>434</v>
      </c>
    </row>
    <row r="294" customFormat="false" ht="15" hidden="false" customHeight="false" outlineLevel="0" collapsed="false">
      <c r="A294" s="1" t="n">
        <v>2008</v>
      </c>
      <c r="B294" s="1" t="s">
        <v>436</v>
      </c>
      <c r="C294" s="1" t="s">
        <v>128</v>
      </c>
      <c r="D294" s="1" t="n">
        <v>29</v>
      </c>
      <c r="E294" s="1" t="s">
        <v>120</v>
      </c>
      <c r="F294" s="1" t="n">
        <v>75</v>
      </c>
      <c r="G294" s="1" t="n">
        <v>56</v>
      </c>
      <c r="H294" s="1" t="n">
        <v>2189</v>
      </c>
      <c r="I294" s="1" t="n">
        <v>227</v>
      </c>
      <c r="J294" s="1" t="n">
        <v>528</v>
      </c>
      <c r="K294" s="1" t="n">
        <v>0.43</v>
      </c>
      <c r="L294" s="1" t="n">
        <v>46</v>
      </c>
      <c r="M294" s="1" t="n">
        <v>127</v>
      </c>
      <c r="N294" s="1" t="n">
        <v>0.362</v>
      </c>
      <c r="O294" s="1" t="n">
        <v>121</v>
      </c>
      <c r="P294" s="1" t="n">
        <v>163</v>
      </c>
      <c r="Q294" s="1" t="n">
        <v>0.742</v>
      </c>
      <c r="R294" s="1" t="n">
        <v>38</v>
      </c>
      <c r="S294" s="1" t="n">
        <v>184</v>
      </c>
      <c r="T294" s="1" t="n">
        <v>222</v>
      </c>
      <c r="U294" s="1" t="n">
        <v>311</v>
      </c>
      <c r="V294" s="1" t="n">
        <v>97</v>
      </c>
      <c r="W294" s="1" t="n">
        <v>32</v>
      </c>
      <c r="X294" s="1" t="n">
        <v>128</v>
      </c>
      <c r="Y294" s="1" t="n">
        <v>180</v>
      </c>
      <c r="Z294" s="1" t="n">
        <v>621</v>
      </c>
      <c r="AA294" s="1" t="n">
        <v>12.1</v>
      </c>
      <c r="AB294" s="1" t="n">
        <v>0.518</v>
      </c>
      <c r="AC294" s="1" t="n">
        <v>2.4</v>
      </c>
      <c r="AD294" s="1" t="n">
        <f aca="false">IF(F294=0,0,Z294/F294)</f>
        <v>8.28</v>
      </c>
      <c r="AE294" s="1" t="str">
        <f aca="false">IFERROR(LEFT(C294,FIND("-",C294)-1),C294)</f>
        <v>SG</v>
      </c>
      <c r="AF294" s="1" t="str">
        <f aca="false">B294&amp;"|"&amp;A294</f>
        <v>Marko Jaric|2008</v>
      </c>
      <c r="AG294" s="1" t="n">
        <f aca="false">SUMPRODUCT(($A$2:$A$4670=A294)*($Z$2:$Z$4670&gt;Z294))+1</f>
        <v>160</v>
      </c>
    </row>
    <row r="295" customFormat="false" ht="15" hidden="false" customHeight="false" outlineLevel="0" collapsed="false">
      <c r="A295" s="1" t="n">
        <v>2008</v>
      </c>
      <c r="B295" s="1" t="s">
        <v>437</v>
      </c>
      <c r="C295" s="1" t="s">
        <v>128</v>
      </c>
      <c r="D295" s="1" t="n">
        <v>27</v>
      </c>
      <c r="E295" s="1" t="s">
        <v>145</v>
      </c>
      <c r="F295" s="1" t="n">
        <v>74</v>
      </c>
      <c r="G295" s="1" t="n">
        <v>1</v>
      </c>
      <c r="H295" s="1" t="n">
        <v>1546</v>
      </c>
      <c r="I295" s="1" t="n">
        <v>241</v>
      </c>
      <c r="J295" s="1" t="n">
        <v>561</v>
      </c>
      <c r="K295" s="1" t="n">
        <v>0.43</v>
      </c>
      <c r="L295" s="1" t="n">
        <v>27</v>
      </c>
      <c r="M295" s="1" t="n">
        <v>102</v>
      </c>
      <c r="N295" s="1" t="n">
        <v>0.265</v>
      </c>
      <c r="O295" s="1" t="n">
        <v>97</v>
      </c>
      <c r="P295" s="1" t="n">
        <v>139</v>
      </c>
      <c r="Q295" s="1" t="n">
        <v>0.698</v>
      </c>
      <c r="R295" s="1" t="n">
        <v>66</v>
      </c>
      <c r="S295" s="1" t="n">
        <v>146</v>
      </c>
      <c r="T295" s="1" t="n">
        <v>212</v>
      </c>
      <c r="U295" s="1" t="n">
        <v>137</v>
      </c>
      <c r="V295" s="1" t="n">
        <v>79</v>
      </c>
      <c r="W295" s="1" t="n">
        <v>18</v>
      </c>
      <c r="X295" s="1" t="n">
        <v>112</v>
      </c>
      <c r="Y295" s="1" t="n">
        <v>121</v>
      </c>
      <c r="Z295" s="1" t="n">
        <v>606</v>
      </c>
      <c r="AA295" s="1" t="n">
        <v>11.6</v>
      </c>
      <c r="AB295" s="1" t="n">
        <v>0.487</v>
      </c>
      <c r="AC295" s="1" t="n">
        <v>0.9</v>
      </c>
      <c r="AD295" s="1" t="n">
        <f aca="false">IF(F295=0,0,Z295/F295)</f>
        <v>8.18918918918919</v>
      </c>
      <c r="AE295" s="1" t="str">
        <f aca="false">IFERROR(LEFT(C295,FIND("-",C295)-1),C295)</f>
        <v>SG</v>
      </c>
      <c r="AF295" s="1" t="str">
        <f aca="false">B295&amp;"|"&amp;A295</f>
        <v>Marquis Daniels|2008</v>
      </c>
      <c r="AG295" s="1" t="n">
        <f aca="false">SUMPRODUCT(($A$2:$A$4670=A295)*($Z$2:$Z$4670&gt;Z295))+1</f>
        <v>167</v>
      </c>
    </row>
    <row r="296" customFormat="false" ht="15" hidden="false" customHeight="false" outlineLevel="0" collapsed="false">
      <c r="A296" s="1" t="n">
        <v>2008</v>
      </c>
      <c r="B296" s="1" t="s">
        <v>438</v>
      </c>
      <c r="C296" s="1" t="s">
        <v>123</v>
      </c>
      <c r="D296" s="1" t="n">
        <v>21</v>
      </c>
      <c r="E296" s="1" t="s">
        <v>191</v>
      </c>
      <c r="F296" s="1" t="n">
        <v>75</v>
      </c>
      <c r="G296" s="1" t="n">
        <v>70</v>
      </c>
      <c r="H296" s="1" t="n">
        <v>2132</v>
      </c>
      <c r="I296" s="1" t="n">
        <v>277</v>
      </c>
      <c r="J296" s="1" t="n">
        <v>656</v>
      </c>
      <c r="K296" s="1" t="n">
        <v>0.422</v>
      </c>
      <c r="L296" s="1" t="n">
        <v>123</v>
      </c>
      <c r="M296" s="1" t="n">
        <v>317</v>
      </c>
      <c r="N296" s="1" t="n">
        <v>0.388</v>
      </c>
      <c r="O296" s="1" t="n">
        <v>122</v>
      </c>
      <c r="P296" s="1" t="n">
        <v>166</v>
      </c>
      <c r="Q296" s="1" t="n">
        <v>0.735</v>
      </c>
      <c r="R296" s="1" t="n">
        <v>54</v>
      </c>
      <c r="S296" s="1" t="n">
        <v>242</v>
      </c>
      <c r="T296" s="1" t="n">
        <v>296</v>
      </c>
      <c r="U296" s="1" t="n">
        <v>90</v>
      </c>
      <c r="V296" s="1" t="n">
        <v>42</v>
      </c>
      <c r="W296" s="1" t="n">
        <v>28</v>
      </c>
      <c r="X296" s="1" t="n">
        <v>83</v>
      </c>
      <c r="Y296" s="1" t="n">
        <v>159</v>
      </c>
      <c r="Z296" s="1" t="n">
        <v>799</v>
      </c>
      <c r="AA296" s="1" t="n">
        <v>12</v>
      </c>
      <c r="AB296" s="1" t="n">
        <v>0.548</v>
      </c>
      <c r="AC296" s="1" t="n">
        <v>3.5</v>
      </c>
      <c r="AD296" s="1" t="n">
        <f aca="false">IF(F296=0,0,Z296/F296)</f>
        <v>10.6533333333333</v>
      </c>
      <c r="AE296" s="1" t="str">
        <f aca="false">IFERROR(LEFT(C296,FIND("-",C296)-1),C296)</f>
        <v>SF</v>
      </c>
      <c r="AF296" s="1" t="str">
        <f aca="false">B296&amp;"|"&amp;A296</f>
        <v>Martell Webster|2008</v>
      </c>
      <c r="AG296" s="1" t="n">
        <f aca="false">SUMPRODUCT(($A$2:$A$4670=A296)*($Z$2:$Z$4670&gt;Z296))+1</f>
        <v>123</v>
      </c>
    </row>
    <row r="297" customFormat="false" ht="15" hidden="false" customHeight="false" outlineLevel="0" collapsed="false">
      <c r="A297" s="1" t="n">
        <v>2008</v>
      </c>
      <c r="B297" s="1" t="s">
        <v>439</v>
      </c>
      <c r="C297" s="1" t="s">
        <v>123</v>
      </c>
      <c r="D297" s="1" t="n">
        <v>21</v>
      </c>
      <c r="E297" s="1" t="s">
        <v>110</v>
      </c>
      <c r="F297" s="1" t="n">
        <v>80</v>
      </c>
      <c r="G297" s="1" t="n">
        <v>80</v>
      </c>
      <c r="H297" s="1" t="n">
        <v>2765</v>
      </c>
      <c r="I297" s="1" t="n">
        <v>424</v>
      </c>
      <c r="J297" s="1" t="n">
        <v>918</v>
      </c>
      <c r="K297" s="1" t="n">
        <v>0.462</v>
      </c>
      <c r="L297" s="1" t="n">
        <v>1</v>
      </c>
      <c r="M297" s="1" t="n">
        <v>10</v>
      </c>
      <c r="N297" s="1" t="n">
        <v>0.1</v>
      </c>
      <c r="O297" s="1" t="n">
        <v>336</v>
      </c>
      <c r="P297" s="1" t="n">
        <v>409</v>
      </c>
      <c r="Q297" s="1" t="n">
        <v>0.822</v>
      </c>
      <c r="R297" s="1" t="n">
        <v>119</v>
      </c>
      <c r="S297" s="1" t="n">
        <v>338</v>
      </c>
      <c r="T297" s="1" t="n">
        <v>457</v>
      </c>
      <c r="U297" s="1" t="n">
        <v>137</v>
      </c>
      <c r="V297" s="1" t="n">
        <v>81</v>
      </c>
      <c r="W297" s="1" t="n">
        <v>33</v>
      </c>
      <c r="X297" s="1" t="n">
        <v>127</v>
      </c>
      <c r="Y297" s="1" t="n">
        <v>225</v>
      </c>
      <c r="Z297" s="1" t="n">
        <v>1185</v>
      </c>
      <c r="AA297" s="1" t="n">
        <v>14.5</v>
      </c>
      <c r="AB297" s="1" t="n">
        <v>0.54</v>
      </c>
      <c r="AC297" s="1" t="n">
        <v>5.7</v>
      </c>
      <c r="AD297" s="1" t="n">
        <f aca="false">IF(F297=0,0,Z297/F297)</f>
        <v>14.8125</v>
      </c>
      <c r="AE297" s="1" t="str">
        <f aca="false">IFERROR(LEFT(C297,FIND("-",C297)-1),C297)</f>
        <v>SF</v>
      </c>
      <c r="AF297" s="1" t="str">
        <f aca="false">B297&amp;"|"&amp;A297</f>
        <v>Marvin Williams|2008</v>
      </c>
      <c r="AG297" s="1" t="n">
        <f aca="false">SUMPRODUCT(($A$2:$A$4670=A297)*($Z$2:$Z$4670&gt;Z297))+1</f>
        <v>57</v>
      </c>
    </row>
    <row r="298" customFormat="false" ht="15" hidden="false" customHeight="false" outlineLevel="0" collapsed="false">
      <c r="A298" s="1" t="n">
        <v>2008</v>
      </c>
      <c r="B298" s="1" t="s">
        <v>440</v>
      </c>
      <c r="C298" s="1" t="s">
        <v>92</v>
      </c>
      <c r="D298" s="1" t="n">
        <v>27</v>
      </c>
      <c r="E298" s="1" t="s">
        <v>117</v>
      </c>
      <c r="F298" s="1" t="n">
        <v>73</v>
      </c>
      <c r="G298" s="1" t="n">
        <v>18</v>
      </c>
      <c r="H298" s="1" t="n">
        <v>1414</v>
      </c>
      <c r="I298" s="1" t="n">
        <v>187</v>
      </c>
      <c r="J298" s="1" t="n">
        <v>442</v>
      </c>
      <c r="K298" s="1" t="n">
        <v>0.423</v>
      </c>
      <c r="L298" s="1" t="n">
        <v>53</v>
      </c>
      <c r="M298" s="1" t="n">
        <v>181</v>
      </c>
      <c r="N298" s="1" t="n">
        <v>0.293</v>
      </c>
      <c r="O298" s="1" t="n">
        <v>59</v>
      </c>
      <c r="P298" s="1" t="n">
        <v>79</v>
      </c>
      <c r="Q298" s="1" t="n">
        <v>0.747</v>
      </c>
      <c r="R298" s="1" t="n">
        <v>94</v>
      </c>
      <c r="S298" s="1" t="n">
        <v>230</v>
      </c>
      <c r="T298" s="1" t="n">
        <v>324</v>
      </c>
      <c r="U298" s="1" t="n">
        <v>139</v>
      </c>
      <c r="V298" s="1" t="n">
        <v>48</v>
      </c>
      <c r="W298" s="1" t="n">
        <v>36</v>
      </c>
      <c r="X298" s="1" t="n">
        <v>85</v>
      </c>
      <c r="Y298" s="1" t="n">
        <v>159</v>
      </c>
      <c r="Z298" s="1" t="n">
        <v>486</v>
      </c>
      <c r="AA298" s="1" t="n">
        <v>12.9</v>
      </c>
      <c r="AB298" s="1" t="n">
        <v>0.51</v>
      </c>
      <c r="AC298" s="1" t="n">
        <v>2.3</v>
      </c>
      <c r="AD298" s="1" t="n">
        <f aca="false">IF(F298=0,0,Z298/F298)</f>
        <v>6.65753424657534</v>
      </c>
      <c r="AE298" s="1" t="str">
        <f aca="false">IFERROR(LEFT(C298,FIND("-",C298)-1),C298)</f>
        <v>PF</v>
      </c>
      <c r="AF298" s="1" t="str">
        <f aca="false">B298&amp;"|"&amp;A298</f>
        <v>Matt Barnes|2008</v>
      </c>
      <c r="AG298" s="1" t="n">
        <f aca="false">SUMPRODUCT(($A$2:$A$4670=A298)*($Z$2:$Z$4670&gt;Z298))+1</f>
        <v>209</v>
      </c>
    </row>
    <row r="299" customFormat="false" ht="15" hidden="false" customHeight="false" outlineLevel="0" collapsed="false">
      <c r="A299" s="1" t="n">
        <v>2008</v>
      </c>
      <c r="B299" s="1" t="s">
        <v>441</v>
      </c>
      <c r="C299" s="1" t="s">
        <v>92</v>
      </c>
      <c r="D299" s="1" t="n">
        <v>27</v>
      </c>
      <c r="E299" s="1" t="s">
        <v>194</v>
      </c>
      <c r="F299" s="1" t="n">
        <v>68</v>
      </c>
      <c r="G299" s="1" t="n">
        <v>3</v>
      </c>
      <c r="H299" s="1" t="n">
        <v>853</v>
      </c>
      <c r="I299" s="1" t="n">
        <v>121</v>
      </c>
      <c r="J299" s="1" t="n">
        <v>291</v>
      </c>
      <c r="K299" s="1" t="n">
        <v>0.416</v>
      </c>
      <c r="L299" s="1" t="n">
        <v>46</v>
      </c>
      <c r="M299" s="1" t="n">
        <v>137</v>
      </c>
      <c r="N299" s="1" t="n">
        <v>0.336</v>
      </c>
      <c r="O299" s="1" t="n">
        <v>38</v>
      </c>
      <c r="P299" s="1" t="n">
        <v>44</v>
      </c>
      <c r="Q299" s="1" t="n">
        <v>0.864</v>
      </c>
      <c r="R299" s="1" t="n">
        <v>53</v>
      </c>
      <c r="S299" s="1" t="n">
        <v>139</v>
      </c>
      <c r="T299" s="1" t="n">
        <v>192</v>
      </c>
      <c r="U299" s="1" t="n">
        <v>32</v>
      </c>
      <c r="V299" s="1" t="n">
        <v>14</v>
      </c>
      <c r="W299" s="1" t="n">
        <v>17</v>
      </c>
      <c r="X299" s="1" t="n">
        <v>39</v>
      </c>
      <c r="Y299" s="1" t="n">
        <v>111</v>
      </c>
      <c r="Z299" s="1" t="n">
        <v>326</v>
      </c>
      <c r="AA299" s="1" t="n">
        <v>12.4</v>
      </c>
      <c r="AB299" s="1" t="n">
        <v>0.525</v>
      </c>
      <c r="AC299" s="1" t="n">
        <v>2</v>
      </c>
      <c r="AD299" s="1" t="n">
        <f aca="false">IF(F299=0,0,Z299/F299)</f>
        <v>4.79411764705882</v>
      </c>
      <c r="AE299" s="1" t="str">
        <f aca="false">IFERROR(LEFT(C299,FIND("-",C299)-1),C299)</f>
        <v>PF</v>
      </c>
      <c r="AF299" s="1" t="str">
        <f aca="false">B299&amp;"|"&amp;A299</f>
        <v>Matt Bonner|2008</v>
      </c>
      <c r="AG299" s="1" t="n">
        <f aca="false">SUMPRODUCT(($A$2:$A$4670=A299)*($Z$2:$Z$4670&gt;Z299))+1</f>
        <v>256</v>
      </c>
    </row>
    <row r="300" customFormat="false" ht="15" hidden="false" customHeight="false" outlineLevel="0" collapsed="false">
      <c r="A300" s="1" t="n">
        <v>2008</v>
      </c>
      <c r="B300" s="1" t="s">
        <v>442</v>
      </c>
      <c r="C300" s="1" t="s">
        <v>128</v>
      </c>
      <c r="D300" s="1" t="n">
        <v>27</v>
      </c>
      <c r="E300" s="1" t="s">
        <v>264</v>
      </c>
      <c r="F300" s="1" t="n">
        <v>80</v>
      </c>
      <c r="G300" s="1" t="n">
        <v>18</v>
      </c>
      <c r="H300" s="1" t="n">
        <v>2016</v>
      </c>
      <c r="I300" s="1" t="n">
        <v>252</v>
      </c>
      <c r="J300" s="1" t="n">
        <v>589</v>
      </c>
      <c r="K300" s="1" t="n">
        <v>0.428</v>
      </c>
      <c r="L300" s="1" t="n">
        <v>105</v>
      </c>
      <c r="M300" s="1" t="n">
        <v>241</v>
      </c>
      <c r="N300" s="1" t="n">
        <v>0.436</v>
      </c>
      <c r="O300" s="1" t="n">
        <v>111</v>
      </c>
      <c r="P300" s="1" t="n">
        <v>138</v>
      </c>
      <c r="Q300" s="1" t="n">
        <v>0.804</v>
      </c>
      <c r="R300" s="1" t="n">
        <v>33</v>
      </c>
      <c r="S300" s="1" t="n">
        <v>193</v>
      </c>
      <c r="T300" s="1" t="n">
        <v>226</v>
      </c>
      <c r="U300" s="1" t="n">
        <v>73</v>
      </c>
      <c r="V300" s="1" t="n">
        <v>46</v>
      </c>
      <c r="W300" s="1" t="n">
        <v>19</v>
      </c>
      <c r="X300" s="1" t="n">
        <v>58</v>
      </c>
      <c r="Y300" s="1" t="n">
        <v>187</v>
      </c>
      <c r="Z300" s="1" t="n">
        <v>720</v>
      </c>
      <c r="AA300" s="1" t="n">
        <v>10.7</v>
      </c>
      <c r="AB300" s="1" t="n">
        <v>0.554</v>
      </c>
      <c r="AC300" s="1" t="n">
        <v>3</v>
      </c>
      <c r="AD300" s="1" t="n">
        <f aca="false">IF(F300=0,0,Z300/F300)</f>
        <v>9</v>
      </c>
      <c r="AE300" s="1" t="str">
        <f aca="false">IFERROR(LEFT(C300,FIND("-",C300)-1),C300)</f>
        <v>SG</v>
      </c>
      <c r="AF300" s="1" t="str">
        <f aca="false">B300&amp;"|"&amp;A300</f>
        <v>Matt Carroll|2008</v>
      </c>
      <c r="AG300" s="1" t="n">
        <f aca="false">SUMPRODUCT(($A$2:$A$4670=A300)*($Z$2:$Z$4670&gt;Z300))+1</f>
        <v>142</v>
      </c>
    </row>
    <row r="301" customFormat="false" ht="15" hidden="false" customHeight="false" outlineLevel="0" collapsed="false">
      <c r="A301" s="1" t="n">
        <v>2008</v>
      </c>
      <c r="B301" s="1" t="s">
        <v>443</v>
      </c>
      <c r="C301" s="1" t="s">
        <v>123</v>
      </c>
      <c r="D301" s="1" t="n">
        <v>31</v>
      </c>
      <c r="E301" s="1" t="s">
        <v>149</v>
      </c>
      <c r="F301" s="1" t="n">
        <v>76</v>
      </c>
      <c r="G301" s="1" t="n">
        <v>0</v>
      </c>
      <c r="H301" s="1" t="n">
        <v>1374</v>
      </c>
      <c r="I301" s="1" t="n">
        <v>237</v>
      </c>
      <c r="J301" s="1" t="n">
        <v>474</v>
      </c>
      <c r="K301" s="1" t="n">
        <v>0.5</v>
      </c>
      <c r="L301" s="1" t="n">
        <v>2</v>
      </c>
      <c r="M301" s="1" t="n">
        <v>10</v>
      </c>
      <c r="N301" s="1" t="n">
        <v>0.2</v>
      </c>
      <c r="O301" s="1" t="n">
        <v>146</v>
      </c>
      <c r="P301" s="1" t="n">
        <v>205</v>
      </c>
      <c r="Q301" s="1" t="n">
        <v>0.712</v>
      </c>
      <c r="R301" s="1" t="n">
        <v>96</v>
      </c>
      <c r="S301" s="1" t="n">
        <v>144</v>
      </c>
      <c r="T301" s="1" t="n">
        <v>240</v>
      </c>
      <c r="U301" s="1" t="n">
        <v>82</v>
      </c>
      <c r="V301" s="1" t="n">
        <v>45</v>
      </c>
      <c r="W301" s="1" t="n">
        <v>14</v>
      </c>
      <c r="X301" s="1" t="n">
        <v>95</v>
      </c>
      <c r="Y301" s="1" t="n">
        <v>162</v>
      </c>
      <c r="Z301" s="1" t="n">
        <v>622</v>
      </c>
      <c r="AA301" s="1" t="n">
        <v>14.1</v>
      </c>
      <c r="AB301" s="1" t="n">
        <v>0.551</v>
      </c>
      <c r="AC301" s="1" t="n">
        <v>2.8</v>
      </c>
      <c r="AD301" s="1" t="n">
        <f aca="false">IF(F301=0,0,Z301/F301)</f>
        <v>8.18421052631579</v>
      </c>
      <c r="AE301" s="1" t="str">
        <f aca="false">IFERROR(LEFT(C301,FIND("-",C301)-1),C301)</f>
        <v>SF</v>
      </c>
      <c r="AF301" s="1" t="str">
        <f aca="false">B301&amp;"|"&amp;A301</f>
        <v>Matt Harpring|2008</v>
      </c>
      <c r="AG301" s="1" t="n">
        <f aca="false">SUMPRODUCT(($A$2:$A$4670=A301)*($Z$2:$Z$4670&gt;Z301))+1</f>
        <v>159</v>
      </c>
    </row>
    <row r="302" customFormat="false" ht="15" hidden="false" customHeight="false" outlineLevel="0" collapsed="false">
      <c r="A302" s="1" t="n">
        <v>2008</v>
      </c>
      <c r="B302" s="1" t="s">
        <v>444</v>
      </c>
      <c r="C302" s="1" t="s">
        <v>128</v>
      </c>
      <c r="D302" s="1" t="n">
        <v>23</v>
      </c>
      <c r="E302" s="1" t="s">
        <v>115</v>
      </c>
      <c r="F302" s="1" t="n">
        <v>26</v>
      </c>
      <c r="G302" s="1" t="n">
        <v>3</v>
      </c>
      <c r="H302" s="1" t="n">
        <v>165</v>
      </c>
      <c r="I302" s="1" t="n">
        <v>21</v>
      </c>
      <c r="J302" s="1" t="n">
        <v>65</v>
      </c>
      <c r="K302" s="1" t="n">
        <v>0.323</v>
      </c>
      <c r="L302" s="1" t="n">
        <v>3</v>
      </c>
      <c r="M302" s="1" t="n">
        <v>19</v>
      </c>
      <c r="N302" s="1" t="n">
        <v>0.158</v>
      </c>
      <c r="O302" s="1" t="n">
        <v>6</v>
      </c>
      <c r="P302" s="1" t="n">
        <v>12</v>
      </c>
      <c r="Q302" s="1" t="n">
        <v>0.5</v>
      </c>
      <c r="R302" s="1" t="n">
        <v>4</v>
      </c>
      <c r="S302" s="1" t="n">
        <v>9</v>
      </c>
      <c r="T302" s="1" t="n">
        <v>13</v>
      </c>
      <c r="U302" s="1" t="n">
        <v>8</v>
      </c>
      <c r="V302" s="1" t="n">
        <v>0</v>
      </c>
      <c r="W302" s="1" t="n">
        <v>1</v>
      </c>
      <c r="X302" s="1" t="n">
        <v>6</v>
      </c>
      <c r="Y302" s="1" t="n">
        <v>17</v>
      </c>
      <c r="Z302" s="1" t="n">
        <v>51</v>
      </c>
      <c r="AA302" s="1" t="n">
        <v>1.8</v>
      </c>
      <c r="AB302" s="1" t="n">
        <v>0.363</v>
      </c>
      <c r="AC302" s="1" t="n">
        <v>-0.4</v>
      </c>
      <c r="AD302" s="1" t="n">
        <f aca="false">IF(F302=0,0,Z302/F302)</f>
        <v>1.96153846153846</v>
      </c>
      <c r="AE302" s="1" t="str">
        <f aca="false">IFERROR(LEFT(C302,FIND("-",C302)-1),C302)</f>
        <v>SG</v>
      </c>
      <c r="AF302" s="1" t="str">
        <f aca="false">B302&amp;"|"&amp;A302</f>
        <v>Maurice Ager|2008</v>
      </c>
      <c r="AG302" s="1" t="n">
        <f aca="false">SUMPRODUCT(($A$2:$A$4670=A302)*($Z$2:$Z$4670&gt;Z302))+1</f>
        <v>386</v>
      </c>
    </row>
    <row r="303" customFormat="false" ht="15" hidden="false" customHeight="false" outlineLevel="0" collapsed="false">
      <c r="A303" s="1" t="n">
        <v>2008</v>
      </c>
      <c r="B303" s="1" t="s">
        <v>445</v>
      </c>
      <c r="C303" s="1" t="s">
        <v>128</v>
      </c>
      <c r="D303" s="1" t="n">
        <v>29</v>
      </c>
      <c r="E303" s="1" t="s">
        <v>115</v>
      </c>
      <c r="F303" s="1" t="n">
        <v>75</v>
      </c>
      <c r="G303" s="1" t="n">
        <v>47</v>
      </c>
      <c r="H303" s="1" t="n">
        <v>1720</v>
      </c>
      <c r="I303" s="1" t="n">
        <v>262</v>
      </c>
      <c r="J303" s="1" t="n">
        <v>545</v>
      </c>
      <c r="K303" s="1" t="n">
        <v>0.481</v>
      </c>
      <c r="L303" s="1" t="n">
        <v>81</v>
      </c>
      <c r="M303" s="1" t="n">
        <v>209</v>
      </c>
      <c r="N303" s="1" t="n">
        <v>0.388</v>
      </c>
      <c r="O303" s="1" t="n">
        <v>59</v>
      </c>
      <c r="P303" s="1" t="n">
        <v>83</v>
      </c>
      <c r="Q303" s="1" t="n">
        <v>0.711</v>
      </c>
      <c r="R303" s="1" t="n">
        <v>92</v>
      </c>
      <c r="S303" s="1" t="n">
        <v>126</v>
      </c>
      <c r="T303" s="1" t="n">
        <v>218</v>
      </c>
      <c r="U303" s="1" t="n">
        <v>81</v>
      </c>
      <c r="V303" s="1" t="n">
        <v>46</v>
      </c>
      <c r="W303" s="1" t="n">
        <v>10</v>
      </c>
      <c r="X303" s="1" t="n">
        <v>40</v>
      </c>
      <c r="Y303" s="1" t="n">
        <v>142</v>
      </c>
      <c r="Z303" s="1" t="n">
        <v>664</v>
      </c>
      <c r="AA303" s="1" t="n">
        <v>13.9</v>
      </c>
      <c r="AB303" s="1" t="n">
        <v>0.571</v>
      </c>
      <c r="AC303" s="1" t="n">
        <v>4.9</v>
      </c>
      <c r="AD303" s="1" t="n">
        <f aca="false">IF(F303=0,0,Z303/F303)</f>
        <v>8.85333333333333</v>
      </c>
      <c r="AE303" s="1" t="str">
        <f aca="false">IFERROR(LEFT(C303,FIND("-",C303)-1),C303)</f>
        <v>SG</v>
      </c>
      <c r="AF303" s="1" t="str">
        <f aca="false">B303&amp;"|"&amp;A303</f>
        <v>Maurice Evans|2008</v>
      </c>
      <c r="AG303" s="1" t="n">
        <f aca="false">SUMPRODUCT(($A$2:$A$4670=A303)*($Z$2:$Z$4670&gt;Z303))+1</f>
        <v>150</v>
      </c>
    </row>
    <row r="304" customFormat="false" ht="15" hidden="false" customHeight="false" outlineLevel="0" collapsed="false">
      <c r="A304" s="1" t="n">
        <v>2008</v>
      </c>
      <c r="B304" s="1" t="s">
        <v>446</v>
      </c>
      <c r="C304" s="1" t="s">
        <v>105</v>
      </c>
      <c r="D304" s="1" t="n">
        <v>28</v>
      </c>
      <c r="E304" s="1" t="s">
        <v>149</v>
      </c>
      <c r="F304" s="1" t="n">
        <v>72</v>
      </c>
      <c r="G304" s="1" t="n">
        <v>72</v>
      </c>
      <c r="H304" s="1" t="n">
        <v>2390</v>
      </c>
      <c r="I304" s="1" t="n">
        <v>374</v>
      </c>
      <c r="J304" s="1" t="n">
        <v>841</v>
      </c>
      <c r="K304" s="1" t="n">
        <v>0.445</v>
      </c>
      <c r="L304" s="1" t="n">
        <v>114</v>
      </c>
      <c r="M304" s="1" t="n">
        <v>294</v>
      </c>
      <c r="N304" s="1" t="n">
        <v>0.388</v>
      </c>
      <c r="O304" s="1" t="n">
        <v>185</v>
      </c>
      <c r="P304" s="1" t="n">
        <v>230</v>
      </c>
      <c r="Q304" s="1" t="n">
        <v>0.804</v>
      </c>
      <c r="R304" s="1" t="n">
        <v>132</v>
      </c>
      <c r="S304" s="1" t="n">
        <v>424</v>
      </c>
      <c r="T304" s="1" t="n">
        <v>556</v>
      </c>
      <c r="U304" s="1" t="n">
        <v>145</v>
      </c>
      <c r="V304" s="1" t="n">
        <v>55</v>
      </c>
      <c r="W304" s="1" t="n">
        <v>29</v>
      </c>
      <c r="X304" s="1" t="n">
        <v>104</v>
      </c>
      <c r="Y304" s="1" t="n">
        <v>236</v>
      </c>
      <c r="Z304" s="1" t="n">
        <v>1047</v>
      </c>
      <c r="AA304" s="1" t="n">
        <v>15.2</v>
      </c>
      <c r="AB304" s="1" t="n">
        <v>0.556</v>
      </c>
      <c r="AC304" s="1" t="n">
        <v>6.7</v>
      </c>
      <c r="AD304" s="1" t="n">
        <f aca="false">IF(F304=0,0,Z304/F304)</f>
        <v>14.5416666666667</v>
      </c>
      <c r="AE304" s="1" t="str">
        <f aca="false">IFERROR(LEFT(C304,FIND("-",C304)-1),C304)</f>
        <v>C</v>
      </c>
      <c r="AF304" s="1" t="str">
        <f aca="false">B304&amp;"|"&amp;A304</f>
        <v>Mehmet Okur|2008</v>
      </c>
      <c r="AG304" s="1" t="n">
        <f aca="false">SUMPRODUCT(($A$2:$A$4670=A304)*($Z$2:$Z$4670&gt;Z304))+1</f>
        <v>73</v>
      </c>
    </row>
    <row r="305" customFormat="false" ht="15" hidden="false" customHeight="false" outlineLevel="0" collapsed="false">
      <c r="A305" s="1" t="n">
        <v>2008</v>
      </c>
      <c r="B305" s="1" t="s">
        <v>447</v>
      </c>
      <c r="C305" s="1" t="s">
        <v>105</v>
      </c>
      <c r="D305" s="1" t="n">
        <v>29</v>
      </c>
      <c r="E305" s="1" t="s">
        <v>219</v>
      </c>
      <c r="F305" s="1" t="n">
        <v>52</v>
      </c>
      <c r="G305" s="1" t="n">
        <v>1</v>
      </c>
      <c r="H305" s="1" t="n">
        <v>621</v>
      </c>
      <c r="I305" s="1" t="n">
        <v>85</v>
      </c>
      <c r="J305" s="1" t="n">
        <v>180</v>
      </c>
      <c r="K305" s="1" t="n">
        <v>0.472</v>
      </c>
      <c r="L305" s="1" t="n">
        <v>0</v>
      </c>
      <c r="M305" s="1" t="n">
        <v>0</v>
      </c>
      <c r="O305" s="1" t="n">
        <v>32</v>
      </c>
      <c r="P305" s="1" t="n">
        <v>58</v>
      </c>
      <c r="Q305" s="1" t="n">
        <v>0.552</v>
      </c>
      <c r="R305" s="1" t="n">
        <v>28</v>
      </c>
      <c r="S305" s="1" t="n">
        <v>117</v>
      </c>
      <c r="T305" s="1" t="n">
        <v>145</v>
      </c>
      <c r="U305" s="1" t="n">
        <v>22</v>
      </c>
      <c r="V305" s="1" t="n">
        <v>7</v>
      </c>
      <c r="W305" s="1" t="n">
        <v>18</v>
      </c>
      <c r="X305" s="1" t="n">
        <v>42</v>
      </c>
      <c r="Y305" s="1" t="n">
        <v>79</v>
      </c>
      <c r="Z305" s="1" t="n">
        <v>202</v>
      </c>
      <c r="AA305" s="1" t="n">
        <v>9</v>
      </c>
      <c r="AB305" s="1" t="n">
        <v>0.491</v>
      </c>
      <c r="AC305" s="1" t="n">
        <v>0.3</v>
      </c>
      <c r="AD305" s="1" t="n">
        <f aca="false">IF(F305=0,0,Z305/F305)</f>
        <v>3.88461538461538</v>
      </c>
      <c r="AE305" s="1" t="str">
        <f aca="false">IFERROR(LEFT(C305,FIND("-",C305)-1),C305)</f>
        <v>C</v>
      </c>
      <c r="AF305" s="1" t="str">
        <f aca="false">B305&amp;"|"&amp;A305</f>
        <v>Melvin Ely|2008</v>
      </c>
      <c r="AG305" s="1" t="n">
        <f aca="false">SUMPRODUCT(($A$2:$A$4670=A305)*($Z$2:$Z$4670&gt;Z305))+1</f>
        <v>294</v>
      </c>
    </row>
    <row r="306" customFormat="false" ht="15" hidden="false" customHeight="false" outlineLevel="0" collapsed="false">
      <c r="A306" s="1" t="n">
        <v>2008</v>
      </c>
      <c r="B306" s="1" t="s">
        <v>448</v>
      </c>
      <c r="C306" s="1" t="s">
        <v>123</v>
      </c>
      <c r="D306" s="1" t="n">
        <v>28</v>
      </c>
      <c r="E306" s="1" t="s">
        <v>173</v>
      </c>
      <c r="F306" s="1" t="n">
        <v>57</v>
      </c>
      <c r="G306" s="1" t="n">
        <v>54</v>
      </c>
      <c r="H306" s="1" t="n">
        <v>2172</v>
      </c>
      <c r="I306" s="1" t="n">
        <v>436</v>
      </c>
      <c r="J306" s="1" t="n">
        <v>962</v>
      </c>
      <c r="K306" s="1" t="n">
        <v>0.453</v>
      </c>
      <c r="L306" s="1" t="n">
        <v>84</v>
      </c>
      <c r="M306" s="1" t="n">
        <v>221</v>
      </c>
      <c r="N306" s="1" t="n">
        <v>0.38</v>
      </c>
      <c r="O306" s="1" t="n">
        <v>212</v>
      </c>
      <c r="P306" s="1" t="n">
        <v>295</v>
      </c>
      <c r="Q306" s="1" t="n">
        <v>0.719</v>
      </c>
      <c r="R306" s="1" t="n">
        <v>101</v>
      </c>
      <c r="S306" s="1" t="n">
        <v>227</v>
      </c>
      <c r="T306" s="1" t="n">
        <v>328</v>
      </c>
      <c r="U306" s="1" t="n">
        <v>199</v>
      </c>
      <c r="V306" s="1" t="n">
        <v>133</v>
      </c>
      <c r="W306" s="1" t="n">
        <v>38</v>
      </c>
      <c r="X306" s="1" t="n">
        <v>148</v>
      </c>
      <c r="Y306" s="1" t="n">
        <v>159</v>
      </c>
      <c r="Z306" s="1" t="n">
        <v>1168</v>
      </c>
      <c r="AA306" s="1" t="n">
        <v>18.8</v>
      </c>
      <c r="AB306" s="1" t="n">
        <v>0.535</v>
      </c>
      <c r="AC306" s="1" t="n">
        <v>4.7</v>
      </c>
      <c r="AD306" s="1" t="n">
        <f aca="false">IF(F306=0,0,Z306/F306)</f>
        <v>20.4912280701754</v>
      </c>
      <c r="AE306" s="1" t="str">
        <f aca="false">IFERROR(LEFT(C306,FIND("-",C306)-1),C306)</f>
        <v>SF</v>
      </c>
      <c r="AF306" s="1" t="str">
        <f aca="false">B306&amp;"|"&amp;A306</f>
        <v>Metta World|2008</v>
      </c>
      <c r="AG306" s="1" t="n">
        <f aca="false">SUMPRODUCT(($A$2:$A$4670=A306)*($Z$2:$Z$4670&gt;Z306))+1</f>
        <v>59</v>
      </c>
    </row>
    <row r="307" customFormat="false" ht="15" hidden="false" customHeight="false" outlineLevel="0" collapsed="false">
      <c r="A307" s="1" t="n">
        <v>2008</v>
      </c>
      <c r="B307" s="1" t="s">
        <v>449</v>
      </c>
      <c r="C307" s="1" t="s">
        <v>105</v>
      </c>
      <c r="D307" s="1" t="n">
        <v>30</v>
      </c>
      <c r="E307" s="1" t="s">
        <v>120</v>
      </c>
      <c r="F307" s="1" t="n">
        <v>24</v>
      </c>
      <c r="G307" s="1" t="n">
        <v>8</v>
      </c>
      <c r="H307" s="1" t="n">
        <v>257</v>
      </c>
      <c r="I307" s="1" t="n">
        <v>28</v>
      </c>
      <c r="J307" s="1" t="n">
        <v>63</v>
      </c>
      <c r="K307" s="1" t="n">
        <v>0.444</v>
      </c>
      <c r="L307" s="1" t="n">
        <v>0</v>
      </c>
      <c r="M307" s="1" t="n">
        <v>0</v>
      </c>
      <c r="O307" s="1" t="n">
        <v>1</v>
      </c>
      <c r="P307" s="1" t="n">
        <v>2</v>
      </c>
      <c r="Q307" s="1" t="n">
        <v>0.5</v>
      </c>
      <c r="R307" s="1" t="n">
        <v>16</v>
      </c>
      <c r="S307" s="1" t="n">
        <v>33</v>
      </c>
      <c r="T307" s="1" t="n">
        <v>49</v>
      </c>
      <c r="U307" s="1" t="n">
        <v>7</v>
      </c>
      <c r="V307" s="1" t="n">
        <v>10</v>
      </c>
      <c r="W307" s="1" t="n">
        <v>10</v>
      </c>
      <c r="X307" s="1" t="n">
        <v>12</v>
      </c>
      <c r="Y307" s="1" t="n">
        <v>44</v>
      </c>
      <c r="Z307" s="1" t="n">
        <v>57</v>
      </c>
      <c r="AA307" s="1" t="n">
        <v>7.5</v>
      </c>
      <c r="AB307" s="1" t="n">
        <v>0.446</v>
      </c>
      <c r="AC307" s="1" t="n">
        <v>0</v>
      </c>
      <c r="AD307" s="1" t="n">
        <f aca="false">IF(F307=0,0,Z307/F307)</f>
        <v>2.375</v>
      </c>
      <c r="AE307" s="1" t="str">
        <f aca="false">IFERROR(LEFT(C307,FIND("-",C307)-1),C307)</f>
        <v>C</v>
      </c>
      <c r="AF307" s="1" t="str">
        <f aca="false">B307&amp;"|"&amp;A307</f>
        <v>Michael Doleac|2008</v>
      </c>
      <c r="AG307" s="1" t="n">
        <f aca="false">SUMPRODUCT(($A$2:$A$4670=A307)*($Z$2:$Z$4670&gt;Z307))+1</f>
        <v>379</v>
      </c>
    </row>
    <row r="308" customFormat="false" ht="15" hidden="false" customHeight="false" outlineLevel="0" collapsed="false">
      <c r="A308" s="1" t="n">
        <v>2008</v>
      </c>
      <c r="B308" s="1" t="s">
        <v>450</v>
      </c>
      <c r="C308" s="1" t="s">
        <v>128</v>
      </c>
      <c r="D308" s="1" t="n">
        <v>34</v>
      </c>
      <c r="E308" s="1" t="s">
        <v>194</v>
      </c>
      <c r="F308" s="1" t="n">
        <v>82</v>
      </c>
      <c r="G308" s="1" t="n">
        <v>61</v>
      </c>
      <c r="H308" s="1" t="n">
        <v>2204</v>
      </c>
      <c r="I308" s="1" t="n">
        <v>315</v>
      </c>
      <c r="J308" s="1" t="n">
        <v>761</v>
      </c>
      <c r="K308" s="1" t="n">
        <v>0.414</v>
      </c>
      <c r="L308" s="1" t="n">
        <v>132</v>
      </c>
      <c r="M308" s="1" t="n">
        <v>357</v>
      </c>
      <c r="N308" s="1" t="n">
        <v>0.37</v>
      </c>
      <c r="O308" s="1" t="n">
        <v>64</v>
      </c>
      <c r="P308" s="1" t="n">
        <v>80</v>
      </c>
      <c r="Q308" s="1" t="n">
        <v>0.8</v>
      </c>
      <c r="R308" s="1" t="n">
        <v>27</v>
      </c>
      <c r="S308" s="1" t="n">
        <v>227</v>
      </c>
      <c r="T308" s="1" t="n">
        <v>254</v>
      </c>
      <c r="U308" s="1" t="n">
        <v>114</v>
      </c>
      <c r="V308" s="1" t="n">
        <v>29</v>
      </c>
      <c r="W308" s="1" t="n">
        <v>10</v>
      </c>
      <c r="X308" s="1" t="n">
        <v>56</v>
      </c>
      <c r="Y308" s="1" t="n">
        <v>93</v>
      </c>
      <c r="Z308" s="1" t="n">
        <v>826</v>
      </c>
      <c r="AA308" s="1" t="n">
        <v>11.4</v>
      </c>
      <c r="AB308" s="1" t="n">
        <v>0.519</v>
      </c>
      <c r="AC308" s="1" t="n">
        <v>4.2</v>
      </c>
      <c r="AD308" s="1" t="n">
        <f aca="false">IF(F308=0,0,Z308/F308)</f>
        <v>10.0731707317073</v>
      </c>
      <c r="AE308" s="1" t="str">
        <f aca="false">IFERROR(LEFT(C308,FIND("-",C308)-1),C308)</f>
        <v>SG</v>
      </c>
      <c r="AF308" s="1" t="str">
        <f aca="false">B308&amp;"|"&amp;A308</f>
        <v>Michael Finley|2008</v>
      </c>
      <c r="AG308" s="1" t="n">
        <f aca="false">SUMPRODUCT(($A$2:$A$4670=A308)*($Z$2:$Z$4670&gt;Z308))+1</f>
        <v>118</v>
      </c>
    </row>
    <row r="309" customFormat="false" ht="15" hidden="false" customHeight="false" outlineLevel="0" collapsed="false">
      <c r="A309" s="1" t="n">
        <v>2008</v>
      </c>
      <c r="B309" s="1" t="s">
        <v>451</v>
      </c>
      <c r="C309" s="1" t="s">
        <v>128</v>
      </c>
      <c r="D309" s="1" t="n">
        <v>28</v>
      </c>
      <c r="E309" s="1" t="s">
        <v>152</v>
      </c>
      <c r="F309" s="1" t="n">
        <v>72</v>
      </c>
      <c r="G309" s="1" t="n">
        <v>71</v>
      </c>
      <c r="H309" s="1" t="n">
        <v>2702</v>
      </c>
      <c r="I309" s="1" t="n">
        <v>550</v>
      </c>
      <c r="J309" s="1" t="n">
        <v>1243</v>
      </c>
      <c r="K309" s="1" t="n">
        <v>0.442</v>
      </c>
      <c r="L309" s="1" t="n">
        <v>130</v>
      </c>
      <c r="M309" s="1" t="n">
        <v>359</v>
      </c>
      <c r="N309" s="1" t="n">
        <v>0.362</v>
      </c>
      <c r="O309" s="1" t="n">
        <v>402</v>
      </c>
      <c r="P309" s="1" t="n">
        <v>490</v>
      </c>
      <c r="Q309" s="1" t="n">
        <v>0.82</v>
      </c>
      <c r="R309" s="1" t="n">
        <v>85</v>
      </c>
      <c r="S309" s="1" t="n">
        <v>224</v>
      </c>
      <c r="T309" s="1" t="n">
        <v>309</v>
      </c>
      <c r="U309" s="1" t="n">
        <v>247</v>
      </c>
      <c r="V309" s="1" t="n">
        <v>65</v>
      </c>
      <c r="W309" s="1" t="n">
        <v>13</v>
      </c>
      <c r="X309" s="1" t="n">
        <v>181</v>
      </c>
      <c r="Y309" s="1" t="n">
        <v>120</v>
      </c>
      <c r="Z309" s="1" t="n">
        <v>1632</v>
      </c>
      <c r="AA309" s="1" t="n">
        <v>18.8</v>
      </c>
      <c r="AB309" s="1" t="n">
        <v>0.559</v>
      </c>
      <c r="AC309" s="1" t="n">
        <v>5.8</v>
      </c>
      <c r="AD309" s="1" t="n">
        <f aca="false">IF(F309=0,0,Z309/F309)</f>
        <v>22.6666666666667</v>
      </c>
      <c r="AE309" s="1" t="str">
        <f aca="false">IFERROR(LEFT(C309,FIND("-",C309)-1),C309)</f>
        <v>SG</v>
      </c>
      <c r="AF309" s="1" t="str">
        <f aca="false">B309&amp;"|"&amp;A309</f>
        <v>Michael Redd|2008</v>
      </c>
      <c r="AG309" s="1" t="n">
        <f aca="false">SUMPRODUCT(($A$2:$A$4670=A309)*($Z$2:$Z$4670&gt;Z309))+1</f>
        <v>18</v>
      </c>
    </row>
    <row r="310" customFormat="false" ht="15" hidden="false" customHeight="false" outlineLevel="0" collapsed="false">
      <c r="A310" s="1" t="n">
        <v>2008</v>
      </c>
      <c r="B310" s="1" t="s">
        <v>452</v>
      </c>
      <c r="C310" s="1" t="s">
        <v>105</v>
      </c>
      <c r="D310" s="1" t="n">
        <v>31</v>
      </c>
      <c r="E310" s="1" t="s">
        <v>152</v>
      </c>
      <c r="F310" s="1" t="n">
        <v>46</v>
      </c>
      <c r="G310" s="1" t="n">
        <v>2</v>
      </c>
      <c r="H310" s="1" t="n">
        <v>632</v>
      </c>
      <c r="I310" s="1" t="n">
        <v>33</v>
      </c>
      <c r="J310" s="1" t="n">
        <v>62</v>
      </c>
      <c r="K310" s="1" t="n">
        <v>0.532</v>
      </c>
      <c r="L310" s="1" t="n">
        <v>0</v>
      </c>
      <c r="M310" s="1" t="n">
        <v>0</v>
      </c>
      <c r="O310" s="1" t="n">
        <v>25</v>
      </c>
      <c r="P310" s="1" t="n">
        <v>63</v>
      </c>
      <c r="Q310" s="1" t="n">
        <v>0.397</v>
      </c>
      <c r="R310" s="1" t="n">
        <v>90</v>
      </c>
      <c r="S310" s="1" t="n">
        <v>96</v>
      </c>
      <c r="T310" s="1" t="n">
        <v>186</v>
      </c>
      <c r="U310" s="1" t="n">
        <v>24</v>
      </c>
      <c r="V310" s="1" t="n">
        <v>31</v>
      </c>
      <c r="W310" s="1" t="n">
        <v>19</v>
      </c>
      <c r="X310" s="1" t="n">
        <v>19</v>
      </c>
      <c r="Y310" s="1" t="n">
        <v>93</v>
      </c>
      <c r="Z310" s="1" t="n">
        <v>91</v>
      </c>
      <c r="AA310" s="1" t="n">
        <v>12.1</v>
      </c>
      <c r="AB310" s="1" t="n">
        <v>0.507</v>
      </c>
      <c r="AC310" s="1" t="n">
        <v>1.2</v>
      </c>
      <c r="AD310" s="1" t="n">
        <f aca="false">IF(F310=0,0,Z310/F310)</f>
        <v>1.97826086956522</v>
      </c>
      <c r="AE310" s="1" t="str">
        <f aca="false">IFERROR(LEFT(C310,FIND("-",C310)-1),C310)</f>
        <v>C</v>
      </c>
      <c r="AF310" s="1" t="str">
        <f aca="false">B310&amp;"|"&amp;A310</f>
        <v>Michael Ruffin|2008</v>
      </c>
      <c r="AG310" s="1" t="n">
        <f aca="false">SUMPRODUCT(($A$2:$A$4670=A310)*($Z$2:$Z$4670&gt;Z310))+1</f>
        <v>355</v>
      </c>
    </row>
    <row r="311" customFormat="false" ht="15" hidden="false" customHeight="false" outlineLevel="0" collapsed="false">
      <c r="A311" s="1" t="n">
        <v>2008</v>
      </c>
      <c r="B311" s="1" t="s">
        <v>453</v>
      </c>
      <c r="C311" s="1" t="s">
        <v>128</v>
      </c>
      <c r="D311" s="1" t="n">
        <v>24</v>
      </c>
      <c r="E311" s="1" t="s">
        <v>229</v>
      </c>
      <c r="F311" s="1" t="n">
        <v>39</v>
      </c>
      <c r="G311" s="1" t="n">
        <v>0</v>
      </c>
      <c r="H311" s="1" t="n">
        <v>465</v>
      </c>
      <c r="I311" s="1" t="n">
        <v>69</v>
      </c>
      <c r="J311" s="1" t="n">
        <v>157</v>
      </c>
      <c r="K311" s="1" t="n">
        <v>0.439</v>
      </c>
      <c r="L311" s="1" t="n">
        <v>16</v>
      </c>
      <c r="M311" s="1" t="n">
        <v>37</v>
      </c>
      <c r="N311" s="1" t="n">
        <v>0.432</v>
      </c>
      <c r="O311" s="1" t="n">
        <v>14</v>
      </c>
      <c r="P311" s="1" t="n">
        <v>18</v>
      </c>
      <c r="Q311" s="1" t="n">
        <v>0.778</v>
      </c>
      <c r="R311" s="1" t="n">
        <v>16</v>
      </c>
      <c r="S311" s="1" t="n">
        <v>42</v>
      </c>
      <c r="T311" s="1" t="n">
        <v>58</v>
      </c>
      <c r="U311" s="1" t="n">
        <v>33</v>
      </c>
      <c r="V311" s="1" t="n">
        <v>10</v>
      </c>
      <c r="W311" s="1" t="n">
        <v>9</v>
      </c>
      <c r="X311" s="1" t="n">
        <v>27</v>
      </c>
      <c r="Y311" s="1" t="n">
        <v>31</v>
      </c>
      <c r="Z311" s="1" t="n">
        <v>168</v>
      </c>
      <c r="AA311" s="1" t="n">
        <v>10.5</v>
      </c>
      <c r="AB311" s="1" t="n">
        <v>0.509</v>
      </c>
      <c r="AC311" s="1" t="n">
        <v>0.2</v>
      </c>
      <c r="AD311" s="1" t="n">
        <f aca="false">IF(F311=0,0,Z311/F311)</f>
        <v>4.30769230769231</v>
      </c>
      <c r="AE311" s="1" t="str">
        <f aca="false">IFERROR(LEFT(C311,FIND("-",C311)-1),C311)</f>
        <v>SG</v>
      </c>
      <c r="AF311" s="1" t="str">
        <f aca="false">B311&amp;"|"&amp;A311</f>
        <v>Mickael Gelabale|2008</v>
      </c>
      <c r="AG311" s="1" t="n">
        <f aca="false">SUMPRODUCT(($A$2:$A$4670=A311)*($Z$2:$Z$4670&gt;Z311))+1</f>
        <v>309</v>
      </c>
    </row>
    <row r="312" customFormat="false" ht="15" hidden="false" customHeight="false" outlineLevel="0" collapsed="false">
      <c r="A312" s="1" t="n">
        <v>2008</v>
      </c>
      <c r="B312" s="1" t="s">
        <v>454</v>
      </c>
      <c r="C312" s="1" t="s">
        <v>123</v>
      </c>
      <c r="D312" s="1" t="n">
        <v>25</v>
      </c>
      <c r="E312" s="1" t="s">
        <v>117</v>
      </c>
      <c r="F312" s="1" t="n">
        <v>66</v>
      </c>
      <c r="G312" s="1" t="n">
        <v>16</v>
      </c>
      <c r="H312" s="1" t="n">
        <v>1316</v>
      </c>
      <c r="I312" s="1" t="n">
        <v>170</v>
      </c>
      <c r="J312" s="1" t="n">
        <v>387</v>
      </c>
      <c r="K312" s="1" t="n">
        <v>0.439</v>
      </c>
      <c r="L312" s="1" t="n">
        <v>66</v>
      </c>
      <c r="M312" s="1" t="n">
        <v>183</v>
      </c>
      <c r="N312" s="1" t="n">
        <v>0.361</v>
      </c>
      <c r="O312" s="1" t="n">
        <v>66</v>
      </c>
      <c r="P312" s="1" t="n">
        <v>98</v>
      </c>
      <c r="Q312" s="1" t="n">
        <v>0.673</v>
      </c>
      <c r="R312" s="1" t="n">
        <v>67</v>
      </c>
      <c r="S312" s="1" t="n">
        <v>175</v>
      </c>
      <c r="T312" s="1" t="n">
        <v>242</v>
      </c>
      <c r="U312" s="1" t="n">
        <v>49</v>
      </c>
      <c r="V312" s="1" t="n">
        <v>66</v>
      </c>
      <c r="W312" s="1" t="n">
        <v>43</v>
      </c>
      <c r="X312" s="1" t="n">
        <v>48</v>
      </c>
      <c r="Y312" s="1" t="n">
        <v>200</v>
      </c>
      <c r="Z312" s="1" t="n">
        <v>472</v>
      </c>
      <c r="AA312" s="1" t="n">
        <v>12.7</v>
      </c>
      <c r="AB312" s="1" t="n">
        <v>0.549</v>
      </c>
      <c r="AC312" s="1" t="n">
        <v>2.8</v>
      </c>
      <c r="AD312" s="1" t="n">
        <f aca="false">IF(F312=0,0,Z312/F312)</f>
        <v>7.15151515151515</v>
      </c>
      <c r="AE312" s="1" t="str">
        <f aca="false">IFERROR(LEFT(C312,FIND("-",C312)-1),C312)</f>
        <v>SF</v>
      </c>
      <c r="AF312" s="1" t="str">
        <f aca="false">B312&amp;"|"&amp;A312</f>
        <v>Mickael Pietrus|2008</v>
      </c>
      <c r="AG312" s="1" t="n">
        <f aca="false">SUMPRODUCT(($A$2:$A$4670=A312)*($Z$2:$Z$4670&gt;Z312))+1</f>
        <v>211</v>
      </c>
    </row>
    <row r="313" customFormat="false" ht="15" hidden="false" customHeight="false" outlineLevel="0" collapsed="false">
      <c r="A313" s="1" t="n">
        <v>2008</v>
      </c>
      <c r="B313" s="1" t="s">
        <v>455</v>
      </c>
      <c r="C313" s="1" t="s">
        <v>102</v>
      </c>
      <c r="D313" s="1" t="n">
        <v>29</v>
      </c>
      <c r="E313" s="1" t="s">
        <v>115</v>
      </c>
      <c r="F313" s="1" t="n">
        <v>48</v>
      </c>
      <c r="G313" s="1" t="n">
        <v>44</v>
      </c>
      <c r="H313" s="1" t="n">
        <v>1573</v>
      </c>
      <c r="I313" s="1" t="n">
        <v>248</v>
      </c>
      <c r="J313" s="1" t="n">
        <v>603</v>
      </c>
      <c r="K313" s="1" t="n">
        <v>0.411</v>
      </c>
      <c r="L313" s="1" t="n">
        <v>93</v>
      </c>
      <c r="M313" s="1" t="n">
        <v>248</v>
      </c>
      <c r="N313" s="1" t="n">
        <v>0.375</v>
      </c>
      <c r="O313" s="1" t="n">
        <v>78</v>
      </c>
      <c r="P313" s="1" t="n">
        <v>100</v>
      </c>
      <c r="Q313" s="1" t="n">
        <v>0.78</v>
      </c>
      <c r="R313" s="1" t="n">
        <v>16</v>
      </c>
      <c r="S313" s="1" t="n">
        <v>144</v>
      </c>
      <c r="T313" s="1" t="n">
        <v>160</v>
      </c>
      <c r="U313" s="1" t="n">
        <v>290</v>
      </c>
      <c r="V313" s="1" t="n">
        <v>54</v>
      </c>
      <c r="W313" s="1" t="n">
        <v>4</v>
      </c>
      <c r="X313" s="1" t="n">
        <v>119</v>
      </c>
      <c r="Y313" s="1" t="n">
        <v>97</v>
      </c>
      <c r="Z313" s="1" t="n">
        <v>667</v>
      </c>
      <c r="AA313" s="1" t="n">
        <v>14.5</v>
      </c>
      <c r="AB313" s="1" t="n">
        <v>0.515</v>
      </c>
      <c r="AC313" s="1" t="n">
        <v>2.1</v>
      </c>
      <c r="AD313" s="1" t="n">
        <f aca="false">IF(F313=0,0,Z313/F313)</f>
        <v>13.8958333333333</v>
      </c>
      <c r="AE313" s="1" t="str">
        <f aca="false">IFERROR(LEFT(C313,FIND("-",C313)-1),C313)</f>
        <v>PG</v>
      </c>
      <c r="AF313" s="1" t="str">
        <f aca="false">B313&amp;"|"&amp;A313</f>
        <v>Mike Bibby|2008</v>
      </c>
      <c r="AG313" s="1" t="n">
        <f aca="false">SUMPRODUCT(($A$2:$A$4670=A313)*($Z$2:$Z$4670&gt;Z313))+1</f>
        <v>149</v>
      </c>
    </row>
    <row r="314" customFormat="false" ht="15" hidden="false" customHeight="false" outlineLevel="0" collapsed="false">
      <c r="A314" s="1" t="n">
        <v>2008</v>
      </c>
      <c r="B314" s="1" t="s">
        <v>456</v>
      </c>
      <c r="C314" s="1" t="s">
        <v>102</v>
      </c>
      <c r="D314" s="1" t="n">
        <v>20</v>
      </c>
      <c r="E314" s="1" t="s">
        <v>140</v>
      </c>
      <c r="F314" s="1" t="n">
        <v>53</v>
      </c>
      <c r="G314" s="1" t="n">
        <v>46</v>
      </c>
      <c r="H314" s="1" t="n">
        <v>1381</v>
      </c>
      <c r="I314" s="1" t="n">
        <v>189</v>
      </c>
      <c r="J314" s="1" t="n">
        <v>442</v>
      </c>
      <c r="K314" s="1" t="n">
        <v>0.428</v>
      </c>
      <c r="L314" s="1" t="n">
        <v>30</v>
      </c>
      <c r="M314" s="1" t="n">
        <v>91</v>
      </c>
      <c r="N314" s="1" t="n">
        <v>0.33</v>
      </c>
      <c r="O314" s="1" t="n">
        <v>90</v>
      </c>
      <c r="P314" s="1" t="n">
        <v>123</v>
      </c>
      <c r="Q314" s="1" t="n">
        <v>0.732</v>
      </c>
      <c r="R314" s="1" t="n">
        <v>21</v>
      </c>
      <c r="S314" s="1" t="n">
        <v>118</v>
      </c>
      <c r="T314" s="1" t="n">
        <v>139</v>
      </c>
      <c r="U314" s="1" t="n">
        <v>222</v>
      </c>
      <c r="V314" s="1" t="n">
        <v>44</v>
      </c>
      <c r="W314" s="1" t="n">
        <v>2</v>
      </c>
      <c r="X314" s="1" t="n">
        <v>89</v>
      </c>
      <c r="Y314" s="1" t="n">
        <v>85</v>
      </c>
      <c r="Z314" s="1" t="n">
        <v>498</v>
      </c>
      <c r="AA314" s="1" t="n">
        <v>12.6</v>
      </c>
      <c r="AB314" s="1" t="n">
        <v>0.502</v>
      </c>
      <c r="AC314" s="1" t="n">
        <v>1.1</v>
      </c>
      <c r="AD314" s="1" t="n">
        <f aca="false">IF(F314=0,0,Z314/F314)</f>
        <v>9.39622641509434</v>
      </c>
      <c r="AE314" s="1" t="str">
        <f aca="false">IFERROR(LEFT(C314,FIND("-",C314)-1),C314)</f>
        <v>PG</v>
      </c>
      <c r="AF314" s="1" t="str">
        <f aca="false">B314&amp;"|"&amp;A314</f>
        <v>Mike Conley|2008</v>
      </c>
      <c r="AG314" s="1" t="n">
        <f aca="false">SUMPRODUCT(($A$2:$A$4670=A314)*($Z$2:$Z$4670&gt;Z314))+1</f>
        <v>204</v>
      </c>
    </row>
    <row r="315" customFormat="false" ht="15" hidden="false" customHeight="false" outlineLevel="0" collapsed="false">
      <c r="A315" s="1" t="n">
        <v>2008</v>
      </c>
      <c r="B315" s="1" t="s">
        <v>457</v>
      </c>
      <c r="C315" s="1" t="s">
        <v>128</v>
      </c>
      <c r="D315" s="1" t="n">
        <v>27</v>
      </c>
      <c r="E315" s="1" t="s">
        <v>145</v>
      </c>
      <c r="F315" s="1" t="n">
        <v>82</v>
      </c>
      <c r="G315" s="1" t="n">
        <v>82</v>
      </c>
      <c r="H315" s="1" t="n">
        <v>2953</v>
      </c>
      <c r="I315" s="1" t="n">
        <v>532</v>
      </c>
      <c r="J315" s="1" t="n">
        <v>1117</v>
      </c>
      <c r="K315" s="1" t="n">
        <v>0.476</v>
      </c>
      <c r="L315" s="1" t="n">
        <v>165</v>
      </c>
      <c r="M315" s="1" t="n">
        <v>389</v>
      </c>
      <c r="N315" s="1" t="n">
        <v>0.424</v>
      </c>
      <c r="O315" s="1" t="n">
        <v>336</v>
      </c>
      <c r="P315" s="1" t="n">
        <v>403</v>
      </c>
      <c r="Q315" s="1" t="n">
        <v>0.834</v>
      </c>
      <c r="R315" s="1" t="n">
        <v>59</v>
      </c>
      <c r="S315" s="1" t="n">
        <v>365</v>
      </c>
      <c r="T315" s="1" t="n">
        <v>424</v>
      </c>
      <c r="U315" s="1" t="n">
        <v>288</v>
      </c>
      <c r="V315" s="1" t="n">
        <v>86</v>
      </c>
      <c r="W315" s="1" t="n">
        <v>31</v>
      </c>
      <c r="X315" s="1" t="n">
        <v>190</v>
      </c>
      <c r="Y315" s="1" t="n">
        <v>208</v>
      </c>
      <c r="Z315" s="1" t="n">
        <v>1565</v>
      </c>
      <c r="AA315" s="1" t="n">
        <v>17.3</v>
      </c>
      <c r="AB315" s="1" t="n">
        <v>0.605</v>
      </c>
      <c r="AC315" s="1" t="n">
        <v>8.5</v>
      </c>
      <c r="AD315" s="1" t="n">
        <f aca="false">IF(F315=0,0,Z315/F315)</f>
        <v>19.0853658536585</v>
      </c>
      <c r="AE315" s="1" t="str">
        <f aca="false">IFERROR(LEFT(C315,FIND("-",C315)-1),C315)</f>
        <v>SG</v>
      </c>
      <c r="AF315" s="1" t="str">
        <f aca="false">B315&amp;"|"&amp;A315</f>
        <v>Mike Dunleavy|2008</v>
      </c>
      <c r="AG315" s="1" t="n">
        <f aca="false">SUMPRODUCT(($A$2:$A$4670=A315)*($Z$2:$Z$4670&gt;Z315))+1</f>
        <v>26</v>
      </c>
    </row>
    <row r="316" customFormat="false" ht="15" hidden="false" customHeight="false" outlineLevel="0" collapsed="false">
      <c r="A316" s="1" t="n">
        <v>2008</v>
      </c>
      <c r="B316" s="1" t="s">
        <v>458</v>
      </c>
      <c r="C316" s="1" t="s">
        <v>92</v>
      </c>
      <c r="D316" s="1" t="n">
        <v>24</v>
      </c>
      <c r="E316" s="1" t="s">
        <v>103</v>
      </c>
      <c r="F316" s="1" t="n">
        <v>17</v>
      </c>
      <c r="G316" s="1" t="n">
        <v>0</v>
      </c>
      <c r="H316" s="1" t="n">
        <v>159</v>
      </c>
      <c r="I316" s="1" t="n">
        <v>27</v>
      </c>
      <c r="J316" s="1" t="n">
        <v>54</v>
      </c>
      <c r="K316" s="1" t="n">
        <v>0.5</v>
      </c>
      <c r="L316" s="1" t="n">
        <v>0</v>
      </c>
      <c r="M316" s="1" t="n">
        <v>2</v>
      </c>
      <c r="N316" s="1" t="n">
        <v>0</v>
      </c>
      <c r="O316" s="1" t="n">
        <v>8</v>
      </c>
      <c r="P316" s="1" t="n">
        <v>13</v>
      </c>
      <c r="Q316" s="1" t="n">
        <v>0.615</v>
      </c>
      <c r="R316" s="1" t="n">
        <v>24</v>
      </c>
      <c r="S316" s="1" t="n">
        <v>30</v>
      </c>
      <c r="T316" s="1" t="n">
        <v>54</v>
      </c>
      <c r="U316" s="1" t="n">
        <v>3</v>
      </c>
      <c r="V316" s="1" t="n">
        <v>6</v>
      </c>
      <c r="W316" s="1" t="n">
        <v>3</v>
      </c>
      <c r="X316" s="1" t="n">
        <v>9</v>
      </c>
      <c r="Y316" s="1" t="n">
        <v>16</v>
      </c>
      <c r="Z316" s="1" t="n">
        <v>62</v>
      </c>
      <c r="AA316" s="1" t="n">
        <v>17.1</v>
      </c>
      <c r="AB316" s="1" t="n">
        <v>0.519</v>
      </c>
      <c r="AC316" s="1" t="n">
        <v>0.5</v>
      </c>
      <c r="AD316" s="1" t="n">
        <f aca="false">IF(F316=0,0,Z316/F316)</f>
        <v>3.64705882352941</v>
      </c>
      <c r="AE316" s="1" t="str">
        <f aca="false">IFERROR(LEFT(C316,FIND("-",C316)-1),C316)</f>
        <v>PF</v>
      </c>
      <c r="AF316" s="1" t="str">
        <f aca="false">B316&amp;"|"&amp;A316</f>
        <v>Mike Harris|2008</v>
      </c>
      <c r="AG316" s="1" t="n">
        <f aca="false">SUMPRODUCT(($A$2:$A$4670=A316)*($Z$2:$Z$4670&gt;Z316))+1</f>
        <v>374</v>
      </c>
    </row>
    <row r="317" customFormat="false" ht="15" hidden="false" customHeight="false" outlineLevel="0" collapsed="false">
      <c r="A317" s="1" t="n">
        <v>2008</v>
      </c>
      <c r="B317" s="1" t="s">
        <v>459</v>
      </c>
      <c r="C317" s="1" t="s">
        <v>102</v>
      </c>
      <c r="D317" s="1" t="n">
        <v>32</v>
      </c>
      <c r="E317" s="1" t="s">
        <v>115</v>
      </c>
      <c r="F317" s="1" t="n">
        <v>54</v>
      </c>
      <c r="G317" s="1" t="n">
        <v>1</v>
      </c>
      <c r="H317" s="1" t="n">
        <v>720</v>
      </c>
      <c r="I317" s="1" t="n">
        <v>101</v>
      </c>
      <c r="J317" s="1" t="n">
        <v>290</v>
      </c>
      <c r="K317" s="1" t="n">
        <v>0.348</v>
      </c>
      <c r="L317" s="1" t="n">
        <v>31</v>
      </c>
      <c r="M317" s="1" t="n">
        <v>97</v>
      </c>
      <c r="N317" s="1" t="n">
        <v>0.32</v>
      </c>
      <c r="O317" s="1" t="n">
        <v>39</v>
      </c>
      <c r="P317" s="1" t="n">
        <v>48</v>
      </c>
      <c r="Q317" s="1" t="n">
        <v>0.813</v>
      </c>
      <c r="R317" s="1" t="n">
        <v>14</v>
      </c>
      <c r="S317" s="1" t="n">
        <v>55</v>
      </c>
      <c r="T317" s="1" t="n">
        <v>69</v>
      </c>
      <c r="U317" s="1" t="n">
        <v>60</v>
      </c>
      <c r="V317" s="1" t="n">
        <v>21</v>
      </c>
      <c r="W317" s="1" t="n">
        <v>2</v>
      </c>
      <c r="X317" s="1" t="n">
        <v>36</v>
      </c>
      <c r="Y317" s="1" t="n">
        <v>56</v>
      </c>
      <c r="Z317" s="1" t="n">
        <v>272</v>
      </c>
      <c r="AA317" s="1" t="n">
        <v>8.6</v>
      </c>
      <c r="AB317" s="1" t="n">
        <v>0.437</v>
      </c>
      <c r="AC317" s="1" t="n">
        <v>0.3</v>
      </c>
      <c r="AD317" s="1" t="n">
        <f aca="false">IF(F317=0,0,Z317/F317)</f>
        <v>5.03703703703704</v>
      </c>
      <c r="AE317" s="1" t="str">
        <f aca="false">IFERROR(LEFT(C317,FIND("-",C317)-1),C317)</f>
        <v>PG</v>
      </c>
      <c r="AF317" s="1" t="str">
        <f aca="false">B317&amp;"|"&amp;A317</f>
        <v>Mike James|2008</v>
      </c>
      <c r="AG317" s="1" t="n">
        <f aca="false">SUMPRODUCT(($A$2:$A$4670=A317)*($Z$2:$Z$4670&gt;Z317))+1</f>
        <v>270</v>
      </c>
    </row>
    <row r="318" customFormat="false" ht="15" hidden="false" customHeight="false" outlineLevel="0" collapsed="false">
      <c r="A318" s="1" t="n">
        <v>2008</v>
      </c>
      <c r="B318" s="1" t="s">
        <v>460</v>
      </c>
      <c r="C318" s="1" t="s">
        <v>128</v>
      </c>
      <c r="D318" s="1" t="n">
        <v>27</v>
      </c>
      <c r="E318" s="1" t="s">
        <v>140</v>
      </c>
      <c r="F318" s="1" t="n">
        <v>70</v>
      </c>
      <c r="G318" s="1" t="n">
        <v>70</v>
      </c>
      <c r="H318" s="1" t="n">
        <v>2474</v>
      </c>
      <c r="I318" s="1" t="n">
        <v>414</v>
      </c>
      <c r="J318" s="1" t="n">
        <v>824</v>
      </c>
      <c r="K318" s="1" t="n">
        <v>0.502</v>
      </c>
      <c r="L318" s="1" t="n">
        <v>155</v>
      </c>
      <c r="M318" s="1" t="n">
        <v>359</v>
      </c>
      <c r="N318" s="1" t="n">
        <v>0.432</v>
      </c>
      <c r="O318" s="1" t="n">
        <v>164</v>
      </c>
      <c r="P318" s="1" t="n">
        <v>212</v>
      </c>
      <c r="Q318" s="1" t="n">
        <v>0.774</v>
      </c>
      <c r="R318" s="1" t="n">
        <v>51</v>
      </c>
      <c r="S318" s="1" t="n">
        <v>416</v>
      </c>
      <c r="T318" s="1" t="n">
        <v>467</v>
      </c>
      <c r="U318" s="1" t="n">
        <v>240</v>
      </c>
      <c r="V318" s="1" t="n">
        <v>35</v>
      </c>
      <c r="W318" s="1" t="n">
        <v>16</v>
      </c>
      <c r="X318" s="1" t="n">
        <v>182</v>
      </c>
      <c r="Y318" s="1" t="n">
        <v>145</v>
      </c>
      <c r="Z318" s="1" t="n">
        <v>1147</v>
      </c>
      <c r="AA318" s="1" t="n">
        <v>16.1</v>
      </c>
      <c r="AB318" s="1" t="n">
        <v>0.625</v>
      </c>
      <c r="AC318" s="1" t="n">
        <v>5</v>
      </c>
      <c r="AD318" s="1" t="n">
        <f aca="false">IF(F318=0,0,Z318/F318)</f>
        <v>16.3857142857143</v>
      </c>
      <c r="AE318" s="1" t="str">
        <f aca="false">IFERROR(LEFT(C318,FIND("-",C318)-1),C318)</f>
        <v>SG</v>
      </c>
      <c r="AF318" s="1" t="str">
        <f aca="false">B318&amp;"|"&amp;A318</f>
        <v>Mike Miller|2008</v>
      </c>
      <c r="AG318" s="1" t="n">
        <f aca="false">SUMPRODUCT(($A$2:$A$4670=A318)*($Z$2:$Z$4670&gt;Z318))+1</f>
        <v>60</v>
      </c>
    </row>
    <row r="319" customFormat="false" ht="15" hidden="false" customHeight="false" outlineLevel="0" collapsed="false">
      <c r="A319" s="1" t="n">
        <v>2008</v>
      </c>
      <c r="B319" s="1" t="s">
        <v>461</v>
      </c>
      <c r="C319" s="1" t="s">
        <v>102</v>
      </c>
      <c r="D319" s="1" t="n">
        <v>28</v>
      </c>
      <c r="E319" s="1" t="s">
        <v>115</v>
      </c>
      <c r="F319" s="1" t="n">
        <v>15</v>
      </c>
      <c r="G319" s="1" t="n">
        <v>0</v>
      </c>
      <c r="H319" s="1" t="n">
        <v>188</v>
      </c>
      <c r="I319" s="1" t="n">
        <v>17</v>
      </c>
      <c r="J319" s="1" t="n">
        <v>36</v>
      </c>
      <c r="K319" s="1" t="n">
        <v>0.472</v>
      </c>
      <c r="L319" s="1" t="n">
        <v>3</v>
      </c>
      <c r="M319" s="1" t="n">
        <v>8</v>
      </c>
      <c r="N319" s="1" t="n">
        <v>0.375</v>
      </c>
      <c r="O319" s="1" t="n">
        <v>4</v>
      </c>
      <c r="P319" s="1" t="n">
        <v>4</v>
      </c>
      <c r="Q319" s="1" t="n">
        <v>1</v>
      </c>
      <c r="R319" s="1" t="n">
        <v>5</v>
      </c>
      <c r="S319" s="1" t="n">
        <v>14</v>
      </c>
      <c r="T319" s="1" t="n">
        <v>19</v>
      </c>
      <c r="U319" s="1" t="n">
        <v>14</v>
      </c>
      <c r="V319" s="1" t="n">
        <v>9</v>
      </c>
      <c r="W319" s="1" t="n">
        <v>0</v>
      </c>
      <c r="X319" s="1" t="n">
        <v>9</v>
      </c>
      <c r="Y319" s="1" t="n">
        <v>13</v>
      </c>
      <c r="Z319" s="1" t="n">
        <v>41</v>
      </c>
      <c r="AA319" s="1" t="n">
        <v>8.6</v>
      </c>
      <c r="AB319" s="1" t="n">
        <v>0.543</v>
      </c>
      <c r="AC319" s="1" t="n">
        <v>0.2</v>
      </c>
      <c r="AD319" s="1" t="n">
        <f aca="false">IF(F319=0,0,Z319/F319)</f>
        <v>2.73333333333333</v>
      </c>
      <c r="AE319" s="1" t="str">
        <f aca="false">IFERROR(LEFT(C319,FIND("-",C319)-1),C319)</f>
        <v>PG</v>
      </c>
      <c r="AF319" s="1" t="str">
        <f aca="false">B319&amp;"|"&amp;A319</f>
        <v>Mike Wilks|2008</v>
      </c>
      <c r="AG319" s="1" t="n">
        <f aca="false">SUMPRODUCT(($A$2:$A$4670=A319)*($Z$2:$Z$4670&gt;Z319))+1</f>
        <v>390</v>
      </c>
    </row>
    <row r="320" customFormat="false" ht="15" hidden="false" customHeight="false" outlineLevel="0" collapsed="false">
      <c r="A320" s="1" t="n">
        <v>2008</v>
      </c>
      <c r="B320" s="1" t="s">
        <v>462</v>
      </c>
      <c r="C320" s="1" t="s">
        <v>92</v>
      </c>
      <c r="D320" s="1" t="n">
        <v>32</v>
      </c>
      <c r="E320" s="1" t="s">
        <v>173</v>
      </c>
      <c r="F320" s="1" t="n">
        <v>82</v>
      </c>
      <c r="G320" s="1" t="n">
        <v>79</v>
      </c>
      <c r="H320" s="1" t="n">
        <v>2385</v>
      </c>
      <c r="I320" s="1" t="n">
        <v>282</v>
      </c>
      <c r="J320" s="1" t="n">
        <v>489</v>
      </c>
      <c r="K320" s="1" t="n">
        <v>0.577</v>
      </c>
      <c r="L320" s="1" t="n">
        <v>0</v>
      </c>
      <c r="M320" s="1" t="n">
        <v>2</v>
      </c>
      <c r="N320" s="1" t="n">
        <v>0</v>
      </c>
      <c r="O320" s="1" t="n">
        <v>134</v>
      </c>
      <c r="P320" s="1" t="n">
        <v>182</v>
      </c>
      <c r="Q320" s="1" t="n">
        <v>0.736</v>
      </c>
      <c r="R320" s="1" t="n">
        <v>160</v>
      </c>
      <c r="S320" s="1" t="n">
        <v>334</v>
      </c>
      <c r="T320" s="1" t="n">
        <v>494</v>
      </c>
      <c r="U320" s="1" t="n">
        <v>84</v>
      </c>
      <c r="V320" s="1" t="n">
        <v>35</v>
      </c>
      <c r="W320" s="1" t="n">
        <v>46</v>
      </c>
      <c r="X320" s="1" t="n">
        <v>110</v>
      </c>
      <c r="Y320" s="1" t="n">
        <v>310</v>
      </c>
      <c r="Z320" s="1" t="n">
        <v>698</v>
      </c>
      <c r="AA320" s="1" t="n">
        <v>11.5</v>
      </c>
      <c r="AB320" s="1" t="n">
        <v>0.613</v>
      </c>
      <c r="AC320" s="1" t="n">
        <v>4.6</v>
      </c>
      <c r="AD320" s="1" t="n">
        <f aca="false">IF(F320=0,0,Z320/F320)</f>
        <v>8.51219512195122</v>
      </c>
      <c r="AE320" s="1" t="str">
        <f aca="false">IFERROR(LEFT(C320,FIND("-",C320)-1),C320)</f>
        <v>PF</v>
      </c>
      <c r="AF320" s="1" t="str">
        <f aca="false">B320&amp;"|"&amp;A320</f>
        <v>Mikki Moore|2008</v>
      </c>
      <c r="AG320" s="1" t="n">
        <f aca="false">SUMPRODUCT(($A$2:$A$4670=A320)*($Z$2:$Z$4670&gt;Z320))+1</f>
        <v>144</v>
      </c>
    </row>
    <row r="321" customFormat="false" ht="15" hidden="false" customHeight="false" outlineLevel="0" collapsed="false">
      <c r="A321" s="1" t="n">
        <v>2008</v>
      </c>
      <c r="B321" s="1" t="s">
        <v>463</v>
      </c>
      <c r="C321" s="1" t="s">
        <v>102</v>
      </c>
      <c r="D321" s="1" t="n">
        <v>25</v>
      </c>
      <c r="E321" s="1" t="s">
        <v>152</v>
      </c>
      <c r="F321" s="1" t="n">
        <v>66</v>
      </c>
      <c r="G321" s="1" t="n">
        <v>66</v>
      </c>
      <c r="H321" s="1" t="n">
        <v>2410</v>
      </c>
      <c r="I321" s="1" t="n">
        <v>441</v>
      </c>
      <c r="J321" s="1" t="n">
        <v>919</v>
      </c>
      <c r="K321" s="1" t="n">
        <v>0.48</v>
      </c>
      <c r="L321" s="1" t="n">
        <v>89</v>
      </c>
      <c r="M321" s="1" t="n">
        <v>231</v>
      </c>
      <c r="N321" s="1" t="n">
        <v>0.385</v>
      </c>
      <c r="O321" s="1" t="n">
        <v>166</v>
      </c>
      <c r="P321" s="1" t="n">
        <v>194</v>
      </c>
      <c r="Q321" s="1" t="n">
        <v>0.856</v>
      </c>
      <c r="R321" s="1" t="n">
        <v>37</v>
      </c>
      <c r="S321" s="1" t="n">
        <v>193</v>
      </c>
      <c r="T321" s="1" t="n">
        <v>230</v>
      </c>
      <c r="U321" s="1" t="n">
        <v>419</v>
      </c>
      <c r="V321" s="1" t="n">
        <v>78</v>
      </c>
      <c r="W321" s="1" t="n">
        <v>10</v>
      </c>
      <c r="X321" s="1" t="n">
        <v>182</v>
      </c>
      <c r="Y321" s="1" t="n">
        <v>188</v>
      </c>
      <c r="Z321" s="1" t="n">
        <v>1137</v>
      </c>
      <c r="AA321" s="1" t="n">
        <v>17</v>
      </c>
      <c r="AB321" s="1" t="n">
        <v>0.566</v>
      </c>
      <c r="AC321" s="1" t="n">
        <v>4.5</v>
      </c>
      <c r="AD321" s="1" t="n">
        <f aca="false">IF(F321=0,0,Z321/F321)</f>
        <v>17.2272727272727</v>
      </c>
      <c r="AE321" s="1" t="str">
        <f aca="false">IFERROR(LEFT(C321,FIND("-",C321)-1),C321)</f>
        <v>PG</v>
      </c>
      <c r="AF321" s="1" t="str">
        <f aca="false">B321&amp;"|"&amp;A321</f>
        <v>Mo Williams|2008</v>
      </c>
      <c r="AG321" s="1" t="n">
        <f aca="false">SUMPRODUCT(($A$2:$A$4670=A321)*($Z$2:$Z$4670&gt;Z321))+1</f>
        <v>62</v>
      </c>
    </row>
    <row r="322" customFormat="false" ht="15" hidden="false" customHeight="false" outlineLevel="0" collapsed="false">
      <c r="A322" s="1" t="n">
        <v>2008</v>
      </c>
      <c r="B322" s="1" t="s">
        <v>464</v>
      </c>
      <c r="C322" s="1" t="s">
        <v>128</v>
      </c>
      <c r="D322" s="1" t="n">
        <v>22</v>
      </c>
      <c r="E322" s="1" t="s">
        <v>117</v>
      </c>
      <c r="F322" s="1" t="n">
        <v>81</v>
      </c>
      <c r="G322" s="1" t="n">
        <v>72</v>
      </c>
      <c r="H322" s="1" t="n">
        <v>3071</v>
      </c>
      <c r="I322" s="1" t="n">
        <v>652</v>
      </c>
      <c r="J322" s="1" t="n">
        <v>1227</v>
      </c>
      <c r="K322" s="1" t="n">
        <v>0.531</v>
      </c>
      <c r="L322" s="1" t="n">
        <v>12</v>
      </c>
      <c r="M322" s="1" t="n">
        <v>52</v>
      </c>
      <c r="N322" s="1" t="n">
        <v>0.231</v>
      </c>
      <c r="O322" s="1" t="n">
        <v>320</v>
      </c>
      <c r="P322" s="1" t="n">
        <v>417</v>
      </c>
      <c r="Q322" s="1" t="n">
        <v>0.767</v>
      </c>
      <c r="R322" s="1" t="n">
        <v>133</v>
      </c>
      <c r="S322" s="1" t="n">
        <v>271</v>
      </c>
      <c r="T322" s="1" t="n">
        <v>404</v>
      </c>
      <c r="U322" s="1" t="n">
        <v>315</v>
      </c>
      <c r="V322" s="1" t="n">
        <v>124</v>
      </c>
      <c r="W322" s="1" t="n">
        <v>27</v>
      </c>
      <c r="X322" s="1" t="n">
        <v>173</v>
      </c>
      <c r="Y322" s="1" t="n">
        <v>195</v>
      </c>
      <c r="Z322" s="1" t="n">
        <v>1636</v>
      </c>
      <c r="AA322" s="1" t="n">
        <v>19</v>
      </c>
      <c r="AB322" s="1" t="n">
        <v>0.58</v>
      </c>
      <c r="AC322" s="1" t="n">
        <v>9</v>
      </c>
      <c r="AD322" s="1" t="n">
        <f aca="false">IF(F322=0,0,Z322/F322)</f>
        <v>20.1975308641975</v>
      </c>
      <c r="AE322" s="1" t="str">
        <f aca="false">IFERROR(LEFT(C322,FIND("-",C322)-1),C322)</f>
        <v>SG</v>
      </c>
      <c r="AF322" s="1" t="str">
        <f aca="false">B322&amp;"|"&amp;A322</f>
        <v>Monta Ellis|2008</v>
      </c>
      <c r="AG322" s="1" t="n">
        <f aca="false">SUMPRODUCT(($A$2:$A$4670=A322)*($Z$2:$Z$4670&gt;Z322))+1</f>
        <v>17</v>
      </c>
    </row>
    <row r="323" customFormat="false" ht="15" hidden="false" customHeight="false" outlineLevel="0" collapsed="false">
      <c r="A323" s="1" t="n">
        <v>2008</v>
      </c>
      <c r="B323" s="1" t="s">
        <v>465</v>
      </c>
      <c r="C323" s="1" t="s">
        <v>128</v>
      </c>
      <c r="D323" s="1" t="n">
        <v>22</v>
      </c>
      <c r="E323" s="1" t="s">
        <v>149</v>
      </c>
      <c r="F323" s="1" t="n">
        <v>9</v>
      </c>
      <c r="G323" s="1" t="n">
        <v>0</v>
      </c>
      <c r="H323" s="1" t="n">
        <v>39</v>
      </c>
      <c r="I323" s="1" t="n">
        <v>4</v>
      </c>
      <c r="J323" s="1" t="n">
        <v>15</v>
      </c>
      <c r="K323" s="1" t="n">
        <v>0.267</v>
      </c>
      <c r="L323" s="1" t="n">
        <v>1</v>
      </c>
      <c r="M323" s="1" t="n">
        <v>4</v>
      </c>
      <c r="N323" s="1" t="n">
        <v>0.25</v>
      </c>
      <c r="O323" s="1" t="n">
        <v>4</v>
      </c>
      <c r="P323" s="1" t="n">
        <v>6</v>
      </c>
      <c r="Q323" s="1" t="n">
        <v>0.667</v>
      </c>
      <c r="R323" s="1" t="n">
        <v>0</v>
      </c>
      <c r="S323" s="1" t="n">
        <v>2</v>
      </c>
      <c r="T323" s="1" t="n">
        <v>2</v>
      </c>
      <c r="U323" s="1" t="n">
        <v>3</v>
      </c>
      <c r="V323" s="1" t="n">
        <v>1</v>
      </c>
      <c r="W323" s="1" t="n">
        <v>0</v>
      </c>
      <c r="X323" s="1" t="n">
        <v>2</v>
      </c>
      <c r="Y323" s="1" t="n">
        <v>5</v>
      </c>
      <c r="Z323" s="1" t="n">
        <v>13</v>
      </c>
      <c r="AA323" s="1" t="n">
        <v>2</v>
      </c>
      <c r="AB323" s="1" t="n">
        <v>0.368</v>
      </c>
      <c r="AC323" s="1" t="n">
        <v>-0.1</v>
      </c>
      <c r="AD323" s="1" t="n">
        <f aca="false">IF(F323=0,0,Z323/F323)</f>
        <v>1.44444444444444</v>
      </c>
      <c r="AE323" s="1" t="str">
        <f aca="false">IFERROR(LEFT(C323,FIND("-",C323)-1),C323)</f>
        <v>SG</v>
      </c>
      <c r="AF323" s="1" t="str">
        <f aca="false">B323&amp;"|"&amp;A323</f>
        <v>Morris Almond|2008</v>
      </c>
      <c r="AG323" s="1" t="n">
        <f aca="false">SUMPRODUCT(($A$2:$A$4670=A323)*($Z$2:$Z$4670&gt;Z323))+1</f>
        <v>428</v>
      </c>
    </row>
    <row r="324" customFormat="false" ht="15" hidden="false" customHeight="false" outlineLevel="0" collapsed="false">
      <c r="A324" s="1" t="n">
        <v>2008</v>
      </c>
      <c r="B324" s="1" t="s">
        <v>466</v>
      </c>
      <c r="C324" s="1" t="s">
        <v>128</v>
      </c>
      <c r="D324" s="1" t="n">
        <v>30</v>
      </c>
      <c r="E324" s="1" t="s">
        <v>219</v>
      </c>
      <c r="F324" s="1" t="n">
        <v>76</v>
      </c>
      <c r="G324" s="1" t="n">
        <v>76</v>
      </c>
      <c r="H324" s="1" t="n">
        <v>1796</v>
      </c>
      <c r="I324" s="1" t="n">
        <v>215</v>
      </c>
      <c r="J324" s="1" t="n">
        <v>516</v>
      </c>
      <c r="K324" s="1" t="n">
        <v>0.417</v>
      </c>
      <c r="L324" s="1" t="n">
        <v>113</v>
      </c>
      <c r="M324" s="1" t="n">
        <v>287</v>
      </c>
      <c r="N324" s="1" t="n">
        <v>0.394</v>
      </c>
      <c r="O324" s="1" t="n">
        <v>65</v>
      </c>
      <c r="P324" s="1" t="n">
        <v>85</v>
      </c>
      <c r="Q324" s="1" t="n">
        <v>0.765</v>
      </c>
      <c r="R324" s="1" t="n">
        <v>36</v>
      </c>
      <c r="S324" s="1" t="n">
        <v>170</v>
      </c>
      <c r="T324" s="1" t="n">
        <v>206</v>
      </c>
      <c r="U324" s="1" t="n">
        <v>67</v>
      </c>
      <c r="V324" s="1" t="n">
        <v>47</v>
      </c>
      <c r="W324" s="1" t="n">
        <v>7</v>
      </c>
      <c r="X324" s="1" t="n">
        <v>41</v>
      </c>
      <c r="Y324" s="1" t="n">
        <v>125</v>
      </c>
      <c r="Z324" s="1" t="n">
        <v>608</v>
      </c>
      <c r="AA324" s="1" t="n">
        <v>11.2</v>
      </c>
      <c r="AB324" s="1" t="n">
        <v>0.549</v>
      </c>
      <c r="AC324" s="1" t="n">
        <v>3.8</v>
      </c>
      <c r="AD324" s="1" t="n">
        <f aca="false">IF(F324=0,0,Z324/F324)</f>
        <v>8</v>
      </c>
      <c r="AE324" s="1" t="str">
        <f aca="false">IFERROR(LEFT(C324,FIND("-",C324)-1),C324)</f>
        <v>SG</v>
      </c>
      <c r="AF324" s="1" t="str">
        <f aca="false">B324&amp;"|"&amp;A324</f>
        <v>Morris Peterson|2008</v>
      </c>
      <c r="AG324" s="1" t="n">
        <f aca="false">SUMPRODUCT(($A$2:$A$4670=A324)*($Z$2:$Z$4670&gt;Z324))+1</f>
        <v>166</v>
      </c>
    </row>
    <row r="325" customFormat="false" ht="15" hidden="false" customHeight="false" outlineLevel="0" collapsed="false">
      <c r="A325" s="1" t="n">
        <v>2008</v>
      </c>
      <c r="B325" s="1" t="s">
        <v>467</v>
      </c>
      <c r="C325" s="1" t="s">
        <v>105</v>
      </c>
      <c r="D325" s="1" t="n">
        <v>21</v>
      </c>
      <c r="E325" s="1" t="s">
        <v>229</v>
      </c>
      <c r="F325" s="1" t="n">
        <v>13</v>
      </c>
      <c r="G325" s="1" t="n">
        <v>0</v>
      </c>
      <c r="H325" s="1" t="n">
        <v>62</v>
      </c>
      <c r="I325" s="1" t="n">
        <v>11</v>
      </c>
      <c r="J325" s="1" t="n">
        <v>24</v>
      </c>
      <c r="K325" s="1" t="n">
        <v>0.458</v>
      </c>
      <c r="L325" s="1" t="n">
        <v>0</v>
      </c>
      <c r="M325" s="1" t="n">
        <v>0</v>
      </c>
      <c r="O325" s="1" t="n">
        <v>8</v>
      </c>
      <c r="P325" s="1" t="n">
        <v>17</v>
      </c>
      <c r="Q325" s="1" t="n">
        <v>0.471</v>
      </c>
      <c r="R325" s="1" t="n">
        <v>7</v>
      </c>
      <c r="S325" s="1" t="n">
        <v>9</v>
      </c>
      <c r="T325" s="1" t="n">
        <v>16</v>
      </c>
      <c r="U325" s="1" t="n">
        <v>1</v>
      </c>
      <c r="V325" s="1" t="n">
        <v>0</v>
      </c>
      <c r="W325" s="1" t="n">
        <v>7</v>
      </c>
      <c r="X325" s="1" t="n">
        <v>0</v>
      </c>
      <c r="Y325" s="1" t="n">
        <v>9</v>
      </c>
      <c r="Z325" s="1" t="n">
        <v>30</v>
      </c>
      <c r="AA325" s="1" t="n">
        <v>18.2</v>
      </c>
      <c r="AB325" s="1" t="n">
        <v>0.476</v>
      </c>
      <c r="AC325" s="1" t="n">
        <v>0.2</v>
      </c>
      <c r="AD325" s="1" t="n">
        <f aca="false">IF(F325=0,0,Z325/F325)</f>
        <v>2.30769230769231</v>
      </c>
      <c r="AE325" s="1" t="str">
        <f aca="false">IFERROR(LEFT(C325,FIND("-",C325)-1),C325)</f>
        <v>C</v>
      </c>
      <c r="AF325" s="1" t="str">
        <f aca="false">B325&amp;"|"&amp;A325</f>
        <v>Mouhamed Sene|2008</v>
      </c>
      <c r="AG325" s="1" t="n">
        <f aca="false">SUMPRODUCT(($A$2:$A$4670=A325)*($Z$2:$Z$4670&gt;Z325))+1</f>
        <v>407</v>
      </c>
    </row>
    <row r="326" customFormat="false" ht="15" hidden="false" customHeight="false" outlineLevel="0" collapsed="false">
      <c r="A326" s="1" t="n">
        <v>2008</v>
      </c>
      <c r="B326" s="1" t="s">
        <v>468</v>
      </c>
      <c r="C326" s="1" t="s">
        <v>102</v>
      </c>
      <c r="D326" s="1" t="n">
        <v>23</v>
      </c>
      <c r="E326" s="1" t="s">
        <v>256</v>
      </c>
      <c r="F326" s="1" t="n">
        <v>72</v>
      </c>
      <c r="G326" s="1" t="n">
        <v>17</v>
      </c>
      <c r="H326" s="1" t="n">
        <v>1883</v>
      </c>
      <c r="I326" s="1" t="n">
        <v>331</v>
      </c>
      <c r="J326" s="1" t="n">
        <v>782</v>
      </c>
      <c r="K326" s="1" t="n">
        <v>0.423</v>
      </c>
      <c r="L326" s="1" t="n">
        <v>97</v>
      </c>
      <c r="M326" s="1" t="n">
        <v>292</v>
      </c>
      <c r="N326" s="1" t="n">
        <v>0.332</v>
      </c>
      <c r="O326" s="1" t="n">
        <v>154</v>
      </c>
      <c r="P326" s="1" t="n">
        <v>196</v>
      </c>
      <c r="Q326" s="1" t="n">
        <v>0.786</v>
      </c>
      <c r="R326" s="1" t="n">
        <v>51</v>
      </c>
      <c r="S326" s="1" t="n">
        <v>171</v>
      </c>
      <c r="T326" s="1" t="n">
        <v>222</v>
      </c>
      <c r="U326" s="1" t="n">
        <v>212</v>
      </c>
      <c r="V326" s="1" t="n">
        <v>60</v>
      </c>
      <c r="W326" s="1" t="n">
        <v>1</v>
      </c>
      <c r="X326" s="1" t="n">
        <v>103</v>
      </c>
      <c r="Y326" s="1" t="n">
        <v>186</v>
      </c>
      <c r="Z326" s="1" t="n">
        <v>913</v>
      </c>
      <c r="AA326" s="1" t="n">
        <v>15.3</v>
      </c>
      <c r="AB326" s="1" t="n">
        <v>0.526</v>
      </c>
      <c r="AC326" s="1" t="n">
        <v>3.2</v>
      </c>
      <c r="AD326" s="1" t="n">
        <f aca="false">IF(F326=0,0,Z326/F326)</f>
        <v>12.6805555555556</v>
      </c>
      <c r="AE326" s="1" t="str">
        <f aca="false">IFERROR(LEFT(C326,FIND("-",C326)-1),C326)</f>
        <v>PG</v>
      </c>
      <c r="AF326" s="1" t="str">
        <f aca="false">B326&amp;"|"&amp;A326</f>
        <v>Nate Robinson|2008</v>
      </c>
      <c r="AG326" s="1" t="n">
        <f aca="false">SUMPRODUCT(($A$2:$A$4670=A326)*($Z$2:$Z$4670&gt;Z326))+1</f>
        <v>95</v>
      </c>
    </row>
    <row r="327" customFormat="false" ht="15" hidden="false" customHeight="false" outlineLevel="0" collapsed="false">
      <c r="A327" s="1" t="n">
        <v>2008</v>
      </c>
      <c r="B327" s="1" t="s">
        <v>469</v>
      </c>
      <c r="C327" s="1" t="s">
        <v>105</v>
      </c>
      <c r="D327" s="1" t="n">
        <v>30</v>
      </c>
      <c r="E327" s="1" t="s">
        <v>115</v>
      </c>
      <c r="F327" s="1" t="n">
        <v>82</v>
      </c>
      <c r="G327" s="1" t="n">
        <v>29</v>
      </c>
      <c r="H327" s="1" t="n">
        <v>1650</v>
      </c>
      <c r="I327" s="1" t="n">
        <v>272</v>
      </c>
      <c r="J327" s="1" t="n">
        <v>528</v>
      </c>
      <c r="K327" s="1" t="n">
        <v>0.515</v>
      </c>
      <c r="L327" s="1" t="n">
        <v>0</v>
      </c>
      <c r="M327" s="1" t="n">
        <v>1</v>
      </c>
      <c r="N327" s="1" t="n">
        <v>0</v>
      </c>
      <c r="O327" s="1" t="n">
        <v>95</v>
      </c>
      <c r="P327" s="1" t="n">
        <v>163</v>
      </c>
      <c r="Q327" s="1" t="n">
        <v>0.583</v>
      </c>
      <c r="R327" s="1" t="n">
        <v>194</v>
      </c>
      <c r="S327" s="1" t="n">
        <v>300</v>
      </c>
      <c r="T327" s="1" t="n">
        <v>494</v>
      </c>
      <c r="U327" s="1" t="n">
        <v>72</v>
      </c>
      <c r="V327" s="1" t="n">
        <v>45</v>
      </c>
      <c r="W327" s="1" t="n">
        <v>60</v>
      </c>
      <c r="X327" s="1" t="n">
        <v>101</v>
      </c>
      <c r="Y327" s="1" t="n">
        <v>230</v>
      </c>
      <c r="Z327" s="1" t="n">
        <v>639</v>
      </c>
      <c r="AA327" s="1" t="n">
        <v>15.8</v>
      </c>
      <c r="AB327" s="1" t="n">
        <v>0.533</v>
      </c>
      <c r="AC327" s="1" t="n">
        <v>3.4</v>
      </c>
      <c r="AD327" s="1" t="n">
        <f aca="false">IF(F327=0,0,Z327/F327)</f>
        <v>7.79268292682927</v>
      </c>
      <c r="AE327" s="1" t="str">
        <f aca="false">IFERROR(LEFT(C327,FIND("-",C327)-1),C327)</f>
        <v>C</v>
      </c>
      <c r="AF327" s="1" t="str">
        <f aca="false">B327&amp;"|"&amp;A327</f>
        <v>Nazr Mohammed|2008</v>
      </c>
      <c r="AG327" s="1" t="n">
        <f aca="false">SUMPRODUCT(($A$2:$A$4670=A327)*($Z$2:$Z$4670&gt;Z327))+1</f>
        <v>157</v>
      </c>
    </row>
    <row r="328" customFormat="false" ht="15" hidden="false" customHeight="false" outlineLevel="0" collapsed="false">
      <c r="A328" s="1" t="n">
        <v>2008</v>
      </c>
      <c r="B328" s="1" t="s">
        <v>470</v>
      </c>
      <c r="C328" s="1" t="s">
        <v>105</v>
      </c>
      <c r="D328" s="1" t="n">
        <v>24</v>
      </c>
      <c r="E328" s="1" t="s">
        <v>185</v>
      </c>
      <c r="F328" s="1" t="n">
        <v>45</v>
      </c>
      <c r="G328" s="1" t="n">
        <v>38</v>
      </c>
      <c r="H328" s="1" t="n">
        <v>812</v>
      </c>
      <c r="I328" s="1" t="n">
        <v>123</v>
      </c>
      <c r="J328" s="1" t="n">
        <v>300</v>
      </c>
      <c r="K328" s="1" t="n">
        <v>0.41</v>
      </c>
      <c r="L328" s="1" t="n">
        <v>0</v>
      </c>
      <c r="M328" s="1" t="n">
        <v>2</v>
      </c>
      <c r="N328" s="1" t="n">
        <v>0</v>
      </c>
      <c r="O328" s="1" t="n">
        <v>52</v>
      </c>
      <c r="P328" s="1" t="n">
        <v>69</v>
      </c>
      <c r="Q328" s="1" t="n">
        <v>0.754</v>
      </c>
      <c r="R328" s="1" t="n">
        <v>35</v>
      </c>
      <c r="S328" s="1" t="n">
        <v>165</v>
      </c>
      <c r="T328" s="1" t="n">
        <v>200</v>
      </c>
      <c r="U328" s="1" t="n">
        <v>27</v>
      </c>
      <c r="V328" s="1" t="n">
        <v>9</v>
      </c>
      <c r="W328" s="1" t="n">
        <v>17</v>
      </c>
      <c r="X328" s="1" t="n">
        <v>41</v>
      </c>
      <c r="Y328" s="1" t="n">
        <v>111</v>
      </c>
      <c r="Z328" s="1" t="n">
        <v>298</v>
      </c>
      <c r="AA328" s="1" t="n">
        <v>8.5</v>
      </c>
      <c r="AB328" s="1" t="n">
        <v>0.451</v>
      </c>
      <c r="AC328" s="1" t="n">
        <v>-0.1</v>
      </c>
      <c r="AD328" s="1" t="n">
        <f aca="false">IF(F328=0,0,Z328/F328)</f>
        <v>6.62222222222222</v>
      </c>
      <c r="AE328" s="1" t="str">
        <f aca="false">IFERROR(LEFT(C328,FIND("-",C328)-1),C328)</f>
        <v>C</v>
      </c>
      <c r="AF328" s="1" t="str">
        <f aca="false">B328&amp;"|"&amp;A328</f>
        <v>Nenad Krstic|2008</v>
      </c>
      <c r="AG328" s="1" t="n">
        <f aca="false">SUMPRODUCT(($A$2:$A$4670=A328)*($Z$2:$Z$4670&gt;Z328))+1</f>
        <v>265</v>
      </c>
    </row>
    <row r="329" customFormat="false" ht="15" hidden="false" customHeight="false" outlineLevel="0" collapsed="false">
      <c r="A329" s="1" t="n">
        <v>2008</v>
      </c>
      <c r="B329" s="1" t="s">
        <v>471</v>
      </c>
      <c r="C329" s="1" t="s">
        <v>92</v>
      </c>
      <c r="D329" s="1" t="n">
        <v>25</v>
      </c>
      <c r="E329" s="1" t="s">
        <v>129</v>
      </c>
      <c r="F329" s="1" t="n">
        <v>16</v>
      </c>
      <c r="G329" s="1" t="n">
        <v>1</v>
      </c>
      <c r="H329" s="1" t="n">
        <v>266</v>
      </c>
      <c r="I329" s="1" t="n">
        <v>29</v>
      </c>
      <c r="J329" s="1" t="n">
        <v>71</v>
      </c>
      <c r="K329" s="1" t="n">
        <v>0.408</v>
      </c>
      <c r="L329" s="1" t="n">
        <v>0</v>
      </c>
      <c r="M329" s="1" t="n">
        <v>1</v>
      </c>
      <c r="N329" s="1" t="n">
        <v>0</v>
      </c>
      <c r="O329" s="1" t="n">
        <v>27</v>
      </c>
      <c r="P329" s="1" t="n">
        <v>49</v>
      </c>
      <c r="Q329" s="1" t="n">
        <v>0.551</v>
      </c>
      <c r="R329" s="1" t="n">
        <v>30</v>
      </c>
      <c r="S329" s="1" t="n">
        <v>57</v>
      </c>
      <c r="T329" s="1" t="n">
        <v>87</v>
      </c>
      <c r="U329" s="1" t="n">
        <v>15</v>
      </c>
      <c r="V329" s="1" t="n">
        <v>9</v>
      </c>
      <c r="W329" s="1" t="n">
        <v>14</v>
      </c>
      <c r="X329" s="1" t="n">
        <v>21</v>
      </c>
      <c r="Y329" s="1" t="n">
        <v>46</v>
      </c>
      <c r="Z329" s="1" t="n">
        <v>85</v>
      </c>
      <c r="AA329" s="1" t="n">
        <v>11.1</v>
      </c>
      <c r="AB329" s="1" t="n">
        <v>0.459</v>
      </c>
      <c r="AC329" s="1" t="n">
        <v>0.3</v>
      </c>
      <c r="AD329" s="1" t="n">
        <f aca="false">IF(F329=0,0,Z329/F329)</f>
        <v>5.3125</v>
      </c>
      <c r="AE329" s="1" t="str">
        <f aca="false">IFERROR(LEFT(C329,FIND("-",C329)-1),C329)</f>
        <v>PF</v>
      </c>
      <c r="AF329" s="1" t="str">
        <f aca="false">B329&amp;"|"&amp;A329</f>
        <v>Nene Hilario|2008</v>
      </c>
      <c r="AG329" s="1" t="n">
        <f aca="false">SUMPRODUCT(($A$2:$A$4670=A329)*($Z$2:$Z$4670&gt;Z329))+1</f>
        <v>358</v>
      </c>
    </row>
    <row r="330" customFormat="false" ht="15" hidden="false" customHeight="false" outlineLevel="0" collapsed="false">
      <c r="A330" s="1" t="n">
        <v>2008</v>
      </c>
      <c r="B330" s="1" t="s">
        <v>472</v>
      </c>
      <c r="C330" s="1" t="s">
        <v>92</v>
      </c>
      <c r="D330" s="1" t="n">
        <v>27</v>
      </c>
      <c r="E330" s="1" t="s">
        <v>229</v>
      </c>
      <c r="F330" s="1" t="n">
        <v>78</v>
      </c>
      <c r="G330" s="1" t="n">
        <v>35</v>
      </c>
      <c r="H330" s="1" t="n">
        <v>2223</v>
      </c>
      <c r="I330" s="1" t="n">
        <v>322</v>
      </c>
      <c r="J330" s="1" t="n">
        <v>641</v>
      </c>
      <c r="K330" s="1" t="n">
        <v>0.502</v>
      </c>
      <c r="L330" s="1" t="n">
        <v>0</v>
      </c>
      <c r="M330" s="1" t="n">
        <v>2</v>
      </c>
      <c r="N330" s="1" t="n">
        <v>0</v>
      </c>
      <c r="O330" s="1" t="n">
        <v>123</v>
      </c>
      <c r="P330" s="1" t="n">
        <v>167</v>
      </c>
      <c r="Q330" s="1" t="n">
        <v>0.737</v>
      </c>
      <c r="R330" s="1" t="n">
        <v>254</v>
      </c>
      <c r="S330" s="1" t="n">
        <v>476</v>
      </c>
      <c r="T330" s="1" t="n">
        <v>730</v>
      </c>
      <c r="U330" s="1" t="n">
        <v>113</v>
      </c>
      <c r="V330" s="1" t="n">
        <v>47</v>
      </c>
      <c r="W330" s="1" t="n">
        <v>60</v>
      </c>
      <c r="X330" s="1" t="n">
        <v>118</v>
      </c>
      <c r="Y330" s="1" t="n">
        <v>250</v>
      </c>
      <c r="Z330" s="1" t="n">
        <v>767</v>
      </c>
      <c r="AA330" s="1" t="n">
        <v>15</v>
      </c>
      <c r="AB330" s="1" t="n">
        <v>0.537</v>
      </c>
      <c r="AC330" s="1" t="n">
        <v>4.5</v>
      </c>
      <c r="AD330" s="1" t="n">
        <f aca="false">IF(F330=0,0,Z330/F330)</f>
        <v>9.83333333333333</v>
      </c>
      <c r="AE330" s="1" t="str">
        <f aca="false">IFERROR(LEFT(C330,FIND("-",C330)-1),C330)</f>
        <v>PF</v>
      </c>
      <c r="AF330" s="1" t="str">
        <f aca="false">B330&amp;"|"&amp;A330</f>
        <v>Nick Collison|2008</v>
      </c>
      <c r="AG330" s="1" t="n">
        <f aca="false">SUMPRODUCT(($A$2:$A$4670=A330)*($Z$2:$Z$4670&gt;Z330))+1</f>
        <v>131</v>
      </c>
    </row>
    <row r="331" customFormat="false" ht="15" hidden="false" customHeight="false" outlineLevel="0" collapsed="false">
      <c r="A331" s="1" t="n">
        <v>2008</v>
      </c>
      <c r="B331" s="1" t="s">
        <v>473</v>
      </c>
      <c r="C331" s="1" t="s">
        <v>92</v>
      </c>
      <c r="D331" s="1" t="n">
        <v>22</v>
      </c>
      <c r="E331" s="1" t="s">
        <v>115</v>
      </c>
      <c r="F331" s="1" t="n">
        <v>26</v>
      </c>
      <c r="G331" s="1" t="n">
        <v>0</v>
      </c>
      <c r="H331" s="1" t="n">
        <v>269</v>
      </c>
      <c r="I331" s="1" t="n">
        <v>46</v>
      </c>
      <c r="J331" s="1" t="n">
        <v>82</v>
      </c>
      <c r="K331" s="1" t="n">
        <v>0.561</v>
      </c>
      <c r="L331" s="1" t="n">
        <v>0</v>
      </c>
      <c r="M331" s="1" t="n">
        <v>2</v>
      </c>
      <c r="N331" s="1" t="n">
        <v>0</v>
      </c>
      <c r="O331" s="1" t="n">
        <v>15</v>
      </c>
      <c r="P331" s="1" t="n">
        <v>22</v>
      </c>
      <c r="Q331" s="1" t="n">
        <v>0.682</v>
      </c>
      <c r="R331" s="1" t="n">
        <v>34</v>
      </c>
      <c r="S331" s="1" t="n">
        <v>55</v>
      </c>
      <c r="T331" s="1" t="n">
        <v>89</v>
      </c>
      <c r="U331" s="1" t="n">
        <v>11</v>
      </c>
      <c r="V331" s="1" t="n">
        <v>8</v>
      </c>
      <c r="W331" s="1" t="n">
        <v>11</v>
      </c>
      <c r="X331" s="1" t="n">
        <v>13</v>
      </c>
      <c r="Y331" s="1" t="n">
        <v>25</v>
      </c>
      <c r="Z331" s="1" t="n">
        <v>107</v>
      </c>
      <c r="AA331" s="1" t="n">
        <v>19.6</v>
      </c>
      <c r="AB331" s="1" t="n">
        <v>0.584</v>
      </c>
      <c r="AC331" s="1" t="n">
        <v>0.8</v>
      </c>
      <c r="AD331" s="1" t="n">
        <f aca="false">IF(F331=0,0,Z331/F331)</f>
        <v>4.11538461538462</v>
      </c>
      <c r="AE331" s="1" t="str">
        <f aca="false">IFERROR(LEFT(C331,FIND("-",C331)-1),C331)</f>
        <v>PF</v>
      </c>
      <c r="AF331" s="1" t="str">
        <f aca="false">B331&amp;"|"&amp;A331</f>
        <v>Nick Fazekas|2008</v>
      </c>
      <c r="AG331" s="1" t="n">
        <f aca="false">SUMPRODUCT(($A$2:$A$4670=A331)*($Z$2:$Z$4670&gt;Z331))+1</f>
        <v>345</v>
      </c>
    </row>
    <row r="332" customFormat="false" ht="15" hidden="false" customHeight="false" outlineLevel="0" collapsed="false">
      <c r="A332" s="1" t="n">
        <v>2008</v>
      </c>
      <c r="B332" s="1" t="s">
        <v>474</v>
      </c>
      <c r="C332" s="1" t="s">
        <v>128</v>
      </c>
      <c r="D332" s="1" t="n">
        <v>22</v>
      </c>
      <c r="E332" s="1" t="s">
        <v>137</v>
      </c>
      <c r="F332" s="1" t="n">
        <v>75</v>
      </c>
      <c r="G332" s="1" t="n">
        <v>2</v>
      </c>
      <c r="H332" s="1" t="n">
        <v>1158</v>
      </c>
      <c r="I332" s="1" t="n">
        <v>210</v>
      </c>
      <c r="J332" s="1" t="n">
        <v>478</v>
      </c>
      <c r="K332" s="1" t="n">
        <v>0.439</v>
      </c>
      <c r="L332" s="1" t="n">
        <v>40</v>
      </c>
      <c r="M332" s="1" t="n">
        <v>100</v>
      </c>
      <c r="N332" s="1" t="n">
        <v>0.4</v>
      </c>
      <c r="O332" s="1" t="n">
        <v>101</v>
      </c>
      <c r="P332" s="1" t="n">
        <v>124</v>
      </c>
      <c r="Q332" s="1" t="n">
        <v>0.815</v>
      </c>
      <c r="R332" s="1" t="n">
        <v>23</v>
      </c>
      <c r="S332" s="1" t="n">
        <v>92</v>
      </c>
      <c r="T332" s="1" t="n">
        <v>115</v>
      </c>
      <c r="U332" s="1" t="n">
        <v>63</v>
      </c>
      <c r="V332" s="1" t="n">
        <v>35</v>
      </c>
      <c r="W332" s="1" t="n">
        <v>7</v>
      </c>
      <c r="X332" s="1" t="n">
        <v>94</v>
      </c>
      <c r="Y332" s="1" t="n">
        <v>130</v>
      </c>
      <c r="Z332" s="1" t="n">
        <v>561</v>
      </c>
      <c r="AA332" s="1" t="n">
        <v>11.6</v>
      </c>
      <c r="AB332" s="1" t="n">
        <v>0.527</v>
      </c>
      <c r="AC332" s="1" t="n">
        <v>0.4</v>
      </c>
      <c r="AD332" s="1" t="n">
        <f aca="false">IF(F332=0,0,Z332/F332)</f>
        <v>7.48</v>
      </c>
      <c r="AE332" s="1" t="str">
        <f aca="false">IFERROR(LEFT(C332,FIND("-",C332)-1),C332)</f>
        <v>SG</v>
      </c>
      <c r="AF332" s="1" t="str">
        <f aca="false">B332&amp;"|"&amp;A332</f>
        <v>Nick Young|2008</v>
      </c>
      <c r="AG332" s="1" t="n">
        <f aca="false">SUMPRODUCT(($A$2:$A$4670=A332)*($Z$2:$Z$4670&gt;Z332))+1</f>
        <v>182</v>
      </c>
    </row>
    <row r="333" customFormat="false" ht="15" hidden="false" customHeight="false" outlineLevel="0" collapsed="false">
      <c r="A333" s="1" t="n">
        <v>2008</v>
      </c>
      <c r="B333" s="1" t="s">
        <v>475</v>
      </c>
      <c r="C333" s="1" t="s">
        <v>105</v>
      </c>
      <c r="D333" s="1" t="n">
        <v>22</v>
      </c>
      <c r="E333" s="1" t="s">
        <v>137</v>
      </c>
      <c r="F333" s="1" t="n">
        <v>35</v>
      </c>
      <c r="G333" s="1" t="n">
        <v>0</v>
      </c>
      <c r="H333" s="1" t="n">
        <v>320</v>
      </c>
      <c r="I333" s="1" t="n">
        <v>44</v>
      </c>
      <c r="J333" s="1" t="n">
        <v>125</v>
      </c>
      <c r="K333" s="1" t="n">
        <v>0.352</v>
      </c>
      <c r="L333" s="1" t="n">
        <v>17</v>
      </c>
      <c r="M333" s="1" t="n">
        <v>60</v>
      </c>
      <c r="N333" s="1" t="n">
        <v>0.283</v>
      </c>
      <c r="O333" s="1" t="n">
        <v>20</v>
      </c>
      <c r="P333" s="1" t="n">
        <v>31</v>
      </c>
      <c r="Q333" s="1" t="n">
        <v>0.645</v>
      </c>
      <c r="R333" s="1" t="n">
        <v>21</v>
      </c>
      <c r="S333" s="1" t="n">
        <v>45</v>
      </c>
      <c r="T333" s="1" t="n">
        <v>66</v>
      </c>
      <c r="U333" s="1" t="n">
        <v>7</v>
      </c>
      <c r="V333" s="1" t="n">
        <v>6</v>
      </c>
      <c r="W333" s="1" t="n">
        <v>5</v>
      </c>
      <c r="X333" s="1" t="n">
        <v>17</v>
      </c>
      <c r="Y333" s="1" t="n">
        <v>30</v>
      </c>
      <c r="Z333" s="1" t="n">
        <v>125</v>
      </c>
      <c r="AA333" s="1" t="n">
        <v>9.6</v>
      </c>
      <c r="AB333" s="1" t="n">
        <v>0.451</v>
      </c>
      <c r="AC333" s="1" t="n">
        <v>0</v>
      </c>
      <c r="AD333" s="1" t="n">
        <f aca="false">IF(F333=0,0,Z333/F333)</f>
        <v>3.57142857142857</v>
      </c>
      <c r="AE333" s="1" t="str">
        <f aca="false">IFERROR(LEFT(C333,FIND("-",C333)-1),C333)</f>
        <v>C</v>
      </c>
      <c r="AF333" s="1" t="str">
        <f aca="false">B333&amp;"|"&amp;A333</f>
        <v>Oleksiy Pecherov|2008</v>
      </c>
      <c r="AG333" s="1" t="n">
        <f aca="false">SUMPRODUCT(($A$2:$A$4670=A333)*($Z$2:$Z$4670&gt;Z333))+1</f>
        <v>329</v>
      </c>
    </row>
    <row r="334" customFormat="false" ht="15" hidden="false" customHeight="false" outlineLevel="0" collapsed="false">
      <c r="A334" s="1" t="n">
        <v>2008</v>
      </c>
      <c r="B334" s="1" t="s">
        <v>476</v>
      </c>
      <c r="C334" s="1" t="s">
        <v>128</v>
      </c>
      <c r="D334" s="1" t="n">
        <v>25</v>
      </c>
      <c r="E334" s="1" t="s">
        <v>173</v>
      </c>
      <c r="F334" s="1" t="n">
        <v>7</v>
      </c>
      <c r="G334" s="1" t="n">
        <v>2</v>
      </c>
      <c r="H334" s="1" t="n">
        <v>61</v>
      </c>
      <c r="I334" s="1" t="n">
        <v>3</v>
      </c>
      <c r="J334" s="1" t="n">
        <v>11</v>
      </c>
      <c r="K334" s="1" t="n">
        <v>0.273</v>
      </c>
      <c r="L334" s="1" t="n">
        <v>0</v>
      </c>
      <c r="M334" s="1" t="n">
        <v>1</v>
      </c>
      <c r="N334" s="1" t="n">
        <v>0</v>
      </c>
      <c r="O334" s="1" t="n">
        <v>0</v>
      </c>
      <c r="P334" s="1" t="n">
        <v>0</v>
      </c>
      <c r="R334" s="1" t="n">
        <v>0</v>
      </c>
      <c r="S334" s="1" t="n">
        <v>6</v>
      </c>
      <c r="T334" s="1" t="n">
        <v>6</v>
      </c>
      <c r="U334" s="1" t="n">
        <v>3</v>
      </c>
      <c r="V334" s="1" t="n">
        <v>3</v>
      </c>
      <c r="W334" s="1" t="n">
        <v>1</v>
      </c>
      <c r="X334" s="1" t="n">
        <v>7</v>
      </c>
      <c r="Y334" s="1" t="n">
        <v>9</v>
      </c>
      <c r="Z334" s="1" t="n">
        <v>6</v>
      </c>
      <c r="AA334" s="1" t="n">
        <v>-3.3</v>
      </c>
      <c r="AB334" s="1" t="n">
        <v>0.273</v>
      </c>
      <c r="AC334" s="1" t="n">
        <v>-0.2</v>
      </c>
      <c r="AD334" s="1" t="n">
        <f aca="false">IF(F334=0,0,Z334/F334)</f>
        <v>0.857142857142857</v>
      </c>
      <c r="AE334" s="1" t="str">
        <f aca="false">IFERROR(LEFT(C334,FIND("-",C334)-1),C334)</f>
        <v>SG</v>
      </c>
      <c r="AF334" s="1" t="str">
        <f aca="false">B334&amp;"|"&amp;A334</f>
        <v>Orien Greene|2008</v>
      </c>
      <c r="AG334" s="1" t="n">
        <f aca="false">SUMPRODUCT(($A$2:$A$4670=A334)*($Z$2:$Z$4670&gt;Z334))+1</f>
        <v>438</v>
      </c>
    </row>
    <row r="335" customFormat="false" ht="15" hidden="false" customHeight="false" outlineLevel="0" collapsed="false">
      <c r="A335" s="1" t="n">
        <v>2008</v>
      </c>
      <c r="B335" s="1" t="s">
        <v>477</v>
      </c>
      <c r="C335" s="1" t="s">
        <v>105</v>
      </c>
      <c r="D335" s="1" t="n">
        <v>34</v>
      </c>
      <c r="E335" s="1" t="s">
        <v>264</v>
      </c>
      <c r="F335" s="1" t="n">
        <v>22</v>
      </c>
      <c r="G335" s="1" t="n">
        <v>0</v>
      </c>
      <c r="H335" s="1" t="n">
        <v>166</v>
      </c>
      <c r="I335" s="1" t="n">
        <v>18</v>
      </c>
      <c r="J335" s="1" t="n">
        <v>42</v>
      </c>
      <c r="K335" s="1" t="n">
        <v>0.429</v>
      </c>
      <c r="L335" s="1" t="n">
        <v>0</v>
      </c>
      <c r="M335" s="1" t="n">
        <v>0</v>
      </c>
      <c r="O335" s="1" t="n">
        <v>10</v>
      </c>
      <c r="P335" s="1" t="n">
        <v>16</v>
      </c>
      <c r="Q335" s="1" t="n">
        <v>0.625</v>
      </c>
      <c r="R335" s="1" t="n">
        <v>11</v>
      </c>
      <c r="S335" s="1" t="n">
        <v>31</v>
      </c>
      <c r="T335" s="1" t="n">
        <v>42</v>
      </c>
      <c r="U335" s="1" t="n">
        <v>4</v>
      </c>
      <c r="V335" s="1" t="n">
        <v>1</v>
      </c>
      <c r="W335" s="1" t="n">
        <v>4</v>
      </c>
      <c r="X335" s="1" t="n">
        <v>11</v>
      </c>
      <c r="Y335" s="1" t="n">
        <v>34</v>
      </c>
      <c r="Z335" s="1" t="n">
        <v>46</v>
      </c>
      <c r="AA335" s="1" t="n">
        <v>5.8</v>
      </c>
      <c r="AB335" s="1" t="n">
        <v>0.469</v>
      </c>
      <c r="AC335" s="1" t="n">
        <v>0</v>
      </c>
      <c r="AD335" s="1" t="n">
        <f aca="false">IF(F335=0,0,Z335/F335)</f>
        <v>2.09090909090909</v>
      </c>
      <c r="AE335" s="1" t="str">
        <f aca="false">IFERROR(LEFT(C335,FIND("-",C335)-1),C335)</f>
        <v>C</v>
      </c>
      <c r="AF335" s="1" t="str">
        <f aca="false">B335&amp;"|"&amp;A335</f>
        <v>Othella Harrington|2008</v>
      </c>
      <c r="AG335" s="1" t="n">
        <f aca="false">SUMPRODUCT(($A$2:$A$4670=A335)*($Z$2:$Z$4670&gt;Z335))+1</f>
        <v>388</v>
      </c>
    </row>
    <row r="336" customFormat="false" ht="15" hidden="false" customHeight="false" outlineLevel="0" collapsed="false">
      <c r="A336" s="1" t="n">
        <v>2008</v>
      </c>
      <c r="B336" s="1" t="s">
        <v>478</v>
      </c>
      <c r="C336" s="1" t="s">
        <v>92</v>
      </c>
      <c r="D336" s="1" t="n">
        <v>38</v>
      </c>
      <c r="E336" s="1" t="s">
        <v>199</v>
      </c>
      <c r="F336" s="1" t="n">
        <v>18</v>
      </c>
      <c r="G336" s="1" t="n">
        <v>0</v>
      </c>
      <c r="H336" s="1" t="n">
        <v>209</v>
      </c>
      <c r="I336" s="1" t="n">
        <v>14</v>
      </c>
      <c r="J336" s="1" t="n">
        <v>41</v>
      </c>
      <c r="K336" s="1" t="n">
        <v>0.341</v>
      </c>
      <c r="L336" s="1" t="n">
        <v>0</v>
      </c>
      <c r="M336" s="1" t="n">
        <v>1</v>
      </c>
      <c r="N336" s="1" t="n">
        <v>0</v>
      </c>
      <c r="O336" s="1" t="n">
        <v>11</v>
      </c>
      <c r="P336" s="1" t="n">
        <v>16</v>
      </c>
      <c r="Q336" s="1" t="n">
        <v>0.688</v>
      </c>
      <c r="R336" s="1" t="n">
        <v>29</v>
      </c>
      <c r="S336" s="1" t="n">
        <v>39</v>
      </c>
      <c r="T336" s="1" t="n">
        <v>68</v>
      </c>
      <c r="U336" s="1" t="n">
        <v>10</v>
      </c>
      <c r="V336" s="1" t="n">
        <v>5</v>
      </c>
      <c r="W336" s="1" t="n">
        <v>8</v>
      </c>
      <c r="X336" s="1" t="n">
        <v>10</v>
      </c>
      <c r="Y336" s="1" t="n">
        <v>29</v>
      </c>
      <c r="Z336" s="1" t="n">
        <v>39</v>
      </c>
      <c r="AA336" s="1" t="n">
        <v>10.2</v>
      </c>
      <c r="AB336" s="1" t="n">
        <v>0.406</v>
      </c>
      <c r="AC336" s="1" t="n">
        <v>0.5</v>
      </c>
      <c r="AD336" s="1" t="n">
        <f aca="false">IF(F336=0,0,Z336/F336)</f>
        <v>2.16666666666667</v>
      </c>
      <c r="AE336" s="1" t="str">
        <f aca="false">IFERROR(LEFT(C336,FIND("-",C336)-1),C336)</f>
        <v>PF</v>
      </c>
      <c r="AF336" s="1" t="str">
        <f aca="false">B336&amp;"|"&amp;A336</f>
        <v>P.J. Brown|2008</v>
      </c>
      <c r="AG336" s="1" t="n">
        <f aca="false">SUMPRODUCT(($A$2:$A$4670=A336)*($Z$2:$Z$4670&gt;Z336))+1</f>
        <v>395</v>
      </c>
    </row>
    <row r="337" customFormat="false" ht="15" hidden="false" customHeight="false" outlineLevel="0" collapsed="false">
      <c r="A337" s="1" t="n">
        <v>2008</v>
      </c>
      <c r="B337" s="1" t="s">
        <v>479</v>
      </c>
      <c r="C337" s="1" t="s">
        <v>92</v>
      </c>
      <c r="D337" s="1" t="n">
        <v>31</v>
      </c>
      <c r="E337" s="1" t="s">
        <v>112</v>
      </c>
      <c r="F337" s="1" t="n">
        <v>31</v>
      </c>
      <c r="G337" s="1" t="n">
        <v>0</v>
      </c>
      <c r="H337" s="1" t="n">
        <v>284</v>
      </c>
      <c r="I337" s="1" t="n">
        <v>27</v>
      </c>
      <c r="J337" s="1" t="n">
        <v>80</v>
      </c>
      <c r="K337" s="1" t="n">
        <v>0.338</v>
      </c>
      <c r="L337" s="1" t="n">
        <v>8</v>
      </c>
      <c r="M337" s="1" t="n">
        <v>37</v>
      </c>
      <c r="N337" s="1" t="n">
        <v>0.216</v>
      </c>
      <c r="O337" s="1" t="n">
        <v>4</v>
      </c>
      <c r="P337" s="1" t="n">
        <v>5</v>
      </c>
      <c r="Q337" s="1" t="n">
        <v>0.8</v>
      </c>
      <c r="R337" s="1" t="n">
        <v>9</v>
      </c>
      <c r="S337" s="1" t="n">
        <v>35</v>
      </c>
      <c r="T337" s="1" t="n">
        <v>44</v>
      </c>
      <c r="U337" s="1" t="n">
        <v>13</v>
      </c>
      <c r="V337" s="1" t="n">
        <v>6</v>
      </c>
      <c r="W337" s="1" t="n">
        <v>1</v>
      </c>
      <c r="X337" s="1" t="n">
        <v>17</v>
      </c>
      <c r="Y337" s="1" t="n">
        <v>35</v>
      </c>
      <c r="Z337" s="1" t="n">
        <v>66</v>
      </c>
      <c r="AA337" s="1" t="n">
        <v>3.2</v>
      </c>
      <c r="AB337" s="1" t="n">
        <v>0.401</v>
      </c>
      <c r="AC337" s="1" t="n">
        <v>-0.2</v>
      </c>
      <c r="AD337" s="1" t="n">
        <f aca="false">IF(F337=0,0,Z337/F337)</f>
        <v>2.12903225806452</v>
      </c>
      <c r="AE337" s="1" t="str">
        <f aca="false">IFERROR(LEFT(C337,FIND("-",C337)-1),C337)</f>
        <v>PF</v>
      </c>
      <c r="AF337" s="1" t="str">
        <f aca="false">B337&amp;"|"&amp;A337</f>
        <v>Pat Garrity|2008</v>
      </c>
      <c r="AG337" s="1" t="n">
        <f aca="false">SUMPRODUCT(($A$2:$A$4670=A337)*($Z$2:$Z$4670&gt;Z337))+1</f>
        <v>371</v>
      </c>
    </row>
    <row r="338" customFormat="false" ht="15" hidden="false" customHeight="false" outlineLevel="0" collapsed="false">
      <c r="A338" s="1" t="n">
        <v>2008</v>
      </c>
      <c r="B338" s="1" t="s">
        <v>480</v>
      </c>
      <c r="C338" s="1" t="s">
        <v>105</v>
      </c>
      <c r="D338" s="1" t="n">
        <v>21</v>
      </c>
      <c r="E338" s="1" t="s">
        <v>117</v>
      </c>
      <c r="F338" s="1" t="n">
        <v>24</v>
      </c>
      <c r="G338" s="1" t="n">
        <v>0</v>
      </c>
      <c r="H338" s="1" t="n">
        <v>99</v>
      </c>
      <c r="I338" s="1" t="n">
        <v>16</v>
      </c>
      <c r="J338" s="1" t="n">
        <v>29</v>
      </c>
      <c r="K338" s="1" t="n">
        <v>0.552</v>
      </c>
      <c r="L338" s="1" t="n">
        <v>0</v>
      </c>
      <c r="M338" s="1" t="n">
        <v>0</v>
      </c>
      <c r="O338" s="1" t="n">
        <v>3</v>
      </c>
      <c r="P338" s="1" t="n">
        <v>5</v>
      </c>
      <c r="Q338" s="1" t="n">
        <v>0.6</v>
      </c>
      <c r="R338" s="1" t="n">
        <v>10</v>
      </c>
      <c r="S338" s="1" t="n">
        <v>19</v>
      </c>
      <c r="T338" s="1" t="n">
        <v>29</v>
      </c>
      <c r="U338" s="1" t="n">
        <v>4</v>
      </c>
      <c r="V338" s="1" t="n">
        <v>4</v>
      </c>
      <c r="W338" s="1" t="n">
        <v>9</v>
      </c>
      <c r="X338" s="1" t="n">
        <v>7</v>
      </c>
      <c r="Y338" s="1" t="n">
        <v>27</v>
      </c>
      <c r="Z338" s="1" t="n">
        <v>35</v>
      </c>
      <c r="AA338" s="1" t="n">
        <v>14</v>
      </c>
      <c r="AB338" s="1" t="n">
        <v>0.561</v>
      </c>
      <c r="AC338" s="1" t="n">
        <v>0.2</v>
      </c>
      <c r="AD338" s="1" t="n">
        <f aca="false">IF(F338=0,0,Z338/F338)</f>
        <v>1.45833333333333</v>
      </c>
      <c r="AE338" s="1" t="str">
        <f aca="false">IFERROR(LEFT(C338,FIND("-",C338)-1),C338)</f>
        <v>C</v>
      </c>
      <c r="AF338" s="1" t="str">
        <f aca="false">B338&amp;"|"&amp;A338</f>
        <v>Patrick O'Bryant|2008</v>
      </c>
      <c r="AG338" s="1" t="n">
        <f aca="false">SUMPRODUCT(($A$2:$A$4670=A338)*($Z$2:$Z$4670&gt;Z338))+1</f>
        <v>400</v>
      </c>
    </row>
    <row r="339" customFormat="false" ht="15" hidden="false" customHeight="false" outlineLevel="0" collapsed="false">
      <c r="A339" s="1" t="n">
        <v>2008</v>
      </c>
      <c r="B339" s="1" t="s">
        <v>481</v>
      </c>
      <c r="C339" s="1" t="s">
        <v>105</v>
      </c>
      <c r="D339" s="1" t="n">
        <v>27</v>
      </c>
      <c r="E339" s="1" t="s">
        <v>115</v>
      </c>
      <c r="F339" s="1" t="n">
        <v>66</v>
      </c>
      <c r="G339" s="1" t="n">
        <v>66</v>
      </c>
      <c r="H339" s="1" t="n">
        <v>2351</v>
      </c>
      <c r="I339" s="1" t="n">
        <v>475</v>
      </c>
      <c r="J339" s="1" t="n">
        <v>890</v>
      </c>
      <c r="K339" s="1" t="n">
        <v>0.534</v>
      </c>
      <c r="L339" s="1" t="n">
        <v>4</v>
      </c>
      <c r="M339" s="1" t="n">
        <v>16</v>
      </c>
      <c r="N339" s="1" t="n">
        <v>0.25</v>
      </c>
      <c r="O339" s="1" t="n">
        <v>292</v>
      </c>
      <c r="P339" s="1" t="n">
        <v>362</v>
      </c>
      <c r="Q339" s="1" t="n">
        <v>0.807</v>
      </c>
      <c r="R339" s="1" t="n">
        <v>155</v>
      </c>
      <c r="S339" s="1" t="n">
        <v>398</v>
      </c>
      <c r="T339" s="1" t="n">
        <v>553</v>
      </c>
      <c r="U339" s="1" t="n">
        <v>211</v>
      </c>
      <c r="V339" s="1" t="n">
        <v>30</v>
      </c>
      <c r="W339" s="1" t="n">
        <v>98</v>
      </c>
      <c r="X339" s="1" t="n">
        <v>124</v>
      </c>
      <c r="Y339" s="1" t="n">
        <v>139</v>
      </c>
      <c r="Z339" s="1" t="n">
        <v>1246</v>
      </c>
      <c r="AA339" s="1" t="n">
        <v>21.6</v>
      </c>
      <c r="AB339" s="1" t="n">
        <v>0.594</v>
      </c>
      <c r="AC339" s="1" t="n">
        <v>8.4</v>
      </c>
      <c r="AD339" s="1" t="n">
        <f aca="false">IF(F339=0,0,Z339/F339)</f>
        <v>18.8787878787879</v>
      </c>
      <c r="AE339" s="1" t="str">
        <f aca="false">IFERROR(LEFT(C339,FIND("-",C339)-1),C339)</f>
        <v>C</v>
      </c>
      <c r="AF339" s="1" t="str">
        <f aca="false">B339&amp;"|"&amp;A339</f>
        <v>Pau Gasol|2008</v>
      </c>
      <c r="AG339" s="1" t="n">
        <f aca="false">SUMPRODUCT(($A$2:$A$4670=A339)*($Z$2:$Z$4670&gt;Z339))+1</f>
        <v>52</v>
      </c>
    </row>
    <row r="340" customFormat="false" ht="15" hidden="false" customHeight="false" outlineLevel="0" collapsed="false">
      <c r="A340" s="1" t="n">
        <v>2008</v>
      </c>
      <c r="B340" s="1" t="s">
        <v>482</v>
      </c>
      <c r="C340" s="1" t="s">
        <v>92</v>
      </c>
      <c r="D340" s="1" t="n">
        <v>23</v>
      </c>
      <c r="E340" s="1" t="s">
        <v>108</v>
      </c>
      <c r="F340" s="1" t="n">
        <v>22</v>
      </c>
      <c r="G340" s="1" t="n">
        <v>1</v>
      </c>
      <c r="H340" s="1" t="n">
        <v>194</v>
      </c>
      <c r="I340" s="1" t="n">
        <v>24</v>
      </c>
      <c r="J340" s="1" t="n">
        <v>65</v>
      </c>
      <c r="K340" s="1" t="n">
        <v>0.369</v>
      </c>
      <c r="L340" s="1" t="n">
        <v>0</v>
      </c>
      <c r="M340" s="1" t="n">
        <v>0</v>
      </c>
      <c r="O340" s="1" t="n">
        <v>6</v>
      </c>
      <c r="P340" s="1" t="n">
        <v>10</v>
      </c>
      <c r="Q340" s="1" t="n">
        <v>0.6</v>
      </c>
      <c r="R340" s="1" t="n">
        <v>25</v>
      </c>
      <c r="S340" s="1" t="n">
        <v>22</v>
      </c>
      <c r="T340" s="1" t="n">
        <v>47</v>
      </c>
      <c r="U340" s="1" t="n">
        <v>10</v>
      </c>
      <c r="V340" s="1" t="n">
        <v>6</v>
      </c>
      <c r="W340" s="1" t="n">
        <v>6</v>
      </c>
      <c r="X340" s="1" t="n">
        <v>9</v>
      </c>
      <c r="Y340" s="1" t="n">
        <v>33</v>
      </c>
      <c r="Z340" s="1" t="n">
        <v>54</v>
      </c>
      <c r="AA340" s="1" t="n">
        <v>9</v>
      </c>
      <c r="AB340" s="1" t="n">
        <v>0.389</v>
      </c>
      <c r="AC340" s="1" t="n">
        <v>0</v>
      </c>
      <c r="AD340" s="1" t="n">
        <f aca="false">IF(F340=0,0,Z340/F340)</f>
        <v>2.45454545454545</v>
      </c>
      <c r="AE340" s="1" t="str">
        <f aca="false">IFERROR(LEFT(C340,FIND("-",C340)-1),C340)</f>
        <v>PF</v>
      </c>
      <c r="AF340" s="1" t="str">
        <f aca="false">B340&amp;"|"&amp;A340</f>
        <v>Paul Davis|2008</v>
      </c>
      <c r="AG340" s="1" t="n">
        <f aca="false">SUMPRODUCT(($A$2:$A$4670=A340)*($Z$2:$Z$4670&gt;Z340))+1</f>
        <v>384</v>
      </c>
    </row>
    <row r="341" customFormat="false" ht="15" hidden="false" customHeight="false" outlineLevel="0" collapsed="false">
      <c r="A341" s="1" t="n">
        <v>2008</v>
      </c>
      <c r="B341" s="1" t="s">
        <v>483</v>
      </c>
      <c r="C341" s="1" t="s">
        <v>92</v>
      </c>
      <c r="D341" s="1" t="n">
        <v>22</v>
      </c>
      <c r="E341" s="1" t="s">
        <v>149</v>
      </c>
      <c r="F341" s="1" t="n">
        <v>82</v>
      </c>
      <c r="G341" s="1" t="n">
        <v>2</v>
      </c>
      <c r="H341" s="1" t="n">
        <v>1702</v>
      </c>
      <c r="I341" s="1" t="n">
        <v>253</v>
      </c>
      <c r="J341" s="1" t="n">
        <v>502</v>
      </c>
      <c r="K341" s="1" t="n">
        <v>0.504</v>
      </c>
      <c r="L341" s="1" t="n">
        <v>0</v>
      </c>
      <c r="M341" s="1" t="n">
        <v>4</v>
      </c>
      <c r="N341" s="1" t="n">
        <v>0</v>
      </c>
      <c r="O341" s="1" t="n">
        <v>155</v>
      </c>
      <c r="P341" s="1" t="n">
        <v>229</v>
      </c>
      <c r="Q341" s="1" t="n">
        <v>0.677</v>
      </c>
      <c r="R341" s="1" t="n">
        <v>167</v>
      </c>
      <c r="S341" s="1" t="n">
        <v>293</v>
      </c>
      <c r="T341" s="1" t="n">
        <v>460</v>
      </c>
      <c r="U341" s="1" t="n">
        <v>81</v>
      </c>
      <c r="V341" s="1" t="n">
        <v>72</v>
      </c>
      <c r="W341" s="1" t="n">
        <v>73</v>
      </c>
      <c r="X341" s="1" t="n">
        <v>87</v>
      </c>
      <c r="Y341" s="1" t="n">
        <v>269</v>
      </c>
      <c r="Z341" s="1" t="n">
        <v>661</v>
      </c>
      <c r="AA341" s="1" t="n">
        <v>16.1</v>
      </c>
      <c r="AB341" s="1" t="n">
        <v>0.548</v>
      </c>
      <c r="AC341" s="1" t="n">
        <v>5.2</v>
      </c>
      <c r="AD341" s="1" t="n">
        <f aca="false">IF(F341=0,0,Z341/F341)</f>
        <v>8.0609756097561</v>
      </c>
      <c r="AE341" s="1" t="str">
        <f aca="false">IFERROR(LEFT(C341,FIND("-",C341)-1),C341)</f>
        <v>PF</v>
      </c>
      <c r="AF341" s="1" t="str">
        <f aca="false">B341&amp;"|"&amp;A341</f>
        <v>Paul Millsap|2008</v>
      </c>
      <c r="AG341" s="1" t="n">
        <f aca="false">SUMPRODUCT(($A$2:$A$4670=A341)*($Z$2:$Z$4670&gt;Z341))+1</f>
        <v>152</v>
      </c>
    </row>
    <row r="342" customFormat="false" ht="15" hidden="false" customHeight="false" outlineLevel="0" collapsed="false">
      <c r="A342" s="1" t="n">
        <v>2008</v>
      </c>
      <c r="B342" s="1" t="s">
        <v>484</v>
      </c>
      <c r="C342" s="1" t="s">
        <v>123</v>
      </c>
      <c r="D342" s="1" t="n">
        <v>30</v>
      </c>
      <c r="E342" s="1" t="s">
        <v>199</v>
      </c>
      <c r="F342" s="1" t="n">
        <v>80</v>
      </c>
      <c r="G342" s="1" t="n">
        <v>80</v>
      </c>
      <c r="H342" s="1" t="n">
        <v>2874</v>
      </c>
      <c r="I342" s="1" t="n">
        <v>509</v>
      </c>
      <c r="J342" s="1" t="n">
        <v>1098</v>
      </c>
      <c r="K342" s="1" t="n">
        <v>0.464</v>
      </c>
      <c r="L342" s="1" t="n">
        <v>143</v>
      </c>
      <c r="M342" s="1" t="n">
        <v>365</v>
      </c>
      <c r="N342" s="1" t="n">
        <v>0.392</v>
      </c>
      <c r="O342" s="1" t="n">
        <v>409</v>
      </c>
      <c r="P342" s="1" t="n">
        <v>485</v>
      </c>
      <c r="Q342" s="1" t="n">
        <v>0.843</v>
      </c>
      <c r="R342" s="1" t="n">
        <v>53</v>
      </c>
      <c r="S342" s="1" t="n">
        <v>358</v>
      </c>
      <c r="T342" s="1" t="n">
        <v>411</v>
      </c>
      <c r="U342" s="1" t="n">
        <v>363</v>
      </c>
      <c r="V342" s="1" t="n">
        <v>101</v>
      </c>
      <c r="W342" s="1" t="n">
        <v>36</v>
      </c>
      <c r="X342" s="1" t="n">
        <v>221</v>
      </c>
      <c r="Y342" s="1" t="n">
        <v>200</v>
      </c>
      <c r="Z342" s="1" t="n">
        <v>1570</v>
      </c>
      <c r="AA342" s="1" t="n">
        <v>19.6</v>
      </c>
      <c r="AB342" s="1" t="n">
        <v>0.599</v>
      </c>
      <c r="AC342" s="1" t="n">
        <v>12.4</v>
      </c>
      <c r="AD342" s="1" t="n">
        <f aca="false">IF(F342=0,0,Z342/F342)</f>
        <v>19.625</v>
      </c>
      <c r="AE342" s="1" t="str">
        <f aca="false">IFERROR(LEFT(C342,FIND("-",C342)-1),C342)</f>
        <v>SF</v>
      </c>
      <c r="AF342" s="1" t="str">
        <f aca="false">B342&amp;"|"&amp;A342</f>
        <v>Paul Pierce|2008</v>
      </c>
      <c r="AG342" s="1" t="n">
        <f aca="false">SUMPRODUCT(($A$2:$A$4670=A342)*($Z$2:$Z$4670&gt;Z342))+1</f>
        <v>24</v>
      </c>
    </row>
    <row r="343" customFormat="false" ht="15" hidden="false" customHeight="false" outlineLevel="0" collapsed="false">
      <c r="A343" s="1" t="n">
        <v>2008</v>
      </c>
      <c r="B343" s="1" t="s">
        <v>485</v>
      </c>
      <c r="C343" s="1" t="s">
        <v>123</v>
      </c>
      <c r="D343" s="1" t="n">
        <v>30</v>
      </c>
      <c r="E343" s="1" t="s">
        <v>219</v>
      </c>
      <c r="F343" s="1" t="n">
        <v>77</v>
      </c>
      <c r="G343" s="1" t="n">
        <v>77</v>
      </c>
      <c r="H343" s="1" t="n">
        <v>2711</v>
      </c>
      <c r="I343" s="1" t="n">
        <v>451</v>
      </c>
      <c r="J343" s="1" t="n">
        <v>1026</v>
      </c>
      <c r="K343" s="1" t="n">
        <v>0.44</v>
      </c>
      <c r="L343" s="1" t="n">
        <v>231</v>
      </c>
      <c r="M343" s="1" t="n">
        <v>524</v>
      </c>
      <c r="N343" s="1" t="n">
        <v>0.441</v>
      </c>
      <c r="O343" s="1" t="n">
        <v>130</v>
      </c>
      <c r="P343" s="1" t="n">
        <v>140</v>
      </c>
      <c r="Q343" s="1" t="n">
        <v>0.929</v>
      </c>
      <c r="R343" s="1" t="n">
        <v>64</v>
      </c>
      <c r="S343" s="1" t="n">
        <v>267</v>
      </c>
      <c r="T343" s="1" t="n">
        <v>331</v>
      </c>
      <c r="U343" s="1" t="n">
        <v>96</v>
      </c>
      <c r="V343" s="1" t="n">
        <v>57</v>
      </c>
      <c r="W343" s="1" t="n">
        <v>10</v>
      </c>
      <c r="X343" s="1" t="n">
        <v>61</v>
      </c>
      <c r="Y343" s="1" t="n">
        <v>127</v>
      </c>
      <c r="Z343" s="1" t="n">
        <v>1263</v>
      </c>
      <c r="AA343" s="1" t="n">
        <v>15.7</v>
      </c>
      <c r="AB343" s="1" t="n">
        <v>0.581</v>
      </c>
      <c r="AC343" s="1" t="n">
        <v>8.1</v>
      </c>
      <c r="AD343" s="1" t="n">
        <f aca="false">IF(F343=0,0,Z343/F343)</f>
        <v>16.4025974025974</v>
      </c>
      <c r="AE343" s="1" t="str">
        <f aca="false">IFERROR(LEFT(C343,FIND("-",C343)-1),C343)</f>
        <v>SF</v>
      </c>
      <c r="AF343" s="1" t="str">
        <f aca="false">B343&amp;"|"&amp;A343</f>
        <v>Peja Stojakovic|2008</v>
      </c>
      <c r="AG343" s="1" t="n">
        <f aca="false">SUMPRODUCT(($A$2:$A$4670=A343)*($Z$2:$Z$4670&gt;Z343))+1</f>
        <v>50</v>
      </c>
    </row>
    <row r="344" customFormat="false" ht="15" hidden="false" customHeight="false" outlineLevel="0" collapsed="false">
      <c r="A344" s="1" t="n">
        <v>2008</v>
      </c>
      <c r="B344" s="1" t="s">
        <v>486</v>
      </c>
      <c r="C344" s="1" t="s">
        <v>105</v>
      </c>
      <c r="D344" s="1" t="n">
        <v>28</v>
      </c>
      <c r="E344" s="1" t="s">
        <v>115</v>
      </c>
      <c r="F344" s="1" t="n">
        <v>50</v>
      </c>
      <c r="G344" s="1" t="n">
        <v>18</v>
      </c>
      <c r="H344" s="1" t="n">
        <v>475</v>
      </c>
      <c r="I344" s="1" t="n">
        <v>44</v>
      </c>
      <c r="J344" s="1" t="n">
        <v>94</v>
      </c>
      <c r="K344" s="1" t="n">
        <v>0.468</v>
      </c>
      <c r="L344" s="1" t="n">
        <v>0</v>
      </c>
      <c r="M344" s="1" t="n">
        <v>0</v>
      </c>
      <c r="O344" s="1" t="n">
        <v>24</v>
      </c>
      <c r="P344" s="1" t="n">
        <v>40</v>
      </c>
      <c r="Q344" s="1" t="n">
        <v>0.6</v>
      </c>
      <c r="R344" s="1" t="n">
        <v>30</v>
      </c>
      <c r="S344" s="1" t="n">
        <v>51</v>
      </c>
      <c r="T344" s="1" t="n">
        <v>81</v>
      </c>
      <c r="U344" s="1" t="n">
        <v>11</v>
      </c>
      <c r="V344" s="1" t="n">
        <v>3</v>
      </c>
      <c r="W344" s="1" t="n">
        <v>7</v>
      </c>
      <c r="X344" s="1" t="n">
        <v>24</v>
      </c>
      <c r="Y344" s="1" t="n">
        <v>83</v>
      </c>
      <c r="Z344" s="1" t="n">
        <v>112</v>
      </c>
      <c r="AA344" s="1" t="n">
        <v>5.4</v>
      </c>
      <c r="AB344" s="1" t="n">
        <v>0.502</v>
      </c>
      <c r="AC344" s="1" t="n">
        <v>0.2</v>
      </c>
      <c r="AD344" s="1" t="n">
        <f aca="false">IF(F344=0,0,Z344/F344)</f>
        <v>2.24</v>
      </c>
      <c r="AE344" s="1" t="str">
        <f aca="false">IFERROR(LEFT(C344,FIND("-",C344)-1),C344)</f>
        <v>C</v>
      </c>
      <c r="AF344" s="1" t="str">
        <f aca="false">B344&amp;"|"&amp;A344</f>
        <v>Primoz Brezec|2008</v>
      </c>
      <c r="AG344" s="1" t="n">
        <f aca="false">SUMPRODUCT(($A$2:$A$4670=A344)*($Z$2:$Z$4670&gt;Z344))+1</f>
        <v>342</v>
      </c>
    </row>
    <row r="345" customFormat="false" ht="15" hidden="false" customHeight="false" outlineLevel="0" collapsed="false">
      <c r="A345" s="1" t="n">
        <v>2008</v>
      </c>
      <c r="B345" s="1" t="s">
        <v>487</v>
      </c>
      <c r="C345" s="1" t="s">
        <v>123</v>
      </c>
      <c r="D345" s="1" t="n">
        <v>27</v>
      </c>
      <c r="E345" s="1" t="s">
        <v>256</v>
      </c>
      <c r="F345" s="1" t="n">
        <v>65</v>
      </c>
      <c r="G345" s="1" t="n">
        <v>65</v>
      </c>
      <c r="H345" s="1" t="n">
        <v>1841</v>
      </c>
      <c r="I345" s="1" t="n">
        <v>199</v>
      </c>
      <c r="J345" s="1" t="n">
        <v>555</v>
      </c>
      <c r="K345" s="1" t="n">
        <v>0.359</v>
      </c>
      <c r="L345" s="1" t="n">
        <v>69</v>
      </c>
      <c r="M345" s="1" t="n">
        <v>214</v>
      </c>
      <c r="N345" s="1" t="n">
        <v>0.322</v>
      </c>
      <c r="O345" s="1" t="n">
        <v>60</v>
      </c>
      <c r="P345" s="1" t="n">
        <v>88</v>
      </c>
      <c r="Q345" s="1" t="n">
        <v>0.682</v>
      </c>
      <c r="R345" s="1" t="n">
        <v>56</v>
      </c>
      <c r="S345" s="1" t="n">
        <v>259</v>
      </c>
      <c r="T345" s="1" t="n">
        <v>315</v>
      </c>
      <c r="U345" s="1" t="n">
        <v>116</v>
      </c>
      <c r="V345" s="1" t="n">
        <v>44</v>
      </c>
      <c r="W345" s="1" t="n">
        <v>15</v>
      </c>
      <c r="X345" s="1" t="n">
        <v>69</v>
      </c>
      <c r="Y345" s="1" t="n">
        <v>153</v>
      </c>
      <c r="Z345" s="1" t="n">
        <v>527</v>
      </c>
      <c r="AA345" s="1" t="n">
        <v>8.5</v>
      </c>
      <c r="AB345" s="1" t="n">
        <v>0.444</v>
      </c>
      <c r="AC345" s="1" t="n">
        <v>0.3</v>
      </c>
      <c r="AD345" s="1" t="n">
        <f aca="false">IF(F345=0,0,Z345/F345)</f>
        <v>8.10769230769231</v>
      </c>
      <c r="AE345" s="1" t="str">
        <f aca="false">IFERROR(LEFT(C345,FIND("-",C345)-1),C345)</f>
        <v>SF</v>
      </c>
      <c r="AF345" s="1" t="str">
        <f aca="false">B345&amp;"|"&amp;A345</f>
        <v>Quentin Richardson|2008</v>
      </c>
      <c r="AG345" s="1" t="n">
        <f aca="false">SUMPRODUCT(($A$2:$A$4670=A345)*($Z$2:$Z$4670&gt;Z345))+1</f>
        <v>196</v>
      </c>
    </row>
    <row r="346" customFormat="false" ht="15" hidden="false" customHeight="false" outlineLevel="0" collapsed="false">
      <c r="A346" s="1" t="n">
        <v>2008</v>
      </c>
      <c r="B346" s="1" t="s">
        <v>488</v>
      </c>
      <c r="C346" s="1" t="s">
        <v>102</v>
      </c>
      <c r="D346" s="1" t="n">
        <v>23</v>
      </c>
      <c r="E346" s="1" t="s">
        <v>173</v>
      </c>
      <c r="F346" s="1" t="n">
        <v>74</v>
      </c>
      <c r="G346" s="1" t="n">
        <v>0</v>
      </c>
      <c r="H346" s="1" t="n">
        <v>876</v>
      </c>
      <c r="I346" s="1" t="n">
        <v>132</v>
      </c>
      <c r="J346" s="1" t="n">
        <v>335</v>
      </c>
      <c r="K346" s="1" t="n">
        <v>0.394</v>
      </c>
      <c r="L346" s="1" t="n">
        <v>42</v>
      </c>
      <c r="M346" s="1" t="n">
        <v>122</v>
      </c>
      <c r="N346" s="1" t="n">
        <v>0.344</v>
      </c>
      <c r="O346" s="1" t="n">
        <v>48</v>
      </c>
      <c r="P346" s="1" t="n">
        <v>52</v>
      </c>
      <c r="Q346" s="1" t="n">
        <v>0.923</v>
      </c>
      <c r="R346" s="1" t="n">
        <v>17</v>
      </c>
      <c r="S346" s="1" t="n">
        <v>66</v>
      </c>
      <c r="T346" s="1" t="n">
        <v>83</v>
      </c>
      <c r="U346" s="1" t="n">
        <v>53</v>
      </c>
      <c r="V346" s="1" t="n">
        <v>30</v>
      </c>
      <c r="W346" s="1" t="n">
        <v>12</v>
      </c>
      <c r="X346" s="1" t="n">
        <v>59</v>
      </c>
      <c r="Y346" s="1" t="n">
        <v>80</v>
      </c>
      <c r="Z346" s="1" t="n">
        <v>354</v>
      </c>
      <c r="AA346" s="1" t="n">
        <v>9.7</v>
      </c>
      <c r="AB346" s="1" t="n">
        <v>0.495</v>
      </c>
      <c r="AC346" s="1" t="n">
        <v>0</v>
      </c>
      <c r="AD346" s="1" t="n">
        <f aca="false">IF(F346=0,0,Z346/F346)</f>
        <v>4.78378378378378</v>
      </c>
      <c r="AE346" s="1" t="str">
        <f aca="false">IFERROR(LEFT(C346,FIND("-",C346)-1),C346)</f>
        <v>PG</v>
      </c>
      <c r="AF346" s="1" t="str">
        <f aca="false">B346&amp;"|"&amp;A346</f>
        <v>Quincy Douby|2008</v>
      </c>
      <c r="AG346" s="1" t="n">
        <f aca="false">SUMPRODUCT(($A$2:$A$4670=A346)*($Z$2:$Z$4670&gt;Z346))+1</f>
        <v>243</v>
      </c>
    </row>
    <row r="347" customFormat="false" ht="15" hidden="false" customHeight="false" outlineLevel="0" collapsed="false">
      <c r="A347" s="1" t="n">
        <v>2008</v>
      </c>
      <c r="B347" s="1" t="s">
        <v>489</v>
      </c>
      <c r="C347" s="1" t="s">
        <v>128</v>
      </c>
      <c r="D347" s="1" t="n">
        <v>26</v>
      </c>
      <c r="E347" s="1" t="s">
        <v>108</v>
      </c>
      <c r="F347" s="1" t="n">
        <v>76</v>
      </c>
      <c r="G347" s="1" t="n">
        <v>44</v>
      </c>
      <c r="H347" s="1" t="n">
        <v>1505</v>
      </c>
      <c r="I347" s="1" t="n">
        <v>131</v>
      </c>
      <c r="J347" s="1" t="n">
        <v>335</v>
      </c>
      <c r="K347" s="1" t="n">
        <v>0.391</v>
      </c>
      <c r="L347" s="1" t="n">
        <v>9</v>
      </c>
      <c r="M347" s="1" t="n">
        <v>21</v>
      </c>
      <c r="N347" s="1" t="n">
        <v>0.429</v>
      </c>
      <c r="O347" s="1" t="n">
        <v>40</v>
      </c>
      <c r="P347" s="1" t="n">
        <v>60</v>
      </c>
      <c r="Q347" s="1" t="n">
        <v>0.667</v>
      </c>
      <c r="R347" s="1" t="n">
        <v>54</v>
      </c>
      <c r="S347" s="1" t="n">
        <v>118</v>
      </c>
      <c r="T347" s="1" t="n">
        <v>172</v>
      </c>
      <c r="U347" s="1" t="n">
        <v>88</v>
      </c>
      <c r="V347" s="1" t="n">
        <v>43</v>
      </c>
      <c r="W347" s="1" t="n">
        <v>33</v>
      </c>
      <c r="X347" s="1" t="n">
        <v>29</v>
      </c>
      <c r="Y347" s="1" t="n">
        <v>132</v>
      </c>
      <c r="Z347" s="1" t="n">
        <v>311</v>
      </c>
      <c r="AA347" s="1" t="n">
        <v>7.6</v>
      </c>
      <c r="AB347" s="1" t="n">
        <v>0.43</v>
      </c>
      <c r="AC347" s="1" t="n">
        <v>0.7</v>
      </c>
      <c r="AD347" s="1" t="n">
        <f aca="false">IF(F347=0,0,Z347/F347)</f>
        <v>4.0921052631579</v>
      </c>
      <c r="AE347" s="1" t="str">
        <f aca="false">IFERROR(LEFT(C347,FIND("-",C347)-1),C347)</f>
        <v>SG</v>
      </c>
      <c r="AF347" s="1" t="str">
        <f aca="false">B347&amp;"|"&amp;A347</f>
        <v>Quinton Ross|2008</v>
      </c>
      <c r="AG347" s="1" t="n">
        <f aca="false">SUMPRODUCT(($A$2:$A$4670=A347)*($Z$2:$Z$4670&gt;Z347))+1</f>
        <v>263</v>
      </c>
    </row>
    <row r="348" customFormat="false" ht="15" hidden="false" customHeight="false" outlineLevel="0" collapsed="false">
      <c r="A348" s="1" t="n">
        <v>2008</v>
      </c>
      <c r="B348" s="1" t="s">
        <v>490</v>
      </c>
      <c r="C348" s="1" t="s">
        <v>105</v>
      </c>
      <c r="D348" s="1" t="n">
        <v>31</v>
      </c>
      <c r="E348" s="1" t="s">
        <v>191</v>
      </c>
      <c r="F348" s="1" t="n">
        <v>39</v>
      </c>
      <c r="G348" s="1" t="n">
        <v>0</v>
      </c>
      <c r="H348" s="1" t="n">
        <v>291</v>
      </c>
      <c r="I348" s="1" t="n">
        <v>27</v>
      </c>
      <c r="J348" s="1" t="n">
        <v>61</v>
      </c>
      <c r="K348" s="1" t="n">
        <v>0.443</v>
      </c>
      <c r="L348" s="1" t="n">
        <v>0</v>
      </c>
      <c r="M348" s="1" t="n">
        <v>4</v>
      </c>
      <c r="N348" s="1" t="n">
        <v>0</v>
      </c>
      <c r="O348" s="1" t="n">
        <v>11</v>
      </c>
      <c r="P348" s="1" t="n">
        <v>19</v>
      </c>
      <c r="Q348" s="1" t="n">
        <v>0.579</v>
      </c>
      <c r="R348" s="1" t="n">
        <v>28</v>
      </c>
      <c r="S348" s="1" t="n">
        <v>39</v>
      </c>
      <c r="T348" s="1" t="n">
        <v>67</v>
      </c>
      <c r="U348" s="1" t="n">
        <v>6</v>
      </c>
      <c r="V348" s="1" t="n">
        <v>12</v>
      </c>
      <c r="W348" s="1" t="n">
        <v>17</v>
      </c>
      <c r="X348" s="1" t="n">
        <v>10</v>
      </c>
      <c r="Y348" s="1" t="n">
        <v>59</v>
      </c>
      <c r="Z348" s="1" t="n">
        <v>65</v>
      </c>
      <c r="AA348" s="1" t="n">
        <v>10.4</v>
      </c>
      <c r="AB348" s="1" t="n">
        <v>0.469</v>
      </c>
      <c r="AC348" s="1" t="n">
        <v>0.5</v>
      </c>
      <c r="AD348" s="1" t="n">
        <f aca="false">IF(F348=0,0,Z348/F348)</f>
        <v>1.66666666666667</v>
      </c>
      <c r="AE348" s="1" t="str">
        <f aca="false">IFERROR(LEFT(C348,FIND("-",C348)-1),C348)</f>
        <v>C</v>
      </c>
      <c r="AF348" s="1" t="str">
        <f aca="false">B348&amp;"|"&amp;A348</f>
        <v>Raef LaFrentz|2008</v>
      </c>
      <c r="AG348" s="1" t="n">
        <f aca="false">SUMPRODUCT(($A$2:$A$4670=A348)*($Z$2:$Z$4670&gt;Z348))+1</f>
        <v>372</v>
      </c>
    </row>
    <row r="349" customFormat="false" ht="15" hidden="false" customHeight="false" outlineLevel="0" collapsed="false">
      <c r="A349" s="1" t="n">
        <v>2008</v>
      </c>
      <c r="B349" s="1" t="s">
        <v>491</v>
      </c>
      <c r="C349" s="1" t="s">
        <v>102</v>
      </c>
      <c r="D349" s="1" t="n">
        <v>31</v>
      </c>
      <c r="E349" s="1" t="s">
        <v>103</v>
      </c>
      <c r="F349" s="1" t="n">
        <v>74</v>
      </c>
      <c r="G349" s="1" t="n">
        <v>74</v>
      </c>
      <c r="H349" s="1" t="n">
        <v>2526</v>
      </c>
      <c r="I349" s="1" t="n">
        <v>364</v>
      </c>
      <c r="J349" s="1" t="n">
        <v>924</v>
      </c>
      <c r="K349" s="1" t="n">
        <v>0.394</v>
      </c>
      <c r="L349" s="1" t="n">
        <v>143</v>
      </c>
      <c r="M349" s="1" t="n">
        <v>407</v>
      </c>
      <c r="N349" s="1" t="n">
        <v>0.351</v>
      </c>
      <c r="O349" s="1" t="n">
        <v>98</v>
      </c>
      <c r="P349" s="1" t="n">
        <v>137</v>
      </c>
      <c r="Q349" s="1" t="n">
        <v>0.715</v>
      </c>
      <c r="R349" s="1" t="n">
        <v>28</v>
      </c>
      <c r="S349" s="1" t="n">
        <v>232</v>
      </c>
      <c r="T349" s="1" t="n">
        <v>260</v>
      </c>
      <c r="U349" s="1" t="n">
        <v>392</v>
      </c>
      <c r="V349" s="1" t="n">
        <v>98</v>
      </c>
      <c r="W349" s="1" t="n">
        <v>18</v>
      </c>
      <c r="X349" s="1" t="n">
        <v>160</v>
      </c>
      <c r="Y349" s="1" t="n">
        <v>139</v>
      </c>
      <c r="Z349" s="1" t="n">
        <v>969</v>
      </c>
      <c r="AA349" s="1" t="n">
        <v>13.2</v>
      </c>
      <c r="AB349" s="1" t="n">
        <v>0.492</v>
      </c>
      <c r="AC349" s="1" t="n">
        <v>5</v>
      </c>
      <c r="AD349" s="1" t="n">
        <f aca="false">IF(F349=0,0,Z349/F349)</f>
        <v>13.0945945945946</v>
      </c>
      <c r="AE349" s="1" t="str">
        <f aca="false">IFERROR(LEFT(C349,FIND("-",C349)-1),C349)</f>
        <v>PG</v>
      </c>
      <c r="AF349" s="1" t="str">
        <f aca="false">B349&amp;"|"&amp;A349</f>
        <v>Rafer Alston|2008</v>
      </c>
      <c r="AG349" s="1" t="n">
        <f aca="false">SUMPRODUCT(($A$2:$A$4670=A349)*($Z$2:$Z$4670&gt;Z349))+1</f>
        <v>83</v>
      </c>
    </row>
    <row r="350" customFormat="false" ht="15" hidden="false" customHeight="false" outlineLevel="0" collapsed="false">
      <c r="A350" s="1" t="n">
        <v>2008</v>
      </c>
      <c r="B350" s="1" t="s">
        <v>492</v>
      </c>
      <c r="C350" s="1" t="s">
        <v>128</v>
      </c>
      <c r="D350" s="1" t="n">
        <v>31</v>
      </c>
      <c r="E350" s="1" t="s">
        <v>124</v>
      </c>
      <c r="F350" s="1" t="n">
        <v>75</v>
      </c>
      <c r="G350" s="1" t="n">
        <v>75</v>
      </c>
      <c r="H350" s="1" t="n">
        <v>2646</v>
      </c>
      <c r="I350" s="1" t="n">
        <v>317</v>
      </c>
      <c r="J350" s="1" t="n">
        <v>753</v>
      </c>
      <c r="K350" s="1" t="n">
        <v>0.421</v>
      </c>
      <c r="L350" s="1" t="n">
        <v>176</v>
      </c>
      <c r="M350" s="1" t="n">
        <v>439</v>
      </c>
      <c r="N350" s="1" t="n">
        <v>0.401</v>
      </c>
      <c r="O350" s="1" t="n">
        <v>79</v>
      </c>
      <c r="P350" s="1" t="n">
        <v>91</v>
      </c>
      <c r="Q350" s="1" t="n">
        <v>0.868</v>
      </c>
      <c r="R350" s="1" t="n">
        <v>47</v>
      </c>
      <c r="S350" s="1" t="n">
        <v>227</v>
      </c>
      <c r="T350" s="1" t="n">
        <v>274</v>
      </c>
      <c r="U350" s="1" t="n">
        <v>168</v>
      </c>
      <c r="V350" s="1" t="n">
        <v>54</v>
      </c>
      <c r="W350" s="1" t="n">
        <v>27</v>
      </c>
      <c r="X350" s="1" t="n">
        <v>65</v>
      </c>
      <c r="Y350" s="1" t="n">
        <v>220</v>
      </c>
      <c r="Z350" s="1" t="n">
        <v>889</v>
      </c>
      <c r="AA350" s="1" t="n">
        <v>10.5</v>
      </c>
      <c r="AB350" s="1" t="n">
        <v>0.561</v>
      </c>
      <c r="AC350" s="1" t="n">
        <v>4.5</v>
      </c>
      <c r="AD350" s="1" t="n">
        <f aca="false">IF(F350=0,0,Z350/F350)</f>
        <v>11.8533333333333</v>
      </c>
      <c r="AE350" s="1" t="str">
        <f aca="false">IFERROR(LEFT(C350,FIND("-",C350)-1),C350)</f>
        <v>SG</v>
      </c>
      <c r="AF350" s="1" t="str">
        <f aca="false">B350&amp;"|"&amp;A350</f>
        <v>Raja Bell|2008</v>
      </c>
      <c r="AG350" s="1" t="n">
        <f aca="false">SUMPRODUCT(($A$2:$A$4670=A350)*($Z$2:$Z$4670&gt;Z350))+1</f>
        <v>99</v>
      </c>
    </row>
    <row r="351" customFormat="false" ht="15" hidden="false" customHeight="false" outlineLevel="0" collapsed="false">
      <c r="A351" s="1" t="n">
        <v>2008</v>
      </c>
      <c r="B351" s="1" t="s">
        <v>493</v>
      </c>
      <c r="C351" s="1" t="s">
        <v>102</v>
      </c>
      <c r="D351" s="1" t="n">
        <v>21</v>
      </c>
      <c r="E351" s="1" t="s">
        <v>199</v>
      </c>
      <c r="F351" s="1" t="n">
        <v>77</v>
      </c>
      <c r="G351" s="1" t="n">
        <v>77</v>
      </c>
      <c r="H351" s="1" t="n">
        <v>2306</v>
      </c>
      <c r="I351" s="1" t="n">
        <v>351</v>
      </c>
      <c r="J351" s="1" t="n">
        <v>713</v>
      </c>
      <c r="K351" s="1" t="n">
        <v>0.492</v>
      </c>
      <c r="L351" s="1" t="n">
        <v>5</v>
      </c>
      <c r="M351" s="1" t="n">
        <v>19</v>
      </c>
      <c r="N351" s="1" t="n">
        <v>0.263</v>
      </c>
      <c r="O351" s="1" t="n">
        <v>107</v>
      </c>
      <c r="P351" s="1" t="n">
        <v>175</v>
      </c>
      <c r="Q351" s="1" t="n">
        <v>0.611</v>
      </c>
      <c r="R351" s="1" t="n">
        <v>78</v>
      </c>
      <c r="S351" s="1" t="n">
        <v>244</v>
      </c>
      <c r="T351" s="1" t="n">
        <v>322</v>
      </c>
      <c r="U351" s="1" t="n">
        <v>393</v>
      </c>
      <c r="V351" s="1" t="n">
        <v>129</v>
      </c>
      <c r="W351" s="1" t="n">
        <v>13</v>
      </c>
      <c r="X351" s="1" t="n">
        <v>147</v>
      </c>
      <c r="Y351" s="1" t="n">
        <v>187</v>
      </c>
      <c r="Z351" s="1" t="n">
        <v>814</v>
      </c>
      <c r="AA351" s="1" t="n">
        <v>15.6</v>
      </c>
      <c r="AB351" s="1" t="n">
        <v>0.515</v>
      </c>
      <c r="AC351" s="1" t="n">
        <v>7.2</v>
      </c>
      <c r="AD351" s="1" t="n">
        <f aca="false">IF(F351=0,0,Z351/F351)</f>
        <v>10.5714285714286</v>
      </c>
      <c r="AE351" s="1" t="str">
        <f aca="false">IFERROR(LEFT(C351,FIND("-",C351)-1),C351)</f>
        <v>PG</v>
      </c>
      <c r="AF351" s="1" t="str">
        <f aca="false">B351&amp;"|"&amp;A351</f>
        <v>Rajon Rondo|2008</v>
      </c>
      <c r="AG351" s="1" t="n">
        <f aca="false">SUMPRODUCT(($A$2:$A$4670=A351)*($Z$2:$Z$4670&gt;Z351))+1</f>
        <v>121</v>
      </c>
    </row>
    <row r="352" customFormat="false" ht="15" hidden="false" customHeight="false" outlineLevel="0" collapsed="false">
      <c r="A352" s="1" t="n">
        <v>2008</v>
      </c>
      <c r="B352" s="1" t="s">
        <v>494</v>
      </c>
      <c r="C352" s="1" t="s">
        <v>102</v>
      </c>
      <c r="D352" s="1" t="n">
        <v>21</v>
      </c>
      <c r="E352" s="1" t="s">
        <v>152</v>
      </c>
      <c r="F352" s="1" t="n">
        <v>17</v>
      </c>
      <c r="G352" s="1" t="n">
        <v>7</v>
      </c>
      <c r="H352" s="1" t="n">
        <v>450</v>
      </c>
      <c r="I352" s="1" t="n">
        <v>51</v>
      </c>
      <c r="J352" s="1" t="n">
        <v>117</v>
      </c>
      <c r="K352" s="1" t="n">
        <v>0.436</v>
      </c>
      <c r="L352" s="1" t="n">
        <v>3</v>
      </c>
      <c r="M352" s="1" t="n">
        <v>7</v>
      </c>
      <c r="N352" s="1" t="n">
        <v>0.429</v>
      </c>
      <c r="O352" s="1" t="n">
        <v>32</v>
      </c>
      <c r="P352" s="1" t="n">
        <v>41</v>
      </c>
      <c r="Q352" s="1" t="n">
        <v>0.78</v>
      </c>
      <c r="R352" s="1" t="n">
        <v>8</v>
      </c>
      <c r="S352" s="1" t="n">
        <v>50</v>
      </c>
      <c r="T352" s="1" t="n">
        <v>58</v>
      </c>
      <c r="U352" s="1" t="n">
        <v>127</v>
      </c>
      <c r="V352" s="1" t="n">
        <v>17</v>
      </c>
      <c r="W352" s="1" t="n">
        <v>3</v>
      </c>
      <c r="X352" s="1" t="n">
        <v>36</v>
      </c>
      <c r="Y352" s="1" t="n">
        <v>26</v>
      </c>
      <c r="Z352" s="1" t="n">
        <v>137</v>
      </c>
      <c r="AA352" s="1" t="n">
        <v>16.2</v>
      </c>
      <c r="AB352" s="1" t="n">
        <v>0.507</v>
      </c>
      <c r="AC352" s="1" t="n">
        <v>0.7</v>
      </c>
      <c r="AD352" s="1" t="n">
        <f aca="false">IF(F352=0,0,Z352/F352)</f>
        <v>8.05882352941176</v>
      </c>
      <c r="AE352" s="1" t="str">
        <f aca="false">IFERROR(LEFT(C352,FIND("-",C352)-1),C352)</f>
        <v>PG</v>
      </c>
      <c r="AF352" s="1" t="str">
        <f aca="false">B352&amp;"|"&amp;A352</f>
        <v>Ramon Sessions|2008</v>
      </c>
      <c r="AG352" s="1" t="n">
        <f aca="false">SUMPRODUCT(($A$2:$A$4670=A352)*($Z$2:$Z$4670&gt;Z352))+1</f>
        <v>327</v>
      </c>
    </row>
    <row r="353" customFormat="false" ht="15" hidden="false" customHeight="false" outlineLevel="0" collapsed="false">
      <c r="A353" s="1" t="n">
        <v>2008</v>
      </c>
      <c r="B353" s="1" t="s">
        <v>495</v>
      </c>
      <c r="C353" s="1" t="s">
        <v>105</v>
      </c>
      <c r="D353" s="1" t="n">
        <v>22</v>
      </c>
      <c r="E353" s="1" t="s">
        <v>256</v>
      </c>
      <c r="F353" s="1" t="n">
        <v>18</v>
      </c>
      <c r="G353" s="1" t="n">
        <v>2</v>
      </c>
      <c r="H353" s="1" t="n">
        <v>181</v>
      </c>
      <c r="I353" s="1" t="n">
        <v>21</v>
      </c>
      <c r="J353" s="1" t="n">
        <v>58</v>
      </c>
      <c r="K353" s="1" t="n">
        <v>0.362</v>
      </c>
      <c r="L353" s="1" t="n">
        <v>0</v>
      </c>
      <c r="M353" s="1" t="n">
        <v>0</v>
      </c>
      <c r="O353" s="1" t="n">
        <v>14</v>
      </c>
      <c r="P353" s="1" t="n">
        <v>29</v>
      </c>
      <c r="Q353" s="1" t="n">
        <v>0.483</v>
      </c>
      <c r="R353" s="1" t="n">
        <v>12</v>
      </c>
      <c r="S353" s="1" t="n">
        <v>25</v>
      </c>
      <c r="T353" s="1" t="n">
        <v>37</v>
      </c>
      <c r="U353" s="1" t="n">
        <v>2</v>
      </c>
      <c r="V353" s="1" t="n">
        <v>4</v>
      </c>
      <c r="W353" s="1" t="n">
        <v>2</v>
      </c>
      <c r="X353" s="1" t="n">
        <v>9</v>
      </c>
      <c r="Y353" s="1" t="n">
        <v>37</v>
      </c>
      <c r="Z353" s="1" t="n">
        <v>56</v>
      </c>
      <c r="AA353" s="1" t="n">
        <v>4.3</v>
      </c>
      <c r="AB353" s="1" t="n">
        <v>0.396</v>
      </c>
      <c r="AC353" s="1" t="n">
        <v>-0.2</v>
      </c>
      <c r="AD353" s="1" t="n">
        <f aca="false">IF(F353=0,0,Z353/F353)</f>
        <v>3.11111111111111</v>
      </c>
      <c r="AE353" s="1" t="str">
        <f aca="false">IFERROR(LEFT(C353,FIND("-",C353)-1),C353)</f>
        <v>C</v>
      </c>
      <c r="AF353" s="1" t="str">
        <f aca="false">B353&amp;"|"&amp;A353</f>
        <v>Randolph Morris|2008</v>
      </c>
      <c r="AG353" s="1" t="n">
        <f aca="false">SUMPRODUCT(($A$2:$A$4670=A353)*($Z$2:$Z$4670&gt;Z353))+1</f>
        <v>381</v>
      </c>
    </row>
    <row r="354" customFormat="false" ht="15" hidden="false" customHeight="false" outlineLevel="0" collapsed="false">
      <c r="A354" s="1" t="n">
        <v>2008</v>
      </c>
      <c r="B354" s="1" t="s">
        <v>496</v>
      </c>
      <c r="C354" s="1" t="s">
        <v>102</v>
      </c>
      <c r="D354" s="1" t="n">
        <v>24</v>
      </c>
      <c r="E354" s="1" t="s">
        <v>120</v>
      </c>
      <c r="F354" s="1" t="n">
        <v>39</v>
      </c>
      <c r="G354" s="1" t="n">
        <v>31</v>
      </c>
      <c r="H354" s="1" t="n">
        <v>1259</v>
      </c>
      <c r="I354" s="1" t="n">
        <v>198</v>
      </c>
      <c r="J354" s="1" t="n">
        <v>462</v>
      </c>
      <c r="K354" s="1" t="n">
        <v>0.429</v>
      </c>
      <c r="L354" s="1" t="n">
        <v>61</v>
      </c>
      <c r="M354" s="1" t="n">
        <v>148</v>
      </c>
      <c r="N354" s="1" t="n">
        <v>0.412</v>
      </c>
      <c r="O354" s="1" t="n">
        <v>53</v>
      </c>
      <c r="P354" s="1" t="n">
        <v>65</v>
      </c>
      <c r="Q354" s="1" t="n">
        <v>0.815</v>
      </c>
      <c r="R354" s="1" t="n">
        <v>13</v>
      </c>
      <c r="S354" s="1" t="n">
        <v>115</v>
      </c>
      <c r="T354" s="1" t="n">
        <v>128</v>
      </c>
      <c r="U354" s="1" t="n">
        <v>164</v>
      </c>
      <c r="V354" s="1" t="n">
        <v>36</v>
      </c>
      <c r="W354" s="1" t="n">
        <v>3</v>
      </c>
      <c r="X354" s="1" t="n">
        <v>79</v>
      </c>
      <c r="Y354" s="1" t="n">
        <v>102</v>
      </c>
      <c r="Z354" s="1" t="n">
        <v>510</v>
      </c>
      <c r="AA354" s="1" t="n">
        <v>12.7</v>
      </c>
      <c r="AB354" s="1" t="n">
        <v>0.52</v>
      </c>
      <c r="AC354" s="1" t="n">
        <v>1.1</v>
      </c>
      <c r="AD354" s="1" t="n">
        <f aca="false">IF(F354=0,0,Z354/F354)</f>
        <v>13.0769230769231</v>
      </c>
      <c r="AE354" s="1" t="str">
        <f aca="false">IFERROR(LEFT(C354,FIND("-",C354)-1),C354)</f>
        <v>PG</v>
      </c>
      <c r="AF354" s="1" t="str">
        <f aca="false">B354&amp;"|"&amp;A354</f>
        <v>Randy Foye|2008</v>
      </c>
      <c r="AG354" s="1" t="n">
        <f aca="false">SUMPRODUCT(($A$2:$A$4670=A354)*($Z$2:$Z$4670&gt;Z354))+1</f>
        <v>200</v>
      </c>
    </row>
    <row r="355" customFormat="false" ht="15" hidden="false" customHeight="false" outlineLevel="0" collapsed="false">
      <c r="A355" s="1" t="n">
        <v>2008</v>
      </c>
      <c r="B355" s="1" t="s">
        <v>497</v>
      </c>
      <c r="C355" s="1" t="s">
        <v>128</v>
      </c>
      <c r="D355" s="1" t="n">
        <v>23</v>
      </c>
      <c r="E355" s="1" t="s">
        <v>120</v>
      </c>
      <c r="F355" s="1" t="n">
        <v>75</v>
      </c>
      <c r="G355" s="1" t="n">
        <v>24</v>
      </c>
      <c r="H355" s="1" t="n">
        <v>2020</v>
      </c>
      <c r="I355" s="1" t="n">
        <v>428</v>
      </c>
      <c r="J355" s="1" t="n">
        <v>944</v>
      </c>
      <c r="K355" s="1" t="n">
        <v>0.453</v>
      </c>
      <c r="L355" s="1" t="n">
        <v>142</v>
      </c>
      <c r="M355" s="1" t="n">
        <v>349</v>
      </c>
      <c r="N355" s="1" t="n">
        <v>0.407</v>
      </c>
      <c r="O355" s="1" t="n">
        <v>116</v>
      </c>
      <c r="P355" s="1" t="n">
        <v>155</v>
      </c>
      <c r="Q355" s="1" t="n">
        <v>0.748</v>
      </c>
      <c r="R355" s="1" t="n">
        <v>50</v>
      </c>
      <c r="S355" s="1" t="n">
        <v>156</v>
      </c>
      <c r="T355" s="1" t="n">
        <v>206</v>
      </c>
      <c r="U355" s="1" t="n">
        <v>162</v>
      </c>
      <c r="V355" s="1" t="n">
        <v>66</v>
      </c>
      <c r="W355" s="1" t="n">
        <v>18</v>
      </c>
      <c r="X355" s="1" t="n">
        <v>172</v>
      </c>
      <c r="Y355" s="1" t="n">
        <v>234</v>
      </c>
      <c r="Z355" s="1" t="n">
        <v>1114</v>
      </c>
      <c r="AA355" s="1" t="n">
        <v>14.6</v>
      </c>
      <c r="AB355" s="1" t="n">
        <v>0.55</v>
      </c>
      <c r="AC355" s="1" t="n">
        <v>1.7</v>
      </c>
      <c r="AD355" s="1" t="n">
        <f aca="false">IF(F355=0,0,Z355/F355)</f>
        <v>14.8533333333333</v>
      </c>
      <c r="AE355" s="1" t="str">
        <f aca="false">IFERROR(LEFT(C355,FIND("-",C355)-1),C355)</f>
        <v>SG</v>
      </c>
      <c r="AF355" s="1" t="str">
        <f aca="false">B355&amp;"|"&amp;A355</f>
        <v>Rashad McCants|2008</v>
      </c>
      <c r="AG355" s="1" t="n">
        <f aca="false">SUMPRODUCT(($A$2:$A$4670=A355)*($Z$2:$Z$4670&gt;Z355))+1</f>
        <v>66</v>
      </c>
    </row>
    <row r="356" customFormat="false" ht="15" hidden="false" customHeight="false" outlineLevel="0" collapsed="false">
      <c r="A356" s="1" t="n">
        <v>2008</v>
      </c>
      <c r="B356" s="1" t="s">
        <v>498</v>
      </c>
      <c r="C356" s="1" t="s">
        <v>92</v>
      </c>
      <c r="D356" s="1" t="n">
        <v>28</v>
      </c>
      <c r="E356" s="1" t="s">
        <v>112</v>
      </c>
      <c r="F356" s="1" t="n">
        <v>81</v>
      </c>
      <c r="G356" s="1" t="n">
        <v>81</v>
      </c>
      <c r="H356" s="1" t="n">
        <v>3076</v>
      </c>
      <c r="I356" s="1" t="n">
        <v>516</v>
      </c>
      <c r="J356" s="1" t="n">
        <v>1135</v>
      </c>
      <c r="K356" s="1" t="n">
        <v>0.455</v>
      </c>
      <c r="L356" s="1" t="n">
        <v>226</v>
      </c>
      <c r="M356" s="1" t="n">
        <v>553</v>
      </c>
      <c r="N356" s="1" t="n">
        <v>0.409</v>
      </c>
      <c r="O356" s="1" t="n">
        <v>218</v>
      </c>
      <c r="P356" s="1" t="n">
        <v>260</v>
      </c>
      <c r="Q356" s="1" t="n">
        <v>0.838</v>
      </c>
      <c r="R356" s="1" t="n">
        <v>97</v>
      </c>
      <c r="S356" s="1" t="n">
        <v>340</v>
      </c>
      <c r="T356" s="1" t="n">
        <v>437</v>
      </c>
      <c r="U356" s="1" t="n">
        <v>196</v>
      </c>
      <c r="V356" s="1" t="n">
        <v>99</v>
      </c>
      <c r="W356" s="1" t="n">
        <v>38</v>
      </c>
      <c r="X356" s="1" t="n">
        <v>140</v>
      </c>
      <c r="Y356" s="1" t="n">
        <v>214</v>
      </c>
      <c r="Z356" s="1" t="n">
        <v>1476</v>
      </c>
      <c r="AA356" s="1" t="n">
        <v>16.7</v>
      </c>
      <c r="AB356" s="1" t="n">
        <v>0.591</v>
      </c>
      <c r="AC356" s="1" t="n">
        <v>9.8</v>
      </c>
      <c r="AD356" s="1" t="n">
        <f aca="false">IF(F356=0,0,Z356/F356)</f>
        <v>18.2222222222222</v>
      </c>
      <c r="AE356" s="1" t="str">
        <f aca="false">IFERROR(LEFT(C356,FIND("-",C356)-1),C356)</f>
        <v>PF</v>
      </c>
      <c r="AF356" s="1" t="str">
        <f aca="false">B356&amp;"|"&amp;A356</f>
        <v>Rashard Lewis|2008</v>
      </c>
      <c r="AG356" s="1" t="n">
        <f aca="false">SUMPRODUCT(($A$2:$A$4670=A356)*($Z$2:$Z$4670&gt;Z356))+1</f>
        <v>33</v>
      </c>
    </row>
    <row r="357" customFormat="false" ht="15" hidden="false" customHeight="false" outlineLevel="0" collapsed="false">
      <c r="A357" s="1" t="n">
        <v>2008</v>
      </c>
      <c r="B357" s="1" t="s">
        <v>499</v>
      </c>
      <c r="C357" s="1" t="s">
        <v>105</v>
      </c>
      <c r="D357" s="1" t="n">
        <v>33</v>
      </c>
      <c r="E357" s="1" t="s">
        <v>133</v>
      </c>
      <c r="F357" s="1" t="n">
        <v>77</v>
      </c>
      <c r="G357" s="1" t="n">
        <v>76</v>
      </c>
      <c r="H357" s="1" t="n">
        <v>2346</v>
      </c>
      <c r="I357" s="1" t="n">
        <v>376</v>
      </c>
      <c r="J357" s="1" t="n">
        <v>870</v>
      </c>
      <c r="K357" s="1" t="n">
        <v>0.432</v>
      </c>
      <c r="L357" s="1" t="n">
        <v>112</v>
      </c>
      <c r="M357" s="1" t="n">
        <v>315</v>
      </c>
      <c r="N357" s="1" t="n">
        <v>0.356</v>
      </c>
      <c r="O357" s="1" t="n">
        <v>115</v>
      </c>
      <c r="P357" s="1" t="n">
        <v>150</v>
      </c>
      <c r="Q357" s="1" t="n">
        <v>0.767</v>
      </c>
      <c r="R357" s="1" t="n">
        <v>84</v>
      </c>
      <c r="S357" s="1" t="n">
        <v>427</v>
      </c>
      <c r="T357" s="1" t="n">
        <v>511</v>
      </c>
      <c r="U357" s="1" t="n">
        <v>137</v>
      </c>
      <c r="V357" s="1" t="n">
        <v>91</v>
      </c>
      <c r="W357" s="1" t="n">
        <v>129</v>
      </c>
      <c r="X357" s="1" t="n">
        <v>86</v>
      </c>
      <c r="Y357" s="1" t="n">
        <v>213</v>
      </c>
      <c r="Z357" s="1" t="n">
        <v>979</v>
      </c>
      <c r="AA357" s="1" t="n">
        <v>17.2</v>
      </c>
      <c r="AB357" s="1" t="n">
        <v>0.523</v>
      </c>
      <c r="AC357" s="1" t="n">
        <v>7.6</v>
      </c>
      <c r="AD357" s="1" t="n">
        <f aca="false">IF(F357=0,0,Z357/F357)</f>
        <v>12.7142857142857</v>
      </c>
      <c r="AE357" s="1" t="str">
        <f aca="false">IFERROR(LEFT(C357,FIND("-",C357)-1),C357)</f>
        <v>C</v>
      </c>
      <c r="AF357" s="1" t="str">
        <f aca="false">B357&amp;"|"&amp;A357</f>
        <v>Rasheed Wallace|2008</v>
      </c>
      <c r="AG357" s="1" t="n">
        <f aca="false">SUMPRODUCT(($A$2:$A$4670=A357)*($Z$2:$Z$4670&gt;Z357))+1</f>
        <v>80</v>
      </c>
    </row>
    <row r="358" customFormat="false" ht="15" hidden="false" customHeight="false" outlineLevel="0" collapsed="false">
      <c r="A358" s="1" t="n">
        <v>2008</v>
      </c>
      <c r="B358" s="1" t="s">
        <v>500</v>
      </c>
      <c r="C358" s="1" t="s">
        <v>105</v>
      </c>
      <c r="D358" s="1" t="n">
        <v>31</v>
      </c>
      <c r="E358" s="1" t="s">
        <v>147</v>
      </c>
      <c r="F358" s="1" t="n">
        <v>71</v>
      </c>
      <c r="G358" s="1" t="n">
        <v>39</v>
      </c>
      <c r="H358" s="1" t="n">
        <v>1486</v>
      </c>
      <c r="I358" s="1" t="n">
        <v>257</v>
      </c>
      <c r="J358" s="1" t="n">
        <v>467</v>
      </c>
      <c r="K358" s="1" t="n">
        <v>0.55</v>
      </c>
      <c r="L358" s="1" t="n">
        <v>1</v>
      </c>
      <c r="M358" s="1" t="n">
        <v>3</v>
      </c>
      <c r="N358" s="1" t="n">
        <v>0.333</v>
      </c>
      <c r="O358" s="1" t="n">
        <v>37</v>
      </c>
      <c r="P358" s="1" t="n">
        <v>49</v>
      </c>
      <c r="Q358" s="1" t="n">
        <v>0.755</v>
      </c>
      <c r="R358" s="1" t="n">
        <v>130</v>
      </c>
      <c r="S358" s="1" t="n">
        <v>212</v>
      </c>
      <c r="T358" s="1" t="n">
        <v>342</v>
      </c>
      <c r="U358" s="1" t="n">
        <v>82</v>
      </c>
      <c r="V358" s="1" t="n">
        <v>20</v>
      </c>
      <c r="W358" s="1" t="n">
        <v>52</v>
      </c>
      <c r="X358" s="1" t="n">
        <v>60</v>
      </c>
      <c r="Y358" s="1" t="n">
        <v>132</v>
      </c>
      <c r="Z358" s="1" t="n">
        <v>552</v>
      </c>
      <c r="AA358" s="1" t="n">
        <v>16.1</v>
      </c>
      <c r="AB358" s="1" t="n">
        <v>0.565</v>
      </c>
      <c r="AC358" s="1" t="n">
        <v>3.9</v>
      </c>
      <c r="AD358" s="1" t="n">
        <f aca="false">IF(F358=0,0,Z358/F358)</f>
        <v>7.77464788732394</v>
      </c>
      <c r="AE358" s="1" t="str">
        <f aca="false">IFERROR(LEFT(C358,FIND("-",C358)-1),C358)</f>
        <v>C</v>
      </c>
      <c r="AF358" s="1" t="str">
        <f aca="false">B358&amp;"|"&amp;A358</f>
        <v>Rasho Nesterovic|2008</v>
      </c>
      <c r="AG358" s="1" t="n">
        <f aca="false">SUMPRODUCT(($A$2:$A$4670=A358)*($Z$2:$Z$4670&gt;Z358))+1</f>
        <v>186</v>
      </c>
    </row>
    <row r="359" customFormat="false" ht="15" hidden="false" customHeight="false" outlineLevel="0" collapsed="false">
      <c r="A359" s="1" t="n">
        <v>2008</v>
      </c>
      <c r="B359" s="1" t="s">
        <v>501</v>
      </c>
      <c r="C359" s="1" t="s">
        <v>123</v>
      </c>
      <c r="D359" s="1" t="n">
        <v>28</v>
      </c>
      <c r="E359" s="1" t="s">
        <v>219</v>
      </c>
      <c r="F359" s="1" t="n">
        <v>51</v>
      </c>
      <c r="G359" s="1" t="n">
        <v>8</v>
      </c>
      <c r="H359" s="1" t="n">
        <v>875</v>
      </c>
      <c r="I359" s="1" t="n">
        <v>91</v>
      </c>
      <c r="J359" s="1" t="n">
        <v>260</v>
      </c>
      <c r="K359" s="1" t="n">
        <v>0.35</v>
      </c>
      <c r="L359" s="1" t="n">
        <v>44</v>
      </c>
      <c r="M359" s="1" t="n">
        <v>133</v>
      </c>
      <c r="N359" s="1" t="n">
        <v>0.331</v>
      </c>
      <c r="O359" s="1" t="n">
        <v>26</v>
      </c>
      <c r="P359" s="1" t="n">
        <v>31</v>
      </c>
      <c r="Q359" s="1" t="n">
        <v>0.839</v>
      </c>
      <c r="R359" s="1" t="n">
        <v>16</v>
      </c>
      <c r="S359" s="1" t="n">
        <v>84</v>
      </c>
      <c r="T359" s="1" t="n">
        <v>100</v>
      </c>
      <c r="U359" s="1" t="n">
        <v>36</v>
      </c>
      <c r="V359" s="1" t="n">
        <v>15</v>
      </c>
      <c r="W359" s="1" t="n">
        <v>21</v>
      </c>
      <c r="X359" s="1" t="n">
        <v>10</v>
      </c>
      <c r="Y359" s="1" t="n">
        <v>66</v>
      </c>
      <c r="Z359" s="1" t="n">
        <v>252</v>
      </c>
      <c r="AA359" s="1" t="n">
        <v>8.8</v>
      </c>
      <c r="AB359" s="1" t="n">
        <v>0.46</v>
      </c>
      <c r="AC359" s="1" t="n">
        <v>1.2</v>
      </c>
      <c r="AD359" s="1" t="n">
        <f aca="false">IF(F359=0,0,Z359/F359)</f>
        <v>4.94117647058824</v>
      </c>
      <c r="AE359" s="1" t="str">
        <f aca="false">IFERROR(LEFT(C359,FIND("-",C359)-1),C359)</f>
        <v>SF</v>
      </c>
      <c r="AF359" s="1" t="str">
        <f aca="false">B359&amp;"|"&amp;A359</f>
        <v>Rasual Butler|2008</v>
      </c>
      <c r="AG359" s="1" t="n">
        <f aca="false">SUMPRODUCT(($A$2:$A$4670=A359)*($Z$2:$Z$4670&gt;Z359))+1</f>
        <v>278</v>
      </c>
    </row>
    <row r="360" customFormat="false" ht="15" hidden="false" customHeight="false" outlineLevel="0" collapsed="false">
      <c r="A360" s="1" t="n">
        <v>2008</v>
      </c>
      <c r="B360" s="1" t="s">
        <v>502</v>
      </c>
      <c r="C360" s="1" t="s">
        <v>128</v>
      </c>
      <c r="D360" s="1" t="n">
        <v>32</v>
      </c>
      <c r="E360" s="1" t="s">
        <v>199</v>
      </c>
      <c r="F360" s="1" t="n">
        <v>73</v>
      </c>
      <c r="G360" s="1" t="n">
        <v>73</v>
      </c>
      <c r="H360" s="1" t="n">
        <v>2624</v>
      </c>
      <c r="I360" s="1" t="n">
        <v>439</v>
      </c>
      <c r="J360" s="1" t="n">
        <v>986</v>
      </c>
      <c r="K360" s="1" t="n">
        <v>0.445</v>
      </c>
      <c r="L360" s="1" t="n">
        <v>180</v>
      </c>
      <c r="M360" s="1" t="n">
        <v>452</v>
      </c>
      <c r="N360" s="1" t="n">
        <v>0.398</v>
      </c>
      <c r="O360" s="1" t="n">
        <v>215</v>
      </c>
      <c r="P360" s="1" t="n">
        <v>237</v>
      </c>
      <c r="Q360" s="1" t="n">
        <v>0.907</v>
      </c>
      <c r="R360" s="1" t="n">
        <v>75</v>
      </c>
      <c r="S360" s="1" t="n">
        <v>193</v>
      </c>
      <c r="T360" s="1" t="n">
        <v>268</v>
      </c>
      <c r="U360" s="1" t="n">
        <v>225</v>
      </c>
      <c r="V360" s="1" t="n">
        <v>65</v>
      </c>
      <c r="W360" s="1" t="n">
        <v>16</v>
      </c>
      <c r="X360" s="1" t="n">
        <v>127</v>
      </c>
      <c r="Y360" s="1" t="n">
        <v>147</v>
      </c>
      <c r="Z360" s="1" t="n">
        <v>1273</v>
      </c>
      <c r="AA360" s="1" t="n">
        <v>16.4</v>
      </c>
      <c r="AB360" s="1" t="n">
        <v>0.584</v>
      </c>
      <c r="AC360" s="1" t="n">
        <v>9.7</v>
      </c>
      <c r="AD360" s="1" t="n">
        <f aca="false">IF(F360=0,0,Z360/F360)</f>
        <v>17.4383561643836</v>
      </c>
      <c r="AE360" s="1" t="str">
        <f aca="false">IFERROR(LEFT(C360,FIND("-",C360)-1),C360)</f>
        <v>SG</v>
      </c>
      <c r="AF360" s="1" t="str">
        <f aca="false">B360&amp;"|"&amp;A360</f>
        <v>Ray Allen|2008</v>
      </c>
      <c r="AG360" s="1" t="n">
        <f aca="false">SUMPRODUCT(($A$2:$A$4670=A360)*($Z$2:$Z$4670&gt;Z360))+1</f>
        <v>48</v>
      </c>
    </row>
    <row r="361" customFormat="false" ht="15" hidden="false" customHeight="false" outlineLevel="0" collapsed="false">
      <c r="A361" s="1" t="n">
        <v>2008</v>
      </c>
      <c r="B361" s="1" t="s">
        <v>503</v>
      </c>
      <c r="C361" s="1" t="s">
        <v>102</v>
      </c>
      <c r="D361" s="1" t="n">
        <v>23</v>
      </c>
      <c r="E361" s="1" t="s">
        <v>264</v>
      </c>
      <c r="F361" s="1" t="n">
        <v>79</v>
      </c>
      <c r="G361" s="1" t="n">
        <v>79</v>
      </c>
      <c r="H361" s="1" t="n">
        <v>2972</v>
      </c>
      <c r="I361" s="1" t="n">
        <v>412</v>
      </c>
      <c r="J361" s="1" t="n">
        <v>997</v>
      </c>
      <c r="K361" s="1" t="n">
        <v>0.413</v>
      </c>
      <c r="L361" s="1" t="n">
        <v>56</v>
      </c>
      <c r="M361" s="1" t="n">
        <v>200</v>
      </c>
      <c r="N361" s="1" t="n">
        <v>0.28</v>
      </c>
      <c r="O361" s="1" t="n">
        <v>260</v>
      </c>
      <c r="P361" s="1" t="n">
        <v>325</v>
      </c>
      <c r="Q361" s="1" t="n">
        <v>0.8</v>
      </c>
      <c r="R361" s="1" t="n">
        <v>37</v>
      </c>
      <c r="S361" s="1" t="n">
        <v>199</v>
      </c>
      <c r="T361" s="1" t="n">
        <v>236</v>
      </c>
      <c r="U361" s="1" t="n">
        <v>583</v>
      </c>
      <c r="V361" s="1" t="n">
        <v>96</v>
      </c>
      <c r="W361" s="1" t="n">
        <v>12</v>
      </c>
      <c r="X361" s="1" t="n">
        <v>213</v>
      </c>
      <c r="Y361" s="1" t="n">
        <v>184</v>
      </c>
      <c r="Z361" s="1" t="n">
        <v>1140</v>
      </c>
      <c r="AA361" s="1" t="n">
        <v>13.8</v>
      </c>
      <c r="AB361" s="1" t="n">
        <v>0.5</v>
      </c>
      <c r="AC361" s="1" t="n">
        <v>3.4</v>
      </c>
      <c r="AD361" s="1" t="n">
        <f aca="false">IF(F361=0,0,Z361/F361)</f>
        <v>14.4303797468354</v>
      </c>
      <c r="AE361" s="1" t="str">
        <f aca="false">IFERROR(LEFT(C361,FIND("-",C361)-1),C361)</f>
        <v>PG</v>
      </c>
      <c r="AF361" s="1" t="str">
        <f aca="false">B361&amp;"|"&amp;A361</f>
        <v>Raymond Felton|2008</v>
      </c>
      <c r="AG361" s="1" t="n">
        <f aca="false">SUMPRODUCT(($A$2:$A$4670=A361)*($Z$2:$Z$4670&gt;Z361))+1</f>
        <v>61</v>
      </c>
    </row>
    <row r="362" customFormat="false" ht="15" hidden="false" customHeight="false" outlineLevel="0" collapsed="false">
      <c r="A362" s="1" t="n">
        <v>2008</v>
      </c>
      <c r="B362" s="1" t="s">
        <v>504</v>
      </c>
      <c r="C362" s="1" t="s">
        <v>92</v>
      </c>
      <c r="D362" s="1" t="n">
        <v>27</v>
      </c>
      <c r="E362" s="1" t="s">
        <v>142</v>
      </c>
      <c r="F362" s="1" t="n">
        <v>81</v>
      </c>
      <c r="G362" s="1" t="n">
        <v>61</v>
      </c>
      <c r="H362" s="1" t="n">
        <v>1879</v>
      </c>
      <c r="I362" s="1" t="n">
        <v>152</v>
      </c>
      <c r="J362" s="1" t="n">
        <v>346</v>
      </c>
      <c r="K362" s="1" t="n">
        <v>0.439</v>
      </c>
      <c r="L362" s="1" t="n">
        <v>1</v>
      </c>
      <c r="M362" s="1" t="n">
        <v>1</v>
      </c>
      <c r="N362" s="1" t="n">
        <v>1</v>
      </c>
      <c r="O362" s="1" t="n">
        <v>120</v>
      </c>
      <c r="P362" s="1" t="n">
        <v>257</v>
      </c>
      <c r="Q362" s="1" t="n">
        <v>0.467</v>
      </c>
      <c r="R362" s="1" t="n">
        <v>224</v>
      </c>
      <c r="S362" s="1" t="n">
        <v>387</v>
      </c>
      <c r="T362" s="1" t="n">
        <v>611</v>
      </c>
      <c r="U362" s="1" t="n">
        <v>65</v>
      </c>
      <c r="V362" s="1" t="n">
        <v>86</v>
      </c>
      <c r="W362" s="1" t="n">
        <v>8</v>
      </c>
      <c r="X362" s="1" t="n">
        <v>108</v>
      </c>
      <c r="Y362" s="1" t="n">
        <v>213</v>
      </c>
      <c r="Z362" s="1" t="n">
        <v>425</v>
      </c>
      <c r="AA362" s="1" t="n">
        <v>11</v>
      </c>
      <c r="AB362" s="1" t="n">
        <v>0.463</v>
      </c>
      <c r="AC362" s="1" t="n">
        <v>2.7</v>
      </c>
      <c r="AD362" s="1" t="n">
        <f aca="false">IF(F362=0,0,Z362/F362)</f>
        <v>5.24691358024691</v>
      </c>
      <c r="AE362" s="1" t="str">
        <f aca="false">IFERROR(LEFT(C362,FIND("-",C362)-1),C362)</f>
        <v>PF</v>
      </c>
      <c r="AF362" s="1" t="str">
        <f aca="false">B362&amp;"|"&amp;A362</f>
        <v>Reggie Evans|2008</v>
      </c>
      <c r="AG362" s="1" t="n">
        <f aca="false">SUMPRODUCT(($A$2:$A$4670=A362)*($Z$2:$Z$4670&gt;Z362))+1</f>
        <v>228</v>
      </c>
    </row>
    <row r="363" customFormat="false" ht="15" hidden="false" customHeight="false" outlineLevel="0" collapsed="false">
      <c r="A363" s="1" t="n">
        <v>2008</v>
      </c>
      <c r="B363" s="1" t="s">
        <v>505</v>
      </c>
      <c r="C363" s="1" t="s">
        <v>123</v>
      </c>
      <c r="D363" s="1" t="n">
        <v>23</v>
      </c>
      <c r="E363" s="1" t="s">
        <v>256</v>
      </c>
      <c r="F363" s="1" t="n">
        <v>65</v>
      </c>
      <c r="G363" s="1" t="n">
        <v>0</v>
      </c>
      <c r="H363" s="1" t="n">
        <v>952</v>
      </c>
      <c r="I363" s="1" t="n">
        <v>91</v>
      </c>
      <c r="J363" s="1" t="n">
        <v>186</v>
      </c>
      <c r="K363" s="1" t="n">
        <v>0.489</v>
      </c>
      <c r="L363" s="1" t="n">
        <v>1</v>
      </c>
      <c r="M363" s="1" t="n">
        <v>12</v>
      </c>
      <c r="N363" s="1" t="n">
        <v>0.083</v>
      </c>
      <c r="O363" s="1" t="n">
        <v>41</v>
      </c>
      <c r="P363" s="1" t="n">
        <v>95</v>
      </c>
      <c r="Q363" s="1" t="n">
        <v>0.432</v>
      </c>
      <c r="R363" s="1" t="n">
        <v>83</v>
      </c>
      <c r="S363" s="1" t="n">
        <v>133</v>
      </c>
      <c r="T363" s="1" t="n">
        <v>216</v>
      </c>
      <c r="U363" s="1" t="n">
        <v>40</v>
      </c>
      <c r="V363" s="1" t="n">
        <v>44</v>
      </c>
      <c r="W363" s="1" t="n">
        <v>30</v>
      </c>
      <c r="X363" s="1" t="n">
        <v>37</v>
      </c>
      <c r="Y363" s="1" t="n">
        <v>132</v>
      </c>
      <c r="Z363" s="1" t="n">
        <v>224</v>
      </c>
      <c r="AA363" s="1" t="n">
        <v>11.5</v>
      </c>
      <c r="AB363" s="1" t="n">
        <v>0.492</v>
      </c>
      <c r="AC363" s="1" t="n">
        <v>1.3</v>
      </c>
      <c r="AD363" s="1" t="n">
        <f aca="false">IF(F363=0,0,Z363/F363)</f>
        <v>3.44615384615385</v>
      </c>
      <c r="AE363" s="1" t="str">
        <f aca="false">IFERROR(LEFT(C363,FIND("-",C363)-1),C363)</f>
        <v>SF</v>
      </c>
      <c r="AF363" s="1" t="str">
        <f aca="false">B363&amp;"|"&amp;A363</f>
        <v>Renaldo Balkman|2008</v>
      </c>
      <c r="AG363" s="1" t="n">
        <f aca="false">SUMPRODUCT(($A$2:$A$4670=A363)*($Z$2:$Z$4670&gt;Z363))+1</f>
        <v>288</v>
      </c>
    </row>
    <row r="364" customFormat="false" ht="15" hidden="false" customHeight="false" outlineLevel="0" collapsed="false">
      <c r="A364" s="1" t="n">
        <v>2008</v>
      </c>
      <c r="B364" s="1" t="s">
        <v>506</v>
      </c>
      <c r="C364" s="1" t="s">
        <v>128</v>
      </c>
      <c r="D364" s="1" t="n">
        <v>29</v>
      </c>
      <c r="E364" s="1" t="s">
        <v>133</v>
      </c>
      <c r="F364" s="1" t="n">
        <v>72</v>
      </c>
      <c r="G364" s="1" t="n">
        <v>72</v>
      </c>
      <c r="H364" s="1" t="n">
        <v>2424</v>
      </c>
      <c r="I364" s="1" t="n">
        <v>499</v>
      </c>
      <c r="J364" s="1" t="n">
        <v>1030</v>
      </c>
      <c r="K364" s="1" t="n">
        <v>0.484</v>
      </c>
      <c r="L364" s="1" t="n">
        <v>62</v>
      </c>
      <c r="M364" s="1" t="n">
        <v>141</v>
      </c>
      <c r="N364" s="1" t="n">
        <v>0.44</v>
      </c>
      <c r="O364" s="1" t="n">
        <v>184</v>
      </c>
      <c r="P364" s="1" t="n">
        <v>221</v>
      </c>
      <c r="Q364" s="1" t="n">
        <v>0.833</v>
      </c>
      <c r="R364" s="1" t="n">
        <v>75</v>
      </c>
      <c r="S364" s="1" t="n">
        <v>160</v>
      </c>
      <c r="T364" s="1" t="n">
        <v>235</v>
      </c>
      <c r="U364" s="1" t="n">
        <v>299</v>
      </c>
      <c r="V364" s="1" t="n">
        <v>73</v>
      </c>
      <c r="W364" s="1" t="n">
        <v>10</v>
      </c>
      <c r="X364" s="1" t="n">
        <v>132</v>
      </c>
      <c r="Y364" s="1" t="n">
        <v>171</v>
      </c>
      <c r="Z364" s="1" t="n">
        <v>1244</v>
      </c>
      <c r="AA364" s="1" t="n">
        <v>18.2</v>
      </c>
      <c r="AB364" s="1" t="n">
        <v>0.552</v>
      </c>
      <c r="AC364" s="1" t="n">
        <v>7.7</v>
      </c>
      <c r="AD364" s="1" t="n">
        <f aca="false">IF(F364=0,0,Z364/F364)</f>
        <v>17.2777777777778</v>
      </c>
      <c r="AE364" s="1" t="str">
        <f aca="false">IFERROR(LEFT(C364,FIND("-",C364)-1),C364)</f>
        <v>SG</v>
      </c>
      <c r="AF364" s="1" t="str">
        <f aca="false">B364&amp;"|"&amp;A364</f>
        <v>Richard Hamilton|2008</v>
      </c>
      <c r="AG364" s="1" t="n">
        <f aca="false">SUMPRODUCT(($A$2:$A$4670=A364)*($Z$2:$Z$4670&gt;Z364))+1</f>
        <v>53</v>
      </c>
    </row>
    <row r="365" customFormat="false" ht="15" hidden="false" customHeight="false" outlineLevel="0" collapsed="false">
      <c r="A365" s="1" t="n">
        <v>2008</v>
      </c>
      <c r="B365" s="1" t="s">
        <v>507</v>
      </c>
      <c r="C365" s="1" t="s">
        <v>123</v>
      </c>
      <c r="D365" s="1" t="n">
        <v>27</v>
      </c>
      <c r="E365" s="1" t="s">
        <v>185</v>
      </c>
      <c r="F365" s="1" t="n">
        <v>82</v>
      </c>
      <c r="G365" s="1" t="n">
        <v>82</v>
      </c>
      <c r="H365" s="1" t="n">
        <v>3200</v>
      </c>
      <c r="I365" s="1" t="n">
        <v>619</v>
      </c>
      <c r="J365" s="1" t="n">
        <v>1328</v>
      </c>
      <c r="K365" s="1" t="n">
        <v>0.466</v>
      </c>
      <c r="L365" s="1" t="n">
        <v>77</v>
      </c>
      <c r="M365" s="1" t="n">
        <v>213</v>
      </c>
      <c r="N365" s="1" t="n">
        <v>0.362</v>
      </c>
      <c r="O365" s="1" t="n">
        <v>542</v>
      </c>
      <c r="P365" s="1" t="n">
        <v>679</v>
      </c>
      <c r="Q365" s="1" t="n">
        <v>0.798</v>
      </c>
      <c r="R365" s="1" t="n">
        <v>93</v>
      </c>
      <c r="S365" s="1" t="n">
        <v>249</v>
      </c>
      <c r="T365" s="1" t="n">
        <v>342</v>
      </c>
      <c r="U365" s="1" t="n">
        <v>252</v>
      </c>
      <c r="V365" s="1" t="n">
        <v>76</v>
      </c>
      <c r="W365" s="1" t="n">
        <v>21</v>
      </c>
      <c r="X365" s="1" t="n">
        <v>199</v>
      </c>
      <c r="Y365" s="1" t="n">
        <v>225</v>
      </c>
      <c r="Z365" s="1" t="n">
        <v>1857</v>
      </c>
      <c r="AA365" s="1" t="n">
        <v>17.4</v>
      </c>
      <c r="AB365" s="1" t="n">
        <v>0.571</v>
      </c>
      <c r="AC365" s="1" t="n">
        <v>7.6</v>
      </c>
      <c r="AD365" s="1" t="n">
        <f aca="false">IF(F365=0,0,Z365/F365)</f>
        <v>22.6463414634146</v>
      </c>
      <c r="AE365" s="1" t="str">
        <f aca="false">IFERROR(LEFT(C365,FIND("-",C365)-1),C365)</f>
        <v>SF</v>
      </c>
      <c r="AF365" s="1" t="str">
        <f aca="false">B365&amp;"|"&amp;A365</f>
        <v>Richard Jefferson|2008</v>
      </c>
      <c r="AG365" s="1" t="n">
        <f aca="false">SUMPRODUCT(($A$2:$A$4670=A365)*($Z$2:$Z$4670&gt;Z365))+1</f>
        <v>6</v>
      </c>
    </row>
    <row r="366" customFormat="false" ht="15" hidden="false" customHeight="false" outlineLevel="0" collapsed="false">
      <c r="A366" s="1" t="n">
        <v>2008</v>
      </c>
      <c r="B366" s="1" t="s">
        <v>508</v>
      </c>
      <c r="C366" s="1" t="s">
        <v>128</v>
      </c>
      <c r="D366" s="1" t="n">
        <v>30</v>
      </c>
      <c r="E366" s="1" t="s">
        <v>108</v>
      </c>
      <c r="F366" s="1" t="n">
        <v>10</v>
      </c>
      <c r="G366" s="1" t="n">
        <v>2</v>
      </c>
      <c r="H366" s="1" t="n">
        <v>163</v>
      </c>
      <c r="I366" s="1" t="n">
        <v>20</v>
      </c>
      <c r="J366" s="1" t="n">
        <v>54</v>
      </c>
      <c r="K366" s="1" t="n">
        <v>0.37</v>
      </c>
      <c r="L366" s="1" t="n">
        <v>7</v>
      </c>
      <c r="M366" s="1" t="n">
        <v>25</v>
      </c>
      <c r="N366" s="1" t="n">
        <v>0.28</v>
      </c>
      <c r="O366" s="1" t="n">
        <v>0</v>
      </c>
      <c r="P366" s="1" t="n">
        <v>2</v>
      </c>
      <c r="Q366" s="1" t="n">
        <v>0</v>
      </c>
      <c r="R366" s="1" t="n">
        <v>4</v>
      </c>
      <c r="S366" s="1" t="n">
        <v>10</v>
      </c>
      <c r="T366" s="1" t="n">
        <v>14</v>
      </c>
      <c r="U366" s="1" t="n">
        <v>8</v>
      </c>
      <c r="V366" s="1" t="n">
        <v>2</v>
      </c>
      <c r="W366" s="1" t="n">
        <v>0</v>
      </c>
      <c r="X366" s="1" t="n">
        <v>6</v>
      </c>
      <c r="Y366" s="1" t="n">
        <v>7</v>
      </c>
      <c r="Z366" s="1" t="n">
        <v>47</v>
      </c>
      <c r="AA366" s="1" t="n">
        <v>5.5</v>
      </c>
      <c r="AB366" s="1" t="n">
        <v>0.428</v>
      </c>
      <c r="AC366" s="1" t="n">
        <v>-0.2</v>
      </c>
      <c r="AD366" s="1" t="n">
        <f aca="false">IF(F366=0,0,Z366/F366)</f>
        <v>4.7</v>
      </c>
      <c r="AE366" s="1" t="str">
        <f aca="false">IFERROR(LEFT(C366,FIND("-",C366)-1),C366)</f>
        <v>SG</v>
      </c>
      <c r="AF366" s="1" t="str">
        <f aca="false">B366&amp;"|"&amp;A366</f>
        <v>Richie Frahm|2008</v>
      </c>
      <c r="AG366" s="1" t="n">
        <f aca="false">SUMPRODUCT(($A$2:$A$4670=A366)*($Z$2:$Z$4670&gt;Z366))+1</f>
        <v>387</v>
      </c>
    </row>
    <row r="367" customFormat="false" ht="15" hidden="false" customHeight="false" outlineLevel="0" collapsed="false">
      <c r="A367" s="1" t="n">
        <v>2008</v>
      </c>
      <c r="B367" s="1" t="s">
        <v>509</v>
      </c>
      <c r="C367" s="1" t="s">
        <v>123</v>
      </c>
      <c r="D367" s="1" t="n">
        <v>28</v>
      </c>
      <c r="E367" s="1" t="s">
        <v>126</v>
      </c>
      <c r="F367" s="1" t="n">
        <v>82</v>
      </c>
      <c r="G367" s="1" t="n">
        <v>47</v>
      </c>
      <c r="H367" s="1" t="n">
        <v>2963</v>
      </c>
      <c r="I367" s="1" t="n">
        <v>420</v>
      </c>
      <c r="J367" s="1" t="n">
        <v>971</v>
      </c>
      <c r="K367" s="1" t="n">
        <v>0.433</v>
      </c>
      <c r="L367" s="1" t="n">
        <v>135</v>
      </c>
      <c r="M367" s="1" t="n">
        <v>333</v>
      </c>
      <c r="N367" s="1" t="n">
        <v>0.405</v>
      </c>
      <c r="O367" s="1" t="n">
        <v>155</v>
      </c>
      <c r="P367" s="1" t="n">
        <v>197</v>
      </c>
      <c r="Q367" s="1" t="n">
        <v>0.787</v>
      </c>
      <c r="R367" s="1" t="n">
        <v>55</v>
      </c>
      <c r="S367" s="1" t="n">
        <v>298</v>
      </c>
      <c r="T367" s="1" t="n">
        <v>353</v>
      </c>
      <c r="U367" s="1" t="n">
        <v>276</v>
      </c>
      <c r="V367" s="1" t="n">
        <v>87</v>
      </c>
      <c r="W367" s="1" t="n">
        <v>14</v>
      </c>
      <c r="X367" s="1" t="n">
        <v>191</v>
      </c>
      <c r="Y367" s="1" t="n">
        <v>187</v>
      </c>
      <c r="Z367" s="1" t="n">
        <v>1130</v>
      </c>
      <c r="AA367" s="1" t="n">
        <v>12</v>
      </c>
      <c r="AB367" s="1" t="n">
        <v>0.534</v>
      </c>
      <c r="AC367" s="1" t="n">
        <v>1.9</v>
      </c>
      <c r="AD367" s="1" t="n">
        <f aca="false">IF(F367=0,0,Z367/F367)</f>
        <v>13.7804878048781</v>
      </c>
      <c r="AE367" s="1" t="str">
        <f aca="false">IFERROR(LEFT(C367,FIND("-",C367)-1),C367)</f>
        <v>SF</v>
      </c>
      <c r="AF367" s="1" t="str">
        <f aca="false">B367&amp;"|"&amp;A367</f>
        <v>Ricky Davis|2008</v>
      </c>
      <c r="AG367" s="1" t="n">
        <f aca="false">SUMPRODUCT(($A$2:$A$4670=A367)*($Z$2:$Z$4670&gt;Z367))+1</f>
        <v>64</v>
      </c>
    </row>
    <row r="368" customFormat="false" ht="15" hidden="false" customHeight="false" outlineLevel="0" collapsed="false">
      <c r="A368" s="1" t="n">
        <v>2008</v>
      </c>
      <c r="B368" s="1" t="s">
        <v>510</v>
      </c>
      <c r="C368" s="1" t="s">
        <v>92</v>
      </c>
      <c r="D368" s="1" t="n">
        <v>37</v>
      </c>
      <c r="E368" s="1" t="s">
        <v>194</v>
      </c>
      <c r="F368" s="1" t="n">
        <v>45</v>
      </c>
      <c r="G368" s="1" t="n">
        <v>5</v>
      </c>
      <c r="H368" s="1" t="n">
        <v>583</v>
      </c>
      <c r="I368" s="1" t="n">
        <v>38</v>
      </c>
      <c r="J368" s="1" t="n">
        <v>119</v>
      </c>
      <c r="K368" s="1" t="n">
        <v>0.319</v>
      </c>
      <c r="L368" s="1" t="n">
        <v>18</v>
      </c>
      <c r="M368" s="1" t="n">
        <v>70</v>
      </c>
      <c r="N368" s="1" t="n">
        <v>0.257</v>
      </c>
      <c r="O368" s="1" t="n">
        <v>18</v>
      </c>
      <c r="P368" s="1" t="n">
        <v>28</v>
      </c>
      <c r="Q368" s="1" t="n">
        <v>0.643</v>
      </c>
      <c r="R368" s="1" t="n">
        <v>35</v>
      </c>
      <c r="S368" s="1" t="n">
        <v>74</v>
      </c>
      <c r="T368" s="1" t="n">
        <v>109</v>
      </c>
      <c r="U368" s="1" t="n">
        <v>47</v>
      </c>
      <c r="V368" s="1" t="n">
        <v>21</v>
      </c>
      <c r="W368" s="1" t="n">
        <v>19</v>
      </c>
      <c r="X368" s="1" t="n">
        <v>22</v>
      </c>
      <c r="Y368" s="1" t="n">
        <v>55</v>
      </c>
      <c r="Z368" s="1" t="n">
        <v>112</v>
      </c>
      <c r="AA368" s="1" t="n">
        <v>9.6</v>
      </c>
      <c r="AB368" s="1" t="n">
        <v>0.426</v>
      </c>
      <c r="AC368" s="1" t="n">
        <v>1.1</v>
      </c>
      <c r="AD368" s="1" t="n">
        <f aca="false">IF(F368=0,0,Z368/F368)</f>
        <v>2.48888888888889</v>
      </c>
      <c r="AE368" s="1" t="str">
        <f aca="false">IFERROR(LEFT(C368,FIND("-",C368)-1),C368)</f>
        <v>PF</v>
      </c>
      <c r="AF368" s="1" t="str">
        <f aca="false">B368&amp;"|"&amp;A368</f>
        <v>Robert Horry|2008</v>
      </c>
      <c r="AG368" s="1" t="n">
        <f aca="false">SUMPRODUCT(($A$2:$A$4670=A368)*($Z$2:$Z$4670&gt;Z368))+1</f>
        <v>342</v>
      </c>
    </row>
    <row r="369" customFormat="false" ht="15" hidden="false" customHeight="false" outlineLevel="0" collapsed="false">
      <c r="A369" s="1" t="n">
        <v>2008</v>
      </c>
      <c r="B369" s="1" t="s">
        <v>511</v>
      </c>
      <c r="C369" s="1" t="s">
        <v>105</v>
      </c>
      <c r="D369" s="1" t="n">
        <v>22</v>
      </c>
      <c r="E369" s="1" t="s">
        <v>229</v>
      </c>
      <c r="F369" s="1" t="n">
        <v>8</v>
      </c>
      <c r="G369" s="1" t="n">
        <v>4</v>
      </c>
      <c r="H369" s="1" t="n">
        <v>98</v>
      </c>
      <c r="I369" s="1" t="n">
        <v>6</v>
      </c>
      <c r="J369" s="1" t="n">
        <v>17</v>
      </c>
      <c r="K369" s="1" t="n">
        <v>0.353</v>
      </c>
      <c r="L369" s="1" t="n">
        <v>0</v>
      </c>
      <c r="M369" s="1" t="n">
        <v>0</v>
      </c>
      <c r="O369" s="1" t="n">
        <v>2</v>
      </c>
      <c r="P369" s="1" t="n">
        <v>2</v>
      </c>
      <c r="Q369" s="1" t="n">
        <v>1</v>
      </c>
      <c r="R369" s="1" t="n">
        <v>6</v>
      </c>
      <c r="S369" s="1" t="n">
        <v>12</v>
      </c>
      <c r="T369" s="1" t="n">
        <v>18</v>
      </c>
      <c r="U369" s="1" t="n">
        <v>1</v>
      </c>
      <c r="V369" s="1" t="n">
        <v>5</v>
      </c>
      <c r="W369" s="1" t="n">
        <v>6</v>
      </c>
      <c r="X369" s="1" t="n">
        <v>10</v>
      </c>
      <c r="Y369" s="1" t="n">
        <v>16</v>
      </c>
      <c r="Z369" s="1" t="n">
        <v>14</v>
      </c>
      <c r="AA369" s="1" t="n">
        <v>2.9</v>
      </c>
      <c r="AB369" s="1" t="n">
        <v>0.391</v>
      </c>
      <c r="AC369" s="1" t="n">
        <v>-0.2</v>
      </c>
      <c r="AD369" s="1" t="n">
        <f aca="false">IF(F369=0,0,Z369/F369)</f>
        <v>1.75</v>
      </c>
      <c r="AE369" s="1" t="str">
        <f aca="false">IFERROR(LEFT(C369,FIND("-",C369)-1),C369)</f>
        <v>C</v>
      </c>
      <c r="AF369" s="1" t="str">
        <f aca="false">B369&amp;"|"&amp;A369</f>
        <v>Robert Swift|2008</v>
      </c>
      <c r="AG369" s="1" t="n">
        <f aca="false">SUMPRODUCT(($A$2:$A$4670=A369)*($Z$2:$Z$4670&gt;Z369))+1</f>
        <v>425</v>
      </c>
    </row>
    <row r="370" customFormat="false" ht="15" hidden="false" customHeight="false" outlineLevel="0" collapsed="false">
      <c r="A370" s="1" t="n">
        <v>2008</v>
      </c>
      <c r="B370" s="1" t="s">
        <v>512</v>
      </c>
      <c r="C370" s="1" t="s">
        <v>123</v>
      </c>
      <c r="D370" s="1" t="n">
        <v>23</v>
      </c>
      <c r="E370" s="1" t="s">
        <v>142</v>
      </c>
      <c r="F370" s="1" t="n">
        <v>70</v>
      </c>
      <c r="G370" s="1" t="n">
        <v>6</v>
      </c>
      <c r="H370" s="1" t="n">
        <v>1039</v>
      </c>
      <c r="I370" s="1" t="n">
        <v>158</v>
      </c>
      <c r="J370" s="1" t="n">
        <v>392</v>
      </c>
      <c r="K370" s="1" t="n">
        <v>0.403</v>
      </c>
      <c r="L370" s="1" t="n">
        <v>38</v>
      </c>
      <c r="M370" s="1" t="n">
        <v>120</v>
      </c>
      <c r="N370" s="1" t="n">
        <v>0.317</v>
      </c>
      <c r="O370" s="1" t="n">
        <v>55</v>
      </c>
      <c r="P370" s="1" t="n">
        <v>81</v>
      </c>
      <c r="Q370" s="1" t="n">
        <v>0.679</v>
      </c>
      <c r="R370" s="1" t="n">
        <v>50</v>
      </c>
      <c r="S370" s="1" t="n">
        <v>99</v>
      </c>
      <c r="T370" s="1" t="n">
        <v>149</v>
      </c>
      <c r="U370" s="1" t="n">
        <v>32</v>
      </c>
      <c r="V370" s="1" t="n">
        <v>39</v>
      </c>
      <c r="W370" s="1" t="n">
        <v>23</v>
      </c>
      <c r="X370" s="1" t="n">
        <v>34</v>
      </c>
      <c r="Y370" s="1" t="n">
        <v>96</v>
      </c>
      <c r="Z370" s="1" t="n">
        <v>409</v>
      </c>
      <c r="AA370" s="1" t="n">
        <v>12.1</v>
      </c>
      <c r="AB370" s="1" t="n">
        <v>0.478</v>
      </c>
      <c r="AC370" s="1" t="n">
        <v>1.6</v>
      </c>
      <c r="AD370" s="1" t="n">
        <f aca="false">IF(F370=0,0,Z370/F370)</f>
        <v>5.84285714285714</v>
      </c>
      <c r="AE370" s="1" t="str">
        <f aca="false">IFERROR(LEFT(C370,FIND("-",C370)-1),C370)</f>
        <v>SF</v>
      </c>
      <c r="AF370" s="1" t="str">
        <f aca="false">B370&amp;"|"&amp;A370</f>
        <v>Rodney Carney|2008</v>
      </c>
      <c r="AG370" s="1" t="n">
        <f aca="false">SUMPRODUCT(($A$2:$A$4670=A370)*($Z$2:$Z$4670&gt;Z370))+1</f>
        <v>232</v>
      </c>
    </row>
    <row r="371" customFormat="false" ht="15" hidden="false" customHeight="false" outlineLevel="0" collapsed="false">
      <c r="A371" s="1" t="n">
        <v>2008</v>
      </c>
      <c r="B371" s="1" t="s">
        <v>513</v>
      </c>
      <c r="C371" s="1" t="s">
        <v>102</v>
      </c>
      <c r="D371" s="1" t="n">
        <v>21</v>
      </c>
      <c r="E371" s="1" t="s">
        <v>133</v>
      </c>
      <c r="F371" s="1" t="n">
        <v>57</v>
      </c>
      <c r="G371" s="1" t="n">
        <v>2</v>
      </c>
      <c r="H371" s="1" t="n">
        <v>1081</v>
      </c>
      <c r="I371" s="1" t="n">
        <v>153</v>
      </c>
      <c r="J371" s="1" t="n">
        <v>382</v>
      </c>
      <c r="K371" s="1" t="n">
        <v>0.401</v>
      </c>
      <c r="L371" s="1" t="n">
        <v>3</v>
      </c>
      <c r="M371" s="1" t="n">
        <v>16</v>
      </c>
      <c r="N371" s="1" t="n">
        <v>0.188</v>
      </c>
      <c r="O371" s="1" t="n">
        <v>127</v>
      </c>
      <c r="P371" s="1" t="n">
        <v>156</v>
      </c>
      <c r="Q371" s="1" t="n">
        <v>0.814</v>
      </c>
      <c r="R371" s="1" t="n">
        <v>32</v>
      </c>
      <c r="S371" s="1" t="n">
        <v>97</v>
      </c>
      <c r="T371" s="1" t="n">
        <v>129</v>
      </c>
      <c r="U371" s="1" t="n">
        <v>160</v>
      </c>
      <c r="V371" s="1" t="n">
        <v>49</v>
      </c>
      <c r="W371" s="1" t="n">
        <v>6</v>
      </c>
      <c r="X371" s="1" t="n">
        <v>78</v>
      </c>
      <c r="Y371" s="1" t="n">
        <v>113</v>
      </c>
      <c r="Z371" s="1" t="n">
        <v>436</v>
      </c>
      <c r="AA371" s="1" t="n">
        <v>13.8</v>
      </c>
      <c r="AB371" s="1" t="n">
        <v>0.484</v>
      </c>
      <c r="AC371" s="1" t="n">
        <v>2</v>
      </c>
      <c r="AD371" s="1" t="n">
        <f aca="false">IF(F371=0,0,Z371/F371)</f>
        <v>7.64912280701754</v>
      </c>
      <c r="AE371" s="1" t="str">
        <f aca="false">IFERROR(LEFT(C371,FIND("-",C371)-1),C371)</f>
        <v>PG</v>
      </c>
      <c r="AF371" s="1" t="str">
        <f aca="false">B371&amp;"|"&amp;A371</f>
        <v>Rodney Stuckey|2008</v>
      </c>
      <c r="AG371" s="1" t="n">
        <f aca="false">SUMPRODUCT(($A$2:$A$4670=A371)*($Z$2:$Z$4670&gt;Z371))+1</f>
        <v>225</v>
      </c>
    </row>
    <row r="372" customFormat="false" ht="15" hidden="false" customHeight="false" outlineLevel="0" collapsed="false">
      <c r="A372" s="1" t="n">
        <v>2008</v>
      </c>
      <c r="B372" s="1" t="s">
        <v>514</v>
      </c>
      <c r="C372" s="1" t="s">
        <v>102</v>
      </c>
      <c r="D372" s="1" t="n">
        <v>27</v>
      </c>
      <c r="E372" s="1" t="s">
        <v>137</v>
      </c>
      <c r="F372" s="1" t="n">
        <v>80</v>
      </c>
      <c r="G372" s="1" t="n">
        <v>9</v>
      </c>
      <c r="H372" s="1" t="n">
        <v>1708</v>
      </c>
      <c r="I372" s="1" t="n">
        <v>266</v>
      </c>
      <c r="J372" s="1" t="n">
        <v>600</v>
      </c>
      <c r="K372" s="1" t="n">
        <v>0.443</v>
      </c>
      <c r="L372" s="1" t="n">
        <v>130</v>
      </c>
      <c r="M372" s="1" t="n">
        <v>327</v>
      </c>
      <c r="N372" s="1" t="n">
        <v>0.398</v>
      </c>
      <c r="O372" s="1" t="n">
        <v>62</v>
      </c>
      <c r="P372" s="1" t="n">
        <v>71</v>
      </c>
      <c r="Q372" s="1" t="n">
        <v>0.873</v>
      </c>
      <c r="R372" s="1" t="n">
        <v>17</v>
      </c>
      <c r="S372" s="1" t="n">
        <v>113</v>
      </c>
      <c r="T372" s="1" t="n">
        <v>130</v>
      </c>
      <c r="U372" s="1" t="n">
        <v>134</v>
      </c>
      <c r="V372" s="1" t="n">
        <v>40</v>
      </c>
      <c r="W372" s="1" t="n">
        <v>18</v>
      </c>
      <c r="X372" s="1" t="n">
        <v>69</v>
      </c>
      <c r="Y372" s="1" t="n">
        <v>140</v>
      </c>
      <c r="Z372" s="1" t="n">
        <v>724</v>
      </c>
      <c r="AA372" s="1" t="n">
        <v>13.8</v>
      </c>
      <c r="AB372" s="1" t="n">
        <v>0.573</v>
      </c>
      <c r="AC372" s="1" t="n">
        <v>3.4</v>
      </c>
      <c r="AD372" s="1" t="n">
        <f aca="false">IF(F372=0,0,Z372/F372)</f>
        <v>9.05</v>
      </c>
      <c r="AE372" s="1" t="str">
        <f aca="false">IFERROR(LEFT(C372,FIND("-",C372)-1),C372)</f>
        <v>PG</v>
      </c>
      <c r="AF372" s="1" t="str">
        <f aca="false">B372&amp;"|"&amp;A372</f>
        <v>Roger Mason|2008</v>
      </c>
      <c r="AG372" s="1" t="n">
        <f aca="false">SUMPRODUCT(($A$2:$A$4670=A372)*($Z$2:$Z$4670&gt;Z372))+1</f>
        <v>140</v>
      </c>
    </row>
    <row r="373" customFormat="false" ht="15" hidden="false" customHeight="false" outlineLevel="0" collapsed="false">
      <c r="A373" s="1" t="n">
        <v>2008</v>
      </c>
      <c r="B373" s="1" t="s">
        <v>515</v>
      </c>
      <c r="C373" s="1" t="s">
        <v>123</v>
      </c>
      <c r="D373" s="1" t="n">
        <v>27</v>
      </c>
      <c r="E373" s="1" t="s">
        <v>115</v>
      </c>
      <c r="F373" s="1" t="n">
        <v>5</v>
      </c>
      <c r="G373" s="1" t="n">
        <v>0</v>
      </c>
      <c r="H373" s="1" t="n">
        <v>21</v>
      </c>
      <c r="I373" s="1" t="n">
        <v>1</v>
      </c>
      <c r="J373" s="1" t="n">
        <v>3</v>
      </c>
      <c r="K373" s="1" t="n">
        <v>0.333</v>
      </c>
      <c r="L373" s="1" t="n">
        <v>0</v>
      </c>
      <c r="M373" s="1" t="n">
        <v>0</v>
      </c>
      <c r="O373" s="1" t="n">
        <v>2</v>
      </c>
      <c r="P373" s="1" t="n">
        <v>2</v>
      </c>
      <c r="Q373" s="1" t="n">
        <v>1</v>
      </c>
      <c r="R373" s="1" t="n">
        <v>1</v>
      </c>
      <c r="S373" s="1" t="n">
        <v>7</v>
      </c>
      <c r="T373" s="1" t="n">
        <v>8</v>
      </c>
      <c r="U373" s="1" t="n">
        <v>1</v>
      </c>
      <c r="V373" s="1" t="n">
        <v>1</v>
      </c>
      <c r="W373" s="1" t="n">
        <v>0</v>
      </c>
      <c r="X373" s="1" t="n">
        <v>0</v>
      </c>
      <c r="Y373" s="1" t="n">
        <v>0</v>
      </c>
      <c r="Z373" s="1" t="n">
        <v>4</v>
      </c>
      <c r="AA373" s="1" t="n">
        <v>15</v>
      </c>
      <c r="AB373" s="1" t="n">
        <v>0.515</v>
      </c>
      <c r="AC373" s="1" t="n">
        <v>0.1</v>
      </c>
      <c r="AD373" s="1" t="n">
        <f aca="false">IF(F373=0,0,Z373/F373)</f>
        <v>0.8</v>
      </c>
      <c r="AE373" s="1" t="str">
        <f aca="false">IFERROR(LEFT(C373,FIND("-",C373)-1),C373)</f>
        <v>SF</v>
      </c>
      <c r="AF373" s="1" t="str">
        <f aca="false">B373&amp;"|"&amp;A373</f>
        <v>Ronald Dupree|2008</v>
      </c>
      <c r="AG373" s="1" t="n">
        <f aca="false">SUMPRODUCT(($A$2:$A$4670=A373)*($Z$2:$Z$4670&gt;Z373))+1</f>
        <v>443</v>
      </c>
    </row>
    <row r="374" customFormat="false" ht="15" hidden="false" customHeight="false" outlineLevel="0" collapsed="false">
      <c r="A374" s="1" t="n">
        <v>2008</v>
      </c>
      <c r="B374" s="1" t="s">
        <v>516</v>
      </c>
      <c r="C374" s="1" t="s">
        <v>102</v>
      </c>
      <c r="D374" s="1" t="n">
        <v>28</v>
      </c>
      <c r="E374" s="1" t="s">
        <v>115</v>
      </c>
      <c r="F374" s="1" t="n">
        <v>42</v>
      </c>
      <c r="G374" s="1" t="n">
        <v>19</v>
      </c>
      <c r="H374" s="1" t="n">
        <v>874</v>
      </c>
      <c r="I374" s="1" t="n">
        <v>154</v>
      </c>
      <c r="J374" s="1" t="n">
        <v>367</v>
      </c>
      <c r="K374" s="1" t="n">
        <v>0.42</v>
      </c>
      <c r="L374" s="1" t="n">
        <v>20</v>
      </c>
      <c r="M374" s="1" t="n">
        <v>63</v>
      </c>
      <c r="N374" s="1" t="n">
        <v>0.317</v>
      </c>
      <c r="O374" s="1" t="n">
        <v>68</v>
      </c>
      <c r="P374" s="1" t="n">
        <v>98</v>
      </c>
      <c r="Q374" s="1" t="n">
        <v>0.694</v>
      </c>
      <c r="R374" s="1" t="n">
        <v>23</v>
      </c>
      <c r="S374" s="1" t="n">
        <v>60</v>
      </c>
      <c r="T374" s="1" t="n">
        <v>83</v>
      </c>
      <c r="U374" s="1" t="n">
        <v>144</v>
      </c>
      <c r="V374" s="1" t="n">
        <v>38</v>
      </c>
      <c r="W374" s="1" t="n">
        <v>4</v>
      </c>
      <c r="X374" s="1" t="n">
        <v>84</v>
      </c>
      <c r="Y374" s="1" t="n">
        <v>50</v>
      </c>
      <c r="Z374" s="1" t="n">
        <v>396</v>
      </c>
      <c r="AA374" s="1" t="n">
        <v>13.2</v>
      </c>
      <c r="AB374" s="1" t="n">
        <v>0.483</v>
      </c>
      <c r="AC374" s="1" t="n">
        <v>0.4</v>
      </c>
      <c r="AD374" s="1" t="n">
        <f aca="false">IF(F374=0,0,Z374/F374)</f>
        <v>9.42857142857143</v>
      </c>
      <c r="AE374" s="1" t="str">
        <f aca="false">IFERROR(LEFT(C374,FIND("-",C374)-1),C374)</f>
        <v>PG</v>
      </c>
      <c r="AF374" s="1" t="str">
        <f aca="false">B374&amp;"|"&amp;A374</f>
        <v>Ronald Murray|2008</v>
      </c>
      <c r="AG374" s="1" t="n">
        <f aca="false">SUMPRODUCT(($A$2:$A$4670=A374)*($Z$2:$Z$4670&gt;Z374))+1</f>
        <v>236</v>
      </c>
    </row>
    <row r="375" customFormat="false" ht="15" hidden="false" customHeight="false" outlineLevel="0" collapsed="false">
      <c r="A375" s="1" t="n">
        <v>2008</v>
      </c>
      <c r="B375" s="1" t="s">
        <v>517</v>
      </c>
      <c r="C375" s="1" t="s">
        <v>128</v>
      </c>
      <c r="D375" s="1" t="n">
        <v>22</v>
      </c>
      <c r="E375" s="1" t="s">
        <v>149</v>
      </c>
      <c r="F375" s="1" t="n">
        <v>76</v>
      </c>
      <c r="G375" s="1" t="n">
        <v>76</v>
      </c>
      <c r="H375" s="1" t="n">
        <v>2088</v>
      </c>
      <c r="I375" s="1" t="n">
        <v>354</v>
      </c>
      <c r="J375" s="1" t="n">
        <v>634</v>
      </c>
      <c r="K375" s="1" t="n">
        <v>0.558</v>
      </c>
      <c r="L375" s="1" t="n">
        <v>11</v>
      </c>
      <c r="M375" s="1" t="n">
        <v>50</v>
      </c>
      <c r="N375" s="1" t="n">
        <v>0.22</v>
      </c>
      <c r="O375" s="1" t="n">
        <v>195</v>
      </c>
      <c r="P375" s="1" t="n">
        <v>257</v>
      </c>
      <c r="Q375" s="1" t="n">
        <v>0.759</v>
      </c>
      <c r="R375" s="1" t="n">
        <v>97</v>
      </c>
      <c r="S375" s="1" t="n">
        <v>121</v>
      </c>
      <c r="T375" s="1" t="n">
        <v>218</v>
      </c>
      <c r="U375" s="1" t="n">
        <v>134</v>
      </c>
      <c r="V375" s="1" t="n">
        <v>129</v>
      </c>
      <c r="W375" s="1" t="n">
        <v>19</v>
      </c>
      <c r="X375" s="1" t="n">
        <v>69</v>
      </c>
      <c r="Y375" s="1" t="n">
        <v>110</v>
      </c>
      <c r="Z375" s="1" t="n">
        <v>914</v>
      </c>
      <c r="AA375" s="1" t="n">
        <v>18.4</v>
      </c>
      <c r="AB375" s="1" t="n">
        <v>0.612</v>
      </c>
      <c r="AC375" s="1" t="n">
        <v>7.8</v>
      </c>
      <c r="AD375" s="1" t="n">
        <f aca="false">IF(F375=0,0,Z375/F375)</f>
        <v>12.0263157894737</v>
      </c>
      <c r="AE375" s="1" t="str">
        <f aca="false">IFERROR(LEFT(C375,FIND("-",C375)-1),C375)</f>
        <v>SG</v>
      </c>
      <c r="AF375" s="1" t="str">
        <f aca="false">B375&amp;"|"&amp;A375</f>
        <v>Ronnie Brewer|2008</v>
      </c>
      <c r="AG375" s="1" t="n">
        <f aca="false">SUMPRODUCT(($A$2:$A$4670=A375)*($Z$2:$Z$4670&gt;Z375))+1</f>
        <v>94</v>
      </c>
    </row>
    <row r="376" customFormat="false" ht="15" hidden="false" customHeight="false" outlineLevel="0" collapsed="false">
      <c r="A376" s="1" t="n">
        <v>2008</v>
      </c>
      <c r="B376" s="1" t="s">
        <v>518</v>
      </c>
      <c r="C376" s="1" t="s">
        <v>102</v>
      </c>
      <c r="D376" s="1" t="n">
        <v>24</v>
      </c>
      <c r="E376" s="1" t="s">
        <v>149</v>
      </c>
      <c r="F376" s="1" t="n">
        <v>61</v>
      </c>
      <c r="G376" s="1" t="n">
        <v>3</v>
      </c>
      <c r="H376" s="1" t="n">
        <v>588</v>
      </c>
      <c r="I376" s="1" t="n">
        <v>88</v>
      </c>
      <c r="J376" s="1" t="n">
        <v>204</v>
      </c>
      <c r="K376" s="1" t="n">
        <v>0.431</v>
      </c>
      <c r="L376" s="1" t="n">
        <v>26</v>
      </c>
      <c r="M376" s="1" t="n">
        <v>75</v>
      </c>
      <c r="N376" s="1" t="n">
        <v>0.347</v>
      </c>
      <c r="O376" s="1" t="n">
        <v>26</v>
      </c>
      <c r="P376" s="1" t="n">
        <v>38</v>
      </c>
      <c r="Q376" s="1" t="n">
        <v>0.684</v>
      </c>
      <c r="R376" s="1" t="n">
        <v>8</v>
      </c>
      <c r="S376" s="1" t="n">
        <v>38</v>
      </c>
      <c r="T376" s="1" t="n">
        <v>46</v>
      </c>
      <c r="U376" s="1" t="n">
        <v>78</v>
      </c>
      <c r="V376" s="1" t="n">
        <v>32</v>
      </c>
      <c r="W376" s="1" t="n">
        <v>3</v>
      </c>
      <c r="X376" s="1" t="n">
        <v>30</v>
      </c>
      <c r="Y376" s="1" t="n">
        <v>83</v>
      </c>
      <c r="Z376" s="1" t="n">
        <v>228</v>
      </c>
      <c r="AA376" s="1" t="n">
        <v>12.3</v>
      </c>
      <c r="AB376" s="1" t="n">
        <v>0.516</v>
      </c>
      <c r="AC376" s="1" t="n">
        <v>1.1</v>
      </c>
      <c r="AD376" s="1" t="n">
        <f aca="false">IF(F376=0,0,Z376/F376)</f>
        <v>3.73770491803279</v>
      </c>
      <c r="AE376" s="1" t="str">
        <f aca="false">IFERROR(LEFT(C376,FIND("-",C376)-1),C376)</f>
        <v>PG</v>
      </c>
      <c r="AF376" s="1" t="str">
        <f aca="false">B376&amp;"|"&amp;A376</f>
        <v>Ronnie Price|2008</v>
      </c>
      <c r="AG376" s="1" t="n">
        <f aca="false">SUMPRODUCT(($A$2:$A$4670=A376)*($Z$2:$Z$4670&gt;Z376))+1</f>
        <v>286</v>
      </c>
    </row>
    <row r="377" customFormat="false" ht="15" hidden="false" customHeight="false" outlineLevel="0" collapsed="false">
      <c r="A377" s="1" t="n">
        <v>2008</v>
      </c>
      <c r="B377" s="1" t="s">
        <v>519</v>
      </c>
      <c r="C377" s="1" t="s">
        <v>105</v>
      </c>
      <c r="D377" s="1" t="n">
        <v>25</v>
      </c>
      <c r="E377" s="1" t="s">
        <v>154</v>
      </c>
      <c r="F377" s="1" t="n">
        <v>78</v>
      </c>
      <c r="G377" s="1" t="n">
        <v>21</v>
      </c>
      <c r="H377" s="1" t="n">
        <v>1458</v>
      </c>
      <c r="I377" s="1" t="n">
        <v>188</v>
      </c>
      <c r="J377" s="1" t="n">
        <v>397</v>
      </c>
      <c r="K377" s="1" t="n">
        <v>0.474</v>
      </c>
      <c r="L377" s="1" t="n">
        <v>0</v>
      </c>
      <c r="M377" s="1" t="n">
        <v>1</v>
      </c>
      <c r="N377" s="1" t="n">
        <v>0</v>
      </c>
      <c r="O377" s="1" t="n">
        <v>140</v>
      </c>
      <c r="P377" s="1" t="n">
        <v>186</v>
      </c>
      <c r="Q377" s="1" t="n">
        <v>0.753</v>
      </c>
      <c r="R377" s="1" t="n">
        <v>95</v>
      </c>
      <c r="S377" s="1" t="n">
        <v>211</v>
      </c>
      <c r="T377" s="1" t="n">
        <v>306</v>
      </c>
      <c r="U377" s="1" t="n">
        <v>128</v>
      </c>
      <c r="V377" s="1" t="n">
        <v>28</v>
      </c>
      <c r="W377" s="1" t="n">
        <v>108</v>
      </c>
      <c r="X377" s="1" t="n">
        <v>72</v>
      </c>
      <c r="Y377" s="1" t="n">
        <v>199</v>
      </c>
      <c r="Z377" s="1" t="n">
        <v>516</v>
      </c>
      <c r="AA377" s="1" t="n">
        <v>15</v>
      </c>
      <c r="AB377" s="1" t="n">
        <v>0.539</v>
      </c>
      <c r="AC377" s="1" t="n">
        <v>4.2</v>
      </c>
      <c r="AD377" s="1" t="n">
        <f aca="false">IF(F377=0,0,Z377/F377)</f>
        <v>6.61538461538462</v>
      </c>
      <c r="AE377" s="1" t="str">
        <f aca="false">IFERROR(LEFT(C377,FIND("-",C377)-1),C377)</f>
        <v>C</v>
      </c>
      <c r="AF377" s="1" t="str">
        <f aca="false">B377&amp;"|"&amp;A377</f>
        <v>Ronny Turiaf|2008</v>
      </c>
      <c r="AG377" s="1" t="n">
        <f aca="false">SUMPRODUCT(($A$2:$A$4670=A377)*($Z$2:$Z$4670&gt;Z377))+1</f>
        <v>198</v>
      </c>
    </row>
    <row r="378" customFormat="false" ht="15" hidden="false" customHeight="false" outlineLevel="0" collapsed="false">
      <c r="A378" s="1" t="n">
        <v>2008</v>
      </c>
      <c r="B378" s="1" t="s">
        <v>520</v>
      </c>
      <c r="C378" s="1" t="s">
        <v>102</v>
      </c>
      <c r="D378" s="1" t="n">
        <v>26</v>
      </c>
      <c r="E378" s="1" t="s">
        <v>152</v>
      </c>
      <c r="F378" s="1" t="n">
        <v>75</v>
      </c>
      <c r="G378" s="1" t="n">
        <v>20</v>
      </c>
      <c r="H378" s="1" t="n">
        <v>1437</v>
      </c>
      <c r="I378" s="1" t="n">
        <v>149</v>
      </c>
      <c r="J378" s="1" t="n">
        <v>378</v>
      </c>
      <c r="K378" s="1" t="n">
        <v>0.394</v>
      </c>
      <c r="L378" s="1" t="n">
        <v>35</v>
      </c>
      <c r="M378" s="1" t="n">
        <v>107</v>
      </c>
      <c r="N378" s="1" t="n">
        <v>0.327</v>
      </c>
      <c r="O378" s="1" t="n">
        <v>85</v>
      </c>
      <c r="P378" s="1" t="n">
        <v>117</v>
      </c>
      <c r="Q378" s="1" t="n">
        <v>0.726</v>
      </c>
      <c r="R378" s="1" t="n">
        <v>38</v>
      </c>
      <c r="S378" s="1" t="n">
        <v>80</v>
      </c>
      <c r="T378" s="1" t="n">
        <v>118</v>
      </c>
      <c r="U378" s="1" t="n">
        <v>160</v>
      </c>
      <c r="V378" s="1" t="n">
        <v>45</v>
      </c>
      <c r="W378" s="1" t="n">
        <v>7</v>
      </c>
      <c r="X378" s="1" t="n">
        <v>75</v>
      </c>
      <c r="Y378" s="1" t="n">
        <v>166</v>
      </c>
      <c r="Z378" s="1" t="n">
        <v>418</v>
      </c>
      <c r="AA378" s="1" t="n">
        <v>8.8</v>
      </c>
      <c r="AB378" s="1" t="n">
        <v>0.487</v>
      </c>
      <c r="AC378" s="1" t="n">
        <v>0.5</v>
      </c>
      <c r="AD378" s="1" t="n">
        <f aca="false">IF(F378=0,0,Z378/F378)</f>
        <v>5.57333333333333</v>
      </c>
      <c r="AE378" s="1" t="str">
        <f aca="false">IFERROR(LEFT(C378,FIND("-",C378)-1),C378)</f>
        <v>PG</v>
      </c>
      <c r="AF378" s="1" t="str">
        <f aca="false">B378&amp;"|"&amp;A378</f>
        <v>Royal Ivey|2008</v>
      </c>
      <c r="AG378" s="1" t="n">
        <f aca="false">SUMPRODUCT(($A$2:$A$4670=A378)*($Z$2:$Z$4670&gt;Z378))+1</f>
        <v>231</v>
      </c>
    </row>
    <row r="379" customFormat="false" ht="15" hidden="false" customHeight="false" outlineLevel="0" collapsed="false">
      <c r="A379" s="1" t="n">
        <v>2008</v>
      </c>
      <c r="B379" s="1" t="s">
        <v>521</v>
      </c>
      <c r="C379" s="1" t="s">
        <v>123</v>
      </c>
      <c r="D379" s="1" t="n">
        <v>32</v>
      </c>
      <c r="E379" s="1" t="s">
        <v>108</v>
      </c>
      <c r="F379" s="1" t="n">
        <v>20</v>
      </c>
      <c r="G379" s="1" t="n">
        <v>5</v>
      </c>
      <c r="H379" s="1" t="n">
        <v>327</v>
      </c>
      <c r="I379" s="1" t="n">
        <v>39</v>
      </c>
      <c r="J379" s="1" t="n">
        <v>86</v>
      </c>
      <c r="K379" s="1" t="n">
        <v>0.453</v>
      </c>
      <c r="L379" s="1" t="n">
        <v>0</v>
      </c>
      <c r="M379" s="1" t="n">
        <v>2</v>
      </c>
      <c r="N379" s="1" t="n">
        <v>0</v>
      </c>
      <c r="O379" s="1" t="n">
        <v>24</v>
      </c>
      <c r="P379" s="1" t="n">
        <v>43</v>
      </c>
      <c r="Q379" s="1" t="n">
        <v>0.558</v>
      </c>
      <c r="R379" s="1" t="n">
        <v>24</v>
      </c>
      <c r="S379" s="1" t="n">
        <v>40</v>
      </c>
      <c r="T379" s="1" t="n">
        <v>64</v>
      </c>
      <c r="U379" s="1" t="n">
        <v>17</v>
      </c>
      <c r="V379" s="1" t="n">
        <v>21</v>
      </c>
      <c r="W379" s="1" t="n">
        <v>7</v>
      </c>
      <c r="X379" s="1" t="n">
        <v>27</v>
      </c>
      <c r="Y379" s="1" t="n">
        <v>37</v>
      </c>
      <c r="Z379" s="1" t="n">
        <v>102</v>
      </c>
      <c r="AA379" s="1" t="n">
        <v>10.9</v>
      </c>
      <c r="AB379" s="1" t="n">
        <v>0.486</v>
      </c>
      <c r="AC379" s="1" t="n">
        <v>0.1</v>
      </c>
      <c r="AD379" s="1" t="n">
        <f aca="false">IF(F379=0,0,Z379/F379)</f>
        <v>5.1</v>
      </c>
      <c r="AE379" s="1" t="str">
        <f aca="false">IFERROR(LEFT(C379,FIND("-",C379)-1),C379)</f>
        <v>SF</v>
      </c>
      <c r="AF379" s="1" t="str">
        <f aca="false">B379&amp;"|"&amp;A379</f>
        <v>Ruben Patterson|2008</v>
      </c>
      <c r="AG379" s="1" t="n">
        <f aca="false">SUMPRODUCT(($A$2:$A$4670=A379)*($Z$2:$Z$4670&gt;Z379))+1</f>
        <v>347</v>
      </c>
    </row>
    <row r="380" customFormat="false" ht="15" hidden="false" customHeight="false" outlineLevel="0" collapsed="false">
      <c r="A380" s="1" t="n">
        <v>2008</v>
      </c>
      <c r="B380" s="1" t="s">
        <v>522</v>
      </c>
      <c r="C380" s="1" t="s">
        <v>123</v>
      </c>
      <c r="D380" s="1" t="n">
        <v>21</v>
      </c>
      <c r="E380" s="1" t="s">
        <v>140</v>
      </c>
      <c r="F380" s="1" t="n">
        <v>81</v>
      </c>
      <c r="G380" s="1" t="n">
        <v>81</v>
      </c>
      <c r="H380" s="1" t="n">
        <v>3000</v>
      </c>
      <c r="I380" s="1" t="n">
        <v>625</v>
      </c>
      <c r="J380" s="1" t="n">
        <v>1355</v>
      </c>
      <c r="K380" s="1" t="n">
        <v>0.461</v>
      </c>
      <c r="L380" s="1" t="n">
        <v>134</v>
      </c>
      <c r="M380" s="1" t="n">
        <v>387</v>
      </c>
      <c r="N380" s="1" t="n">
        <v>0.346</v>
      </c>
      <c r="O380" s="1" t="n">
        <v>248</v>
      </c>
      <c r="P380" s="1" t="n">
        <v>316</v>
      </c>
      <c r="Q380" s="1" t="n">
        <v>0.785</v>
      </c>
      <c r="R380" s="1" t="n">
        <v>140</v>
      </c>
      <c r="S380" s="1" t="n">
        <v>359</v>
      </c>
      <c r="T380" s="1" t="n">
        <v>499</v>
      </c>
      <c r="U380" s="1" t="n">
        <v>158</v>
      </c>
      <c r="V380" s="1" t="n">
        <v>111</v>
      </c>
      <c r="W380" s="1" t="n">
        <v>79</v>
      </c>
      <c r="X380" s="1" t="n">
        <v>190</v>
      </c>
      <c r="Y380" s="1" t="n">
        <v>230</v>
      </c>
      <c r="Z380" s="1" t="n">
        <v>1632</v>
      </c>
      <c r="AA380" s="1" t="n">
        <v>17.4</v>
      </c>
      <c r="AB380" s="1" t="n">
        <v>0.546</v>
      </c>
      <c r="AC380" s="1" t="n">
        <v>5</v>
      </c>
      <c r="AD380" s="1" t="n">
        <f aca="false">IF(F380=0,0,Z380/F380)</f>
        <v>20.1481481481482</v>
      </c>
      <c r="AE380" s="1" t="str">
        <f aca="false">IFERROR(LEFT(C380,FIND("-",C380)-1),C380)</f>
        <v>SF</v>
      </c>
      <c r="AF380" s="1" t="str">
        <f aca="false">B380&amp;"|"&amp;A380</f>
        <v>Rudy Gay|2008</v>
      </c>
      <c r="AG380" s="1" t="n">
        <f aca="false">SUMPRODUCT(($A$2:$A$4670=A380)*($Z$2:$Z$4670&gt;Z380))+1</f>
        <v>18</v>
      </c>
    </row>
    <row r="381" customFormat="false" ht="15" hidden="false" customHeight="false" outlineLevel="0" collapsed="false">
      <c r="A381" s="1" t="n">
        <v>2008</v>
      </c>
      <c r="B381" s="1" t="s">
        <v>523</v>
      </c>
      <c r="C381" s="1" t="s">
        <v>123</v>
      </c>
      <c r="D381" s="1" t="n">
        <v>32</v>
      </c>
      <c r="E381" s="1" t="s">
        <v>219</v>
      </c>
      <c r="F381" s="1" t="n">
        <v>53</v>
      </c>
      <c r="G381" s="1" t="n">
        <v>4</v>
      </c>
      <c r="H381" s="1" t="n">
        <v>660</v>
      </c>
      <c r="I381" s="1" t="n">
        <v>49</v>
      </c>
      <c r="J381" s="1" t="n">
        <v>100</v>
      </c>
      <c r="K381" s="1" t="n">
        <v>0.49</v>
      </c>
      <c r="L381" s="1" t="n">
        <v>0</v>
      </c>
      <c r="M381" s="1" t="n">
        <v>1</v>
      </c>
      <c r="N381" s="1" t="n">
        <v>0</v>
      </c>
      <c r="O381" s="1" t="n">
        <v>16</v>
      </c>
      <c r="P381" s="1" t="n">
        <v>29</v>
      </c>
      <c r="Q381" s="1" t="n">
        <v>0.552</v>
      </c>
      <c r="R381" s="1" t="n">
        <v>55</v>
      </c>
      <c r="S381" s="1" t="n">
        <v>45</v>
      </c>
      <c r="T381" s="1" t="n">
        <v>100</v>
      </c>
      <c r="U381" s="1" t="n">
        <v>25</v>
      </c>
      <c r="V381" s="1" t="n">
        <v>32</v>
      </c>
      <c r="W381" s="1" t="n">
        <v>11</v>
      </c>
      <c r="X381" s="1" t="n">
        <v>15</v>
      </c>
      <c r="Y381" s="1" t="n">
        <v>77</v>
      </c>
      <c r="Z381" s="1" t="n">
        <v>114</v>
      </c>
      <c r="AA381" s="1" t="n">
        <v>9.9</v>
      </c>
      <c r="AB381" s="1" t="n">
        <v>0.505</v>
      </c>
      <c r="AC381" s="1" t="n">
        <v>1.5</v>
      </c>
      <c r="AD381" s="1" t="n">
        <f aca="false">IF(F381=0,0,Z381/F381)</f>
        <v>2.15094339622642</v>
      </c>
      <c r="AE381" s="1" t="str">
        <f aca="false">IFERROR(LEFT(C381,FIND("-",C381)-1),C381)</f>
        <v>SF</v>
      </c>
      <c r="AF381" s="1" t="str">
        <f aca="false">B381&amp;"|"&amp;A381</f>
        <v>Ryan Bowen|2008</v>
      </c>
      <c r="AG381" s="1" t="n">
        <f aca="false">SUMPRODUCT(($A$2:$A$4670=A381)*($Z$2:$Z$4670&gt;Z381))+1</f>
        <v>339</v>
      </c>
    </row>
    <row r="382" customFormat="false" ht="15" hidden="false" customHeight="false" outlineLevel="0" collapsed="false">
      <c r="A382" s="1" t="n">
        <v>2008</v>
      </c>
      <c r="B382" s="1" t="s">
        <v>524</v>
      </c>
      <c r="C382" s="1" t="s">
        <v>92</v>
      </c>
      <c r="D382" s="1" t="n">
        <v>25</v>
      </c>
      <c r="E382" s="1" t="s">
        <v>120</v>
      </c>
      <c r="F382" s="1" t="n">
        <v>82</v>
      </c>
      <c r="G382" s="1" t="n">
        <v>74</v>
      </c>
      <c r="H382" s="1" t="n">
        <v>2434</v>
      </c>
      <c r="I382" s="1" t="n">
        <v>392</v>
      </c>
      <c r="J382" s="1" t="n">
        <v>857</v>
      </c>
      <c r="K382" s="1" t="n">
        <v>0.457</v>
      </c>
      <c r="L382" s="1" t="n">
        <v>59</v>
      </c>
      <c r="M382" s="1" t="n">
        <v>179</v>
      </c>
      <c r="N382" s="1" t="n">
        <v>0.33</v>
      </c>
      <c r="O382" s="1" t="n">
        <v>190</v>
      </c>
      <c r="P382" s="1" t="n">
        <v>229</v>
      </c>
      <c r="Q382" s="1" t="n">
        <v>0.83</v>
      </c>
      <c r="R382" s="1" t="n">
        <v>133</v>
      </c>
      <c r="S382" s="1" t="n">
        <v>342</v>
      </c>
      <c r="T382" s="1" t="n">
        <v>475</v>
      </c>
      <c r="U382" s="1" t="n">
        <v>145</v>
      </c>
      <c r="V382" s="1" t="n">
        <v>65</v>
      </c>
      <c r="W382" s="1" t="n">
        <v>10</v>
      </c>
      <c r="X382" s="1" t="n">
        <v>96</v>
      </c>
      <c r="Y382" s="1" t="n">
        <v>154</v>
      </c>
      <c r="Z382" s="1" t="n">
        <v>1033</v>
      </c>
      <c r="AA382" s="1" t="n">
        <v>15.7</v>
      </c>
      <c r="AB382" s="1" t="n">
        <v>0.539</v>
      </c>
      <c r="AC382" s="1" t="n">
        <v>4.8</v>
      </c>
      <c r="AD382" s="1" t="n">
        <f aca="false">IF(F382=0,0,Z382/F382)</f>
        <v>12.5975609756098</v>
      </c>
      <c r="AE382" s="1" t="str">
        <f aca="false">IFERROR(LEFT(C382,FIND("-",C382)-1),C382)</f>
        <v>PF</v>
      </c>
      <c r="AF382" s="1" t="str">
        <f aca="false">B382&amp;"|"&amp;A382</f>
        <v>Ryan Gomes|2008</v>
      </c>
      <c r="AG382" s="1" t="n">
        <f aca="false">SUMPRODUCT(($A$2:$A$4670=A382)*($Z$2:$Z$4670&gt;Z382))+1</f>
        <v>74</v>
      </c>
    </row>
    <row r="383" customFormat="false" ht="15" hidden="false" customHeight="false" outlineLevel="0" collapsed="false">
      <c r="A383" s="1" t="n">
        <v>2008</v>
      </c>
      <c r="B383" s="1" t="s">
        <v>525</v>
      </c>
      <c r="C383" s="1" t="s">
        <v>92</v>
      </c>
      <c r="D383" s="1" t="n">
        <v>23</v>
      </c>
      <c r="E383" s="1" t="s">
        <v>264</v>
      </c>
      <c r="F383" s="1" t="n">
        <v>60</v>
      </c>
      <c r="G383" s="1" t="n">
        <v>1</v>
      </c>
      <c r="H383" s="1" t="n">
        <v>532</v>
      </c>
      <c r="I383" s="1" t="n">
        <v>46</v>
      </c>
      <c r="J383" s="1" t="n">
        <v>94</v>
      </c>
      <c r="K383" s="1" t="n">
        <v>0.489</v>
      </c>
      <c r="L383" s="1" t="n">
        <v>0</v>
      </c>
      <c r="M383" s="1" t="n">
        <v>0</v>
      </c>
      <c r="O383" s="1" t="n">
        <v>55</v>
      </c>
      <c r="P383" s="1" t="n">
        <v>82</v>
      </c>
      <c r="Q383" s="1" t="n">
        <v>0.671</v>
      </c>
      <c r="R383" s="1" t="n">
        <v>53</v>
      </c>
      <c r="S383" s="1" t="n">
        <v>54</v>
      </c>
      <c r="T383" s="1" t="n">
        <v>107</v>
      </c>
      <c r="U383" s="1" t="n">
        <v>14</v>
      </c>
      <c r="V383" s="1" t="n">
        <v>10</v>
      </c>
      <c r="W383" s="1" t="n">
        <v>30</v>
      </c>
      <c r="X383" s="1" t="n">
        <v>25</v>
      </c>
      <c r="Y383" s="1" t="n">
        <v>96</v>
      </c>
      <c r="Z383" s="1" t="n">
        <v>147</v>
      </c>
      <c r="AA383" s="1" t="n">
        <v>11.4</v>
      </c>
      <c r="AB383" s="1" t="n">
        <v>0.565</v>
      </c>
      <c r="AC383" s="1" t="n">
        <v>1.1</v>
      </c>
      <c r="AD383" s="1" t="n">
        <f aca="false">IF(F383=0,0,Z383/F383)</f>
        <v>2.45</v>
      </c>
      <c r="AE383" s="1" t="str">
        <f aca="false">IFERROR(LEFT(C383,FIND("-",C383)-1),C383)</f>
        <v>PF</v>
      </c>
      <c r="AF383" s="1" t="str">
        <f aca="false">B383&amp;"|"&amp;A383</f>
        <v>Ryan Hollins|2008</v>
      </c>
      <c r="AG383" s="1" t="n">
        <f aca="false">SUMPRODUCT(($A$2:$A$4670=A383)*($Z$2:$Z$4670&gt;Z383))+1</f>
        <v>320</v>
      </c>
    </row>
    <row r="384" customFormat="false" ht="15" hidden="false" customHeight="false" outlineLevel="0" collapsed="false">
      <c r="A384" s="1" t="n">
        <v>2008</v>
      </c>
      <c r="B384" s="1" t="s">
        <v>526</v>
      </c>
      <c r="C384" s="1" t="s">
        <v>102</v>
      </c>
      <c r="D384" s="1" t="n">
        <v>25</v>
      </c>
      <c r="E384" s="1" t="s">
        <v>110</v>
      </c>
      <c r="F384" s="1" t="n">
        <v>35</v>
      </c>
      <c r="G384" s="1" t="n">
        <v>0</v>
      </c>
      <c r="H384" s="1" t="n">
        <v>402</v>
      </c>
      <c r="I384" s="1" t="n">
        <v>65</v>
      </c>
      <c r="J384" s="1" t="n">
        <v>180</v>
      </c>
      <c r="K384" s="1" t="n">
        <v>0.361</v>
      </c>
      <c r="L384" s="1" t="n">
        <v>29</v>
      </c>
      <c r="M384" s="1" t="n">
        <v>85</v>
      </c>
      <c r="N384" s="1" t="n">
        <v>0.341</v>
      </c>
      <c r="O384" s="1" t="n">
        <v>41</v>
      </c>
      <c r="P384" s="1" t="n">
        <v>50</v>
      </c>
      <c r="Q384" s="1" t="n">
        <v>0.82</v>
      </c>
      <c r="R384" s="1" t="n">
        <v>4</v>
      </c>
      <c r="S384" s="1" t="n">
        <v>20</v>
      </c>
      <c r="T384" s="1" t="n">
        <v>24</v>
      </c>
      <c r="U384" s="1" t="n">
        <v>28</v>
      </c>
      <c r="V384" s="1" t="n">
        <v>7</v>
      </c>
      <c r="W384" s="1" t="n">
        <v>5</v>
      </c>
      <c r="X384" s="1" t="n">
        <v>21</v>
      </c>
      <c r="Y384" s="1" t="n">
        <v>34</v>
      </c>
      <c r="Z384" s="1" t="n">
        <v>200</v>
      </c>
      <c r="AA384" s="1" t="n">
        <v>11.1</v>
      </c>
      <c r="AB384" s="1" t="n">
        <v>0.495</v>
      </c>
      <c r="AC384" s="1" t="n">
        <v>0.3</v>
      </c>
      <c r="AD384" s="1" t="n">
        <f aca="false">IF(F384=0,0,Z384/F384)</f>
        <v>5.71428571428571</v>
      </c>
      <c r="AE384" s="1" t="str">
        <f aca="false">IFERROR(LEFT(C384,FIND("-",C384)-1),C384)</f>
        <v>PG</v>
      </c>
      <c r="AF384" s="1" t="str">
        <f aca="false">B384&amp;"|"&amp;A384</f>
        <v>Salim Stoudamire|2008</v>
      </c>
      <c r="AG384" s="1" t="n">
        <f aca="false">SUMPRODUCT(($A$2:$A$4670=A384)*($Z$2:$Z$4670&gt;Z384))+1</f>
        <v>295</v>
      </c>
    </row>
    <row r="385" customFormat="false" ht="15" hidden="false" customHeight="false" outlineLevel="0" collapsed="false">
      <c r="A385" s="1" t="n">
        <v>2008</v>
      </c>
      <c r="B385" s="1" t="s">
        <v>527</v>
      </c>
      <c r="C385" s="1" t="s">
        <v>102</v>
      </c>
      <c r="D385" s="1" t="n">
        <v>38</v>
      </c>
      <c r="E385" s="1" t="s">
        <v>115</v>
      </c>
      <c r="F385" s="1" t="n">
        <v>55</v>
      </c>
      <c r="G385" s="1" t="n">
        <v>34</v>
      </c>
      <c r="H385" s="1" t="n">
        <v>1274</v>
      </c>
      <c r="I385" s="1" t="n">
        <v>233</v>
      </c>
      <c r="J385" s="1" t="n">
        <v>532</v>
      </c>
      <c r="K385" s="1" t="n">
        <v>0.438</v>
      </c>
      <c r="L385" s="1" t="n">
        <v>23</v>
      </c>
      <c r="M385" s="1" t="n">
        <v>76</v>
      </c>
      <c r="N385" s="1" t="n">
        <v>0.303</v>
      </c>
      <c r="O385" s="1" t="n">
        <v>127</v>
      </c>
      <c r="P385" s="1" t="n">
        <v>144</v>
      </c>
      <c r="Q385" s="1" t="n">
        <v>0.882</v>
      </c>
      <c r="R385" s="1" t="n">
        <v>17</v>
      </c>
      <c r="S385" s="1" t="n">
        <v>119</v>
      </c>
      <c r="T385" s="1" t="n">
        <v>136</v>
      </c>
      <c r="U385" s="1" t="n">
        <v>214</v>
      </c>
      <c r="V385" s="1" t="n">
        <v>37</v>
      </c>
      <c r="W385" s="1" t="n">
        <v>6</v>
      </c>
      <c r="X385" s="1" t="n">
        <v>97</v>
      </c>
      <c r="Y385" s="1" t="n">
        <v>98</v>
      </c>
      <c r="Z385" s="1" t="n">
        <v>616</v>
      </c>
      <c r="AA385" s="1" t="n">
        <v>15.4</v>
      </c>
      <c r="AB385" s="1" t="n">
        <v>0.517</v>
      </c>
      <c r="AC385" s="1" t="n">
        <v>1.8</v>
      </c>
      <c r="AD385" s="1" t="n">
        <f aca="false">IF(F385=0,0,Z385/F385)</f>
        <v>11.2</v>
      </c>
      <c r="AE385" s="1" t="str">
        <f aca="false">IFERROR(LEFT(C385,FIND("-",C385)-1),C385)</f>
        <v>PG</v>
      </c>
      <c r="AF385" s="1" t="str">
        <f aca="false">B385&amp;"|"&amp;A385</f>
        <v>Sam Cassell|2008</v>
      </c>
      <c r="AG385" s="1" t="n">
        <f aca="false">SUMPRODUCT(($A$2:$A$4670=A385)*($Z$2:$Z$4670&gt;Z385))+1</f>
        <v>164</v>
      </c>
    </row>
    <row r="386" customFormat="false" ht="15" hidden="false" customHeight="false" outlineLevel="0" collapsed="false">
      <c r="A386" s="1" t="n">
        <v>2008</v>
      </c>
      <c r="B386" s="1" t="s">
        <v>528</v>
      </c>
      <c r="C386" s="1" t="s">
        <v>105</v>
      </c>
      <c r="D386" s="1" t="n">
        <v>26</v>
      </c>
      <c r="E386" s="1" t="s">
        <v>142</v>
      </c>
      <c r="F386" s="1" t="n">
        <v>82</v>
      </c>
      <c r="G386" s="1" t="n">
        <v>82</v>
      </c>
      <c r="H386" s="1" t="n">
        <v>2724</v>
      </c>
      <c r="I386" s="1" t="n">
        <v>339</v>
      </c>
      <c r="J386" s="1" t="n">
        <v>661</v>
      </c>
      <c r="K386" s="1" t="n">
        <v>0.513</v>
      </c>
      <c r="L386" s="1" t="n">
        <v>0</v>
      </c>
      <c r="M386" s="1" t="n">
        <v>1</v>
      </c>
      <c r="N386" s="1" t="n">
        <v>0</v>
      </c>
      <c r="O386" s="1" t="n">
        <v>186</v>
      </c>
      <c r="P386" s="1" t="n">
        <v>263</v>
      </c>
      <c r="Q386" s="1" t="n">
        <v>0.707</v>
      </c>
      <c r="R386" s="1" t="n">
        <v>304</v>
      </c>
      <c r="S386" s="1" t="n">
        <v>545</v>
      </c>
      <c r="T386" s="1" t="n">
        <v>849</v>
      </c>
      <c r="U386" s="1" t="n">
        <v>45</v>
      </c>
      <c r="V386" s="1" t="n">
        <v>40</v>
      </c>
      <c r="W386" s="1" t="n">
        <v>192</v>
      </c>
      <c r="X386" s="1" t="n">
        <v>155</v>
      </c>
      <c r="Y386" s="1" t="n">
        <v>269</v>
      </c>
      <c r="Z386" s="1" t="n">
        <v>864</v>
      </c>
      <c r="AA386" s="1" t="n">
        <v>15.6</v>
      </c>
      <c r="AB386" s="1" t="n">
        <v>0.556</v>
      </c>
      <c r="AC386" s="1" t="n">
        <v>6.9</v>
      </c>
      <c r="AD386" s="1" t="n">
        <f aca="false">IF(F386=0,0,Z386/F386)</f>
        <v>10.5365853658537</v>
      </c>
      <c r="AE386" s="1" t="str">
        <f aca="false">IFERROR(LEFT(C386,FIND("-",C386)-1),C386)</f>
        <v>C</v>
      </c>
      <c r="AF386" s="1" t="str">
        <f aca="false">B386&amp;"|"&amp;A386</f>
        <v>Samuel Dalembert|2008</v>
      </c>
      <c r="AG386" s="1" t="n">
        <f aca="false">SUMPRODUCT(($A$2:$A$4670=A386)*($Z$2:$Z$4670&gt;Z386))+1</f>
        <v>105</v>
      </c>
    </row>
    <row r="387" customFormat="false" ht="15" hidden="false" customHeight="false" outlineLevel="0" collapsed="false">
      <c r="A387" s="1" t="n">
        <v>2008</v>
      </c>
      <c r="B387" s="1" t="s">
        <v>529</v>
      </c>
      <c r="C387" s="1" t="s">
        <v>128</v>
      </c>
      <c r="D387" s="1" t="n">
        <v>24</v>
      </c>
      <c r="E387" s="1" t="s">
        <v>135</v>
      </c>
      <c r="F387" s="1" t="n">
        <v>51</v>
      </c>
      <c r="G387" s="1" t="n">
        <v>45</v>
      </c>
      <c r="H387" s="1" t="n">
        <v>1188</v>
      </c>
      <c r="I387" s="1" t="n">
        <v>146</v>
      </c>
      <c r="J387" s="1" t="n">
        <v>403</v>
      </c>
      <c r="K387" s="1" t="n">
        <v>0.362</v>
      </c>
      <c r="L387" s="1" t="n">
        <v>34</v>
      </c>
      <c r="M387" s="1" t="n">
        <v>114</v>
      </c>
      <c r="N387" s="1" t="n">
        <v>0.298</v>
      </c>
      <c r="O387" s="1" t="n">
        <v>53</v>
      </c>
      <c r="P387" s="1" t="n">
        <v>77</v>
      </c>
      <c r="Q387" s="1" t="n">
        <v>0.688</v>
      </c>
      <c r="R387" s="1" t="n">
        <v>35</v>
      </c>
      <c r="S387" s="1" t="n">
        <v>93</v>
      </c>
      <c r="T387" s="1" t="n">
        <v>128</v>
      </c>
      <c r="U387" s="1" t="n">
        <v>82</v>
      </c>
      <c r="V387" s="1" t="n">
        <v>29</v>
      </c>
      <c r="W387" s="1" t="n">
        <v>6</v>
      </c>
      <c r="X387" s="1" t="n">
        <v>55</v>
      </c>
      <c r="Y387" s="1" t="n">
        <v>117</v>
      </c>
      <c r="Z387" s="1" t="n">
        <v>379</v>
      </c>
      <c r="AA387" s="1" t="n">
        <v>7.2</v>
      </c>
      <c r="AB387" s="1" t="n">
        <v>0.434</v>
      </c>
      <c r="AC387" s="1" t="n">
        <v>0.2</v>
      </c>
      <c r="AD387" s="1" t="n">
        <f aca="false">IF(F387=0,0,Z387/F387)</f>
        <v>7.43137254901961</v>
      </c>
      <c r="AE387" s="1" t="str">
        <f aca="false">IFERROR(LEFT(C387,FIND("-",C387)-1),C387)</f>
        <v>SG</v>
      </c>
      <c r="AF387" s="1" t="str">
        <f aca="false">B387&amp;"|"&amp;A387</f>
        <v>Sasha Pavlovic|2008</v>
      </c>
      <c r="AG387" s="1" t="n">
        <f aca="false">SUMPRODUCT(($A$2:$A$4670=A387)*($Z$2:$Z$4670&gt;Z387))+1</f>
        <v>240</v>
      </c>
    </row>
    <row r="388" customFormat="false" ht="15" hidden="false" customHeight="false" outlineLevel="0" collapsed="false">
      <c r="A388" s="1" t="n">
        <v>2008</v>
      </c>
      <c r="B388" s="1" t="s">
        <v>530</v>
      </c>
      <c r="C388" s="1" t="s">
        <v>128</v>
      </c>
      <c r="D388" s="1" t="n">
        <v>23</v>
      </c>
      <c r="E388" s="1" t="s">
        <v>154</v>
      </c>
      <c r="F388" s="1" t="n">
        <v>72</v>
      </c>
      <c r="G388" s="1" t="n">
        <v>0</v>
      </c>
      <c r="H388" s="1" t="n">
        <v>1279</v>
      </c>
      <c r="I388" s="1" t="n">
        <v>219</v>
      </c>
      <c r="J388" s="1" t="n">
        <v>482</v>
      </c>
      <c r="K388" s="1" t="n">
        <v>0.454</v>
      </c>
      <c r="L388" s="1" t="n">
        <v>118</v>
      </c>
      <c r="M388" s="1" t="n">
        <v>270</v>
      </c>
      <c r="N388" s="1" t="n">
        <v>0.437</v>
      </c>
      <c r="O388" s="1" t="n">
        <v>76</v>
      </c>
      <c r="P388" s="1" t="n">
        <v>91</v>
      </c>
      <c r="Q388" s="1" t="n">
        <v>0.835</v>
      </c>
      <c r="R388" s="1" t="n">
        <v>19</v>
      </c>
      <c r="S388" s="1" t="n">
        <v>135</v>
      </c>
      <c r="T388" s="1" t="n">
        <v>154</v>
      </c>
      <c r="U388" s="1" t="n">
        <v>72</v>
      </c>
      <c r="V388" s="1" t="n">
        <v>36</v>
      </c>
      <c r="W388" s="1" t="n">
        <v>5</v>
      </c>
      <c r="X388" s="1" t="n">
        <v>52</v>
      </c>
      <c r="Y388" s="1" t="n">
        <v>107</v>
      </c>
      <c r="Z388" s="1" t="n">
        <v>632</v>
      </c>
      <c r="AA388" s="1" t="n">
        <v>15.1</v>
      </c>
      <c r="AB388" s="1" t="n">
        <v>0.605</v>
      </c>
      <c r="AC388" s="1" t="n">
        <v>3.6</v>
      </c>
      <c r="AD388" s="1" t="n">
        <f aca="false">IF(F388=0,0,Z388/F388)</f>
        <v>8.77777777777778</v>
      </c>
      <c r="AE388" s="1" t="str">
        <f aca="false">IFERROR(LEFT(C388,FIND("-",C388)-1),C388)</f>
        <v>SG</v>
      </c>
      <c r="AF388" s="1" t="str">
        <f aca="false">B388&amp;"|"&amp;A388</f>
        <v>Sasha Vujacic|2008</v>
      </c>
      <c r="AG388" s="1" t="n">
        <f aca="false">SUMPRODUCT(($A$2:$A$4670=A388)*($Z$2:$Z$4670&gt;Z388))+1</f>
        <v>158</v>
      </c>
    </row>
    <row r="389" customFormat="false" ht="15" hidden="false" customHeight="false" outlineLevel="0" collapsed="false">
      <c r="A389" s="1" t="n">
        <v>2008</v>
      </c>
      <c r="B389" s="1" t="s">
        <v>531</v>
      </c>
      <c r="C389" s="1" t="s">
        <v>105</v>
      </c>
      <c r="D389" s="1" t="n">
        <v>32</v>
      </c>
      <c r="E389" s="1" t="s">
        <v>199</v>
      </c>
      <c r="F389" s="1" t="n">
        <v>22</v>
      </c>
      <c r="G389" s="1" t="n">
        <v>0</v>
      </c>
      <c r="H389" s="1" t="n">
        <v>173</v>
      </c>
      <c r="I389" s="1" t="n">
        <v>12</v>
      </c>
      <c r="J389" s="1" t="n">
        <v>23</v>
      </c>
      <c r="K389" s="1" t="n">
        <v>0.522</v>
      </c>
      <c r="L389" s="1" t="n">
        <v>0</v>
      </c>
      <c r="M389" s="1" t="n">
        <v>0</v>
      </c>
      <c r="O389" s="1" t="n">
        <v>15</v>
      </c>
      <c r="P389" s="1" t="n">
        <v>22</v>
      </c>
      <c r="Q389" s="1" t="n">
        <v>0.682</v>
      </c>
      <c r="R389" s="1" t="n">
        <v>14</v>
      </c>
      <c r="S389" s="1" t="n">
        <v>23</v>
      </c>
      <c r="T389" s="1" t="n">
        <v>37</v>
      </c>
      <c r="U389" s="1" t="n">
        <v>3</v>
      </c>
      <c r="V389" s="1" t="n">
        <v>3</v>
      </c>
      <c r="W389" s="1" t="n">
        <v>6</v>
      </c>
      <c r="X389" s="1" t="n">
        <v>5</v>
      </c>
      <c r="Y389" s="1" t="n">
        <v>43</v>
      </c>
      <c r="Z389" s="1" t="n">
        <v>39</v>
      </c>
      <c r="AA389" s="1" t="n">
        <v>8.7</v>
      </c>
      <c r="AB389" s="1" t="n">
        <v>0.597</v>
      </c>
      <c r="AC389" s="1" t="n">
        <v>0.6</v>
      </c>
      <c r="AD389" s="1" t="n">
        <f aca="false">IF(F389=0,0,Z389/F389)</f>
        <v>1.77272727272727</v>
      </c>
      <c r="AE389" s="1" t="str">
        <f aca="false">IFERROR(LEFT(C389,FIND("-",C389)-1),C389)</f>
        <v>C</v>
      </c>
      <c r="AF389" s="1" t="str">
        <f aca="false">B389&amp;"|"&amp;A389</f>
        <v>Scot Pollard|2008</v>
      </c>
      <c r="AG389" s="1" t="n">
        <f aca="false">SUMPRODUCT(($A$2:$A$4670=A389)*($Z$2:$Z$4670&gt;Z389))+1</f>
        <v>395</v>
      </c>
    </row>
    <row r="390" customFormat="false" ht="15" hidden="false" customHeight="false" outlineLevel="0" collapsed="false">
      <c r="A390" s="1" t="n">
        <v>2008</v>
      </c>
      <c r="B390" s="1" t="s">
        <v>532</v>
      </c>
      <c r="C390" s="1" t="s">
        <v>105</v>
      </c>
      <c r="D390" s="1" t="n">
        <v>32</v>
      </c>
      <c r="E390" s="1" t="s">
        <v>124</v>
      </c>
      <c r="F390" s="1" t="n">
        <v>19</v>
      </c>
      <c r="G390" s="1" t="n">
        <v>0</v>
      </c>
      <c r="H390" s="1" t="n">
        <v>130</v>
      </c>
      <c r="I390" s="1" t="n">
        <v>23</v>
      </c>
      <c r="J390" s="1" t="n">
        <v>43</v>
      </c>
      <c r="K390" s="1" t="n">
        <v>0.535</v>
      </c>
      <c r="L390" s="1" t="n">
        <v>1</v>
      </c>
      <c r="M390" s="1" t="n">
        <v>4</v>
      </c>
      <c r="N390" s="1" t="n">
        <v>0.25</v>
      </c>
      <c r="O390" s="1" t="n">
        <v>12</v>
      </c>
      <c r="P390" s="1" t="n">
        <v>19</v>
      </c>
      <c r="Q390" s="1" t="n">
        <v>0.632</v>
      </c>
      <c r="R390" s="1" t="n">
        <v>9</v>
      </c>
      <c r="S390" s="1" t="n">
        <v>27</v>
      </c>
      <c r="T390" s="1" t="n">
        <v>36</v>
      </c>
      <c r="U390" s="1" t="n">
        <v>4</v>
      </c>
      <c r="V390" s="1" t="n">
        <v>3</v>
      </c>
      <c r="W390" s="1" t="n">
        <v>10</v>
      </c>
      <c r="X390" s="1" t="n">
        <v>8</v>
      </c>
      <c r="Y390" s="1" t="n">
        <v>23</v>
      </c>
      <c r="Z390" s="1" t="n">
        <v>59</v>
      </c>
      <c r="AA390" s="1" t="n">
        <v>16.1</v>
      </c>
      <c r="AB390" s="1" t="n">
        <v>0.574</v>
      </c>
      <c r="AC390" s="1" t="n">
        <v>0.3</v>
      </c>
      <c r="AD390" s="1" t="n">
        <f aca="false">IF(F390=0,0,Z390/F390)</f>
        <v>3.10526315789474</v>
      </c>
      <c r="AE390" s="1" t="str">
        <f aca="false">IFERROR(LEFT(C390,FIND("-",C390)-1),C390)</f>
        <v>C</v>
      </c>
      <c r="AF390" s="1" t="str">
        <f aca="false">B390&amp;"|"&amp;A390</f>
        <v>Sean Marks|2008</v>
      </c>
      <c r="AG390" s="1" t="n">
        <f aca="false">SUMPRODUCT(($A$2:$A$4670=A390)*($Z$2:$Z$4670&gt;Z390))+1</f>
        <v>376</v>
      </c>
    </row>
    <row r="391" customFormat="false" ht="15" hidden="false" customHeight="false" outlineLevel="0" collapsed="false">
      <c r="A391" s="1" t="n">
        <v>2008</v>
      </c>
      <c r="B391" s="1" t="s">
        <v>533</v>
      </c>
      <c r="C391" s="1" t="s">
        <v>105</v>
      </c>
      <c r="D391" s="1" t="n">
        <v>21</v>
      </c>
      <c r="E391" s="1" t="s">
        <v>185</v>
      </c>
      <c r="F391" s="1" t="n">
        <v>73</v>
      </c>
      <c r="G391" s="1" t="n">
        <v>29</v>
      </c>
      <c r="H391" s="1" t="n">
        <v>1278</v>
      </c>
      <c r="I391" s="1" t="n">
        <v>164</v>
      </c>
      <c r="J391" s="1" t="n">
        <v>305</v>
      </c>
      <c r="K391" s="1" t="n">
        <v>0.538</v>
      </c>
      <c r="L391" s="1" t="n">
        <v>0</v>
      </c>
      <c r="M391" s="1" t="n">
        <v>0</v>
      </c>
      <c r="O391" s="1" t="n">
        <v>81</v>
      </c>
      <c r="P391" s="1" t="n">
        <v>133</v>
      </c>
      <c r="Q391" s="1" t="n">
        <v>0.609</v>
      </c>
      <c r="R391" s="1" t="n">
        <v>115</v>
      </c>
      <c r="S391" s="1" t="n">
        <v>207</v>
      </c>
      <c r="T391" s="1" t="n">
        <v>322</v>
      </c>
      <c r="U391" s="1" t="n">
        <v>28</v>
      </c>
      <c r="V391" s="1" t="n">
        <v>28</v>
      </c>
      <c r="W391" s="1" t="n">
        <v>106</v>
      </c>
      <c r="X391" s="1" t="n">
        <v>70</v>
      </c>
      <c r="Y391" s="1" t="n">
        <v>193</v>
      </c>
      <c r="Z391" s="1" t="n">
        <v>409</v>
      </c>
      <c r="AA391" s="1" t="n">
        <v>13.9</v>
      </c>
      <c r="AB391" s="1" t="n">
        <v>0.563</v>
      </c>
      <c r="AC391" s="1" t="n">
        <v>2.5</v>
      </c>
      <c r="AD391" s="1" t="n">
        <f aca="false">IF(F391=0,0,Z391/F391)</f>
        <v>5.6027397260274</v>
      </c>
      <c r="AE391" s="1" t="str">
        <f aca="false">IFERROR(LEFT(C391,FIND("-",C391)-1),C391)</f>
        <v>C</v>
      </c>
      <c r="AF391" s="1" t="str">
        <f aca="false">B391&amp;"|"&amp;A391</f>
        <v>Sean Williams|2008</v>
      </c>
      <c r="AG391" s="1" t="n">
        <f aca="false">SUMPRODUCT(($A$2:$A$4670=A391)*($Z$2:$Z$4670&gt;Z391))+1</f>
        <v>232</v>
      </c>
    </row>
    <row r="392" customFormat="false" ht="15" hidden="false" customHeight="false" outlineLevel="0" collapsed="false">
      <c r="A392" s="1" t="n">
        <v>2008</v>
      </c>
      <c r="B392" s="1" t="s">
        <v>534</v>
      </c>
      <c r="C392" s="1" t="s">
        <v>102</v>
      </c>
      <c r="D392" s="1" t="n">
        <v>22</v>
      </c>
      <c r="E392" s="1" t="s">
        <v>120</v>
      </c>
      <c r="F392" s="1" t="n">
        <v>60</v>
      </c>
      <c r="G392" s="1" t="n">
        <v>51</v>
      </c>
      <c r="H392" s="1" t="n">
        <v>1933</v>
      </c>
      <c r="I392" s="1" t="n">
        <v>223</v>
      </c>
      <c r="J392" s="1" t="n">
        <v>556</v>
      </c>
      <c r="K392" s="1" t="n">
        <v>0.401</v>
      </c>
      <c r="L392" s="1" t="n">
        <v>32</v>
      </c>
      <c r="M392" s="1" t="n">
        <v>114</v>
      </c>
      <c r="N392" s="1" t="n">
        <v>0.281</v>
      </c>
      <c r="O392" s="1" t="n">
        <v>78</v>
      </c>
      <c r="P392" s="1" t="n">
        <v>105</v>
      </c>
      <c r="Q392" s="1" t="n">
        <v>0.743</v>
      </c>
      <c r="R392" s="1" t="n">
        <v>16</v>
      </c>
      <c r="S392" s="1" t="n">
        <v>119</v>
      </c>
      <c r="T392" s="1" t="n">
        <v>135</v>
      </c>
      <c r="U392" s="1" t="n">
        <v>355</v>
      </c>
      <c r="V392" s="1" t="n">
        <v>59</v>
      </c>
      <c r="W392" s="1" t="n">
        <v>11</v>
      </c>
      <c r="X392" s="1" t="n">
        <v>111</v>
      </c>
      <c r="Y392" s="1" t="n">
        <v>171</v>
      </c>
      <c r="Z392" s="1" t="n">
        <v>556</v>
      </c>
      <c r="AA392" s="1" t="n">
        <v>10.4</v>
      </c>
      <c r="AB392" s="1" t="n">
        <v>0.462</v>
      </c>
      <c r="AC392" s="1" t="n">
        <v>0.7</v>
      </c>
      <c r="AD392" s="1" t="n">
        <f aca="false">IF(F392=0,0,Z392/F392)</f>
        <v>9.26666666666667</v>
      </c>
      <c r="AE392" s="1" t="str">
        <f aca="false">IFERROR(LEFT(C392,FIND("-",C392)-1),C392)</f>
        <v>PG</v>
      </c>
      <c r="AF392" s="1" t="str">
        <f aca="false">B392&amp;"|"&amp;A392</f>
        <v>Sebastian Telfair|2008</v>
      </c>
      <c r="AG392" s="1" t="n">
        <f aca="false">SUMPRODUCT(($A$2:$A$4670=A392)*($Z$2:$Z$4670&gt;Z392))+1</f>
        <v>184</v>
      </c>
    </row>
    <row r="393" customFormat="false" ht="15" hidden="false" customHeight="false" outlineLevel="0" collapsed="false">
      <c r="A393" s="1" t="n">
        <v>2008</v>
      </c>
      <c r="B393" s="1" t="s">
        <v>535</v>
      </c>
      <c r="C393" s="1" t="s">
        <v>102</v>
      </c>
      <c r="D393" s="1" t="n">
        <v>21</v>
      </c>
      <c r="E393" s="1" t="s">
        <v>191</v>
      </c>
      <c r="F393" s="1" t="n">
        <v>72</v>
      </c>
      <c r="G393" s="1" t="n">
        <v>0</v>
      </c>
      <c r="H393" s="1" t="n">
        <v>628</v>
      </c>
      <c r="I393" s="1" t="n">
        <v>69</v>
      </c>
      <c r="J393" s="1" t="n">
        <v>196</v>
      </c>
      <c r="K393" s="1" t="n">
        <v>0.352</v>
      </c>
      <c r="L393" s="1" t="n">
        <v>17</v>
      </c>
      <c r="M393" s="1" t="n">
        <v>58</v>
      </c>
      <c r="N393" s="1" t="n">
        <v>0.293</v>
      </c>
      <c r="O393" s="1" t="n">
        <v>25</v>
      </c>
      <c r="P393" s="1" t="n">
        <v>38</v>
      </c>
      <c r="Q393" s="1" t="n">
        <v>0.658</v>
      </c>
      <c r="R393" s="1" t="n">
        <v>13</v>
      </c>
      <c r="S393" s="1" t="n">
        <v>45</v>
      </c>
      <c r="T393" s="1" t="n">
        <v>58</v>
      </c>
      <c r="U393" s="1" t="n">
        <v>123</v>
      </c>
      <c r="V393" s="1" t="n">
        <v>24</v>
      </c>
      <c r="W393" s="1" t="n">
        <v>0</v>
      </c>
      <c r="X393" s="1" t="n">
        <v>53</v>
      </c>
      <c r="Y393" s="1" t="n">
        <v>57</v>
      </c>
      <c r="Z393" s="1" t="n">
        <v>180</v>
      </c>
      <c r="AA393" s="1" t="n">
        <v>9</v>
      </c>
      <c r="AB393" s="1" t="n">
        <v>0.423</v>
      </c>
      <c r="AC393" s="1" t="n">
        <v>-0.2</v>
      </c>
      <c r="AD393" s="1" t="n">
        <f aca="false">IF(F393=0,0,Z393/F393)</f>
        <v>2.5</v>
      </c>
      <c r="AE393" s="1" t="str">
        <f aca="false">IFERROR(LEFT(C393,FIND("-",C393)-1),C393)</f>
        <v>PG</v>
      </c>
      <c r="AF393" s="1" t="str">
        <f aca="false">B393&amp;"|"&amp;A393</f>
        <v>Sergio Rodriguez|2008</v>
      </c>
      <c r="AG393" s="1" t="n">
        <f aca="false">SUMPRODUCT(($A$2:$A$4670=A393)*($Z$2:$Z$4670&gt;Z393))+1</f>
        <v>302</v>
      </c>
    </row>
    <row r="394" customFormat="false" ht="15" hidden="false" customHeight="false" outlineLevel="0" collapsed="false">
      <c r="A394" s="1" t="n">
        <v>2008</v>
      </c>
      <c r="B394" s="1" t="s">
        <v>536</v>
      </c>
      <c r="C394" s="1" t="s">
        <v>123</v>
      </c>
      <c r="D394" s="1" t="n">
        <v>29</v>
      </c>
      <c r="E394" s="1" t="s">
        <v>103</v>
      </c>
      <c r="F394" s="1" t="n">
        <v>80</v>
      </c>
      <c r="G394" s="1" t="n">
        <v>78</v>
      </c>
      <c r="H394" s="1" t="n">
        <v>2907</v>
      </c>
      <c r="I394" s="1" t="n">
        <v>265</v>
      </c>
      <c r="J394" s="1" t="n">
        <v>619</v>
      </c>
      <c r="K394" s="1" t="n">
        <v>0.428</v>
      </c>
      <c r="L394" s="1" t="n">
        <v>139</v>
      </c>
      <c r="M394" s="1" t="n">
        <v>369</v>
      </c>
      <c r="N394" s="1" t="n">
        <v>0.377</v>
      </c>
      <c r="O394" s="1" t="n">
        <v>75</v>
      </c>
      <c r="P394" s="1" t="n">
        <v>101</v>
      </c>
      <c r="Q394" s="1" t="n">
        <v>0.743</v>
      </c>
      <c r="R394" s="1" t="n">
        <v>131</v>
      </c>
      <c r="S394" s="1" t="n">
        <v>276</v>
      </c>
      <c r="T394" s="1" t="n">
        <v>407</v>
      </c>
      <c r="U394" s="1" t="n">
        <v>155</v>
      </c>
      <c r="V394" s="1" t="n">
        <v>77</v>
      </c>
      <c r="W394" s="1" t="n">
        <v>90</v>
      </c>
      <c r="X394" s="1" t="n">
        <v>78</v>
      </c>
      <c r="Y394" s="1" t="n">
        <v>196</v>
      </c>
      <c r="Z394" s="1" t="n">
        <v>744</v>
      </c>
      <c r="AA394" s="1" t="n">
        <v>11.7</v>
      </c>
      <c r="AB394" s="1" t="n">
        <v>0.561</v>
      </c>
      <c r="AC394" s="1" t="n">
        <v>8.2</v>
      </c>
      <c r="AD394" s="1" t="n">
        <f aca="false">IF(F394=0,0,Z394/F394)</f>
        <v>9.3</v>
      </c>
      <c r="AE394" s="1" t="str">
        <f aca="false">IFERROR(LEFT(C394,FIND("-",C394)-1),C394)</f>
        <v>SF</v>
      </c>
      <c r="AF394" s="1" t="str">
        <f aca="false">B394&amp;"|"&amp;A394</f>
        <v>Shane Battier|2008</v>
      </c>
      <c r="AG394" s="1" t="n">
        <f aca="false">SUMPRODUCT(($A$2:$A$4670=A394)*($Z$2:$Z$4670&gt;Z394))+1</f>
        <v>134</v>
      </c>
    </row>
    <row r="395" customFormat="false" ht="15" hidden="false" customHeight="false" outlineLevel="0" collapsed="false">
      <c r="A395" s="1" t="n">
        <v>2008</v>
      </c>
      <c r="B395" s="1" t="s">
        <v>537</v>
      </c>
      <c r="C395" s="1" t="s">
        <v>128</v>
      </c>
      <c r="D395" s="1" t="n">
        <v>22</v>
      </c>
      <c r="E395" s="1" t="s">
        <v>115</v>
      </c>
      <c r="F395" s="1" t="n">
        <v>21</v>
      </c>
      <c r="G395" s="1" t="n">
        <v>4</v>
      </c>
      <c r="H395" s="1" t="n">
        <v>240</v>
      </c>
      <c r="I395" s="1" t="n">
        <v>44</v>
      </c>
      <c r="J395" s="1" t="n">
        <v>126</v>
      </c>
      <c r="K395" s="1" t="n">
        <v>0.349</v>
      </c>
      <c r="L395" s="1" t="n">
        <v>9</v>
      </c>
      <c r="M395" s="1" t="n">
        <v>30</v>
      </c>
      <c r="N395" s="1" t="n">
        <v>0.3</v>
      </c>
      <c r="O395" s="1" t="n">
        <v>17</v>
      </c>
      <c r="P395" s="1" t="n">
        <v>29</v>
      </c>
      <c r="Q395" s="1" t="n">
        <v>0.586</v>
      </c>
      <c r="R395" s="1" t="n">
        <v>6</v>
      </c>
      <c r="S395" s="1" t="n">
        <v>14</v>
      </c>
      <c r="T395" s="1" t="n">
        <v>20</v>
      </c>
      <c r="U395" s="1" t="n">
        <v>17</v>
      </c>
      <c r="V395" s="1" t="n">
        <v>11</v>
      </c>
      <c r="W395" s="1" t="n">
        <v>3</v>
      </c>
      <c r="X395" s="1" t="n">
        <v>24</v>
      </c>
      <c r="Y395" s="1" t="n">
        <v>29</v>
      </c>
      <c r="Z395" s="1" t="n">
        <v>114</v>
      </c>
      <c r="AA395" s="1" t="n">
        <v>6.3</v>
      </c>
      <c r="AB395" s="1" t="n">
        <v>0.411</v>
      </c>
      <c r="AC395" s="1" t="n">
        <v>-0.5</v>
      </c>
      <c r="AD395" s="1" t="n">
        <f aca="false">IF(F395=0,0,Z395/F395)</f>
        <v>5.42857142857143</v>
      </c>
      <c r="AE395" s="1" t="str">
        <f aca="false">IFERROR(LEFT(C395,FIND("-",C395)-1),C395)</f>
        <v>SG</v>
      </c>
      <c r="AF395" s="1" t="str">
        <f aca="false">B395&amp;"|"&amp;A395</f>
        <v>Shannon Brown|2008</v>
      </c>
      <c r="AG395" s="1" t="n">
        <f aca="false">SUMPRODUCT(($A$2:$A$4670=A395)*($Z$2:$Z$4670&gt;Z395))+1</f>
        <v>339</v>
      </c>
    </row>
    <row r="396" customFormat="false" ht="15" hidden="false" customHeight="false" outlineLevel="0" collapsed="false">
      <c r="A396" s="1" t="n">
        <v>2008</v>
      </c>
      <c r="B396" s="1" t="s">
        <v>538</v>
      </c>
      <c r="C396" s="1" t="s">
        <v>105</v>
      </c>
      <c r="D396" s="1" t="n">
        <v>35</v>
      </c>
      <c r="E396" s="1" t="s">
        <v>115</v>
      </c>
      <c r="F396" s="1" t="n">
        <v>61</v>
      </c>
      <c r="G396" s="1" t="n">
        <v>61</v>
      </c>
      <c r="H396" s="1" t="n">
        <v>1748</v>
      </c>
      <c r="I396" s="1" t="n">
        <v>331</v>
      </c>
      <c r="J396" s="1" t="n">
        <v>558</v>
      </c>
      <c r="K396" s="1" t="n">
        <v>0.593</v>
      </c>
      <c r="L396" s="1" t="n">
        <v>0</v>
      </c>
      <c r="M396" s="1" t="n">
        <v>0</v>
      </c>
      <c r="O396" s="1" t="n">
        <v>170</v>
      </c>
      <c r="P396" s="1" t="n">
        <v>338</v>
      </c>
      <c r="Q396" s="1" t="n">
        <v>0.503</v>
      </c>
      <c r="R396" s="1" t="n">
        <v>166</v>
      </c>
      <c r="S396" s="1" t="n">
        <v>388</v>
      </c>
      <c r="T396" s="1" t="n">
        <v>554</v>
      </c>
      <c r="U396" s="1" t="n">
        <v>93</v>
      </c>
      <c r="V396" s="1" t="n">
        <v>32</v>
      </c>
      <c r="W396" s="1" t="n">
        <v>88</v>
      </c>
      <c r="X396" s="1" t="n">
        <v>181</v>
      </c>
      <c r="Y396" s="1" t="n">
        <v>228</v>
      </c>
      <c r="Z396" s="1" t="n">
        <v>832</v>
      </c>
      <c r="AA396" s="1" t="n">
        <v>17.1</v>
      </c>
      <c r="AB396" s="1" t="n">
        <v>0.589</v>
      </c>
      <c r="AC396" s="1" t="n">
        <v>2.8</v>
      </c>
      <c r="AD396" s="1" t="n">
        <f aca="false">IF(F396=0,0,Z396/F396)</f>
        <v>13.6393442622951</v>
      </c>
      <c r="AE396" s="1" t="str">
        <f aca="false">IFERROR(LEFT(C396,FIND("-",C396)-1),C396)</f>
        <v>C</v>
      </c>
      <c r="AF396" s="1" t="str">
        <f aca="false">B396&amp;"|"&amp;A396</f>
        <v>Shaquille O'Neal*|2008</v>
      </c>
      <c r="AG396" s="1" t="n">
        <f aca="false">SUMPRODUCT(($A$2:$A$4670=A396)*($Z$2:$Z$4670&gt;Z396))+1</f>
        <v>115</v>
      </c>
    </row>
    <row r="397" customFormat="false" ht="15" hidden="false" customHeight="false" outlineLevel="0" collapsed="false">
      <c r="A397" s="1" t="n">
        <v>2008</v>
      </c>
      <c r="B397" s="1" t="s">
        <v>539</v>
      </c>
      <c r="C397" s="1" t="s">
        <v>92</v>
      </c>
      <c r="D397" s="1" t="n">
        <v>31</v>
      </c>
      <c r="E397" s="1" t="s">
        <v>173</v>
      </c>
      <c r="F397" s="1" t="n">
        <v>6</v>
      </c>
      <c r="G397" s="1" t="n">
        <v>0</v>
      </c>
      <c r="H397" s="1" t="n">
        <v>51</v>
      </c>
      <c r="I397" s="1" t="n">
        <v>3</v>
      </c>
      <c r="J397" s="1" t="n">
        <v>14</v>
      </c>
      <c r="K397" s="1" t="n">
        <v>0.214</v>
      </c>
      <c r="L397" s="1" t="n">
        <v>0</v>
      </c>
      <c r="M397" s="1" t="n">
        <v>0</v>
      </c>
      <c r="O397" s="1" t="n">
        <v>4</v>
      </c>
      <c r="P397" s="1" t="n">
        <v>4</v>
      </c>
      <c r="Q397" s="1" t="n">
        <v>1</v>
      </c>
      <c r="R397" s="1" t="n">
        <v>6</v>
      </c>
      <c r="S397" s="1" t="n">
        <v>4</v>
      </c>
      <c r="T397" s="1" t="n">
        <v>10</v>
      </c>
      <c r="U397" s="1" t="n">
        <v>4</v>
      </c>
      <c r="V397" s="1" t="n">
        <v>1</v>
      </c>
      <c r="W397" s="1" t="n">
        <v>0</v>
      </c>
      <c r="X397" s="1" t="n">
        <v>1</v>
      </c>
      <c r="Y397" s="1" t="n">
        <v>9</v>
      </c>
      <c r="Z397" s="1" t="n">
        <v>10</v>
      </c>
      <c r="AA397" s="1" t="n">
        <v>5.5</v>
      </c>
      <c r="AB397" s="1" t="n">
        <v>0.317</v>
      </c>
      <c r="AC397" s="1" t="n">
        <v>0</v>
      </c>
      <c r="AD397" s="1" t="n">
        <f aca="false">IF(F397=0,0,Z397/F397)</f>
        <v>1.66666666666667</v>
      </c>
      <c r="AE397" s="1" t="str">
        <f aca="false">IFERROR(LEFT(C397,FIND("-",C397)-1),C397)</f>
        <v>PF</v>
      </c>
      <c r="AF397" s="1" t="str">
        <f aca="false">B397&amp;"|"&amp;A397</f>
        <v>Shareef Abdur-Rahim|2008</v>
      </c>
      <c r="AG397" s="1" t="n">
        <f aca="false">SUMPRODUCT(($A$2:$A$4670=A397)*($Z$2:$Z$4670&gt;Z397))+1</f>
        <v>431</v>
      </c>
    </row>
    <row r="398" customFormat="false" ht="15" hidden="false" customHeight="false" outlineLevel="0" collapsed="false">
      <c r="A398" s="1" t="n">
        <v>2008</v>
      </c>
      <c r="B398" s="1" t="s">
        <v>540</v>
      </c>
      <c r="C398" s="1" t="s">
        <v>92</v>
      </c>
      <c r="D398" s="1" t="n">
        <v>24</v>
      </c>
      <c r="E398" s="1" t="s">
        <v>142</v>
      </c>
      <c r="F398" s="1" t="n">
        <v>9</v>
      </c>
      <c r="G398" s="1" t="n">
        <v>0</v>
      </c>
      <c r="H398" s="1" t="n">
        <v>27</v>
      </c>
      <c r="I398" s="1" t="n">
        <v>4</v>
      </c>
      <c r="J398" s="1" t="n">
        <v>14</v>
      </c>
      <c r="K398" s="1" t="n">
        <v>0.286</v>
      </c>
      <c r="L398" s="1" t="n">
        <v>0</v>
      </c>
      <c r="M398" s="1" t="n">
        <v>0</v>
      </c>
      <c r="O398" s="1" t="n">
        <v>0</v>
      </c>
      <c r="P398" s="1" t="n">
        <v>0</v>
      </c>
      <c r="R398" s="1" t="n">
        <v>9</v>
      </c>
      <c r="S398" s="1" t="n">
        <v>2</v>
      </c>
      <c r="T398" s="1" t="n">
        <v>11</v>
      </c>
      <c r="U398" s="1" t="n">
        <v>3</v>
      </c>
      <c r="V398" s="1" t="n">
        <v>1</v>
      </c>
      <c r="W398" s="1" t="n">
        <v>3</v>
      </c>
      <c r="X398" s="1" t="n">
        <v>2</v>
      </c>
      <c r="Y398" s="1" t="n">
        <v>5</v>
      </c>
      <c r="Z398" s="1" t="n">
        <v>8</v>
      </c>
      <c r="AA398" s="1" t="n">
        <v>15.6</v>
      </c>
      <c r="AB398" s="1" t="n">
        <v>0.286</v>
      </c>
      <c r="AC398" s="1" t="n">
        <v>0</v>
      </c>
      <c r="AD398" s="1" t="n">
        <f aca="false">IF(F398=0,0,Z398/F398)</f>
        <v>0.888888888888889</v>
      </c>
      <c r="AE398" s="1" t="str">
        <f aca="false">IFERROR(LEFT(C398,FIND("-",C398)-1),C398)</f>
        <v>PF</v>
      </c>
      <c r="AF398" s="1" t="str">
        <f aca="false">B398&amp;"|"&amp;A398</f>
        <v>Shavlik Randolph|2008</v>
      </c>
      <c r="AG398" s="1" t="n">
        <f aca="false">SUMPRODUCT(($A$2:$A$4670=A398)*($Z$2:$Z$4670&gt;Z398))+1</f>
        <v>435</v>
      </c>
    </row>
    <row r="399" customFormat="false" ht="15" hidden="false" customHeight="false" outlineLevel="0" collapsed="false">
      <c r="A399" s="1" t="n">
        <v>2008</v>
      </c>
      <c r="B399" s="1" t="s">
        <v>541</v>
      </c>
      <c r="C399" s="1" t="s">
        <v>92</v>
      </c>
      <c r="D399" s="1" t="n">
        <v>29</v>
      </c>
      <c r="E399" s="1" t="s">
        <v>115</v>
      </c>
      <c r="F399" s="1" t="n">
        <v>63</v>
      </c>
      <c r="G399" s="1" t="n">
        <v>62</v>
      </c>
      <c r="H399" s="1" t="n">
        <v>2315</v>
      </c>
      <c r="I399" s="1" t="n">
        <v>400</v>
      </c>
      <c r="J399" s="1" t="n">
        <v>787</v>
      </c>
      <c r="K399" s="1" t="n">
        <v>0.508</v>
      </c>
      <c r="L399" s="1" t="n">
        <v>66</v>
      </c>
      <c r="M399" s="1" t="n">
        <v>198</v>
      </c>
      <c r="N399" s="1" t="n">
        <v>0.333</v>
      </c>
      <c r="O399" s="1" t="n">
        <v>106</v>
      </c>
      <c r="P399" s="1" t="n">
        <v>150</v>
      </c>
      <c r="Q399" s="1" t="n">
        <v>0.707</v>
      </c>
      <c r="R399" s="1" t="n">
        <v>136</v>
      </c>
      <c r="S399" s="1" t="n">
        <v>507</v>
      </c>
      <c r="T399" s="1" t="n">
        <v>643</v>
      </c>
      <c r="U399" s="1" t="n">
        <v>138</v>
      </c>
      <c r="V399" s="1" t="n">
        <v>125</v>
      </c>
      <c r="W399" s="1" t="n">
        <v>85</v>
      </c>
      <c r="X399" s="1" t="n">
        <v>86</v>
      </c>
      <c r="Y399" s="1" t="n">
        <v>150</v>
      </c>
      <c r="Z399" s="1" t="n">
        <v>972</v>
      </c>
      <c r="AA399" s="1" t="n">
        <v>19.2</v>
      </c>
      <c r="AB399" s="1" t="n">
        <v>0.57</v>
      </c>
      <c r="AC399" s="1" t="n">
        <v>7.4</v>
      </c>
      <c r="AD399" s="1" t="n">
        <f aca="false">IF(F399=0,0,Z399/F399)</f>
        <v>15.4285714285714</v>
      </c>
      <c r="AE399" s="1" t="str">
        <f aca="false">IFERROR(LEFT(C399,FIND("-",C399)-1),C399)</f>
        <v>PF</v>
      </c>
      <c r="AF399" s="1" t="str">
        <f aca="false">B399&amp;"|"&amp;A399</f>
        <v>Shawn Marion|2008</v>
      </c>
      <c r="AG399" s="1" t="n">
        <f aca="false">SUMPRODUCT(($A$2:$A$4670=A399)*($Z$2:$Z$4670&gt;Z399))+1</f>
        <v>81</v>
      </c>
    </row>
    <row r="400" customFormat="false" ht="15" hidden="false" customHeight="false" outlineLevel="0" collapsed="false">
      <c r="A400" s="1" t="n">
        <v>2008</v>
      </c>
      <c r="B400" s="1" t="s">
        <v>542</v>
      </c>
      <c r="C400" s="1" t="s">
        <v>123</v>
      </c>
      <c r="D400" s="1" t="n">
        <v>21</v>
      </c>
      <c r="E400" s="1" t="s">
        <v>145</v>
      </c>
      <c r="F400" s="1" t="n">
        <v>65</v>
      </c>
      <c r="G400" s="1" t="n">
        <v>3</v>
      </c>
      <c r="H400" s="1" t="n">
        <v>967</v>
      </c>
      <c r="I400" s="1" t="n">
        <v>159</v>
      </c>
      <c r="J400" s="1" t="n">
        <v>372</v>
      </c>
      <c r="K400" s="1" t="n">
        <v>0.427</v>
      </c>
      <c r="L400" s="1" t="n">
        <v>43</v>
      </c>
      <c r="M400" s="1" t="n">
        <v>137</v>
      </c>
      <c r="N400" s="1" t="n">
        <v>0.314</v>
      </c>
      <c r="O400" s="1" t="n">
        <v>76</v>
      </c>
      <c r="P400" s="1" t="n">
        <v>106</v>
      </c>
      <c r="Q400" s="1" t="n">
        <v>0.717</v>
      </c>
      <c r="R400" s="1" t="n">
        <v>54</v>
      </c>
      <c r="S400" s="1" t="n">
        <v>122</v>
      </c>
      <c r="T400" s="1" t="n">
        <v>176</v>
      </c>
      <c r="U400" s="1" t="n">
        <v>59</v>
      </c>
      <c r="V400" s="1" t="n">
        <v>26</v>
      </c>
      <c r="W400" s="1" t="n">
        <v>26</v>
      </c>
      <c r="X400" s="1" t="n">
        <v>58</v>
      </c>
      <c r="Y400" s="1" t="n">
        <v>132</v>
      </c>
      <c r="Z400" s="1" t="n">
        <v>437</v>
      </c>
      <c r="AA400" s="1" t="n">
        <v>12.8</v>
      </c>
      <c r="AB400" s="1" t="n">
        <v>0.522</v>
      </c>
      <c r="AC400" s="1" t="n">
        <v>1.4</v>
      </c>
      <c r="AD400" s="1" t="n">
        <f aca="false">IF(F400=0,0,Z400/F400)</f>
        <v>6.72307692307692</v>
      </c>
      <c r="AE400" s="1" t="str">
        <f aca="false">IFERROR(LEFT(C400,FIND("-",C400)-1),C400)</f>
        <v>SF</v>
      </c>
      <c r="AF400" s="1" t="str">
        <f aca="false">B400&amp;"|"&amp;A400</f>
        <v>Shawne Williams|2008</v>
      </c>
      <c r="AG400" s="1" t="n">
        <f aca="false">SUMPRODUCT(($A$2:$A$4670=A400)*($Z$2:$Z$4670&gt;Z400))+1</f>
        <v>223</v>
      </c>
    </row>
    <row r="401" customFormat="false" ht="15" hidden="false" customHeight="false" outlineLevel="0" collapsed="false">
      <c r="A401" s="1" t="n">
        <v>2008</v>
      </c>
      <c r="B401" s="1" t="s">
        <v>543</v>
      </c>
      <c r="C401" s="1" t="s">
        <v>92</v>
      </c>
      <c r="D401" s="1" t="n">
        <v>24</v>
      </c>
      <c r="E401" s="1" t="s">
        <v>115</v>
      </c>
      <c r="F401" s="1" t="n">
        <v>64</v>
      </c>
      <c r="G401" s="1" t="n">
        <v>0</v>
      </c>
      <c r="H401" s="1" t="n">
        <v>776</v>
      </c>
      <c r="I401" s="1" t="n">
        <v>92</v>
      </c>
      <c r="J401" s="1" t="n">
        <v>212</v>
      </c>
      <c r="K401" s="1" t="n">
        <v>0.434</v>
      </c>
      <c r="L401" s="1" t="n">
        <v>0</v>
      </c>
      <c r="M401" s="1" t="n">
        <v>2</v>
      </c>
      <c r="N401" s="1" t="n">
        <v>0</v>
      </c>
      <c r="O401" s="1" t="n">
        <v>71</v>
      </c>
      <c r="P401" s="1" t="n">
        <v>105</v>
      </c>
      <c r="Q401" s="1" t="n">
        <v>0.676</v>
      </c>
      <c r="R401" s="1" t="n">
        <v>68</v>
      </c>
      <c r="S401" s="1" t="n">
        <v>137</v>
      </c>
      <c r="T401" s="1" t="n">
        <v>205</v>
      </c>
      <c r="U401" s="1" t="n">
        <v>19</v>
      </c>
      <c r="V401" s="1" t="n">
        <v>22</v>
      </c>
      <c r="W401" s="1" t="n">
        <v>21</v>
      </c>
      <c r="X401" s="1" t="n">
        <v>35</v>
      </c>
      <c r="Y401" s="1" t="n">
        <v>110</v>
      </c>
      <c r="Z401" s="1" t="n">
        <v>255</v>
      </c>
      <c r="AA401" s="1" t="n">
        <v>11.9</v>
      </c>
      <c r="AB401" s="1" t="n">
        <v>0.494</v>
      </c>
      <c r="AC401" s="1" t="n">
        <v>1.2</v>
      </c>
      <c r="AD401" s="1" t="n">
        <f aca="false">IF(F401=0,0,Z401/F401)</f>
        <v>3.984375</v>
      </c>
      <c r="AE401" s="1" t="str">
        <f aca="false">IFERROR(LEFT(C401,FIND("-",C401)-1),C401)</f>
        <v>PF</v>
      </c>
      <c r="AF401" s="1" t="str">
        <f aca="false">B401&amp;"|"&amp;A401</f>
        <v>Shelden Williams|2008</v>
      </c>
      <c r="AG401" s="1" t="n">
        <f aca="false">SUMPRODUCT(($A$2:$A$4670=A401)*($Z$2:$Z$4670&gt;Z401))+1</f>
        <v>276</v>
      </c>
    </row>
    <row r="402" customFormat="false" ht="15" hidden="false" customHeight="false" outlineLevel="0" collapsed="false">
      <c r="A402" s="1" t="n">
        <v>2008</v>
      </c>
      <c r="B402" s="1" t="s">
        <v>544</v>
      </c>
      <c r="C402" s="1" t="s">
        <v>102</v>
      </c>
      <c r="D402" s="1" t="n">
        <v>26</v>
      </c>
      <c r="E402" s="1" t="s">
        <v>115</v>
      </c>
      <c r="F402" s="1" t="n">
        <v>28</v>
      </c>
      <c r="G402" s="1" t="n">
        <v>2</v>
      </c>
      <c r="H402" s="1" t="n">
        <v>592</v>
      </c>
      <c r="I402" s="1" t="n">
        <v>64</v>
      </c>
      <c r="J402" s="1" t="n">
        <v>184</v>
      </c>
      <c r="K402" s="1" t="n">
        <v>0.348</v>
      </c>
      <c r="L402" s="1" t="n">
        <v>18</v>
      </c>
      <c r="M402" s="1" t="n">
        <v>78</v>
      </c>
      <c r="N402" s="1" t="n">
        <v>0.231</v>
      </c>
      <c r="O402" s="1" t="n">
        <v>19</v>
      </c>
      <c r="P402" s="1" t="n">
        <v>28</v>
      </c>
      <c r="Q402" s="1" t="n">
        <v>0.679</v>
      </c>
      <c r="R402" s="1" t="n">
        <v>4</v>
      </c>
      <c r="S402" s="1" t="n">
        <v>47</v>
      </c>
      <c r="T402" s="1" t="n">
        <v>51</v>
      </c>
      <c r="U402" s="1" t="n">
        <v>84</v>
      </c>
      <c r="V402" s="1" t="n">
        <v>24</v>
      </c>
      <c r="W402" s="1" t="n">
        <v>6</v>
      </c>
      <c r="X402" s="1" t="n">
        <v>44</v>
      </c>
      <c r="Y402" s="1" t="n">
        <v>60</v>
      </c>
      <c r="Z402" s="1" t="n">
        <v>165</v>
      </c>
      <c r="AA402" s="1" t="n">
        <v>7</v>
      </c>
      <c r="AB402" s="1" t="n">
        <v>0.42</v>
      </c>
      <c r="AC402" s="1" t="n">
        <v>-0.6</v>
      </c>
      <c r="AD402" s="1" t="n">
        <f aca="false">IF(F402=0,0,Z402/F402)</f>
        <v>5.89285714285714</v>
      </c>
      <c r="AE402" s="1" t="str">
        <f aca="false">IFERROR(LEFT(C402,FIND("-",C402)-1),C402)</f>
        <v>PG</v>
      </c>
      <c r="AF402" s="1" t="str">
        <f aca="false">B402&amp;"|"&amp;A402</f>
        <v>Smush Parker|2008</v>
      </c>
      <c r="AG402" s="1" t="n">
        <f aca="false">SUMPRODUCT(($A$2:$A$4670=A402)*($Z$2:$Z$4670&gt;Z402))+1</f>
        <v>311</v>
      </c>
    </row>
    <row r="403" customFormat="false" ht="15" hidden="false" customHeight="false" outlineLevel="0" collapsed="false">
      <c r="A403" s="1" t="n">
        <v>2008</v>
      </c>
      <c r="B403" s="1" t="s">
        <v>545</v>
      </c>
      <c r="C403" s="1" t="s">
        <v>92</v>
      </c>
      <c r="D403" s="1" t="n">
        <v>23</v>
      </c>
      <c r="E403" s="1" t="s">
        <v>110</v>
      </c>
      <c r="F403" s="1" t="n">
        <v>35</v>
      </c>
      <c r="G403" s="1" t="n">
        <v>0</v>
      </c>
      <c r="H403" s="1" t="n">
        <v>145</v>
      </c>
      <c r="I403" s="1" t="n">
        <v>12</v>
      </c>
      <c r="J403" s="1" t="n">
        <v>30</v>
      </c>
      <c r="K403" s="1" t="n">
        <v>0.4</v>
      </c>
      <c r="L403" s="1" t="n">
        <v>0</v>
      </c>
      <c r="M403" s="1" t="n">
        <v>2</v>
      </c>
      <c r="N403" s="1" t="n">
        <v>0</v>
      </c>
      <c r="O403" s="1" t="n">
        <v>11</v>
      </c>
      <c r="P403" s="1" t="n">
        <v>20</v>
      </c>
      <c r="Q403" s="1" t="n">
        <v>0.55</v>
      </c>
      <c r="R403" s="1" t="n">
        <v>19</v>
      </c>
      <c r="S403" s="1" t="n">
        <v>23</v>
      </c>
      <c r="T403" s="1" t="n">
        <v>42</v>
      </c>
      <c r="U403" s="1" t="n">
        <v>0</v>
      </c>
      <c r="V403" s="1" t="n">
        <v>3</v>
      </c>
      <c r="W403" s="1" t="n">
        <v>5</v>
      </c>
      <c r="X403" s="1" t="n">
        <v>11</v>
      </c>
      <c r="Y403" s="1" t="n">
        <v>28</v>
      </c>
      <c r="Z403" s="1" t="n">
        <v>35</v>
      </c>
      <c r="AA403" s="1" t="n">
        <v>6.8</v>
      </c>
      <c r="AB403" s="1" t="n">
        <v>0.451</v>
      </c>
      <c r="AC403" s="1" t="n">
        <v>0</v>
      </c>
      <c r="AD403" s="1" t="n">
        <f aca="false">IF(F403=0,0,Z403/F403)</f>
        <v>1</v>
      </c>
      <c r="AE403" s="1" t="str">
        <f aca="false">IFERROR(LEFT(C403,FIND("-",C403)-1),C403)</f>
        <v>PF</v>
      </c>
      <c r="AF403" s="1" t="str">
        <f aca="false">B403&amp;"|"&amp;A403</f>
        <v>Solomon Jones|2008</v>
      </c>
      <c r="AG403" s="1" t="n">
        <f aca="false">SUMPRODUCT(($A$2:$A$4670=A403)*($Z$2:$Z$4670&gt;Z403))+1</f>
        <v>400</v>
      </c>
    </row>
    <row r="404" customFormat="false" ht="15" hidden="false" customHeight="false" outlineLevel="0" collapsed="false">
      <c r="A404" s="1" t="n">
        <v>2008</v>
      </c>
      <c r="B404" s="1" t="s">
        <v>546</v>
      </c>
      <c r="C404" s="1" t="s">
        <v>105</v>
      </c>
      <c r="D404" s="1" t="n">
        <v>19</v>
      </c>
      <c r="E404" s="1" t="s">
        <v>173</v>
      </c>
      <c r="F404" s="1" t="n">
        <v>71</v>
      </c>
      <c r="G404" s="1" t="n">
        <v>8</v>
      </c>
      <c r="H404" s="1" t="n">
        <v>931</v>
      </c>
      <c r="I404" s="1" t="n">
        <v>146</v>
      </c>
      <c r="J404" s="1" t="n">
        <v>318</v>
      </c>
      <c r="K404" s="1" t="n">
        <v>0.459</v>
      </c>
      <c r="L404" s="1" t="n">
        <v>4</v>
      </c>
      <c r="M404" s="1" t="n">
        <v>21</v>
      </c>
      <c r="N404" s="1" t="n">
        <v>0.19</v>
      </c>
      <c r="O404" s="1" t="n">
        <v>38</v>
      </c>
      <c r="P404" s="1" t="n">
        <v>58</v>
      </c>
      <c r="Q404" s="1" t="n">
        <v>0.655</v>
      </c>
      <c r="R404" s="1" t="n">
        <v>68</v>
      </c>
      <c r="S404" s="1" t="n">
        <v>162</v>
      </c>
      <c r="T404" s="1" t="n">
        <v>230</v>
      </c>
      <c r="U404" s="1" t="n">
        <v>44</v>
      </c>
      <c r="V404" s="1" t="n">
        <v>14</v>
      </c>
      <c r="W404" s="1" t="n">
        <v>40</v>
      </c>
      <c r="X404" s="1" t="n">
        <v>56</v>
      </c>
      <c r="Y404" s="1" t="n">
        <v>128</v>
      </c>
      <c r="Z404" s="1" t="n">
        <v>334</v>
      </c>
      <c r="AA404" s="1" t="n">
        <v>11.6</v>
      </c>
      <c r="AB404" s="1" t="n">
        <v>0.486</v>
      </c>
      <c r="AC404" s="1" t="n">
        <v>0.6</v>
      </c>
      <c r="AD404" s="1" t="n">
        <f aca="false">IF(F404=0,0,Z404/F404)</f>
        <v>4.70422535211268</v>
      </c>
      <c r="AE404" s="1" t="str">
        <f aca="false">IFERROR(LEFT(C404,FIND("-",C404)-1),C404)</f>
        <v>C</v>
      </c>
      <c r="AF404" s="1" t="str">
        <f aca="false">B404&amp;"|"&amp;A404</f>
        <v>Spencer Hawes|2008</v>
      </c>
      <c r="AG404" s="1" t="n">
        <f aca="false">SUMPRODUCT(($A$2:$A$4670=A404)*($Z$2:$Z$4670&gt;Z404))+1</f>
        <v>254</v>
      </c>
    </row>
    <row r="405" customFormat="false" ht="15" hidden="false" customHeight="false" outlineLevel="0" collapsed="false">
      <c r="A405" s="1" t="n">
        <v>2008</v>
      </c>
      <c r="B405" s="1" t="s">
        <v>547</v>
      </c>
      <c r="C405" s="1" t="s">
        <v>431</v>
      </c>
      <c r="D405" s="1" t="n">
        <v>25</v>
      </c>
      <c r="E405" s="1" t="s">
        <v>115</v>
      </c>
      <c r="F405" s="1" t="n">
        <v>16</v>
      </c>
      <c r="G405" s="1" t="n">
        <v>4</v>
      </c>
      <c r="H405" s="1" t="n">
        <v>303</v>
      </c>
      <c r="I405" s="1" t="n">
        <v>32</v>
      </c>
      <c r="J405" s="1" t="n">
        <v>71</v>
      </c>
      <c r="K405" s="1" t="n">
        <v>0.451</v>
      </c>
      <c r="L405" s="1" t="n">
        <v>0</v>
      </c>
      <c r="M405" s="1" t="n">
        <v>0</v>
      </c>
      <c r="O405" s="1" t="n">
        <v>19</v>
      </c>
      <c r="P405" s="1" t="n">
        <v>32</v>
      </c>
      <c r="Q405" s="1" t="n">
        <v>0.594</v>
      </c>
      <c r="R405" s="1" t="n">
        <v>26</v>
      </c>
      <c r="S405" s="1" t="n">
        <v>27</v>
      </c>
      <c r="T405" s="1" t="n">
        <v>53</v>
      </c>
      <c r="U405" s="1" t="n">
        <v>3</v>
      </c>
      <c r="V405" s="1" t="n">
        <v>13</v>
      </c>
      <c r="W405" s="1" t="n">
        <v>22</v>
      </c>
      <c r="X405" s="1" t="n">
        <v>15</v>
      </c>
      <c r="Y405" s="1" t="n">
        <v>35</v>
      </c>
      <c r="Z405" s="1" t="n">
        <v>83</v>
      </c>
      <c r="AA405" s="1" t="n">
        <v>11.7</v>
      </c>
      <c r="AB405" s="1" t="n">
        <v>0.488</v>
      </c>
      <c r="AC405" s="1" t="n">
        <v>0.3</v>
      </c>
      <c r="AD405" s="1" t="n">
        <f aca="false">IF(F405=0,0,Z405/F405)</f>
        <v>5.1875</v>
      </c>
      <c r="AE405" s="1" t="str">
        <f aca="false">IFERROR(LEFT(C405,FIND("-",C405)-1),C405)</f>
        <v>PF</v>
      </c>
      <c r="AF405" s="1" t="str">
        <f aca="false">B405&amp;"|"&amp;A405</f>
        <v>Stephane Lasme|2008</v>
      </c>
      <c r="AG405" s="1" t="n">
        <f aca="false">SUMPRODUCT(($A$2:$A$4670=A405)*($Z$2:$Z$4670&gt;Z405))+1</f>
        <v>361</v>
      </c>
    </row>
    <row r="406" customFormat="false" ht="15" hidden="false" customHeight="false" outlineLevel="0" collapsed="false">
      <c r="A406" s="1" t="n">
        <v>2008</v>
      </c>
      <c r="B406" s="1" t="s">
        <v>548</v>
      </c>
      <c r="C406" s="1" t="s">
        <v>123</v>
      </c>
      <c r="D406" s="1" t="n">
        <v>25</v>
      </c>
      <c r="E406" s="1" t="s">
        <v>145</v>
      </c>
      <c r="F406" s="1" t="n">
        <v>22</v>
      </c>
      <c r="G406" s="1" t="n">
        <v>0</v>
      </c>
      <c r="H406" s="1" t="n">
        <v>128</v>
      </c>
      <c r="I406" s="1" t="n">
        <v>34</v>
      </c>
      <c r="J406" s="1" t="n">
        <v>58</v>
      </c>
      <c r="K406" s="1" t="n">
        <v>0.586</v>
      </c>
      <c r="L406" s="1" t="n">
        <v>7</v>
      </c>
      <c r="M406" s="1" t="n">
        <v>14</v>
      </c>
      <c r="N406" s="1" t="n">
        <v>0.5</v>
      </c>
      <c r="O406" s="1" t="n">
        <v>12</v>
      </c>
      <c r="P406" s="1" t="n">
        <v>16</v>
      </c>
      <c r="Q406" s="1" t="n">
        <v>0.75</v>
      </c>
      <c r="R406" s="1" t="n">
        <v>4</v>
      </c>
      <c r="S406" s="1" t="n">
        <v>18</v>
      </c>
      <c r="T406" s="1" t="n">
        <v>22</v>
      </c>
      <c r="U406" s="1" t="n">
        <v>9</v>
      </c>
      <c r="V406" s="1" t="n">
        <v>4</v>
      </c>
      <c r="W406" s="1" t="n">
        <v>1</v>
      </c>
      <c r="X406" s="1" t="n">
        <v>10</v>
      </c>
      <c r="Y406" s="1" t="n">
        <v>14</v>
      </c>
      <c r="Z406" s="1" t="n">
        <v>87</v>
      </c>
      <c r="AA406" s="1" t="n">
        <v>21.9</v>
      </c>
      <c r="AB406" s="1" t="n">
        <v>0.669</v>
      </c>
      <c r="AC406" s="1" t="n">
        <v>0.4</v>
      </c>
      <c r="AD406" s="1" t="n">
        <f aca="false">IF(F406=0,0,Z406/F406)</f>
        <v>3.95454545454545</v>
      </c>
      <c r="AE406" s="1" t="str">
        <f aca="false">IFERROR(LEFT(C406,FIND("-",C406)-1),C406)</f>
        <v>SF</v>
      </c>
      <c r="AF406" s="1" t="str">
        <f aca="false">B406&amp;"|"&amp;A406</f>
        <v>Stephen Graham|2008</v>
      </c>
      <c r="AG406" s="1" t="n">
        <f aca="false">SUMPRODUCT(($A$2:$A$4670=A406)*($Z$2:$Z$4670&gt;Z406))+1</f>
        <v>357</v>
      </c>
    </row>
    <row r="407" customFormat="false" ht="15" hidden="false" customHeight="false" outlineLevel="0" collapsed="false">
      <c r="A407" s="1" t="n">
        <v>2008</v>
      </c>
      <c r="B407" s="1" t="s">
        <v>549</v>
      </c>
      <c r="C407" s="1" t="s">
        <v>123</v>
      </c>
      <c r="D407" s="1" t="n">
        <v>29</v>
      </c>
      <c r="E407" s="1" t="s">
        <v>117</v>
      </c>
      <c r="F407" s="1" t="n">
        <v>73</v>
      </c>
      <c r="G407" s="1" t="n">
        <v>73</v>
      </c>
      <c r="H407" s="1" t="n">
        <v>2855</v>
      </c>
      <c r="I407" s="1" t="n">
        <v>488</v>
      </c>
      <c r="J407" s="1" t="n">
        <v>1204</v>
      </c>
      <c r="K407" s="1" t="n">
        <v>0.405</v>
      </c>
      <c r="L407" s="1" t="n">
        <v>182</v>
      </c>
      <c r="M407" s="1" t="n">
        <v>501</v>
      </c>
      <c r="N407" s="1" t="n">
        <v>0.363</v>
      </c>
      <c r="O407" s="1" t="n">
        <v>308</v>
      </c>
      <c r="P407" s="1" t="n">
        <v>370</v>
      </c>
      <c r="Q407" s="1" t="n">
        <v>0.832</v>
      </c>
      <c r="R407" s="1" t="n">
        <v>67</v>
      </c>
      <c r="S407" s="1" t="n">
        <v>251</v>
      </c>
      <c r="T407" s="1" t="n">
        <v>318</v>
      </c>
      <c r="U407" s="1" t="n">
        <v>300</v>
      </c>
      <c r="V407" s="1" t="n">
        <v>92</v>
      </c>
      <c r="W407" s="1" t="n">
        <v>29</v>
      </c>
      <c r="X407" s="1" t="n">
        <v>197</v>
      </c>
      <c r="Y407" s="1" t="n">
        <v>171</v>
      </c>
      <c r="Z407" s="1" t="n">
        <v>1466</v>
      </c>
      <c r="AA407" s="1" t="n">
        <v>14.9</v>
      </c>
      <c r="AB407" s="1" t="n">
        <v>0.536</v>
      </c>
      <c r="AC407" s="1" t="n">
        <v>4.6</v>
      </c>
      <c r="AD407" s="1" t="n">
        <f aca="false">IF(F407=0,0,Z407/F407)</f>
        <v>20.0821917808219</v>
      </c>
      <c r="AE407" s="1" t="str">
        <f aca="false">IFERROR(LEFT(C407,FIND("-",C407)-1),C407)</f>
        <v>SF</v>
      </c>
      <c r="AF407" s="1" t="str">
        <f aca="false">B407&amp;"|"&amp;A407</f>
        <v>Stephen Jackson|2008</v>
      </c>
      <c r="AG407" s="1" t="n">
        <f aca="false">SUMPRODUCT(($A$2:$A$4670=A407)*($Z$2:$Z$4670&gt;Z407))+1</f>
        <v>34</v>
      </c>
    </row>
    <row r="408" customFormat="false" ht="15" hidden="false" customHeight="false" outlineLevel="0" collapsed="false">
      <c r="A408" s="1" t="n">
        <v>2008</v>
      </c>
      <c r="B408" s="1" t="s">
        <v>550</v>
      </c>
      <c r="C408" s="1" t="s">
        <v>102</v>
      </c>
      <c r="D408" s="1" t="n">
        <v>30</v>
      </c>
      <c r="E408" s="1" t="s">
        <v>256</v>
      </c>
      <c r="F408" s="1" t="n">
        <v>24</v>
      </c>
      <c r="G408" s="1" t="n">
        <v>19</v>
      </c>
      <c r="H408" s="1" t="n">
        <v>805</v>
      </c>
      <c r="I408" s="1" t="n">
        <v>111</v>
      </c>
      <c r="J408" s="1" t="n">
        <v>265</v>
      </c>
      <c r="K408" s="1" t="n">
        <v>0.419</v>
      </c>
      <c r="L408" s="1" t="n">
        <v>28</v>
      </c>
      <c r="M408" s="1" t="n">
        <v>74</v>
      </c>
      <c r="N408" s="1" t="n">
        <v>0.378</v>
      </c>
      <c r="O408" s="1" t="n">
        <v>83</v>
      </c>
      <c r="P408" s="1" t="n">
        <v>116</v>
      </c>
      <c r="Q408" s="1" t="n">
        <v>0.716</v>
      </c>
      <c r="R408" s="1" t="n">
        <v>17</v>
      </c>
      <c r="S408" s="1" t="n">
        <v>42</v>
      </c>
      <c r="T408" s="1" t="n">
        <v>59</v>
      </c>
      <c r="U408" s="1" t="n">
        <v>113</v>
      </c>
      <c r="V408" s="1" t="n">
        <v>21</v>
      </c>
      <c r="W408" s="1" t="n">
        <v>2</v>
      </c>
      <c r="X408" s="1" t="n">
        <v>48</v>
      </c>
      <c r="Y408" s="1" t="n">
        <v>57</v>
      </c>
      <c r="Z408" s="1" t="n">
        <v>333</v>
      </c>
      <c r="AA408" s="1" t="n">
        <v>13.8</v>
      </c>
      <c r="AB408" s="1" t="n">
        <v>0.527</v>
      </c>
      <c r="AC408" s="1" t="n">
        <v>1.1</v>
      </c>
      <c r="AD408" s="1" t="n">
        <f aca="false">IF(F408=0,0,Z408/F408)</f>
        <v>13.875</v>
      </c>
      <c r="AE408" s="1" t="str">
        <f aca="false">IFERROR(LEFT(C408,FIND("-",C408)-1),C408)</f>
        <v>PG</v>
      </c>
      <c r="AF408" s="1" t="str">
        <f aca="false">B408&amp;"|"&amp;A408</f>
        <v>Stephon Marbury|2008</v>
      </c>
      <c r="AG408" s="1" t="n">
        <f aca="false">SUMPRODUCT(($A$2:$A$4670=A408)*($Z$2:$Z$4670&gt;Z408))+1</f>
        <v>255</v>
      </c>
    </row>
    <row r="409" customFormat="false" ht="15" hidden="false" customHeight="false" outlineLevel="0" collapsed="false">
      <c r="A409" s="1" t="n">
        <v>2008</v>
      </c>
      <c r="B409" s="1" t="s">
        <v>551</v>
      </c>
      <c r="C409" s="1" t="s">
        <v>102</v>
      </c>
      <c r="D409" s="1" t="n">
        <v>27</v>
      </c>
      <c r="E409" s="1" t="s">
        <v>191</v>
      </c>
      <c r="F409" s="1" t="n">
        <v>81</v>
      </c>
      <c r="G409" s="1" t="n">
        <v>78</v>
      </c>
      <c r="H409" s="1" t="n">
        <v>2424</v>
      </c>
      <c r="I409" s="1" t="n">
        <v>261</v>
      </c>
      <c r="J409" s="1" t="n">
        <v>640</v>
      </c>
      <c r="K409" s="1" t="n">
        <v>0.408</v>
      </c>
      <c r="L409" s="1" t="n">
        <v>121</v>
      </c>
      <c r="M409" s="1" t="n">
        <v>298</v>
      </c>
      <c r="N409" s="1" t="n">
        <v>0.406</v>
      </c>
      <c r="O409" s="1" t="n">
        <v>49</v>
      </c>
      <c r="P409" s="1" t="n">
        <v>64</v>
      </c>
      <c r="Q409" s="1" t="n">
        <v>0.766</v>
      </c>
      <c r="R409" s="1" t="n">
        <v>31</v>
      </c>
      <c r="S409" s="1" t="n">
        <v>164</v>
      </c>
      <c r="T409" s="1" t="n">
        <v>195</v>
      </c>
      <c r="U409" s="1" t="n">
        <v>413</v>
      </c>
      <c r="V409" s="1" t="n">
        <v>55</v>
      </c>
      <c r="W409" s="1" t="n">
        <v>4</v>
      </c>
      <c r="X409" s="1" t="n">
        <v>113</v>
      </c>
      <c r="Y409" s="1" t="n">
        <v>133</v>
      </c>
      <c r="Z409" s="1" t="n">
        <v>692</v>
      </c>
      <c r="AA409" s="1" t="n">
        <v>12</v>
      </c>
      <c r="AB409" s="1" t="n">
        <v>0.518</v>
      </c>
      <c r="AC409" s="1" t="n">
        <v>3.8</v>
      </c>
      <c r="AD409" s="1" t="n">
        <f aca="false">IF(F409=0,0,Z409/F409)</f>
        <v>8.54320987654321</v>
      </c>
      <c r="AE409" s="1" t="str">
        <f aca="false">IFERROR(LEFT(C409,FIND("-",C409)-1),C409)</f>
        <v>PG</v>
      </c>
      <c r="AF409" s="1" t="str">
        <f aca="false">B409&amp;"|"&amp;A409</f>
        <v>Steve Blake|2008</v>
      </c>
      <c r="AG409" s="1" t="n">
        <f aca="false">SUMPRODUCT(($A$2:$A$4670=A409)*($Z$2:$Z$4670&gt;Z409))+1</f>
        <v>146</v>
      </c>
    </row>
    <row r="410" customFormat="false" ht="15" hidden="false" customHeight="false" outlineLevel="0" collapsed="false">
      <c r="A410" s="1" t="n">
        <v>2008</v>
      </c>
      <c r="B410" s="1" t="s">
        <v>552</v>
      </c>
      <c r="C410" s="1" t="s">
        <v>102</v>
      </c>
      <c r="D410" s="1" t="n">
        <v>30</v>
      </c>
      <c r="E410" s="1" t="s">
        <v>103</v>
      </c>
      <c r="F410" s="1" t="n">
        <v>10</v>
      </c>
      <c r="G410" s="1" t="n">
        <v>3</v>
      </c>
      <c r="H410" s="1" t="n">
        <v>199</v>
      </c>
      <c r="I410" s="1" t="n">
        <v>19</v>
      </c>
      <c r="J410" s="1" t="n">
        <v>57</v>
      </c>
      <c r="K410" s="1" t="n">
        <v>0.333</v>
      </c>
      <c r="L410" s="1" t="n">
        <v>4</v>
      </c>
      <c r="M410" s="1" t="n">
        <v>17</v>
      </c>
      <c r="N410" s="1" t="n">
        <v>0.235</v>
      </c>
      <c r="O410" s="1" t="n">
        <v>13</v>
      </c>
      <c r="P410" s="1" t="n">
        <v>23</v>
      </c>
      <c r="Q410" s="1" t="n">
        <v>0.565</v>
      </c>
      <c r="R410" s="1" t="n">
        <v>8</v>
      </c>
      <c r="S410" s="1" t="n">
        <v>15</v>
      </c>
      <c r="T410" s="1" t="n">
        <v>23</v>
      </c>
      <c r="U410" s="1" t="n">
        <v>30</v>
      </c>
      <c r="V410" s="1" t="n">
        <v>9</v>
      </c>
      <c r="W410" s="1" t="n">
        <v>5</v>
      </c>
      <c r="X410" s="1" t="n">
        <v>14</v>
      </c>
      <c r="Y410" s="1" t="n">
        <v>25</v>
      </c>
      <c r="Z410" s="1" t="n">
        <v>55</v>
      </c>
      <c r="AA410" s="1" t="n">
        <v>9.1</v>
      </c>
      <c r="AB410" s="1" t="n">
        <v>0.41</v>
      </c>
      <c r="AC410" s="1" t="n">
        <v>0.2</v>
      </c>
      <c r="AD410" s="1" t="n">
        <f aca="false">IF(F410=0,0,Z410/F410)</f>
        <v>5.5</v>
      </c>
      <c r="AE410" s="1" t="str">
        <f aca="false">IFERROR(LEFT(C410,FIND("-",C410)-1),C410)</f>
        <v>PG</v>
      </c>
      <c r="AF410" s="1" t="str">
        <f aca="false">B410&amp;"|"&amp;A410</f>
        <v>Steve Francis|2008</v>
      </c>
      <c r="AG410" s="1" t="n">
        <f aca="false">SUMPRODUCT(($A$2:$A$4670=A410)*($Z$2:$Z$4670&gt;Z410))+1</f>
        <v>383</v>
      </c>
    </row>
    <row r="411" customFormat="false" ht="15" hidden="false" customHeight="false" outlineLevel="0" collapsed="false">
      <c r="A411" s="1" t="n">
        <v>2008</v>
      </c>
      <c r="B411" s="1" t="s">
        <v>553</v>
      </c>
      <c r="C411" s="1" t="s">
        <v>102</v>
      </c>
      <c r="D411" s="1" t="n">
        <v>33</v>
      </c>
      <c r="E411" s="1" t="s">
        <v>124</v>
      </c>
      <c r="F411" s="1" t="n">
        <v>81</v>
      </c>
      <c r="G411" s="1" t="n">
        <v>81</v>
      </c>
      <c r="H411" s="1" t="n">
        <v>2780</v>
      </c>
      <c r="I411" s="1" t="n">
        <v>485</v>
      </c>
      <c r="J411" s="1" t="n">
        <v>962</v>
      </c>
      <c r="K411" s="1" t="n">
        <v>0.504</v>
      </c>
      <c r="L411" s="1" t="n">
        <v>179</v>
      </c>
      <c r="M411" s="1" t="n">
        <v>381</v>
      </c>
      <c r="N411" s="1" t="n">
        <v>0.47</v>
      </c>
      <c r="O411" s="1" t="n">
        <v>222</v>
      </c>
      <c r="P411" s="1" t="n">
        <v>245</v>
      </c>
      <c r="Q411" s="1" t="n">
        <v>0.906</v>
      </c>
      <c r="R411" s="1" t="n">
        <v>28</v>
      </c>
      <c r="S411" s="1" t="n">
        <v>254</v>
      </c>
      <c r="T411" s="1" t="n">
        <v>282</v>
      </c>
      <c r="U411" s="1" t="n">
        <v>898</v>
      </c>
      <c r="V411" s="1" t="n">
        <v>53</v>
      </c>
      <c r="W411" s="1" t="n">
        <v>5</v>
      </c>
      <c r="X411" s="1" t="n">
        <v>295</v>
      </c>
      <c r="Y411" s="1" t="n">
        <v>113</v>
      </c>
      <c r="Z411" s="1" t="n">
        <v>1371</v>
      </c>
      <c r="AA411" s="1" t="n">
        <v>21.1</v>
      </c>
      <c r="AB411" s="1" t="n">
        <v>0.641</v>
      </c>
      <c r="AC411" s="1" t="n">
        <v>10.5</v>
      </c>
      <c r="AD411" s="1" t="n">
        <f aca="false">IF(F411=0,0,Z411/F411)</f>
        <v>16.9259259259259</v>
      </c>
      <c r="AE411" s="1" t="str">
        <f aca="false">IFERROR(LEFT(C411,FIND("-",C411)-1),C411)</f>
        <v>PG</v>
      </c>
      <c r="AF411" s="1" t="str">
        <f aca="false">B411&amp;"|"&amp;A411</f>
        <v>Steve Nash|2008</v>
      </c>
      <c r="AG411" s="1" t="n">
        <f aca="false">SUMPRODUCT(($A$2:$A$4670=A411)*($Z$2:$Z$4670&gt;Z411))+1</f>
        <v>41</v>
      </c>
    </row>
    <row r="412" customFormat="false" ht="15" hidden="false" customHeight="false" outlineLevel="0" collapsed="false">
      <c r="A412" s="1" t="n">
        <v>2008</v>
      </c>
      <c r="B412" s="1" t="s">
        <v>554</v>
      </c>
      <c r="C412" s="1" t="s">
        <v>123</v>
      </c>
      <c r="D412" s="1" t="n">
        <v>24</v>
      </c>
      <c r="E412" s="1" t="s">
        <v>103</v>
      </c>
      <c r="F412" s="1" t="n">
        <v>35</v>
      </c>
      <c r="G412" s="1" t="n">
        <v>0</v>
      </c>
      <c r="H412" s="1" t="n">
        <v>264</v>
      </c>
      <c r="I412" s="1" t="n">
        <v>49</v>
      </c>
      <c r="J412" s="1" t="n">
        <v>102</v>
      </c>
      <c r="K412" s="1" t="n">
        <v>0.48</v>
      </c>
      <c r="L412" s="1" t="n">
        <v>34</v>
      </c>
      <c r="M412" s="1" t="n">
        <v>71</v>
      </c>
      <c r="N412" s="1" t="n">
        <v>0.479</v>
      </c>
      <c r="O412" s="1" t="n">
        <v>3</v>
      </c>
      <c r="P412" s="1" t="n">
        <v>4</v>
      </c>
      <c r="Q412" s="1" t="n">
        <v>0.75</v>
      </c>
      <c r="R412" s="1" t="n">
        <v>4</v>
      </c>
      <c r="S412" s="1" t="n">
        <v>31</v>
      </c>
      <c r="T412" s="1" t="n">
        <v>35</v>
      </c>
      <c r="U412" s="1" t="n">
        <v>6</v>
      </c>
      <c r="V412" s="1" t="n">
        <v>2</v>
      </c>
      <c r="W412" s="1" t="n">
        <v>3</v>
      </c>
      <c r="X412" s="1" t="n">
        <v>4</v>
      </c>
      <c r="Y412" s="1" t="n">
        <v>17</v>
      </c>
      <c r="Z412" s="1" t="n">
        <v>135</v>
      </c>
      <c r="AA412" s="1" t="n">
        <v>17.3</v>
      </c>
      <c r="AB412" s="1" t="n">
        <v>0.651</v>
      </c>
      <c r="AC412" s="1" t="n">
        <v>1.1</v>
      </c>
      <c r="AD412" s="1" t="n">
        <f aca="false">IF(F412=0,0,Z412/F412)</f>
        <v>3.85714285714286</v>
      </c>
      <c r="AE412" s="1" t="str">
        <f aca="false">IFERROR(LEFT(C412,FIND("-",C412)-1),C412)</f>
        <v>SF</v>
      </c>
      <c r="AF412" s="1" t="str">
        <f aca="false">B412&amp;"|"&amp;A412</f>
        <v>Steve Novak|2008</v>
      </c>
      <c r="AG412" s="1" t="n">
        <f aca="false">SUMPRODUCT(($A$2:$A$4670=A412)*($Z$2:$Z$4670&gt;Z412))+1</f>
        <v>328</v>
      </c>
    </row>
    <row r="413" customFormat="false" ht="15" hidden="false" customHeight="false" outlineLevel="0" collapsed="false">
      <c r="A413" s="1" t="n">
        <v>2008</v>
      </c>
      <c r="B413" s="1" t="s">
        <v>555</v>
      </c>
      <c r="C413" s="1" t="s">
        <v>105</v>
      </c>
      <c r="D413" s="1" t="n">
        <v>26</v>
      </c>
      <c r="E413" s="1" t="s">
        <v>129</v>
      </c>
      <c r="F413" s="1" t="n">
        <v>19</v>
      </c>
      <c r="G413" s="1" t="n">
        <v>2</v>
      </c>
      <c r="H413" s="1" t="n">
        <v>120</v>
      </c>
      <c r="I413" s="1" t="n">
        <v>15</v>
      </c>
      <c r="J413" s="1" t="n">
        <v>28</v>
      </c>
      <c r="K413" s="1" t="n">
        <v>0.536</v>
      </c>
      <c r="L413" s="1" t="n">
        <v>0</v>
      </c>
      <c r="M413" s="1" t="n">
        <v>0</v>
      </c>
      <c r="O413" s="1" t="n">
        <v>9</v>
      </c>
      <c r="P413" s="1" t="n">
        <v>20</v>
      </c>
      <c r="Q413" s="1" t="n">
        <v>0.45</v>
      </c>
      <c r="R413" s="1" t="n">
        <v>10</v>
      </c>
      <c r="S413" s="1" t="n">
        <v>19</v>
      </c>
      <c r="T413" s="1" t="n">
        <v>29</v>
      </c>
      <c r="U413" s="1" t="n">
        <v>0</v>
      </c>
      <c r="V413" s="1" t="n">
        <v>0</v>
      </c>
      <c r="W413" s="1" t="n">
        <v>6</v>
      </c>
      <c r="X413" s="1" t="n">
        <v>7</v>
      </c>
      <c r="Y413" s="1" t="n">
        <v>20</v>
      </c>
      <c r="Z413" s="1" t="n">
        <v>39</v>
      </c>
      <c r="AA413" s="1" t="n">
        <v>8.6</v>
      </c>
      <c r="AB413" s="1" t="n">
        <v>0.53</v>
      </c>
      <c r="AC413" s="1" t="n">
        <v>0.1</v>
      </c>
      <c r="AD413" s="1" t="n">
        <f aca="false">IF(F413=0,0,Z413/F413)</f>
        <v>2.05263157894737</v>
      </c>
      <c r="AE413" s="1" t="str">
        <f aca="false">IFERROR(LEFT(C413,FIND("-",C413)-1),C413)</f>
        <v>C</v>
      </c>
      <c r="AF413" s="1" t="str">
        <f aca="false">B413&amp;"|"&amp;A413</f>
        <v>Steven Hunter|2008</v>
      </c>
      <c r="AG413" s="1" t="n">
        <f aca="false">SUMPRODUCT(($A$2:$A$4670=A413)*($Z$2:$Z$4670&gt;Z413))+1</f>
        <v>395</v>
      </c>
    </row>
    <row r="414" customFormat="false" ht="15" hidden="false" customHeight="false" outlineLevel="0" collapsed="false">
      <c r="A414" s="1" t="n">
        <v>2008</v>
      </c>
      <c r="B414" s="1" t="s">
        <v>556</v>
      </c>
      <c r="C414" s="1" t="s">
        <v>92</v>
      </c>
      <c r="D414" s="1" t="n">
        <v>28</v>
      </c>
      <c r="E414" s="1" t="s">
        <v>115</v>
      </c>
      <c r="F414" s="1" t="n">
        <v>56</v>
      </c>
      <c r="G414" s="1" t="n">
        <v>4</v>
      </c>
      <c r="H414" s="1" t="n">
        <v>844</v>
      </c>
      <c r="I414" s="1" t="n">
        <v>135</v>
      </c>
      <c r="J414" s="1" t="n">
        <v>265</v>
      </c>
      <c r="K414" s="1" t="n">
        <v>0.509</v>
      </c>
      <c r="L414" s="1" t="n">
        <v>0</v>
      </c>
      <c r="M414" s="1" t="n">
        <v>2</v>
      </c>
      <c r="N414" s="1" t="n">
        <v>0</v>
      </c>
      <c r="O414" s="1" t="n">
        <v>73</v>
      </c>
      <c r="P414" s="1" t="n">
        <v>109</v>
      </c>
      <c r="Q414" s="1" t="n">
        <v>0.67</v>
      </c>
      <c r="R414" s="1" t="n">
        <v>64</v>
      </c>
      <c r="S414" s="1" t="n">
        <v>135</v>
      </c>
      <c r="T414" s="1" t="n">
        <v>199</v>
      </c>
      <c r="U414" s="1" t="n">
        <v>26</v>
      </c>
      <c r="V414" s="1" t="n">
        <v>15</v>
      </c>
      <c r="W414" s="1" t="n">
        <v>54</v>
      </c>
      <c r="X414" s="1" t="n">
        <v>51</v>
      </c>
      <c r="Y414" s="1" t="n">
        <v>113</v>
      </c>
      <c r="Z414" s="1" t="n">
        <v>343</v>
      </c>
      <c r="AA414" s="1" t="n">
        <v>14.8</v>
      </c>
      <c r="AB414" s="1" t="n">
        <v>0.548</v>
      </c>
      <c r="AC414" s="1" t="n">
        <v>1.4</v>
      </c>
      <c r="AD414" s="1" t="n">
        <f aca="false">IF(F414=0,0,Z414/F414)</f>
        <v>6.125</v>
      </c>
      <c r="AE414" s="1" t="str">
        <f aca="false">IFERROR(LEFT(C414,FIND("-",C414)-1),C414)</f>
        <v>PF</v>
      </c>
      <c r="AF414" s="1" t="str">
        <f aca="false">B414&amp;"|"&amp;A414</f>
        <v>Stromile Swift|2008</v>
      </c>
      <c r="AG414" s="1" t="n">
        <f aca="false">SUMPRODUCT(($A$2:$A$4670=A414)*($Z$2:$Z$4670&gt;Z414))+1</f>
        <v>249</v>
      </c>
    </row>
    <row r="415" customFormat="false" ht="15" hidden="false" customHeight="false" outlineLevel="0" collapsed="false">
      <c r="A415" s="1" t="n">
        <v>2008</v>
      </c>
      <c r="B415" s="1" t="s">
        <v>557</v>
      </c>
      <c r="C415" s="1" t="s">
        <v>102</v>
      </c>
      <c r="D415" s="1" t="n">
        <v>24</v>
      </c>
      <c r="E415" s="1" t="s">
        <v>147</v>
      </c>
      <c r="F415" s="1" t="n">
        <v>51</v>
      </c>
      <c r="G415" s="1" t="n">
        <v>26</v>
      </c>
      <c r="H415" s="1" t="n">
        <v>1199</v>
      </c>
      <c r="I415" s="1" t="n">
        <v>246</v>
      </c>
      <c r="J415" s="1" t="n">
        <v>524</v>
      </c>
      <c r="K415" s="1" t="n">
        <v>0.469</v>
      </c>
      <c r="L415" s="1" t="n">
        <v>15</v>
      </c>
      <c r="M415" s="1" t="n">
        <v>51</v>
      </c>
      <c r="N415" s="1" t="n">
        <v>0.294</v>
      </c>
      <c r="O415" s="1" t="n">
        <v>110</v>
      </c>
      <c r="P415" s="1" t="n">
        <v>125</v>
      </c>
      <c r="Q415" s="1" t="n">
        <v>0.88</v>
      </c>
      <c r="R415" s="1" t="n">
        <v>23</v>
      </c>
      <c r="S415" s="1" t="n">
        <v>77</v>
      </c>
      <c r="T415" s="1" t="n">
        <v>100</v>
      </c>
      <c r="U415" s="1" t="n">
        <v>313</v>
      </c>
      <c r="V415" s="1" t="n">
        <v>54</v>
      </c>
      <c r="W415" s="1" t="n">
        <v>0</v>
      </c>
      <c r="X415" s="1" t="n">
        <v>102</v>
      </c>
      <c r="Y415" s="1" t="n">
        <v>93</v>
      </c>
      <c r="Z415" s="1" t="n">
        <v>617</v>
      </c>
      <c r="AA415" s="1" t="n">
        <v>20.3</v>
      </c>
      <c r="AB415" s="1" t="n">
        <v>0.533</v>
      </c>
      <c r="AC415" s="1" t="n">
        <v>3.3</v>
      </c>
      <c r="AD415" s="1" t="n">
        <f aca="false">IF(F415=0,0,Z415/F415)</f>
        <v>12.0980392156863</v>
      </c>
      <c r="AE415" s="1" t="str">
        <f aca="false">IFERROR(LEFT(C415,FIND("-",C415)-1),C415)</f>
        <v>PG</v>
      </c>
      <c r="AF415" s="1" t="str">
        <f aca="false">B415&amp;"|"&amp;A415</f>
        <v>T.J. Ford|2008</v>
      </c>
      <c r="AG415" s="1" t="n">
        <f aca="false">SUMPRODUCT(($A$2:$A$4670=A415)*($Z$2:$Z$4670&gt;Z415))+1</f>
        <v>163</v>
      </c>
    </row>
    <row r="416" customFormat="false" ht="15" hidden="false" customHeight="false" outlineLevel="0" collapsed="false">
      <c r="A416" s="1" t="n">
        <v>2008</v>
      </c>
      <c r="B416" s="1" t="s">
        <v>558</v>
      </c>
      <c r="C416" s="1" t="s">
        <v>128</v>
      </c>
      <c r="D416" s="1" t="n">
        <v>23</v>
      </c>
      <c r="E416" s="1" t="s">
        <v>140</v>
      </c>
      <c r="F416" s="1" t="n">
        <v>11</v>
      </c>
      <c r="G416" s="1" t="n">
        <v>0</v>
      </c>
      <c r="H416" s="1" t="n">
        <v>96</v>
      </c>
      <c r="I416" s="1" t="n">
        <v>16</v>
      </c>
      <c r="J416" s="1" t="n">
        <v>38</v>
      </c>
      <c r="K416" s="1" t="n">
        <v>0.421</v>
      </c>
      <c r="L416" s="1" t="n">
        <v>3</v>
      </c>
      <c r="M416" s="1" t="n">
        <v>7</v>
      </c>
      <c r="N416" s="1" t="n">
        <v>0.429</v>
      </c>
      <c r="O416" s="1" t="n">
        <v>5</v>
      </c>
      <c r="P416" s="1" t="n">
        <v>6</v>
      </c>
      <c r="Q416" s="1" t="n">
        <v>0.833</v>
      </c>
      <c r="R416" s="1" t="n">
        <v>3</v>
      </c>
      <c r="S416" s="1" t="n">
        <v>9</v>
      </c>
      <c r="T416" s="1" t="n">
        <v>12</v>
      </c>
      <c r="U416" s="1" t="n">
        <v>2</v>
      </c>
      <c r="V416" s="1" t="n">
        <v>3</v>
      </c>
      <c r="W416" s="1" t="n">
        <v>0</v>
      </c>
      <c r="X416" s="1" t="n">
        <v>3</v>
      </c>
      <c r="Y416" s="1" t="n">
        <v>11</v>
      </c>
      <c r="Z416" s="1" t="n">
        <v>40</v>
      </c>
      <c r="AA416" s="1" t="n">
        <v>10.3</v>
      </c>
      <c r="AB416" s="1" t="n">
        <v>0.492</v>
      </c>
      <c r="AC416" s="1" t="n">
        <v>0</v>
      </c>
      <c r="AD416" s="1" t="n">
        <f aca="false">IF(F416=0,0,Z416/F416)</f>
        <v>3.63636363636364</v>
      </c>
      <c r="AE416" s="1" t="str">
        <f aca="false">IFERROR(LEFT(C416,FIND("-",C416)-1),C416)</f>
        <v>SG</v>
      </c>
      <c r="AF416" s="1" t="str">
        <f aca="false">B416&amp;"|"&amp;A416</f>
        <v>Tarence Kinsey|2008</v>
      </c>
      <c r="AG416" s="1" t="n">
        <f aca="false">SUMPRODUCT(($A$2:$A$4670=A416)*($Z$2:$Z$4670&gt;Z416))+1</f>
        <v>393</v>
      </c>
    </row>
    <row r="417" customFormat="false" ht="15" hidden="false" customHeight="false" outlineLevel="0" collapsed="false">
      <c r="A417" s="1" t="n">
        <v>2008</v>
      </c>
      <c r="B417" s="1" t="s">
        <v>559</v>
      </c>
      <c r="C417" s="1" t="s">
        <v>178</v>
      </c>
      <c r="D417" s="1" t="n">
        <v>21</v>
      </c>
      <c r="E417" s="1" t="s">
        <v>115</v>
      </c>
      <c r="F417" s="1" t="n">
        <v>17</v>
      </c>
      <c r="G417" s="1" t="n">
        <v>0</v>
      </c>
      <c r="H417" s="1" t="n">
        <v>74</v>
      </c>
      <c r="I417" s="1" t="n">
        <v>7</v>
      </c>
      <c r="J417" s="1" t="n">
        <v>25</v>
      </c>
      <c r="K417" s="1" t="n">
        <v>0.28</v>
      </c>
      <c r="L417" s="1" t="n">
        <v>2</v>
      </c>
      <c r="M417" s="1" t="n">
        <v>11</v>
      </c>
      <c r="N417" s="1" t="n">
        <v>0.182</v>
      </c>
      <c r="O417" s="1" t="n">
        <v>11</v>
      </c>
      <c r="P417" s="1" t="n">
        <v>12</v>
      </c>
      <c r="Q417" s="1" t="n">
        <v>0.917</v>
      </c>
      <c r="R417" s="1" t="n">
        <v>0</v>
      </c>
      <c r="S417" s="1" t="n">
        <v>10</v>
      </c>
      <c r="T417" s="1" t="n">
        <v>10</v>
      </c>
      <c r="U417" s="1" t="n">
        <v>11</v>
      </c>
      <c r="V417" s="1" t="n">
        <v>2</v>
      </c>
      <c r="W417" s="1" t="n">
        <v>0</v>
      </c>
      <c r="X417" s="1" t="n">
        <v>9</v>
      </c>
      <c r="Y417" s="1" t="n">
        <v>5</v>
      </c>
      <c r="Z417" s="1" t="n">
        <v>27</v>
      </c>
      <c r="AA417" s="1" t="n">
        <v>7</v>
      </c>
      <c r="AB417" s="1" t="n">
        <v>0.446</v>
      </c>
      <c r="AC417" s="1" t="n">
        <v>-0.1</v>
      </c>
      <c r="AD417" s="1" t="n">
        <f aca="false">IF(F417=0,0,Z417/F417)</f>
        <v>1.58823529411765</v>
      </c>
      <c r="AE417" s="1" t="str">
        <f aca="false">IFERROR(LEFT(C417,FIND("-",C417)-1),C417)</f>
        <v>SG</v>
      </c>
      <c r="AF417" s="1" t="str">
        <f aca="false">B417&amp;"|"&amp;A417</f>
        <v>Taurean Green|2008</v>
      </c>
      <c r="AG417" s="1" t="n">
        <f aca="false">SUMPRODUCT(($A$2:$A$4670=A417)*($Z$2:$Z$4670&gt;Z417))+1</f>
        <v>411</v>
      </c>
    </row>
    <row r="418" customFormat="false" ht="15" hidden="false" customHeight="false" outlineLevel="0" collapsed="false">
      <c r="A418" s="1" t="n">
        <v>2008</v>
      </c>
      <c r="B418" s="1" t="s">
        <v>560</v>
      </c>
      <c r="C418" s="1" t="s">
        <v>123</v>
      </c>
      <c r="D418" s="1" t="n">
        <v>27</v>
      </c>
      <c r="E418" s="1" t="s">
        <v>133</v>
      </c>
      <c r="F418" s="1" t="n">
        <v>82</v>
      </c>
      <c r="G418" s="1" t="n">
        <v>82</v>
      </c>
      <c r="H418" s="1" t="n">
        <v>2694</v>
      </c>
      <c r="I418" s="1" t="n">
        <v>421</v>
      </c>
      <c r="J418" s="1" t="n">
        <v>940</v>
      </c>
      <c r="K418" s="1" t="n">
        <v>0.448</v>
      </c>
      <c r="L418" s="1" t="n">
        <v>53</v>
      </c>
      <c r="M418" s="1" t="n">
        <v>146</v>
      </c>
      <c r="N418" s="1" t="n">
        <v>0.363</v>
      </c>
      <c r="O418" s="1" t="n">
        <v>185</v>
      </c>
      <c r="P418" s="1" t="n">
        <v>241</v>
      </c>
      <c r="Q418" s="1" t="n">
        <v>0.768</v>
      </c>
      <c r="R418" s="1" t="n">
        <v>109</v>
      </c>
      <c r="S418" s="1" t="n">
        <v>289</v>
      </c>
      <c r="T418" s="1" t="n">
        <v>398</v>
      </c>
      <c r="U418" s="1" t="n">
        <v>268</v>
      </c>
      <c r="V418" s="1" t="n">
        <v>42</v>
      </c>
      <c r="W418" s="1" t="n">
        <v>33</v>
      </c>
      <c r="X418" s="1" t="n">
        <v>91</v>
      </c>
      <c r="Y418" s="1" t="n">
        <v>90</v>
      </c>
      <c r="Z418" s="1" t="n">
        <v>1080</v>
      </c>
      <c r="AA418" s="1" t="n">
        <v>15.6</v>
      </c>
      <c r="AB418" s="1" t="n">
        <v>0.516</v>
      </c>
      <c r="AC418" s="1" t="n">
        <v>7.5</v>
      </c>
      <c r="AD418" s="1" t="n">
        <f aca="false">IF(F418=0,0,Z418/F418)</f>
        <v>13.1707317073171</v>
      </c>
      <c r="AE418" s="1" t="str">
        <f aca="false">IFERROR(LEFT(C418,FIND("-",C418)-1),C418)</f>
        <v>SF</v>
      </c>
      <c r="AF418" s="1" t="str">
        <f aca="false">B418&amp;"|"&amp;A418</f>
        <v>Tayshaun Prince|2008</v>
      </c>
      <c r="AG418" s="1" t="n">
        <f aca="false">SUMPRODUCT(($A$2:$A$4670=A418)*($Z$2:$Z$4670&gt;Z418))+1</f>
        <v>70</v>
      </c>
    </row>
    <row r="419" customFormat="false" ht="15" hidden="false" customHeight="false" outlineLevel="0" collapsed="false">
      <c r="A419" s="1" t="n">
        <v>2008</v>
      </c>
      <c r="B419" s="1" t="s">
        <v>561</v>
      </c>
      <c r="C419" s="1" t="s">
        <v>128</v>
      </c>
      <c r="D419" s="1" t="n">
        <v>23</v>
      </c>
      <c r="E419" s="1" t="s">
        <v>106</v>
      </c>
      <c r="F419" s="1" t="n">
        <v>69</v>
      </c>
      <c r="G419" s="1" t="n">
        <v>22</v>
      </c>
      <c r="H419" s="1" t="n">
        <v>1436</v>
      </c>
      <c r="I419" s="1" t="n">
        <v>180</v>
      </c>
      <c r="J419" s="1" t="n">
        <v>421</v>
      </c>
      <c r="K419" s="1" t="n">
        <v>0.428</v>
      </c>
      <c r="L419" s="1" t="n">
        <v>29</v>
      </c>
      <c r="M419" s="1" t="n">
        <v>88</v>
      </c>
      <c r="N419" s="1" t="n">
        <v>0.33</v>
      </c>
      <c r="O419" s="1" t="n">
        <v>75</v>
      </c>
      <c r="P419" s="1" t="n">
        <v>104</v>
      </c>
      <c r="Q419" s="1" t="n">
        <v>0.721</v>
      </c>
      <c r="R419" s="1" t="n">
        <v>50</v>
      </c>
      <c r="S419" s="1" t="n">
        <v>205</v>
      </c>
      <c r="T419" s="1" t="n">
        <v>255</v>
      </c>
      <c r="U419" s="1" t="n">
        <v>129</v>
      </c>
      <c r="V419" s="1" t="n">
        <v>61</v>
      </c>
      <c r="W419" s="1" t="n">
        <v>30</v>
      </c>
      <c r="X419" s="1" t="n">
        <v>93</v>
      </c>
      <c r="Y419" s="1" t="n">
        <v>128</v>
      </c>
      <c r="Z419" s="1" t="n">
        <v>464</v>
      </c>
      <c r="AA419" s="1" t="n">
        <v>11.4</v>
      </c>
      <c r="AB419" s="1" t="n">
        <v>0.497</v>
      </c>
      <c r="AC419" s="1" t="n">
        <v>1.5</v>
      </c>
      <c r="AD419" s="1" t="n">
        <f aca="false">IF(F419=0,0,Z419/F419)</f>
        <v>6.72463768115942</v>
      </c>
      <c r="AE419" s="1" t="str">
        <f aca="false">IFERROR(LEFT(C419,FIND("-",C419)-1),C419)</f>
        <v>SG</v>
      </c>
      <c r="AF419" s="1" t="str">
        <f aca="false">B419&amp;"|"&amp;A419</f>
        <v>Thabo Sefolosha|2008</v>
      </c>
      <c r="AG419" s="1" t="n">
        <f aca="false">SUMPRODUCT(($A$2:$A$4670=A419)*($Z$2:$Z$4670&gt;Z419))+1</f>
        <v>213</v>
      </c>
    </row>
    <row r="420" customFormat="false" ht="15" hidden="false" customHeight="false" outlineLevel="0" collapsed="false">
      <c r="A420" s="1" t="n">
        <v>2008</v>
      </c>
      <c r="B420" s="1" t="s">
        <v>562</v>
      </c>
      <c r="C420" s="1" t="s">
        <v>92</v>
      </c>
      <c r="D420" s="1" t="n">
        <v>19</v>
      </c>
      <c r="E420" s="1" t="s">
        <v>142</v>
      </c>
      <c r="F420" s="1" t="n">
        <v>74</v>
      </c>
      <c r="G420" s="1" t="n">
        <v>22</v>
      </c>
      <c r="H420" s="1" t="n">
        <v>1554</v>
      </c>
      <c r="I420" s="1" t="n">
        <v>264</v>
      </c>
      <c r="J420" s="1" t="n">
        <v>490</v>
      </c>
      <c r="K420" s="1" t="n">
        <v>0.539</v>
      </c>
      <c r="L420" s="1" t="n">
        <v>6</v>
      </c>
      <c r="M420" s="1" t="n">
        <v>19</v>
      </c>
      <c r="N420" s="1" t="n">
        <v>0.316</v>
      </c>
      <c r="O420" s="1" t="n">
        <v>76</v>
      </c>
      <c r="P420" s="1" t="n">
        <v>103</v>
      </c>
      <c r="Q420" s="1" t="n">
        <v>0.738</v>
      </c>
      <c r="R420" s="1" t="n">
        <v>120</v>
      </c>
      <c r="S420" s="1" t="n">
        <v>192</v>
      </c>
      <c r="T420" s="1" t="n">
        <v>312</v>
      </c>
      <c r="U420" s="1" t="n">
        <v>58</v>
      </c>
      <c r="V420" s="1" t="n">
        <v>73</v>
      </c>
      <c r="W420" s="1" t="n">
        <v>8</v>
      </c>
      <c r="X420" s="1" t="n">
        <v>64</v>
      </c>
      <c r="Y420" s="1" t="n">
        <v>126</v>
      </c>
      <c r="Z420" s="1" t="n">
        <v>610</v>
      </c>
      <c r="AA420" s="1" t="n">
        <v>16.5</v>
      </c>
      <c r="AB420" s="1" t="n">
        <v>0.57</v>
      </c>
      <c r="AC420" s="1" t="n">
        <v>4.5</v>
      </c>
      <c r="AD420" s="1" t="n">
        <f aca="false">IF(F420=0,0,Z420/F420)</f>
        <v>8.24324324324324</v>
      </c>
      <c r="AE420" s="1" t="str">
        <f aca="false">IFERROR(LEFT(C420,FIND("-",C420)-1),C420)</f>
        <v>PF</v>
      </c>
      <c r="AF420" s="1" t="str">
        <f aca="false">B420&amp;"|"&amp;A420</f>
        <v>Thaddeus Young|2008</v>
      </c>
      <c r="AG420" s="1" t="n">
        <f aca="false">SUMPRODUCT(($A$2:$A$4670=A420)*($Z$2:$Z$4670&gt;Z420))+1</f>
        <v>165</v>
      </c>
    </row>
    <row r="421" customFormat="false" ht="15" hidden="false" customHeight="false" outlineLevel="0" collapsed="false">
      <c r="A421" s="1" t="n">
        <v>2008</v>
      </c>
      <c r="B421" s="1" t="s">
        <v>563</v>
      </c>
      <c r="C421" s="1" t="s">
        <v>171</v>
      </c>
      <c r="D421" s="1" t="n">
        <v>34</v>
      </c>
      <c r="E421" s="1" t="s">
        <v>115</v>
      </c>
      <c r="F421" s="1" t="n">
        <v>26</v>
      </c>
      <c r="G421" s="1" t="n">
        <v>9</v>
      </c>
      <c r="H421" s="1" t="n">
        <v>437</v>
      </c>
      <c r="I421" s="1" t="n">
        <v>41</v>
      </c>
      <c r="J421" s="1" t="n">
        <v>85</v>
      </c>
      <c r="K421" s="1" t="n">
        <v>0.482</v>
      </c>
      <c r="L421" s="1" t="n">
        <v>0</v>
      </c>
      <c r="M421" s="1" t="n">
        <v>1</v>
      </c>
      <c r="N421" s="1" t="n">
        <v>0</v>
      </c>
      <c r="O421" s="1" t="n">
        <v>29</v>
      </c>
      <c r="P421" s="1" t="n">
        <v>43</v>
      </c>
      <c r="Q421" s="1" t="n">
        <v>0.674</v>
      </c>
      <c r="R421" s="1" t="n">
        <v>32</v>
      </c>
      <c r="S421" s="1" t="n">
        <v>57</v>
      </c>
      <c r="T421" s="1" t="n">
        <v>89</v>
      </c>
      <c r="U421" s="1" t="n">
        <v>14</v>
      </c>
      <c r="V421" s="1" t="n">
        <v>7</v>
      </c>
      <c r="W421" s="1" t="n">
        <v>37</v>
      </c>
      <c r="X421" s="1" t="n">
        <v>21</v>
      </c>
      <c r="Y421" s="1" t="n">
        <v>59</v>
      </c>
      <c r="Z421" s="1" t="n">
        <v>111</v>
      </c>
      <c r="AA421" s="1" t="n">
        <v>11.9</v>
      </c>
      <c r="AB421" s="1" t="n">
        <v>0.534</v>
      </c>
      <c r="AC421" s="1" t="n">
        <v>0.8</v>
      </c>
      <c r="AD421" s="1" t="n">
        <f aca="false">IF(F421=0,0,Z421/F421)</f>
        <v>4.26923076923077</v>
      </c>
      <c r="AE421" s="1" t="str">
        <f aca="false">IFERROR(LEFT(C421,FIND("-",C421)-1),C421)</f>
        <v>C</v>
      </c>
      <c r="AF421" s="1" t="str">
        <f aca="false">B421&amp;"|"&amp;A421</f>
        <v>Theo Ratliff|2008</v>
      </c>
      <c r="AG421" s="1" t="n">
        <f aca="false">SUMPRODUCT(($A$2:$A$4670=A421)*($Z$2:$Z$4670&gt;Z421))+1</f>
        <v>344</v>
      </c>
    </row>
    <row r="422" customFormat="false" ht="15" hidden="false" customHeight="false" outlineLevel="0" collapsed="false">
      <c r="A422" s="1" t="n">
        <v>2008</v>
      </c>
      <c r="B422" s="1" t="s">
        <v>564</v>
      </c>
      <c r="C422" s="1" t="s">
        <v>128</v>
      </c>
      <c r="D422" s="1" t="n">
        <v>22</v>
      </c>
      <c r="E422" s="1" t="s">
        <v>106</v>
      </c>
      <c r="F422" s="1" t="n">
        <v>4</v>
      </c>
      <c r="G422" s="1" t="n">
        <v>0</v>
      </c>
      <c r="H422" s="1" t="n">
        <v>45</v>
      </c>
      <c r="I422" s="1" t="n">
        <v>9</v>
      </c>
      <c r="J422" s="1" t="n">
        <v>23</v>
      </c>
      <c r="K422" s="1" t="n">
        <v>0.391</v>
      </c>
      <c r="L422" s="1" t="n">
        <v>3</v>
      </c>
      <c r="M422" s="1" t="n">
        <v>12</v>
      </c>
      <c r="N422" s="1" t="n">
        <v>0.25</v>
      </c>
      <c r="O422" s="1" t="n">
        <v>0</v>
      </c>
      <c r="P422" s="1" t="n">
        <v>2</v>
      </c>
      <c r="Q422" s="1" t="n">
        <v>0</v>
      </c>
      <c r="R422" s="1" t="n">
        <v>3</v>
      </c>
      <c r="S422" s="1" t="n">
        <v>1</v>
      </c>
      <c r="T422" s="1" t="n">
        <v>4</v>
      </c>
      <c r="U422" s="1" t="n">
        <v>1</v>
      </c>
      <c r="V422" s="1" t="n">
        <v>0</v>
      </c>
      <c r="W422" s="1" t="n">
        <v>0</v>
      </c>
      <c r="X422" s="1" t="n">
        <v>4</v>
      </c>
      <c r="Y422" s="1" t="n">
        <v>4</v>
      </c>
      <c r="Z422" s="1" t="n">
        <v>21</v>
      </c>
      <c r="AA422" s="1" t="n">
        <v>4.4</v>
      </c>
      <c r="AB422" s="1" t="n">
        <v>0.44</v>
      </c>
      <c r="AC422" s="1" t="n">
        <v>-0.1</v>
      </c>
      <c r="AD422" s="1" t="n">
        <f aca="false">IF(F422=0,0,Z422/F422)</f>
        <v>5.25</v>
      </c>
      <c r="AE422" s="1" t="str">
        <f aca="false">IFERROR(LEFT(C422,FIND("-",C422)-1),C422)</f>
        <v>SG</v>
      </c>
      <c r="AF422" s="1" t="str">
        <f aca="false">B422&amp;"|"&amp;A422</f>
        <v>Thomas Gardner|2008</v>
      </c>
      <c r="AG422" s="1" t="n">
        <f aca="false">SUMPRODUCT(($A$2:$A$4670=A422)*($Z$2:$Z$4670&gt;Z422))+1</f>
        <v>417</v>
      </c>
    </row>
    <row r="423" customFormat="false" ht="15" hidden="false" customHeight="false" outlineLevel="0" collapsed="false">
      <c r="A423" s="1" t="n">
        <v>2008</v>
      </c>
      <c r="B423" s="1" t="s">
        <v>565</v>
      </c>
      <c r="C423" s="1" t="s">
        <v>105</v>
      </c>
      <c r="D423" s="1" t="n">
        <v>31</v>
      </c>
      <c r="E423" s="1" t="s">
        <v>194</v>
      </c>
      <c r="F423" s="1" t="n">
        <v>78</v>
      </c>
      <c r="G423" s="1" t="n">
        <v>78</v>
      </c>
      <c r="H423" s="1" t="n">
        <v>2651</v>
      </c>
      <c r="I423" s="1" t="n">
        <v>585</v>
      </c>
      <c r="J423" s="1" t="n">
        <v>1178</v>
      </c>
      <c r="K423" s="1" t="n">
        <v>0.497</v>
      </c>
      <c r="L423" s="1" t="n">
        <v>0</v>
      </c>
      <c r="M423" s="1" t="n">
        <v>4</v>
      </c>
      <c r="N423" s="1" t="n">
        <v>0</v>
      </c>
      <c r="O423" s="1" t="n">
        <v>338</v>
      </c>
      <c r="P423" s="1" t="n">
        <v>463</v>
      </c>
      <c r="Q423" s="1" t="n">
        <v>0.73</v>
      </c>
      <c r="R423" s="1" t="n">
        <v>237</v>
      </c>
      <c r="S423" s="1" t="n">
        <v>644</v>
      </c>
      <c r="T423" s="1" t="n">
        <v>881</v>
      </c>
      <c r="U423" s="1" t="n">
        <v>218</v>
      </c>
      <c r="V423" s="1" t="n">
        <v>56</v>
      </c>
      <c r="W423" s="1" t="n">
        <v>152</v>
      </c>
      <c r="X423" s="1" t="n">
        <v>178</v>
      </c>
      <c r="Y423" s="1" t="n">
        <v>185</v>
      </c>
      <c r="Z423" s="1" t="n">
        <v>1508</v>
      </c>
      <c r="AA423" s="1" t="n">
        <v>24.4</v>
      </c>
      <c r="AB423" s="1" t="n">
        <v>0.546</v>
      </c>
      <c r="AC423" s="1" t="n">
        <v>11.1</v>
      </c>
      <c r="AD423" s="1" t="n">
        <f aca="false">IF(F423=0,0,Z423/F423)</f>
        <v>19.3333333333333</v>
      </c>
      <c r="AE423" s="1" t="str">
        <f aca="false">IFERROR(LEFT(C423,FIND("-",C423)-1),C423)</f>
        <v>C</v>
      </c>
      <c r="AF423" s="1" t="str">
        <f aca="false">B423&amp;"|"&amp;A423</f>
        <v>Tim Duncan|2008</v>
      </c>
      <c r="AG423" s="1" t="n">
        <f aca="false">SUMPRODUCT(($A$2:$A$4670=A423)*($Z$2:$Z$4670&gt;Z423))+1</f>
        <v>31</v>
      </c>
    </row>
    <row r="424" customFormat="false" ht="15" hidden="false" customHeight="false" outlineLevel="0" collapsed="false">
      <c r="A424" s="1" t="n">
        <v>2008</v>
      </c>
      <c r="B424" s="1" t="s">
        <v>566</v>
      </c>
      <c r="C424" s="1" t="s">
        <v>92</v>
      </c>
      <c r="D424" s="1" t="n">
        <v>30</v>
      </c>
      <c r="E424" s="1" t="s">
        <v>108</v>
      </c>
      <c r="F424" s="1" t="n">
        <v>63</v>
      </c>
      <c r="G424" s="1" t="n">
        <v>51</v>
      </c>
      <c r="H424" s="1" t="n">
        <v>1940</v>
      </c>
      <c r="I424" s="1" t="n">
        <v>291</v>
      </c>
      <c r="J424" s="1" t="n">
        <v>705</v>
      </c>
      <c r="K424" s="1" t="n">
        <v>0.413</v>
      </c>
      <c r="L424" s="1" t="n">
        <v>83</v>
      </c>
      <c r="M424" s="1" t="n">
        <v>271</v>
      </c>
      <c r="N424" s="1" t="n">
        <v>0.306</v>
      </c>
      <c r="O424" s="1" t="n">
        <v>115</v>
      </c>
      <c r="P424" s="1" t="n">
        <v>153</v>
      </c>
      <c r="Q424" s="1" t="n">
        <v>0.752</v>
      </c>
      <c r="R424" s="1" t="n">
        <v>62</v>
      </c>
      <c r="S424" s="1" t="n">
        <v>261</v>
      </c>
      <c r="T424" s="1" t="n">
        <v>323</v>
      </c>
      <c r="U424" s="1" t="n">
        <v>171</v>
      </c>
      <c r="V424" s="1" t="n">
        <v>40</v>
      </c>
      <c r="W424" s="1" t="n">
        <v>29</v>
      </c>
      <c r="X424" s="1" t="n">
        <v>98</v>
      </c>
      <c r="Y424" s="1" t="n">
        <v>192</v>
      </c>
      <c r="Z424" s="1" t="n">
        <v>780</v>
      </c>
      <c r="AA424" s="1" t="n">
        <v>12.2</v>
      </c>
      <c r="AB424" s="1" t="n">
        <v>0.505</v>
      </c>
      <c r="AC424" s="1" t="n">
        <v>1.7</v>
      </c>
      <c r="AD424" s="1" t="n">
        <f aca="false">IF(F424=0,0,Z424/F424)</f>
        <v>12.3809523809524</v>
      </c>
      <c r="AE424" s="1" t="str">
        <f aca="false">IFERROR(LEFT(C424,FIND("-",C424)-1),C424)</f>
        <v>PF</v>
      </c>
      <c r="AF424" s="1" t="str">
        <f aca="false">B424&amp;"|"&amp;A424</f>
        <v>Tim Thomas|2008</v>
      </c>
      <c r="AG424" s="1" t="n">
        <f aca="false">SUMPRODUCT(($A$2:$A$4670=A424)*($Z$2:$Z$4670&gt;Z424))+1</f>
        <v>129</v>
      </c>
    </row>
    <row r="425" customFormat="false" ht="15" hidden="false" customHeight="false" outlineLevel="0" collapsed="false">
      <c r="A425" s="1" t="n">
        <v>2008</v>
      </c>
      <c r="B425" s="1" t="s">
        <v>567</v>
      </c>
      <c r="C425" s="1" t="s">
        <v>128</v>
      </c>
      <c r="D425" s="1" t="n">
        <v>26</v>
      </c>
      <c r="E425" s="1" t="s">
        <v>199</v>
      </c>
      <c r="F425" s="1" t="n">
        <v>75</v>
      </c>
      <c r="G425" s="1" t="n">
        <v>11</v>
      </c>
      <c r="H425" s="1" t="n">
        <v>1373</v>
      </c>
      <c r="I425" s="1" t="n">
        <v>169</v>
      </c>
      <c r="J425" s="1" t="n">
        <v>389</v>
      </c>
      <c r="K425" s="1" t="n">
        <v>0.434</v>
      </c>
      <c r="L425" s="1" t="n">
        <v>18</v>
      </c>
      <c r="M425" s="1" t="n">
        <v>57</v>
      </c>
      <c r="N425" s="1" t="n">
        <v>0.316</v>
      </c>
      <c r="O425" s="1" t="n">
        <v>138</v>
      </c>
      <c r="P425" s="1" t="n">
        <v>181</v>
      </c>
      <c r="Q425" s="1" t="n">
        <v>0.762</v>
      </c>
      <c r="R425" s="1" t="n">
        <v>34</v>
      </c>
      <c r="S425" s="1" t="n">
        <v>134</v>
      </c>
      <c r="T425" s="1" t="n">
        <v>168</v>
      </c>
      <c r="U425" s="1" t="n">
        <v>114</v>
      </c>
      <c r="V425" s="1" t="n">
        <v>62</v>
      </c>
      <c r="W425" s="1" t="n">
        <v>21</v>
      </c>
      <c r="X425" s="1" t="n">
        <v>109</v>
      </c>
      <c r="Y425" s="1" t="n">
        <v>168</v>
      </c>
      <c r="Z425" s="1" t="n">
        <v>494</v>
      </c>
      <c r="AA425" s="1" t="n">
        <v>10.7</v>
      </c>
      <c r="AB425" s="1" t="n">
        <v>0.527</v>
      </c>
      <c r="AC425" s="1" t="n">
        <v>2.7</v>
      </c>
      <c r="AD425" s="1" t="n">
        <f aca="false">IF(F425=0,0,Z425/F425)</f>
        <v>6.58666666666667</v>
      </c>
      <c r="AE425" s="1" t="str">
        <f aca="false">IFERROR(LEFT(C425,FIND("-",C425)-1),C425)</f>
        <v>SG</v>
      </c>
      <c r="AF425" s="1" t="str">
        <f aca="false">B425&amp;"|"&amp;A425</f>
        <v>Tony Allen|2008</v>
      </c>
      <c r="AG425" s="1" t="n">
        <f aca="false">SUMPRODUCT(($A$2:$A$4670=A425)*($Z$2:$Z$4670&gt;Z425))+1</f>
        <v>207</v>
      </c>
    </row>
    <row r="426" customFormat="false" ht="15" hidden="false" customHeight="false" outlineLevel="0" collapsed="false">
      <c r="A426" s="1" t="n">
        <v>2008</v>
      </c>
      <c r="B426" s="1" t="s">
        <v>568</v>
      </c>
      <c r="C426" s="1" t="s">
        <v>102</v>
      </c>
      <c r="D426" s="1" t="n">
        <v>25</v>
      </c>
      <c r="E426" s="1" t="s">
        <v>194</v>
      </c>
      <c r="F426" s="1" t="n">
        <v>69</v>
      </c>
      <c r="G426" s="1" t="n">
        <v>68</v>
      </c>
      <c r="H426" s="1" t="n">
        <v>2312</v>
      </c>
      <c r="I426" s="1" t="n">
        <v>515</v>
      </c>
      <c r="J426" s="1" t="n">
        <v>1043</v>
      </c>
      <c r="K426" s="1" t="n">
        <v>0.494</v>
      </c>
      <c r="L426" s="1" t="n">
        <v>17</v>
      </c>
      <c r="M426" s="1" t="n">
        <v>66</v>
      </c>
      <c r="N426" s="1" t="n">
        <v>0.258</v>
      </c>
      <c r="O426" s="1" t="n">
        <v>248</v>
      </c>
      <c r="P426" s="1" t="n">
        <v>347</v>
      </c>
      <c r="Q426" s="1" t="n">
        <v>0.715</v>
      </c>
      <c r="R426" s="1" t="n">
        <v>30</v>
      </c>
      <c r="S426" s="1" t="n">
        <v>191</v>
      </c>
      <c r="T426" s="1" t="n">
        <v>221</v>
      </c>
      <c r="U426" s="1" t="n">
        <v>411</v>
      </c>
      <c r="V426" s="1" t="n">
        <v>55</v>
      </c>
      <c r="W426" s="1" t="n">
        <v>8</v>
      </c>
      <c r="X426" s="1" t="n">
        <v>164</v>
      </c>
      <c r="Y426" s="1" t="n">
        <v>93</v>
      </c>
      <c r="Z426" s="1" t="n">
        <v>1295</v>
      </c>
      <c r="AA426" s="1" t="n">
        <v>20</v>
      </c>
      <c r="AB426" s="1" t="n">
        <v>0.542</v>
      </c>
      <c r="AC426" s="1" t="n">
        <v>7</v>
      </c>
      <c r="AD426" s="1" t="n">
        <f aca="false">IF(F426=0,0,Z426/F426)</f>
        <v>18.768115942029</v>
      </c>
      <c r="AE426" s="1" t="str">
        <f aca="false">IFERROR(LEFT(C426,FIND("-",C426)-1),C426)</f>
        <v>PG</v>
      </c>
      <c r="AF426" s="1" t="str">
        <f aca="false">B426&amp;"|"&amp;A426</f>
        <v>Tony Parker|2008</v>
      </c>
      <c r="AG426" s="1" t="n">
        <f aca="false">SUMPRODUCT(($A$2:$A$4670=A426)*($Z$2:$Z$4670&gt;Z426))+1</f>
        <v>46</v>
      </c>
    </row>
    <row r="427" customFormat="false" ht="15" hidden="false" customHeight="false" outlineLevel="0" collapsed="false">
      <c r="A427" s="1" t="n">
        <v>2008</v>
      </c>
      <c r="B427" s="1" t="s">
        <v>569</v>
      </c>
      <c r="C427" s="1" t="s">
        <v>128</v>
      </c>
      <c r="D427" s="1" t="n">
        <v>28</v>
      </c>
      <c r="E427" s="1" t="s">
        <v>103</v>
      </c>
      <c r="F427" s="1" t="n">
        <v>66</v>
      </c>
      <c r="G427" s="1" t="n">
        <v>62</v>
      </c>
      <c r="H427" s="1" t="n">
        <v>2440</v>
      </c>
      <c r="I427" s="1" t="n">
        <v>548</v>
      </c>
      <c r="J427" s="1" t="n">
        <v>1307</v>
      </c>
      <c r="K427" s="1" t="n">
        <v>0.419</v>
      </c>
      <c r="L427" s="1" t="n">
        <v>86</v>
      </c>
      <c r="M427" s="1" t="n">
        <v>295</v>
      </c>
      <c r="N427" s="1" t="n">
        <v>0.292</v>
      </c>
      <c r="O427" s="1" t="n">
        <v>245</v>
      </c>
      <c r="P427" s="1" t="n">
        <v>358</v>
      </c>
      <c r="Q427" s="1" t="n">
        <v>0.684</v>
      </c>
      <c r="R427" s="1" t="n">
        <v>42</v>
      </c>
      <c r="S427" s="1" t="n">
        <v>297</v>
      </c>
      <c r="T427" s="1" t="n">
        <v>339</v>
      </c>
      <c r="U427" s="1" t="n">
        <v>387</v>
      </c>
      <c r="V427" s="1" t="n">
        <v>68</v>
      </c>
      <c r="W427" s="1" t="n">
        <v>30</v>
      </c>
      <c r="X427" s="1" t="n">
        <v>160</v>
      </c>
      <c r="Y427" s="1" t="n">
        <v>91</v>
      </c>
      <c r="Z427" s="1" t="n">
        <v>1427</v>
      </c>
      <c r="AA427" s="1" t="n">
        <v>18.4</v>
      </c>
      <c r="AB427" s="1" t="n">
        <v>0.487</v>
      </c>
      <c r="AC427" s="1" t="n">
        <v>5.8</v>
      </c>
      <c r="AD427" s="1" t="n">
        <f aca="false">IF(F427=0,0,Z427/F427)</f>
        <v>21.6212121212121</v>
      </c>
      <c r="AE427" s="1" t="str">
        <f aca="false">IFERROR(LEFT(C427,FIND("-",C427)-1),C427)</f>
        <v>SG</v>
      </c>
      <c r="AF427" s="1" t="str">
        <f aca="false">B427&amp;"|"&amp;A427</f>
        <v>Tracy McGrady|2008</v>
      </c>
      <c r="AG427" s="1" t="n">
        <f aca="false">SUMPRODUCT(($A$2:$A$4670=A427)*($Z$2:$Z$4670&gt;Z427))+1</f>
        <v>37</v>
      </c>
    </row>
    <row r="428" customFormat="false" ht="15" hidden="false" customHeight="false" outlineLevel="0" collapsed="false">
      <c r="A428" s="1" t="n">
        <v>2008</v>
      </c>
      <c r="B428" s="1" t="s">
        <v>570</v>
      </c>
      <c r="C428" s="1" t="s">
        <v>102</v>
      </c>
      <c r="D428" s="1" t="n">
        <v>25</v>
      </c>
      <c r="E428" s="1" t="s">
        <v>145</v>
      </c>
      <c r="F428" s="1" t="n">
        <v>66</v>
      </c>
      <c r="G428" s="1" t="n">
        <v>21</v>
      </c>
      <c r="H428" s="1" t="n">
        <v>1356</v>
      </c>
      <c r="I428" s="1" t="n">
        <v>159</v>
      </c>
      <c r="J428" s="1" t="n">
        <v>430</v>
      </c>
      <c r="K428" s="1" t="n">
        <v>0.37</v>
      </c>
      <c r="L428" s="1" t="n">
        <v>74</v>
      </c>
      <c r="M428" s="1" t="n">
        <v>233</v>
      </c>
      <c r="N428" s="1" t="n">
        <v>0.318</v>
      </c>
      <c r="O428" s="1" t="n">
        <v>64</v>
      </c>
      <c r="P428" s="1" t="n">
        <v>71</v>
      </c>
      <c r="Q428" s="1" t="n">
        <v>0.901</v>
      </c>
      <c r="R428" s="1" t="n">
        <v>26</v>
      </c>
      <c r="S428" s="1" t="n">
        <v>89</v>
      </c>
      <c r="T428" s="1" t="n">
        <v>115</v>
      </c>
      <c r="U428" s="1" t="n">
        <v>251</v>
      </c>
      <c r="V428" s="1" t="n">
        <v>35</v>
      </c>
      <c r="W428" s="1" t="n">
        <v>4</v>
      </c>
      <c r="X428" s="1" t="n">
        <v>55</v>
      </c>
      <c r="Y428" s="1" t="n">
        <v>107</v>
      </c>
      <c r="Z428" s="1" t="n">
        <v>456</v>
      </c>
      <c r="AA428" s="1" t="n">
        <v>12.2</v>
      </c>
      <c r="AB428" s="1" t="n">
        <v>0.494</v>
      </c>
      <c r="AC428" s="1" t="n">
        <v>2.5</v>
      </c>
      <c r="AD428" s="1" t="n">
        <f aca="false">IF(F428=0,0,Z428/F428)</f>
        <v>6.90909090909091</v>
      </c>
      <c r="AE428" s="1" t="str">
        <f aca="false">IFERROR(LEFT(C428,FIND("-",C428)-1),C428)</f>
        <v>PG</v>
      </c>
      <c r="AF428" s="1" t="str">
        <f aca="false">B428&amp;"|"&amp;A428</f>
        <v>Travis Diener|2008</v>
      </c>
      <c r="AG428" s="1" t="n">
        <f aca="false">SUMPRODUCT(($A$2:$A$4670=A428)*($Z$2:$Z$4670&gt;Z428))+1</f>
        <v>219</v>
      </c>
    </row>
    <row r="429" customFormat="false" ht="15" hidden="false" customHeight="false" outlineLevel="0" collapsed="false">
      <c r="A429" s="1" t="n">
        <v>2008</v>
      </c>
      <c r="B429" s="1" t="s">
        <v>571</v>
      </c>
      <c r="C429" s="1" t="s">
        <v>92</v>
      </c>
      <c r="D429" s="1" t="n">
        <v>23</v>
      </c>
      <c r="E429" s="1" t="s">
        <v>191</v>
      </c>
      <c r="F429" s="1" t="n">
        <v>82</v>
      </c>
      <c r="G429" s="1" t="n">
        <v>6</v>
      </c>
      <c r="H429" s="1" t="n">
        <v>2186</v>
      </c>
      <c r="I429" s="1" t="n">
        <v>417</v>
      </c>
      <c r="J429" s="1" t="n">
        <v>964</v>
      </c>
      <c r="K429" s="1" t="n">
        <v>0.433</v>
      </c>
      <c r="L429" s="1" t="n">
        <v>40</v>
      </c>
      <c r="M429" s="1" t="n">
        <v>101</v>
      </c>
      <c r="N429" s="1" t="n">
        <v>0.396</v>
      </c>
      <c r="O429" s="1" t="n">
        <v>218</v>
      </c>
      <c r="P429" s="1" t="n">
        <v>294</v>
      </c>
      <c r="Q429" s="1" t="n">
        <v>0.741</v>
      </c>
      <c r="R429" s="1" t="n">
        <v>96</v>
      </c>
      <c r="S429" s="1" t="n">
        <v>280</v>
      </c>
      <c r="T429" s="1" t="n">
        <v>376</v>
      </c>
      <c r="U429" s="1" t="n">
        <v>106</v>
      </c>
      <c r="V429" s="1" t="n">
        <v>59</v>
      </c>
      <c r="W429" s="1" t="n">
        <v>63</v>
      </c>
      <c r="X429" s="1" t="n">
        <v>107</v>
      </c>
      <c r="Y429" s="1" t="n">
        <v>173</v>
      </c>
      <c r="Z429" s="1" t="n">
        <v>1092</v>
      </c>
      <c r="AA429" s="1" t="n">
        <v>15.7</v>
      </c>
      <c r="AB429" s="1" t="n">
        <v>0.499</v>
      </c>
      <c r="AC429" s="1" t="n">
        <v>3.2</v>
      </c>
      <c r="AD429" s="1" t="n">
        <f aca="false">IF(F429=0,0,Z429/F429)</f>
        <v>13.3170731707317</v>
      </c>
      <c r="AE429" s="1" t="str">
        <f aca="false">IFERROR(LEFT(C429,FIND("-",C429)-1),C429)</f>
        <v>PF</v>
      </c>
      <c r="AF429" s="1" t="str">
        <f aca="false">B429&amp;"|"&amp;A429</f>
        <v>Travis Outlaw|2008</v>
      </c>
      <c r="AG429" s="1" t="n">
        <f aca="false">SUMPRODUCT(($A$2:$A$4670=A429)*($Z$2:$Z$4670&gt;Z429))+1</f>
        <v>69</v>
      </c>
    </row>
    <row r="430" customFormat="false" ht="15" hidden="false" customHeight="false" outlineLevel="0" collapsed="false">
      <c r="A430" s="1" t="n">
        <v>2008</v>
      </c>
      <c r="B430" s="1" t="s">
        <v>572</v>
      </c>
      <c r="C430" s="1" t="s">
        <v>128</v>
      </c>
      <c r="D430" s="1" t="n">
        <v>28</v>
      </c>
      <c r="E430" s="1" t="s">
        <v>115</v>
      </c>
      <c r="F430" s="1" t="n">
        <v>63</v>
      </c>
      <c r="G430" s="1" t="n">
        <v>6</v>
      </c>
      <c r="H430" s="1" t="n">
        <v>773</v>
      </c>
      <c r="I430" s="1" t="n">
        <v>57</v>
      </c>
      <c r="J430" s="1" t="n">
        <v>135</v>
      </c>
      <c r="K430" s="1" t="n">
        <v>0.422</v>
      </c>
      <c r="L430" s="1" t="n">
        <v>2</v>
      </c>
      <c r="M430" s="1" t="n">
        <v>9</v>
      </c>
      <c r="N430" s="1" t="n">
        <v>0.222</v>
      </c>
      <c r="O430" s="1" t="n">
        <v>7</v>
      </c>
      <c r="P430" s="1" t="n">
        <v>10</v>
      </c>
      <c r="Q430" s="1" t="n">
        <v>0.7</v>
      </c>
      <c r="R430" s="1" t="n">
        <v>20</v>
      </c>
      <c r="S430" s="1" t="n">
        <v>63</v>
      </c>
      <c r="T430" s="1" t="n">
        <v>83</v>
      </c>
      <c r="U430" s="1" t="n">
        <v>41</v>
      </c>
      <c r="V430" s="1" t="n">
        <v>13</v>
      </c>
      <c r="W430" s="1" t="n">
        <v>3</v>
      </c>
      <c r="X430" s="1" t="n">
        <v>22</v>
      </c>
      <c r="Y430" s="1" t="n">
        <v>90</v>
      </c>
      <c r="Z430" s="1" t="n">
        <v>123</v>
      </c>
      <c r="AA430" s="1" t="n">
        <v>4.2</v>
      </c>
      <c r="AB430" s="1" t="n">
        <v>0.441</v>
      </c>
      <c r="AC430" s="1" t="n">
        <v>0.2</v>
      </c>
      <c r="AD430" s="1" t="n">
        <f aca="false">IF(F430=0,0,Z430/F430)</f>
        <v>1.95238095238095</v>
      </c>
      <c r="AE430" s="1" t="str">
        <f aca="false">IFERROR(LEFT(C430,FIND("-",C430)-1),C430)</f>
        <v>SG</v>
      </c>
      <c r="AF430" s="1" t="str">
        <f aca="false">B430&amp;"|"&amp;A430</f>
        <v>Trenton Hassell|2008</v>
      </c>
      <c r="AG430" s="1" t="n">
        <f aca="false">SUMPRODUCT(($A$2:$A$4670=A430)*($Z$2:$Z$4670&gt;Z430))+1</f>
        <v>332</v>
      </c>
    </row>
    <row r="431" customFormat="false" ht="15" hidden="false" customHeight="false" outlineLevel="0" collapsed="false">
      <c r="A431" s="1" t="n">
        <v>2008</v>
      </c>
      <c r="B431" s="1" t="s">
        <v>573</v>
      </c>
      <c r="C431" s="1" t="s">
        <v>123</v>
      </c>
      <c r="D431" s="1" t="n">
        <v>22</v>
      </c>
      <c r="E431" s="1" t="s">
        <v>115</v>
      </c>
      <c r="F431" s="1" t="n">
        <v>35</v>
      </c>
      <c r="G431" s="1" t="n">
        <v>3</v>
      </c>
      <c r="H431" s="1" t="n">
        <v>546</v>
      </c>
      <c r="I431" s="1" t="n">
        <v>69</v>
      </c>
      <c r="J431" s="1" t="n">
        <v>136</v>
      </c>
      <c r="K431" s="1" t="n">
        <v>0.507</v>
      </c>
      <c r="L431" s="1" t="n">
        <v>5</v>
      </c>
      <c r="M431" s="1" t="n">
        <v>18</v>
      </c>
      <c r="N431" s="1" t="n">
        <v>0.278</v>
      </c>
      <c r="O431" s="1" t="n">
        <v>49</v>
      </c>
      <c r="P431" s="1" t="n">
        <v>75</v>
      </c>
      <c r="Q431" s="1" t="n">
        <v>0.653</v>
      </c>
      <c r="R431" s="1" t="n">
        <v>30</v>
      </c>
      <c r="S431" s="1" t="n">
        <v>78</v>
      </c>
      <c r="T431" s="1" t="n">
        <v>108</v>
      </c>
      <c r="U431" s="1" t="n">
        <v>44</v>
      </c>
      <c r="V431" s="1" t="n">
        <v>31</v>
      </c>
      <c r="W431" s="1" t="n">
        <v>11</v>
      </c>
      <c r="X431" s="1" t="n">
        <v>23</v>
      </c>
      <c r="Y431" s="1" t="n">
        <v>45</v>
      </c>
      <c r="Z431" s="1" t="n">
        <v>192</v>
      </c>
      <c r="AA431" s="1" t="n">
        <v>16.1</v>
      </c>
      <c r="AB431" s="1" t="n">
        <v>0.568</v>
      </c>
      <c r="AC431" s="1" t="n">
        <v>1.8</v>
      </c>
      <c r="AD431" s="1" t="n">
        <f aca="false">IF(F431=0,0,Z431/F431)</f>
        <v>5.48571428571429</v>
      </c>
      <c r="AE431" s="1" t="str">
        <f aca="false">IFERROR(LEFT(C431,FIND("-",C431)-1),C431)</f>
        <v>SF</v>
      </c>
      <c r="AF431" s="1" t="str">
        <f aca="false">B431&amp;"|"&amp;A431</f>
        <v>Trevor Ariza|2008</v>
      </c>
      <c r="AG431" s="1" t="n">
        <f aca="false">SUMPRODUCT(($A$2:$A$4670=A431)*($Z$2:$Z$4670&gt;Z431))+1</f>
        <v>297</v>
      </c>
    </row>
    <row r="432" customFormat="false" ht="15" hidden="false" customHeight="false" outlineLevel="0" collapsed="false">
      <c r="A432" s="1" t="n">
        <v>2008</v>
      </c>
      <c r="B432" s="1" t="s">
        <v>574</v>
      </c>
      <c r="C432" s="1" t="s">
        <v>102</v>
      </c>
      <c r="D432" s="1" t="n">
        <v>31</v>
      </c>
      <c r="E432" s="1" t="s">
        <v>117</v>
      </c>
      <c r="F432" s="1" t="n">
        <v>9</v>
      </c>
      <c r="G432" s="1" t="n">
        <v>0</v>
      </c>
      <c r="H432" s="1" t="n">
        <v>93</v>
      </c>
      <c r="I432" s="1" t="n">
        <v>9</v>
      </c>
      <c r="J432" s="1" t="n">
        <v>31</v>
      </c>
      <c r="K432" s="1" t="n">
        <v>0.29</v>
      </c>
      <c r="L432" s="1" t="n">
        <v>4</v>
      </c>
      <c r="M432" s="1" t="n">
        <v>12</v>
      </c>
      <c r="N432" s="1" t="n">
        <v>0.333</v>
      </c>
      <c r="O432" s="1" t="n">
        <v>6</v>
      </c>
      <c r="P432" s="1" t="n">
        <v>6</v>
      </c>
      <c r="Q432" s="1" t="n">
        <v>1</v>
      </c>
      <c r="R432" s="1" t="n">
        <v>0</v>
      </c>
      <c r="S432" s="1" t="n">
        <v>7</v>
      </c>
      <c r="T432" s="1" t="n">
        <v>7</v>
      </c>
      <c r="U432" s="1" t="n">
        <v>9</v>
      </c>
      <c r="V432" s="1" t="n">
        <v>3</v>
      </c>
      <c r="W432" s="1" t="n">
        <v>0</v>
      </c>
      <c r="X432" s="1" t="n">
        <v>7</v>
      </c>
      <c r="Y432" s="1" t="n">
        <v>4</v>
      </c>
      <c r="Z432" s="1" t="n">
        <v>28</v>
      </c>
      <c r="AA432" s="1" t="n">
        <v>5.2</v>
      </c>
      <c r="AB432" s="1" t="n">
        <v>0.416</v>
      </c>
      <c r="AC432" s="1" t="n">
        <v>-0.1</v>
      </c>
      <c r="AD432" s="1" t="n">
        <f aca="false">IF(F432=0,0,Z432/F432)</f>
        <v>3.11111111111111</v>
      </c>
      <c r="AE432" s="1" t="str">
        <f aca="false">IFERROR(LEFT(C432,FIND("-",C432)-1),C432)</f>
        <v>PG</v>
      </c>
      <c r="AF432" s="1" t="str">
        <f aca="false">B432&amp;"|"&amp;A432</f>
        <v>Troy Hudson|2008</v>
      </c>
      <c r="AG432" s="1" t="n">
        <f aca="false">SUMPRODUCT(($A$2:$A$4670=A432)*($Z$2:$Z$4670&gt;Z432))+1</f>
        <v>409</v>
      </c>
    </row>
    <row r="433" customFormat="false" ht="15" hidden="false" customHeight="false" outlineLevel="0" collapsed="false">
      <c r="A433" s="1" t="n">
        <v>2008</v>
      </c>
      <c r="B433" s="1" t="s">
        <v>575</v>
      </c>
      <c r="C433" s="1" t="s">
        <v>92</v>
      </c>
      <c r="D433" s="1" t="n">
        <v>27</v>
      </c>
      <c r="E433" s="1" t="s">
        <v>145</v>
      </c>
      <c r="F433" s="1" t="n">
        <v>75</v>
      </c>
      <c r="G433" s="1" t="n">
        <v>61</v>
      </c>
      <c r="H433" s="1" t="n">
        <v>2106</v>
      </c>
      <c r="I433" s="1" t="n">
        <v>315</v>
      </c>
      <c r="J433" s="1" t="n">
        <v>693</v>
      </c>
      <c r="K433" s="1" t="n">
        <v>0.455</v>
      </c>
      <c r="L433" s="1" t="n">
        <v>94</v>
      </c>
      <c r="M433" s="1" t="n">
        <v>236</v>
      </c>
      <c r="N433" s="1" t="n">
        <v>0.398</v>
      </c>
      <c r="O433" s="1" t="n">
        <v>192</v>
      </c>
      <c r="P433" s="1" t="n">
        <v>241</v>
      </c>
      <c r="Q433" s="1" t="n">
        <v>0.797</v>
      </c>
      <c r="R433" s="1" t="n">
        <v>108</v>
      </c>
      <c r="S433" s="1" t="n">
        <v>435</v>
      </c>
      <c r="T433" s="1" t="n">
        <v>543</v>
      </c>
      <c r="U433" s="1" t="n">
        <v>165</v>
      </c>
      <c r="V433" s="1" t="n">
        <v>49</v>
      </c>
      <c r="W433" s="1" t="n">
        <v>32</v>
      </c>
      <c r="X433" s="1" t="n">
        <v>96</v>
      </c>
      <c r="Y433" s="1" t="n">
        <v>217</v>
      </c>
      <c r="Z433" s="1" t="n">
        <v>916</v>
      </c>
      <c r="AA433" s="1" t="n">
        <v>16</v>
      </c>
      <c r="AB433" s="1" t="n">
        <v>0.573</v>
      </c>
      <c r="AC433" s="1" t="n">
        <v>6.2</v>
      </c>
      <c r="AD433" s="1" t="n">
        <f aca="false">IF(F433=0,0,Z433/F433)</f>
        <v>12.2133333333333</v>
      </c>
      <c r="AE433" s="1" t="str">
        <f aca="false">IFERROR(LEFT(C433,FIND("-",C433)-1),C433)</f>
        <v>PF</v>
      </c>
      <c r="AF433" s="1" t="str">
        <f aca="false">B433&amp;"|"&amp;A433</f>
        <v>Troy Murphy|2008</v>
      </c>
      <c r="AG433" s="1" t="n">
        <f aca="false">SUMPRODUCT(($A$2:$A$4670=A433)*($Z$2:$Z$4670&gt;Z433))+1</f>
        <v>93</v>
      </c>
    </row>
    <row r="434" customFormat="false" ht="15" hidden="false" customHeight="false" outlineLevel="0" collapsed="false">
      <c r="A434" s="1" t="n">
        <v>2008</v>
      </c>
      <c r="B434" s="1" t="s">
        <v>576</v>
      </c>
      <c r="C434" s="1" t="s">
        <v>102</v>
      </c>
      <c r="D434" s="1" t="n">
        <v>30</v>
      </c>
      <c r="E434" s="1" t="s">
        <v>115</v>
      </c>
      <c r="F434" s="1" t="n">
        <v>50</v>
      </c>
      <c r="G434" s="1" t="n">
        <v>3</v>
      </c>
      <c r="H434" s="1" t="n">
        <v>736</v>
      </c>
      <c r="I434" s="1" t="n">
        <v>113</v>
      </c>
      <c r="J434" s="1" t="n">
        <v>253</v>
      </c>
      <c r="K434" s="1" t="n">
        <v>0.447</v>
      </c>
      <c r="L434" s="1" t="n">
        <v>39</v>
      </c>
      <c r="M434" s="1" t="n">
        <v>86</v>
      </c>
      <c r="N434" s="1" t="n">
        <v>0.453</v>
      </c>
      <c r="O434" s="1" t="n">
        <v>25</v>
      </c>
      <c r="P434" s="1" t="n">
        <v>32</v>
      </c>
      <c r="Q434" s="1" t="n">
        <v>0.781</v>
      </c>
      <c r="R434" s="1" t="n">
        <v>9</v>
      </c>
      <c r="S434" s="1" t="n">
        <v>45</v>
      </c>
      <c r="T434" s="1" t="n">
        <v>54</v>
      </c>
      <c r="U434" s="1" t="n">
        <v>74</v>
      </c>
      <c r="V434" s="1" t="n">
        <v>11</v>
      </c>
      <c r="W434" s="1" t="n">
        <v>1</v>
      </c>
      <c r="X434" s="1" t="n">
        <v>27</v>
      </c>
      <c r="Y434" s="1" t="n">
        <v>66</v>
      </c>
      <c r="Z434" s="1" t="n">
        <v>290</v>
      </c>
      <c r="AA434" s="1" t="n">
        <v>11.9</v>
      </c>
      <c r="AB434" s="1" t="n">
        <v>0.543</v>
      </c>
      <c r="AC434" s="1" t="n">
        <v>1.2</v>
      </c>
      <c r="AD434" s="1" t="n">
        <f aca="false">IF(F434=0,0,Z434/F434)</f>
        <v>5.8</v>
      </c>
      <c r="AE434" s="1" t="str">
        <f aca="false">IFERROR(LEFT(C434,FIND("-",C434)-1),C434)</f>
        <v>PG</v>
      </c>
      <c r="AF434" s="1" t="str">
        <f aca="false">B434&amp;"|"&amp;A434</f>
        <v>Tyronn Lue|2008</v>
      </c>
      <c r="AG434" s="1" t="n">
        <f aca="false">SUMPRODUCT(($A$2:$A$4670=A434)*($Z$2:$Z$4670&gt;Z434))+1</f>
        <v>267</v>
      </c>
    </row>
    <row r="435" customFormat="false" ht="15" hidden="false" customHeight="false" outlineLevel="0" collapsed="false">
      <c r="A435" s="1" t="n">
        <v>2008</v>
      </c>
      <c r="B435" s="1" t="s">
        <v>577</v>
      </c>
      <c r="C435" s="1" t="s">
        <v>92</v>
      </c>
      <c r="D435" s="1" t="n">
        <v>21</v>
      </c>
      <c r="E435" s="1" t="s">
        <v>106</v>
      </c>
      <c r="F435" s="1" t="n">
        <v>74</v>
      </c>
      <c r="G435" s="1" t="n">
        <v>27</v>
      </c>
      <c r="H435" s="1" t="n">
        <v>1330</v>
      </c>
      <c r="I435" s="1" t="n">
        <v>186</v>
      </c>
      <c r="J435" s="1" t="n">
        <v>440</v>
      </c>
      <c r="K435" s="1" t="n">
        <v>0.423</v>
      </c>
      <c r="L435" s="1" t="n">
        <v>1</v>
      </c>
      <c r="M435" s="1" t="n">
        <v>6</v>
      </c>
      <c r="N435" s="1" t="n">
        <v>0.167</v>
      </c>
      <c r="O435" s="1" t="n">
        <v>129</v>
      </c>
      <c r="P435" s="1" t="n">
        <v>174</v>
      </c>
      <c r="Q435" s="1" t="n">
        <v>0.741</v>
      </c>
      <c r="R435" s="1" t="n">
        <v>102</v>
      </c>
      <c r="S435" s="1" t="n">
        <v>240</v>
      </c>
      <c r="T435" s="1" t="n">
        <v>342</v>
      </c>
      <c r="U435" s="1" t="n">
        <v>90</v>
      </c>
      <c r="V435" s="1" t="n">
        <v>48</v>
      </c>
      <c r="W435" s="1" t="n">
        <v>72</v>
      </c>
      <c r="X435" s="1" t="n">
        <v>77</v>
      </c>
      <c r="Y435" s="1" t="n">
        <v>170</v>
      </c>
      <c r="Z435" s="1" t="n">
        <v>502</v>
      </c>
      <c r="AA435" s="1" t="n">
        <v>14.6</v>
      </c>
      <c r="AB435" s="1" t="n">
        <v>0.486</v>
      </c>
      <c r="AC435" s="1" t="n">
        <v>2.4</v>
      </c>
      <c r="AD435" s="1" t="n">
        <f aca="false">IF(F435=0,0,Z435/F435)</f>
        <v>6.78378378378378</v>
      </c>
      <c r="AE435" s="1" t="str">
        <f aca="false">IFERROR(LEFT(C435,FIND("-",C435)-1),C435)</f>
        <v>PF</v>
      </c>
      <c r="AF435" s="1" t="str">
        <f aca="false">B435&amp;"|"&amp;A435</f>
        <v>Tyrus Thomas|2008</v>
      </c>
      <c r="AG435" s="1" t="n">
        <f aca="false">SUMPRODUCT(($A$2:$A$4670=A435)*($Z$2:$Z$4670&gt;Z435))+1</f>
        <v>203</v>
      </c>
    </row>
    <row r="436" customFormat="false" ht="15" hidden="false" customHeight="false" outlineLevel="0" collapsed="false">
      <c r="A436" s="1" t="n">
        <v>2008</v>
      </c>
      <c r="B436" s="1" t="s">
        <v>578</v>
      </c>
      <c r="C436" s="1" t="s">
        <v>105</v>
      </c>
      <c r="D436" s="1" t="n">
        <v>25</v>
      </c>
      <c r="E436" s="1" t="s">
        <v>219</v>
      </c>
      <c r="F436" s="1" t="n">
        <v>79</v>
      </c>
      <c r="G436" s="1" t="n">
        <v>79</v>
      </c>
      <c r="H436" s="1" t="n">
        <v>2783</v>
      </c>
      <c r="I436" s="1" t="n">
        <v>377</v>
      </c>
      <c r="J436" s="1" t="n">
        <v>605</v>
      </c>
      <c r="K436" s="1" t="n">
        <v>0.623</v>
      </c>
      <c r="L436" s="1" t="n">
        <v>0</v>
      </c>
      <c r="M436" s="1" t="n">
        <v>1</v>
      </c>
      <c r="N436" s="1" t="n">
        <v>0</v>
      </c>
      <c r="O436" s="1" t="n">
        <v>175</v>
      </c>
      <c r="P436" s="1" t="n">
        <v>295</v>
      </c>
      <c r="Q436" s="1" t="n">
        <v>0.593</v>
      </c>
      <c r="R436" s="1" t="n">
        <v>322</v>
      </c>
      <c r="S436" s="1" t="n">
        <v>606</v>
      </c>
      <c r="T436" s="1" t="n">
        <v>928</v>
      </c>
      <c r="U436" s="1" t="n">
        <v>81</v>
      </c>
      <c r="V436" s="1" t="n">
        <v>45</v>
      </c>
      <c r="W436" s="1" t="n">
        <v>84</v>
      </c>
      <c r="X436" s="1" t="n">
        <v>136</v>
      </c>
      <c r="Y436" s="1" t="n">
        <v>243</v>
      </c>
      <c r="Z436" s="1" t="n">
        <v>929</v>
      </c>
      <c r="AA436" s="1" t="n">
        <v>17.5</v>
      </c>
      <c r="AB436" s="1" t="n">
        <v>0.632</v>
      </c>
      <c r="AC436" s="1" t="n">
        <v>10</v>
      </c>
      <c r="AD436" s="1" t="n">
        <f aca="false">IF(F436=0,0,Z436/F436)</f>
        <v>11.7594936708861</v>
      </c>
      <c r="AE436" s="1" t="str">
        <f aca="false">IFERROR(LEFT(C436,FIND("-",C436)-1),C436)</f>
        <v>C</v>
      </c>
      <c r="AF436" s="1" t="str">
        <f aca="false">B436&amp;"|"&amp;A436</f>
        <v>Tyson Chandler|2008</v>
      </c>
      <c r="AG436" s="1" t="n">
        <f aca="false">SUMPRODUCT(($A$2:$A$4670=A436)*($Z$2:$Z$4670&gt;Z436))+1</f>
        <v>87</v>
      </c>
    </row>
    <row r="437" customFormat="false" ht="15" hidden="false" customHeight="false" outlineLevel="0" collapsed="false">
      <c r="A437" s="1" t="n">
        <v>2008</v>
      </c>
      <c r="B437" s="1" t="s">
        <v>579</v>
      </c>
      <c r="C437" s="1" t="s">
        <v>92</v>
      </c>
      <c r="D437" s="1" t="n">
        <v>27</v>
      </c>
      <c r="E437" s="1" t="s">
        <v>126</v>
      </c>
      <c r="F437" s="1" t="n">
        <v>49</v>
      </c>
      <c r="G437" s="1" t="n">
        <v>48</v>
      </c>
      <c r="H437" s="1" t="n">
        <v>1805</v>
      </c>
      <c r="I437" s="1" t="n">
        <v>237</v>
      </c>
      <c r="J437" s="1" t="n">
        <v>507</v>
      </c>
      <c r="K437" s="1" t="n">
        <v>0.467</v>
      </c>
      <c r="L437" s="1" t="n">
        <v>0</v>
      </c>
      <c r="M437" s="1" t="n">
        <v>0</v>
      </c>
      <c r="O437" s="1" t="n">
        <v>115</v>
      </c>
      <c r="P437" s="1" t="n">
        <v>142</v>
      </c>
      <c r="Q437" s="1" t="n">
        <v>0.81</v>
      </c>
      <c r="R437" s="1" t="n">
        <v>107</v>
      </c>
      <c r="S437" s="1" t="n">
        <v>336</v>
      </c>
      <c r="T437" s="1" t="n">
        <v>443</v>
      </c>
      <c r="U437" s="1" t="n">
        <v>68</v>
      </c>
      <c r="V437" s="1" t="n">
        <v>39</v>
      </c>
      <c r="W437" s="1" t="n">
        <v>18</v>
      </c>
      <c r="X437" s="1" t="n">
        <v>67</v>
      </c>
      <c r="Y437" s="1" t="n">
        <v>145</v>
      </c>
      <c r="Z437" s="1" t="n">
        <v>589</v>
      </c>
      <c r="AA437" s="1" t="n">
        <v>12.7</v>
      </c>
      <c r="AB437" s="1" t="n">
        <v>0.517</v>
      </c>
      <c r="AC437" s="1" t="n">
        <v>2.5</v>
      </c>
      <c r="AD437" s="1" t="n">
        <f aca="false">IF(F437=0,0,Z437/F437)</f>
        <v>12.0204081632653</v>
      </c>
      <c r="AE437" s="1" t="str">
        <f aca="false">IFERROR(LEFT(C437,FIND("-",C437)-1),C437)</f>
        <v>PF</v>
      </c>
      <c r="AF437" s="1" t="str">
        <f aca="false">B437&amp;"|"&amp;A437</f>
        <v>Udonis Haslem|2008</v>
      </c>
      <c r="AG437" s="1" t="n">
        <f aca="false">SUMPRODUCT(($A$2:$A$4670=A437)*($Z$2:$Z$4670&gt;Z437))+1</f>
        <v>170</v>
      </c>
    </row>
    <row r="438" customFormat="false" ht="15" hidden="false" customHeight="false" outlineLevel="0" collapsed="false">
      <c r="A438" s="1" t="n">
        <v>2008</v>
      </c>
      <c r="B438" s="1" t="s">
        <v>580</v>
      </c>
      <c r="C438" s="1" t="s">
        <v>92</v>
      </c>
      <c r="D438" s="1" t="n">
        <v>25</v>
      </c>
      <c r="E438" s="1" t="s">
        <v>106</v>
      </c>
      <c r="F438" s="1" t="n">
        <v>9</v>
      </c>
      <c r="G438" s="1" t="n">
        <v>0</v>
      </c>
      <c r="H438" s="1" t="n">
        <v>105</v>
      </c>
      <c r="I438" s="1" t="n">
        <v>12</v>
      </c>
      <c r="J438" s="1" t="n">
        <v>31</v>
      </c>
      <c r="K438" s="1" t="n">
        <v>0.387</v>
      </c>
      <c r="L438" s="1" t="n">
        <v>0</v>
      </c>
      <c r="M438" s="1" t="n">
        <v>1</v>
      </c>
      <c r="N438" s="1" t="n">
        <v>0</v>
      </c>
      <c r="O438" s="1" t="n">
        <v>8</v>
      </c>
      <c r="P438" s="1" t="n">
        <v>14</v>
      </c>
      <c r="Q438" s="1" t="n">
        <v>0.571</v>
      </c>
      <c r="R438" s="1" t="n">
        <v>6</v>
      </c>
      <c r="S438" s="1" t="n">
        <v>14</v>
      </c>
      <c r="T438" s="1" t="n">
        <v>20</v>
      </c>
      <c r="U438" s="1" t="n">
        <v>8</v>
      </c>
      <c r="V438" s="1" t="n">
        <v>6</v>
      </c>
      <c r="W438" s="1" t="n">
        <v>0</v>
      </c>
      <c r="X438" s="1" t="n">
        <v>6</v>
      </c>
      <c r="Y438" s="1" t="n">
        <v>11</v>
      </c>
      <c r="Z438" s="1" t="n">
        <v>32</v>
      </c>
      <c r="AA438" s="1" t="n">
        <v>9.7</v>
      </c>
      <c r="AB438" s="1" t="n">
        <v>0.431</v>
      </c>
      <c r="AC438" s="1" t="n">
        <v>0</v>
      </c>
      <c r="AD438" s="1" t="n">
        <f aca="false">IF(F438=0,0,Z438/F438)</f>
        <v>3.55555555555556</v>
      </c>
      <c r="AE438" s="1" t="str">
        <f aca="false">IFERROR(LEFT(C438,FIND("-",C438)-1),C438)</f>
        <v>PF</v>
      </c>
      <c r="AF438" s="1" t="str">
        <f aca="false">B438&amp;"|"&amp;A438</f>
        <v>Viktor Khryapa|2008</v>
      </c>
      <c r="AG438" s="1" t="n">
        <f aca="false">SUMPRODUCT(($A$2:$A$4670=A438)*($Z$2:$Z$4670&gt;Z438))+1</f>
        <v>404</v>
      </c>
    </row>
    <row r="439" customFormat="false" ht="15" hidden="false" customHeight="false" outlineLevel="0" collapsed="false">
      <c r="A439" s="1" t="n">
        <v>2008</v>
      </c>
      <c r="B439" s="1" t="s">
        <v>581</v>
      </c>
      <c r="C439" s="1" t="s">
        <v>128</v>
      </c>
      <c r="D439" s="1" t="n">
        <v>31</v>
      </c>
      <c r="E439" s="1" t="s">
        <v>185</v>
      </c>
      <c r="F439" s="1" t="n">
        <v>76</v>
      </c>
      <c r="G439" s="1" t="n">
        <v>72</v>
      </c>
      <c r="H439" s="1" t="n">
        <v>2959</v>
      </c>
      <c r="I439" s="1" t="n">
        <v>587</v>
      </c>
      <c r="J439" s="1" t="n">
        <v>1287</v>
      </c>
      <c r="K439" s="1" t="n">
        <v>0.456</v>
      </c>
      <c r="L439" s="1" t="n">
        <v>98</v>
      </c>
      <c r="M439" s="1" t="n">
        <v>273</v>
      </c>
      <c r="N439" s="1" t="n">
        <v>0.359</v>
      </c>
      <c r="O439" s="1" t="n">
        <v>350</v>
      </c>
      <c r="P439" s="1" t="n">
        <v>429</v>
      </c>
      <c r="Q439" s="1" t="n">
        <v>0.816</v>
      </c>
      <c r="R439" s="1" t="n">
        <v>112</v>
      </c>
      <c r="S439" s="1" t="n">
        <v>341</v>
      </c>
      <c r="T439" s="1" t="n">
        <v>453</v>
      </c>
      <c r="U439" s="1" t="n">
        <v>389</v>
      </c>
      <c r="V439" s="1" t="n">
        <v>93</v>
      </c>
      <c r="W439" s="1" t="n">
        <v>33</v>
      </c>
      <c r="X439" s="1" t="n">
        <v>181</v>
      </c>
      <c r="Y439" s="1" t="n">
        <v>241</v>
      </c>
      <c r="Z439" s="1" t="n">
        <v>1622</v>
      </c>
      <c r="AA439" s="1" t="n">
        <v>18.8</v>
      </c>
      <c r="AB439" s="1" t="n">
        <v>0.55</v>
      </c>
      <c r="AC439" s="1" t="n">
        <v>7.7</v>
      </c>
      <c r="AD439" s="1" t="n">
        <f aca="false">IF(F439=0,0,Z439/F439)</f>
        <v>21.3421052631579</v>
      </c>
      <c r="AE439" s="1" t="str">
        <f aca="false">IFERROR(LEFT(C439,FIND("-",C439)-1),C439)</f>
        <v>SG</v>
      </c>
      <c r="AF439" s="1" t="str">
        <f aca="false">B439&amp;"|"&amp;A439</f>
        <v>Vince Carter|2008</v>
      </c>
      <c r="AG439" s="1" t="n">
        <f aca="false">SUMPRODUCT(($A$2:$A$4670=A439)*($Z$2:$Z$4670&gt;Z439))+1</f>
        <v>22</v>
      </c>
    </row>
    <row r="440" customFormat="false" ht="15" hidden="false" customHeight="false" outlineLevel="0" collapsed="false">
      <c r="A440" s="1" t="n">
        <v>2008</v>
      </c>
      <c r="B440" s="1" t="s">
        <v>582</v>
      </c>
      <c r="C440" s="1" t="s">
        <v>123</v>
      </c>
      <c r="D440" s="1" t="n">
        <v>27</v>
      </c>
      <c r="E440" s="1" t="s">
        <v>154</v>
      </c>
      <c r="F440" s="1" t="n">
        <v>65</v>
      </c>
      <c r="G440" s="1" t="n">
        <v>41</v>
      </c>
      <c r="H440" s="1" t="n">
        <v>1483</v>
      </c>
      <c r="I440" s="1" t="n">
        <v>198</v>
      </c>
      <c r="J440" s="1" t="n">
        <v>437</v>
      </c>
      <c r="K440" s="1" t="n">
        <v>0.453</v>
      </c>
      <c r="L440" s="1" t="n">
        <v>95</v>
      </c>
      <c r="M440" s="1" t="n">
        <v>234</v>
      </c>
      <c r="N440" s="1" t="n">
        <v>0.406</v>
      </c>
      <c r="O440" s="1" t="n">
        <v>52</v>
      </c>
      <c r="P440" s="1" t="n">
        <v>65</v>
      </c>
      <c r="Q440" s="1" t="n">
        <v>0.8</v>
      </c>
      <c r="R440" s="1" t="n">
        <v>56</v>
      </c>
      <c r="S440" s="1" t="n">
        <v>159</v>
      </c>
      <c r="T440" s="1" t="n">
        <v>215</v>
      </c>
      <c r="U440" s="1" t="n">
        <v>123</v>
      </c>
      <c r="V440" s="1" t="n">
        <v>46</v>
      </c>
      <c r="W440" s="1" t="n">
        <v>12</v>
      </c>
      <c r="X440" s="1" t="n">
        <v>73</v>
      </c>
      <c r="Y440" s="1" t="n">
        <v>147</v>
      </c>
      <c r="Z440" s="1" t="n">
        <v>543</v>
      </c>
      <c r="AA440" s="1" t="n">
        <v>12.6</v>
      </c>
      <c r="AB440" s="1" t="n">
        <v>0.583</v>
      </c>
      <c r="AC440" s="1" t="n">
        <v>3.5</v>
      </c>
      <c r="AD440" s="1" t="n">
        <f aca="false">IF(F440=0,0,Z440/F440)</f>
        <v>8.35384615384615</v>
      </c>
      <c r="AE440" s="1" t="str">
        <f aca="false">IFERROR(LEFT(C440,FIND("-",C440)-1),C440)</f>
        <v>SF</v>
      </c>
      <c r="AF440" s="1" t="str">
        <f aca="false">B440&amp;"|"&amp;A440</f>
        <v>Vladimir Radmanovic|2008</v>
      </c>
      <c r="AG440" s="1" t="n">
        <f aca="false">SUMPRODUCT(($A$2:$A$4670=A440)*($Z$2:$Z$4670&gt;Z440))+1</f>
        <v>190</v>
      </c>
    </row>
    <row r="441" customFormat="false" ht="15" hidden="false" customHeight="false" outlineLevel="0" collapsed="false">
      <c r="A441" s="1" t="n">
        <v>2008</v>
      </c>
      <c r="B441" s="1" t="s">
        <v>583</v>
      </c>
      <c r="C441" s="1" t="s">
        <v>128</v>
      </c>
      <c r="D441" s="1" t="n">
        <v>22</v>
      </c>
      <c r="E441" s="1" t="s">
        <v>115</v>
      </c>
      <c r="F441" s="1" t="n">
        <v>29</v>
      </c>
      <c r="G441" s="1" t="n">
        <v>0</v>
      </c>
      <c r="H441" s="1" t="n">
        <v>154</v>
      </c>
      <c r="I441" s="1" t="n">
        <v>17</v>
      </c>
      <c r="J441" s="1" t="n">
        <v>61</v>
      </c>
      <c r="K441" s="1" t="n">
        <v>0.279</v>
      </c>
      <c r="L441" s="1" t="n">
        <v>4</v>
      </c>
      <c r="M441" s="1" t="n">
        <v>26</v>
      </c>
      <c r="N441" s="1" t="n">
        <v>0.154</v>
      </c>
      <c r="O441" s="1" t="n">
        <v>8</v>
      </c>
      <c r="P441" s="1" t="n">
        <v>12</v>
      </c>
      <c r="Q441" s="1" t="n">
        <v>0.667</v>
      </c>
      <c r="R441" s="1" t="n">
        <v>1</v>
      </c>
      <c r="S441" s="1" t="n">
        <v>18</v>
      </c>
      <c r="T441" s="1" t="n">
        <v>19</v>
      </c>
      <c r="U441" s="1" t="n">
        <v>7</v>
      </c>
      <c r="V441" s="1" t="n">
        <v>2</v>
      </c>
      <c r="W441" s="1" t="n">
        <v>3</v>
      </c>
      <c r="X441" s="1" t="n">
        <v>13</v>
      </c>
      <c r="Y441" s="1" t="n">
        <v>7</v>
      </c>
      <c r="Z441" s="1" t="n">
        <v>46</v>
      </c>
      <c r="AA441" s="1" t="n">
        <v>1</v>
      </c>
      <c r="AB441" s="1" t="n">
        <v>0.347</v>
      </c>
      <c r="AC441" s="1" t="n">
        <v>-0.5</v>
      </c>
      <c r="AD441" s="1" t="n">
        <f aca="false">IF(F441=0,0,Z441/F441)</f>
        <v>1.58620689655172</v>
      </c>
      <c r="AE441" s="1" t="str">
        <f aca="false">IFERROR(LEFT(C441,FIND("-",C441)-1),C441)</f>
        <v>SG</v>
      </c>
      <c r="AF441" s="1" t="str">
        <f aca="false">B441&amp;"|"&amp;A441</f>
        <v>Von Wafer|2008</v>
      </c>
      <c r="AG441" s="1" t="n">
        <f aca="false">SUMPRODUCT(($A$2:$A$4670=A441)*($Z$2:$Z$4670&gt;Z441))+1</f>
        <v>388</v>
      </c>
    </row>
    <row r="442" customFormat="false" ht="15" hidden="false" customHeight="false" outlineLevel="0" collapsed="false">
      <c r="A442" s="1" t="n">
        <v>2008</v>
      </c>
      <c r="B442" s="1" t="s">
        <v>584</v>
      </c>
      <c r="C442" s="1" t="s">
        <v>123</v>
      </c>
      <c r="D442" s="1" t="n">
        <v>30</v>
      </c>
      <c r="E442" s="1" t="s">
        <v>115</v>
      </c>
      <c r="F442" s="1" t="n">
        <v>75</v>
      </c>
      <c r="G442" s="1" t="n">
        <v>2</v>
      </c>
      <c r="H442" s="1" t="n">
        <v>1736</v>
      </c>
      <c r="I442" s="1" t="n">
        <v>311</v>
      </c>
      <c r="J442" s="1" t="n">
        <v>722</v>
      </c>
      <c r="K442" s="1" t="n">
        <v>0.431</v>
      </c>
      <c r="L442" s="1" t="n">
        <v>90</v>
      </c>
      <c r="M442" s="1" t="n">
        <v>218</v>
      </c>
      <c r="N442" s="1" t="n">
        <v>0.413</v>
      </c>
      <c r="O442" s="1" t="n">
        <v>149</v>
      </c>
      <c r="P442" s="1" t="n">
        <v>175</v>
      </c>
      <c r="Q442" s="1" t="n">
        <v>0.851</v>
      </c>
      <c r="R442" s="1" t="n">
        <v>34</v>
      </c>
      <c r="S442" s="1" t="n">
        <v>183</v>
      </c>
      <c r="T442" s="1" t="n">
        <v>217</v>
      </c>
      <c r="U442" s="1" t="n">
        <v>104</v>
      </c>
      <c r="V442" s="1" t="n">
        <v>23</v>
      </c>
      <c r="W442" s="1" t="n">
        <v>12</v>
      </c>
      <c r="X442" s="1" t="n">
        <v>76</v>
      </c>
      <c r="Y442" s="1" t="n">
        <v>103</v>
      </c>
      <c r="Z442" s="1" t="n">
        <v>861</v>
      </c>
      <c r="AA442" s="1" t="n">
        <v>13.9</v>
      </c>
      <c r="AB442" s="1" t="n">
        <v>0.539</v>
      </c>
      <c r="AC442" s="1" t="n">
        <v>2.9</v>
      </c>
      <c r="AD442" s="1" t="n">
        <f aca="false">IF(F442=0,0,Z442/F442)</f>
        <v>11.48</v>
      </c>
      <c r="AE442" s="1" t="str">
        <f aca="false">IFERROR(LEFT(C442,FIND("-",C442)-1),C442)</f>
        <v>SF</v>
      </c>
      <c r="AF442" s="1" t="str">
        <f aca="false">B442&amp;"|"&amp;A442</f>
        <v>Wally Szczerbiak|2008</v>
      </c>
      <c r="AG442" s="1" t="n">
        <f aca="false">SUMPRODUCT(($A$2:$A$4670=A442)*($Z$2:$Z$4670&gt;Z442))+1</f>
        <v>108</v>
      </c>
    </row>
    <row r="443" customFormat="false" ht="15" hidden="false" customHeight="false" outlineLevel="0" collapsed="false">
      <c r="A443" s="1" t="n">
        <v>2008</v>
      </c>
      <c r="B443" s="1" t="s">
        <v>585</v>
      </c>
      <c r="C443" s="1" t="s">
        <v>92</v>
      </c>
      <c r="D443" s="1" t="n">
        <v>28</v>
      </c>
      <c r="E443" s="1" t="s">
        <v>115</v>
      </c>
      <c r="F443" s="1" t="n">
        <v>45</v>
      </c>
      <c r="G443" s="1" t="n">
        <v>0</v>
      </c>
      <c r="H443" s="1" t="n">
        <v>373</v>
      </c>
      <c r="I443" s="1" t="n">
        <v>56</v>
      </c>
      <c r="J443" s="1" t="n">
        <v>144</v>
      </c>
      <c r="K443" s="1" t="n">
        <v>0.389</v>
      </c>
      <c r="L443" s="1" t="n">
        <v>20</v>
      </c>
      <c r="M443" s="1" t="n">
        <v>64</v>
      </c>
      <c r="N443" s="1" t="n">
        <v>0.313</v>
      </c>
      <c r="O443" s="1" t="n">
        <v>21</v>
      </c>
      <c r="P443" s="1" t="n">
        <v>25</v>
      </c>
      <c r="Q443" s="1" t="n">
        <v>0.84</v>
      </c>
      <c r="R443" s="1" t="n">
        <v>22</v>
      </c>
      <c r="S443" s="1" t="n">
        <v>51</v>
      </c>
      <c r="T443" s="1" t="n">
        <v>73</v>
      </c>
      <c r="U443" s="1" t="n">
        <v>18</v>
      </c>
      <c r="V443" s="1" t="n">
        <v>7</v>
      </c>
      <c r="W443" s="1" t="n">
        <v>1</v>
      </c>
      <c r="X443" s="1" t="n">
        <v>12</v>
      </c>
      <c r="Y443" s="1" t="n">
        <v>24</v>
      </c>
      <c r="Z443" s="1" t="n">
        <v>153</v>
      </c>
      <c r="AA443" s="1" t="n">
        <v>13.2</v>
      </c>
      <c r="AB443" s="1" t="n">
        <v>0.494</v>
      </c>
      <c r="AC443" s="1" t="n">
        <v>0.7</v>
      </c>
      <c r="AD443" s="1" t="n">
        <f aca="false">IF(F443=0,0,Z443/F443)</f>
        <v>3.4</v>
      </c>
      <c r="AE443" s="1" t="str">
        <f aca="false">IFERROR(LEFT(C443,FIND("-",C443)-1),C443)</f>
        <v>PF</v>
      </c>
      <c r="AF443" s="1" t="str">
        <f aca="false">B443&amp;"|"&amp;A443</f>
        <v>Walter Herrmann|2008</v>
      </c>
      <c r="AG443" s="1" t="n">
        <f aca="false">SUMPRODUCT(($A$2:$A$4670=A443)*($Z$2:$Z$4670&gt;Z443))+1</f>
        <v>315</v>
      </c>
    </row>
    <row r="444" customFormat="false" ht="15" hidden="false" customHeight="false" outlineLevel="0" collapsed="false">
      <c r="A444" s="1" t="n">
        <v>2008</v>
      </c>
      <c r="B444" s="1" t="s">
        <v>586</v>
      </c>
      <c r="C444" s="1" t="s">
        <v>128</v>
      </c>
      <c r="D444" s="1" t="n">
        <v>26</v>
      </c>
      <c r="E444" s="1" t="s">
        <v>142</v>
      </c>
      <c r="F444" s="1" t="n">
        <v>74</v>
      </c>
      <c r="G444" s="1" t="n">
        <v>74</v>
      </c>
      <c r="H444" s="1" t="n">
        <v>1970</v>
      </c>
      <c r="I444" s="1" t="n">
        <v>379</v>
      </c>
      <c r="J444" s="1" t="n">
        <v>870</v>
      </c>
      <c r="K444" s="1" t="n">
        <v>0.436</v>
      </c>
      <c r="L444" s="1" t="n">
        <v>51</v>
      </c>
      <c r="M444" s="1" t="n">
        <v>179</v>
      </c>
      <c r="N444" s="1" t="n">
        <v>0.285</v>
      </c>
      <c r="O444" s="1" t="n">
        <v>112</v>
      </c>
      <c r="P444" s="1" t="n">
        <v>148</v>
      </c>
      <c r="Q444" s="1" t="n">
        <v>0.757</v>
      </c>
      <c r="R444" s="1" t="n">
        <v>32</v>
      </c>
      <c r="S444" s="1" t="n">
        <v>150</v>
      </c>
      <c r="T444" s="1" t="n">
        <v>182</v>
      </c>
      <c r="U444" s="1" t="n">
        <v>151</v>
      </c>
      <c r="V444" s="1" t="n">
        <v>54</v>
      </c>
      <c r="W444" s="1" t="n">
        <v>22</v>
      </c>
      <c r="X444" s="1" t="n">
        <v>109</v>
      </c>
      <c r="Y444" s="1" t="n">
        <v>119</v>
      </c>
      <c r="Z444" s="1" t="n">
        <v>921</v>
      </c>
      <c r="AA444" s="1" t="n">
        <v>12.8</v>
      </c>
      <c r="AB444" s="1" t="n">
        <v>0.492</v>
      </c>
      <c r="AC444" s="1" t="n">
        <v>2.1</v>
      </c>
      <c r="AD444" s="1" t="n">
        <f aca="false">IF(F444=0,0,Z444/F444)</f>
        <v>12.4459459459459</v>
      </c>
      <c r="AE444" s="1" t="str">
        <f aca="false">IFERROR(LEFT(C444,FIND("-",C444)-1),C444)</f>
        <v>SG</v>
      </c>
      <c r="AF444" s="1" t="str">
        <f aca="false">B444&amp;"|"&amp;A444</f>
        <v>Willie Green|2008</v>
      </c>
      <c r="AG444" s="1" t="n">
        <f aca="false">SUMPRODUCT(($A$2:$A$4670=A444)*($Z$2:$Z$4670&gt;Z444))+1</f>
        <v>89</v>
      </c>
    </row>
    <row r="445" customFormat="false" ht="15" hidden="false" customHeight="false" outlineLevel="0" collapsed="false">
      <c r="A445" s="1" t="n">
        <v>2008</v>
      </c>
      <c r="B445" s="1" t="s">
        <v>587</v>
      </c>
      <c r="C445" s="1" t="s">
        <v>123</v>
      </c>
      <c r="D445" s="1" t="n">
        <v>20</v>
      </c>
      <c r="E445" s="1" t="s">
        <v>256</v>
      </c>
      <c r="F445" s="1" t="n">
        <v>35</v>
      </c>
      <c r="G445" s="1" t="n">
        <v>16</v>
      </c>
      <c r="H445" s="1" t="n">
        <v>685</v>
      </c>
      <c r="I445" s="1" t="n">
        <v>106</v>
      </c>
      <c r="J445" s="1" t="n">
        <v>242</v>
      </c>
      <c r="K445" s="1" t="n">
        <v>0.438</v>
      </c>
      <c r="L445" s="1" t="n">
        <v>9</v>
      </c>
      <c r="M445" s="1" t="n">
        <v>30</v>
      </c>
      <c r="N445" s="1" t="n">
        <v>0.3</v>
      </c>
      <c r="O445" s="1" t="n">
        <v>34</v>
      </c>
      <c r="P445" s="1" t="n">
        <v>54</v>
      </c>
      <c r="Q445" s="1" t="n">
        <v>0.63</v>
      </c>
      <c r="R445" s="1" t="n">
        <v>38</v>
      </c>
      <c r="S445" s="1" t="n">
        <v>89</v>
      </c>
      <c r="T445" s="1" t="n">
        <v>127</v>
      </c>
      <c r="U445" s="1" t="n">
        <v>33</v>
      </c>
      <c r="V445" s="1" t="n">
        <v>15</v>
      </c>
      <c r="W445" s="1" t="n">
        <v>16</v>
      </c>
      <c r="X445" s="1" t="n">
        <v>27</v>
      </c>
      <c r="Y445" s="1" t="n">
        <v>83</v>
      </c>
      <c r="Z445" s="1" t="n">
        <v>255</v>
      </c>
      <c r="AA445" s="1" t="n">
        <v>11.7</v>
      </c>
      <c r="AB445" s="1" t="n">
        <v>0.48</v>
      </c>
      <c r="AC445" s="1" t="n">
        <v>0.5</v>
      </c>
      <c r="AD445" s="1" t="n">
        <f aca="false">IF(F445=0,0,Z445/F445)</f>
        <v>7.28571428571429</v>
      </c>
      <c r="AE445" s="1" t="str">
        <f aca="false">IFERROR(LEFT(C445,FIND("-",C445)-1),C445)</f>
        <v>SF</v>
      </c>
      <c r="AF445" s="1" t="str">
        <f aca="false">B445&amp;"|"&amp;A445</f>
        <v>Wilson Chandler|2008</v>
      </c>
      <c r="AG445" s="1" t="n">
        <f aca="false">SUMPRODUCT(($A$2:$A$4670=A445)*($Z$2:$Z$4670&gt;Z445))+1</f>
        <v>276</v>
      </c>
    </row>
    <row r="446" customFormat="false" ht="15" hidden="false" customHeight="false" outlineLevel="0" collapsed="false">
      <c r="A446" s="1" t="n">
        <v>2008</v>
      </c>
      <c r="B446" s="1" t="s">
        <v>588</v>
      </c>
      <c r="C446" s="1" t="s">
        <v>128</v>
      </c>
      <c r="D446" s="1" t="n">
        <v>25</v>
      </c>
      <c r="E446" s="1" t="s">
        <v>129</v>
      </c>
      <c r="F446" s="1" t="n">
        <v>54</v>
      </c>
      <c r="G446" s="1" t="n">
        <v>14</v>
      </c>
      <c r="H446" s="1" t="n">
        <v>542</v>
      </c>
      <c r="I446" s="1" t="n">
        <v>55</v>
      </c>
      <c r="J446" s="1" t="n">
        <v>134</v>
      </c>
      <c r="K446" s="1" t="n">
        <v>0.41</v>
      </c>
      <c r="L446" s="1" t="n">
        <v>21</v>
      </c>
      <c r="M446" s="1" t="n">
        <v>66</v>
      </c>
      <c r="N446" s="1" t="n">
        <v>0.318</v>
      </c>
      <c r="O446" s="1" t="n">
        <v>22</v>
      </c>
      <c r="P446" s="1" t="n">
        <v>31</v>
      </c>
      <c r="Q446" s="1" t="n">
        <v>0.71</v>
      </c>
      <c r="R446" s="1" t="n">
        <v>23</v>
      </c>
      <c r="S446" s="1" t="n">
        <v>39</v>
      </c>
      <c r="T446" s="1" t="n">
        <v>62</v>
      </c>
      <c r="U446" s="1" t="n">
        <v>37</v>
      </c>
      <c r="V446" s="1" t="n">
        <v>8</v>
      </c>
      <c r="W446" s="1" t="n">
        <v>3</v>
      </c>
      <c r="X446" s="1" t="n">
        <v>16</v>
      </c>
      <c r="Y446" s="1" t="n">
        <v>61</v>
      </c>
      <c r="Z446" s="1" t="n">
        <v>153</v>
      </c>
      <c r="AA446" s="1" t="n">
        <v>8.1</v>
      </c>
      <c r="AB446" s="1" t="n">
        <v>0.518</v>
      </c>
      <c r="AC446" s="1" t="n">
        <v>0.7</v>
      </c>
      <c r="AD446" s="1" t="n">
        <f aca="false">IF(F446=0,0,Z446/F446)</f>
        <v>2.83333333333333</v>
      </c>
      <c r="AE446" s="1" t="str">
        <f aca="false">IFERROR(LEFT(C446,FIND("-",C446)-1),C446)</f>
        <v>SG</v>
      </c>
      <c r="AF446" s="1" t="str">
        <f aca="false">B446&amp;"|"&amp;A446</f>
        <v>Yakhouba Diawara|2008</v>
      </c>
      <c r="AG446" s="1" t="n">
        <f aca="false">SUMPRODUCT(($A$2:$A$4670=A446)*($Z$2:$Z$4670&gt;Z446))+1</f>
        <v>315</v>
      </c>
    </row>
    <row r="447" customFormat="false" ht="15" hidden="false" customHeight="false" outlineLevel="0" collapsed="false">
      <c r="A447" s="1" t="n">
        <v>2008</v>
      </c>
      <c r="B447" s="1" t="s">
        <v>589</v>
      </c>
      <c r="C447" s="1" t="s">
        <v>105</v>
      </c>
      <c r="D447" s="1" t="n">
        <v>27</v>
      </c>
      <c r="E447" s="1" t="s">
        <v>103</v>
      </c>
      <c r="F447" s="1" t="n">
        <v>55</v>
      </c>
      <c r="G447" s="1" t="n">
        <v>55</v>
      </c>
      <c r="H447" s="1" t="n">
        <v>2044</v>
      </c>
      <c r="I447" s="1" t="n">
        <v>432</v>
      </c>
      <c r="J447" s="1" t="n">
        <v>852</v>
      </c>
      <c r="K447" s="1" t="n">
        <v>0.507</v>
      </c>
      <c r="L447" s="1" t="n">
        <v>0</v>
      </c>
      <c r="M447" s="1" t="n">
        <v>2</v>
      </c>
      <c r="N447" s="1" t="n">
        <v>0</v>
      </c>
      <c r="O447" s="1" t="n">
        <v>345</v>
      </c>
      <c r="P447" s="1" t="n">
        <v>406</v>
      </c>
      <c r="Q447" s="1" t="n">
        <v>0.85</v>
      </c>
      <c r="R447" s="1" t="n">
        <v>172</v>
      </c>
      <c r="S447" s="1" t="n">
        <v>422</v>
      </c>
      <c r="T447" s="1" t="n">
        <v>594</v>
      </c>
      <c r="U447" s="1" t="n">
        <v>129</v>
      </c>
      <c r="V447" s="1" t="n">
        <v>25</v>
      </c>
      <c r="W447" s="1" t="n">
        <v>111</v>
      </c>
      <c r="X447" s="1" t="n">
        <v>183</v>
      </c>
      <c r="Y447" s="1" t="n">
        <v>171</v>
      </c>
      <c r="Z447" s="1" t="n">
        <v>1209</v>
      </c>
      <c r="AA447" s="1" t="n">
        <v>22.5</v>
      </c>
      <c r="AB447" s="1" t="n">
        <v>0.587</v>
      </c>
      <c r="AC447" s="1" t="n">
        <v>8.3</v>
      </c>
      <c r="AD447" s="1" t="n">
        <f aca="false">IF(F447=0,0,Z447/F447)</f>
        <v>21.9818181818182</v>
      </c>
      <c r="AE447" s="1" t="str">
        <f aca="false">IFERROR(LEFT(C447,FIND("-",C447)-1),C447)</f>
        <v>C</v>
      </c>
      <c r="AF447" s="1" t="str">
        <f aca="false">B447&amp;"|"&amp;A447</f>
        <v>Yao Ming*|2008</v>
      </c>
      <c r="AG447" s="1" t="n">
        <f aca="false">SUMPRODUCT(($A$2:$A$4670=A447)*($Z$2:$Z$4670&gt;Z447))+1</f>
        <v>55</v>
      </c>
    </row>
    <row r="448" customFormat="false" ht="15" hidden="false" customHeight="false" outlineLevel="0" collapsed="false">
      <c r="A448" s="1" t="n">
        <v>2008</v>
      </c>
      <c r="B448" s="1" t="s">
        <v>590</v>
      </c>
      <c r="C448" s="1" t="s">
        <v>92</v>
      </c>
      <c r="D448" s="1" t="n">
        <v>20</v>
      </c>
      <c r="E448" s="1" t="s">
        <v>152</v>
      </c>
      <c r="F448" s="1" t="n">
        <v>66</v>
      </c>
      <c r="G448" s="1" t="n">
        <v>49</v>
      </c>
      <c r="H448" s="1" t="n">
        <v>1647</v>
      </c>
      <c r="I448" s="1" t="n">
        <v>219</v>
      </c>
      <c r="J448" s="1" t="n">
        <v>520</v>
      </c>
      <c r="K448" s="1" t="n">
        <v>0.421</v>
      </c>
      <c r="L448" s="1" t="n">
        <v>6</v>
      </c>
      <c r="M448" s="1" t="n">
        <v>21</v>
      </c>
      <c r="N448" s="1" t="n">
        <v>0.286</v>
      </c>
      <c r="O448" s="1" t="n">
        <v>122</v>
      </c>
      <c r="P448" s="1" t="n">
        <v>145</v>
      </c>
      <c r="Q448" s="1" t="n">
        <v>0.841</v>
      </c>
      <c r="R448" s="1" t="n">
        <v>106</v>
      </c>
      <c r="S448" s="1" t="n">
        <v>238</v>
      </c>
      <c r="T448" s="1" t="n">
        <v>344</v>
      </c>
      <c r="U448" s="1" t="n">
        <v>55</v>
      </c>
      <c r="V448" s="1" t="n">
        <v>36</v>
      </c>
      <c r="W448" s="1" t="n">
        <v>56</v>
      </c>
      <c r="X448" s="1" t="n">
        <v>90</v>
      </c>
      <c r="Y448" s="1" t="n">
        <v>153</v>
      </c>
      <c r="Z448" s="1" t="n">
        <v>566</v>
      </c>
      <c r="AA448" s="1" t="n">
        <v>11.3</v>
      </c>
      <c r="AB448" s="1" t="n">
        <v>0.485</v>
      </c>
      <c r="AC448" s="1" t="n">
        <v>0.7</v>
      </c>
      <c r="AD448" s="1" t="n">
        <f aca="false">IF(F448=0,0,Z448/F448)</f>
        <v>8.57575757575758</v>
      </c>
      <c r="AE448" s="1" t="str">
        <f aca="false">IFERROR(LEFT(C448,FIND("-",C448)-1),C448)</f>
        <v>PF</v>
      </c>
      <c r="AF448" s="1" t="str">
        <f aca="false">B448&amp;"|"&amp;A448</f>
        <v>Yi Jianlian|2008</v>
      </c>
      <c r="AG448" s="1" t="n">
        <f aca="false">SUMPRODUCT(($A$2:$A$4670=A448)*($Z$2:$Z$4670&gt;Z448))+1</f>
        <v>181</v>
      </c>
    </row>
    <row r="449" customFormat="false" ht="15" hidden="false" customHeight="false" outlineLevel="0" collapsed="false">
      <c r="A449" s="1" t="n">
        <v>2008</v>
      </c>
      <c r="B449" s="1" t="s">
        <v>591</v>
      </c>
      <c r="C449" s="1" t="s">
        <v>105</v>
      </c>
      <c r="D449" s="1" t="n">
        <v>26</v>
      </c>
      <c r="E449" s="1" t="s">
        <v>256</v>
      </c>
      <c r="F449" s="1" t="n">
        <v>69</v>
      </c>
      <c r="G449" s="1" t="n">
        <v>68</v>
      </c>
      <c r="H449" s="1" t="n">
        <v>2244</v>
      </c>
      <c r="I449" s="1" t="n">
        <v>486</v>
      </c>
      <c r="J449" s="1" t="n">
        <v>1058</v>
      </c>
      <c r="K449" s="1" t="n">
        <v>0.459</v>
      </c>
      <c r="L449" s="1" t="n">
        <v>22</v>
      </c>
      <c r="M449" s="1" t="n">
        <v>80</v>
      </c>
      <c r="N449" s="1" t="n">
        <v>0.275</v>
      </c>
      <c r="O449" s="1" t="n">
        <v>223</v>
      </c>
      <c r="P449" s="1" t="n">
        <v>289</v>
      </c>
      <c r="Q449" s="1" t="n">
        <v>0.772</v>
      </c>
      <c r="R449" s="1" t="n">
        <v>184</v>
      </c>
      <c r="S449" s="1" t="n">
        <v>526</v>
      </c>
      <c r="T449" s="1" t="n">
        <v>710</v>
      </c>
      <c r="U449" s="1" t="n">
        <v>140</v>
      </c>
      <c r="V449" s="1" t="n">
        <v>59</v>
      </c>
      <c r="W449" s="1" t="n">
        <v>16</v>
      </c>
      <c r="X449" s="1" t="n">
        <v>186</v>
      </c>
      <c r="Y449" s="1" t="n">
        <v>194</v>
      </c>
      <c r="Z449" s="1" t="n">
        <v>1217</v>
      </c>
      <c r="AA449" s="1" t="n">
        <v>18</v>
      </c>
      <c r="AB449" s="1" t="n">
        <v>0.513</v>
      </c>
      <c r="AC449" s="1" t="n">
        <v>3</v>
      </c>
      <c r="AD449" s="1" t="n">
        <f aca="false">IF(F449=0,0,Z449/F449)</f>
        <v>17.6376811594203</v>
      </c>
      <c r="AE449" s="1" t="str">
        <f aca="false">IFERROR(LEFT(C449,FIND("-",C449)-1),C449)</f>
        <v>C</v>
      </c>
      <c r="AF449" s="1" t="str">
        <f aca="false">B449&amp;"|"&amp;A449</f>
        <v>Zach Randolph|2008</v>
      </c>
      <c r="AG449" s="1" t="n">
        <f aca="false">SUMPRODUCT(($A$2:$A$4670=A449)*($Z$2:$Z$4670&gt;Z449))+1</f>
        <v>54</v>
      </c>
    </row>
    <row r="450" customFormat="false" ht="15" hidden="false" customHeight="false" outlineLevel="0" collapsed="false">
      <c r="A450" s="1" t="n">
        <v>2008</v>
      </c>
      <c r="B450" s="1" t="s">
        <v>592</v>
      </c>
      <c r="C450" s="1" t="s">
        <v>105</v>
      </c>
      <c r="D450" s="1" t="n">
        <v>23</v>
      </c>
      <c r="E450" s="1" t="s">
        <v>110</v>
      </c>
      <c r="F450" s="1" t="n">
        <v>62</v>
      </c>
      <c r="G450" s="1" t="n">
        <v>5</v>
      </c>
      <c r="H450" s="1" t="n">
        <v>944</v>
      </c>
      <c r="I450" s="1" t="n">
        <v>107</v>
      </c>
      <c r="J450" s="1" t="n">
        <v>245</v>
      </c>
      <c r="K450" s="1" t="n">
        <v>0.437</v>
      </c>
      <c r="L450" s="1" t="n">
        <v>0</v>
      </c>
      <c r="M450" s="1" t="n">
        <v>3</v>
      </c>
      <c r="N450" s="1" t="n">
        <v>0</v>
      </c>
      <c r="O450" s="1" t="n">
        <v>108</v>
      </c>
      <c r="P450" s="1" t="n">
        <v>153</v>
      </c>
      <c r="Q450" s="1" t="n">
        <v>0.706</v>
      </c>
      <c r="R450" s="1" t="n">
        <v>89</v>
      </c>
      <c r="S450" s="1" t="n">
        <v>159</v>
      </c>
      <c r="T450" s="1" t="n">
        <v>248</v>
      </c>
      <c r="U450" s="1" t="n">
        <v>36</v>
      </c>
      <c r="V450" s="1" t="n">
        <v>24</v>
      </c>
      <c r="W450" s="1" t="n">
        <v>13</v>
      </c>
      <c r="X450" s="1" t="n">
        <v>69</v>
      </c>
      <c r="Y450" s="1" t="n">
        <v>140</v>
      </c>
      <c r="Z450" s="1" t="n">
        <v>322</v>
      </c>
      <c r="AA450" s="1" t="n">
        <v>11</v>
      </c>
      <c r="AB450" s="1" t="n">
        <v>0.515</v>
      </c>
      <c r="AC450" s="1" t="n">
        <v>1.1</v>
      </c>
      <c r="AD450" s="1" t="n">
        <f aca="false">IF(F450=0,0,Z450/F450)</f>
        <v>5.19354838709677</v>
      </c>
      <c r="AE450" s="1" t="str">
        <f aca="false">IFERROR(LEFT(C450,FIND("-",C450)-1),C450)</f>
        <v>C</v>
      </c>
      <c r="AF450" s="1" t="str">
        <f aca="false">B450&amp;"|"&amp;A450</f>
        <v>Zaza Pachulia|2008</v>
      </c>
      <c r="AG450" s="1" t="n">
        <f aca="false">SUMPRODUCT(($A$2:$A$4670=A450)*($Z$2:$Z$4670&gt;Z450))+1</f>
        <v>259</v>
      </c>
    </row>
    <row r="451" customFormat="false" ht="15" hidden="false" customHeight="false" outlineLevel="0" collapsed="false">
      <c r="A451" s="1" t="n">
        <v>2008</v>
      </c>
      <c r="B451" s="1" t="s">
        <v>593</v>
      </c>
      <c r="C451" s="1" t="s">
        <v>105</v>
      </c>
      <c r="D451" s="1" t="n">
        <v>32</v>
      </c>
      <c r="E451" s="1" t="s">
        <v>135</v>
      </c>
      <c r="F451" s="1" t="n">
        <v>73</v>
      </c>
      <c r="G451" s="1" t="n">
        <v>73</v>
      </c>
      <c r="H451" s="1" t="n">
        <v>2222</v>
      </c>
      <c r="I451" s="1" t="n">
        <v>417</v>
      </c>
      <c r="J451" s="1" t="n">
        <v>879</v>
      </c>
      <c r="K451" s="1" t="n">
        <v>0.474</v>
      </c>
      <c r="L451" s="1" t="n">
        <v>0</v>
      </c>
      <c r="M451" s="1" t="n">
        <v>1</v>
      </c>
      <c r="N451" s="1" t="n">
        <v>0</v>
      </c>
      <c r="O451" s="1" t="n">
        <v>195</v>
      </c>
      <c r="P451" s="1" t="n">
        <v>243</v>
      </c>
      <c r="Q451" s="1" t="n">
        <v>0.802</v>
      </c>
      <c r="R451" s="1" t="n">
        <v>263</v>
      </c>
      <c r="S451" s="1" t="n">
        <v>419</v>
      </c>
      <c r="T451" s="1" t="n">
        <v>682</v>
      </c>
      <c r="U451" s="1" t="n">
        <v>104</v>
      </c>
      <c r="V451" s="1" t="n">
        <v>34</v>
      </c>
      <c r="W451" s="1" t="n">
        <v>120</v>
      </c>
      <c r="X451" s="1" t="n">
        <v>135</v>
      </c>
      <c r="Y451" s="1" t="n">
        <v>247</v>
      </c>
      <c r="Z451" s="1" t="n">
        <v>1029</v>
      </c>
      <c r="AA451" s="1" t="n">
        <v>18.7</v>
      </c>
      <c r="AB451" s="1" t="n">
        <v>0.522</v>
      </c>
      <c r="AC451" s="1" t="n">
        <v>6.1</v>
      </c>
      <c r="AD451" s="1" t="n">
        <f aca="false">IF(F451=0,0,Z451/F451)</f>
        <v>14.0958904109589</v>
      </c>
      <c r="AE451" s="1" t="str">
        <f aca="false">IFERROR(LEFT(C451,FIND("-",C451)-1),C451)</f>
        <v>C</v>
      </c>
      <c r="AF451" s="1" t="str">
        <f aca="false">B451&amp;"|"&amp;A451</f>
        <v>Zydrunas Ilgauskas|2008</v>
      </c>
      <c r="AG451" s="1" t="n">
        <f aca="false">SUMPRODUCT(($A$2:$A$4670=A451)*($Z$2:$Z$4670&gt;Z451))+1</f>
        <v>75</v>
      </c>
    </row>
    <row r="452" customFormat="false" ht="15" hidden="false" customHeight="false" outlineLevel="0" collapsed="false">
      <c r="A452" s="1" t="n">
        <v>2009</v>
      </c>
      <c r="B452" s="1" t="s">
        <v>101</v>
      </c>
      <c r="C452" s="1" t="s">
        <v>102</v>
      </c>
      <c r="D452" s="1" t="n">
        <v>24</v>
      </c>
      <c r="E452" s="1" t="s">
        <v>103</v>
      </c>
      <c r="F452" s="1" t="n">
        <v>80</v>
      </c>
      <c r="G452" s="1" t="n">
        <v>35</v>
      </c>
      <c r="H452" s="1" t="n">
        <v>1998</v>
      </c>
      <c r="I452" s="1" t="n">
        <v>316</v>
      </c>
      <c r="J452" s="1" t="n">
        <v>783</v>
      </c>
      <c r="K452" s="1" t="n">
        <v>0.404</v>
      </c>
      <c r="L452" s="1" t="n">
        <v>113</v>
      </c>
      <c r="M452" s="1" t="n">
        <v>309</v>
      </c>
      <c r="N452" s="1" t="n">
        <v>0.366</v>
      </c>
      <c r="O452" s="1" t="n">
        <v>149</v>
      </c>
      <c r="P452" s="1" t="n">
        <v>172</v>
      </c>
      <c r="Q452" s="1" t="n">
        <v>0.866</v>
      </c>
      <c r="R452" s="1" t="n">
        <v>33</v>
      </c>
      <c r="S452" s="1" t="n">
        <v>124</v>
      </c>
      <c r="T452" s="1" t="n">
        <v>157</v>
      </c>
      <c r="U452" s="1" t="n">
        <v>238</v>
      </c>
      <c r="V452" s="1" t="n">
        <v>46</v>
      </c>
      <c r="W452" s="1" t="n">
        <v>8</v>
      </c>
      <c r="X452" s="1" t="n">
        <v>125</v>
      </c>
      <c r="Y452" s="1" t="n">
        <v>152</v>
      </c>
      <c r="Z452" s="1" t="n">
        <v>894</v>
      </c>
      <c r="AA452" s="1" t="n">
        <v>12.9</v>
      </c>
      <c r="AB452" s="1" t="n">
        <v>0.521</v>
      </c>
      <c r="AC452" s="1" t="n">
        <v>3.6</v>
      </c>
      <c r="AD452" s="1" t="n">
        <f aca="false">IF(F452=0,0,Z452/F452)</f>
        <v>11.175</v>
      </c>
      <c r="AE452" s="1" t="str">
        <f aca="false">IFERROR(LEFT(C452,FIND("-",C452)-1),C452)</f>
        <v>PG</v>
      </c>
      <c r="AF452" s="1" t="str">
        <f aca="false">B452&amp;"|"&amp;A452</f>
        <v>Aaron Brooks|2009</v>
      </c>
      <c r="AG452" s="1" t="n">
        <f aca="false">SUMPRODUCT(($A$2:$A$4670=A452)*($Z$2:$Z$4670&gt;Z452))+1</f>
        <v>104</v>
      </c>
    </row>
    <row r="453" customFormat="false" ht="15" hidden="false" customHeight="false" outlineLevel="0" collapsed="false">
      <c r="A453" s="1" t="n">
        <v>2009</v>
      </c>
      <c r="B453" s="1" t="s">
        <v>104</v>
      </c>
      <c r="C453" s="1" t="s">
        <v>105</v>
      </c>
      <c r="D453" s="1" t="n">
        <v>24</v>
      </c>
      <c r="E453" s="1" t="s">
        <v>106</v>
      </c>
      <c r="F453" s="1" t="n">
        <v>56</v>
      </c>
      <c r="G453" s="1" t="n">
        <v>18</v>
      </c>
      <c r="H453" s="1" t="n">
        <v>715</v>
      </c>
      <c r="I453" s="1" t="n">
        <v>81</v>
      </c>
      <c r="J453" s="1" t="n">
        <v>167</v>
      </c>
      <c r="K453" s="1" t="n">
        <v>0.485</v>
      </c>
      <c r="L453" s="1" t="n">
        <v>0</v>
      </c>
      <c r="M453" s="1" t="n">
        <v>1</v>
      </c>
      <c r="N453" s="1" t="n">
        <v>0</v>
      </c>
      <c r="O453" s="1" t="n">
        <v>34</v>
      </c>
      <c r="P453" s="1" t="n">
        <v>59</v>
      </c>
      <c r="Q453" s="1" t="n">
        <v>0.576</v>
      </c>
      <c r="R453" s="1" t="n">
        <v>84</v>
      </c>
      <c r="S453" s="1" t="n">
        <v>136</v>
      </c>
      <c r="T453" s="1" t="n">
        <v>220</v>
      </c>
      <c r="U453" s="1" t="n">
        <v>46</v>
      </c>
      <c r="V453" s="1" t="n">
        <v>14</v>
      </c>
      <c r="W453" s="1" t="n">
        <v>18</v>
      </c>
      <c r="X453" s="1" t="n">
        <v>40</v>
      </c>
      <c r="Y453" s="1" t="n">
        <v>135</v>
      </c>
      <c r="Z453" s="1" t="n">
        <v>196</v>
      </c>
      <c r="AA453" s="1" t="n">
        <v>11.5</v>
      </c>
      <c r="AB453" s="1" t="n">
        <v>0.508</v>
      </c>
      <c r="AC453" s="1" t="n">
        <v>1.3</v>
      </c>
      <c r="AD453" s="1" t="n">
        <f aca="false">IF(F453=0,0,Z453/F453)</f>
        <v>3.5</v>
      </c>
      <c r="AE453" s="1" t="str">
        <f aca="false">IFERROR(LEFT(C453,FIND("-",C453)-1),C453)</f>
        <v>C</v>
      </c>
      <c r="AF453" s="1" t="str">
        <f aca="false">B453&amp;"|"&amp;A453</f>
        <v>Aaron Gray|2009</v>
      </c>
      <c r="AG453" s="1" t="n">
        <f aca="false">SUMPRODUCT(($A$2:$A$4670=A453)*($Z$2:$Z$4670&gt;Z453))+1</f>
        <v>307</v>
      </c>
    </row>
    <row r="454" customFormat="false" ht="15" hidden="false" customHeight="false" outlineLevel="0" collapsed="false">
      <c r="A454" s="1" t="n">
        <v>2009</v>
      </c>
      <c r="B454" s="1" t="s">
        <v>109</v>
      </c>
      <c r="C454" s="1" t="s">
        <v>102</v>
      </c>
      <c r="D454" s="1" t="n">
        <v>24</v>
      </c>
      <c r="E454" s="1" t="s">
        <v>110</v>
      </c>
      <c r="F454" s="1" t="n">
        <v>55</v>
      </c>
      <c r="G454" s="1" t="n">
        <v>1</v>
      </c>
      <c r="H454" s="1" t="n">
        <v>560</v>
      </c>
      <c r="I454" s="1" t="n">
        <v>52</v>
      </c>
      <c r="J454" s="1" t="n">
        <v>139</v>
      </c>
      <c r="K454" s="1" t="n">
        <v>0.374</v>
      </c>
      <c r="L454" s="1" t="n">
        <v>9</v>
      </c>
      <c r="M454" s="1" t="n">
        <v>29</v>
      </c>
      <c r="N454" s="1" t="n">
        <v>0.31</v>
      </c>
      <c r="O454" s="1" t="n">
        <v>49</v>
      </c>
      <c r="P454" s="1" t="n">
        <v>60</v>
      </c>
      <c r="Q454" s="1" t="n">
        <v>0.817</v>
      </c>
      <c r="R454" s="1" t="n">
        <v>6</v>
      </c>
      <c r="S454" s="1" t="n">
        <v>52</v>
      </c>
      <c r="T454" s="1" t="n">
        <v>58</v>
      </c>
      <c r="U454" s="1" t="n">
        <v>86</v>
      </c>
      <c r="V454" s="1" t="n">
        <v>11</v>
      </c>
      <c r="W454" s="1" t="n">
        <v>3</v>
      </c>
      <c r="X454" s="1" t="n">
        <v>29</v>
      </c>
      <c r="Y454" s="1" t="n">
        <v>43</v>
      </c>
      <c r="Z454" s="1" t="n">
        <v>162</v>
      </c>
      <c r="AA454" s="1" t="n">
        <v>10.6</v>
      </c>
      <c r="AB454" s="1" t="n">
        <v>0.49</v>
      </c>
      <c r="AC454" s="1" t="n">
        <v>0.7</v>
      </c>
      <c r="AD454" s="1" t="n">
        <f aca="false">IF(F454=0,0,Z454/F454)</f>
        <v>2.94545454545455</v>
      </c>
      <c r="AE454" s="1" t="str">
        <f aca="false">IFERROR(LEFT(C454,FIND("-",C454)-1),C454)</f>
        <v>PG</v>
      </c>
      <c r="AF454" s="1" t="str">
        <f aca="false">B454&amp;"|"&amp;A454</f>
        <v>Acie Law|2009</v>
      </c>
      <c r="AG454" s="1" t="n">
        <f aca="false">SUMPRODUCT(($A$2:$A$4670=A454)*($Z$2:$Z$4670&gt;Z454))+1</f>
        <v>323</v>
      </c>
    </row>
    <row r="455" customFormat="false" ht="15" hidden="false" customHeight="false" outlineLevel="0" collapsed="false">
      <c r="A455" s="1" t="n">
        <v>2009</v>
      </c>
      <c r="B455" s="1" t="s">
        <v>594</v>
      </c>
      <c r="C455" s="1" t="s">
        <v>123</v>
      </c>
      <c r="D455" s="1" t="n">
        <v>24</v>
      </c>
      <c r="E455" s="1" t="s">
        <v>115</v>
      </c>
      <c r="F455" s="1" t="n">
        <v>52</v>
      </c>
      <c r="G455" s="1" t="n">
        <v>5</v>
      </c>
      <c r="H455" s="1" t="n">
        <v>711</v>
      </c>
      <c r="I455" s="1" t="n">
        <v>80</v>
      </c>
      <c r="J455" s="1" t="n">
        <v>223</v>
      </c>
      <c r="K455" s="1" t="n">
        <v>0.359</v>
      </c>
      <c r="L455" s="1" t="n">
        <v>32</v>
      </c>
      <c r="M455" s="1" t="n">
        <v>96</v>
      </c>
      <c r="N455" s="1" t="n">
        <v>0.333</v>
      </c>
      <c r="O455" s="1" t="n">
        <v>17</v>
      </c>
      <c r="P455" s="1" t="n">
        <v>23</v>
      </c>
      <c r="Q455" s="1" t="n">
        <v>0.739</v>
      </c>
      <c r="R455" s="1" t="n">
        <v>18</v>
      </c>
      <c r="S455" s="1" t="n">
        <v>62</v>
      </c>
      <c r="T455" s="1" t="n">
        <v>80</v>
      </c>
      <c r="U455" s="1" t="n">
        <v>41</v>
      </c>
      <c r="V455" s="1" t="n">
        <v>9</v>
      </c>
      <c r="W455" s="1" t="n">
        <v>4</v>
      </c>
      <c r="X455" s="1" t="n">
        <v>32</v>
      </c>
      <c r="Y455" s="1" t="n">
        <v>77</v>
      </c>
      <c r="Z455" s="1" t="n">
        <v>209</v>
      </c>
      <c r="AA455" s="1" t="n">
        <v>5.7</v>
      </c>
      <c r="AB455" s="1" t="n">
        <v>0.448</v>
      </c>
      <c r="AC455" s="1" t="n">
        <v>0</v>
      </c>
      <c r="AD455" s="1" t="n">
        <f aca="false">IF(F455=0,0,Z455/F455)</f>
        <v>4.01923076923077</v>
      </c>
      <c r="AE455" s="1" t="str">
        <f aca="false">IFERROR(LEFT(C455,FIND("-",C455)-1),C455)</f>
        <v>SF</v>
      </c>
      <c r="AF455" s="1" t="str">
        <f aca="false">B455&amp;"|"&amp;A455</f>
        <v>Adam Morrison|2009</v>
      </c>
      <c r="AG455" s="1" t="n">
        <f aca="false">SUMPRODUCT(($A$2:$A$4670=A455)*($Z$2:$Z$4670&gt;Z455))+1</f>
        <v>298</v>
      </c>
    </row>
    <row r="456" customFormat="false" ht="15" hidden="false" customHeight="false" outlineLevel="0" collapsed="false">
      <c r="A456" s="1" t="n">
        <v>2009</v>
      </c>
      <c r="B456" s="1" t="s">
        <v>111</v>
      </c>
      <c r="C456" s="1" t="s">
        <v>105</v>
      </c>
      <c r="D456" s="1" t="n">
        <v>33</v>
      </c>
      <c r="E456" s="1" t="s">
        <v>115</v>
      </c>
      <c r="F456" s="1" t="n">
        <v>10</v>
      </c>
      <c r="G456" s="1" t="n">
        <v>0</v>
      </c>
      <c r="H456" s="1" t="n">
        <v>62</v>
      </c>
      <c r="I456" s="1" t="n">
        <v>7</v>
      </c>
      <c r="J456" s="1" t="n">
        <v>11</v>
      </c>
      <c r="K456" s="1" t="n">
        <v>0.636</v>
      </c>
      <c r="L456" s="1" t="n">
        <v>0</v>
      </c>
      <c r="M456" s="1" t="n">
        <v>0</v>
      </c>
      <c r="O456" s="1" t="n">
        <v>3</v>
      </c>
      <c r="P456" s="1" t="n">
        <v>6</v>
      </c>
      <c r="Q456" s="1" t="n">
        <v>0.5</v>
      </c>
      <c r="R456" s="1" t="n">
        <v>9</v>
      </c>
      <c r="S456" s="1" t="n">
        <v>17</v>
      </c>
      <c r="T456" s="1" t="n">
        <v>26</v>
      </c>
      <c r="U456" s="1" t="n">
        <v>1</v>
      </c>
      <c r="V456" s="1" t="n">
        <v>0</v>
      </c>
      <c r="W456" s="1" t="n">
        <v>8</v>
      </c>
      <c r="X456" s="1" t="n">
        <v>3</v>
      </c>
      <c r="Y456" s="1" t="n">
        <v>5</v>
      </c>
      <c r="Z456" s="1" t="n">
        <v>17</v>
      </c>
      <c r="AA456" s="1" t="n">
        <v>19.7</v>
      </c>
      <c r="AB456" s="1" t="n">
        <v>0.623</v>
      </c>
      <c r="AC456" s="1" t="n">
        <v>0.3</v>
      </c>
      <c r="AD456" s="1" t="n">
        <f aca="false">IF(F456=0,0,Z456/F456)</f>
        <v>1.7</v>
      </c>
      <c r="AE456" s="1" t="str">
        <f aca="false">IFERROR(LEFT(C456,FIND("-",C456)-1),C456)</f>
        <v>C</v>
      </c>
      <c r="AF456" s="1" t="str">
        <f aca="false">B456&amp;"|"&amp;A456</f>
        <v>Adonal Foyle|2009</v>
      </c>
      <c r="AG456" s="1" t="n">
        <f aca="false">SUMPRODUCT(($A$2:$A$4670=A456)*($Z$2:$Z$4670&gt;Z456))+1</f>
        <v>414</v>
      </c>
    </row>
    <row r="457" customFormat="false" ht="15" hidden="false" customHeight="false" outlineLevel="0" collapsed="false">
      <c r="A457" s="1" t="n">
        <v>2009</v>
      </c>
      <c r="B457" s="1" t="s">
        <v>116</v>
      </c>
      <c r="C457" s="1" t="s">
        <v>92</v>
      </c>
      <c r="D457" s="1" t="n">
        <v>28</v>
      </c>
      <c r="E457" s="1" t="s">
        <v>115</v>
      </c>
      <c r="F457" s="1" t="n">
        <v>73</v>
      </c>
      <c r="G457" s="1" t="n">
        <v>56</v>
      </c>
      <c r="H457" s="1" t="n">
        <v>2546</v>
      </c>
      <c r="I457" s="1" t="n">
        <v>532</v>
      </c>
      <c r="J457" s="1" t="n">
        <v>1212</v>
      </c>
      <c r="K457" s="1" t="n">
        <v>0.439</v>
      </c>
      <c r="L457" s="1" t="n">
        <v>171</v>
      </c>
      <c r="M457" s="1" t="n">
        <v>470</v>
      </c>
      <c r="N457" s="1" t="n">
        <v>0.364</v>
      </c>
      <c r="O457" s="1" t="n">
        <v>234</v>
      </c>
      <c r="P457" s="1" t="n">
        <v>295</v>
      </c>
      <c r="Q457" s="1" t="n">
        <v>0.793</v>
      </c>
      <c r="R457" s="1" t="n">
        <v>99</v>
      </c>
      <c r="S457" s="1" t="n">
        <v>356</v>
      </c>
      <c r="T457" s="1" t="n">
        <v>455</v>
      </c>
      <c r="U457" s="1" t="n">
        <v>102</v>
      </c>
      <c r="V457" s="1" t="n">
        <v>88</v>
      </c>
      <c r="W457" s="1" t="n">
        <v>22</v>
      </c>
      <c r="X457" s="1" t="n">
        <v>161</v>
      </c>
      <c r="Y457" s="1" t="n">
        <v>227</v>
      </c>
      <c r="Z457" s="1" t="n">
        <v>1469</v>
      </c>
      <c r="AA457" s="1" t="n">
        <v>15.9</v>
      </c>
      <c r="AB457" s="1" t="n">
        <v>0.547</v>
      </c>
      <c r="AC457" s="1" t="n">
        <v>3.9</v>
      </c>
      <c r="AD457" s="1" t="n">
        <f aca="false">IF(F457=0,0,Z457/F457)</f>
        <v>20.1232876712329</v>
      </c>
      <c r="AE457" s="1" t="str">
        <f aca="false">IFERROR(LEFT(C457,FIND("-",C457)-1),C457)</f>
        <v>PF</v>
      </c>
      <c r="AF457" s="1" t="str">
        <f aca="false">B457&amp;"|"&amp;A457</f>
        <v>Al Harrington|2009</v>
      </c>
      <c r="AG457" s="1" t="n">
        <f aca="false">SUMPRODUCT(($A$2:$A$4670=A457)*($Z$2:$Z$4670&gt;Z457))+1</f>
        <v>27</v>
      </c>
    </row>
    <row r="458" customFormat="false" ht="15" hidden="false" customHeight="false" outlineLevel="0" collapsed="false">
      <c r="A458" s="1" t="n">
        <v>2009</v>
      </c>
      <c r="B458" s="1" t="s">
        <v>118</v>
      </c>
      <c r="C458" s="1" t="s">
        <v>105</v>
      </c>
      <c r="D458" s="1" t="n">
        <v>22</v>
      </c>
      <c r="E458" s="1" t="s">
        <v>110</v>
      </c>
      <c r="F458" s="1" t="n">
        <v>67</v>
      </c>
      <c r="G458" s="1" t="n">
        <v>67</v>
      </c>
      <c r="H458" s="1" t="n">
        <v>2242</v>
      </c>
      <c r="I458" s="1" t="n">
        <v>312</v>
      </c>
      <c r="J458" s="1" t="n">
        <v>594</v>
      </c>
      <c r="K458" s="1" t="n">
        <v>0.525</v>
      </c>
      <c r="L458" s="1" t="n">
        <v>0</v>
      </c>
      <c r="M458" s="1" t="n">
        <v>1</v>
      </c>
      <c r="N458" s="1" t="n">
        <v>0</v>
      </c>
      <c r="O458" s="1" t="n">
        <v>149</v>
      </c>
      <c r="P458" s="1" t="n">
        <v>205</v>
      </c>
      <c r="Q458" s="1" t="n">
        <v>0.727</v>
      </c>
      <c r="R458" s="1" t="n">
        <v>145</v>
      </c>
      <c r="S458" s="1" t="n">
        <v>479</v>
      </c>
      <c r="T458" s="1" t="n">
        <v>624</v>
      </c>
      <c r="U458" s="1" t="n">
        <v>163</v>
      </c>
      <c r="V458" s="1" t="n">
        <v>53</v>
      </c>
      <c r="W458" s="1" t="n">
        <v>95</v>
      </c>
      <c r="X458" s="1" t="n">
        <v>103</v>
      </c>
      <c r="Y458" s="1" t="n">
        <v>190</v>
      </c>
      <c r="Z458" s="1" t="n">
        <v>773</v>
      </c>
      <c r="AA458" s="1" t="n">
        <v>17</v>
      </c>
      <c r="AB458" s="1" t="n">
        <v>0.565</v>
      </c>
      <c r="AC458" s="1" t="n">
        <v>6.8</v>
      </c>
      <c r="AD458" s="1" t="n">
        <f aca="false">IF(F458=0,0,Z458/F458)</f>
        <v>11.5373134328358</v>
      </c>
      <c r="AE458" s="1" t="str">
        <f aca="false">IFERROR(LEFT(C458,FIND("-",C458)-1),C458)</f>
        <v>C</v>
      </c>
      <c r="AF458" s="1" t="str">
        <f aca="false">B458&amp;"|"&amp;A458</f>
        <v>Al Horford|2009</v>
      </c>
      <c r="AG458" s="1" t="n">
        <f aca="false">SUMPRODUCT(($A$2:$A$4670=A458)*($Z$2:$Z$4670&gt;Z458))+1</f>
        <v>131</v>
      </c>
    </row>
    <row r="459" customFormat="false" ht="15" hidden="false" customHeight="false" outlineLevel="0" collapsed="false">
      <c r="A459" s="1" t="n">
        <v>2009</v>
      </c>
      <c r="B459" s="1" t="s">
        <v>119</v>
      </c>
      <c r="C459" s="1" t="s">
        <v>105</v>
      </c>
      <c r="D459" s="1" t="n">
        <v>24</v>
      </c>
      <c r="E459" s="1" t="s">
        <v>120</v>
      </c>
      <c r="F459" s="1" t="n">
        <v>50</v>
      </c>
      <c r="G459" s="1" t="n">
        <v>50</v>
      </c>
      <c r="H459" s="1" t="n">
        <v>1836</v>
      </c>
      <c r="I459" s="1" t="n">
        <v>485</v>
      </c>
      <c r="J459" s="1" t="n">
        <v>975</v>
      </c>
      <c r="K459" s="1" t="n">
        <v>0.497</v>
      </c>
      <c r="L459" s="1" t="n">
        <v>0</v>
      </c>
      <c r="M459" s="1" t="n">
        <v>4</v>
      </c>
      <c r="N459" s="1" t="n">
        <v>0</v>
      </c>
      <c r="O459" s="1" t="n">
        <v>186</v>
      </c>
      <c r="P459" s="1" t="n">
        <v>252</v>
      </c>
      <c r="Q459" s="1" t="n">
        <v>0.738</v>
      </c>
      <c r="R459" s="1" t="n">
        <v>172</v>
      </c>
      <c r="S459" s="1" t="n">
        <v>376</v>
      </c>
      <c r="T459" s="1" t="n">
        <v>548</v>
      </c>
      <c r="U459" s="1" t="n">
        <v>79</v>
      </c>
      <c r="V459" s="1" t="n">
        <v>39</v>
      </c>
      <c r="W459" s="1" t="n">
        <v>83</v>
      </c>
      <c r="X459" s="1" t="n">
        <v>92</v>
      </c>
      <c r="Y459" s="1" t="n">
        <v>141</v>
      </c>
      <c r="Z459" s="1" t="n">
        <v>1156</v>
      </c>
      <c r="AA459" s="1" t="n">
        <v>23.1</v>
      </c>
      <c r="AB459" s="1" t="n">
        <v>0.532</v>
      </c>
      <c r="AC459" s="1" t="n">
        <v>4.9</v>
      </c>
      <c r="AD459" s="1" t="n">
        <f aca="false">IF(F459=0,0,Z459/F459)</f>
        <v>23.12</v>
      </c>
      <c r="AE459" s="1" t="str">
        <f aca="false">IFERROR(LEFT(C459,FIND("-",C459)-1),C459)</f>
        <v>C</v>
      </c>
      <c r="AF459" s="1" t="str">
        <f aca="false">B459&amp;"|"&amp;A459</f>
        <v>Al Jefferson|2009</v>
      </c>
      <c r="AG459" s="1" t="n">
        <f aca="false">SUMPRODUCT(($A$2:$A$4670=A459)*($Z$2:$Z$4670&gt;Z459))+1</f>
        <v>63</v>
      </c>
    </row>
    <row r="460" customFormat="false" ht="15" hidden="false" customHeight="false" outlineLevel="0" collapsed="false">
      <c r="A460" s="1" t="n">
        <v>2009</v>
      </c>
      <c r="B460" s="1" t="s">
        <v>121</v>
      </c>
      <c r="C460" s="1" t="s">
        <v>123</v>
      </c>
      <c r="D460" s="1" t="n">
        <v>25</v>
      </c>
      <c r="E460" s="1" t="s">
        <v>108</v>
      </c>
      <c r="F460" s="1" t="n">
        <v>71</v>
      </c>
      <c r="G460" s="1" t="n">
        <v>67</v>
      </c>
      <c r="H460" s="1" t="n">
        <v>2654</v>
      </c>
      <c r="I460" s="1" t="n">
        <v>469</v>
      </c>
      <c r="J460" s="1" t="n">
        <v>1051</v>
      </c>
      <c r="K460" s="1" t="n">
        <v>0.446</v>
      </c>
      <c r="L460" s="1" t="n">
        <v>20</v>
      </c>
      <c r="M460" s="1" t="n">
        <v>79</v>
      </c>
      <c r="N460" s="1" t="n">
        <v>0.253</v>
      </c>
      <c r="O460" s="1" t="n">
        <v>236</v>
      </c>
      <c r="P460" s="1" t="n">
        <v>313</v>
      </c>
      <c r="Q460" s="1" t="n">
        <v>0.754</v>
      </c>
      <c r="R460" s="1" t="n">
        <v>122</v>
      </c>
      <c r="S460" s="1" t="n">
        <v>246</v>
      </c>
      <c r="T460" s="1" t="n">
        <v>368</v>
      </c>
      <c r="U460" s="1" t="n">
        <v>103</v>
      </c>
      <c r="V460" s="1" t="n">
        <v>59</v>
      </c>
      <c r="W460" s="1" t="n">
        <v>62</v>
      </c>
      <c r="X460" s="1" t="n">
        <v>130</v>
      </c>
      <c r="Y460" s="1" t="n">
        <v>227</v>
      </c>
      <c r="Z460" s="1" t="n">
        <v>1194</v>
      </c>
      <c r="AA460" s="1" t="n">
        <v>12.6</v>
      </c>
      <c r="AB460" s="1" t="n">
        <v>0.502</v>
      </c>
      <c r="AC460" s="1" t="n">
        <v>1.3</v>
      </c>
      <c r="AD460" s="1" t="n">
        <f aca="false">IF(F460=0,0,Z460/F460)</f>
        <v>16.8169014084507</v>
      </c>
      <c r="AE460" s="1" t="str">
        <f aca="false">IFERROR(LEFT(C460,FIND("-",C460)-1),C460)</f>
        <v>SF</v>
      </c>
      <c r="AF460" s="1" t="str">
        <f aca="false">B460&amp;"|"&amp;A460</f>
        <v>Al Thornton|2009</v>
      </c>
      <c r="AG460" s="1" t="n">
        <f aca="false">SUMPRODUCT(($A$2:$A$4670=A460)*($Z$2:$Z$4670&gt;Z460))+1</f>
        <v>55</v>
      </c>
    </row>
    <row r="461" customFormat="false" ht="15" hidden="false" customHeight="false" outlineLevel="0" collapsed="false">
      <c r="A461" s="1" t="n">
        <v>2009</v>
      </c>
      <c r="B461" s="1" t="s">
        <v>122</v>
      </c>
      <c r="C461" s="1" t="s">
        <v>128</v>
      </c>
      <c r="D461" s="1" t="n">
        <v>24</v>
      </c>
      <c r="E461" s="1" t="s">
        <v>124</v>
      </c>
      <c r="F461" s="1" t="n">
        <v>30</v>
      </c>
      <c r="G461" s="1" t="n">
        <v>1</v>
      </c>
      <c r="H461" s="1" t="n">
        <v>282</v>
      </c>
      <c r="I461" s="1" t="n">
        <v>52</v>
      </c>
      <c r="J461" s="1" t="n">
        <v>121</v>
      </c>
      <c r="K461" s="1" t="n">
        <v>0.43</v>
      </c>
      <c r="L461" s="1" t="n">
        <v>8</v>
      </c>
      <c r="M461" s="1" t="n">
        <v>23</v>
      </c>
      <c r="N461" s="1" t="n">
        <v>0.348</v>
      </c>
      <c r="O461" s="1" t="n">
        <v>26</v>
      </c>
      <c r="P461" s="1" t="n">
        <v>33</v>
      </c>
      <c r="Q461" s="1" t="n">
        <v>0.788</v>
      </c>
      <c r="R461" s="1" t="n">
        <v>19</v>
      </c>
      <c r="S461" s="1" t="n">
        <v>12</v>
      </c>
      <c r="T461" s="1" t="n">
        <v>31</v>
      </c>
      <c r="U461" s="1" t="n">
        <v>12</v>
      </c>
      <c r="V461" s="1" t="n">
        <v>5</v>
      </c>
      <c r="W461" s="1" t="n">
        <v>1</v>
      </c>
      <c r="X461" s="1" t="n">
        <v>14</v>
      </c>
      <c r="Y461" s="1" t="n">
        <v>14</v>
      </c>
      <c r="Z461" s="1" t="n">
        <v>138</v>
      </c>
      <c r="AA461" s="1" t="n">
        <v>13</v>
      </c>
      <c r="AB461" s="1" t="n">
        <v>0.509</v>
      </c>
      <c r="AC461" s="1" t="n">
        <v>0.2</v>
      </c>
      <c r="AD461" s="1" t="n">
        <f aca="false">IF(F461=0,0,Z461/F461)</f>
        <v>4.6</v>
      </c>
      <c r="AE461" s="1" t="str">
        <f aca="false">IFERROR(LEFT(C461,FIND("-",C461)-1),C461)</f>
        <v>SG</v>
      </c>
      <c r="AF461" s="1" t="str">
        <f aca="false">B461&amp;"|"&amp;A461</f>
        <v>Alando Tucker|2009</v>
      </c>
      <c r="AG461" s="1" t="n">
        <f aca="false">SUMPRODUCT(($A$2:$A$4670=A461)*($Z$2:$Z$4670&gt;Z461))+1</f>
        <v>335</v>
      </c>
    </row>
    <row r="462" customFormat="false" ht="15" hidden="false" customHeight="false" outlineLevel="0" collapsed="false">
      <c r="A462" s="1" t="n">
        <v>2009</v>
      </c>
      <c r="B462" s="1" t="s">
        <v>595</v>
      </c>
      <c r="C462" s="1" t="s">
        <v>128</v>
      </c>
      <c r="D462" s="1" t="n">
        <v>26</v>
      </c>
      <c r="E462" s="1" t="s">
        <v>115</v>
      </c>
      <c r="F462" s="1" t="n">
        <v>25</v>
      </c>
      <c r="G462" s="1" t="n">
        <v>0</v>
      </c>
      <c r="H462" s="1" t="n">
        <v>199</v>
      </c>
      <c r="I462" s="1" t="n">
        <v>30</v>
      </c>
      <c r="J462" s="1" t="n">
        <v>76</v>
      </c>
      <c r="K462" s="1" t="n">
        <v>0.395</v>
      </c>
      <c r="L462" s="1" t="n">
        <v>7</v>
      </c>
      <c r="M462" s="1" t="n">
        <v>20</v>
      </c>
      <c r="N462" s="1" t="n">
        <v>0.35</v>
      </c>
      <c r="O462" s="1" t="n">
        <v>5</v>
      </c>
      <c r="P462" s="1" t="n">
        <v>10</v>
      </c>
      <c r="Q462" s="1" t="n">
        <v>0.5</v>
      </c>
      <c r="R462" s="1" t="n">
        <v>8</v>
      </c>
      <c r="S462" s="1" t="n">
        <v>16</v>
      </c>
      <c r="T462" s="1" t="n">
        <v>24</v>
      </c>
      <c r="U462" s="1" t="n">
        <v>12</v>
      </c>
      <c r="V462" s="1" t="n">
        <v>5</v>
      </c>
      <c r="W462" s="1" t="n">
        <v>4</v>
      </c>
      <c r="X462" s="1" t="n">
        <v>7</v>
      </c>
      <c r="Y462" s="1" t="n">
        <v>9</v>
      </c>
      <c r="Z462" s="1" t="n">
        <v>72</v>
      </c>
      <c r="AA462" s="1" t="n">
        <v>10.4</v>
      </c>
      <c r="AB462" s="1" t="n">
        <v>0.448</v>
      </c>
      <c r="AC462" s="1" t="n">
        <v>0</v>
      </c>
      <c r="AD462" s="1" t="n">
        <f aca="false">IF(F462=0,0,Z462/F462)</f>
        <v>2.88</v>
      </c>
      <c r="AE462" s="1" t="str">
        <f aca="false">IFERROR(LEFT(C462,FIND("-",C462)-1),C462)</f>
        <v>SG</v>
      </c>
      <c r="AF462" s="1" t="str">
        <f aca="false">B462&amp;"|"&amp;A462</f>
        <v>Alex Acker|2009</v>
      </c>
      <c r="AG462" s="1" t="n">
        <f aca="false">SUMPRODUCT(($A$2:$A$4670=A462)*($Z$2:$Z$4670&gt;Z462))+1</f>
        <v>373</v>
      </c>
    </row>
    <row r="463" customFormat="false" ht="15" hidden="false" customHeight="false" outlineLevel="0" collapsed="false">
      <c r="A463" s="1" t="n">
        <v>2009</v>
      </c>
      <c r="B463" s="1" t="s">
        <v>596</v>
      </c>
      <c r="C463" s="1" t="s">
        <v>92</v>
      </c>
      <c r="D463" s="1" t="n">
        <v>20</v>
      </c>
      <c r="E463" s="1" t="s">
        <v>264</v>
      </c>
      <c r="F463" s="1" t="n">
        <v>31</v>
      </c>
      <c r="G463" s="1" t="n">
        <v>4</v>
      </c>
      <c r="H463" s="1" t="n">
        <v>182</v>
      </c>
      <c r="I463" s="1" t="n">
        <v>25</v>
      </c>
      <c r="J463" s="1" t="n">
        <v>69</v>
      </c>
      <c r="K463" s="1" t="n">
        <v>0.362</v>
      </c>
      <c r="L463" s="1" t="n">
        <v>0</v>
      </c>
      <c r="M463" s="1" t="n">
        <v>2</v>
      </c>
      <c r="N463" s="1" t="n">
        <v>0</v>
      </c>
      <c r="O463" s="1" t="n">
        <v>20</v>
      </c>
      <c r="P463" s="1" t="n">
        <v>28</v>
      </c>
      <c r="Q463" s="1" t="n">
        <v>0.714</v>
      </c>
      <c r="R463" s="1" t="n">
        <v>9</v>
      </c>
      <c r="S463" s="1" t="n">
        <v>21</v>
      </c>
      <c r="T463" s="1" t="n">
        <v>30</v>
      </c>
      <c r="U463" s="1" t="n">
        <v>3</v>
      </c>
      <c r="V463" s="1" t="n">
        <v>7</v>
      </c>
      <c r="W463" s="1" t="n">
        <v>6</v>
      </c>
      <c r="X463" s="1" t="n">
        <v>12</v>
      </c>
      <c r="Y463" s="1" t="n">
        <v>34</v>
      </c>
      <c r="Z463" s="1" t="n">
        <v>70</v>
      </c>
      <c r="AA463" s="1" t="n">
        <v>7</v>
      </c>
      <c r="AB463" s="1" t="n">
        <v>0.43</v>
      </c>
      <c r="AC463" s="1" t="n">
        <v>-0.1</v>
      </c>
      <c r="AD463" s="1" t="n">
        <f aca="false">IF(F463=0,0,Z463/F463)</f>
        <v>2.25806451612903</v>
      </c>
      <c r="AE463" s="1" t="str">
        <f aca="false">IFERROR(LEFT(C463,FIND("-",C463)-1),C463)</f>
        <v>PF</v>
      </c>
      <c r="AF463" s="1" t="str">
        <f aca="false">B463&amp;"|"&amp;A463</f>
        <v>Alexis Ajinca|2009</v>
      </c>
      <c r="AG463" s="1" t="n">
        <f aca="false">SUMPRODUCT(($A$2:$A$4670=A463)*($Z$2:$Z$4670&gt;Z463))+1</f>
        <v>375</v>
      </c>
    </row>
    <row r="464" customFormat="false" ht="15" hidden="false" customHeight="false" outlineLevel="0" collapsed="false">
      <c r="A464" s="1" t="n">
        <v>2009</v>
      </c>
      <c r="B464" s="1" t="s">
        <v>127</v>
      </c>
      <c r="C464" s="1" t="s">
        <v>404</v>
      </c>
      <c r="D464" s="1" t="n">
        <v>33</v>
      </c>
      <c r="E464" s="1" t="s">
        <v>115</v>
      </c>
      <c r="F464" s="1" t="n">
        <v>57</v>
      </c>
      <c r="G464" s="1" t="n">
        <v>53</v>
      </c>
      <c r="H464" s="1" t="n">
        <v>2093</v>
      </c>
      <c r="I464" s="1" t="n">
        <v>348</v>
      </c>
      <c r="J464" s="1" t="n">
        <v>834</v>
      </c>
      <c r="K464" s="1" t="n">
        <v>0.417</v>
      </c>
      <c r="L464" s="1" t="n">
        <v>28</v>
      </c>
      <c r="M464" s="1" t="n">
        <v>99</v>
      </c>
      <c r="N464" s="1" t="n">
        <v>0.283</v>
      </c>
      <c r="O464" s="1" t="n">
        <v>271</v>
      </c>
      <c r="P464" s="1" t="n">
        <v>347</v>
      </c>
      <c r="Q464" s="1" t="n">
        <v>0.781</v>
      </c>
      <c r="R464" s="1" t="n">
        <v>30</v>
      </c>
      <c r="S464" s="1" t="n">
        <v>143</v>
      </c>
      <c r="T464" s="1" t="n">
        <v>173</v>
      </c>
      <c r="U464" s="1" t="n">
        <v>283</v>
      </c>
      <c r="V464" s="1" t="n">
        <v>88</v>
      </c>
      <c r="W464" s="1" t="n">
        <v>6</v>
      </c>
      <c r="X464" s="1" t="n">
        <v>146</v>
      </c>
      <c r="Y464" s="1" t="n">
        <v>86</v>
      </c>
      <c r="Z464" s="1" t="n">
        <v>995</v>
      </c>
      <c r="AA464" s="1" t="n">
        <v>15.8</v>
      </c>
      <c r="AB464" s="1" t="n">
        <v>0.504</v>
      </c>
      <c r="AC464" s="1" t="n">
        <v>2.9</v>
      </c>
      <c r="AD464" s="1" t="n">
        <f aca="false">IF(F464=0,0,Z464/F464)</f>
        <v>17.4561403508772</v>
      </c>
      <c r="AE464" s="1" t="str">
        <f aca="false">IFERROR(LEFT(C464,FIND("-",C464)-1),C464)</f>
        <v>PG</v>
      </c>
      <c r="AF464" s="1" t="str">
        <f aca="false">B464&amp;"|"&amp;A464</f>
        <v>Allen Iverson*|2009</v>
      </c>
      <c r="AG464" s="1" t="n">
        <f aca="false">SUMPRODUCT(($A$2:$A$4670=A464)*($Z$2:$Z$4670&gt;Z464))+1</f>
        <v>85</v>
      </c>
    </row>
    <row r="465" customFormat="false" ht="15" hidden="false" customHeight="false" outlineLevel="0" collapsed="false">
      <c r="A465" s="1" t="n">
        <v>2009</v>
      </c>
      <c r="B465" s="1" t="s">
        <v>131</v>
      </c>
      <c r="C465" s="1" t="s">
        <v>92</v>
      </c>
      <c r="D465" s="1" t="n">
        <v>26</v>
      </c>
      <c r="E465" s="1" t="s">
        <v>124</v>
      </c>
      <c r="F465" s="1" t="n">
        <v>53</v>
      </c>
      <c r="G465" s="1" t="n">
        <v>53</v>
      </c>
      <c r="H465" s="1" t="n">
        <v>1948</v>
      </c>
      <c r="I465" s="1" t="n">
        <v>404</v>
      </c>
      <c r="J465" s="1" t="n">
        <v>749</v>
      </c>
      <c r="K465" s="1" t="n">
        <v>0.539</v>
      </c>
      <c r="L465" s="1" t="n">
        <v>3</v>
      </c>
      <c r="M465" s="1" t="n">
        <v>7</v>
      </c>
      <c r="N465" s="1" t="n">
        <v>0.429</v>
      </c>
      <c r="O465" s="1" t="n">
        <v>323</v>
      </c>
      <c r="P465" s="1" t="n">
        <v>387</v>
      </c>
      <c r="Q465" s="1" t="n">
        <v>0.835</v>
      </c>
      <c r="R465" s="1" t="n">
        <v>116</v>
      </c>
      <c r="S465" s="1" t="n">
        <v>314</v>
      </c>
      <c r="T465" s="1" t="n">
        <v>430</v>
      </c>
      <c r="U465" s="1" t="n">
        <v>104</v>
      </c>
      <c r="V465" s="1" t="n">
        <v>49</v>
      </c>
      <c r="W465" s="1" t="n">
        <v>57</v>
      </c>
      <c r="X465" s="1" t="n">
        <v>150</v>
      </c>
      <c r="Y465" s="1" t="n">
        <v>163</v>
      </c>
      <c r="Z465" s="1" t="n">
        <v>1134</v>
      </c>
      <c r="AA465" s="1" t="n">
        <v>20.3</v>
      </c>
      <c r="AB465" s="1" t="n">
        <v>0.617</v>
      </c>
      <c r="AC465" s="1" t="n">
        <v>6.1</v>
      </c>
      <c r="AD465" s="1" t="n">
        <f aca="false">IF(F465=0,0,Z465/F465)</f>
        <v>21.3962264150943</v>
      </c>
      <c r="AE465" s="1" t="str">
        <f aca="false">IFERROR(LEFT(C465,FIND("-",C465)-1),C465)</f>
        <v>PF</v>
      </c>
      <c r="AF465" s="1" t="str">
        <f aca="false">B465&amp;"|"&amp;A465</f>
        <v>Amar'e Stoudemire|2009</v>
      </c>
      <c r="AG465" s="1" t="n">
        <f aca="false">SUMPRODUCT(($A$2:$A$4670=A465)*($Z$2:$Z$4670&gt;Z465))+1</f>
        <v>66</v>
      </c>
    </row>
    <row r="466" customFormat="false" ht="15" hidden="false" customHeight="false" outlineLevel="0" collapsed="false">
      <c r="A466" s="1" t="n">
        <v>2009</v>
      </c>
      <c r="B466" s="1" t="s">
        <v>132</v>
      </c>
      <c r="C466" s="1" t="s">
        <v>92</v>
      </c>
      <c r="D466" s="1" t="n">
        <v>21</v>
      </c>
      <c r="E466" s="1" t="s">
        <v>133</v>
      </c>
      <c r="F466" s="1" t="n">
        <v>62</v>
      </c>
      <c r="G466" s="1" t="n">
        <v>24</v>
      </c>
      <c r="H466" s="1" t="n">
        <v>911</v>
      </c>
      <c r="I466" s="1" t="n">
        <v>97</v>
      </c>
      <c r="J466" s="1" t="n">
        <v>163</v>
      </c>
      <c r="K466" s="1" t="n">
        <v>0.595</v>
      </c>
      <c r="L466" s="1" t="n">
        <v>0</v>
      </c>
      <c r="M466" s="1" t="n">
        <v>0</v>
      </c>
      <c r="O466" s="1" t="n">
        <v>23</v>
      </c>
      <c r="P466" s="1" t="n">
        <v>35</v>
      </c>
      <c r="Q466" s="1" t="n">
        <v>0.657</v>
      </c>
      <c r="R466" s="1" t="n">
        <v>102</v>
      </c>
      <c r="S466" s="1" t="n">
        <v>130</v>
      </c>
      <c r="T466" s="1" t="n">
        <v>232</v>
      </c>
      <c r="U466" s="1" t="n">
        <v>20</v>
      </c>
      <c r="V466" s="1" t="n">
        <v>20</v>
      </c>
      <c r="W466" s="1" t="n">
        <v>60</v>
      </c>
      <c r="X466" s="1" t="n">
        <v>33</v>
      </c>
      <c r="Y466" s="1" t="n">
        <v>171</v>
      </c>
      <c r="Z466" s="1" t="n">
        <v>217</v>
      </c>
      <c r="AA466" s="1" t="n">
        <v>13.5</v>
      </c>
      <c r="AB466" s="1" t="n">
        <v>0.608</v>
      </c>
      <c r="AC466" s="1" t="n">
        <v>2.7</v>
      </c>
      <c r="AD466" s="1" t="n">
        <f aca="false">IF(F466=0,0,Z466/F466)</f>
        <v>3.5</v>
      </c>
      <c r="AE466" s="1" t="str">
        <f aca="false">IFERROR(LEFT(C466,FIND("-",C466)-1),C466)</f>
        <v>PF</v>
      </c>
      <c r="AF466" s="1" t="str">
        <f aca="false">B466&amp;"|"&amp;A466</f>
        <v>Amir Johnson|2009</v>
      </c>
      <c r="AG466" s="1" t="n">
        <f aca="false">SUMPRODUCT(($A$2:$A$4670=A466)*($Z$2:$Z$4670&gt;Z466))+1</f>
        <v>291</v>
      </c>
    </row>
    <row r="467" customFormat="false" ht="15" hidden="false" customHeight="false" outlineLevel="0" collapsed="false">
      <c r="A467" s="1" t="n">
        <v>2009</v>
      </c>
      <c r="B467" s="1" t="s">
        <v>134</v>
      </c>
      <c r="C467" s="1" t="s">
        <v>92</v>
      </c>
      <c r="D467" s="1" t="n">
        <v>26</v>
      </c>
      <c r="E467" s="1" t="s">
        <v>135</v>
      </c>
      <c r="F467" s="1" t="n">
        <v>81</v>
      </c>
      <c r="G467" s="1" t="n">
        <v>42</v>
      </c>
      <c r="H467" s="1" t="n">
        <v>2306</v>
      </c>
      <c r="I467" s="1" t="n">
        <v>270</v>
      </c>
      <c r="J467" s="1" t="n">
        <v>504</v>
      </c>
      <c r="K467" s="1" t="n">
        <v>0.536</v>
      </c>
      <c r="L467" s="1" t="n">
        <v>0</v>
      </c>
      <c r="M467" s="1" t="n">
        <v>2</v>
      </c>
      <c r="N467" s="1" t="n">
        <v>0</v>
      </c>
      <c r="O467" s="1" t="n">
        <v>154</v>
      </c>
      <c r="P467" s="1" t="n">
        <v>250</v>
      </c>
      <c r="Q467" s="1" t="n">
        <v>0.616</v>
      </c>
      <c r="R467" s="1" t="n">
        <v>166</v>
      </c>
      <c r="S467" s="1" t="n">
        <v>415</v>
      </c>
      <c r="T467" s="1" t="n">
        <v>581</v>
      </c>
      <c r="U467" s="1" t="n">
        <v>81</v>
      </c>
      <c r="V467" s="1" t="n">
        <v>75</v>
      </c>
      <c r="W467" s="1" t="n">
        <v>66</v>
      </c>
      <c r="X467" s="1" t="n">
        <v>80</v>
      </c>
      <c r="Y467" s="1" t="n">
        <v>239</v>
      </c>
      <c r="Z467" s="1" t="n">
        <v>694</v>
      </c>
      <c r="AA467" s="1" t="n">
        <v>14.6</v>
      </c>
      <c r="AB467" s="1" t="n">
        <v>0.565</v>
      </c>
      <c r="AC467" s="1" t="n">
        <v>8</v>
      </c>
      <c r="AD467" s="1" t="n">
        <f aca="false">IF(F467=0,0,Z467/F467)</f>
        <v>8.5679012345679</v>
      </c>
      <c r="AE467" s="1" t="str">
        <f aca="false">IFERROR(LEFT(C467,FIND("-",C467)-1),C467)</f>
        <v>PF</v>
      </c>
      <c r="AF467" s="1" t="str">
        <f aca="false">B467&amp;"|"&amp;A467</f>
        <v>Anderson Varejao|2009</v>
      </c>
      <c r="AG467" s="1" t="n">
        <f aca="false">SUMPRODUCT(($A$2:$A$4670=A467)*($Z$2:$Z$4670&gt;Z467))+1</f>
        <v>150</v>
      </c>
    </row>
    <row r="468" customFormat="false" ht="15" hidden="false" customHeight="false" outlineLevel="0" collapsed="false">
      <c r="A468" s="1" t="n">
        <v>2009</v>
      </c>
      <c r="B468" s="1" t="s">
        <v>136</v>
      </c>
      <c r="C468" s="1" t="s">
        <v>105</v>
      </c>
      <c r="D468" s="1" t="n">
        <v>22</v>
      </c>
      <c r="E468" s="1" t="s">
        <v>137</v>
      </c>
      <c r="F468" s="1" t="n">
        <v>71</v>
      </c>
      <c r="G468" s="1" t="n">
        <v>36</v>
      </c>
      <c r="H468" s="1" t="n">
        <v>1703</v>
      </c>
      <c r="I468" s="1" t="n">
        <v>297</v>
      </c>
      <c r="J468" s="1" t="n">
        <v>630</v>
      </c>
      <c r="K468" s="1" t="n">
        <v>0.471</v>
      </c>
      <c r="L468" s="1" t="n">
        <v>5</v>
      </c>
      <c r="M468" s="1" t="n">
        <v>21</v>
      </c>
      <c r="N468" s="1" t="n">
        <v>0.238</v>
      </c>
      <c r="O468" s="1" t="n">
        <v>114</v>
      </c>
      <c r="P468" s="1" t="n">
        <v>162</v>
      </c>
      <c r="Q468" s="1" t="n">
        <v>0.704</v>
      </c>
      <c r="R468" s="1" t="n">
        <v>126</v>
      </c>
      <c r="S468" s="1" t="n">
        <v>252</v>
      </c>
      <c r="T468" s="1" t="n">
        <v>378</v>
      </c>
      <c r="U468" s="1" t="n">
        <v>118</v>
      </c>
      <c r="V468" s="1" t="n">
        <v>53</v>
      </c>
      <c r="W468" s="1" t="n">
        <v>74</v>
      </c>
      <c r="X468" s="1" t="n">
        <v>117</v>
      </c>
      <c r="Y468" s="1" t="n">
        <v>211</v>
      </c>
      <c r="Z468" s="1" t="n">
        <v>713</v>
      </c>
      <c r="AA468" s="1" t="n">
        <v>15</v>
      </c>
      <c r="AB468" s="1" t="n">
        <v>0.508</v>
      </c>
      <c r="AC468" s="1" t="n">
        <v>1.4</v>
      </c>
      <c r="AD468" s="1" t="n">
        <f aca="false">IF(F468=0,0,Z468/F468)</f>
        <v>10.0422535211268</v>
      </c>
      <c r="AE468" s="1" t="str">
        <f aca="false">IFERROR(LEFT(C468,FIND("-",C468)-1),C468)</f>
        <v>C</v>
      </c>
      <c r="AF468" s="1" t="str">
        <f aca="false">B468&amp;"|"&amp;A468</f>
        <v>Andray Blatche|2009</v>
      </c>
      <c r="AG468" s="1" t="n">
        <f aca="false">SUMPRODUCT(($A$2:$A$4670=A468)*($Z$2:$Z$4670&gt;Z468))+1</f>
        <v>146</v>
      </c>
    </row>
    <row r="469" customFormat="false" ht="15" hidden="false" customHeight="false" outlineLevel="0" collapsed="false">
      <c r="A469" s="1" t="n">
        <v>2009</v>
      </c>
      <c r="B469" s="1" t="s">
        <v>139</v>
      </c>
      <c r="C469" s="1" t="s">
        <v>92</v>
      </c>
      <c r="D469" s="1" t="n">
        <v>27</v>
      </c>
      <c r="E469" s="1" t="s">
        <v>264</v>
      </c>
      <c r="F469" s="1" t="n">
        <v>4</v>
      </c>
      <c r="G469" s="1" t="n">
        <v>0</v>
      </c>
      <c r="H469" s="1" t="n">
        <v>41</v>
      </c>
      <c r="I469" s="1" t="n">
        <v>1</v>
      </c>
      <c r="J469" s="1" t="n">
        <v>7</v>
      </c>
      <c r="K469" s="1" t="n">
        <v>0.143</v>
      </c>
      <c r="L469" s="1" t="n">
        <v>0</v>
      </c>
      <c r="M469" s="1" t="n">
        <v>0</v>
      </c>
      <c r="O469" s="1" t="n">
        <v>2</v>
      </c>
      <c r="P469" s="1" t="n">
        <v>2</v>
      </c>
      <c r="Q469" s="1" t="n">
        <v>1</v>
      </c>
      <c r="R469" s="1" t="n">
        <v>7</v>
      </c>
      <c r="S469" s="1" t="n">
        <v>5</v>
      </c>
      <c r="T469" s="1" t="n">
        <v>12</v>
      </c>
      <c r="U469" s="1" t="n">
        <v>1</v>
      </c>
      <c r="V469" s="1" t="n">
        <v>1</v>
      </c>
      <c r="W469" s="1" t="n">
        <v>0</v>
      </c>
      <c r="X469" s="1" t="n">
        <v>5</v>
      </c>
      <c r="Y469" s="1" t="n">
        <v>9</v>
      </c>
      <c r="Z469" s="1" t="n">
        <v>4</v>
      </c>
      <c r="AA469" s="1" t="n">
        <v>-1.5</v>
      </c>
      <c r="AB469" s="1" t="n">
        <v>0.254</v>
      </c>
      <c r="AC469" s="1" t="n">
        <v>-0.1</v>
      </c>
      <c r="AD469" s="1" t="n">
        <f aca="false">IF(F469=0,0,Z469/F469)</f>
        <v>1</v>
      </c>
      <c r="AE469" s="1" t="str">
        <f aca="false">IFERROR(LEFT(C469,FIND("-",C469)-1),C469)</f>
        <v>PF</v>
      </c>
      <c r="AF469" s="1" t="str">
        <f aca="false">B469&amp;"|"&amp;A469</f>
        <v>Andre Brown|2009</v>
      </c>
      <c r="AG469" s="1" t="n">
        <f aca="false">SUMPRODUCT(($A$2:$A$4670=A469)*($Z$2:$Z$4670&gt;Z469))+1</f>
        <v>438</v>
      </c>
    </row>
    <row r="470" customFormat="false" ht="15" hidden="false" customHeight="false" outlineLevel="0" collapsed="false">
      <c r="A470" s="1" t="n">
        <v>2009</v>
      </c>
      <c r="B470" s="1" t="s">
        <v>141</v>
      </c>
      <c r="C470" s="1" t="s">
        <v>123</v>
      </c>
      <c r="D470" s="1" t="n">
        <v>25</v>
      </c>
      <c r="E470" s="1" t="s">
        <v>142</v>
      </c>
      <c r="F470" s="1" t="n">
        <v>82</v>
      </c>
      <c r="G470" s="1" t="n">
        <v>82</v>
      </c>
      <c r="H470" s="1" t="n">
        <v>3269</v>
      </c>
      <c r="I470" s="1" t="n">
        <v>542</v>
      </c>
      <c r="J470" s="1" t="n">
        <v>1147</v>
      </c>
      <c r="K470" s="1" t="n">
        <v>0.473</v>
      </c>
      <c r="L470" s="1" t="n">
        <v>80</v>
      </c>
      <c r="M470" s="1" t="n">
        <v>261</v>
      </c>
      <c r="N470" s="1" t="n">
        <v>0.307</v>
      </c>
      <c r="O470" s="1" t="n">
        <v>377</v>
      </c>
      <c r="P470" s="1" t="n">
        <v>521</v>
      </c>
      <c r="Q470" s="1" t="n">
        <v>0.724</v>
      </c>
      <c r="R470" s="1" t="n">
        <v>92</v>
      </c>
      <c r="S470" s="1" t="n">
        <v>379</v>
      </c>
      <c r="T470" s="1" t="n">
        <v>471</v>
      </c>
      <c r="U470" s="1" t="n">
        <v>434</v>
      </c>
      <c r="V470" s="1" t="n">
        <v>131</v>
      </c>
      <c r="W470" s="1" t="n">
        <v>36</v>
      </c>
      <c r="X470" s="1" t="n">
        <v>222</v>
      </c>
      <c r="Y470" s="1" t="n">
        <v>152</v>
      </c>
      <c r="Z470" s="1" t="n">
        <v>1541</v>
      </c>
      <c r="AA470" s="1" t="n">
        <v>18.4</v>
      </c>
      <c r="AB470" s="1" t="n">
        <v>0.56</v>
      </c>
      <c r="AC470" s="1" t="n">
        <v>9.2</v>
      </c>
      <c r="AD470" s="1" t="n">
        <f aca="false">IF(F470=0,0,Z470/F470)</f>
        <v>18.7926829268293</v>
      </c>
      <c r="AE470" s="1" t="str">
        <f aca="false">IFERROR(LEFT(C470,FIND("-",C470)-1),C470)</f>
        <v>SF</v>
      </c>
      <c r="AF470" s="1" t="str">
        <f aca="false">B470&amp;"|"&amp;A470</f>
        <v>Andre Iguodala|2009</v>
      </c>
      <c r="AG470" s="1" t="n">
        <f aca="false">SUMPRODUCT(($A$2:$A$4670=A470)*($Z$2:$Z$4670&gt;Z470))+1</f>
        <v>19</v>
      </c>
    </row>
    <row r="471" customFormat="false" ht="15" hidden="false" customHeight="false" outlineLevel="0" collapsed="false">
      <c r="A471" s="1" t="n">
        <v>2009</v>
      </c>
      <c r="B471" s="1" t="s">
        <v>143</v>
      </c>
      <c r="C471" s="1" t="s">
        <v>102</v>
      </c>
      <c r="D471" s="1" t="n">
        <v>32</v>
      </c>
      <c r="E471" s="1" t="s">
        <v>142</v>
      </c>
      <c r="F471" s="1" t="n">
        <v>82</v>
      </c>
      <c r="G471" s="1" t="n">
        <v>82</v>
      </c>
      <c r="H471" s="1" t="n">
        <v>2976</v>
      </c>
      <c r="I471" s="1" t="n">
        <v>492</v>
      </c>
      <c r="J471" s="1" t="n">
        <v>1041</v>
      </c>
      <c r="K471" s="1" t="n">
        <v>0.473</v>
      </c>
      <c r="L471" s="1" t="n">
        <v>15</v>
      </c>
      <c r="M471" s="1" t="n">
        <v>53</v>
      </c>
      <c r="N471" s="1" t="n">
        <v>0.283</v>
      </c>
      <c r="O471" s="1" t="n">
        <v>338</v>
      </c>
      <c r="P471" s="1" t="n">
        <v>409</v>
      </c>
      <c r="Q471" s="1" t="n">
        <v>0.826</v>
      </c>
      <c r="R471" s="1" t="n">
        <v>123</v>
      </c>
      <c r="S471" s="1" t="n">
        <v>245</v>
      </c>
      <c r="T471" s="1" t="n">
        <v>368</v>
      </c>
      <c r="U471" s="1" t="n">
        <v>534</v>
      </c>
      <c r="V471" s="1" t="n">
        <v>109</v>
      </c>
      <c r="W471" s="1" t="n">
        <v>14</v>
      </c>
      <c r="X471" s="1" t="n">
        <v>199</v>
      </c>
      <c r="Y471" s="1" t="n">
        <v>196</v>
      </c>
      <c r="Z471" s="1" t="n">
        <v>1337</v>
      </c>
      <c r="AA471" s="1" t="n">
        <v>18.6</v>
      </c>
      <c r="AB471" s="1" t="n">
        <v>0.548</v>
      </c>
      <c r="AC471" s="1" t="n">
        <v>8.8</v>
      </c>
      <c r="AD471" s="1" t="n">
        <f aca="false">IF(F471=0,0,Z471/F471)</f>
        <v>16.3048780487805</v>
      </c>
      <c r="AE471" s="1" t="str">
        <f aca="false">IFERROR(LEFT(C471,FIND("-",C471)-1),C471)</f>
        <v>PG</v>
      </c>
      <c r="AF471" s="1" t="str">
        <f aca="false">B471&amp;"|"&amp;A471</f>
        <v>Andre Miller|2009</v>
      </c>
      <c r="AG471" s="1" t="n">
        <f aca="false">SUMPRODUCT(($A$2:$A$4670=A471)*($Z$2:$Z$4670&gt;Z471))+1</f>
        <v>37</v>
      </c>
    </row>
    <row r="472" customFormat="false" ht="15" hidden="false" customHeight="false" outlineLevel="0" collapsed="false">
      <c r="A472" s="1" t="n">
        <v>2009</v>
      </c>
      <c r="B472" s="1" t="s">
        <v>146</v>
      </c>
      <c r="C472" s="1" t="s">
        <v>92</v>
      </c>
      <c r="D472" s="1" t="n">
        <v>23</v>
      </c>
      <c r="E472" s="1" t="s">
        <v>147</v>
      </c>
      <c r="F472" s="1" t="n">
        <v>78</v>
      </c>
      <c r="G472" s="1" t="n">
        <v>59</v>
      </c>
      <c r="H472" s="1" t="n">
        <v>2453</v>
      </c>
      <c r="I472" s="1" t="n">
        <v>431</v>
      </c>
      <c r="J472" s="1" t="n">
        <v>958</v>
      </c>
      <c r="K472" s="1" t="n">
        <v>0.45</v>
      </c>
      <c r="L472" s="1" t="n">
        <v>119</v>
      </c>
      <c r="M472" s="1" t="n">
        <v>291</v>
      </c>
      <c r="N472" s="1" t="n">
        <v>0.409</v>
      </c>
      <c r="O472" s="1" t="n">
        <v>221</v>
      </c>
      <c r="P472" s="1" t="n">
        <v>266</v>
      </c>
      <c r="Q472" s="1" t="n">
        <v>0.831</v>
      </c>
      <c r="R472" s="1" t="n">
        <v>70</v>
      </c>
      <c r="S472" s="1" t="n">
        <v>346</v>
      </c>
      <c r="T472" s="1" t="n">
        <v>416</v>
      </c>
      <c r="U472" s="1" t="n">
        <v>94</v>
      </c>
      <c r="V472" s="1" t="n">
        <v>34</v>
      </c>
      <c r="W472" s="1" t="n">
        <v>97</v>
      </c>
      <c r="X472" s="1" t="n">
        <v>135</v>
      </c>
      <c r="Y472" s="1" t="n">
        <v>242</v>
      </c>
      <c r="Z472" s="1" t="n">
        <v>1202</v>
      </c>
      <c r="AA472" s="1" t="n">
        <v>14.6</v>
      </c>
      <c r="AB472" s="1" t="n">
        <v>0.559</v>
      </c>
      <c r="AC472" s="1" t="n">
        <v>3.9</v>
      </c>
      <c r="AD472" s="1" t="n">
        <f aca="false">IF(F472=0,0,Z472/F472)</f>
        <v>15.4102564102564</v>
      </c>
      <c r="AE472" s="1" t="str">
        <f aca="false">IFERROR(LEFT(C472,FIND("-",C472)-1),C472)</f>
        <v>PF</v>
      </c>
      <c r="AF472" s="1" t="str">
        <f aca="false">B472&amp;"|"&amp;A472</f>
        <v>Andrea Bargnani|2009</v>
      </c>
      <c r="AG472" s="1" t="n">
        <f aca="false">SUMPRODUCT(($A$2:$A$4670=A472)*($Z$2:$Z$4670&gt;Z472))+1</f>
        <v>54</v>
      </c>
    </row>
    <row r="473" customFormat="false" ht="15" hidden="false" customHeight="false" outlineLevel="0" collapsed="false">
      <c r="A473" s="1" t="n">
        <v>2009</v>
      </c>
      <c r="B473" s="1" t="s">
        <v>148</v>
      </c>
      <c r="C473" s="1" t="s">
        <v>92</v>
      </c>
      <c r="D473" s="1" t="n">
        <v>27</v>
      </c>
      <c r="E473" s="1" t="s">
        <v>149</v>
      </c>
      <c r="F473" s="1" t="n">
        <v>67</v>
      </c>
      <c r="G473" s="1" t="n">
        <v>10</v>
      </c>
      <c r="H473" s="1" t="n">
        <v>1831</v>
      </c>
      <c r="I473" s="1" t="n">
        <v>256</v>
      </c>
      <c r="J473" s="1" t="n">
        <v>570</v>
      </c>
      <c r="K473" s="1" t="n">
        <v>0.449</v>
      </c>
      <c r="L473" s="1" t="n">
        <v>20</v>
      </c>
      <c r="M473" s="1" t="n">
        <v>73</v>
      </c>
      <c r="N473" s="1" t="n">
        <v>0.274</v>
      </c>
      <c r="O473" s="1" t="n">
        <v>244</v>
      </c>
      <c r="P473" s="1" t="n">
        <v>311</v>
      </c>
      <c r="Q473" s="1" t="n">
        <v>0.785</v>
      </c>
      <c r="R473" s="1" t="n">
        <v>84</v>
      </c>
      <c r="S473" s="1" t="n">
        <v>235</v>
      </c>
      <c r="T473" s="1" t="n">
        <v>319</v>
      </c>
      <c r="U473" s="1" t="n">
        <v>175</v>
      </c>
      <c r="V473" s="1" t="n">
        <v>83</v>
      </c>
      <c r="W473" s="1" t="n">
        <v>77</v>
      </c>
      <c r="X473" s="1" t="n">
        <v>121</v>
      </c>
      <c r="Y473" s="1" t="n">
        <v>127</v>
      </c>
      <c r="Z473" s="1" t="n">
        <v>776</v>
      </c>
      <c r="AA473" s="1" t="n">
        <v>16.8</v>
      </c>
      <c r="AB473" s="1" t="n">
        <v>0.549</v>
      </c>
      <c r="AC473" s="1" t="n">
        <v>4.6</v>
      </c>
      <c r="AD473" s="1" t="n">
        <f aca="false">IF(F473=0,0,Z473/F473)</f>
        <v>11.5820895522388</v>
      </c>
      <c r="AE473" s="1" t="str">
        <f aca="false">IFERROR(LEFT(C473,FIND("-",C473)-1),C473)</f>
        <v>PF</v>
      </c>
      <c r="AF473" s="1" t="str">
        <f aca="false">B473&amp;"|"&amp;A473</f>
        <v>Andrei Kirilenko|2009</v>
      </c>
      <c r="AG473" s="1" t="n">
        <f aca="false">SUMPRODUCT(($A$2:$A$4670=A473)*($Z$2:$Z$4670&gt;Z473))+1</f>
        <v>130</v>
      </c>
    </row>
    <row r="474" customFormat="false" ht="15" hidden="false" customHeight="false" outlineLevel="0" collapsed="false">
      <c r="A474" s="1" t="n">
        <v>2009</v>
      </c>
      <c r="B474" s="1" t="s">
        <v>150</v>
      </c>
      <c r="C474" s="1" t="s">
        <v>431</v>
      </c>
      <c r="D474" s="1" t="n">
        <v>29</v>
      </c>
      <c r="E474" s="1" t="s">
        <v>115</v>
      </c>
      <c r="F474" s="1" t="n">
        <v>76</v>
      </c>
      <c r="G474" s="1" t="n">
        <v>18</v>
      </c>
      <c r="H474" s="1" t="n">
        <v>1991</v>
      </c>
      <c r="I474" s="1" t="n">
        <v>299</v>
      </c>
      <c r="J474" s="1" t="n">
        <v>701</v>
      </c>
      <c r="K474" s="1" t="n">
        <v>0.427</v>
      </c>
      <c r="L474" s="1" t="n">
        <v>124</v>
      </c>
      <c r="M474" s="1" t="n">
        <v>311</v>
      </c>
      <c r="N474" s="1" t="n">
        <v>0.399</v>
      </c>
      <c r="O474" s="1" t="n">
        <v>145</v>
      </c>
      <c r="P474" s="1" t="n">
        <v>183</v>
      </c>
      <c r="Q474" s="1" t="n">
        <v>0.792</v>
      </c>
      <c r="R474" s="1" t="n">
        <v>54</v>
      </c>
      <c r="S474" s="1" t="n">
        <v>307</v>
      </c>
      <c r="T474" s="1" t="n">
        <v>361</v>
      </c>
      <c r="U474" s="1" t="n">
        <v>102</v>
      </c>
      <c r="V474" s="1" t="n">
        <v>39</v>
      </c>
      <c r="W474" s="1" t="n">
        <v>33</v>
      </c>
      <c r="X474" s="1" t="n">
        <v>113</v>
      </c>
      <c r="Y474" s="1" t="n">
        <v>261</v>
      </c>
      <c r="Z474" s="1" t="n">
        <v>867</v>
      </c>
      <c r="AA474" s="1" t="n">
        <v>12.2</v>
      </c>
      <c r="AB474" s="1" t="n">
        <v>0.555</v>
      </c>
      <c r="AC474" s="1" t="n">
        <v>2.8</v>
      </c>
      <c r="AD474" s="1" t="n">
        <f aca="false">IF(F474=0,0,Z474/F474)</f>
        <v>11.4078947368421</v>
      </c>
      <c r="AE474" s="1" t="str">
        <f aca="false">IFERROR(LEFT(C474,FIND("-",C474)-1),C474)</f>
        <v>PF</v>
      </c>
      <c r="AF474" s="1" t="str">
        <f aca="false">B474&amp;"|"&amp;A474</f>
        <v>Andres Nocioni|2009</v>
      </c>
      <c r="AG474" s="1" t="n">
        <f aca="false">SUMPRODUCT(($A$2:$A$4670=A474)*($Z$2:$Z$4670&gt;Z474))+1</f>
        <v>111</v>
      </c>
    </row>
    <row r="475" customFormat="false" ht="15" hidden="false" customHeight="false" outlineLevel="0" collapsed="false">
      <c r="A475" s="1" t="n">
        <v>2009</v>
      </c>
      <c r="B475" s="1" t="s">
        <v>151</v>
      </c>
      <c r="C475" s="1" t="s">
        <v>105</v>
      </c>
      <c r="D475" s="1" t="n">
        <v>24</v>
      </c>
      <c r="E475" s="1" t="s">
        <v>152</v>
      </c>
      <c r="F475" s="1" t="n">
        <v>36</v>
      </c>
      <c r="G475" s="1" t="n">
        <v>33</v>
      </c>
      <c r="H475" s="1" t="n">
        <v>1124</v>
      </c>
      <c r="I475" s="1" t="n">
        <v>183</v>
      </c>
      <c r="J475" s="1" t="n">
        <v>317</v>
      </c>
      <c r="K475" s="1" t="n">
        <v>0.577</v>
      </c>
      <c r="L475" s="1" t="n">
        <v>0</v>
      </c>
      <c r="M475" s="1" t="n">
        <v>0</v>
      </c>
      <c r="O475" s="1" t="n">
        <v>56</v>
      </c>
      <c r="P475" s="1" t="n">
        <v>98</v>
      </c>
      <c r="Q475" s="1" t="n">
        <v>0.571</v>
      </c>
      <c r="R475" s="1" t="n">
        <v>117</v>
      </c>
      <c r="S475" s="1" t="n">
        <v>252</v>
      </c>
      <c r="T475" s="1" t="n">
        <v>369</v>
      </c>
      <c r="U475" s="1" t="n">
        <v>72</v>
      </c>
      <c r="V475" s="1" t="n">
        <v>23</v>
      </c>
      <c r="W475" s="1" t="n">
        <v>37</v>
      </c>
      <c r="X475" s="1" t="n">
        <v>86</v>
      </c>
      <c r="Y475" s="1" t="n">
        <v>130</v>
      </c>
      <c r="Z475" s="1" t="n">
        <v>422</v>
      </c>
      <c r="AA475" s="1" t="n">
        <v>16.2</v>
      </c>
      <c r="AB475" s="1" t="n">
        <v>0.586</v>
      </c>
      <c r="AC475" s="1" t="n">
        <v>2.6</v>
      </c>
      <c r="AD475" s="1" t="n">
        <f aca="false">IF(F475=0,0,Z475/F475)</f>
        <v>11.7222222222222</v>
      </c>
      <c r="AE475" s="1" t="str">
        <f aca="false">IFERROR(LEFT(C475,FIND("-",C475)-1),C475)</f>
        <v>C</v>
      </c>
      <c r="AF475" s="1" t="str">
        <f aca="false">B475&amp;"|"&amp;A475</f>
        <v>Andrew Bogut|2009</v>
      </c>
      <c r="AG475" s="1" t="n">
        <f aca="false">SUMPRODUCT(($A$2:$A$4670=A475)*($Z$2:$Z$4670&gt;Z475))+1</f>
        <v>225</v>
      </c>
    </row>
    <row r="476" customFormat="false" ht="15" hidden="false" customHeight="false" outlineLevel="0" collapsed="false">
      <c r="A476" s="1" t="n">
        <v>2009</v>
      </c>
      <c r="B476" s="1" t="s">
        <v>153</v>
      </c>
      <c r="C476" s="1" t="s">
        <v>105</v>
      </c>
      <c r="D476" s="1" t="n">
        <v>21</v>
      </c>
      <c r="E476" s="1" t="s">
        <v>154</v>
      </c>
      <c r="F476" s="1" t="n">
        <v>50</v>
      </c>
      <c r="G476" s="1" t="n">
        <v>50</v>
      </c>
      <c r="H476" s="1" t="n">
        <v>1446</v>
      </c>
      <c r="I476" s="1" t="n">
        <v>281</v>
      </c>
      <c r="J476" s="1" t="n">
        <v>502</v>
      </c>
      <c r="K476" s="1" t="n">
        <v>0.56</v>
      </c>
      <c r="L476" s="1" t="n">
        <v>0</v>
      </c>
      <c r="M476" s="1" t="n">
        <v>0</v>
      </c>
      <c r="O476" s="1" t="n">
        <v>152</v>
      </c>
      <c r="P476" s="1" t="n">
        <v>215</v>
      </c>
      <c r="Q476" s="1" t="n">
        <v>0.707</v>
      </c>
      <c r="R476" s="1" t="n">
        <v>137</v>
      </c>
      <c r="S476" s="1" t="n">
        <v>261</v>
      </c>
      <c r="T476" s="1" t="n">
        <v>398</v>
      </c>
      <c r="U476" s="1" t="n">
        <v>71</v>
      </c>
      <c r="V476" s="1" t="n">
        <v>18</v>
      </c>
      <c r="W476" s="1" t="n">
        <v>90</v>
      </c>
      <c r="X476" s="1" t="n">
        <v>85</v>
      </c>
      <c r="Y476" s="1" t="n">
        <v>157</v>
      </c>
      <c r="Z476" s="1" t="n">
        <v>714</v>
      </c>
      <c r="AA476" s="1" t="n">
        <v>20</v>
      </c>
      <c r="AB476" s="1" t="n">
        <v>0.598</v>
      </c>
      <c r="AC476" s="1" t="n">
        <v>5.5</v>
      </c>
      <c r="AD476" s="1" t="n">
        <f aca="false">IF(F476=0,0,Z476/F476)</f>
        <v>14.28</v>
      </c>
      <c r="AE476" s="1" t="str">
        <f aca="false">IFERROR(LEFT(C476,FIND("-",C476)-1),C476)</f>
        <v>C</v>
      </c>
      <c r="AF476" s="1" t="str">
        <f aca="false">B476&amp;"|"&amp;A476</f>
        <v>Andrew Bynum|2009</v>
      </c>
      <c r="AG476" s="1" t="n">
        <f aca="false">SUMPRODUCT(($A$2:$A$4670=A476)*($Z$2:$Z$4670&gt;Z476))+1</f>
        <v>145</v>
      </c>
    </row>
    <row r="477" customFormat="false" ht="15" hidden="false" customHeight="false" outlineLevel="0" collapsed="false">
      <c r="A477" s="1" t="n">
        <v>2009</v>
      </c>
      <c r="B477" s="1" t="s">
        <v>155</v>
      </c>
      <c r="C477" s="1" t="s">
        <v>105</v>
      </c>
      <c r="D477" s="1" t="n">
        <v>22</v>
      </c>
      <c r="E477" s="1" t="s">
        <v>117</v>
      </c>
      <c r="F477" s="1" t="n">
        <v>62</v>
      </c>
      <c r="G477" s="1" t="n">
        <v>58</v>
      </c>
      <c r="H477" s="1" t="n">
        <v>1863</v>
      </c>
      <c r="I477" s="1" t="n">
        <v>308</v>
      </c>
      <c r="J477" s="1" t="n">
        <v>533</v>
      </c>
      <c r="K477" s="1" t="n">
        <v>0.578</v>
      </c>
      <c r="L477" s="1" t="n">
        <v>0</v>
      </c>
      <c r="M477" s="1" t="n">
        <v>1</v>
      </c>
      <c r="N477" s="1" t="n">
        <v>0</v>
      </c>
      <c r="O477" s="1" t="n">
        <v>119</v>
      </c>
      <c r="P477" s="1" t="n">
        <v>216</v>
      </c>
      <c r="Q477" s="1" t="n">
        <v>0.551</v>
      </c>
      <c r="R477" s="1" t="n">
        <v>223</v>
      </c>
      <c r="S477" s="1" t="n">
        <v>470</v>
      </c>
      <c r="T477" s="1" t="n">
        <v>693</v>
      </c>
      <c r="U477" s="1" t="n">
        <v>121</v>
      </c>
      <c r="V477" s="1" t="n">
        <v>63</v>
      </c>
      <c r="W477" s="1" t="n">
        <v>96</v>
      </c>
      <c r="X477" s="1" t="n">
        <v>110</v>
      </c>
      <c r="Y477" s="1" t="n">
        <v>236</v>
      </c>
      <c r="Z477" s="1" t="n">
        <v>735</v>
      </c>
      <c r="AA477" s="1" t="n">
        <v>19.1</v>
      </c>
      <c r="AB477" s="1" t="n">
        <v>0.585</v>
      </c>
      <c r="AC477" s="1" t="n">
        <v>5.4</v>
      </c>
      <c r="AD477" s="1" t="n">
        <f aca="false">IF(F477=0,0,Z477/F477)</f>
        <v>11.8548387096774</v>
      </c>
      <c r="AE477" s="1" t="str">
        <f aca="false">IFERROR(LEFT(C477,FIND("-",C477)-1),C477)</f>
        <v>C</v>
      </c>
      <c r="AF477" s="1" t="str">
        <f aca="false">B477&amp;"|"&amp;A477</f>
        <v>Andris Biedrins|2009</v>
      </c>
      <c r="AG477" s="1" t="n">
        <f aca="false">SUMPRODUCT(($A$2:$A$4670=A477)*($Z$2:$Z$4670&gt;Z477))+1</f>
        <v>138</v>
      </c>
    </row>
    <row r="478" customFormat="false" ht="15" hidden="false" customHeight="false" outlineLevel="0" collapsed="false">
      <c r="A478" s="1" t="n">
        <v>2009</v>
      </c>
      <c r="B478" s="1" t="s">
        <v>157</v>
      </c>
      <c r="C478" s="1" t="s">
        <v>92</v>
      </c>
      <c r="D478" s="1" t="n">
        <v>32</v>
      </c>
      <c r="E478" s="1" t="s">
        <v>137</v>
      </c>
      <c r="F478" s="1" t="n">
        <v>81</v>
      </c>
      <c r="G478" s="1" t="n">
        <v>81</v>
      </c>
      <c r="H478" s="1" t="n">
        <v>3096</v>
      </c>
      <c r="I478" s="1" t="n">
        <v>674</v>
      </c>
      <c r="J478" s="1" t="n">
        <v>1441</v>
      </c>
      <c r="K478" s="1" t="n">
        <v>0.468</v>
      </c>
      <c r="L478" s="1" t="n">
        <v>112</v>
      </c>
      <c r="M478" s="1" t="n">
        <v>319</v>
      </c>
      <c r="N478" s="1" t="n">
        <v>0.351</v>
      </c>
      <c r="O478" s="1" t="n">
        <v>341</v>
      </c>
      <c r="P478" s="1" t="n">
        <v>452</v>
      </c>
      <c r="Q478" s="1" t="n">
        <v>0.754</v>
      </c>
      <c r="R478" s="1" t="n">
        <v>196</v>
      </c>
      <c r="S478" s="1" t="n">
        <v>525</v>
      </c>
      <c r="T478" s="1" t="n">
        <v>721</v>
      </c>
      <c r="U478" s="1" t="n">
        <v>153</v>
      </c>
      <c r="V478" s="1" t="n">
        <v>95</v>
      </c>
      <c r="W478" s="1" t="n">
        <v>25</v>
      </c>
      <c r="X478" s="1" t="n">
        <v>125</v>
      </c>
      <c r="Y478" s="1" t="n">
        <v>218</v>
      </c>
      <c r="Z478" s="1" t="n">
        <v>1801</v>
      </c>
      <c r="AA478" s="1" t="n">
        <v>20.6</v>
      </c>
      <c r="AB478" s="1" t="n">
        <v>0.549</v>
      </c>
      <c r="AC478" s="1" t="n">
        <v>8.1</v>
      </c>
      <c r="AD478" s="1" t="n">
        <f aca="false">IF(F478=0,0,Z478/F478)</f>
        <v>22.2345679012346</v>
      </c>
      <c r="AE478" s="1" t="str">
        <f aca="false">IFERROR(LEFT(C478,FIND("-",C478)-1),C478)</f>
        <v>PF</v>
      </c>
      <c r="AF478" s="1" t="str">
        <f aca="false">B478&amp;"|"&amp;A478</f>
        <v>Antawn Jamison|2009</v>
      </c>
      <c r="AG478" s="1" t="n">
        <f aca="false">SUMPRODUCT(($A$2:$A$4670=A478)*($Z$2:$Z$4670&gt;Z478))+1</f>
        <v>6</v>
      </c>
    </row>
    <row r="479" customFormat="false" ht="15" hidden="false" customHeight="false" outlineLevel="0" collapsed="false">
      <c r="A479" s="1" t="n">
        <v>2009</v>
      </c>
      <c r="B479" s="1" t="s">
        <v>158</v>
      </c>
      <c r="C479" s="1" t="s">
        <v>102</v>
      </c>
      <c r="D479" s="1" t="n">
        <v>33</v>
      </c>
      <c r="E479" s="1" t="s">
        <v>129</v>
      </c>
      <c r="F479" s="1" t="n">
        <v>78</v>
      </c>
      <c r="G479" s="1" t="n">
        <v>5</v>
      </c>
      <c r="H479" s="1" t="n">
        <v>1787</v>
      </c>
      <c r="I479" s="1" t="n">
        <v>167</v>
      </c>
      <c r="J479" s="1" t="n">
        <v>386</v>
      </c>
      <c r="K479" s="1" t="n">
        <v>0.433</v>
      </c>
      <c r="L479" s="1" t="n">
        <v>21</v>
      </c>
      <c r="M479" s="1" t="n">
        <v>88</v>
      </c>
      <c r="N479" s="1" t="n">
        <v>0.239</v>
      </c>
      <c r="O479" s="1" t="n">
        <v>57</v>
      </c>
      <c r="P479" s="1" t="n">
        <v>78</v>
      </c>
      <c r="Q479" s="1" t="n">
        <v>0.731</v>
      </c>
      <c r="R479" s="1" t="n">
        <v>40</v>
      </c>
      <c r="S479" s="1" t="n">
        <v>165</v>
      </c>
      <c r="T479" s="1" t="n">
        <v>205</v>
      </c>
      <c r="U479" s="1" t="n">
        <v>364</v>
      </c>
      <c r="V479" s="1" t="n">
        <v>96</v>
      </c>
      <c r="W479" s="1" t="n">
        <v>13</v>
      </c>
      <c r="X479" s="1" t="n">
        <v>155</v>
      </c>
      <c r="Y479" s="1" t="n">
        <v>142</v>
      </c>
      <c r="Z479" s="1" t="n">
        <v>412</v>
      </c>
      <c r="AA479" s="1" t="n">
        <v>10.8</v>
      </c>
      <c r="AB479" s="1" t="n">
        <v>0.49</v>
      </c>
      <c r="AC479" s="1" t="n">
        <v>1.8</v>
      </c>
      <c r="AD479" s="1" t="n">
        <f aca="false">IF(F479=0,0,Z479/F479)</f>
        <v>5.28205128205128</v>
      </c>
      <c r="AE479" s="1" t="str">
        <f aca="false">IFERROR(LEFT(C479,FIND("-",C479)-1),C479)</f>
        <v>PG</v>
      </c>
      <c r="AF479" s="1" t="str">
        <f aca="false">B479&amp;"|"&amp;A479</f>
        <v>Anthony Carter|2009</v>
      </c>
      <c r="AG479" s="1" t="n">
        <f aca="false">SUMPRODUCT(($A$2:$A$4670=A479)*($Z$2:$Z$4670&gt;Z479))+1</f>
        <v>229</v>
      </c>
    </row>
    <row r="480" customFormat="false" ht="15" hidden="false" customHeight="false" outlineLevel="0" collapsed="false">
      <c r="A480" s="1" t="n">
        <v>2009</v>
      </c>
      <c r="B480" s="1" t="s">
        <v>159</v>
      </c>
      <c r="C480" s="1" t="s">
        <v>102</v>
      </c>
      <c r="D480" s="1" t="n">
        <v>34</v>
      </c>
      <c r="E480" s="1" t="s">
        <v>112</v>
      </c>
      <c r="F480" s="1" t="n">
        <v>80</v>
      </c>
      <c r="G480" s="1" t="n">
        <v>12</v>
      </c>
      <c r="H480" s="1" t="n">
        <v>1481</v>
      </c>
      <c r="I480" s="1" t="n">
        <v>154</v>
      </c>
      <c r="J480" s="1" t="n">
        <v>381</v>
      </c>
      <c r="K480" s="1" t="n">
        <v>0.404</v>
      </c>
      <c r="L480" s="1" t="n">
        <v>52</v>
      </c>
      <c r="M480" s="1" t="n">
        <v>133</v>
      </c>
      <c r="N480" s="1" t="n">
        <v>0.391</v>
      </c>
      <c r="O480" s="1" t="n">
        <v>61</v>
      </c>
      <c r="P480" s="1" t="n">
        <v>81</v>
      </c>
      <c r="Q480" s="1" t="n">
        <v>0.753</v>
      </c>
      <c r="R480" s="1" t="n">
        <v>29</v>
      </c>
      <c r="S480" s="1" t="n">
        <v>118</v>
      </c>
      <c r="T480" s="1" t="n">
        <v>147</v>
      </c>
      <c r="U480" s="1" t="n">
        <v>200</v>
      </c>
      <c r="V480" s="1" t="n">
        <v>46</v>
      </c>
      <c r="W480" s="1" t="n">
        <v>5</v>
      </c>
      <c r="X480" s="1" t="n">
        <v>82</v>
      </c>
      <c r="Y480" s="1" t="n">
        <v>111</v>
      </c>
      <c r="Z480" s="1" t="n">
        <v>421</v>
      </c>
      <c r="AA480" s="1" t="n">
        <v>10.3</v>
      </c>
      <c r="AB480" s="1" t="n">
        <v>0.505</v>
      </c>
      <c r="AC480" s="1" t="n">
        <v>2.8</v>
      </c>
      <c r="AD480" s="1" t="n">
        <f aca="false">IF(F480=0,0,Z480/F480)</f>
        <v>5.2625</v>
      </c>
      <c r="AE480" s="1" t="str">
        <f aca="false">IFERROR(LEFT(C480,FIND("-",C480)-1),C480)</f>
        <v>PG</v>
      </c>
      <c r="AF480" s="1" t="str">
        <f aca="false">B480&amp;"|"&amp;A480</f>
        <v>Anthony Johnson|2009</v>
      </c>
      <c r="AG480" s="1" t="n">
        <f aca="false">SUMPRODUCT(($A$2:$A$4670=A480)*($Z$2:$Z$4670&gt;Z480))+1</f>
        <v>227</v>
      </c>
    </row>
    <row r="481" customFormat="false" ht="15" hidden="false" customHeight="false" outlineLevel="0" collapsed="false">
      <c r="A481" s="1" t="n">
        <v>2009</v>
      </c>
      <c r="B481" s="1" t="s">
        <v>597</v>
      </c>
      <c r="C481" s="1" t="s">
        <v>128</v>
      </c>
      <c r="D481" s="1" t="n">
        <v>23</v>
      </c>
      <c r="E481" s="1" t="s">
        <v>117</v>
      </c>
      <c r="F481" s="1" t="n">
        <v>67</v>
      </c>
      <c r="G481" s="1" t="n">
        <v>17</v>
      </c>
      <c r="H481" s="1" t="n">
        <v>1515</v>
      </c>
      <c r="I481" s="1" t="n">
        <v>255</v>
      </c>
      <c r="J481" s="1" t="n">
        <v>534</v>
      </c>
      <c r="K481" s="1" t="n">
        <v>0.478</v>
      </c>
      <c r="L481" s="1" t="n">
        <v>86</v>
      </c>
      <c r="M481" s="1" t="n">
        <v>184</v>
      </c>
      <c r="N481" s="1" t="n">
        <v>0.467</v>
      </c>
      <c r="O481" s="1" t="n">
        <v>80</v>
      </c>
      <c r="P481" s="1" t="n">
        <v>92</v>
      </c>
      <c r="Q481" s="1" t="n">
        <v>0.87</v>
      </c>
      <c r="R481" s="1" t="n">
        <v>78</v>
      </c>
      <c r="S481" s="1" t="n">
        <v>121</v>
      </c>
      <c r="T481" s="1" t="n">
        <v>199</v>
      </c>
      <c r="U481" s="1" t="n">
        <v>80</v>
      </c>
      <c r="V481" s="1" t="n">
        <v>36</v>
      </c>
      <c r="W481" s="1" t="n">
        <v>12</v>
      </c>
      <c r="X481" s="1" t="n">
        <v>52</v>
      </c>
      <c r="Y481" s="1" t="n">
        <v>130</v>
      </c>
      <c r="Z481" s="1" t="n">
        <v>676</v>
      </c>
      <c r="AA481" s="1" t="n">
        <v>14.7</v>
      </c>
      <c r="AB481" s="1" t="n">
        <v>0.588</v>
      </c>
      <c r="AC481" s="1" t="n">
        <v>3</v>
      </c>
      <c r="AD481" s="1" t="n">
        <f aca="false">IF(F481=0,0,Z481/F481)</f>
        <v>10.089552238806</v>
      </c>
      <c r="AE481" s="1" t="str">
        <f aca="false">IFERROR(LEFT(C481,FIND("-",C481)-1),C481)</f>
        <v>SG</v>
      </c>
      <c r="AF481" s="1" t="str">
        <f aca="false">B481&amp;"|"&amp;A481</f>
        <v>Anthony Morrow|2009</v>
      </c>
      <c r="AG481" s="1" t="n">
        <f aca="false">SUMPRODUCT(($A$2:$A$4670=A481)*($Z$2:$Z$4670&gt;Z481))+1</f>
        <v>158</v>
      </c>
    </row>
    <row r="482" customFormat="false" ht="15" hidden="false" customHeight="false" outlineLevel="0" collapsed="false">
      <c r="A482" s="1" t="n">
        <v>2009</v>
      </c>
      <c r="B482" s="1" t="s">
        <v>160</v>
      </c>
      <c r="C482" s="1" t="s">
        <v>128</v>
      </c>
      <c r="D482" s="1" t="n">
        <v>33</v>
      </c>
      <c r="E482" s="1" t="s">
        <v>147</v>
      </c>
      <c r="F482" s="1" t="n">
        <v>80</v>
      </c>
      <c r="G482" s="1" t="n">
        <v>71</v>
      </c>
      <c r="H482" s="1" t="n">
        <v>2637</v>
      </c>
      <c r="I482" s="1" t="n">
        <v>321</v>
      </c>
      <c r="J482" s="1" t="n">
        <v>754</v>
      </c>
      <c r="K482" s="1" t="n">
        <v>0.426</v>
      </c>
      <c r="L482" s="1" t="n">
        <v>94</v>
      </c>
      <c r="M482" s="1" t="n">
        <v>241</v>
      </c>
      <c r="N482" s="1" t="n">
        <v>0.39</v>
      </c>
      <c r="O482" s="1" t="n">
        <v>121</v>
      </c>
      <c r="P482" s="1" t="n">
        <v>145</v>
      </c>
      <c r="Q482" s="1" t="n">
        <v>0.834</v>
      </c>
      <c r="R482" s="1" t="n">
        <v>45</v>
      </c>
      <c r="S482" s="1" t="n">
        <v>272</v>
      </c>
      <c r="T482" s="1" t="n">
        <v>317</v>
      </c>
      <c r="U482" s="1" t="n">
        <v>269</v>
      </c>
      <c r="V482" s="1" t="n">
        <v>100</v>
      </c>
      <c r="W482" s="1" t="n">
        <v>15</v>
      </c>
      <c r="X482" s="1" t="n">
        <v>114</v>
      </c>
      <c r="Y482" s="1" t="n">
        <v>145</v>
      </c>
      <c r="Z482" s="1" t="n">
        <v>857</v>
      </c>
      <c r="AA482" s="1" t="n">
        <v>12.1</v>
      </c>
      <c r="AB482" s="1" t="n">
        <v>0.524</v>
      </c>
      <c r="AC482" s="1" t="n">
        <v>3.4</v>
      </c>
      <c r="AD482" s="1" t="n">
        <f aca="false">IF(F482=0,0,Z482/F482)</f>
        <v>10.7125</v>
      </c>
      <c r="AE482" s="1" t="str">
        <f aca="false">IFERROR(LEFT(C482,FIND("-",C482)-1),C482)</f>
        <v>SG</v>
      </c>
      <c r="AF482" s="1" t="str">
        <f aca="false">B482&amp;"|"&amp;A482</f>
        <v>Anthony Parker|2009</v>
      </c>
      <c r="AG482" s="1" t="n">
        <f aca="false">SUMPRODUCT(($A$2:$A$4670=A482)*($Z$2:$Z$4670&gt;Z482))+1</f>
        <v>112</v>
      </c>
    </row>
    <row r="483" customFormat="false" ht="15" hidden="false" customHeight="false" outlineLevel="0" collapsed="false">
      <c r="A483" s="1" t="n">
        <v>2009</v>
      </c>
      <c r="B483" s="1" t="s">
        <v>598</v>
      </c>
      <c r="C483" s="1" t="s">
        <v>92</v>
      </c>
      <c r="D483" s="1" t="n">
        <v>19</v>
      </c>
      <c r="E483" s="1" t="s">
        <v>117</v>
      </c>
      <c r="F483" s="1" t="n">
        <v>63</v>
      </c>
      <c r="G483" s="1" t="n">
        <v>22</v>
      </c>
      <c r="H483" s="1" t="n">
        <v>1129</v>
      </c>
      <c r="I483" s="1" t="n">
        <v>199</v>
      </c>
      <c r="J483" s="1" t="n">
        <v>431</v>
      </c>
      <c r="K483" s="1" t="n">
        <v>0.462</v>
      </c>
      <c r="L483" s="1" t="n">
        <v>0</v>
      </c>
      <c r="M483" s="1" t="n">
        <v>4</v>
      </c>
      <c r="N483" s="1" t="n">
        <v>0</v>
      </c>
      <c r="O483" s="1" t="n">
        <v>101</v>
      </c>
      <c r="P483" s="1" t="n">
        <v>141</v>
      </c>
      <c r="Q483" s="1" t="n">
        <v>0.716</v>
      </c>
      <c r="R483" s="1" t="n">
        <v>128</v>
      </c>
      <c r="S483" s="1" t="n">
        <v>235</v>
      </c>
      <c r="T483" s="1" t="n">
        <v>363</v>
      </c>
      <c r="U483" s="1" t="n">
        <v>49</v>
      </c>
      <c r="V483" s="1" t="n">
        <v>42</v>
      </c>
      <c r="W483" s="1" t="n">
        <v>74</v>
      </c>
      <c r="X483" s="1" t="n">
        <v>80</v>
      </c>
      <c r="Y483" s="1" t="n">
        <v>141</v>
      </c>
      <c r="Z483" s="1" t="n">
        <v>499</v>
      </c>
      <c r="AA483" s="1" t="n">
        <v>16.9</v>
      </c>
      <c r="AB483" s="1" t="n">
        <v>0.506</v>
      </c>
      <c r="AC483" s="1" t="n">
        <v>1.6</v>
      </c>
      <c r="AD483" s="1" t="n">
        <f aca="false">IF(F483=0,0,Z483/F483)</f>
        <v>7.92063492063492</v>
      </c>
      <c r="AE483" s="1" t="str">
        <f aca="false">IFERROR(LEFT(C483,FIND("-",C483)-1),C483)</f>
        <v>PF</v>
      </c>
      <c r="AF483" s="1" t="str">
        <f aca="false">B483&amp;"|"&amp;A483</f>
        <v>Anthony Randolph|2009</v>
      </c>
      <c r="AG483" s="1" t="n">
        <f aca="false">SUMPRODUCT(($A$2:$A$4670=A483)*($Z$2:$Z$4670&gt;Z483))+1</f>
        <v>201</v>
      </c>
    </row>
    <row r="484" customFormat="false" ht="15" hidden="false" customHeight="false" outlineLevel="0" collapsed="false">
      <c r="A484" s="1" t="n">
        <v>2009</v>
      </c>
      <c r="B484" s="1" t="s">
        <v>599</v>
      </c>
      <c r="C484" s="1" t="s">
        <v>102</v>
      </c>
      <c r="D484" s="1" t="n">
        <v>25</v>
      </c>
      <c r="E484" s="1" t="s">
        <v>115</v>
      </c>
      <c r="F484" s="1" t="n">
        <v>29</v>
      </c>
      <c r="G484" s="1" t="n">
        <v>0</v>
      </c>
      <c r="H484" s="1" t="n">
        <v>276</v>
      </c>
      <c r="I484" s="1" t="n">
        <v>44</v>
      </c>
      <c r="J484" s="1" t="n">
        <v>120</v>
      </c>
      <c r="K484" s="1" t="n">
        <v>0.367</v>
      </c>
      <c r="L484" s="1" t="n">
        <v>26</v>
      </c>
      <c r="M484" s="1" t="n">
        <v>81</v>
      </c>
      <c r="N484" s="1" t="n">
        <v>0.321</v>
      </c>
      <c r="O484" s="1" t="n">
        <v>5</v>
      </c>
      <c r="P484" s="1" t="n">
        <v>5</v>
      </c>
      <c r="Q484" s="1" t="n">
        <v>1</v>
      </c>
      <c r="R484" s="1" t="n">
        <v>6</v>
      </c>
      <c r="S484" s="1" t="n">
        <v>16</v>
      </c>
      <c r="T484" s="1" t="n">
        <v>22</v>
      </c>
      <c r="U484" s="1" t="n">
        <v>20</v>
      </c>
      <c r="V484" s="1" t="n">
        <v>10</v>
      </c>
      <c r="W484" s="1" t="n">
        <v>1</v>
      </c>
      <c r="X484" s="1" t="n">
        <v>8</v>
      </c>
      <c r="Y484" s="1" t="n">
        <v>18</v>
      </c>
      <c r="Z484" s="1" t="n">
        <v>119</v>
      </c>
      <c r="AA484" s="1" t="n">
        <v>11.4</v>
      </c>
      <c r="AB484" s="1" t="n">
        <v>0.487</v>
      </c>
      <c r="AC484" s="1" t="n">
        <v>0.2</v>
      </c>
      <c r="AD484" s="1" t="n">
        <f aca="false">IF(F484=0,0,Z484/F484)</f>
        <v>4.10344827586207</v>
      </c>
      <c r="AE484" s="1" t="str">
        <f aca="false">IFERROR(LEFT(C484,FIND("-",C484)-1),C484)</f>
        <v>PG</v>
      </c>
      <c r="AF484" s="1" t="str">
        <f aca="false">B484&amp;"|"&amp;A484</f>
        <v>Anthony Roberson|2009</v>
      </c>
      <c r="AG484" s="1" t="n">
        <f aca="false">SUMPRODUCT(($A$2:$A$4670=A484)*($Z$2:$Z$4670&gt;Z484))+1</f>
        <v>340</v>
      </c>
    </row>
    <row r="485" customFormat="false" ht="15" hidden="false" customHeight="false" outlineLevel="0" collapsed="false">
      <c r="A485" s="1" t="n">
        <v>2009</v>
      </c>
      <c r="B485" s="1" t="s">
        <v>600</v>
      </c>
      <c r="C485" s="1" t="s">
        <v>92</v>
      </c>
      <c r="D485" s="1" t="n">
        <v>23</v>
      </c>
      <c r="E485" s="1" t="s">
        <v>194</v>
      </c>
      <c r="F485" s="1" t="n">
        <v>19</v>
      </c>
      <c r="G485" s="1" t="n">
        <v>0</v>
      </c>
      <c r="H485" s="1" t="n">
        <v>208</v>
      </c>
      <c r="I485" s="1" t="n">
        <v>19</v>
      </c>
      <c r="J485" s="1" t="n">
        <v>65</v>
      </c>
      <c r="K485" s="1" t="n">
        <v>0.292</v>
      </c>
      <c r="L485" s="1" t="n">
        <v>9</v>
      </c>
      <c r="M485" s="1" t="n">
        <v>41</v>
      </c>
      <c r="N485" s="1" t="n">
        <v>0.22</v>
      </c>
      <c r="O485" s="1" t="n">
        <v>5</v>
      </c>
      <c r="P485" s="1" t="n">
        <v>10</v>
      </c>
      <c r="Q485" s="1" t="n">
        <v>0.5</v>
      </c>
      <c r="R485" s="1" t="n">
        <v>12</v>
      </c>
      <c r="S485" s="1" t="n">
        <v>29</v>
      </c>
      <c r="T485" s="1" t="n">
        <v>41</v>
      </c>
      <c r="U485" s="1" t="n">
        <v>17</v>
      </c>
      <c r="V485" s="1" t="n">
        <v>5</v>
      </c>
      <c r="W485" s="1" t="n">
        <v>1</v>
      </c>
      <c r="X485" s="1" t="n">
        <v>7</v>
      </c>
      <c r="Y485" s="1" t="n">
        <v>16</v>
      </c>
      <c r="Z485" s="1" t="n">
        <v>52</v>
      </c>
      <c r="AA485" s="1" t="n">
        <v>7.6</v>
      </c>
      <c r="AB485" s="1" t="n">
        <v>0.375</v>
      </c>
      <c r="AC485" s="1" t="n">
        <v>0</v>
      </c>
      <c r="AD485" s="1" t="n">
        <f aca="false">IF(F485=0,0,Z485/F485)</f>
        <v>2.73684210526316</v>
      </c>
      <c r="AE485" s="1" t="str">
        <f aca="false">IFERROR(LEFT(C485,FIND("-",C485)-1),C485)</f>
        <v>PF</v>
      </c>
      <c r="AF485" s="1" t="str">
        <f aca="false">B485&amp;"|"&amp;A485</f>
        <v>Anthony Tolliver|2009</v>
      </c>
      <c r="AG485" s="1" t="n">
        <f aca="false">SUMPRODUCT(($A$2:$A$4670=A485)*($Z$2:$Z$4670&gt;Z485))+1</f>
        <v>386</v>
      </c>
    </row>
    <row r="486" customFormat="false" ht="15" hidden="false" customHeight="false" outlineLevel="0" collapsed="false">
      <c r="A486" s="1" t="n">
        <v>2009</v>
      </c>
      <c r="B486" s="1" t="s">
        <v>162</v>
      </c>
      <c r="C486" s="1" t="s">
        <v>123</v>
      </c>
      <c r="D486" s="1" t="n">
        <v>24</v>
      </c>
      <c r="E486" s="1" t="s">
        <v>189</v>
      </c>
      <c r="F486" s="1" t="n">
        <v>65</v>
      </c>
      <c r="G486" s="1" t="n">
        <v>53</v>
      </c>
      <c r="H486" s="1" t="n">
        <v>1552</v>
      </c>
      <c r="I486" s="1" t="n">
        <v>179</v>
      </c>
      <c r="J486" s="1" t="n">
        <v>431</v>
      </c>
      <c r="K486" s="1" t="n">
        <v>0.415</v>
      </c>
      <c r="L486" s="1" t="n">
        <v>45</v>
      </c>
      <c r="M486" s="1" t="n">
        <v>149</v>
      </c>
      <c r="N486" s="1" t="n">
        <v>0.302</v>
      </c>
      <c r="O486" s="1" t="n">
        <v>71</v>
      </c>
      <c r="P486" s="1" t="n">
        <v>95</v>
      </c>
      <c r="Q486" s="1" t="n">
        <v>0.747</v>
      </c>
      <c r="R486" s="1" t="n">
        <v>31</v>
      </c>
      <c r="S486" s="1" t="n">
        <v>105</v>
      </c>
      <c r="T486" s="1" t="n">
        <v>136</v>
      </c>
      <c r="U486" s="1" t="n">
        <v>77</v>
      </c>
      <c r="V486" s="1" t="n">
        <v>46</v>
      </c>
      <c r="W486" s="1" t="n">
        <v>27</v>
      </c>
      <c r="X486" s="1" t="n">
        <v>54</v>
      </c>
      <c r="Y486" s="1" t="n">
        <v>172</v>
      </c>
      <c r="Z486" s="1" t="n">
        <v>474</v>
      </c>
      <c r="AA486" s="1" t="n">
        <v>8.6</v>
      </c>
      <c r="AB486" s="1" t="n">
        <v>0.501</v>
      </c>
      <c r="AC486" s="1" t="n">
        <v>1.4</v>
      </c>
      <c r="AD486" s="1" t="n">
        <f aca="false">IF(F486=0,0,Z486/F486)</f>
        <v>7.29230769230769</v>
      </c>
      <c r="AE486" s="1" t="str">
        <f aca="false">IFERROR(LEFT(C486,FIND("-",C486)-1),C486)</f>
        <v>SF</v>
      </c>
      <c r="AF486" s="1" t="str">
        <f aca="false">B486&amp;"|"&amp;A486</f>
        <v>Antoine Wright|2009</v>
      </c>
      <c r="AG486" s="1" t="n">
        <f aca="false">SUMPRODUCT(($A$2:$A$4670=A486)*($Z$2:$Z$4670&gt;Z486))+1</f>
        <v>208</v>
      </c>
    </row>
    <row r="487" customFormat="false" ht="15" hidden="false" customHeight="false" outlineLevel="0" collapsed="false">
      <c r="A487" s="1" t="n">
        <v>2009</v>
      </c>
      <c r="B487" s="1" t="s">
        <v>163</v>
      </c>
      <c r="C487" s="1" t="s">
        <v>102</v>
      </c>
      <c r="D487" s="1" t="n">
        <v>33</v>
      </c>
      <c r="E487" s="1" t="s">
        <v>115</v>
      </c>
      <c r="F487" s="1" t="n">
        <v>74</v>
      </c>
      <c r="G487" s="1" t="n">
        <v>9</v>
      </c>
      <c r="H487" s="1" t="n">
        <v>1021</v>
      </c>
      <c r="I487" s="1" t="n">
        <v>99</v>
      </c>
      <c r="J487" s="1" t="n">
        <v>236</v>
      </c>
      <c r="K487" s="1" t="n">
        <v>0.419</v>
      </c>
      <c r="L487" s="1" t="n">
        <v>22</v>
      </c>
      <c r="M487" s="1" t="n">
        <v>60</v>
      </c>
      <c r="N487" s="1" t="n">
        <v>0.367</v>
      </c>
      <c r="O487" s="1" t="n">
        <v>80</v>
      </c>
      <c r="P487" s="1" t="n">
        <v>100</v>
      </c>
      <c r="Q487" s="1" t="n">
        <v>0.8</v>
      </c>
      <c r="R487" s="1" t="n">
        <v>5</v>
      </c>
      <c r="S487" s="1" t="n">
        <v>72</v>
      </c>
      <c r="T487" s="1" t="n">
        <v>77</v>
      </c>
      <c r="U487" s="1" t="n">
        <v>177</v>
      </c>
      <c r="V487" s="1" t="n">
        <v>26</v>
      </c>
      <c r="W487" s="1" t="n">
        <v>1</v>
      </c>
      <c r="X487" s="1" t="n">
        <v>62</v>
      </c>
      <c r="Y487" s="1" t="n">
        <v>55</v>
      </c>
      <c r="Z487" s="1" t="n">
        <v>300</v>
      </c>
      <c r="AA487" s="1" t="n">
        <v>12.1</v>
      </c>
      <c r="AB487" s="1" t="n">
        <v>0.536</v>
      </c>
      <c r="AC487" s="1" t="n">
        <v>1.5</v>
      </c>
      <c r="AD487" s="1" t="n">
        <f aca="false">IF(F487=0,0,Z487/F487)</f>
        <v>4.05405405405405</v>
      </c>
      <c r="AE487" s="1" t="str">
        <f aca="false">IFERROR(LEFT(C487,FIND("-",C487)-1),C487)</f>
        <v>PG</v>
      </c>
      <c r="AF487" s="1" t="str">
        <f aca="false">B487&amp;"|"&amp;A487</f>
        <v>Antonio Daniels|2009</v>
      </c>
      <c r="AG487" s="1" t="n">
        <f aca="false">SUMPRODUCT(($A$2:$A$4670=A487)*($Z$2:$Z$4670&gt;Z487))+1</f>
        <v>259</v>
      </c>
    </row>
    <row r="488" customFormat="false" ht="15" hidden="false" customHeight="false" outlineLevel="0" collapsed="false">
      <c r="A488" s="1" t="n">
        <v>2009</v>
      </c>
      <c r="B488" s="1" t="s">
        <v>164</v>
      </c>
      <c r="C488" s="1" t="s">
        <v>92</v>
      </c>
      <c r="D488" s="1" t="n">
        <v>34</v>
      </c>
      <c r="E488" s="1" t="s">
        <v>133</v>
      </c>
      <c r="F488" s="1" t="n">
        <v>62</v>
      </c>
      <c r="G488" s="1" t="n">
        <v>30</v>
      </c>
      <c r="H488" s="1" t="n">
        <v>1866</v>
      </c>
      <c r="I488" s="1" t="n">
        <v>268</v>
      </c>
      <c r="J488" s="1" t="n">
        <v>525</v>
      </c>
      <c r="K488" s="1" t="n">
        <v>0.51</v>
      </c>
      <c r="L488" s="1" t="n">
        <v>0</v>
      </c>
      <c r="M488" s="1" t="n">
        <v>0</v>
      </c>
      <c r="O488" s="1" t="n">
        <v>60</v>
      </c>
      <c r="P488" s="1" t="n">
        <v>86</v>
      </c>
      <c r="Q488" s="1" t="n">
        <v>0.698</v>
      </c>
      <c r="R488" s="1" t="n">
        <v>185</v>
      </c>
      <c r="S488" s="1" t="n">
        <v>422</v>
      </c>
      <c r="T488" s="1" t="n">
        <v>607</v>
      </c>
      <c r="U488" s="1" t="n">
        <v>83</v>
      </c>
      <c r="V488" s="1" t="n">
        <v>41</v>
      </c>
      <c r="W488" s="1" t="n">
        <v>50</v>
      </c>
      <c r="X488" s="1" t="n">
        <v>51</v>
      </c>
      <c r="Y488" s="1" t="n">
        <v>191</v>
      </c>
      <c r="Z488" s="1" t="n">
        <v>596</v>
      </c>
      <c r="AA488" s="1" t="n">
        <v>16.6</v>
      </c>
      <c r="AB488" s="1" t="n">
        <v>0.529</v>
      </c>
      <c r="AC488" s="1" t="n">
        <v>5.6</v>
      </c>
      <c r="AD488" s="1" t="n">
        <f aca="false">IF(F488=0,0,Z488/F488)</f>
        <v>9.61290322580645</v>
      </c>
      <c r="AE488" s="1" t="str">
        <f aca="false">IFERROR(LEFT(C488,FIND("-",C488)-1),C488)</f>
        <v>PF</v>
      </c>
      <c r="AF488" s="1" t="str">
        <f aca="false">B488&amp;"|"&amp;A488</f>
        <v>Antonio McDyess|2009</v>
      </c>
      <c r="AG488" s="1" t="n">
        <f aca="false">SUMPRODUCT(($A$2:$A$4670=A488)*($Z$2:$Z$4670&gt;Z488))+1</f>
        <v>176</v>
      </c>
    </row>
    <row r="489" customFormat="false" ht="15" hidden="false" customHeight="false" outlineLevel="0" collapsed="false">
      <c r="A489" s="1" t="n">
        <v>2009</v>
      </c>
      <c r="B489" s="1" t="s">
        <v>165</v>
      </c>
      <c r="C489" s="1" t="s">
        <v>128</v>
      </c>
      <c r="D489" s="1" t="n">
        <v>23</v>
      </c>
      <c r="E489" s="1" t="s">
        <v>133</v>
      </c>
      <c r="F489" s="1" t="n">
        <v>74</v>
      </c>
      <c r="G489" s="1" t="n">
        <v>8</v>
      </c>
      <c r="H489" s="1" t="n">
        <v>1234</v>
      </c>
      <c r="I489" s="1" t="n">
        <v>131</v>
      </c>
      <c r="J489" s="1" t="n">
        <v>300</v>
      </c>
      <c r="K489" s="1" t="n">
        <v>0.437</v>
      </c>
      <c r="L489" s="1" t="n">
        <v>43</v>
      </c>
      <c r="M489" s="1" t="n">
        <v>107</v>
      </c>
      <c r="N489" s="1" t="n">
        <v>0.402</v>
      </c>
      <c r="O489" s="1" t="n">
        <v>58</v>
      </c>
      <c r="P489" s="1" t="n">
        <v>71</v>
      </c>
      <c r="Q489" s="1" t="n">
        <v>0.817</v>
      </c>
      <c r="R489" s="1" t="n">
        <v>30</v>
      </c>
      <c r="S489" s="1" t="n">
        <v>104</v>
      </c>
      <c r="T489" s="1" t="n">
        <v>134</v>
      </c>
      <c r="U489" s="1" t="n">
        <v>44</v>
      </c>
      <c r="V489" s="1" t="n">
        <v>28</v>
      </c>
      <c r="W489" s="1" t="n">
        <v>13</v>
      </c>
      <c r="X489" s="1" t="n">
        <v>43</v>
      </c>
      <c r="Y489" s="1" t="n">
        <v>144</v>
      </c>
      <c r="Z489" s="1" t="n">
        <v>363</v>
      </c>
      <c r="AA489" s="1" t="n">
        <v>8.9</v>
      </c>
      <c r="AB489" s="1" t="n">
        <v>0.548</v>
      </c>
      <c r="AC489" s="1" t="n">
        <v>1.8</v>
      </c>
      <c r="AD489" s="1" t="n">
        <f aca="false">IF(F489=0,0,Z489/F489)</f>
        <v>4.90540540540541</v>
      </c>
      <c r="AE489" s="1" t="str">
        <f aca="false">IFERROR(LEFT(C489,FIND("-",C489)-1),C489)</f>
        <v>SG</v>
      </c>
      <c r="AF489" s="1" t="str">
        <f aca="false">B489&amp;"|"&amp;A489</f>
        <v>Arron Afflalo|2009</v>
      </c>
      <c r="AG489" s="1" t="n">
        <f aca="false">SUMPRODUCT(($A$2:$A$4670=A489)*($Z$2:$Z$4670&gt;Z489))+1</f>
        <v>242</v>
      </c>
    </row>
    <row r="490" customFormat="false" ht="15" hidden="false" customHeight="false" outlineLevel="0" collapsed="false">
      <c r="A490" s="1" t="n">
        <v>2009</v>
      </c>
      <c r="B490" s="1" t="s">
        <v>166</v>
      </c>
      <c r="C490" s="1" t="s">
        <v>92</v>
      </c>
      <c r="D490" s="1" t="n">
        <v>33</v>
      </c>
      <c r="E490" s="1" t="s">
        <v>115</v>
      </c>
      <c r="F490" s="1" t="n">
        <v>14</v>
      </c>
      <c r="G490" s="1" t="n">
        <v>0</v>
      </c>
      <c r="H490" s="1" t="n">
        <v>100</v>
      </c>
      <c r="I490" s="1" t="n">
        <v>14</v>
      </c>
      <c r="J490" s="1" t="n">
        <v>39</v>
      </c>
      <c r="K490" s="1" t="n">
        <v>0.359</v>
      </c>
      <c r="L490" s="1" t="n">
        <v>5</v>
      </c>
      <c r="M490" s="1" t="n">
        <v>15</v>
      </c>
      <c r="N490" s="1" t="n">
        <v>0.333</v>
      </c>
      <c r="O490" s="1" t="n">
        <v>7</v>
      </c>
      <c r="P490" s="1" t="n">
        <v>12</v>
      </c>
      <c r="Q490" s="1" t="n">
        <v>0.583</v>
      </c>
      <c r="R490" s="1" t="n">
        <v>11</v>
      </c>
      <c r="S490" s="1" t="n">
        <v>23</v>
      </c>
      <c r="T490" s="1" t="n">
        <v>34</v>
      </c>
      <c r="U490" s="1" t="n">
        <v>9</v>
      </c>
      <c r="V490" s="1" t="n">
        <v>1</v>
      </c>
      <c r="W490" s="1" t="n">
        <v>1</v>
      </c>
      <c r="X490" s="1" t="n">
        <v>6</v>
      </c>
      <c r="Y490" s="1" t="n">
        <v>5</v>
      </c>
      <c r="Z490" s="1" t="n">
        <v>40</v>
      </c>
      <c r="AA490" s="1" t="n">
        <v>14.2</v>
      </c>
      <c r="AB490" s="1" t="n">
        <v>0.452</v>
      </c>
      <c r="AC490" s="1" t="n">
        <v>0.1</v>
      </c>
      <c r="AD490" s="1" t="n">
        <f aca="false">IF(F490=0,0,Z490/F490)</f>
        <v>2.85714285714286</v>
      </c>
      <c r="AE490" s="1" t="str">
        <f aca="false">IFERROR(LEFT(C490,FIND("-",C490)-1),C490)</f>
        <v>PF</v>
      </c>
      <c r="AF490" s="1" t="str">
        <f aca="false">B490&amp;"|"&amp;A490</f>
        <v>Austin Croshere|2009</v>
      </c>
      <c r="AG490" s="1" t="n">
        <f aca="false">SUMPRODUCT(($A$2:$A$4670=A490)*($Z$2:$Z$4670&gt;Z490))+1</f>
        <v>396</v>
      </c>
    </row>
    <row r="491" customFormat="false" ht="15" hidden="false" customHeight="false" outlineLevel="0" collapsed="false">
      <c r="A491" s="1" t="n">
        <v>2009</v>
      </c>
      <c r="B491" s="1" t="s">
        <v>168</v>
      </c>
      <c r="C491" s="1" t="s">
        <v>102</v>
      </c>
      <c r="D491" s="1" t="n">
        <v>29</v>
      </c>
      <c r="E491" s="1" t="s">
        <v>108</v>
      </c>
      <c r="F491" s="1" t="n">
        <v>65</v>
      </c>
      <c r="G491" s="1" t="n">
        <v>60</v>
      </c>
      <c r="H491" s="1" t="n">
        <v>2248</v>
      </c>
      <c r="I491" s="1" t="n">
        <v>355</v>
      </c>
      <c r="J491" s="1" t="n">
        <v>959</v>
      </c>
      <c r="K491" s="1" t="n">
        <v>0.37</v>
      </c>
      <c r="L491" s="1" t="n">
        <v>99</v>
      </c>
      <c r="M491" s="1" t="n">
        <v>328</v>
      </c>
      <c r="N491" s="1" t="n">
        <v>0.302</v>
      </c>
      <c r="O491" s="1" t="n">
        <v>159</v>
      </c>
      <c r="P491" s="1" t="n">
        <v>210</v>
      </c>
      <c r="Q491" s="1" t="n">
        <v>0.757</v>
      </c>
      <c r="R491" s="1" t="n">
        <v>46</v>
      </c>
      <c r="S491" s="1" t="n">
        <v>192</v>
      </c>
      <c r="T491" s="1" t="n">
        <v>238</v>
      </c>
      <c r="U491" s="1" t="n">
        <v>501</v>
      </c>
      <c r="V491" s="1" t="n">
        <v>108</v>
      </c>
      <c r="W491" s="1" t="n">
        <v>35</v>
      </c>
      <c r="X491" s="1" t="n">
        <v>193</v>
      </c>
      <c r="Y491" s="1" t="n">
        <v>193</v>
      </c>
      <c r="Z491" s="1" t="n">
        <v>968</v>
      </c>
      <c r="AA491" s="1" t="n">
        <v>14.5</v>
      </c>
      <c r="AB491" s="1" t="n">
        <v>0.46</v>
      </c>
      <c r="AC491" s="1" t="n">
        <v>0.6</v>
      </c>
      <c r="AD491" s="1" t="n">
        <f aca="false">IF(F491=0,0,Z491/F491)</f>
        <v>14.8923076923077</v>
      </c>
      <c r="AE491" s="1" t="str">
        <f aca="false">IFERROR(LEFT(C491,FIND("-",C491)-1),C491)</f>
        <v>PG</v>
      </c>
      <c r="AF491" s="1" t="str">
        <f aca="false">B491&amp;"|"&amp;A491</f>
        <v>Baron Davis|2009</v>
      </c>
      <c r="AG491" s="1" t="n">
        <f aca="false">SUMPRODUCT(($A$2:$A$4670=A491)*($Z$2:$Z$4670&gt;Z491))+1</f>
        <v>92</v>
      </c>
    </row>
    <row r="492" customFormat="false" ht="15" hidden="false" customHeight="false" outlineLevel="0" collapsed="false">
      <c r="A492" s="1" t="n">
        <v>2009</v>
      </c>
      <c r="B492" s="1" t="s">
        <v>169</v>
      </c>
      <c r="C492" s="1" t="s">
        <v>128</v>
      </c>
      <c r="D492" s="1" t="n">
        <v>25</v>
      </c>
      <c r="E492" s="1" t="s">
        <v>106</v>
      </c>
      <c r="F492" s="1" t="n">
        <v>82</v>
      </c>
      <c r="G492" s="1" t="n">
        <v>76</v>
      </c>
      <c r="H492" s="1" t="n">
        <v>2999</v>
      </c>
      <c r="I492" s="1" t="n">
        <v>598</v>
      </c>
      <c r="J492" s="1" t="n">
        <v>1315</v>
      </c>
      <c r="K492" s="1" t="n">
        <v>0.455</v>
      </c>
      <c r="L492" s="1" t="n">
        <v>173</v>
      </c>
      <c r="M492" s="1" t="n">
        <v>422</v>
      </c>
      <c r="N492" s="1" t="n">
        <v>0.41</v>
      </c>
      <c r="O492" s="1" t="n">
        <v>330</v>
      </c>
      <c r="P492" s="1" t="n">
        <v>382</v>
      </c>
      <c r="Q492" s="1" t="n">
        <v>0.864</v>
      </c>
      <c r="R492" s="1" t="n">
        <v>52</v>
      </c>
      <c r="S492" s="1" t="n">
        <v>231</v>
      </c>
      <c r="T492" s="1" t="n">
        <v>283</v>
      </c>
      <c r="U492" s="1" t="n">
        <v>279</v>
      </c>
      <c r="V492" s="1" t="n">
        <v>71</v>
      </c>
      <c r="W492" s="1" t="n">
        <v>22</v>
      </c>
      <c r="X492" s="1" t="n">
        <v>200</v>
      </c>
      <c r="Y492" s="1" t="n">
        <v>184</v>
      </c>
      <c r="Z492" s="1" t="n">
        <v>1699</v>
      </c>
      <c r="AA492" s="1" t="n">
        <v>17</v>
      </c>
      <c r="AB492" s="1" t="n">
        <v>0.573</v>
      </c>
      <c r="AC492" s="1" t="n">
        <v>6.9</v>
      </c>
      <c r="AD492" s="1" t="n">
        <f aca="false">IF(F492=0,0,Z492/F492)</f>
        <v>20.719512195122</v>
      </c>
      <c r="AE492" s="1" t="str">
        <f aca="false">IFERROR(LEFT(C492,FIND("-",C492)-1),C492)</f>
        <v>SG</v>
      </c>
      <c r="AF492" s="1" t="str">
        <f aca="false">B492&amp;"|"&amp;A492</f>
        <v>Ben Gordon|2009</v>
      </c>
      <c r="AG492" s="1" t="n">
        <f aca="false">SUMPRODUCT(($A$2:$A$4670=A492)*($Z$2:$Z$4670&gt;Z492))+1</f>
        <v>11</v>
      </c>
    </row>
    <row r="493" customFormat="false" ht="15" hidden="false" customHeight="false" outlineLevel="0" collapsed="false">
      <c r="A493" s="1" t="n">
        <v>2009</v>
      </c>
      <c r="B493" s="1" t="s">
        <v>170</v>
      </c>
      <c r="C493" s="1" t="s">
        <v>92</v>
      </c>
      <c r="D493" s="1" t="n">
        <v>34</v>
      </c>
      <c r="E493" s="1" t="s">
        <v>135</v>
      </c>
      <c r="F493" s="1" t="n">
        <v>56</v>
      </c>
      <c r="G493" s="1" t="n">
        <v>53</v>
      </c>
      <c r="H493" s="1" t="n">
        <v>1314</v>
      </c>
      <c r="I493" s="1" t="n">
        <v>69</v>
      </c>
      <c r="J493" s="1" t="n">
        <v>155</v>
      </c>
      <c r="K493" s="1" t="n">
        <v>0.445</v>
      </c>
      <c r="L493" s="1" t="n">
        <v>0</v>
      </c>
      <c r="M493" s="1" t="n">
        <v>0</v>
      </c>
      <c r="O493" s="1" t="n">
        <v>27</v>
      </c>
      <c r="P493" s="1" t="n">
        <v>64</v>
      </c>
      <c r="Q493" s="1" t="n">
        <v>0.422</v>
      </c>
      <c r="R493" s="1" t="n">
        <v>136</v>
      </c>
      <c r="S493" s="1" t="n">
        <v>226</v>
      </c>
      <c r="T493" s="1" t="n">
        <v>362</v>
      </c>
      <c r="U493" s="1" t="n">
        <v>44</v>
      </c>
      <c r="V493" s="1" t="n">
        <v>48</v>
      </c>
      <c r="W493" s="1" t="n">
        <v>75</v>
      </c>
      <c r="X493" s="1" t="n">
        <v>34</v>
      </c>
      <c r="Y493" s="1" t="n">
        <v>82</v>
      </c>
      <c r="Z493" s="1" t="n">
        <v>165</v>
      </c>
      <c r="AA493" s="1" t="n">
        <v>12.2</v>
      </c>
      <c r="AB493" s="1" t="n">
        <v>0.45</v>
      </c>
      <c r="AC493" s="1" t="n">
        <v>3.8</v>
      </c>
      <c r="AD493" s="1" t="n">
        <f aca="false">IF(F493=0,0,Z493/F493)</f>
        <v>2.94642857142857</v>
      </c>
      <c r="AE493" s="1" t="str">
        <f aca="false">IFERROR(LEFT(C493,FIND("-",C493)-1),C493)</f>
        <v>PF</v>
      </c>
      <c r="AF493" s="1" t="str">
        <f aca="false">B493&amp;"|"&amp;A493</f>
        <v>Ben Wallace|2009</v>
      </c>
      <c r="AG493" s="1" t="n">
        <f aca="false">SUMPRODUCT(($A$2:$A$4670=A493)*($Z$2:$Z$4670&gt;Z493))+1</f>
        <v>321</v>
      </c>
    </row>
    <row r="494" customFormat="false" ht="15" hidden="false" customHeight="false" outlineLevel="0" collapsed="false">
      <c r="A494" s="1" t="n">
        <v>2009</v>
      </c>
      <c r="B494" s="1" t="s">
        <v>172</v>
      </c>
      <c r="C494" s="1" t="s">
        <v>102</v>
      </c>
      <c r="D494" s="1" t="n">
        <v>26</v>
      </c>
      <c r="E494" s="1" t="s">
        <v>173</v>
      </c>
      <c r="F494" s="1" t="n">
        <v>73</v>
      </c>
      <c r="G494" s="1" t="n">
        <v>72</v>
      </c>
      <c r="H494" s="1" t="n">
        <v>2270</v>
      </c>
      <c r="I494" s="1" t="n">
        <v>321</v>
      </c>
      <c r="J494" s="1" t="n">
        <v>696</v>
      </c>
      <c r="K494" s="1" t="n">
        <v>0.461</v>
      </c>
      <c r="L494" s="1" t="n">
        <v>35</v>
      </c>
      <c r="M494" s="1" t="n">
        <v>113</v>
      </c>
      <c r="N494" s="1" t="n">
        <v>0.31</v>
      </c>
      <c r="O494" s="1" t="n">
        <v>123</v>
      </c>
      <c r="P494" s="1" t="n">
        <v>150</v>
      </c>
      <c r="Q494" s="1" t="n">
        <v>0.82</v>
      </c>
      <c r="R494" s="1" t="n">
        <v>46</v>
      </c>
      <c r="S494" s="1" t="n">
        <v>174</v>
      </c>
      <c r="T494" s="1" t="n">
        <v>220</v>
      </c>
      <c r="U494" s="1" t="n">
        <v>342</v>
      </c>
      <c r="V494" s="1" t="n">
        <v>81</v>
      </c>
      <c r="W494" s="1" t="n">
        <v>12</v>
      </c>
      <c r="X494" s="1" t="n">
        <v>158</v>
      </c>
      <c r="Y494" s="1" t="n">
        <v>192</v>
      </c>
      <c r="Z494" s="1" t="n">
        <v>800</v>
      </c>
      <c r="AA494" s="1" t="n">
        <v>12.3</v>
      </c>
      <c r="AB494" s="1" t="n">
        <v>0.525</v>
      </c>
      <c r="AC494" s="1" t="n">
        <v>1.2</v>
      </c>
      <c r="AD494" s="1" t="n">
        <f aca="false">IF(F494=0,0,Z494/F494)</f>
        <v>10.958904109589</v>
      </c>
      <c r="AE494" s="1" t="str">
        <f aca="false">IFERROR(LEFT(C494,FIND("-",C494)-1),C494)</f>
        <v>PG</v>
      </c>
      <c r="AF494" s="1" t="str">
        <f aca="false">B494&amp;"|"&amp;A494</f>
        <v>Beno Udrih|2009</v>
      </c>
      <c r="AG494" s="1" t="n">
        <f aca="false">SUMPRODUCT(($A$2:$A$4670=A494)*($Z$2:$Z$4670&gt;Z494))+1</f>
        <v>124</v>
      </c>
    </row>
    <row r="495" customFormat="false" ht="15" hidden="false" customHeight="false" outlineLevel="0" collapsed="false">
      <c r="A495" s="1" t="n">
        <v>2009</v>
      </c>
      <c r="B495" s="1" t="s">
        <v>175</v>
      </c>
      <c r="C495" s="1" t="s">
        <v>102</v>
      </c>
      <c r="D495" s="1" t="n">
        <v>24</v>
      </c>
      <c r="E495" s="1" t="s">
        <v>194</v>
      </c>
      <c r="F495" s="1" t="n">
        <v>3</v>
      </c>
      <c r="G495" s="1" t="n">
        <v>0</v>
      </c>
      <c r="H495" s="1" t="n">
        <v>19</v>
      </c>
      <c r="I495" s="1" t="n">
        <v>2</v>
      </c>
      <c r="J495" s="1" t="n">
        <v>6</v>
      </c>
      <c r="K495" s="1" t="n">
        <v>0.333</v>
      </c>
      <c r="L495" s="1" t="n">
        <v>2</v>
      </c>
      <c r="M495" s="1" t="n">
        <v>4</v>
      </c>
      <c r="N495" s="1" t="n">
        <v>0.5</v>
      </c>
      <c r="O495" s="1" t="n">
        <v>2</v>
      </c>
      <c r="P495" s="1" t="n">
        <v>2</v>
      </c>
      <c r="Q495" s="1" t="n">
        <v>1</v>
      </c>
      <c r="R495" s="1" t="n">
        <v>0</v>
      </c>
      <c r="S495" s="1" t="n">
        <v>1</v>
      </c>
      <c r="T495" s="1" t="n">
        <v>1</v>
      </c>
      <c r="U495" s="1" t="n">
        <v>2</v>
      </c>
      <c r="V495" s="1" t="n">
        <v>1</v>
      </c>
      <c r="W495" s="1" t="n">
        <v>0</v>
      </c>
      <c r="X495" s="1" t="n">
        <v>1</v>
      </c>
      <c r="Y495" s="1" t="n">
        <v>3</v>
      </c>
      <c r="Z495" s="1" t="n">
        <v>8</v>
      </c>
      <c r="AA495" s="1" t="n">
        <v>12.9</v>
      </c>
      <c r="AB495" s="1" t="n">
        <v>0.581</v>
      </c>
      <c r="AC495" s="1" t="n">
        <v>0.1</v>
      </c>
      <c r="AD495" s="1" t="n">
        <f aca="false">IF(F495=0,0,Z495/F495)</f>
        <v>2.66666666666667</v>
      </c>
      <c r="AE495" s="1" t="str">
        <f aca="false">IFERROR(LEFT(C495,FIND("-",C495)-1),C495)</f>
        <v>PG</v>
      </c>
      <c r="AF495" s="1" t="str">
        <f aca="false">B495&amp;"|"&amp;A495</f>
        <v>Blake Ahearn|2009</v>
      </c>
      <c r="AG495" s="1" t="n">
        <f aca="false">SUMPRODUCT(($A$2:$A$4670=A495)*($Z$2:$Z$4670&gt;Z495))+1</f>
        <v>426</v>
      </c>
    </row>
    <row r="496" customFormat="false" ht="15" hidden="false" customHeight="false" outlineLevel="0" collapsed="false">
      <c r="A496" s="1" t="n">
        <v>2009</v>
      </c>
      <c r="B496" s="1" t="s">
        <v>601</v>
      </c>
      <c r="C496" s="1" t="s">
        <v>178</v>
      </c>
      <c r="D496" s="1" t="n">
        <v>24</v>
      </c>
      <c r="E496" s="1" t="s">
        <v>115</v>
      </c>
      <c r="F496" s="1" t="n">
        <v>68</v>
      </c>
      <c r="G496" s="1" t="n">
        <v>2</v>
      </c>
      <c r="H496" s="1" t="n">
        <v>931</v>
      </c>
      <c r="I496" s="1" t="n">
        <v>141</v>
      </c>
      <c r="J496" s="1" t="n">
        <v>360</v>
      </c>
      <c r="K496" s="1" t="n">
        <v>0.392</v>
      </c>
      <c r="L496" s="1" t="n">
        <v>45</v>
      </c>
      <c r="M496" s="1" t="n">
        <v>130</v>
      </c>
      <c r="N496" s="1" t="n">
        <v>0.346</v>
      </c>
      <c r="O496" s="1" t="n">
        <v>34</v>
      </c>
      <c r="P496" s="1" t="n">
        <v>43</v>
      </c>
      <c r="Q496" s="1" t="n">
        <v>0.791</v>
      </c>
      <c r="R496" s="1" t="n">
        <v>14</v>
      </c>
      <c r="S496" s="1" t="n">
        <v>38</v>
      </c>
      <c r="T496" s="1" t="n">
        <v>52</v>
      </c>
      <c r="U496" s="1" t="n">
        <v>117</v>
      </c>
      <c r="V496" s="1" t="n">
        <v>21</v>
      </c>
      <c r="W496" s="1" t="n">
        <v>3</v>
      </c>
      <c r="X496" s="1" t="n">
        <v>63</v>
      </c>
      <c r="Y496" s="1" t="n">
        <v>95</v>
      </c>
      <c r="Z496" s="1" t="n">
        <v>361</v>
      </c>
      <c r="AA496" s="1" t="n">
        <v>8.9</v>
      </c>
      <c r="AB496" s="1" t="n">
        <v>0.476</v>
      </c>
      <c r="AC496" s="1" t="n">
        <v>-0.6</v>
      </c>
      <c r="AD496" s="1" t="n">
        <f aca="false">IF(F496=0,0,Z496/F496)</f>
        <v>5.30882352941176</v>
      </c>
      <c r="AE496" s="1" t="str">
        <f aca="false">IFERROR(LEFT(C496,FIND("-",C496)-1),C496)</f>
        <v>SG</v>
      </c>
      <c r="AF496" s="1" t="str">
        <f aca="false">B496&amp;"|"&amp;A496</f>
        <v>Bobby Brown|2009</v>
      </c>
      <c r="AG496" s="1" t="n">
        <f aca="false">SUMPRODUCT(($A$2:$A$4670=A496)*($Z$2:$Z$4670&gt;Z496))+1</f>
        <v>243</v>
      </c>
    </row>
    <row r="497" customFormat="false" ht="15" hidden="false" customHeight="false" outlineLevel="0" collapsed="false">
      <c r="A497" s="1" t="n">
        <v>2009</v>
      </c>
      <c r="B497" s="1" t="s">
        <v>177</v>
      </c>
      <c r="C497" s="1" t="s">
        <v>102</v>
      </c>
      <c r="D497" s="1" t="n">
        <v>35</v>
      </c>
      <c r="E497" s="1" t="s">
        <v>173</v>
      </c>
      <c r="F497" s="1" t="n">
        <v>71</v>
      </c>
      <c r="G497" s="1" t="n">
        <v>10</v>
      </c>
      <c r="H497" s="1" t="n">
        <v>1484</v>
      </c>
      <c r="I497" s="1" t="n">
        <v>193</v>
      </c>
      <c r="J497" s="1" t="n">
        <v>485</v>
      </c>
      <c r="K497" s="1" t="n">
        <v>0.398</v>
      </c>
      <c r="L497" s="1" t="n">
        <v>60</v>
      </c>
      <c r="M497" s="1" t="n">
        <v>197</v>
      </c>
      <c r="N497" s="1" t="n">
        <v>0.305</v>
      </c>
      <c r="O497" s="1" t="n">
        <v>86</v>
      </c>
      <c r="P497" s="1" t="n">
        <v>101</v>
      </c>
      <c r="Q497" s="1" t="n">
        <v>0.851</v>
      </c>
      <c r="R497" s="1" t="n">
        <v>42</v>
      </c>
      <c r="S497" s="1" t="n">
        <v>158</v>
      </c>
      <c r="T497" s="1" t="n">
        <v>200</v>
      </c>
      <c r="U497" s="1" t="n">
        <v>143</v>
      </c>
      <c r="V497" s="1" t="n">
        <v>62</v>
      </c>
      <c r="W497" s="1" t="n">
        <v>4</v>
      </c>
      <c r="X497" s="1" t="n">
        <v>66</v>
      </c>
      <c r="Y497" s="1" t="n">
        <v>100</v>
      </c>
      <c r="Z497" s="1" t="n">
        <v>532</v>
      </c>
      <c r="AA497" s="1" t="n">
        <v>12.4</v>
      </c>
      <c r="AB497" s="1" t="n">
        <v>0.502</v>
      </c>
      <c r="AC497" s="1" t="n">
        <v>1.2</v>
      </c>
      <c r="AD497" s="1" t="n">
        <f aca="false">IF(F497=0,0,Z497/F497)</f>
        <v>7.49295774647887</v>
      </c>
      <c r="AE497" s="1" t="str">
        <f aca="false">IFERROR(LEFT(C497,FIND("-",C497)-1),C497)</f>
        <v>PG</v>
      </c>
      <c r="AF497" s="1" t="str">
        <f aca="false">B497&amp;"|"&amp;A497</f>
        <v>Bobby Jackson|2009</v>
      </c>
      <c r="AG497" s="1" t="n">
        <f aca="false">SUMPRODUCT(($A$2:$A$4670=A497)*($Z$2:$Z$4670&gt;Z497))+1</f>
        <v>193</v>
      </c>
    </row>
    <row r="498" customFormat="false" ht="15" hidden="false" customHeight="false" outlineLevel="0" collapsed="false">
      <c r="A498" s="1" t="n">
        <v>2009</v>
      </c>
      <c r="B498" s="1" t="s">
        <v>181</v>
      </c>
      <c r="C498" s="1" t="s">
        <v>123</v>
      </c>
      <c r="D498" s="1" t="n">
        <v>28</v>
      </c>
      <c r="E498" s="1" t="s">
        <v>185</v>
      </c>
      <c r="F498" s="1" t="n">
        <v>71</v>
      </c>
      <c r="G498" s="1" t="n">
        <v>44</v>
      </c>
      <c r="H498" s="1" t="n">
        <v>1729</v>
      </c>
      <c r="I498" s="1" t="n">
        <v>198</v>
      </c>
      <c r="J498" s="1" t="n">
        <v>441</v>
      </c>
      <c r="K498" s="1" t="n">
        <v>0.449</v>
      </c>
      <c r="L498" s="1" t="n">
        <v>117</v>
      </c>
      <c r="M498" s="1" t="n">
        <v>262</v>
      </c>
      <c r="N498" s="1" t="n">
        <v>0.447</v>
      </c>
      <c r="O498" s="1" t="n">
        <v>43</v>
      </c>
      <c r="P498" s="1" t="n">
        <v>58</v>
      </c>
      <c r="Q498" s="1" t="n">
        <v>0.741</v>
      </c>
      <c r="R498" s="1" t="n">
        <v>72</v>
      </c>
      <c r="S498" s="1" t="n">
        <v>205</v>
      </c>
      <c r="T498" s="1" t="n">
        <v>277</v>
      </c>
      <c r="U498" s="1" t="n">
        <v>92</v>
      </c>
      <c r="V498" s="1" t="n">
        <v>50</v>
      </c>
      <c r="W498" s="1" t="n">
        <v>10</v>
      </c>
      <c r="X498" s="1" t="n">
        <v>62</v>
      </c>
      <c r="Y498" s="1" t="n">
        <v>186</v>
      </c>
      <c r="Z498" s="1" t="n">
        <v>556</v>
      </c>
      <c r="AA498" s="1" t="n">
        <v>12</v>
      </c>
      <c r="AB498" s="1" t="n">
        <v>0.596</v>
      </c>
      <c r="AC498" s="1" t="n">
        <v>3.4</v>
      </c>
      <c r="AD498" s="1" t="n">
        <f aca="false">IF(F498=0,0,Z498/F498)</f>
        <v>7.83098591549296</v>
      </c>
      <c r="AE498" s="1" t="str">
        <f aca="false">IFERROR(LEFT(C498,FIND("-",C498)-1),C498)</f>
        <v>SF</v>
      </c>
      <c r="AF498" s="1" t="str">
        <f aca="false">B498&amp;"|"&amp;A498</f>
        <v>Bobby Simmons|2009</v>
      </c>
      <c r="AG498" s="1" t="n">
        <f aca="false">SUMPRODUCT(($A$2:$A$4670=A498)*($Z$2:$Z$4670&gt;Z498))+1</f>
        <v>185</v>
      </c>
    </row>
    <row r="499" customFormat="false" ht="15" hidden="false" customHeight="false" outlineLevel="0" collapsed="false">
      <c r="A499" s="1" t="n">
        <v>2009</v>
      </c>
      <c r="B499" s="1" t="s">
        <v>183</v>
      </c>
      <c r="C499" s="1" t="s">
        <v>92</v>
      </c>
      <c r="D499" s="1" t="n">
        <v>26</v>
      </c>
      <c r="E499" s="1" t="s">
        <v>115</v>
      </c>
      <c r="F499" s="1" t="n">
        <v>81</v>
      </c>
      <c r="G499" s="1" t="n">
        <v>59</v>
      </c>
      <c r="H499" s="1" t="n">
        <v>2754</v>
      </c>
      <c r="I499" s="1" t="n">
        <v>448</v>
      </c>
      <c r="J499" s="1" t="n">
        <v>884</v>
      </c>
      <c r="K499" s="1" t="n">
        <v>0.507</v>
      </c>
      <c r="L499" s="1" t="n">
        <v>75</v>
      </c>
      <c r="M499" s="1" t="n">
        <v>181</v>
      </c>
      <c r="N499" s="1" t="n">
        <v>0.414</v>
      </c>
      <c r="O499" s="1" t="n">
        <v>101</v>
      </c>
      <c r="P499" s="1" t="n">
        <v>147</v>
      </c>
      <c r="Q499" s="1" t="n">
        <v>0.687</v>
      </c>
      <c r="R499" s="1" t="n">
        <v>118</v>
      </c>
      <c r="S499" s="1" t="n">
        <v>314</v>
      </c>
      <c r="T499" s="1" t="n">
        <v>432</v>
      </c>
      <c r="U499" s="1" t="n">
        <v>333</v>
      </c>
      <c r="V499" s="1" t="n">
        <v>61</v>
      </c>
      <c r="W499" s="1" t="n">
        <v>53</v>
      </c>
      <c r="X499" s="1" t="n">
        <v>215</v>
      </c>
      <c r="Y499" s="1" t="n">
        <v>202</v>
      </c>
      <c r="Z499" s="1" t="n">
        <v>1072</v>
      </c>
      <c r="AA499" s="1" t="n">
        <v>14.4</v>
      </c>
      <c r="AB499" s="1" t="n">
        <v>0.565</v>
      </c>
      <c r="AC499" s="1" t="n">
        <v>4.7</v>
      </c>
      <c r="AD499" s="1" t="n">
        <f aca="false">IF(F499=0,0,Z499/F499)</f>
        <v>13.2345679012346</v>
      </c>
      <c r="AE499" s="1" t="str">
        <f aca="false">IFERROR(LEFT(C499,FIND("-",C499)-1),C499)</f>
        <v>PF</v>
      </c>
      <c r="AF499" s="1" t="str">
        <f aca="false">B499&amp;"|"&amp;A499</f>
        <v>Boris Diaw|2009</v>
      </c>
      <c r="AG499" s="1" t="n">
        <f aca="false">SUMPRODUCT(($A$2:$A$4670=A499)*($Z$2:$Z$4670&gt;Z499))+1</f>
        <v>75</v>
      </c>
    </row>
    <row r="500" customFormat="false" ht="15" hidden="false" customHeight="false" outlineLevel="0" collapsed="false">
      <c r="A500" s="1" t="n">
        <v>2009</v>
      </c>
      <c r="B500" s="1" t="s">
        <v>186</v>
      </c>
      <c r="C500" s="1" t="s">
        <v>105</v>
      </c>
      <c r="D500" s="1" t="n">
        <v>32</v>
      </c>
      <c r="E500" s="1" t="s">
        <v>115</v>
      </c>
      <c r="F500" s="1" t="n">
        <v>70</v>
      </c>
      <c r="G500" s="1" t="n">
        <v>43</v>
      </c>
      <c r="H500" s="1" t="n">
        <v>2100</v>
      </c>
      <c r="I500" s="1" t="n">
        <v>292</v>
      </c>
      <c r="J500" s="1" t="n">
        <v>614</v>
      </c>
      <c r="K500" s="1" t="n">
        <v>0.476</v>
      </c>
      <c r="L500" s="1" t="n">
        <v>23</v>
      </c>
      <c r="M500" s="1" t="n">
        <v>56</v>
      </c>
      <c r="N500" s="1" t="n">
        <v>0.411</v>
      </c>
      <c r="O500" s="1" t="n">
        <v>224</v>
      </c>
      <c r="P500" s="1" t="n">
        <v>272</v>
      </c>
      <c r="Q500" s="1" t="n">
        <v>0.824</v>
      </c>
      <c r="R500" s="1" t="n">
        <v>150</v>
      </c>
      <c r="S500" s="1" t="n">
        <v>395</v>
      </c>
      <c r="T500" s="1" t="n">
        <v>545</v>
      </c>
      <c r="U500" s="1" t="n">
        <v>234</v>
      </c>
      <c r="V500" s="1" t="n">
        <v>52</v>
      </c>
      <c r="W500" s="1" t="n">
        <v>36</v>
      </c>
      <c r="X500" s="1" t="n">
        <v>130</v>
      </c>
      <c r="Y500" s="1" t="n">
        <v>223</v>
      </c>
      <c r="Z500" s="1" t="n">
        <v>831</v>
      </c>
      <c r="AA500" s="1" t="n">
        <v>16.7</v>
      </c>
      <c r="AB500" s="1" t="n">
        <v>0.566</v>
      </c>
      <c r="AC500" s="1" t="n">
        <v>5.1</v>
      </c>
      <c r="AD500" s="1" t="n">
        <f aca="false">IF(F500=0,0,Z500/F500)</f>
        <v>11.8714285714286</v>
      </c>
      <c r="AE500" s="1" t="str">
        <f aca="false">IFERROR(LEFT(C500,FIND("-",C500)-1),C500)</f>
        <v>C</v>
      </c>
      <c r="AF500" s="1" t="str">
        <f aca="false">B500&amp;"|"&amp;A500</f>
        <v>Brad Miller|2009</v>
      </c>
      <c r="AG500" s="1" t="n">
        <f aca="false">SUMPRODUCT(($A$2:$A$4670=A500)*($Z$2:$Z$4670&gt;Z500))+1</f>
        <v>117</v>
      </c>
    </row>
    <row r="501" customFormat="false" ht="15" hidden="false" customHeight="false" outlineLevel="0" collapsed="false">
      <c r="A501" s="1" t="n">
        <v>2009</v>
      </c>
      <c r="B501" s="1" t="s">
        <v>187</v>
      </c>
      <c r="C501" s="1" t="s">
        <v>92</v>
      </c>
      <c r="D501" s="1" t="n">
        <v>21</v>
      </c>
      <c r="E501" s="1" t="s">
        <v>117</v>
      </c>
      <c r="F501" s="1" t="n">
        <v>39</v>
      </c>
      <c r="G501" s="1" t="n">
        <v>23</v>
      </c>
      <c r="H501" s="1" t="n">
        <v>688</v>
      </c>
      <c r="I501" s="1" t="n">
        <v>130</v>
      </c>
      <c r="J501" s="1" t="n">
        <v>246</v>
      </c>
      <c r="K501" s="1" t="n">
        <v>0.528</v>
      </c>
      <c r="L501" s="1" t="n">
        <v>0</v>
      </c>
      <c r="M501" s="1" t="n">
        <v>4</v>
      </c>
      <c r="N501" s="1" t="n">
        <v>0</v>
      </c>
      <c r="O501" s="1" t="n">
        <v>63</v>
      </c>
      <c r="P501" s="1" t="n">
        <v>85</v>
      </c>
      <c r="Q501" s="1" t="n">
        <v>0.741</v>
      </c>
      <c r="R501" s="1" t="n">
        <v>62</v>
      </c>
      <c r="S501" s="1" t="n">
        <v>95</v>
      </c>
      <c r="T501" s="1" t="n">
        <v>157</v>
      </c>
      <c r="U501" s="1" t="n">
        <v>21</v>
      </c>
      <c r="V501" s="1" t="n">
        <v>22</v>
      </c>
      <c r="W501" s="1" t="n">
        <v>37</v>
      </c>
      <c r="X501" s="1" t="n">
        <v>23</v>
      </c>
      <c r="Y501" s="1" t="n">
        <v>74</v>
      </c>
      <c r="Z501" s="1" t="n">
        <v>323</v>
      </c>
      <c r="AA501" s="1" t="n">
        <v>18.7</v>
      </c>
      <c r="AB501" s="1" t="n">
        <v>0.57</v>
      </c>
      <c r="AC501" s="1" t="n">
        <v>1.9</v>
      </c>
      <c r="AD501" s="1" t="n">
        <f aca="false">IF(F501=0,0,Z501/F501)</f>
        <v>8.28205128205128</v>
      </c>
      <c r="AE501" s="1" t="str">
        <f aca="false">IFERROR(LEFT(C501,FIND("-",C501)-1),C501)</f>
        <v>PF</v>
      </c>
      <c r="AF501" s="1" t="str">
        <f aca="false">B501&amp;"|"&amp;A501</f>
        <v>Brandan Wright|2009</v>
      </c>
      <c r="AG501" s="1" t="n">
        <f aca="false">SUMPRODUCT(($A$2:$A$4670=A501)*($Z$2:$Z$4670&gt;Z501))+1</f>
        <v>253</v>
      </c>
    </row>
    <row r="502" customFormat="false" ht="15" hidden="false" customHeight="false" outlineLevel="0" collapsed="false">
      <c r="A502" s="1" t="n">
        <v>2009</v>
      </c>
      <c r="B502" s="1" t="s">
        <v>188</v>
      </c>
      <c r="C502" s="1" t="s">
        <v>105</v>
      </c>
      <c r="D502" s="1" t="n">
        <v>23</v>
      </c>
      <c r="E502" s="1" t="s">
        <v>189</v>
      </c>
      <c r="F502" s="1" t="n">
        <v>81</v>
      </c>
      <c r="G502" s="1" t="n">
        <v>0</v>
      </c>
      <c r="H502" s="1" t="n">
        <v>1574</v>
      </c>
      <c r="I502" s="1" t="n">
        <v>252</v>
      </c>
      <c r="J502" s="1" t="n">
        <v>508</v>
      </c>
      <c r="K502" s="1" t="n">
        <v>0.496</v>
      </c>
      <c r="L502" s="1" t="n">
        <v>0</v>
      </c>
      <c r="M502" s="1" t="n">
        <v>6</v>
      </c>
      <c r="N502" s="1" t="n">
        <v>0</v>
      </c>
      <c r="O502" s="1" t="n">
        <v>182</v>
      </c>
      <c r="P502" s="1" t="n">
        <v>210</v>
      </c>
      <c r="Q502" s="1" t="n">
        <v>0.867</v>
      </c>
      <c r="R502" s="1" t="n">
        <v>129</v>
      </c>
      <c r="S502" s="1" t="n">
        <v>238</v>
      </c>
      <c r="T502" s="1" t="n">
        <v>367</v>
      </c>
      <c r="U502" s="1" t="n">
        <v>43</v>
      </c>
      <c r="V502" s="1" t="n">
        <v>27</v>
      </c>
      <c r="W502" s="1" t="n">
        <v>55</v>
      </c>
      <c r="X502" s="1" t="n">
        <v>86</v>
      </c>
      <c r="Y502" s="1" t="n">
        <v>140</v>
      </c>
      <c r="Z502" s="1" t="n">
        <v>686</v>
      </c>
      <c r="AA502" s="1" t="n">
        <v>16.4</v>
      </c>
      <c r="AB502" s="1" t="n">
        <v>0.571</v>
      </c>
      <c r="AC502" s="1" t="n">
        <v>4.1</v>
      </c>
      <c r="AD502" s="1" t="n">
        <f aca="false">IF(F502=0,0,Z502/F502)</f>
        <v>8.46913580246914</v>
      </c>
      <c r="AE502" s="1" t="str">
        <f aca="false">IFERROR(LEFT(C502,FIND("-",C502)-1),C502)</f>
        <v>C</v>
      </c>
      <c r="AF502" s="1" t="str">
        <f aca="false">B502&amp;"|"&amp;A502</f>
        <v>Brandon Bass|2009</v>
      </c>
      <c r="AG502" s="1" t="n">
        <f aca="false">SUMPRODUCT(($A$2:$A$4670=A502)*($Z$2:$Z$4670&gt;Z502))+1</f>
        <v>154</v>
      </c>
    </row>
    <row r="503" customFormat="false" ht="15" hidden="false" customHeight="false" outlineLevel="0" collapsed="false">
      <c r="A503" s="1" t="n">
        <v>2009</v>
      </c>
      <c r="B503" s="1" t="s">
        <v>190</v>
      </c>
      <c r="C503" s="1" t="s">
        <v>128</v>
      </c>
      <c r="D503" s="1" t="n">
        <v>24</v>
      </c>
      <c r="E503" s="1" t="s">
        <v>191</v>
      </c>
      <c r="F503" s="1" t="n">
        <v>78</v>
      </c>
      <c r="G503" s="1" t="n">
        <v>78</v>
      </c>
      <c r="H503" s="1" t="n">
        <v>2903</v>
      </c>
      <c r="I503" s="1" t="n">
        <v>633</v>
      </c>
      <c r="J503" s="1" t="n">
        <v>1318</v>
      </c>
      <c r="K503" s="1" t="n">
        <v>0.48</v>
      </c>
      <c r="L503" s="1" t="n">
        <v>83</v>
      </c>
      <c r="M503" s="1" t="n">
        <v>220</v>
      </c>
      <c r="N503" s="1" t="n">
        <v>0.377</v>
      </c>
      <c r="O503" s="1" t="n">
        <v>416</v>
      </c>
      <c r="P503" s="1" t="n">
        <v>505</v>
      </c>
      <c r="Q503" s="1" t="n">
        <v>0.824</v>
      </c>
      <c r="R503" s="1" t="n">
        <v>104</v>
      </c>
      <c r="S503" s="1" t="n">
        <v>266</v>
      </c>
      <c r="T503" s="1" t="n">
        <v>370</v>
      </c>
      <c r="U503" s="1" t="n">
        <v>400</v>
      </c>
      <c r="V503" s="1" t="n">
        <v>88</v>
      </c>
      <c r="W503" s="1" t="n">
        <v>22</v>
      </c>
      <c r="X503" s="1" t="n">
        <v>152</v>
      </c>
      <c r="Y503" s="1" t="n">
        <v>127</v>
      </c>
      <c r="Z503" s="1" t="n">
        <v>1765</v>
      </c>
      <c r="AA503" s="1" t="n">
        <v>24</v>
      </c>
      <c r="AB503" s="1" t="n">
        <v>0.573</v>
      </c>
      <c r="AC503" s="1" t="n">
        <v>13.5</v>
      </c>
      <c r="AD503" s="1" t="n">
        <f aca="false">IF(F503=0,0,Z503/F503)</f>
        <v>22.6282051282051</v>
      </c>
      <c r="AE503" s="1" t="str">
        <f aca="false">IFERROR(LEFT(C503,FIND("-",C503)-1),C503)</f>
        <v>SG</v>
      </c>
      <c r="AF503" s="1" t="str">
        <f aca="false">B503&amp;"|"&amp;A503</f>
        <v>Brandon Roy|2009</v>
      </c>
      <c r="AG503" s="1" t="n">
        <f aca="false">SUMPRODUCT(($A$2:$A$4670=A503)*($Z$2:$Z$4670&gt;Z503))+1</f>
        <v>8</v>
      </c>
    </row>
    <row r="504" customFormat="false" ht="15" hidden="false" customHeight="false" outlineLevel="0" collapsed="false">
      <c r="A504" s="1" t="n">
        <v>2009</v>
      </c>
      <c r="B504" s="1" t="s">
        <v>602</v>
      </c>
      <c r="C504" s="1" t="s">
        <v>128</v>
      </c>
      <c r="D504" s="1" t="n">
        <v>23</v>
      </c>
      <c r="E504" s="1" t="s">
        <v>145</v>
      </c>
      <c r="F504" s="1" t="n">
        <v>75</v>
      </c>
      <c r="G504" s="1" t="n">
        <v>19</v>
      </c>
      <c r="H504" s="1" t="n">
        <v>1803</v>
      </c>
      <c r="I504" s="1" t="n">
        <v>243</v>
      </c>
      <c r="J504" s="1" t="n">
        <v>575</v>
      </c>
      <c r="K504" s="1" t="n">
        <v>0.423</v>
      </c>
      <c r="L504" s="1" t="n">
        <v>78</v>
      </c>
      <c r="M504" s="1" t="n">
        <v>209</v>
      </c>
      <c r="N504" s="1" t="n">
        <v>0.373</v>
      </c>
      <c r="O504" s="1" t="n">
        <v>46</v>
      </c>
      <c r="P504" s="1" t="n">
        <v>66</v>
      </c>
      <c r="Q504" s="1" t="n">
        <v>0.697</v>
      </c>
      <c r="R504" s="1" t="n">
        <v>34</v>
      </c>
      <c r="S504" s="1" t="n">
        <v>199</v>
      </c>
      <c r="T504" s="1" t="n">
        <v>233</v>
      </c>
      <c r="U504" s="1" t="n">
        <v>66</v>
      </c>
      <c r="V504" s="1" t="n">
        <v>38</v>
      </c>
      <c r="W504" s="1" t="n">
        <v>37</v>
      </c>
      <c r="X504" s="1" t="n">
        <v>75</v>
      </c>
      <c r="Y504" s="1" t="n">
        <v>128</v>
      </c>
      <c r="Z504" s="1" t="n">
        <v>610</v>
      </c>
      <c r="AA504" s="1" t="n">
        <v>9</v>
      </c>
      <c r="AB504" s="1" t="n">
        <v>0.505</v>
      </c>
      <c r="AC504" s="1" t="n">
        <v>0.9</v>
      </c>
      <c r="AD504" s="1" t="n">
        <f aca="false">IF(F504=0,0,Z504/F504)</f>
        <v>8.13333333333333</v>
      </c>
      <c r="AE504" s="1" t="str">
        <f aca="false">IFERROR(LEFT(C504,FIND("-",C504)-1),C504)</f>
        <v>SG</v>
      </c>
      <c r="AF504" s="1" t="str">
        <f aca="false">B504&amp;"|"&amp;A504</f>
        <v>Brandon Rush|2009</v>
      </c>
      <c r="AG504" s="1" t="n">
        <f aca="false">SUMPRODUCT(($A$2:$A$4670=A504)*($Z$2:$Z$4670&gt;Z504))+1</f>
        <v>170</v>
      </c>
    </row>
    <row r="505" customFormat="false" ht="15" hidden="false" customHeight="false" outlineLevel="0" collapsed="false">
      <c r="A505" s="1" t="n">
        <v>2009</v>
      </c>
      <c r="B505" s="1" t="s">
        <v>192</v>
      </c>
      <c r="C505" s="1" t="s">
        <v>105</v>
      </c>
      <c r="D505" s="1" t="n">
        <v>29</v>
      </c>
      <c r="E505" s="1" t="s">
        <v>137</v>
      </c>
      <c r="F505" s="1" t="n">
        <v>6</v>
      </c>
      <c r="G505" s="1" t="n">
        <v>5</v>
      </c>
      <c r="H505" s="1" t="n">
        <v>175</v>
      </c>
      <c r="I505" s="1" t="n">
        <v>24</v>
      </c>
      <c r="J505" s="1" t="n">
        <v>50</v>
      </c>
      <c r="K505" s="1" t="n">
        <v>0.48</v>
      </c>
      <c r="L505" s="1" t="n">
        <v>0</v>
      </c>
      <c r="M505" s="1" t="n">
        <v>0</v>
      </c>
      <c r="O505" s="1" t="n">
        <v>10</v>
      </c>
      <c r="P505" s="1" t="n">
        <v>21</v>
      </c>
      <c r="Q505" s="1" t="n">
        <v>0.476</v>
      </c>
      <c r="R505" s="1" t="n">
        <v>13</v>
      </c>
      <c r="S505" s="1" t="n">
        <v>31</v>
      </c>
      <c r="T505" s="1" t="n">
        <v>44</v>
      </c>
      <c r="U505" s="1" t="n">
        <v>8</v>
      </c>
      <c r="V505" s="1" t="n">
        <v>4</v>
      </c>
      <c r="W505" s="1" t="n">
        <v>15</v>
      </c>
      <c r="X505" s="1" t="n">
        <v>9</v>
      </c>
      <c r="Y505" s="1" t="n">
        <v>14</v>
      </c>
      <c r="Z505" s="1" t="n">
        <v>58</v>
      </c>
      <c r="AA505" s="1" t="n">
        <v>14.9</v>
      </c>
      <c r="AB505" s="1" t="n">
        <v>0.49</v>
      </c>
      <c r="AC505" s="1" t="n">
        <v>0.2</v>
      </c>
      <c r="AD505" s="1" t="n">
        <f aca="false">IF(F505=0,0,Z505/F505)</f>
        <v>9.66666666666667</v>
      </c>
      <c r="AE505" s="1" t="str">
        <f aca="false">IFERROR(LEFT(C505,FIND("-",C505)-1),C505)</f>
        <v>C</v>
      </c>
      <c r="AF505" s="1" t="str">
        <f aca="false">B505&amp;"|"&amp;A505</f>
        <v>Brendan Haywood|2009</v>
      </c>
      <c r="AG505" s="1" t="n">
        <f aca="false">SUMPRODUCT(($A$2:$A$4670=A505)*($Z$2:$Z$4670&gt;Z505))+1</f>
        <v>381</v>
      </c>
    </row>
    <row r="506" customFormat="false" ht="15" hidden="false" customHeight="false" outlineLevel="0" collapsed="false">
      <c r="A506" s="1" t="n">
        <v>2009</v>
      </c>
      <c r="B506" s="1" t="s">
        <v>193</v>
      </c>
      <c r="C506" s="1" t="s">
        <v>128</v>
      </c>
      <c r="D506" s="1" t="n">
        <v>37</v>
      </c>
      <c r="E506" s="1" t="s">
        <v>103</v>
      </c>
      <c r="F506" s="1" t="n">
        <v>56</v>
      </c>
      <c r="G506" s="1" t="n">
        <v>1</v>
      </c>
      <c r="H506" s="1" t="n">
        <v>857</v>
      </c>
      <c r="I506" s="1" t="n">
        <v>70</v>
      </c>
      <c r="J506" s="1" t="n">
        <v>172</v>
      </c>
      <c r="K506" s="1" t="n">
        <v>0.407</v>
      </c>
      <c r="L506" s="1" t="n">
        <v>49</v>
      </c>
      <c r="M506" s="1" t="n">
        <v>131</v>
      </c>
      <c r="N506" s="1" t="n">
        <v>0.374</v>
      </c>
      <c r="O506" s="1" t="n">
        <v>19</v>
      </c>
      <c r="P506" s="1" t="n">
        <v>20</v>
      </c>
      <c r="Q506" s="1" t="n">
        <v>0.95</v>
      </c>
      <c r="R506" s="1" t="n">
        <v>17</v>
      </c>
      <c r="S506" s="1" t="n">
        <v>77</v>
      </c>
      <c r="T506" s="1" t="n">
        <v>94</v>
      </c>
      <c r="U506" s="1" t="n">
        <v>78</v>
      </c>
      <c r="V506" s="1" t="n">
        <v>24</v>
      </c>
      <c r="W506" s="1" t="n">
        <v>3</v>
      </c>
      <c r="X506" s="1" t="n">
        <v>48</v>
      </c>
      <c r="Y506" s="1" t="n">
        <v>45</v>
      </c>
      <c r="Z506" s="1" t="n">
        <v>208</v>
      </c>
      <c r="AA506" s="1" t="n">
        <v>9.2</v>
      </c>
      <c r="AB506" s="1" t="n">
        <v>0.575</v>
      </c>
      <c r="AC506" s="1" t="n">
        <v>1.5</v>
      </c>
      <c r="AD506" s="1" t="n">
        <f aca="false">IF(F506=0,0,Z506/F506)</f>
        <v>3.71428571428571</v>
      </c>
      <c r="AE506" s="1" t="str">
        <f aca="false">IFERROR(LEFT(C506,FIND("-",C506)-1),C506)</f>
        <v>SG</v>
      </c>
      <c r="AF506" s="1" t="str">
        <f aca="false">B506&amp;"|"&amp;A506</f>
        <v>Brent Barry|2009</v>
      </c>
      <c r="AG506" s="1" t="n">
        <f aca="false">SUMPRODUCT(($A$2:$A$4670=A506)*($Z$2:$Z$4670&gt;Z506))+1</f>
        <v>300</v>
      </c>
    </row>
    <row r="507" customFormat="false" ht="15" hidden="false" customHeight="false" outlineLevel="0" collapsed="false">
      <c r="A507" s="1" t="n">
        <v>2009</v>
      </c>
      <c r="B507" s="1" t="s">
        <v>195</v>
      </c>
      <c r="C507" s="1" t="s">
        <v>102</v>
      </c>
      <c r="D507" s="1" t="n">
        <v>33</v>
      </c>
      <c r="E507" s="1" t="s">
        <v>149</v>
      </c>
      <c r="F507" s="1" t="n">
        <v>74</v>
      </c>
      <c r="G507" s="1" t="n">
        <v>0</v>
      </c>
      <c r="H507" s="1" t="n">
        <v>938</v>
      </c>
      <c r="I507" s="1" t="n">
        <v>66</v>
      </c>
      <c r="J507" s="1" t="n">
        <v>189</v>
      </c>
      <c r="K507" s="1" t="n">
        <v>0.349</v>
      </c>
      <c r="L507" s="1" t="n">
        <v>0</v>
      </c>
      <c r="M507" s="1" t="n">
        <v>6</v>
      </c>
      <c r="N507" s="1" t="n">
        <v>0</v>
      </c>
      <c r="O507" s="1" t="n">
        <v>48</v>
      </c>
      <c r="P507" s="1" t="n">
        <v>64</v>
      </c>
      <c r="Q507" s="1" t="n">
        <v>0.75</v>
      </c>
      <c r="R507" s="1" t="n">
        <v>13</v>
      </c>
      <c r="S507" s="1" t="n">
        <v>75</v>
      </c>
      <c r="T507" s="1" t="n">
        <v>88</v>
      </c>
      <c r="U507" s="1" t="n">
        <v>190</v>
      </c>
      <c r="V507" s="1" t="n">
        <v>68</v>
      </c>
      <c r="W507" s="1" t="n">
        <v>4</v>
      </c>
      <c r="X507" s="1" t="n">
        <v>66</v>
      </c>
      <c r="Y507" s="1" t="n">
        <v>98</v>
      </c>
      <c r="Z507" s="1" t="n">
        <v>180</v>
      </c>
      <c r="AA507" s="1" t="n">
        <v>9.5</v>
      </c>
      <c r="AB507" s="1" t="n">
        <v>0.414</v>
      </c>
      <c r="AC507" s="1" t="n">
        <v>0.7</v>
      </c>
      <c r="AD507" s="1" t="n">
        <f aca="false">IF(F507=0,0,Z507/F507)</f>
        <v>2.43243243243243</v>
      </c>
      <c r="AE507" s="1" t="str">
        <f aca="false">IFERROR(LEFT(C507,FIND("-",C507)-1),C507)</f>
        <v>PG</v>
      </c>
      <c r="AF507" s="1" t="str">
        <f aca="false">B507&amp;"|"&amp;A507</f>
        <v>Brevin Knight|2009</v>
      </c>
      <c r="AG507" s="1" t="n">
        <f aca="false">SUMPRODUCT(($A$2:$A$4670=A507)*($Z$2:$Z$4670&gt;Z507))+1</f>
        <v>316</v>
      </c>
    </row>
    <row r="508" customFormat="false" ht="15" hidden="false" customHeight="false" outlineLevel="0" collapsed="false">
      <c r="A508" s="1" t="n">
        <v>2009</v>
      </c>
      <c r="B508" s="1" t="s">
        <v>196</v>
      </c>
      <c r="C508" s="1" t="s">
        <v>92</v>
      </c>
      <c r="D508" s="1" t="n">
        <v>31</v>
      </c>
      <c r="E508" s="1" t="s">
        <v>120</v>
      </c>
      <c r="F508" s="1" t="n">
        <v>64</v>
      </c>
      <c r="G508" s="1" t="n">
        <v>4</v>
      </c>
      <c r="H508" s="1" t="n">
        <v>909</v>
      </c>
      <c r="I508" s="1" t="n">
        <v>65</v>
      </c>
      <c r="J508" s="1" t="n">
        <v>169</v>
      </c>
      <c r="K508" s="1" t="n">
        <v>0.385</v>
      </c>
      <c r="L508" s="1" t="n">
        <v>30</v>
      </c>
      <c r="M508" s="1" t="n">
        <v>92</v>
      </c>
      <c r="N508" s="1" t="n">
        <v>0.326</v>
      </c>
      <c r="O508" s="1" t="n">
        <v>30</v>
      </c>
      <c r="P508" s="1" t="n">
        <v>35</v>
      </c>
      <c r="Q508" s="1" t="n">
        <v>0.857</v>
      </c>
      <c r="R508" s="1" t="n">
        <v>39</v>
      </c>
      <c r="S508" s="1" t="n">
        <v>103</v>
      </c>
      <c r="T508" s="1" t="n">
        <v>142</v>
      </c>
      <c r="U508" s="1" t="n">
        <v>76</v>
      </c>
      <c r="V508" s="1" t="n">
        <v>37</v>
      </c>
      <c r="W508" s="1" t="n">
        <v>13</v>
      </c>
      <c r="X508" s="1" t="n">
        <v>48</v>
      </c>
      <c r="Y508" s="1" t="n">
        <v>135</v>
      </c>
      <c r="Z508" s="1" t="n">
        <v>190</v>
      </c>
      <c r="AA508" s="1" t="n">
        <v>8.1</v>
      </c>
      <c r="AB508" s="1" t="n">
        <v>0.515</v>
      </c>
      <c r="AC508" s="1" t="n">
        <v>0.9</v>
      </c>
      <c r="AD508" s="1" t="n">
        <f aca="false">IF(F508=0,0,Z508/F508)</f>
        <v>2.96875</v>
      </c>
      <c r="AE508" s="1" t="str">
        <f aca="false">IFERROR(LEFT(C508,FIND("-",C508)-1),C508)</f>
        <v>PF</v>
      </c>
      <c r="AF508" s="1" t="str">
        <f aca="false">B508&amp;"|"&amp;A508</f>
        <v>Brian Cardinal|2009</v>
      </c>
      <c r="AG508" s="1" t="n">
        <f aca="false">SUMPRODUCT(($A$2:$A$4670=A508)*($Z$2:$Z$4670&gt;Z508))+1</f>
        <v>311</v>
      </c>
    </row>
    <row r="509" customFormat="false" ht="15" hidden="false" customHeight="false" outlineLevel="0" collapsed="false">
      <c r="A509" s="1" t="n">
        <v>2009</v>
      </c>
      <c r="B509" s="1" t="s">
        <v>197</v>
      </c>
      <c r="C509" s="1" t="s">
        <v>92</v>
      </c>
      <c r="D509" s="1" t="n">
        <v>28</v>
      </c>
      <c r="E509" s="1" t="s">
        <v>115</v>
      </c>
      <c r="F509" s="1" t="n">
        <v>30</v>
      </c>
      <c r="G509" s="1" t="n">
        <v>0</v>
      </c>
      <c r="H509" s="1" t="n">
        <v>171</v>
      </c>
      <c r="I509" s="1" t="n">
        <v>28</v>
      </c>
      <c r="J509" s="1" t="n">
        <v>76</v>
      </c>
      <c r="K509" s="1" t="n">
        <v>0.368</v>
      </c>
      <c r="L509" s="1" t="n">
        <v>13</v>
      </c>
      <c r="M509" s="1" t="n">
        <v>30</v>
      </c>
      <c r="N509" s="1" t="n">
        <v>0.433</v>
      </c>
      <c r="O509" s="1" t="n">
        <v>5</v>
      </c>
      <c r="P509" s="1" t="n">
        <v>6</v>
      </c>
      <c r="Q509" s="1" t="n">
        <v>0.833</v>
      </c>
      <c r="R509" s="1" t="n">
        <v>7</v>
      </c>
      <c r="S509" s="1" t="n">
        <v>25</v>
      </c>
      <c r="T509" s="1" t="n">
        <v>32</v>
      </c>
      <c r="U509" s="1" t="n">
        <v>5</v>
      </c>
      <c r="V509" s="1" t="n">
        <v>3</v>
      </c>
      <c r="W509" s="1" t="n">
        <v>3</v>
      </c>
      <c r="X509" s="1" t="n">
        <v>13</v>
      </c>
      <c r="Y509" s="1" t="n">
        <v>26</v>
      </c>
      <c r="Z509" s="1" t="n">
        <v>74</v>
      </c>
      <c r="AA509" s="1" t="n">
        <v>7.6</v>
      </c>
      <c r="AB509" s="1" t="n">
        <v>0.47</v>
      </c>
      <c r="AC509" s="1" t="n">
        <v>0</v>
      </c>
      <c r="AD509" s="1" t="n">
        <f aca="false">IF(F509=0,0,Z509/F509)</f>
        <v>2.46666666666667</v>
      </c>
      <c r="AE509" s="1" t="str">
        <f aca="false">IFERROR(LEFT(C509,FIND("-",C509)-1),C509)</f>
        <v>PF</v>
      </c>
      <c r="AF509" s="1" t="str">
        <f aca="false">B509&amp;"|"&amp;A509</f>
        <v>Brian Cook|2009</v>
      </c>
      <c r="AG509" s="1" t="n">
        <f aca="false">SUMPRODUCT(($A$2:$A$4670=A509)*($Z$2:$Z$4670&gt;Z509))+1</f>
        <v>371</v>
      </c>
    </row>
    <row r="510" customFormat="false" ht="15" hidden="false" customHeight="false" outlineLevel="0" collapsed="false">
      <c r="A510" s="1" t="n">
        <v>2009</v>
      </c>
      <c r="B510" s="1" t="s">
        <v>198</v>
      </c>
      <c r="C510" s="1" t="s">
        <v>105</v>
      </c>
      <c r="D510" s="1" t="n">
        <v>30</v>
      </c>
      <c r="E510" s="1" t="s">
        <v>199</v>
      </c>
      <c r="F510" s="1" t="n">
        <v>39</v>
      </c>
      <c r="G510" s="1" t="n">
        <v>8</v>
      </c>
      <c r="H510" s="1" t="n">
        <v>504</v>
      </c>
      <c r="I510" s="1" t="n">
        <v>48</v>
      </c>
      <c r="J510" s="1" t="n">
        <v>114</v>
      </c>
      <c r="K510" s="1" t="n">
        <v>0.421</v>
      </c>
      <c r="L510" s="1" t="n">
        <v>24</v>
      </c>
      <c r="M510" s="1" t="n">
        <v>61</v>
      </c>
      <c r="N510" s="1" t="n">
        <v>0.393</v>
      </c>
      <c r="O510" s="1" t="n">
        <v>16</v>
      </c>
      <c r="P510" s="1" t="n">
        <v>18</v>
      </c>
      <c r="Q510" s="1" t="n">
        <v>0.889</v>
      </c>
      <c r="R510" s="1" t="n">
        <v>7</v>
      </c>
      <c r="S510" s="1" t="n">
        <v>43</v>
      </c>
      <c r="T510" s="1" t="n">
        <v>50</v>
      </c>
      <c r="U510" s="1" t="n">
        <v>18</v>
      </c>
      <c r="V510" s="1" t="n">
        <v>7</v>
      </c>
      <c r="W510" s="1" t="n">
        <v>10</v>
      </c>
      <c r="X510" s="1" t="n">
        <v>12</v>
      </c>
      <c r="Y510" s="1" t="n">
        <v>73</v>
      </c>
      <c r="Z510" s="1" t="n">
        <v>136</v>
      </c>
      <c r="AA510" s="1" t="n">
        <v>7.4</v>
      </c>
      <c r="AB510" s="1" t="n">
        <v>0.558</v>
      </c>
      <c r="AC510" s="1" t="n">
        <v>1.1</v>
      </c>
      <c r="AD510" s="1" t="n">
        <f aca="false">IF(F510=0,0,Z510/F510)</f>
        <v>3.48717948717949</v>
      </c>
      <c r="AE510" s="1" t="str">
        <f aca="false">IFERROR(LEFT(C510,FIND("-",C510)-1),C510)</f>
        <v>C</v>
      </c>
      <c r="AF510" s="1" t="str">
        <f aca="false">B510&amp;"|"&amp;A510</f>
        <v>Brian Scalabrine|2009</v>
      </c>
      <c r="AG510" s="1" t="n">
        <f aca="false">SUMPRODUCT(($A$2:$A$4670=A510)*($Z$2:$Z$4670&gt;Z510))+1</f>
        <v>336</v>
      </c>
    </row>
    <row r="511" customFormat="false" ht="15" hidden="false" customHeight="false" outlineLevel="0" collapsed="false">
      <c r="A511" s="1" t="n">
        <v>2009</v>
      </c>
      <c r="B511" s="1" t="s">
        <v>200</v>
      </c>
      <c r="C511" s="1" t="s">
        <v>92</v>
      </c>
      <c r="D511" s="1" t="n">
        <v>32</v>
      </c>
      <c r="E511" s="1" t="s">
        <v>108</v>
      </c>
      <c r="F511" s="1" t="n">
        <v>51</v>
      </c>
      <c r="G511" s="1" t="n">
        <v>21</v>
      </c>
      <c r="H511" s="1" t="n">
        <v>843</v>
      </c>
      <c r="I511" s="1" t="n">
        <v>92</v>
      </c>
      <c r="J511" s="1" t="n">
        <v>205</v>
      </c>
      <c r="K511" s="1" t="n">
        <v>0.449</v>
      </c>
      <c r="L511" s="1" t="n">
        <v>0</v>
      </c>
      <c r="M511" s="1" t="n">
        <v>2</v>
      </c>
      <c r="N511" s="1" t="n">
        <v>0</v>
      </c>
      <c r="O511" s="1" t="n">
        <v>30</v>
      </c>
      <c r="P511" s="1" t="n">
        <v>47</v>
      </c>
      <c r="Q511" s="1" t="n">
        <v>0.638</v>
      </c>
      <c r="R511" s="1" t="n">
        <v>72</v>
      </c>
      <c r="S511" s="1" t="n">
        <v>131</v>
      </c>
      <c r="T511" s="1" t="n">
        <v>203</v>
      </c>
      <c r="U511" s="1" t="n">
        <v>27</v>
      </c>
      <c r="V511" s="1" t="n">
        <v>17</v>
      </c>
      <c r="W511" s="1" t="n">
        <v>52</v>
      </c>
      <c r="X511" s="1" t="n">
        <v>43</v>
      </c>
      <c r="Y511" s="1" t="n">
        <v>94</v>
      </c>
      <c r="Z511" s="1" t="n">
        <v>214</v>
      </c>
      <c r="AA511" s="1" t="n">
        <v>10.6</v>
      </c>
      <c r="AB511" s="1" t="n">
        <v>0.474</v>
      </c>
      <c r="AC511" s="1" t="n">
        <v>0.4</v>
      </c>
      <c r="AD511" s="1" t="n">
        <f aca="false">IF(F511=0,0,Z511/F511)</f>
        <v>4.19607843137255</v>
      </c>
      <c r="AE511" s="1" t="str">
        <f aca="false">IFERROR(LEFT(C511,FIND("-",C511)-1),C511)</f>
        <v>PF</v>
      </c>
      <c r="AF511" s="1" t="str">
        <f aca="false">B511&amp;"|"&amp;A511</f>
        <v>Brian Skinner|2009</v>
      </c>
      <c r="AG511" s="1" t="n">
        <f aca="false">SUMPRODUCT(($A$2:$A$4670=A511)*($Z$2:$Z$4670&gt;Z511))+1</f>
        <v>293</v>
      </c>
    </row>
    <row r="512" customFormat="false" ht="15" hidden="false" customHeight="false" outlineLevel="0" collapsed="false">
      <c r="A512" s="1" t="n">
        <v>2009</v>
      </c>
      <c r="B512" s="1" t="s">
        <v>603</v>
      </c>
      <c r="C512" s="1" t="s">
        <v>105</v>
      </c>
      <c r="D512" s="1" t="n">
        <v>20</v>
      </c>
      <c r="E512" s="1" t="s">
        <v>185</v>
      </c>
      <c r="F512" s="1" t="n">
        <v>82</v>
      </c>
      <c r="G512" s="1" t="n">
        <v>75</v>
      </c>
      <c r="H512" s="1" t="n">
        <v>2501</v>
      </c>
      <c r="I512" s="1" t="n">
        <v>448</v>
      </c>
      <c r="J512" s="1" t="n">
        <v>844</v>
      </c>
      <c r="K512" s="1" t="n">
        <v>0.531</v>
      </c>
      <c r="L512" s="1" t="n">
        <v>0</v>
      </c>
      <c r="M512" s="1" t="n">
        <v>2</v>
      </c>
      <c r="N512" s="1" t="n">
        <v>0</v>
      </c>
      <c r="O512" s="1" t="n">
        <v>172</v>
      </c>
      <c r="P512" s="1" t="n">
        <v>217</v>
      </c>
      <c r="Q512" s="1" t="n">
        <v>0.793</v>
      </c>
      <c r="R512" s="1" t="n">
        <v>225</v>
      </c>
      <c r="S512" s="1" t="n">
        <v>440</v>
      </c>
      <c r="T512" s="1" t="n">
        <v>665</v>
      </c>
      <c r="U512" s="1" t="n">
        <v>86</v>
      </c>
      <c r="V512" s="1" t="n">
        <v>44</v>
      </c>
      <c r="W512" s="1" t="n">
        <v>151</v>
      </c>
      <c r="X512" s="1" t="n">
        <v>147</v>
      </c>
      <c r="Y512" s="1" t="n">
        <v>257</v>
      </c>
      <c r="Z512" s="1" t="n">
        <v>1068</v>
      </c>
      <c r="AA512" s="1" t="n">
        <v>17.9</v>
      </c>
      <c r="AB512" s="1" t="n">
        <v>0.568</v>
      </c>
      <c r="AC512" s="1" t="n">
        <v>5.8</v>
      </c>
      <c r="AD512" s="1" t="n">
        <f aca="false">IF(F512=0,0,Z512/F512)</f>
        <v>13.0243902439024</v>
      </c>
      <c r="AE512" s="1" t="str">
        <f aca="false">IFERROR(LEFT(C512,FIND("-",C512)-1),C512)</f>
        <v>C</v>
      </c>
      <c r="AF512" s="1" t="str">
        <f aca="false">B512&amp;"|"&amp;A512</f>
        <v>Brook Lopez|2009</v>
      </c>
      <c r="AG512" s="1" t="n">
        <f aca="false">SUMPRODUCT(($A$2:$A$4670=A512)*($Z$2:$Z$4670&gt;Z512))+1</f>
        <v>76</v>
      </c>
    </row>
    <row r="513" customFormat="false" ht="15" hidden="false" customHeight="false" outlineLevel="0" collapsed="false">
      <c r="A513" s="1" t="n">
        <v>2009</v>
      </c>
      <c r="B513" s="1" t="s">
        <v>201</v>
      </c>
      <c r="C513" s="1" t="s">
        <v>123</v>
      </c>
      <c r="D513" s="1" t="n">
        <v>37</v>
      </c>
      <c r="E513" s="1" t="s">
        <v>194</v>
      </c>
      <c r="F513" s="1" t="n">
        <v>80</v>
      </c>
      <c r="G513" s="1" t="n">
        <v>10</v>
      </c>
      <c r="H513" s="1" t="n">
        <v>1506</v>
      </c>
      <c r="I513" s="1" t="n">
        <v>79</v>
      </c>
      <c r="J513" s="1" t="n">
        <v>187</v>
      </c>
      <c r="K513" s="1" t="n">
        <v>0.422</v>
      </c>
      <c r="L513" s="1" t="n">
        <v>42</v>
      </c>
      <c r="M513" s="1" t="n">
        <v>98</v>
      </c>
      <c r="N513" s="1" t="n">
        <v>0.429</v>
      </c>
      <c r="O513" s="1" t="n">
        <v>14</v>
      </c>
      <c r="P513" s="1" t="n">
        <v>26</v>
      </c>
      <c r="Q513" s="1" t="n">
        <v>0.538</v>
      </c>
      <c r="R513" s="1" t="n">
        <v>16</v>
      </c>
      <c r="S513" s="1" t="n">
        <v>129</v>
      </c>
      <c r="T513" s="1" t="n">
        <v>145</v>
      </c>
      <c r="U513" s="1" t="n">
        <v>40</v>
      </c>
      <c r="V513" s="1" t="n">
        <v>36</v>
      </c>
      <c r="W513" s="1" t="n">
        <v>13</v>
      </c>
      <c r="X513" s="1" t="n">
        <v>25</v>
      </c>
      <c r="Y513" s="1" t="n">
        <v>123</v>
      </c>
      <c r="Z513" s="1" t="n">
        <v>214</v>
      </c>
      <c r="AA513" s="1" t="n">
        <v>5.4</v>
      </c>
      <c r="AB513" s="1" t="n">
        <v>0.539</v>
      </c>
      <c r="AC513" s="1" t="n">
        <v>2.2</v>
      </c>
      <c r="AD513" s="1" t="n">
        <f aca="false">IF(F513=0,0,Z513/F513)</f>
        <v>2.675</v>
      </c>
      <c r="AE513" s="1" t="str">
        <f aca="false">IFERROR(LEFT(C513,FIND("-",C513)-1),C513)</f>
        <v>SF</v>
      </c>
      <c r="AF513" s="1" t="str">
        <f aca="false">B513&amp;"|"&amp;A513</f>
        <v>Bruce Bowen|2009</v>
      </c>
      <c r="AG513" s="1" t="n">
        <f aca="false">SUMPRODUCT(($A$2:$A$4670=A513)*($Z$2:$Z$4670&gt;Z513))+1</f>
        <v>293</v>
      </c>
    </row>
    <row r="514" customFormat="false" ht="15" hidden="false" customHeight="false" outlineLevel="0" collapsed="false">
      <c r="A514" s="1" t="n">
        <v>2009</v>
      </c>
      <c r="B514" s="1" t="s">
        <v>202</v>
      </c>
      <c r="C514" s="1" t="s">
        <v>128</v>
      </c>
      <c r="D514" s="1" t="n">
        <v>21</v>
      </c>
      <c r="E514" s="1" t="s">
        <v>149</v>
      </c>
      <c r="F514" s="1" t="n">
        <v>72</v>
      </c>
      <c r="G514" s="1" t="n">
        <v>72</v>
      </c>
      <c r="H514" s="1" t="n">
        <v>1623</v>
      </c>
      <c r="I514" s="1" t="n">
        <v>258</v>
      </c>
      <c r="J514" s="1" t="n">
        <v>562</v>
      </c>
      <c r="K514" s="1" t="n">
        <v>0.459</v>
      </c>
      <c r="L514" s="1" t="n">
        <v>63</v>
      </c>
      <c r="M514" s="1" t="n">
        <v>179</v>
      </c>
      <c r="N514" s="1" t="n">
        <v>0.352</v>
      </c>
      <c r="O514" s="1" t="n">
        <v>78</v>
      </c>
      <c r="P514" s="1" t="n">
        <v>89</v>
      </c>
      <c r="Q514" s="1" t="n">
        <v>0.876</v>
      </c>
      <c r="R514" s="1" t="n">
        <v>45</v>
      </c>
      <c r="S514" s="1" t="n">
        <v>122</v>
      </c>
      <c r="T514" s="1" t="n">
        <v>167</v>
      </c>
      <c r="U514" s="1" t="n">
        <v>107</v>
      </c>
      <c r="V514" s="1" t="n">
        <v>46</v>
      </c>
      <c r="W514" s="1" t="n">
        <v>15</v>
      </c>
      <c r="X514" s="1" t="n">
        <v>64</v>
      </c>
      <c r="Y514" s="1" t="n">
        <v>187</v>
      </c>
      <c r="Z514" s="1" t="n">
        <v>657</v>
      </c>
      <c r="AA514" s="1" t="n">
        <v>11.8</v>
      </c>
      <c r="AB514" s="1" t="n">
        <v>0.546</v>
      </c>
      <c r="AC514" s="1" t="n">
        <v>2.9</v>
      </c>
      <c r="AD514" s="1" t="n">
        <f aca="false">IF(F514=0,0,Z514/F514)</f>
        <v>9.125</v>
      </c>
      <c r="AE514" s="1" t="str">
        <f aca="false">IFERROR(LEFT(C514,FIND("-",C514)-1),C514)</f>
        <v>SG</v>
      </c>
      <c r="AF514" s="1" t="str">
        <f aca="false">B514&amp;"|"&amp;A514</f>
        <v>C.J. Miles|2009</v>
      </c>
      <c r="AG514" s="1" t="n">
        <f aca="false">SUMPRODUCT(($A$2:$A$4670=A514)*($Z$2:$Z$4670&gt;Z514))+1</f>
        <v>161</v>
      </c>
    </row>
    <row r="515" customFormat="false" ht="15" hidden="false" customHeight="false" outlineLevel="0" collapsed="false">
      <c r="A515" s="1" t="n">
        <v>2009</v>
      </c>
      <c r="B515" s="1" t="s">
        <v>203</v>
      </c>
      <c r="C515" s="1" t="s">
        <v>102</v>
      </c>
      <c r="D515" s="1" t="n">
        <v>24</v>
      </c>
      <c r="E515" s="1" t="s">
        <v>117</v>
      </c>
      <c r="F515" s="1" t="n">
        <v>77</v>
      </c>
      <c r="G515" s="1" t="n">
        <v>18</v>
      </c>
      <c r="H515" s="1" t="n">
        <v>1883</v>
      </c>
      <c r="I515" s="1" t="n">
        <v>257</v>
      </c>
      <c r="J515" s="1" t="n">
        <v>562</v>
      </c>
      <c r="K515" s="1" t="n">
        <v>0.457</v>
      </c>
      <c r="L515" s="1" t="n">
        <v>48</v>
      </c>
      <c r="M515" s="1" t="n">
        <v>120</v>
      </c>
      <c r="N515" s="1" t="n">
        <v>0.4</v>
      </c>
      <c r="O515" s="1" t="n">
        <v>168</v>
      </c>
      <c r="P515" s="1" t="n">
        <v>193</v>
      </c>
      <c r="Q515" s="1" t="n">
        <v>0.87</v>
      </c>
      <c r="R515" s="1" t="n">
        <v>39</v>
      </c>
      <c r="S515" s="1" t="n">
        <v>153</v>
      </c>
      <c r="T515" s="1" t="n">
        <v>192</v>
      </c>
      <c r="U515" s="1" t="n">
        <v>206</v>
      </c>
      <c r="V515" s="1" t="n">
        <v>96</v>
      </c>
      <c r="W515" s="1" t="n">
        <v>4</v>
      </c>
      <c r="X515" s="1" t="n">
        <v>92</v>
      </c>
      <c r="Y515" s="1" t="n">
        <v>137</v>
      </c>
      <c r="Z515" s="1" t="n">
        <v>730</v>
      </c>
      <c r="AA515" s="1" t="n">
        <v>14.2</v>
      </c>
      <c r="AB515" s="1" t="n">
        <v>0.564</v>
      </c>
      <c r="AC515" s="1" t="n">
        <v>3.3</v>
      </c>
      <c r="AD515" s="1" t="n">
        <f aca="false">IF(F515=0,0,Z515/F515)</f>
        <v>9.48051948051948</v>
      </c>
      <c r="AE515" s="1" t="str">
        <f aca="false">IFERROR(LEFT(C515,FIND("-",C515)-1),C515)</f>
        <v>PG</v>
      </c>
      <c r="AF515" s="1" t="str">
        <f aca="false">B515&amp;"|"&amp;A515</f>
        <v>C.J. Watson|2009</v>
      </c>
      <c r="AG515" s="1" t="n">
        <f aca="false">SUMPRODUCT(($A$2:$A$4670=A515)*($Z$2:$Z$4670&gt;Z515))+1</f>
        <v>142</v>
      </c>
    </row>
    <row r="516" customFormat="false" ht="15" hidden="false" customHeight="false" outlineLevel="0" collapsed="false">
      <c r="A516" s="1" t="n">
        <v>2009</v>
      </c>
      <c r="B516" s="1" t="s">
        <v>204</v>
      </c>
      <c r="C516" s="1" t="s">
        <v>105</v>
      </c>
      <c r="D516" s="1" t="n">
        <v>32</v>
      </c>
      <c r="E516" s="1" t="s">
        <v>115</v>
      </c>
      <c r="F516" s="1" t="n">
        <v>8</v>
      </c>
      <c r="G516" s="1" t="n">
        <v>0</v>
      </c>
      <c r="H516" s="1" t="n">
        <v>56</v>
      </c>
      <c r="I516" s="1" t="n">
        <v>5</v>
      </c>
      <c r="J516" s="1" t="n">
        <v>10</v>
      </c>
      <c r="K516" s="1" t="n">
        <v>0.5</v>
      </c>
      <c r="L516" s="1" t="n">
        <v>0</v>
      </c>
      <c r="M516" s="1" t="n">
        <v>0</v>
      </c>
      <c r="O516" s="1" t="n">
        <v>6</v>
      </c>
      <c r="P516" s="1" t="n">
        <v>8</v>
      </c>
      <c r="Q516" s="1" t="n">
        <v>0.75</v>
      </c>
      <c r="R516" s="1" t="n">
        <v>5</v>
      </c>
      <c r="S516" s="1" t="n">
        <v>6</v>
      </c>
      <c r="T516" s="1" t="n">
        <v>11</v>
      </c>
      <c r="U516" s="1" t="n">
        <v>0</v>
      </c>
      <c r="V516" s="1" t="n">
        <v>1</v>
      </c>
      <c r="W516" s="1" t="n">
        <v>2</v>
      </c>
      <c r="X516" s="1" t="n">
        <v>1</v>
      </c>
      <c r="Y516" s="1" t="n">
        <v>10</v>
      </c>
      <c r="Z516" s="1" t="n">
        <v>16</v>
      </c>
      <c r="AA516" s="1" t="n">
        <v>11.4</v>
      </c>
      <c r="AB516" s="1" t="n">
        <v>0.592</v>
      </c>
      <c r="AC516" s="1" t="n">
        <v>0.1</v>
      </c>
      <c r="AD516" s="1" t="n">
        <f aca="false">IF(F516=0,0,Z516/F516)</f>
        <v>2</v>
      </c>
      <c r="AE516" s="1" t="str">
        <f aca="false">IFERROR(LEFT(C516,FIND("-",C516)-1),C516)</f>
        <v>C</v>
      </c>
      <c r="AF516" s="1" t="str">
        <f aca="false">B516&amp;"|"&amp;A516</f>
        <v>Calvin Booth|2009</v>
      </c>
      <c r="AG516" s="1" t="n">
        <f aca="false">SUMPRODUCT(($A$2:$A$4670=A516)*($Z$2:$Z$4670&gt;Z516))+1</f>
        <v>415</v>
      </c>
    </row>
    <row r="517" customFormat="false" ht="15" hidden="false" customHeight="false" outlineLevel="0" collapsed="false">
      <c r="A517" s="1" t="n">
        <v>2009</v>
      </c>
      <c r="B517" s="1" t="s">
        <v>205</v>
      </c>
      <c r="C517" s="1" t="s">
        <v>92</v>
      </c>
      <c r="D517" s="1" t="n">
        <v>25</v>
      </c>
      <c r="E517" s="1" t="s">
        <v>103</v>
      </c>
      <c r="F517" s="1" t="n">
        <v>69</v>
      </c>
      <c r="G517" s="1" t="n">
        <v>0</v>
      </c>
      <c r="H517" s="1" t="n">
        <v>1467</v>
      </c>
      <c r="I517" s="1" t="n">
        <v>240</v>
      </c>
      <c r="J517" s="1" t="n">
        <v>418</v>
      </c>
      <c r="K517" s="1" t="n">
        <v>0.574</v>
      </c>
      <c r="L517" s="1" t="n">
        <v>1</v>
      </c>
      <c r="M517" s="1" t="n">
        <v>3</v>
      </c>
      <c r="N517" s="1" t="n">
        <v>0.333</v>
      </c>
      <c r="O517" s="1" t="n">
        <v>157</v>
      </c>
      <c r="P517" s="1" t="n">
        <v>193</v>
      </c>
      <c r="Q517" s="1" t="n">
        <v>0.813</v>
      </c>
      <c r="R517" s="1" t="n">
        <v>124</v>
      </c>
      <c r="S517" s="1" t="n">
        <v>219</v>
      </c>
      <c r="T517" s="1" t="n">
        <v>343</v>
      </c>
      <c r="U517" s="1" t="n">
        <v>39</v>
      </c>
      <c r="V517" s="1" t="n">
        <v>26</v>
      </c>
      <c r="W517" s="1" t="n">
        <v>31</v>
      </c>
      <c r="X517" s="1" t="n">
        <v>68</v>
      </c>
      <c r="Y517" s="1" t="n">
        <v>166</v>
      </c>
      <c r="Z517" s="1" t="n">
        <v>638</v>
      </c>
      <c r="AA517" s="1" t="n">
        <v>17.7</v>
      </c>
      <c r="AB517" s="1" t="n">
        <v>0.634</v>
      </c>
      <c r="AC517" s="1" t="n">
        <v>5.9</v>
      </c>
      <c r="AD517" s="1" t="n">
        <f aca="false">IF(F517=0,0,Z517/F517)</f>
        <v>9.2463768115942</v>
      </c>
      <c r="AE517" s="1" t="str">
        <f aca="false">IFERROR(LEFT(C517,FIND("-",C517)-1),C517)</f>
        <v>PF</v>
      </c>
      <c r="AF517" s="1" t="str">
        <f aca="false">B517&amp;"|"&amp;A517</f>
        <v>Carl Landry|2009</v>
      </c>
      <c r="AG517" s="1" t="n">
        <f aca="false">SUMPRODUCT(($A$2:$A$4670=A517)*($Z$2:$Z$4670&gt;Z517))+1</f>
        <v>168</v>
      </c>
    </row>
    <row r="518" customFormat="false" ht="15" hidden="false" customHeight="false" outlineLevel="0" collapsed="false">
      <c r="A518" s="1" t="n">
        <v>2009</v>
      </c>
      <c r="B518" s="1" t="s">
        <v>207</v>
      </c>
      <c r="C518" s="1" t="s">
        <v>92</v>
      </c>
      <c r="D518" s="1" t="n">
        <v>27</v>
      </c>
      <c r="E518" s="1" t="s">
        <v>149</v>
      </c>
      <c r="F518" s="1" t="n">
        <v>37</v>
      </c>
      <c r="G518" s="1" t="n">
        <v>37</v>
      </c>
      <c r="H518" s="1" t="n">
        <v>1197</v>
      </c>
      <c r="I518" s="1" t="n">
        <v>251</v>
      </c>
      <c r="J518" s="1" t="n">
        <v>512</v>
      </c>
      <c r="K518" s="1" t="n">
        <v>0.49</v>
      </c>
      <c r="L518" s="1" t="n">
        <v>0</v>
      </c>
      <c r="M518" s="1" t="n">
        <v>0</v>
      </c>
      <c r="O518" s="1" t="n">
        <v>97</v>
      </c>
      <c r="P518" s="1" t="n">
        <v>139</v>
      </c>
      <c r="Q518" s="1" t="n">
        <v>0.698</v>
      </c>
      <c r="R518" s="1" t="n">
        <v>111</v>
      </c>
      <c r="S518" s="1" t="n">
        <v>274</v>
      </c>
      <c r="T518" s="1" t="n">
        <v>385</v>
      </c>
      <c r="U518" s="1" t="n">
        <v>79</v>
      </c>
      <c r="V518" s="1" t="n">
        <v>39</v>
      </c>
      <c r="W518" s="1" t="n">
        <v>7</v>
      </c>
      <c r="X518" s="1" t="n">
        <v>79</v>
      </c>
      <c r="Y518" s="1" t="n">
        <v>132</v>
      </c>
      <c r="Z518" s="1" t="n">
        <v>599</v>
      </c>
      <c r="AA518" s="1" t="n">
        <v>17.2</v>
      </c>
      <c r="AB518" s="1" t="n">
        <v>0.523</v>
      </c>
      <c r="AC518" s="1" t="n">
        <v>2.6</v>
      </c>
      <c r="AD518" s="1" t="n">
        <f aca="false">IF(F518=0,0,Z518/F518)</f>
        <v>16.1891891891892</v>
      </c>
      <c r="AE518" s="1" t="str">
        <f aca="false">IFERROR(LEFT(C518,FIND("-",C518)-1),C518)</f>
        <v>PF</v>
      </c>
      <c r="AF518" s="1" t="str">
        <f aca="false">B518&amp;"|"&amp;A518</f>
        <v>Carlos Boozer|2009</v>
      </c>
      <c r="AG518" s="1" t="n">
        <f aca="false">SUMPRODUCT(($A$2:$A$4670=A518)*($Z$2:$Z$4670&gt;Z518))+1</f>
        <v>174</v>
      </c>
    </row>
    <row r="519" customFormat="false" ht="15" hidden="false" customHeight="false" outlineLevel="0" collapsed="false">
      <c r="A519" s="1" t="n">
        <v>2009</v>
      </c>
      <c r="B519" s="1" t="s">
        <v>209</v>
      </c>
      <c r="C519" s="1" t="s">
        <v>123</v>
      </c>
      <c r="D519" s="1" t="n">
        <v>24</v>
      </c>
      <c r="E519" s="1" t="s">
        <v>129</v>
      </c>
      <c r="F519" s="1" t="n">
        <v>66</v>
      </c>
      <c r="G519" s="1" t="n">
        <v>66</v>
      </c>
      <c r="H519" s="1" t="n">
        <v>2277</v>
      </c>
      <c r="I519" s="1" t="n">
        <v>535</v>
      </c>
      <c r="J519" s="1" t="n">
        <v>1207</v>
      </c>
      <c r="K519" s="1" t="n">
        <v>0.443</v>
      </c>
      <c r="L519" s="1" t="n">
        <v>63</v>
      </c>
      <c r="M519" s="1" t="n">
        <v>170</v>
      </c>
      <c r="N519" s="1" t="n">
        <v>0.371</v>
      </c>
      <c r="O519" s="1" t="n">
        <v>371</v>
      </c>
      <c r="P519" s="1" t="n">
        <v>468</v>
      </c>
      <c r="Q519" s="1" t="n">
        <v>0.793</v>
      </c>
      <c r="R519" s="1" t="n">
        <v>106</v>
      </c>
      <c r="S519" s="1" t="n">
        <v>344</v>
      </c>
      <c r="T519" s="1" t="n">
        <v>450</v>
      </c>
      <c r="U519" s="1" t="n">
        <v>222</v>
      </c>
      <c r="V519" s="1" t="n">
        <v>75</v>
      </c>
      <c r="W519" s="1" t="n">
        <v>24</v>
      </c>
      <c r="X519" s="1" t="n">
        <v>199</v>
      </c>
      <c r="Y519" s="1" t="n">
        <v>195</v>
      </c>
      <c r="Z519" s="1" t="n">
        <v>1504</v>
      </c>
      <c r="AA519" s="1" t="n">
        <v>19</v>
      </c>
      <c r="AB519" s="1" t="n">
        <v>0.532</v>
      </c>
      <c r="AC519" s="1" t="n">
        <v>5</v>
      </c>
      <c r="AD519" s="1" t="n">
        <f aca="false">IF(F519=0,0,Z519/F519)</f>
        <v>22.7878787878788</v>
      </c>
      <c r="AE519" s="1" t="str">
        <f aca="false">IFERROR(LEFT(C519,FIND("-",C519)-1),C519)</f>
        <v>SF</v>
      </c>
      <c r="AF519" s="1" t="str">
        <f aca="false">B519&amp;"|"&amp;A519</f>
        <v>Carmelo Anthony|2009</v>
      </c>
      <c r="AG519" s="1" t="n">
        <f aca="false">SUMPRODUCT(($A$2:$A$4670=A519)*($Z$2:$Z$4670&gt;Z519))+1</f>
        <v>23</v>
      </c>
    </row>
    <row r="520" customFormat="false" ht="15" hidden="false" customHeight="false" outlineLevel="0" collapsed="false">
      <c r="A520" s="1" t="n">
        <v>2009</v>
      </c>
      <c r="B520" s="1" t="s">
        <v>210</v>
      </c>
      <c r="C520" s="1" t="s">
        <v>128</v>
      </c>
      <c r="D520" s="1" t="n">
        <v>28</v>
      </c>
      <c r="E520" s="1" t="s">
        <v>137</v>
      </c>
      <c r="F520" s="1" t="n">
        <v>67</v>
      </c>
      <c r="G520" s="1" t="n">
        <v>67</v>
      </c>
      <c r="H520" s="1" t="n">
        <v>2585</v>
      </c>
      <c r="I520" s="1" t="n">
        <v>491</v>
      </c>
      <c r="J520" s="1" t="n">
        <v>1085</v>
      </c>
      <c r="K520" s="1" t="n">
        <v>0.453</v>
      </c>
      <c r="L520" s="1" t="n">
        <v>65</v>
      </c>
      <c r="M520" s="1" t="n">
        <v>210</v>
      </c>
      <c r="N520" s="1" t="n">
        <v>0.31</v>
      </c>
      <c r="O520" s="1" t="n">
        <v>345</v>
      </c>
      <c r="P520" s="1" t="n">
        <v>402</v>
      </c>
      <c r="Q520" s="1" t="n">
        <v>0.858</v>
      </c>
      <c r="R520" s="1" t="n">
        <v>118</v>
      </c>
      <c r="S520" s="1" t="n">
        <v>296</v>
      </c>
      <c r="T520" s="1" t="n">
        <v>414</v>
      </c>
      <c r="U520" s="1" t="n">
        <v>290</v>
      </c>
      <c r="V520" s="1" t="n">
        <v>106</v>
      </c>
      <c r="W520" s="1" t="n">
        <v>20</v>
      </c>
      <c r="X520" s="1" t="n">
        <v>210</v>
      </c>
      <c r="Y520" s="1" t="n">
        <v>165</v>
      </c>
      <c r="Z520" s="1" t="n">
        <v>1392</v>
      </c>
      <c r="AA520" s="1" t="n">
        <v>18.8</v>
      </c>
      <c r="AB520" s="1" t="n">
        <v>0.552</v>
      </c>
      <c r="AC520" s="1" t="n">
        <v>4.5</v>
      </c>
      <c r="AD520" s="1" t="n">
        <f aca="false">IF(F520=0,0,Z520/F520)</f>
        <v>20.7761194029851</v>
      </c>
      <c r="AE520" s="1" t="str">
        <f aca="false">IFERROR(LEFT(C520,FIND("-",C520)-1),C520)</f>
        <v>SG</v>
      </c>
      <c r="AF520" s="1" t="str">
        <f aca="false">B520&amp;"|"&amp;A520</f>
        <v>Caron Butler|2009</v>
      </c>
      <c r="AG520" s="1" t="n">
        <f aca="false">SUMPRODUCT(($A$2:$A$4670=A520)*($Z$2:$Z$4670&gt;Z520))+1</f>
        <v>35</v>
      </c>
    </row>
    <row r="521" customFormat="false" ht="15" hidden="false" customHeight="false" outlineLevel="0" collapsed="false">
      <c r="A521" s="1" t="n">
        <v>2009</v>
      </c>
      <c r="B521" s="1" t="s">
        <v>604</v>
      </c>
      <c r="C521" s="1" t="s">
        <v>123</v>
      </c>
      <c r="D521" s="1" t="n">
        <v>24</v>
      </c>
      <c r="E521" s="1" t="s">
        <v>264</v>
      </c>
      <c r="F521" s="1" t="n">
        <v>33</v>
      </c>
      <c r="G521" s="1" t="n">
        <v>1</v>
      </c>
      <c r="H521" s="1" t="n">
        <v>266</v>
      </c>
      <c r="I521" s="1" t="n">
        <v>28</v>
      </c>
      <c r="J521" s="1" t="n">
        <v>77</v>
      </c>
      <c r="K521" s="1" t="n">
        <v>0.364</v>
      </c>
      <c r="L521" s="1" t="n">
        <v>10</v>
      </c>
      <c r="M521" s="1" t="n">
        <v>33</v>
      </c>
      <c r="N521" s="1" t="n">
        <v>0.303</v>
      </c>
      <c r="O521" s="1" t="n">
        <v>20</v>
      </c>
      <c r="P521" s="1" t="n">
        <v>25</v>
      </c>
      <c r="Q521" s="1" t="n">
        <v>0.8</v>
      </c>
      <c r="R521" s="1" t="n">
        <v>7</v>
      </c>
      <c r="S521" s="1" t="n">
        <v>26</v>
      </c>
      <c r="T521" s="1" t="n">
        <v>33</v>
      </c>
      <c r="U521" s="1" t="n">
        <v>13</v>
      </c>
      <c r="V521" s="1" t="n">
        <v>8</v>
      </c>
      <c r="W521" s="1" t="n">
        <v>4</v>
      </c>
      <c r="X521" s="1" t="n">
        <v>9</v>
      </c>
      <c r="Y521" s="1" t="n">
        <v>33</v>
      </c>
      <c r="Z521" s="1" t="n">
        <v>86</v>
      </c>
      <c r="AA521" s="1" t="n">
        <v>9.2</v>
      </c>
      <c r="AB521" s="1" t="n">
        <v>0.489</v>
      </c>
      <c r="AC521" s="1" t="n">
        <v>0.4</v>
      </c>
      <c r="AD521" s="1" t="n">
        <f aca="false">IF(F521=0,0,Z521/F521)</f>
        <v>2.60606060606061</v>
      </c>
      <c r="AE521" s="1" t="str">
        <f aca="false">IFERROR(LEFT(C521,FIND("-",C521)-1),C521)</f>
        <v>SF</v>
      </c>
      <c r="AF521" s="1" t="str">
        <f aca="false">B521&amp;"|"&amp;A521</f>
        <v>Cartier Martin|2009</v>
      </c>
      <c r="AG521" s="1" t="n">
        <f aca="false">SUMPRODUCT(($A$2:$A$4670=A521)*($Z$2:$Z$4670&gt;Z521))+1</f>
        <v>363</v>
      </c>
    </row>
    <row r="522" customFormat="false" ht="15" hidden="false" customHeight="false" outlineLevel="0" collapsed="false">
      <c r="A522" s="1" t="n">
        <v>2009</v>
      </c>
      <c r="B522" s="1" t="s">
        <v>212</v>
      </c>
      <c r="C522" s="1" t="s">
        <v>92</v>
      </c>
      <c r="D522" s="1" t="n">
        <v>23</v>
      </c>
      <c r="E522" s="1" t="s">
        <v>115</v>
      </c>
      <c r="F522" s="1" t="n">
        <v>18</v>
      </c>
      <c r="G522" s="1" t="n">
        <v>0</v>
      </c>
      <c r="H522" s="1" t="n">
        <v>84</v>
      </c>
      <c r="I522" s="1" t="n">
        <v>11</v>
      </c>
      <c r="J522" s="1" t="n">
        <v>25</v>
      </c>
      <c r="K522" s="1" t="n">
        <v>0.44</v>
      </c>
      <c r="L522" s="1" t="n">
        <v>0</v>
      </c>
      <c r="M522" s="1" t="n">
        <v>0</v>
      </c>
      <c r="O522" s="1" t="n">
        <v>7</v>
      </c>
      <c r="P522" s="1" t="n">
        <v>16</v>
      </c>
      <c r="Q522" s="1" t="n">
        <v>0.438</v>
      </c>
      <c r="R522" s="1" t="n">
        <v>5</v>
      </c>
      <c r="S522" s="1" t="n">
        <v>11</v>
      </c>
      <c r="T522" s="1" t="n">
        <v>16</v>
      </c>
      <c r="U522" s="1" t="n">
        <v>2</v>
      </c>
      <c r="V522" s="1" t="n">
        <v>1</v>
      </c>
      <c r="W522" s="1" t="n">
        <v>4</v>
      </c>
      <c r="X522" s="1" t="n">
        <v>2</v>
      </c>
      <c r="Y522" s="1" t="n">
        <v>8</v>
      </c>
      <c r="Z522" s="1" t="n">
        <v>29</v>
      </c>
      <c r="AA522" s="1" t="n">
        <v>10.8</v>
      </c>
      <c r="AB522" s="1" t="n">
        <v>0.453</v>
      </c>
      <c r="AC522" s="1" t="n">
        <v>0</v>
      </c>
      <c r="AD522" s="1" t="n">
        <f aca="false">IF(F522=0,0,Z522/F522)</f>
        <v>1.61111111111111</v>
      </c>
      <c r="AE522" s="1" t="str">
        <f aca="false">IFERROR(LEFT(C522,FIND("-",C522)-1),C522)</f>
        <v>PF</v>
      </c>
      <c r="AF522" s="1" t="str">
        <f aca="false">B522&amp;"|"&amp;A522</f>
        <v>Cedric Simmons|2009</v>
      </c>
      <c r="AG522" s="1" t="n">
        <f aca="false">SUMPRODUCT(($A$2:$A$4670=A522)*($Z$2:$Z$4670&gt;Z522))+1</f>
        <v>403</v>
      </c>
    </row>
    <row r="523" customFormat="false" ht="15" hidden="false" customHeight="false" outlineLevel="0" collapsed="false">
      <c r="A523" s="1" t="n">
        <v>2009</v>
      </c>
      <c r="B523" s="1" t="s">
        <v>213</v>
      </c>
      <c r="C523" s="1" t="s">
        <v>92</v>
      </c>
      <c r="D523" s="1" t="n">
        <v>25</v>
      </c>
      <c r="E523" s="1" t="s">
        <v>191</v>
      </c>
      <c r="F523" s="1" t="n">
        <v>63</v>
      </c>
      <c r="G523" s="1" t="n">
        <v>1</v>
      </c>
      <c r="H523" s="1" t="n">
        <v>746</v>
      </c>
      <c r="I523" s="1" t="n">
        <v>113</v>
      </c>
      <c r="J523" s="1" t="n">
        <v>267</v>
      </c>
      <c r="K523" s="1" t="n">
        <v>0.423</v>
      </c>
      <c r="L523" s="1" t="n">
        <v>11</v>
      </c>
      <c r="M523" s="1" t="n">
        <v>33</v>
      </c>
      <c r="N523" s="1" t="n">
        <v>0.333</v>
      </c>
      <c r="O523" s="1" t="n">
        <v>26</v>
      </c>
      <c r="P523" s="1" t="n">
        <v>36</v>
      </c>
      <c r="Q523" s="1" t="n">
        <v>0.722</v>
      </c>
      <c r="R523" s="1" t="n">
        <v>41</v>
      </c>
      <c r="S523" s="1" t="n">
        <v>99</v>
      </c>
      <c r="T523" s="1" t="n">
        <v>140</v>
      </c>
      <c r="U523" s="1" t="n">
        <v>24</v>
      </c>
      <c r="V523" s="1" t="n">
        <v>17</v>
      </c>
      <c r="W523" s="1" t="n">
        <v>16</v>
      </c>
      <c r="X523" s="1" t="n">
        <v>29</v>
      </c>
      <c r="Y523" s="1" t="n">
        <v>106</v>
      </c>
      <c r="Z523" s="1" t="n">
        <v>263</v>
      </c>
      <c r="AA523" s="1" t="n">
        <v>10</v>
      </c>
      <c r="AB523" s="1" t="n">
        <v>0.465</v>
      </c>
      <c r="AC523" s="1" t="n">
        <v>0.8</v>
      </c>
      <c r="AD523" s="1" t="n">
        <f aca="false">IF(F523=0,0,Z523/F523)</f>
        <v>4.17460317460318</v>
      </c>
      <c r="AE523" s="1" t="str">
        <f aca="false">IFERROR(LEFT(C523,FIND("-",C523)-1),C523)</f>
        <v>PF</v>
      </c>
      <c r="AF523" s="1" t="str">
        <f aca="false">B523&amp;"|"&amp;A523</f>
        <v>Channing Frye|2009</v>
      </c>
      <c r="AG523" s="1" t="n">
        <f aca="false">SUMPRODUCT(($A$2:$A$4670=A523)*($Z$2:$Z$4670&gt;Z523))+1</f>
        <v>273</v>
      </c>
    </row>
    <row r="524" customFormat="false" ht="15" hidden="false" customHeight="false" outlineLevel="0" collapsed="false">
      <c r="A524" s="1" t="n">
        <v>2009</v>
      </c>
      <c r="B524" s="1" t="s">
        <v>214</v>
      </c>
      <c r="C524" s="1" t="s">
        <v>128</v>
      </c>
      <c r="D524" s="1" t="n">
        <v>29</v>
      </c>
      <c r="E524" s="1" t="s">
        <v>152</v>
      </c>
      <c r="F524" s="1" t="n">
        <v>70</v>
      </c>
      <c r="G524" s="1" t="n">
        <v>23</v>
      </c>
      <c r="H524" s="1" t="n">
        <v>1783</v>
      </c>
      <c r="I524" s="1" t="n">
        <v>217</v>
      </c>
      <c r="J524" s="1" t="n">
        <v>524</v>
      </c>
      <c r="K524" s="1" t="n">
        <v>0.414</v>
      </c>
      <c r="L524" s="1" t="n">
        <v>87</v>
      </c>
      <c r="M524" s="1" t="n">
        <v>240</v>
      </c>
      <c r="N524" s="1" t="n">
        <v>0.363</v>
      </c>
      <c r="O524" s="1" t="n">
        <v>66</v>
      </c>
      <c r="P524" s="1" t="n">
        <v>80</v>
      </c>
      <c r="Q524" s="1" t="n">
        <v>0.825</v>
      </c>
      <c r="R524" s="1" t="n">
        <v>32</v>
      </c>
      <c r="S524" s="1" t="n">
        <v>102</v>
      </c>
      <c r="T524" s="1" t="n">
        <v>134</v>
      </c>
      <c r="U524" s="1" t="n">
        <v>151</v>
      </c>
      <c r="V524" s="1" t="n">
        <v>50</v>
      </c>
      <c r="W524" s="1" t="n">
        <v>7</v>
      </c>
      <c r="X524" s="1" t="n">
        <v>76</v>
      </c>
      <c r="Y524" s="1" t="n">
        <v>138</v>
      </c>
      <c r="Z524" s="1" t="n">
        <v>587</v>
      </c>
      <c r="AA524" s="1" t="n">
        <v>9.8</v>
      </c>
      <c r="AB524" s="1" t="n">
        <v>0.525</v>
      </c>
      <c r="AC524" s="1" t="n">
        <v>2.2</v>
      </c>
      <c r="AD524" s="1" t="n">
        <f aca="false">IF(F524=0,0,Z524/F524)</f>
        <v>8.38571428571429</v>
      </c>
      <c r="AE524" s="1" t="str">
        <f aca="false">IFERROR(LEFT(C524,FIND("-",C524)-1),C524)</f>
        <v>SG</v>
      </c>
      <c r="AF524" s="1" t="str">
        <f aca="false">B524&amp;"|"&amp;A524</f>
        <v>Charlie Bell|2009</v>
      </c>
      <c r="AG524" s="1" t="n">
        <f aca="false">SUMPRODUCT(($A$2:$A$4670=A524)*($Z$2:$Z$4670&gt;Z524))+1</f>
        <v>178</v>
      </c>
    </row>
    <row r="525" customFormat="false" ht="15" hidden="false" customHeight="false" outlineLevel="0" collapsed="false">
      <c r="A525" s="1" t="n">
        <v>2009</v>
      </c>
      <c r="B525" s="1" t="s">
        <v>215</v>
      </c>
      <c r="C525" s="1" t="s">
        <v>92</v>
      </c>
      <c r="D525" s="1" t="n">
        <v>24</v>
      </c>
      <c r="E525" s="1" t="s">
        <v>152</v>
      </c>
      <c r="F525" s="1" t="n">
        <v>78</v>
      </c>
      <c r="G525" s="1" t="n">
        <v>47</v>
      </c>
      <c r="H525" s="1" t="n">
        <v>2095</v>
      </c>
      <c r="I525" s="1" t="n">
        <v>487</v>
      </c>
      <c r="J525" s="1" t="n">
        <v>1089</v>
      </c>
      <c r="K525" s="1" t="n">
        <v>0.447</v>
      </c>
      <c r="L525" s="1" t="n">
        <v>89</v>
      </c>
      <c r="M525" s="1" t="n">
        <v>258</v>
      </c>
      <c r="N525" s="1" t="n">
        <v>0.345</v>
      </c>
      <c r="O525" s="1" t="n">
        <v>201</v>
      </c>
      <c r="P525" s="1" t="n">
        <v>240</v>
      </c>
      <c r="Q525" s="1" t="n">
        <v>0.838</v>
      </c>
      <c r="R525" s="1" t="n">
        <v>154</v>
      </c>
      <c r="S525" s="1" t="n">
        <v>366</v>
      </c>
      <c r="T525" s="1" t="n">
        <v>520</v>
      </c>
      <c r="U525" s="1" t="n">
        <v>137</v>
      </c>
      <c r="V525" s="1" t="n">
        <v>50</v>
      </c>
      <c r="W525" s="1" t="n">
        <v>56</v>
      </c>
      <c r="X525" s="1" t="n">
        <v>138</v>
      </c>
      <c r="Y525" s="1" t="n">
        <v>254</v>
      </c>
      <c r="Z525" s="1" t="n">
        <v>1264</v>
      </c>
      <c r="AA525" s="1" t="n">
        <v>18.6</v>
      </c>
      <c r="AB525" s="1" t="n">
        <v>0.529</v>
      </c>
      <c r="AC525" s="1" t="n">
        <v>4.9</v>
      </c>
      <c r="AD525" s="1" t="n">
        <f aca="false">IF(F525=0,0,Z525/F525)</f>
        <v>16.2051282051282</v>
      </c>
      <c r="AE525" s="1" t="str">
        <f aca="false">IFERROR(LEFT(C525,FIND("-",C525)-1),C525)</f>
        <v>PF</v>
      </c>
      <c r="AF525" s="1" t="str">
        <f aca="false">B525&amp;"|"&amp;A525</f>
        <v>Charlie Villanueva|2009</v>
      </c>
      <c r="AG525" s="1" t="n">
        <f aca="false">SUMPRODUCT(($A$2:$A$4670=A525)*($Z$2:$Z$4670&gt;Z525))+1</f>
        <v>45</v>
      </c>
    </row>
    <row r="526" customFormat="false" ht="15" hidden="false" customHeight="false" outlineLevel="0" collapsed="false">
      <c r="A526" s="1" t="n">
        <v>2009</v>
      </c>
      <c r="B526" s="1" t="s">
        <v>216</v>
      </c>
      <c r="C526" s="1" t="s">
        <v>102</v>
      </c>
      <c r="D526" s="1" t="n">
        <v>32</v>
      </c>
      <c r="E526" s="1" t="s">
        <v>115</v>
      </c>
      <c r="F526" s="1" t="n">
        <v>79</v>
      </c>
      <c r="G526" s="1" t="n">
        <v>79</v>
      </c>
      <c r="H526" s="1" t="n">
        <v>2789</v>
      </c>
      <c r="I526" s="1" t="n">
        <v>410</v>
      </c>
      <c r="J526" s="1" t="n">
        <v>980</v>
      </c>
      <c r="K526" s="1" t="n">
        <v>0.418</v>
      </c>
      <c r="L526" s="1" t="n">
        <v>162</v>
      </c>
      <c r="M526" s="1" t="n">
        <v>397</v>
      </c>
      <c r="N526" s="1" t="n">
        <v>0.408</v>
      </c>
      <c r="O526" s="1" t="n">
        <v>418</v>
      </c>
      <c r="P526" s="1" t="n">
        <v>458</v>
      </c>
      <c r="Q526" s="1" t="n">
        <v>0.913</v>
      </c>
      <c r="R526" s="1" t="n">
        <v>32</v>
      </c>
      <c r="S526" s="1" t="n">
        <v>207</v>
      </c>
      <c r="T526" s="1" t="n">
        <v>239</v>
      </c>
      <c r="U526" s="1" t="n">
        <v>506</v>
      </c>
      <c r="V526" s="1" t="n">
        <v>93</v>
      </c>
      <c r="W526" s="1" t="n">
        <v>18</v>
      </c>
      <c r="X526" s="1" t="n">
        <v>177</v>
      </c>
      <c r="Y526" s="1" t="n">
        <v>161</v>
      </c>
      <c r="Z526" s="1" t="n">
        <v>1400</v>
      </c>
      <c r="AA526" s="1" t="n">
        <v>18.8</v>
      </c>
      <c r="AB526" s="1" t="n">
        <v>0.592</v>
      </c>
      <c r="AC526" s="1" t="n">
        <v>10.1</v>
      </c>
      <c r="AD526" s="1" t="n">
        <f aca="false">IF(F526=0,0,Z526/F526)</f>
        <v>17.7215189873418</v>
      </c>
      <c r="AE526" s="1" t="str">
        <f aca="false">IFERROR(LEFT(C526,FIND("-",C526)-1),C526)</f>
        <v>PG</v>
      </c>
      <c r="AF526" s="1" t="str">
        <f aca="false">B526&amp;"|"&amp;A526</f>
        <v>Chauncey Billups|2009</v>
      </c>
      <c r="AG526" s="1" t="n">
        <f aca="false">SUMPRODUCT(($A$2:$A$4670=A526)*($Z$2:$Z$4670&gt;Z526))+1</f>
        <v>34</v>
      </c>
    </row>
    <row r="527" customFormat="false" ht="15" hidden="false" customHeight="false" outlineLevel="0" collapsed="false">
      <c r="A527" s="1" t="n">
        <v>2009</v>
      </c>
      <c r="B527" s="1" t="s">
        <v>217</v>
      </c>
      <c r="C527" s="1" t="s">
        <v>105</v>
      </c>
      <c r="D527" s="1" t="n">
        <v>24</v>
      </c>
      <c r="E527" s="1" t="s">
        <v>115</v>
      </c>
      <c r="F527" s="1" t="n">
        <v>18</v>
      </c>
      <c r="G527" s="1" t="n">
        <v>0</v>
      </c>
      <c r="H527" s="1" t="n">
        <v>83</v>
      </c>
      <c r="I527" s="1" t="n">
        <v>6</v>
      </c>
      <c r="J527" s="1" t="n">
        <v>32</v>
      </c>
      <c r="K527" s="1" t="n">
        <v>0.188</v>
      </c>
      <c r="L527" s="1" t="n">
        <v>0</v>
      </c>
      <c r="M527" s="1" t="n">
        <v>3</v>
      </c>
      <c r="N527" s="1" t="n">
        <v>0</v>
      </c>
      <c r="O527" s="1" t="n">
        <v>3</v>
      </c>
      <c r="P527" s="1" t="n">
        <v>7</v>
      </c>
      <c r="Q527" s="1" t="n">
        <v>0.429</v>
      </c>
      <c r="R527" s="1" t="n">
        <v>10</v>
      </c>
      <c r="S527" s="1" t="n">
        <v>14</v>
      </c>
      <c r="T527" s="1" t="n">
        <v>24</v>
      </c>
      <c r="U527" s="1" t="n">
        <v>1</v>
      </c>
      <c r="V527" s="1" t="n">
        <v>3</v>
      </c>
      <c r="W527" s="1" t="n">
        <v>10</v>
      </c>
      <c r="X527" s="1" t="n">
        <v>3</v>
      </c>
      <c r="Y527" s="1" t="n">
        <v>7</v>
      </c>
      <c r="Z527" s="1" t="n">
        <v>15</v>
      </c>
      <c r="AA527" s="1" t="n">
        <v>5.3</v>
      </c>
      <c r="AB527" s="1" t="n">
        <v>0.214</v>
      </c>
      <c r="AC527" s="1" t="n">
        <v>-0.2</v>
      </c>
      <c r="AD527" s="1" t="n">
        <f aca="false">IF(F527=0,0,Z527/F527)</f>
        <v>0.833333333333333</v>
      </c>
      <c r="AE527" s="1" t="str">
        <f aca="false">IFERROR(LEFT(C527,FIND("-",C527)-1),C527)</f>
        <v>C</v>
      </c>
      <c r="AF527" s="1" t="str">
        <f aca="false">B527&amp;"|"&amp;A527</f>
        <v>Cheikh Samb|2009</v>
      </c>
      <c r="AG527" s="1" t="n">
        <f aca="false">SUMPRODUCT(($A$2:$A$4670=A527)*($Z$2:$Z$4670&gt;Z527))+1</f>
        <v>417</v>
      </c>
    </row>
    <row r="528" customFormat="false" ht="15" hidden="false" customHeight="false" outlineLevel="0" collapsed="false">
      <c r="A528" s="1" t="n">
        <v>2009</v>
      </c>
      <c r="B528" s="1" t="s">
        <v>218</v>
      </c>
      <c r="C528" s="1" t="s">
        <v>105</v>
      </c>
      <c r="D528" s="1" t="n">
        <v>30</v>
      </c>
      <c r="E528" s="1" t="s">
        <v>129</v>
      </c>
      <c r="F528" s="1" t="n">
        <v>71</v>
      </c>
      <c r="G528" s="1" t="n">
        <v>1</v>
      </c>
      <c r="H528" s="1" t="n">
        <v>1460</v>
      </c>
      <c r="I528" s="1" t="n">
        <v>160</v>
      </c>
      <c r="J528" s="1" t="n">
        <v>292</v>
      </c>
      <c r="K528" s="1" t="n">
        <v>0.548</v>
      </c>
      <c r="L528" s="1" t="n">
        <v>2</v>
      </c>
      <c r="M528" s="1" t="n">
        <v>10</v>
      </c>
      <c r="N528" s="1" t="n">
        <v>0.2</v>
      </c>
      <c r="O528" s="1" t="n">
        <v>130</v>
      </c>
      <c r="P528" s="1" t="n">
        <v>181</v>
      </c>
      <c r="Q528" s="1" t="n">
        <v>0.718</v>
      </c>
      <c r="R528" s="1" t="n">
        <v>163</v>
      </c>
      <c r="S528" s="1" t="n">
        <v>279</v>
      </c>
      <c r="T528" s="1" t="n">
        <v>442</v>
      </c>
      <c r="U528" s="1" t="n">
        <v>31</v>
      </c>
      <c r="V528" s="1" t="n">
        <v>41</v>
      </c>
      <c r="W528" s="1" t="n">
        <v>175</v>
      </c>
      <c r="X528" s="1" t="n">
        <v>69</v>
      </c>
      <c r="Y528" s="1" t="n">
        <v>174</v>
      </c>
      <c r="Z528" s="1" t="n">
        <v>452</v>
      </c>
      <c r="AA528" s="1" t="n">
        <v>18.1</v>
      </c>
      <c r="AB528" s="1" t="n">
        <v>0.608</v>
      </c>
      <c r="AC528" s="1" t="n">
        <v>5.4</v>
      </c>
      <c r="AD528" s="1" t="n">
        <f aca="false">IF(F528=0,0,Z528/F528)</f>
        <v>6.36619718309859</v>
      </c>
      <c r="AE528" s="1" t="str">
        <f aca="false">IFERROR(LEFT(C528,FIND("-",C528)-1),C528)</f>
        <v>C</v>
      </c>
      <c r="AF528" s="1" t="str">
        <f aca="false">B528&amp;"|"&amp;A528</f>
        <v>Chris Andersen|2009</v>
      </c>
      <c r="AG528" s="1" t="n">
        <f aca="false">SUMPRODUCT(($A$2:$A$4670=A528)*($Z$2:$Z$4670&gt;Z528))+1</f>
        <v>214</v>
      </c>
    </row>
    <row r="529" customFormat="false" ht="15" hidden="false" customHeight="false" outlineLevel="0" collapsed="false">
      <c r="A529" s="1" t="n">
        <v>2009</v>
      </c>
      <c r="B529" s="1" t="s">
        <v>220</v>
      </c>
      <c r="C529" s="1" t="s">
        <v>105</v>
      </c>
      <c r="D529" s="1" t="n">
        <v>24</v>
      </c>
      <c r="E529" s="1" t="s">
        <v>147</v>
      </c>
      <c r="F529" s="1" t="n">
        <v>77</v>
      </c>
      <c r="G529" s="1" t="n">
        <v>77</v>
      </c>
      <c r="H529" s="1" t="n">
        <v>2928</v>
      </c>
      <c r="I529" s="1" t="n">
        <v>615</v>
      </c>
      <c r="J529" s="1" t="n">
        <v>1263</v>
      </c>
      <c r="K529" s="1" t="n">
        <v>0.487</v>
      </c>
      <c r="L529" s="1" t="n">
        <v>12</v>
      </c>
      <c r="M529" s="1" t="n">
        <v>49</v>
      </c>
      <c r="N529" s="1" t="n">
        <v>0.245</v>
      </c>
      <c r="O529" s="1" t="n">
        <v>504</v>
      </c>
      <c r="P529" s="1" t="n">
        <v>617</v>
      </c>
      <c r="Q529" s="1" t="n">
        <v>0.817</v>
      </c>
      <c r="R529" s="1" t="n">
        <v>215</v>
      </c>
      <c r="S529" s="1" t="n">
        <v>556</v>
      </c>
      <c r="T529" s="1" t="n">
        <v>771</v>
      </c>
      <c r="U529" s="1" t="n">
        <v>191</v>
      </c>
      <c r="V529" s="1" t="n">
        <v>67</v>
      </c>
      <c r="W529" s="1" t="n">
        <v>77</v>
      </c>
      <c r="X529" s="1" t="n">
        <v>174</v>
      </c>
      <c r="Y529" s="1" t="n">
        <v>189</v>
      </c>
      <c r="Z529" s="1" t="n">
        <v>1746</v>
      </c>
      <c r="AA529" s="1" t="n">
        <v>22.1</v>
      </c>
      <c r="AB529" s="1" t="n">
        <v>0.569</v>
      </c>
      <c r="AC529" s="1" t="n">
        <v>9.7</v>
      </c>
      <c r="AD529" s="1" t="n">
        <f aca="false">IF(F529=0,0,Z529/F529)</f>
        <v>22.6753246753247</v>
      </c>
      <c r="AE529" s="1" t="str">
        <f aca="false">IFERROR(LEFT(C529,FIND("-",C529)-1),C529)</f>
        <v>C</v>
      </c>
      <c r="AF529" s="1" t="str">
        <f aca="false">B529&amp;"|"&amp;A529</f>
        <v>Chris Bosh|2009</v>
      </c>
      <c r="AG529" s="1" t="n">
        <f aca="false">SUMPRODUCT(($A$2:$A$4670=A529)*($Z$2:$Z$4670&gt;Z529))+1</f>
        <v>9</v>
      </c>
    </row>
    <row r="530" customFormat="false" ht="15" hidden="false" customHeight="false" outlineLevel="0" collapsed="false">
      <c r="A530" s="1" t="n">
        <v>2009</v>
      </c>
      <c r="B530" s="1" t="s">
        <v>605</v>
      </c>
      <c r="C530" s="1" t="s">
        <v>128</v>
      </c>
      <c r="D530" s="1" t="n">
        <v>22</v>
      </c>
      <c r="E530" s="1" t="s">
        <v>185</v>
      </c>
      <c r="F530" s="1" t="n">
        <v>44</v>
      </c>
      <c r="G530" s="1" t="n">
        <v>3</v>
      </c>
      <c r="H530" s="1" t="n">
        <v>585</v>
      </c>
      <c r="I530" s="1" t="n">
        <v>81</v>
      </c>
      <c r="J530" s="1" t="n">
        <v>176</v>
      </c>
      <c r="K530" s="1" t="n">
        <v>0.46</v>
      </c>
      <c r="L530" s="1" t="n">
        <v>3</v>
      </c>
      <c r="M530" s="1" t="n">
        <v>12</v>
      </c>
      <c r="N530" s="1" t="n">
        <v>0.25</v>
      </c>
      <c r="O530" s="1" t="n">
        <v>51</v>
      </c>
      <c r="P530" s="1" t="n">
        <v>62</v>
      </c>
      <c r="Q530" s="1" t="n">
        <v>0.823</v>
      </c>
      <c r="R530" s="1" t="n">
        <v>14</v>
      </c>
      <c r="S530" s="1" t="n">
        <v>36</v>
      </c>
      <c r="T530" s="1" t="n">
        <v>50</v>
      </c>
      <c r="U530" s="1" t="n">
        <v>52</v>
      </c>
      <c r="V530" s="1" t="n">
        <v>12</v>
      </c>
      <c r="W530" s="1" t="n">
        <v>7</v>
      </c>
      <c r="X530" s="1" t="n">
        <v>31</v>
      </c>
      <c r="Y530" s="1" t="n">
        <v>34</v>
      </c>
      <c r="Z530" s="1" t="n">
        <v>216</v>
      </c>
      <c r="AA530" s="1" t="n">
        <v>12.2</v>
      </c>
      <c r="AB530" s="1" t="n">
        <v>0.531</v>
      </c>
      <c r="AC530" s="1" t="n">
        <v>0.6</v>
      </c>
      <c r="AD530" s="1" t="n">
        <f aca="false">IF(F530=0,0,Z530/F530)</f>
        <v>4.90909090909091</v>
      </c>
      <c r="AE530" s="1" t="str">
        <f aca="false">IFERROR(LEFT(C530,FIND("-",C530)-1),C530)</f>
        <v>SG</v>
      </c>
      <c r="AF530" s="1" t="str">
        <f aca="false">B530&amp;"|"&amp;A530</f>
        <v>Chris Douglas-Roberts|2009</v>
      </c>
      <c r="AG530" s="1" t="n">
        <f aca="false">SUMPRODUCT(($A$2:$A$4670=A530)*($Z$2:$Z$4670&gt;Z530))+1</f>
        <v>292</v>
      </c>
    </row>
    <row r="531" customFormat="false" ht="15" hidden="false" customHeight="false" outlineLevel="0" collapsed="false">
      <c r="A531" s="1" t="n">
        <v>2009</v>
      </c>
      <c r="B531" s="1" t="s">
        <v>221</v>
      </c>
      <c r="C531" s="1" t="s">
        <v>102</v>
      </c>
      <c r="D531" s="1" t="n">
        <v>26</v>
      </c>
      <c r="E531" s="1" t="s">
        <v>256</v>
      </c>
      <c r="F531" s="1" t="n">
        <v>79</v>
      </c>
      <c r="G531" s="1" t="n">
        <v>78</v>
      </c>
      <c r="H531" s="1" t="n">
        <v>2906</v>
      </c>
      <c r="I531" s="1" t="n">
        <v>287</v>
      </c>
      <c r="J531" s="1" t="n">
        <v>681</v>
      </c>
      <c r="K531" s="1" t="n">
        <v>0.421</v>
      </c>
      <c r="L531" s="1" t="n">
        <v>127</v>
      </c>
      <c r="M531" s="1" t="n">
        <v>325</v>
      </c>
      <c r="N531" s="1" t="n">
        <v>0.391</v>
      </c>
      <c r="O531" s="1" t="n">
        <v>179</v>
      </c>
      <c r="P531" s="1" t="n">
        <v>209</v>
      </c>
      <c r="Q531" s="1" t="n">
        <v>0.856</v>
      </c>
      <c r="R531" s="1" t="n">
        <v>45</v>
      </c>
      <c r="S531" s="1" t="n">
        <v>201</v>
      </c>
      <c r="T531" s="1" t="n">
        <v>246</v>
      </c>
      <c r="U531" s="1" t="n">
        <v>566</v>
      </c>
      <c r="V531" s="1" t="n">
        <v>72</v>
      </c>
      <c r="W531" s="1" t="n">
        <v>7</v>
      </c>
      <c r="X531" s="1" t="n">
        <v>221</v>
      </c>
      <c r="Y531" s="1" t="n">
        <v>126</v>
      </c>
      <c r="Z531" s="1" t="n">
        <v>880</v>
      </c>
      <c r="AA531" s="1" t="n">
        <v>12.2</v>
      </c>
      <c r="AB531" s="1" t="n">
        <v>0.569</v>
      </c>
      <c r="AC531" s="1" t="n">
        <v>4.2</v>
      </c>
      <c r="AD531" s="1" t="n">
        <f aca="false">IF(F531=0,0,Z531/F531)</f>
        <v>11.1392405063291</v>
      </c>
      <c r="AE531" s="1" t="str">
        <f aca="false">IFERROR(LEFT(C531,FIND("-",C531)-1),C531)</f>
        <v>PG</v>
      </c>
      <c r="AF531" s="1" t="str">
        <f aca="false">B531&amp;"|"&amp;A531</f>
        <v>Chris Duhon|2009</v>
      </c>
      <c r="AG531" s="1" t="n">
        <f aca="false">SUMPRODUCT(($A$2:$A$4670=A531)*($Z$2:$Z$4670&gt;Z531))+1</f>
        <v>108</v>
      </c>
    </row>
    <row r="532" customFormat="false" ht="15" hidden="false" customHeight="false" outlineLevel="0" collapsed="false">
      <c r="A532" s="1" t="n">
        <v>2009</v>
      </c>
      <c r="B532" s="1" t="s">
        <v>222</v>
      </c>
      <c r="C532" s="1" t="s">
        <v>105</v>
      </c>
      <c r="D532" s="1" t="n">
        <v>26</v>
      </c>
      <c r="E532" s="1" t="s">
        <v>108</v>
      </c>
      <c r="F532" s="1" t="n">
        <v>31</v>
      </c>
      <c r="G532" s="1" t="n">
        <v>24</v>
      </c>
      <c r="H532" s="1" t="n">
        <v>921</v>
      </c>
      <c r="I532" s="1" t="n">
        <v>161</v>
      </c>
      <c r="J532" s="1" t="n">
        <v>305</v>
      </c>
      <c r="K532" s="1" t="n">
        <v>0.528</v>
      </c>
      <c r="L532" s="1" t="n">
        <v>0</v>
      </c>
      <c r="M532" s="1" t="n">
        <v>0</v>
      </c>
      <c r="O532" s="1" t="n">
        <v>51</v>
      </c>
      <c r="P532" s="1" t="n">
        <v>75</v>
      </c>
      <c r="Q532" s="1" t="n">
        <v>0.68</v>
      </c>
      <c r="R532" s="1" t="n">
        <v>75</v>
      </c>
      <c r="S532" s="1" t="n">
        <v>172</v>
      </c>
      <c r="T532" s="1" t="n">
        <v>247</v>
      </c>
      <c r="U532" s="1" t="n">
        <v>46</v>
      </c>
      <c r="V532" s="1" t="n">
        <v>17</v>
      </c>
      <c r="W532" s="1" t="n">
        <v>45</v>
      </c>
      <c r="X532" s="1" t="n">
        <v>84</v>
      </c>
      <c r="Y532" s="1" t="n">
        <v>93</v>
      </c>
      <c r="Z532" s="1" t="n">
        <v>373</v>
      </c>
      <c r="AA532" s="1" t="n">
        <v>14.4</v>
      </c>
      <c r="AB532" s="1" t="n">
        <v>0.552</v>
      </c>
      <c r="AC532" s="1" t="n">
        <v>0.6</v>
      </c>
      <c r="AD532" s="1" t="n">
        <f aca="false">IF(F532=0,0,Z532/F532)</f>
        <v>12.0322580645161</v>
      </c>
      <c r="AE532" s="1" t="str">
        <f aca="false">IFERROR(LEFT(C532,FIND("-",C532)-1),C532)</f>
        <v>C</v>
      </c>
      <c r="AF532" s="1" t="str">
        <f aca="false">B532&amp;"|"&amp;A532</f>
        <v>Chris Kaman|2009</v>
      </c>
      <c r="AG532" s="1" t="n">
        <f aca="false">SUMPRODUCT(($A$2:$A$4670=A532)*($Z$2:$Z$4670&gt;Z532))+1</f>
        <v>237</v>
      </c>
    </row>
    <row r="533" customFormat="false" ht="15" hidden="false" customHeight="false" outlineLevel="0" collapsed="false">
      <c r="A533" s="1" t="n">
        <v>2009</v>
      </c>
      <c r="B533" s="1" t="s">
        <v>223</v>
      </c>
      <c r="C533" s="1" t="s">
        <v>105</v>
      </c>
      <c r="D533" s="1" t="n">
        <v>29</v>
      </c>
      <c r="E533" s="1" t="s">
        <v>154</v>
      </c>
      <c r="F533" s="1" t="n">
        <v>18</v>
      </c>
      <c r="G533" s="1" t="n">
        <v>0</v>
      </c>
      <c r="H533" s="1" t="n">
        <v>105</v>
      </c>
      <c r="I533" s="1" t="n">
        <v>15</v>
      </c>
      <c r="J533" s="1" t="n">
        <v>40</v>
      </c>
      <c r="K533" s="1" t="n">
        <v>0.375</v>
      </c>
      <c r="L533" s="1" t="n">
        <v>0</v>
      </c>
      <c r="M533" s="1" t="n">
        <v>0</v>
      </c>
      <c r="O533" s="1" t="n">
        <v>6</v>
      </c>
      <c r="P533" s="1" t="n">
        <v>7</v>
      </c>
      <c r="Q533" s="1" t="n">
        <v>0.857</v>
      </c>
      <c r="R533" s="1" t="n">
        <v>15</v>
      </c>
      <c r="S533" s="1" t="n">
        <v>19</v>
      </c>
      <c r="T533" s="1" t="n">
        <v>34</v>
      </c>
      <c r="U533" s="1" t="n">
        <v>10</v>
      </c>
      <c r="V533" s="1" t="n">
        <v>1</v>
      </c>
      <c r="W533" s="1" t="n">
        <v>6</v>
      </c>
      <c r="X533" s="1" t="n">
        <v>10</v>
      </c>
      <c r="Y533" s="1" t="n">
        <v>23</v>
      </c>
      <c r="Z533" s="1" t="n">
        <v>36</v>
      </c>
      <c r="AA533" s="1" t="n">
        <v>10</v>
      </c>
      <c r="AB533" s="1" t="n">
        <v>0.418</v>
      </c>
      <c r="AC533" s="1" t="n">
        <v>0.1</v>
      </c>
      <c r="AD533" s="1" t="n">
        <f aca="false">IF(F533=0,0,Z533/F533)</f>
        <v>2</v>
      </c>
      <c r="AE533" s="1" t="str">
        <f aca="false">IFERROR(LEFT(C533,FIND("-",C533)-1),C533)</f>
        <v>C</v>
      </c>
      <c r="AF533" s="1" t="str">
        <f aca="false">B533&amp;"|"&amp;A533</f>
        <v>Chris Mihm|2009</v>
      </c>
      <c r="AG533" s="1" t="n">
        <f aca="false">SUMPRODUCT(($A$2:$A$4670=A533)*($Z$2:$Z$4670&gt;Z533))+1</f>
        <v>399</v>
      </c>
    </row>
    <row r="534" customFormat="false" ht="15" hidden="false" customHeight="false" outlineLevel="0" collapsed="false">
      <c r="A534" s="1" t="n">
        <v>2009</v>
      </c>
      <c r="B534" s="1" t="s">
        <v>224</v>
      </c>
      <c r="C534" s="1" t="s">
        <v>102</v>
      </c>
      <c r="D534" s="1" t="n">
        <v>23</v>
      </c>
      <c r="E534" s="1" t="s">
        <v>219</v>
      </c>
      <c r="F534" s="1" t="n">
        <v>78</v>
      </c>
      <c r="G534" s="1" t="n">
        <v>78</v>
      </c>
      <c r="H534" s="1" t="n">
        <v>3002</v>
      </c>
      <c r="I534" s="1" t="n">
        <v>631</v>
      </c>
      <c r="J534" s="1" t="n">
        <v>1255</v>
      </c>
      <c r="K534" s="1" t="n">
        <v>0.503</v>
      </c>
      <c r="L534" s="1" t="n">
        <v>64</v>
      </c>
      <c r="M534" s="1" t="n">
        <v>176</v>
      </c>
      <c r="N534" s="1" t="n">
        <v>0.364</v>
      </c>
      <c r="O534" s="1" t="n">
        <v>455</v>
      </c>
      <c r="P534" s="1" t="n">
        <v>524</v>
      </c>
      <c r="Q534" s="1" t="n">
        <v>0.868</v>
      </c>
      <c r="R534" s="1" t="n">
        <v>69</v>
      </c>
      <c r="S534" s="1" t="n">
        <v>363</v>
      </c>
      <c r="T534" s="1" t="n">
        <v>432</v>
      </c>
      <c r="U534" s="1" t="n">
        <v>861</v>
      </c>
      <c r="V534" s="1" t="n">
        <v>216</v>
      </c>
      <c r="W534" s="1" t="n">
        <v>10</v>
      </c>
      <c r="X534" s="1" t="n">
        <v>231</v>
      </c>
      <c r="Y534" s="1" t="n">
        <v>212</v>
      </c>
      <c r="Z534" s="1" t="n">
        <v>1781</v>
      </c>
      <c r="AA534" s="1" t="n">
        <v>30</v>
      </c>
      <c r="AB534" s="1" t="n">
        <v>0.599</v>
      </c>
      <c r="AC534" s="1" t="n">
        <v>18.3</v>
      </c>
      <c r="AD534" s="1" t="n">
        <f aca="false">IF(F534=0,0,Z534/F534)</f>
        <v>22.8333333333333</v>
      </c>
      <c r="AE534" s="1" t="str">
        <f aca="false">IFERROR(LEFT(C534,FIND("-",C534)-1),C534)</f>
        <v>PG</v>
      </c>
      <c r="AF534" s="1" t="str">
        <f aca="false">B534&amp;"|"&amp;A534</f>
        <v>Chris Paul|2009</v>
      </c>
      <c r="AG534" s="1" t="n">
        <f aca="false">SUMPRODUCT(($A$2:$A$4670=A534)*($Z$2:$Z$4670&gt;Z534))+1</f>
        <v>7</v>
      </c>
    </row>
    <row r="535" customFormat="false" ht="15" hidden="false" customHeight="false" outlineLevel="0" collapsed="false">
      <c r="A535" s="1" t="n">
        <v>2009</v>
      </c>
      <c r="B535" s="1" t="s">
        <v>225</v>
      </c>
      <c r="C535" s="1" t="s">
        <v>102</v>
      </c>
      <c r="D535" s="1" t="n">
        <v>25</v>
      </c>
      <c r="E535" s="1" t="s">
        <v>126</v>
      </c>
      <c r="F535" s="1" t="n">
        <v>66</v>
      </c>
      <c r="G535" s="1" t="n">
        <v>0</v>
      </c>
      <c r="H535" s="1" t="n">
        <v>962</v>
      </c>
      <c r="I535" s="1" t="n">
        <v>118</v>
      </c>
      <c r="J535" s="1" t="n">
        <v>289</v>
      </c>
      <c r="K535" s="1" t="n">
        <v>0.408</v>
      </c>
      <c r="L535" s="1" t="n">
        <v>56</v>
      </c>
      <c r="M535" s="1" t="n">
        <v>137</v>
      </c>
      <c r="N535" s="1" t="n">
        <v>0.409</v>
      </c>
      <c r="O535" s="1" t="n">
        <v>47</v>
      </c>
      <c r="P535" s="1" t="n">
        <v>58</v>
      </c>
      <c r="Q535" s="1" t="n">
        <v>0.81</v>
      </c>
      <c r="R535" s="1" t="n">
        <v>8</v>
      </c>
      <c r="S535" s="1" t="n">
        <v>67</v>
      </c>
      <c r="T535" s="1" t="n">
        <v>75</v>
      </c>
      <c r="U535" s="1" t="n">
        <v>132</v>
      </c>
      <c r="V535" s="1" t="n">
        <v>24</v>
      </c>
      <c r="W535" s="1" t="n">
        <v>2</v>
      </c>
      <c r="X535" s="1" t="n">
        <v>33</v>
      </c>
      <c r="Y535" s="1" t="n">
        <v>79</v>
      </c>
      <c r="Z535" s="1" t="n">
        <v>339</v>
      </c>
      <c r="AA535" s="1" t="n">
        <v>12.9</v>
      </c>
      <c r="AB535" s="1" t="n">
        <v>0.539</v>
      </c>
      <c r="AC535" s="1" t="n">
        <v>2.1</v>
      </c>
      <c r="AD535" s="1" t="n">
        <f aca="false">IF(F535=0,0,Z535/F535)</f>
        <v>5.13636363636364</v>
      </c>
      <c r="AE535" s="1" t="str">
        <f aca="false">IFERROR(LEFT(C535,FIND("-",C535)-1),C535)</f>
        <v>PG</v>
      </c>
      <c r="AF535" s="1" t="str">
        <f aca="false">B535&amp;"|"&amp;A535</f>
        <v>Chris Quinn|2009</v>
      </c>
      <c r="AG535" s="1" t="n">
        <f aca="false">SUMPRODUCT(($A$2:$A$4670=A535)*($Z$2:$Z$4670&gt;Z535))+1</f>
        <v>248</v>
      </c>
    </row>
    <row r="536" customFormat="false" ht="15" hidden="false" customHeight="false" outlineLevel="0" collapsed="false">
      <c r="A536" s="1" t="n">
        <v>2009</v>
      </c>
      <c r="B536" s="1" t="s">
        <v>228</v>
      </c>
      <c r="C536" s="1" t="s">
        <v>105</v>
      </c>
      <c r="D536" s="1" t="n">
        <v>26</v>
      </c>
      <c r="E536" s="1" t="s">
        <v>115</v>
      </c>
      <c r="F536" s="1" t="n">
        <v>62</v>
      </c>
      <c r="G536" s="1" t="n">
        <v>6</v>
      </c>
      <c r="H536" s="1" t="n">
        <v>1049</v>
      </c>
      <c r="I536" s="1" t="n">
        <v>184</v>
      </c>
      <c r="J536" s="1" t="n">
        <v>370</v>
      </c>
      <c r="K536" s="1" t="n">
        <v>0.497</v>
      </c>
      <c r="L536" s="1" t="n">
        <v>0</v>
      </c>
      <c r="M536" s="1" t="n">
        <v>4</v>
      </c>
      <c r="N536" s="1" t="n">
        <v>0</v>
      </c>
      <c r="O536" s="1" t="n">
        <v>79</v>
      </c>
      <c r="P536" s="1" t="n">
        <v>140</v>
      </c>
      <c r="Q536" s="1" t="n">
        <v>0.564</v>
      </c>
      <c r="R536" s="1" t="n">
        <v>96</v>
      </c>
      <c r="S536" s="1" t="n">
        <v>181</v>
      </c>
      <c r="T536" s="1" t="n">
        <v>277</v>
      </c>
      <c r="U536" s="1" t="n">
        <v>47</v>
      </c>
      <c r="V536" s="1" t="n">
        <v>26</v>
      </c>
      <c r="W536" s="1" t="n">
        <v>16</v>
      </c>
      <c r="X536" s="1" t="n">
        <v>75</v>
      </c>
      <c r="Y536" s="1" t="n">
        <v>137</v>
      </c>
      <c r="Z536" s="1" t="n">
        <v>447</v>
      </c>
      <c r="AA536" s="1" t="n">
        <v>13.3</v>
      </c>
      <c r="AB536" s="1" t="n">
        <v>0.518</v>
      </c>
      <c r="AC536" s="1" t="n">
        <v>1.1</v>
      </c>
      <c r="AD536" s="1" t="n">
        <f aca="false">IF(F536=0,0,Z536/F536)</f>
        <v>7.20967741935484</v>
      </c>
      <c r="AE536" s="1" t="str">
        <f aca="false">IFERROR(LEFT(C536,FIND("-",C536)-1),C536)</f>
        <v>C</v>
      </c>
      <c r="AF536" s="1" t="str">
        <f aca="false">B536&amp;"|"&amp;A536</f>
        <v>Chris Wilcox|2009</v>
      </c>
      <c r="AG536" s="1" t="n">
        <f aca="false">SUMPRODUCT(($A$2:$A$4670=A536)*($Z$2:$Z$4670&gt;Z536))+1</f>
        <v>219</v>
      </c>
    </row>
    <row r="537" customFormat="false" ht="15" hidden="false" customHeight="false" outlineLevel="0" collapsed="false">
      <c r="A537" s="1" t="n">
        <v>2009</v>
      </c>
      <c r="B537" s="1" t="s">
        <v>230</v>
      </c>
      <c r="C537" s="1" t="s">
        <v>105</v>
      </c>
      <c r="D537" s="1" t="n">
        <v>25</v>
      </c>
      <c r="E537" s="1" t="s">
        <v>103</v>
      </c>
      <c r="F537" s="1" t="n">
        <v>71</v>
      </c>
      <c r="G537" s="1" t="n">
        <v>1</v>
      </c>
      <c r="H537" s="1" t="n">
        <v>858</v>
      </c>
      <c r="I537" s="1" t="n">
        <v>42</v>
      </c>
      <c r="J537" s="1" t="n">
        <v>113</v>
      </c>
      <c r="K537" s="1" t="n">
        <v>0.372</v>
      </c>
      <c r="L537" s="1" t="n">
        <v>0</v>
      </c>
      <c r="M537" s="1" t="n">
        <v>4</v>
      </c>
      <c r="N537" s="1" t="n">
        <v>0</v>
      </c>
      <c r="O537" s="1" t="n">
        <v>7</v>
      </c>
      <c r="P537" s="1" t="n">
        <v>19</v>
      </c>
      <c r="Q537" s="1" t="n">
        <v>0.368</v>
      </c>
      <c r="R537" s="1" t="n">
        <v>74</v>
      </c>
      <c r="S537" s="1" t="n">
        <v>176</v>
      </c>
      <c r="T537" s="1" t="n">
        <v>250</v>
      </c>
      <c r="U537" s="1" t="n">
        <v>42</v>
      </c>
      <c r="V537" s="1" t="n">
        <v>34</v>
      </c>
      <c r="W537" s="1" t="n">
        <v>19</v>
      </c>
      <c r="X537" s="1" t="n">
        <v>25</v>
      </c>
      <c r="Y537" s="1" t="n">
        <v>134</v>
      </c>
      <c r="Z537" s="1" t="n">
        <v>91</v>
      </c>
      <c r="AA537" s="1" t="n">
        <v>7.8</v>
      </c>
      <c r="AB537" s="1" t="n">
        <v>0.375</v>
      </c>
      <c r="AC537" s="1" t="n">
        <v>1.6</v>
      </c>
      <c r="AD537" s="1" t="n">
        <f aca="false">IF(F537=0,0,Z537/F537)</f>
        <v>1.28169014084507</v>
      </c>
      <c r="AE537" s="1" t="str">
        <f aca="false">IFERROR(LEFT(C537,FIND("-",C537)-1),C537)</f>
        <v>C</v>
      </c>
      <c r="AF537" s="1" t="str">
        <f aca="false">B537&amp;"|"&amp;A537</f>
        <v>Chuck Hayes|2009</v>
      </c>
      <c r="AG537" s="1" t="n">
        <f aca="false">SUMPRODUCT(($A$2:$A$4670=A537)*($Z$2:$Z$4670&gt;Z537))+1</f>
        <v>358</v>
      </c>
    </row>
    <row r="538" customFormat="false" ht="15" hidden="false" customHeight="false" outlineLevel="0" collapsed="false">
      <c r="A538" s="1" t="n">
        <v>2009</v>
      </c>
      <c r="B538" s="1" t="s">
        <v>231</v>
      </c>
      <c r="C538" s="1" t="s">
        <v>102</v>
      </c>
      <c r="D538" s="1" t="n">
        <v>34</v>
      </c>
      <c r="E538" s="1" t="s">
        <v>115</v>
      </c>
      <c r="F538" s="1" t="n">
        <v>33</v>
      </c>
      <c r="G538" s="1" t="n">
        <v>0</v>
      </c>
      <c r="H538" s="1" t="n">
        <v>412</v>
      </c>
      <c r="I538" s="1" t="n">
        <v>34</v>
      </c>
      <c r="J538" s="1" t="n">
        <v>113</v>
      </c>
      <c r="K538" s="1" t="n">
        <v>0.301</v>
      </c>
      <c r="L538" s="1" t="n">
        <v>15</v>
      </c>
      <c r="M538" s="1" t="n">
        <v>57</v>
      </c>
      <c r="N538" s="1" t="n">
        <v>0.263</v>
      </c>
      <c r="O538" s="1" t="n">
        <v>15</v>
      </c>
      <c r="P538" s="1" t="n">
        <v>16</v>
      </c>
      <c r="Q538" s="1" t="n">
        <v>0.938</v>
      </c>
      <c r="R538" s="1" t="n">
        <v>5</v>
      </c>
      <c r="S538" s="1" t="n">
        <v>19</v>
      </c>
      <c r="T538" s="1" t="n">
        <v>24</v>
      </c>
      <c r="U538" s="1" t="n">
        <v>59</v>
      </c>
      <c r="V538" s="1" t="n">
        <v>10</v>
      </c>
      <c r="W538" s="1" t="n">
        <v>2</v>
      </c>
      <c r="X538" s="1" t="n">
        <v>23</v>
      </c>
      <c r="Y538" s="1" t="n">
        <v>27</v>
      </c>
      <c r="Z538" s="1" t="n">
        <v>98</v>
      </c>
      <c r="AA538" s="1" t="n">
        <v>6.2</v>
      </c>
      <c r="AB538" s="1" t="n">
        <v>0.408</v>
      </c>
      <c r="AC538" s="1" t="n">
        <v>-0.2</v>
      </c>
      <c r="AD538" s="1" t="n">
        <f aca="false">IF(F538=0,0,Z538/F538)</f>
        <v>2.96969696969697</v>
      </c>
      <c r="AE538" s="1" t="str">
        <f aca="false">IFERROR(LEFT(C538,FIND("-",C538)-1),C538)</f>
        <v>PG</v>
      </c>
      <c r="AF538" s="1" t="str">
        <f aca="false">B538&amp;"|"&amp;A538</f>
        <v>Chucky Atkins|2009</v>
      </c>
      <c r="AG538" s="1" t="n">
        <f aca="false">SUMPRODUCT(($A$2:$A$4670=A538)*($Z$2:$Z$4670&gt;Z538))+1</f>
        <v>350</v>
      </c>
    </row>
    <row r="539" customFormat="false" ht="15" hidden="false" customHeight="false" outlineLevel="0" collapsed="false">
      <c r="A539" s="1" t="n">
        <v>2009</v>
      </c>
      <c r="B539" s="1" t="s">
        <v>233</v>
      </c>
      <c r="C539" s="1" t="s">
        <v>123</v>
      </c>
      <c r="D539" s="1" t="n">
        <v>22</v>
      </c>
      <c r="E539" s="1" t="s">
        <v>120</v>
      </c>
      <c r="F539" s="1" t="n">
        <v>15</v>
      </c>
      <c r="G539" s="1" t="n">
        <v>8</v>
      </c>
      <c r="H539" s="1" t="n">
        <v>307</v>
      </c>
      <c r="I539" s="1" t="n">
        <v>37</v>
      </c>
      <c r="J539" s="1" t="n">
        <v>90</v>
      </c>
      <c r="K539" s="1" t="n">
        <v>0.411</v>
      </c>
      <c r="L539" s="1" t="n">
        <v>5</v>
      </c>
      <c r="M539" s="1" t="n">
        <v>12</v>
      </c>
      <c r="N539" s="1" t="n">
        <v>0.417</v>
      </c>
      <c r="O539" s="1" t="n">
        <v>14</v>
      </c>
      <c r="P539" s="1" t="n">
        <v>19</v>
      </c>
      <c r="Q539" s="1" t="n">
        <v>0.737</v>
      </c>
      <c r="R539" s="1" t="n">
        <v>18</v>
      </c>
      <c r="S539" s="1" t="n">
        <v>31</v>
      </c>
      <c r="T539" s="1" t="n">
        <v>49</v>
      </c>
      <c r="U539" s="1" t="n">
        <v>25</v>
      </c>
      <c r="V539" s="1" t="n">
        <v>15</v>
      </c>
      <c r="W539" s="1" t="n">
        <v>3</v>
      </c>
      <c r="X539" s="1" t="n">
        <v>13</v>
      </c>
      <c r="Y539" s="1" t="n">
        <v>37</v>
      </c>
      <c r="Z539" s="1" t="n">
        <v>93</v>
      </c>
      <c r="AA539" s="1" t="n">
        <v>11.2</v>
      </c>
      <c r="AB539" s="1" t="n">
        <v>0.473</v>
      </c>
      <c r="AC539" s="1" t="n">
        <v>0.3</v>
      </c>
      <c r="AD539" s="1" t="n">
        <f aca="false">IF(F539=0,0,Z539/F539)</f>
        <v>6.2</v>
      </c>
      <c r="AE539" s="1" t="str">
        <f aca="false">IFERROR(LEFT(C539,FIND("-",C539)-1),C539)</f>
        <v>SF</v>
      </c>
      <c r="AF539" s="1" t="str">
        <f aca="false">B539&amp;"|"&amp;A539</f>
        <v>Corey Brewer|2009</v>
      </c>
      <c r="AG539" s="1" t="n">
        <f aca="false">SUMPRODUCT(($A$2:$A$4670=A539)*($Z$2:$Z$4670&gt;Z539))+1</f>
        <v>354</v>
      </c>
    </row>
    <row r="540" customFormat="false" ht="15" hidden="false" customHeight="false" outlineLevel="0" collapsed="false">
      <c r="A540" s="1" t="n">
        <v>2009</v>
      </c>
      <c r="B540" s="1" t="s">
        <v>234</v>
      </c>
      <c r="C540" s="1" t="s">
        <v>92</v>
      </c>
      <c r="D540" s="1" t="n">
        <v>29</v>
      </c>
      <c r="E540" s="1" t="s">
        <v>117</v>
      </c>
      <c r="F540" s="1" t="n">
        <v>51</v>
      </c>
      <c r="G540" s="1" t="n">
        <v>19</v>
      </c>
      <c r="H540" s="1" t="n">
        <v>1588</v>
      </c>
      <c r="I540" s="1" t="n">
        <v>292</v>
      </c>
      <c r="J540" s="1" t="n">
        <v>634</v>
      </c>
      <c r="K540" s="1" t="n">
        <v>0.461</v>
      </c>
      <c r="L540" s="1" t="n">
        <v>24</v>
      </c>
      <c r="M540" s="1" t="n">
        <v>95</v>
      </c>
      <c r="N540" s="1" t="n">
        <v>0.253</v>
      </c>
      <c r="O540" s="1" t="n">
        <v>342</v>
      </c>
      <c r="P540" s="1" t="n">
        <v>415</v>
      </c>
      <c r="Q540" s="1" t="n">
        <v>0.824</v>
      </c>
      <c r="R540" s="1" t="n">
        <v>49</v>
      </c>
      <c r="S540" s="1" t="n">
        <v>233</v>
      </c>
      <c r="T540" s="1" t="n">
        <v>282</v>
      </c>
      <c r="U540" s="1" t="n">
        <v>92</v>
      </c>
      <c r="V540" s="1" t="n">
        <v>44</v>
      </c>
      <c r="W540" s="1" t="n">
        <v>8</v>
      </c>
      <c r="X540" s="1" t="n">
        <v>120</v>
      </c>
      <c r="Y540" s="1" t="n">
        <v>192</v>
      </c>
      <c r="Z540" s="1" t="n">
        <v>950</v>
      </c>
      <c r="AA540" s="1" t="n">
        <v>16.9</v>
      </c>
      <c r="AB540" s="1" t="n">
        <v>0.582</v>
      </c>
      <c r="AC540" s="1" t="n">
        <v>3.3</v>
      </c>
      <c r="AD540" s="1" t="n">
        <f aca="false">IF(F540=0,0,Z540/F540)</f>
        <v>18.6274509803922</v>
      </c>
      <c r="AE540" s="1" t="str">
        <f aca="false">IFERROR(LEFT(C540,FIND("-",C540)-1),C540)</f>
        <v>PF</v>
      </c>
      <c r="AF540" s="1" t="str">
        <f aca="false">B540&amp;"|"&amp;A540</f>
        <v>Corey Maggette|2009</v>
      </c>
      <c r="AG540" s="1" t="n">
        <f aca="false">SUMPRODUCT(($A$2:$A$4670=A540)*($Z$2:$Z$4670&gt;Z540))+1</f>
        <v>95</v>
      </c>
    </row>
    <row r="541" customFormat="false" ht="15" hidden="false" customHeight="false" outlineLevel="0" collapsed="false">
      <c r="A541" s="1" t="n">
        <v>2009</v>
      </c>
      <c r="B541" s="1" t="s">
        <v>606</v>
      </c>
      <c r="C541" s="1" t="s">
        <v>128</v>
      </c>
      <c r="D541" s="1" t="n">
        <v>23</v>
      </c>
      <c r="E541" s="1" t="s">
        <v>112</v>
      </c>
      <c r="F541" s="1" t="n">
        <v>77</v>
      </c>
      <c r="G541" s="1" t="n">
        <v>42</v>
      </c>
      <c r="H541" s="1" t="n">
        <v>1939</v>
      </c>
      <c r="I541" s="1" t="n">
        <v>243</v>
      </c>
      <c r="J541" s="1" t="n">
        <v>540</v>
      </c>
      <c r="K541" s="1" t="n">
        <v>0.45</v>
      </c>
      <c r="L541" s="1" t="n">
        <v>82</v>
      </c>
      <c r="M541" s="1" t="n">
        <v>203</v>
      </c>
      <c r="N541" s="1" t="n">
        <v>0.404</v>
      </c>
      <c r="O541" s="1" t="n">
        <v>78</v>
      </c>
      <c r="P541" s="1" t="n">
        <v>94</v>
      </c>
      <c r="Q541" s="1" t="n">
        <v>0.83</v>
      </c>
      <c r="R541" s="1" t="n">
        <v>18</v>
      </c>
      <c r="S541" s="1" t="n">
        <v>160</v>
      </c>
      <c r="T541" s="1" t="n">
        <v>178</v>
      </c>
      <c r="U541" s="1" t="n">
        <v>91</v>
      </c>
      <c r="V541" s="1" t="n">
        <v>76</v>
      </c>
      <c r="W541" s="1" t="n">
        <v>14</v>
      </c>
      <c r="X541" s="1" t="n">
        <v>69</v>
      </c>
      <c r="Y541" s="1" t="n">
        <v>157</v>
      </c>
      <c r="Z541" s="1" t="n">
        <v>646</v>
      </c>
      <c r="AA541" s="1" t="n">
        <v>10.7</v>
      </c>
      <c r="AB541" s="1" t="n">
        <v>0.556</v>
      </c>
      <c r="AC541" s="1" t="n">
        <v>4.4</v>
      </c>
      <c r="AD541" s="1" t="n">
        <f aca="false">IF(F541=0,0,Z541/F541)</f>
        <v>8.38961038961039</v>
      </c>
      <c r="AE541" s="1" t="str">
        <f aca="false">IFERROR(LEFT(C541,FIND("-",C541)-1),C541)</f>
        <v>SG</v>
      </c>
      <c r="AF541" s="1" t="str">
        <f aca="false">B541&amp;"|"&amp;A541</f>
        <v>Courtney Lee|2009</v>
      </c>
      <c r="AG541" s="1" t="n">
        <f aca="false">SUMPRODUCT(($A$2:$A$4670=A541)*($Z$2:$Z$4670&gt;Z541))+1</f>
        <v>164</v>
      </c>
    </row>
    <row r="542" customFormat="false" ht="15" hidden="false" customHeight="false" outlineLevel="0" collapsed="false">
      <c r="A542" s="1" t="n">
        <v>2009</v>
      </c>
      <c r="B542" s="1" t="s">
        <v>235</v>
      </c>
      <c r="C542" s="1" t="s">
        <v>105</v>
      </c>
      <c r="D542" s="1" t="n">
        <v>25</v>
      </c>
      <c r="E542" s="1" t="s">
        <v>115</v>
      </c>
      <c r="F542" s="1" t="n">
        <v>2</v>
      </c>
      <c r="G542" s="1" t="n">
        <v>0</v>
      </c>
      <c r="H542" s="1" t="n">
        <v>13</v>
      </c>
      <c r="I542" s="1" t="n">
        <v>3</v>
      </c>
      <c r="J542" s="1" t="n">
        <v>6</v>
      </c>
      <c r="K542" s="1" t="n">
        <v>0.5</v>
      </c>
      <c r="L542" s="1" t="n">
        <v>0</v>
      </c>
      <c r="M542" s="1" t="n">
        <v>0</v>
      </c>
      <c r="O542" s="1" t="n">
        <v>0</v>
      </c>
      <c r="P542" s="1" t="n">
        <v>0</v>
      </c>
      <c r="R542" s="1" t="n">
        <v>2</v>
      </c>
      <c r="S542" s="1" t="n">
        <v>2</v>
      </c>
      <c r="T542" s="1" t="n">
        <v>4</v>
      </c>
      <c r="U542" s="1" t="n">
        <v>0</v>
      </c>
      <c r="V542" s="1" t="n">
        <v>0</v>
      </c>
      <c r="W542" s="1" t="n">
        <v>0</v>
      </c>
      <c r="X542" s="1" t="n">
        <v>1</v>
      </c>
      <c r="Y542" s="1" t="n">
        <v>1</v>
      </c>
      <c r="Z542" s="1" t="n">
        <v>6</v>
      </c>
      <c r="AA542" s="1" t="n">
        <v>12.8</v>
      </c>
      <c r="AB542" s="1" t="n">
        <v>0.5</v>
      </c>
      <c r="AC542" s="1" t="n">
        <v>0</v>
      </c>
      <c r="AD542" s="1" t="n">
        <f aca="false">IF(F542=0,0,Z542/F542)</f>
        <v>3</v>
      </c>
      <c r="AE542" s="1" t="str">
        <f aca="false">IFERROR(LEFT(C542,FIND("-",C542)-1),C542)</f>
        <v>C</v>
      </c>
      <c r="AF542" s="1" t="str">
        <f aca="false">B542&amp;"|"&amp;A542</f>
        <v>Courtney Sims|2009</v>
      </c>
      <c r="AG542" s="1" t="n">
        <f aca="false">SUMPRODUCT(($A$2:$A$4670=A542)*($Z$2:$Z$4670&gt;Z542))+1</f>
        <v>430</v>
      </c>
    </row>
    <row r="543" customFormat="false" ht="15" hidden="false" customHeight="false" outlineLevel="0" collapsed="false">
      <c r="A543" s="1" t="n">
        <v>2009</v>
      </c>
      <c r="B543" s="1" t="s">
        <v>236</v>
      </c>
      <c r="C543" s="1" t="s">
        <v>92</v>
      </c>
      <c r="D543" s="1" t="n">
        <v>25</v>
      </c>
      <c r="E543" s="1" t="s">
        <v>120</v>
      </c>
      <c r="F543" s="1" t="n">
        <v>74</v>
      </c>
      <c r="G543" s="1" t="n">
        <v>31</v>
      </c>
      <c r="H543" s="1" t="n">
        <v>1460</v>
      </c>
      <c r="I543" s="1" t="n">
        <v>289</v>
      </c>
      <c r="J543" s="1" t="n">
        <v>514</v>
      </c>
      <c r="K543" s="1" t="n">
        <v>0.562</v>
      </c>
      <c r="L543" s="1" t="n">
        <v>0</v>
      </c>
      <c r="M543" s="1" t="n">
        <v>1</v>
      </c>
      <c r="N543" s="1" t="n">
        <v>0</v>
      </c>
      <c r="O543" s="1" t="n">
        <v>168</v>
      </c>
      <c r="P543" s="1" t="n">
        <v>248</v>
      </c>
      <c r="Q543" s="1" t="n">
        <v>0.677</v>
      </c>
      <c r="R543" s="1" t="n">
        <v>98</v>
      </c>
      <c r="S543" s="1" t="n">
        <v>186</v>
      </c>
      <c r="T543" s="1" t="n">
        <v>284</v>
      </c>
      <c r="U543" s="1" t="n">
        <v>79</v>
      </c>
      <c r="V543" s="1" t="n">
        <v>31</v>
      </c>
      <c r="W543" s="1" t="n">
        <v>19</v>
      </c>
      <c r="X543" s="1" t="n">
        <v>105</v>
      </c>
      <c r="Y543" s="1" t="n">
        <v>184</v>
      </c>
      <c r="Z543" s="1" t="n">
        <v>746</v>
      </c>
      <c r="AA543" s="1" t="n">
        <v>16.9</v>
      </c>
      <c r="AB543" s="1" t="n">
        <v>0.599</v>
      </c>
      <c r="AC543" s="1" t="n">
        <v>3.1</v>
      </c>
      <c r="AD543" s="1" t="n">
        <f aca="false">IF(F543=0,0,Z543/F543)</f>
        <v>10.0810810810811</v>
      </c>
      <c r="AE543" s="1" t="str">
        <f aca="false">IFERROR(LEFT(C543,FIND("-",C543)-1),C543)</f>
        <v>PF</v>
      </c>
      <c r="AF543" s="1" t="str">
        <f aca="false">B543&amp;"|"&amp;A543</f>
        <v>Craig Smith|2009</v>
      </c>
      <c r="AG543" s="1" t="n">
        <f aca="false">SUMPRODUCT(($A$2:$A$4670=A543)*($Z$2:$Z$4670&gt;Z543))+1</f>
        <v>136</v>
      </c>
    </row>
    <row r="544" customFormat="false" ht="15" hidden="false" customHeight="false" outlineLevel="0" collapsed="false">
      <c r="A544" s="1" t="n">
        <v>2009</v>
      </c>
      <c r="B544" s="1" t="s">
        <v>237</v>
      </c>
      <c r="C544" s="1" t="s">
        <v>128</v>
      </c>
      <c r="D544" s="1" t="n">
        <v>33</v>
      </c>
      <c r="E544" s="1" t="s">
        <v>108</v>
      </c>
      <c r="F544" s="1" t="n">
        <v>11</v>
      </c>
      <c r="G544" s="1" t="n">
        <v>11</v>
      </c>
      <c r="H544" s="1" t="n">
        <v>365</v>
      </c>
      <c r="I544" s="1" t="n">
        <v>63</v>
      </c>
      <c r="J544" s="1" t="n">
        <v>146</v>
      </c>
      <c r="K544" s="1" t="n">
        <v>0.432</v>
      </c>
      <c r="L544" s="1" t="n">
        <v>12</v>
      </c>
      <c r="M544" s="1" t="n">
        <v>35</v>
      </c>
      <c r="N544" s="1" t="n">
        <v>0.343</v>
      </c>
      <c r="O544" s="1" t="n">
        <v>13</v>
      </c>
      <c r="P544" s="1" t="n">
        <v>18</v>
      </c>
      <c r="Q544" s="1" t="n">
        <v>0.722</v>
      </c>
      <c r="R544" s="1" t="n">
        <v>9</v>
      </c>
      <c r="S544" s="1" t="n">
        <v>20</v>
      </c>
      <c r="T544" s="1" t="n">
        <v>29</v>
      </c>
      <c r="U544" s="1" t="n">
        <v>12</v>
      </c>
      <c r="V544" s="1" t="n">
        <v>15</v>
      </c>
      <c r="W544" s="1" t="n">
        <v>2</v>
      </c>
      <c r="X544" s="1" t="n">
        <v>18</v>
      </c>
      <c r="Y544" s="1" t="n">
        <v>21</v>
      </c>
      <c r="Z544" s="1" t="n">
        <v>151</v>
      </c>
      <c r="AA544" s="1" t="n">
        <v>10.3</v>
      </c>
      <c r="AB544" s="1" t="n">
        <v>0.491</v>
      </c>
      <c r="AC544" s="1" t="n">
        <v>-0.1</v>
      </c>
      <c r="AD544" s="1" t="n">
        <f aca="false">IF(F544=0,0,Z544/F544)</f>
        <v>13.7272727272727</v>
      </c>
      <c r="AE544" s="1" t="str">
        <f aca="false">IFERROR(LEFT(C544,FIND("-",C544)-1),C544)</f>
        <v>SG</v>
      </c>
      <c r="AF544" s="1" t="str">
        <f aca="false">B544&amp;"|"&amp;A544</f>
        <v>Cuttino Mobley|2009</v>
      </c>
      <c r="AG544" s="1" t="n">
        <f aca="false">SUMPRODUCT(($A$2:$A$4670=A544)*($Z$2:$Z$4670&gt;Z544))+1</f>
        <v>329</v>
      </c>
    </row>
    <row r="545" customFormat="false" ht="15" hidden="false" customHeight="false" outlineLevel="0" collapsed="false">
      <c r="A545" s="1" t="n">
        <v>2009</v>
      </c>
      <c r="B545" s="1" t="s">
        <v>607</v>
      </c>
      <c r="C545" s="1" t="s">
        <v>102</v>
      </c>
      <c r="D545" s="1" t="n">
        <v>21</v>
      </c>
      <c r="E545" s="1" t="s">
        <v>264</v>
      </c>
      <c r="F545" s="1" t="n">
        <v>72</v>
      </c>
      <c r="G545" s="1" t="n">
        <v>12</v>
      </c>
      <c r="H545" s="1" t="n">
        <v>1908</v>
      </c>
      <c r="I545" s="1" t="n">
        <v>267</v>
      </c>
      <c r="J545" s="1" t="n">
        <v>621</v>
      </c>
      <c r="K545" s="1" t="n">
        <v>0.43</v>
      </c>
      <c r="L545" s="1" t="n">
        <v>108</v>
      </c>
      <c r="M545" s="1" t="n">
        <v>246</v>
      </c>
      <c r="N545" s="1" t="n">
        <v>0.439</v>
      </c>
      <c r="O545" s="1" t="n">
        <v>208</v>
      </c>
      <c r="P545" s="1" t="n">
        <v>233</v>
      </c>
      <c r="Q545" s="1" t="n">
        <v>0.893</v>
      </c>
      <c r="R545" s="1" t="n">
        <v>17</v>
      </c>
      <c r="S545" s="1" t="n">
        <v>116</v>
      </c>
      <c r="T545" s="1" t="n">
        <v>133</v>
      </c>
      <c r="U545" s="1" t="n">
        <v>250</v>
      </c>
      <c r="V545" s="1" t="n">
        <v>42</v>
      </c>
      <c r="W545" s="1" t="n">
        <v>2</v>
      </c>
      <c r="X545" s="1" t="n">
        <v>119</v>
      </c>
      <c r="Y545" s="1" t="n">
        <v>140</v>
      </c>
      <c r="Z545" s="1" t="n">
        <v>850</v>
      </c>
      <c r="AA545" s="1" t="n">
        <v>14.9</v>
      </c>
      <c r="AB545" s="1" t="n">
        <v>0.587</v>
      </c>
      <c r="AC545" s="1" t="n">
        <v>5.1</v>
      </c>
      <c r="AD545" s="1" t="n">
        <f aca="false">IF(F545=0,0,Z545/F545)</f>
        <v>11.8055555555556</v>
      </c>
      <c r="AE545" s="1" t="str">
        <f aca="false">IFERROR(LEFT(C545,FIND("-",C545)-1),C545)</f>
        <v>PG</v>
      </c>
      <c r="AF545" s="1" t="str">
        <f aca="false">B545&amp;"|"&amp;A545</f>
        <v>D.J. Augustin|2009</v>
      </c>
      <c r="AG545" s="1" t="n">
        <f aca="false">SUMPRODUCT(($A$2:$A$4670=A545)*($Z$2:$Z$4670&gt;Z545))+1</f>
        <v>114</v>
      </c>
    </row>
    <row r="546" customFormat="false" ht="15" hidden="false" customHeight="false" outlineLevel="0" collapsed="false">
      <c r="A546" s="1" t="n">
        <v>2009</v>
      </c>
      <c r="B546" s="1" t="s">
        <v>608</v>
      </c>
      <c r="C546" s="1" t="s">
        <v>92</v>
      </c>
      <c r="D546" s="1" t="n">
        <v>22</v>
      </c>
      <c r="E546" s="1" t="s">
        <v>609</v>
      </c>
      <c r="F546" s="1" t="n">
        <v>7</v>
      </c>
      <c r="G546" s="1" t="n">
        <v>0</v>
      </c>
      <c r="H546" s="1" t="n">
        <v>130</v>
      </c>
      <c r="I546" s="1" t="n">
        <v>26</v>
      </c>
      <c r="J546" s="1" t="n">
        <v>50</v>
      </c>
      <c r="K546" s="1" t="n">
        <v>0.52</v>
      </c>
      <c r="L546" s="1" t="n">
        <v>0</v>
      </c>
      <c r="M546" s="1" t="n">
        <v>0</v>
      </c>
      <c r="O546" s="1" t="n">
        <v>10</v>
      </c>
      <c r="P546" s="1" t="n">
        <v>13</v>
      </c>
      <c r="Q546" s="1" t="n">
        <v>0.769</v>
      </c>
      <c r="R546" s="1" t="n">
        <v>10</v>
      </c>
      <c r="S546" s="1" t="n">
        <v>22</v>
      </c>
      <c r="T546" s="1" t="n">
        <v>32</v>
      </c>
      <c r="U546" s="1" t="n">
        <v>6</v>
      </c>
      <c r="V546" s="1" t="n">
        <v>3</v>
      </c>
      <c r="W546" s="1" t="n">
        <v>5</v>
      </c>
      <c r="X546" s="1" t="n">
        <v>3</v>
      </c>
      <c r="Y546" s="1" t="n">
        <v>10</v>
      </c>
      <c r="Z546" s="1" t="n">
        <v>62</v>
      </c>
      <c r="AA546" s="1" t="n">
        <v>19.8</v>
      </c>
      <c r="AB546" s="1" t="n">
        <v>0.556</v>
      </c>
      <c r="AC546" s="1" t="n">
        <v>0.4</v>
      </c>
      <c r="AD546" s="1" t="n">
        <f aca="false">IF(F546=0,0,Z546/F546)</f>
        <v>8.85714285714286</v>
      </c>
      <c r="AE546" s="1" t="str">
        <f aca="false">IFERROR(LEFT(C546,FIND("-",C546)-1),C546)</f>
        <v>PF</v>
      </c>
      <c r="AF546" s="1" t="str">
        <f aca="false">B546&amp;"|"&amp;A546</f>
        <v>D.J. White|2009</v>
      </c>
      <c r="AG546" s="1" t="n">
        <f aca="false">SUMPRODUCT(($A$2:$A$4670=A546)*($Z$2:$Z$4670&gt;Z546))+1</f>
        <v>378</v>
      </c>
    </row>
    <row r="547" customFormat="false" ht="15" hidden="false" customHeight="false" outlineLevel="0" collapsed="false">
      <c r="A547" s="1" t="n">
        <v>2009</v>
      </c>
      <c r="B547" s="1" t="s">
        <v>239</v>
      </c>
      <c r="C547" s="1" t="s">
        <v>123</v>
      </c>
      <c r="D547" s="1" t="n">
        <v>21</v>
      </c>
      <c r="E547" s="1" t="s">
        <v>126</v>
      </c>
      <c r="F547" s="1" t="n">
        <v>75</v>
      </c>
      <c r="G547" s="1" t="n">
        <v>4</v>
      </c>
      <c r="H547" s="1" t="n">
        <v>1833</v>
      </c>
      <c r="I547" s="1" t="n">
        <v>242</v>
      </c>
      <c r="J547" s="1" t="n">
        <v>645</v>
      </c>
      <c r="K547" s="1" t="n">
        <v>0.375</v>
      </c>
      <c r="L547" s="1" t="n">
        <v>153</v>
      </c>
      <c r="M547" s="1" t="n">
        <v>395</v>
      </c>
      <c r="N547" s="1" t="n">
        <v>0.387</v>
      </c>
      <c r="O547" s="1" t="n">
        <v>49</v>
      </c>
      <c r="P547" s="1" t="n">
        <v>56</v>
      </c>
      <c r="Q547" s="1" t="n">
        <v>0.875</v>
      </c>
      <c r="R547" s="1" t="n">
        <v>19</v>
      </c>
      <c r="S547" s="1" t="n">
        <v>170</v>
      </c>
      <c r="T547" s="1" t="n">
        <v>189</v>
      </c>
      <c r="U547" s="1" t="n">
        <v>71</v>
      </c>
      <c r="V547" s="1" t="n">
        <v>39</v>
      </c>
      <c r="W547" s="1" t="n">
        <v>10</v>
      </c>
      <c r="X547" s="1" t="n">
        <v>42</v>
      </c>
      <c r="Y547" s="1" t="n">
        <v>125</v>
      </c>
      <c r="Z547" s="1" t="n">
        <v>686</v>
      </c>
      <c r="AA547" s="1" t="n">
        <v>10.3</v>
      </c>
      <c r="AB547" s="1" t="n">
        <v>0.512</v>
      </c>
      <c r="AC547" s="1" t="n">
        <v>2.2</v>
      </c>
      <c r="AD547" s="1" t="n">
        <f aca="false">IF(F547=0,0,Z547/F547)</f>
        <v>9.14666666666667</v>
      </c>
      <c r="AE547" s="1" t="str">
        <f aca="false">IFERROR(LEFT(C547,FIND("-",C547)-1),C547)</f>
        <v>SF</v>
      </c>
      <c r="AF547" s="1" t="str">
        <f aca="false">B547&amp;"|"&amp;A547</f>
        <v>Daequan Cook|2009</v>
      </c>
      <c r="AG547" s="1" t="n">
        <f aca="false">SUMPRODUCT(($A$2:$A$4670=A547)*($Z$2:$Z$4670&gt;Z547))+1</f>
        <v>154</v>
      </c>
    </row>
    <row r="548" customFormat="false" ht="15" hidden="false" customHeight="false" outlineLevel="0" collapsed="false">
      <c r="A548" s="1" t="n">
        <v>2009</v>
      </c>
      <c r="B548" s="1" t="s">
        <v>240</v>
      </c>
      <c r="C548" s="1" t="s">
        <v>128</v>
      </c>
      <c r="D548" s="1" t="n">
        <v>28</v>
      </c>
      <c r="E548" s="1" t="s">
        <v>129</v>
      </c>
      <c r="F548" s="1" t="n">
        <v>79</v>
      </c>
      <c r="G548" s="1" t="n">
        <v>71</v>
      </c>
      <c r="H548" s="1" t="n">
        <v>1426</v>
      </c>
      <c r="I548" s="1" t="n">
        <v>154</v>
      </c>
      <c r="J548" s="1" t="n">
        <v>336</v>
      </c>
      <c r="K548" s="1" t="n">
        <v>0.458</v>
      </c>
      <c r="L548" s="1" t="n">
        <v>11</v>
      </c>
      <c r="M548" s="1" t="n">
        <v>17</v>
      </c>
      <c r="N548" s="1" t="n">
        <v>0.647</v>
      </c>
      <c r="O548" s="1" t="n">
        <v>110</v>
      </c>
      <c r="P548" s="1" t="n">
        <v>151</v>
      </c>
      <c r="Q548" s="1" t="n">
        <v>0.728</v>
      </c>
      <c r="R548" s="1" t="n">
        <v>58</v>
      </c>
      <c r="S548" s="1" t="n">
        <v>110</v>
      </c>
      <c r="T548" s="1" t="n">
        <v>168</v>
      </c>
      <c r="U548" s="1" t="n">
        <v>78</v>
      </c>
      <c r="V548" s="1" t="n">
        <v>49</v>
      </c>
      <c r="W548" s="1" t="n">
        <v>19</v>
      </c>
      <c r="X548" s="1" t="n">
        <v>68</v>
      </c>
      <c r="Y548" s="1" t="n">
        <v>199</v>
      </c>
      <c r="Z548" s="1" t="n">
        <v>429</v>
      </c>
      <c r="AA548" s="1" t="n">
        <v>9</v>
      </c>
      <c r="AB548" s="1" t="n">
        <v>0.533</v>
      </c>
      <c r="AC548" s="1" t="n">
        <v>2</v>
      </c>
      <c r="AD548" s="1" t="n">
        <f aca="false">IF(F548=0,0,Z548/F548)</f>
        <v>5.43037974683544</v>
      </c>
      <c r="AE548" s="1" t="str">
        <f aca="false">IFERROR(LEFT(C548,FIND("-",C548)-1),C548)</f>
        <v>SG</v>
      </c>
      <c r="AF548" s="1" t="str">
        <f aca="false">B548&amp;"|"&amp;A548</f>
        <v>Dahntay Jones|2009</v>
      </c>
      <c r="AG548" s="1" t="n">
        <f aca="false">SUMPRODUCT(($A$2:$A$4670=A548)*($Z$2:$Z$4670&gt;Z548))+1</f>
        <v>223</v>
      </c>
    </row>
    <row r="549" customFormat="false" ht="15" hidden="false" customHeight="false" outlineLevel="0" collapsed="false">
      <c r="A549" s="1" t="n">
        <v>2009</v>
      </c>
      <c r="B549" s="1" t="s">
        <v>241</v>
      </c>
      <c r="C549" s="1" t="s">
        <v>128</v>
      </c>
      <c r="D549" s="1" t="n">
        <v>29</v>
      </c>
      <c r="E549" s="1" t="s">
        <v>609</v>
      </c>
      <c r="F549" s="1" t="n">
        <v>41</v>
      </c>
      <c r="G549" s="1" t="n">
        <v>14</v>
      </c>
      <c r="H549" s="1" t="n">
        <v>636</v>
      </c>
      <c r="I549" s="1" t="n">
        <v>77</v>
      </c>
      <c r="J549" s="1" t="n">
        <v>213</v>
      </c>
      <c r="K549" s="1" t="n">
        <v>0.362</v>
      </c>
      <c r="L549" s="1" t="n">
        <v>27</v>
      </c>
      <c r="M549" s="1" t="n">
        <v>72</v>
      </c>
      <c r="N549" s="1" t="n">
        <v>0.375</v>
      </c>
      <c r="O549" s="1" t="n">
        <v>37</v>
      </c>
      <c r="P549" s="1" t="n">
        <v>46</v>
      </c>
      <c r="Q549" s="1" t="n">
        <v>0.804</v>
      </c>
      <c r="R549" s="1" t="n">
        <v>20</v>
      </c>
      <c r="S549" s="1" t="n">
        <v>50</v>
      </c>
      <c r="T549" s="1" t="n">
        <v>70</v>
      </c>
      <c r="U549" s="1" t="n">
        <v>37</v>
      </c>
      <c r="V549" s="1" t="n">
        <v>22</v>
      </c>
      <c r="W549" s="1" t="n">
        <v>7</v>
      </c>
      <c r="X549" s="1" t="n">
        <v>37</v>
      </c>
      <c r="Y549" s="1" t="n">
        <v>55</v>
      </c>
      <c r="Z549" s="1" t="n">
        <v>218</v>
      </c>
      <c r="AA549" s="1" t="n">
        <v>8.3</v>
      </c>
      <c r="AB549" s="1" t="n">
        <v>0.467</v>
      </c>
      <c r="AC549" s="1" t="n">
        <v>0</v>
      </c>
      <c r="AD549" s="1" t="n">
        <f aca="false">IF(F549=0,0,Z549/F549)</f>
        <v>5.31707317073171</v>
      </c>
      <c r="AE549" s="1" t="str">
        <f aca="false">IFERROR(LEFT(C549,FIND("-",C549)-1),C549)</f>
        <v>SG</v>
      </c>
      <c r="AF549" s="1" t="str">
        <f aca="false">B549&amp;"|"&amp;A549</f>
        <v>Damien Wilkins|2009</v>
      </c>
      <c r="AG549" s="1" t="n">
        <f aca="false">SUMPRODUCT(($A$2:$A$4670=A549)*($Z$2:$Z$4670&gt;Z549))+1</f>
        <v>290</v>
      </c>
    </row>
    <row r="550" customFormat="false" ht="15" hidden="false" customHeight="false" outlineLevel="0" collapsed="false">
      <c r="A550" s="1" t="n">
        <v>2009</v>
      </c>
      <c r="B550" s="1" t="s">
        <v>242</v>
      </c>
      <c r="C550" s="1" t="s">
        <v>102</v>
      </c>
      <c r="D550" s="1" t="n">
        <v>32</v>
      </c>
      <c r="E550" s="1" t="s">
        <v>152</v>
      </c>
      <c r="F550" s="1" t="n">
        <v>18</v>
      </c>
      <c r="G550" s="1" t="n">
        <v>0</v>
      </c>
      <c r="H550" s="1" t="n">
        <v>108</v>
      </c>
      <c r="I550" s="1" t="n">
        <v>11</v>
      </c>
      <c r="J550" s="1" t="n">
        <v>34</v>
      </c>
      <c r="K550" s="1" t="n">
        <v>0.324</v>
      </c>
      <c r="L550" s="1" t="n">
        <v>11</v>
      </c>
      <c r="M550" s="1" t="n">
        <v>28</v>
      </c>
      <c r="N550" s="1" t="n">
        <v>0.393</v>
      </c>
      <c r="O550" s="1" t="n">
        <v>0</v>
      </c>
      <c r="P550" s="1" t="n">
        <v>0</v>
      </c>
      <c r="R550" s="1" t="n">
        <v>0</v>
      </c>
      <c r="S550" s="1" t="n">
        <v>6</v>
      </c>
      <c r="T550" s="1" t="n">
        <v>6</v>
      </c>
      <c r="U550" s="1" t="n">
        <v>7</v>
      </c>
      <c r="V550" s="1" t="n">
        <v>3</v>
      </c>
      <c r="W550" s="1" t="n">
        <v>0</v>
      </c>
      <c r="X550" s="1" t="n">
        <v>6</v>
      </c>
      <c r="Y550" s="1" t="n">
        <v>4</v>
      </c>
      <c r="Z550" s="1" t="n">
        <v>33</v>
      </c>
      <c r="AA550" s="1" t="n">
        <v>6.2</v>
      </c>
      <c r="AB550" s="1" t="n">
        <v>0.485</v>
      </c>
      <c r="AC550" s="1" t="n">
        <v>0</v>
      </c>
      <c r="AD550" s="1" t="n">
        <f aca="false">IF(F550=0,0,Z550/F550)</f>
        <v>1.83333333333333</v>
      </c>
      <c r="AE550" s="1" t="str">
        <f aca="false">IFERROR(LEFT(C550,FIND("-",C550)-1),C550)</f>
        <v>PG</v>
      </c>
      <c r="AF550" s="1" t="str">
        <f aca="false">B550&amp;"|"&amp;A550</f>
        <v>Damon Jones|2009</v>
      </c>
      <c r="AG550" s="1" t="n">
        <f aca="false">SUMPRODUCT(($A$2:$A$4670=A550)*($Z$2:$Z$4670&gt;Z550))+1</f>
        <v>402</v>
      </c>
    </row>
    <row r="551" customFormat="false" ht="15" hidden="false" customHeight="false" outlineLevel="0" collapsed="false">
      <c r="A551" s="1" t="n">
        <v>2009</v>
      </c>
      <c r="B551" s="1" t="s">
        <v>245</v>
      </c>
      <c r="C551" s="1" t="s">
        <v>105</v>
      </c>
      <c r="D551" s="1" t="n">
        <v>30</v>
      </c>
      <c r="E551" s="1" t="s">
        <v>152</v>
      </c>
      <c r="F551" s="1" t="n">
        <v>67</v>
      </c>
      <c r="G551" s="1" t="n">
        <v>26</v>
      </c>
      <c r="H551" s="1" t="n">
        <v>941</v>
      </c>
      <c r="I551" s="1" t="n">
        <v>117</v>
      </c>
      <c r="J551" s="1" t="n">
        <v>244</v>
      </c>
      <c r="K551" s="1" t="n">
        <v>0.48</v>
      </c>
      <c r="L551" s="1" t="n">
        <v>0</v>
      </c>
      <c r="M551" s="1" t="n">
        <v>2</v>
      </c>
      <c r="N551" s="1" t="n">
        <v>0</v>
      </c>
      <c r="O551" s="1" t="n">
        <v>37</v>
      </c>
      <c r="P551" s="1" t="n">
        <v>68</v>
      </c>
      <c r="Q551" s="1" t="n">
        <v>0.544</v>
      </c>
      <c r="R551" s="1" t="n">
        <v>95</v>
      </c>
      <c r="S551" s="1" t="n">
        <v>160</v>
      </c>
      <c r="T551" s="1" t="n">
        <v>255</v>
      </c>
      <c r="U551" s="1" t="n">
        <v>39</v>
      </c>
      <c r="V551" s="1" t="n">
        <v>32</v>
      </c>
      <c r="W551" s="1" t="n">
        <v>43</v>
      </c>
      <c r="X551" s="1" t="n">
        <v>41</v>
      </c>
      <c r="Y551" s="1" t="n">
        <v>162</v>
      </c>
      <c r="Z551" s="1" t="n">
        <v>271</v>
      </c>
      <c r="AA551" s="1" t="n">
        <v>12.2</v>
      </c>
      <c r="AB551" s="1" t="n">
        <v>0.495</v>
      </c>
      <c r="AC551" s="1" t="n">
        <v>1.8</v>
      </c>
      <c r="AD551" s="1" t="n">
        <f aca="false">IF(F551=0,0,Z551/F551)</f>
        <v>4.04477611940299</v>
      </c>
      <c r="AE551" s="1" t="str">
        <f aca="false">IFERROR(LEFT(C551,FIND("-",C551)-1),C551)</f>
        <v>C</v>
      </c>
      <c r="AF551" s="1" t="str">
        <f aca="false">B551&amp;"|"&amp;A551</f>
        <v>Dan Gadzuric|2009</v>
      </c>
      <c r="AG551" s="1" t="n">
        <f aca="false">SUMPRODUCT(($A$2:$A$4670=A551)*($Z$2:$Z$4670&gt;Z551))+1</f>
        <v>269</v>
      </c>
    </row>
    <row r="552" customFormat="false" ht="15" hidden="false" customHeight="false" outlineLevel="0" collapsed="false">
      <c r="A552" s="1" t="n">
        <v>2009</v>
      </c>
      <c r="B552" s="1" t="s">
        <v>246</v>
      </c>
      <c r="C552" s="1" t="s">
        <v>102</v>
      </c>
      <c r="D552" s="1" t="n">
        <v>22</v>
      </c>
      <c r="E552" s="1" t="s">
        <v>135</v>
      </c>
      <c r="F552" s="1" t="n">
        <v>75</v>
      </c>
      <c r="G552" s="1" t="n">
        <v>0</v>
      </c>
      <c r="H552" s="1" t="n">
        <v>1795</v>
      </c>
      <c r="I552" s="1" t="n">
        <v>206</v>
      </c>
      <c r="J552" s="1" t="n">
        <v>527</v>
      </c>
      <c r="K552" s="1" t="n">
        <v>0.391</v>
      </c>
      <c r="L552" s="1" t="n">
        <v>108</v>
      </c>
      <c r="M552" s="1" t="n">
        <v>283</v>
      </c>
      <c r="N552" s="1" t="n">
        <v>0.382</v>
      </c>
      <c r="O552" s="1" t="n">
        <v>66</v>
      </c>
      <c r="P552" s="1" t="n">
        <v>86</v>
      </c>
      <c r="Q552" s="1" t="n">
        <v>0.767</v>
      </c>
      <c r="R552" s="1" t="n">
        <v>31</v>
      </c>
      <c r="S552" s="1" t="n">
        <v>124</v>
      </c>
      <c r="T552" s="1" t="n">
        <v>155</v>
      </c>
      <c r="U552" s="1" t="n">
        <v>132</v>
      </c>
      <c r="V552" s="1" t="n">
        <v>44</v>
      </c>
      <c r="W552" s="1" t="n">
        <v>16</v>
      </c>
      <c r="X552" s="1" t="n">
        <v>61</v>
      </c>
      <c r="Y552" s="1" t="n">
        <v>163</v>
      </c>
      <c r="Z552" s="1" t="n">
        <v>586</v>
      </c>
      <c r="AA552" s="1" t="n">
        <v>10.1</v>
      </c>
      <c r="AB552" s="1" t="n">
        <v>0.519</v>
      </c>
      <c r="AC552" s="1" t="n">
        <v>3.8</v>
      </c>
      <c r="AD552" s="1" t="n">
        <f aca="false">IF(F552=0,0,Z552/F552)</f>
        <v>7.81333333333333</v>
      </c>
      <c r="AE552" s="1" t="str">
        <f aca="false">IFERROR(LEFT(C552,FIND("-",C552)-1),C552)</f>
        <v>PG</v>
      </c>
      <c r="AF552" s="1" t="str">
        <f aca="false">B552&amp;"|"&amp;A552</f>
        <v>Daniel Gibson|2009</v>
      </c>
      <c r="AG552" s="1" t="n">
        <f aca="false">SUMPRODUCT(($A$2:$A$4670=A552)*($Z$2:$Z$4670&gt;Z552))+1</f>
        <v>179</v>
      </c>
    </row>
    <row r="553" customFormat="false" ht="15" hidden="false" customHeight="false" outlineLevel="0" collapsed="false">
      <c r="A553" s="1" t="n">
        <v>2009</v>
      </c>
      <c r="B553" s="1" t="s">
        <v>610</v>
      </c>
      <c r="C553" s="1" t="s">
        <v>128</v>
      </c>
      <c r="D553" s="1" t="n">
        <v>20</v>
      </c>
      <c r="E553" s="1" t="s">
        <v>256</v>
      </c>
      <c r="F553" s="1" t="n">
        <v>28</v>
      </c>
      <c r="G553" s="1" t="n">
        <v>2</v>
      </c>
      <c r="H553" s="1" t="n">
        <v>412</v>
      </c>
      <c r="I553" s="1" t="n">
        <v>56</v>
      </c>
      <c r="J553" s="1" t="n">
        <v>125</v>
      </c>
      <c r="K553" s="1" t="n">
        <v>0.448</v>
      </c>
      <c r="L553" s="1" t="n">
        <v>32</v>
      </c>
      <c r="M553" s="1" t="n">
        <v>72</v>
      </c>
      <c r="N553" s="1" t="n">
        <v>0.444</v>
      </c>
      <c r="O553" s="1" t="n">
        <v>26</v>
      </c>
      <c r="P553" s="1" t="n">
        <v>27</v>
      </c>
      <c r="Q553" s="1" t="n">
        <v>0.963</v>
      </c>
      <c r="R553" s="1" t="n">
        <v>13</v>
      </c>
      <c r="S553" s="1" t="n">
        <v>42</v>
      </c>
      <c r="T553" s="1" t="n">
        <v>55</v>
      </c>
      <c r="U553" s="1" t="n">
        <v>15</v>
      </c>
      <c r="V553" s="1" t="n">
        <v>14</v>
      </c>
      <c r="W553" s="1" t="n">
        <v>4</v>
      </c>
      <c r="X553" s="1" t="n">
        <v>15</v>
      </c>
      <c r="Y553" s="1" t="n">
        <v>48</v>
      </c>
      <c r="Z553" s="1" t="n">
        <v>170</v>
      </c>
      <c r="AA553" s="1" t="n">
        <v>13.4</v>
      </c>
      <c r="AB553" s="1" t="n">
        <v>0.621</v>
      </c>
      <c r="AC553" s="1" t="n">
        <v>1</v>
      </c>
      <c r="AD553" s="1" t="n">
        <f aca="false">IF(F553=0,0,Z553/F553)</f>
        <v>6.07142857142857</v>
      </c>
      <c r="AE553" s="1" t="str">
        <f aca="false">IFERROR(LEFT(C553,FIND("-",C553)-1),C553)</f>
        <v>SG</v>
      </c>
      <c r="AF553" s="1" t="str">
        <f aca="false">B553&amp;"|"&amp;A553</f>
        <v>Danilo Gallinari|2009</v>
      </c>
      <c r="AG553" s="1" t="n">
        <f aca="false">SUMPRODUCT(($A$2:$A$4670=A553)*($Z$2:$Z$4670&gt;Z553))+1</f>
        <v>318</v>
      </c>
    </row>
    <row r="554" customFormat="false" ht="15" hidden="false" customHeight="false" outlineLevel="0" collapsed="false">
      <c r="A554" s="1" t="n">
        <v>2009</v>
      </c>
      <c r="B554" s="1" t="s">
        <v>247</v>
      </c>
      <c r="C554" s="1" t="s">
        <v>123</v>
      </c>
      <c r="D554" s="1" t="n">
        <v>25</v>
      </c>
      <c r="E554" s="1" t="s">
        <v>145</v>
      </c>
      <c r="F554" s="1" t="n">
        <v>67</v>
      </c>
      <c r="G554" s="1" t="n">
        <v>66</v>
      </c>
      <c r="H554" s="1" t="n">
        <v>2424</v>
      </c>
      <c r="I554" s="1" t="n">
        <v>571</v>
      </c>
      <c r="J554" s="1" t="n">
        <v>1277</v>
      </c>
      <c r="K554" s="1" t="n">
        <v>0.447</v>
      </c>
      <c r="L554" s="1" t="n">
        <v>182</v>
      </c>
      <c r="M554" s="1" t="n">
        <v>450</v>
      </c>
      <c r="N554" s="1" t="n">
        <v>0.404</v>
      </c>
      <c r="O554" s="1" t="n">
        <v>404</v>
      </c>
      <c r="P554" s="1" t="n">
        <v>460</v>
      </c>
      <c r="Q554" s="1" t="n">
        <v>0.878</v>
      </c>
      <c r="R554" s="1" t="n">
        <v>49</v>
      </c>
      <c r="S554" s="1" t="n">
        <v>292</v>
      </c>
      <c r="T554" s="1" t="n">
        <v>341</v>
      </c>
      <c r="U554" s="1" t="n">
        <v>183</v>
      </c>
      <c r="V554" s="1" t="n">
        <v>69</v>
      </c>
      <c r="W554" s="1" t="n">
        <v>97</v>
      </c>
      <c r="X554" s="1" t="n">
        <v>165</v>
      </c>
      <c r="Y554" s="1" t="n">
        <v>207</v>
      </c>
      <c r="Z554" s="1" t="n">
        <v>1728</v>
      </c>
      <c r="AA554" s="1" t="n">
        <v>21.8</v>
      </c>
      <c r="AB554" s="1" t="n">
        <v>0.584</v>
      </c>
      <c r="AC554" s="1" t="n">
        <v>8</v>
      </c>
      <c r="AD554" s="1" t="n">
        <f aca="false">IF(F554=0,0,Z554/F554)</f>
        <v>25.7910447761194</v>
      </c>
      <c r="AE554" s="1" t="str">
        <f aca="false">IFERROR(LEFT(C554,FIND("-",C554)-1),C554)</f>
        <v>SF</v>
      </c>
      <c r="AF554" s="1" t="str">
        <f aca="false">B554&amp;"|"&amp;A554</f>
        <v>Danny Granger|2009</v>
      </c>
      <c r="AG554" s="1" t="n">
        <f aca="false">SUMPRODUCT(($A$2:$A$4670=A554)*($Z$2:$Z$4670&gt;Z554))+1</f>
        <v>10</v>
      </c>
    </row>
    <row r="555" customFormat="false" ht="15" hidden="false" customHeight="false" outlineLevel="0" collapsed="false">
      <c r="A555" s="1" t="n">
        <v>2009</v>
      </c>
      <c r="B555" s="1" t="s">
        <v>611</v>
      </c>
      <c r="C555" s="1" t="s">
        <v>123</v>
      </c>
      <c r="D555" s="1" t="n">
        <v>27</v>
      </c>
      <c r="E555" s="1" t="s">
        <v>140</v>
      </c>
      <c r="F555" s="1" t="n">
        <v>34</v>
      </c>
      <c r="G555" s="1" t="n">
        <v>0</v>
      </c>
      <c r="H555" s="1" t="n">
        <v>298</v>
      </c>
      <c r="I555" s="1" t="n">
        <v>48</v>
      </c>
      <c r="J555" s="1" t="n">
        <v>99</v>
      </c>
      <c r="K555" s="1" t="n">
        <v>0.485</v>
      </c>
      <c r="L555" s="1" t="n">
        <v>1</v>
      </c>
      <c r="M555" s="1" t="n">
        <v>6</v>
      </c>
      <c r="N555" s="1" t="n">
        <v>0.167</v>
      </c>
      <c r="O555" s="1" t="n">
        <v>23</v>
      </c>
      <c r="P555" s="1" t="n">
        <v>31</v>
      </c>
      <c r="Q555" s="1" t="n">
        <v>0.742</v>
      </c>
      <c r="R555" s="1" t="n">
        <v>19</v>
      </c>
      <c r="S555" s="1" t="n">
        <v>38</v>
      </c>
      <c r="T555" s="1" t="n">
        <v>57</v>
      </c>
      <c r="U555" s="1" t="n">
        <v>17</v>
      </c>
      <c r="V555" s="1" t="n">
        <v>11</v>
      </c>
      <c r="W555" s="1" t="n">
        <v>20</v>
      </c>
      <c r="X555" s="1" t="n">
        <v>21</v>
      </c>
      <c r="Y555" s="1" t="n">
        <v>32</v>
      </c>
      <c r="Z555" s="1" t="n">
        <v>120</v>
      </c>
      <c r="AA555" s="1" t="n">
        <v>16.1</v>
      </c>
      <c r="AB555" s="1" t="n">
        <v>0.533</v>
      </c>
      <c r="AC555" s="1" t="n">
        <v>0.5</v>
      </c>
      <c r="AD555" s="1" t="n">
        <f aca="false">IF(F555=0,0,Z555/F555)</f>
        <v>3.52941176470588</v>
      </c>
      <c r="AE555" s="1" t="str">
        <f aca="false">IFERROR(LEFT(C555,FIND("-",C555)-1),C555)</f>
        <v>SF</v>
      </c>
      <c r="AF555" s="1" t="str">
        <f aca="false">B555&amp;"|"&amp;A555</f>
        <v>Darius Miles|2009</v>
      </c>
      <c r="AG555" s="1" t="n">
        <f aca="false">SUMPRODUCT(($A$2:$A$4670=A555)*($Z$2:$Z$4670&gt;Z555))+1</f>
        <v>339</v>
      </c>
    </row>
    <row r="556" customFormat="false" ht="15" hidden="false" customHeight="false" outlineLevel="0" collapsed="false">
      <c r="A556" s="1" t="n">
        <v>2009</v>
      </c>
      <c r="B556" s="1" t="s">
        <v>248</v>
      </c>
      <c r="C556" s="1" t="s">
        <v>105</v>
      </c>
      <c r="D556" s="1" t="n">
        <v>30</v>
      </c>
      <c r="E556" s="1" t="s">
        <v>137</v>
      </c>
      <c r="F556" s="1" t="n">
        <v>77</v>
      </c>
      <c r="G556" s="1" t="n">
        <v>29</v>
      </c>
      <c r="H556" s="1" t="n">
        <v>1521</v>
      </c>
      <c r="I556" s="1" t="n">
        <v>243</v>
      </c>
      <c r="J556" s="1" t="n">
        <v>457</v>
      </c>
      <c r="K556" s="1" t="n">
        <v>0.532</v>
      </c>
      <c r="L556" s="1" t="n">
        <v>0</v>
      </c>
      <c r="M556" s="1" t="n">
        <v>1</v>
      </c>
      <c r="N556" s="1" t="n">
        <v>0</v>
      </c>
      <c r="O556" s="1" t="n">
        <v>80</v>
      </c>
      <c r="P556" s="1" t="n">
        <v>90</v>
      </c>
      <c r="Q556" s="1" t="n">
        <v>0.889</v>
      </c>
      <c r="R556" s="1" t="n">
        <v>75</v>
      </c>
      <c r="S556" s="1" t="n">
        <v>152</v>
      </c>
      <c r="T556" s="1" t="n">
        <v>227</v>
      </c>
      <c r="U556" s="1" t="n">
        <v>94</v>
      </c>
      <c r="V556" s="1" t="n">
        <v>64</v>
      </c>
      <c r="W556" s="1" t="n">
        <v>20</v>
      </c>
      <c r="X556" s="1" t="n">
        <v>74</v>
      </c>
      <c r="Y556" s="1" t="n">
        <v>200</v>
      </c>
      <c r="Z556" s="1" t="n">
        <v>566</v>
      </c>
      <c r="AA556" s="1" t="n">
        <v>13.9</v>
      </c>
      <c r="AB556" s="1" t="n">
        <v>0.57</v>
      </c>
      <c r="AC556" s="1" t="n">
        <v>2.4</v>
      </c>
      <c r="AD556" s="1" t="n">
        <f aca="false">IF(F556=0,0,Z556/F556)</f>
        <v>7.35064935064935</v>
      </c>
      <c r="AE556" s="1" t="str">
        <f aca="false">IFERROR(LEFT(C556,FIND("-",C556)-1),C556)</f>
        <v>C</v>
      </c>
      <c r="AF556" s="1" t="str">
        <f aca="false">B556&amp;"|"&amp;A556</f>
        <v>Darius Songaila|2009</v>
      </c>
      <c r="AG556" s="1" t="n">
        <f aca="false">SUMPRODUCT(($A$2:$A$4670=A556)*($Z$2:$Z$4670&gt;Z556))+1</f>
        <v>184</v>
      </c>
    </row>
    <row r="557" customFormat="false" ht="15" hidden="false" customHeight="false" outlineLevel="0" collapsed="false">
      <c r="A557" s="1" t="n">
        <v>2009</v>
      </c>
      <c r="B557" s="1" t="s">
        <v>250</v>
      </c>
      <c r="C557" s="1" t="s">
        <v>105</v>
      </c>
      <c r="D557" s="1" t="n">
        <v>23</v>
      </c>
      <c r="E557" s="1" t="s">
        <v>140</v>
      </c>
      <c r="F557" s="1" t="n">
        <v>61</v>
      </c>
      <c r="G557" s="1" t="n">
        <v>15</v>
      </c>
      <c r="H557" s="1" t="n">
        <v>1034</v>
      </c>
      <c r="I557" s="1" t="n">
        <v>137</v>
      </c>
      <c r="J557" s="1" t="n">
        <v>266</v>
      </c>
      <c r="K557" s="1" t="n">
        <v>0.515</v>
      </c>
      <c r="L557" s="1" t="n">
        <v>0</v>
      </c>
      <c r="M557" s="1" t="n">
        <v>0</v>
      </c>
      <c r="O557" s="1" t="n">
        <v>59</v>
      </c>
      <c r="P557" s="1" t="n">
        <v>105</v>
      </c>
      <c r="Q557" s="1" t="n">
        <v>0.562</v>
      </c>
      <c r="R557" s="1" t="n">
        <v>83</v>
      </c>
      <c r="S557" s="1" t="n">
        <v>181</v>
      </c>
      <c r="T557" s="1" t="n">
        <v>264</v>
      </c>
      <c r="U557" s="1" t="n">
        <v>34</v>
      </c>
      <c r="V557" s="1" t="n">
        <v>22</v>
      </c>
      <c r="W557" s="1" t="n">
        <v>51</v>
      </c>
      <c r="X557" s="1" t="n">
        <v>48</v>
      </c>
      <c r="Y557" s="1" t="n">
        <v>134</v>
      </c>
      <c r="Z557" s="1" t="n">
        <v>333</v>
      </c>
      <c r="AA557" s="1" t="n">
        <v>13.8</v>
      </c>
      <c r="AB557" s="1" t="n">
        <v>0.533</v>
      </c>
      <c r="AC557" s="1" t="n">
        <v>1.9</v>
      </c>
      <c r="AD557" s="1" t="n">
        <f aca="false">IF(F557=0,0,Z557/F557)</f>
        <v>5.45901639344262</v>
      </c>
      <c r="AE557" s="1" t="str">
        <f aca="false">IFERROR(LEFT(C557,FIND("-",C557)-1),C557)</f>
        <v>C</v>
      </c>
      <c r="AF557" s="1" t="str">
        <f aca="false">B557&amp;"|"&amp;A557</f>
        <v>Darko Milicic|2009</v>
      </c>
      <c r="AG557" s="1" t="n">
        <f aca="false">SUMPRODUCT(($A$2:$A$4670=A557)*($Z$2:$Z$4670&gt;Z557))+1</f>
        <v>250</v>
      </c>
    </row>
    <row r="558" customFormat="false" ht="15" hidden="false" customHeight="false" outlineLevel="0" collapsed="false">
      <c r="A558" s="1" t="n">
        <v>2009</v>
      </c>
      <c r="B558" s="1" t="s">
        <v>612</v>
      </c>
      <c r="C558" s="1" t="s">
        <v>92</v>
      </c>
      <c r="D558" s="1" t="n">
        <v>23</v>
      </c>
      <c r="E558" s="1" t="s">
        <v>135</v>
      </c>
      <c r="F558" s="1" t="n">
        <v>51</v>
      </c>
      <c r="G558" s="1" t="n">
        <v>2</v>
      </c>
      <c r="H558" s="1" t="n">
        <v>430</v>
      </c>
      <c r="I558" s="1" t="n">
        <v>37</v>
      </c>
      <c r="J558" s="1" t="n">
        <v>86</v>
      </c>
      <c r="K558" s="1" t="n">
        <v>0.43</v>
      </c>
      <c r="L558" s="1" t="n">
        <v>0</v>
      </c>
      <c r="M558" s="1" t="n">
        <v>2</v>
      </c>
      <c r="N558" s="1" t="n">
        <v>0</v>
      </c>
      <c r="O558" s="1" t="n">
        <v>24</v>
      </c>
      <c r="P558" s="1" t="n">
        <v>35</v>
      </c>
      <c r="Q558" s="1" t="n">
        <v>0.686</v>
      </c>
      <c r="R558" s="1" t="n">
        <v>32</v>
      </c>
      <c r="S558" s="1" t="n">
        <v>55</v>
      </c>
      <c r="T558" s="1" t="n">
        <v>87</v>
      </c>
      <c r="U558" s="1" t="n">
        <v>8</v>
      </c>
      <c r="V558" s="1" t="n">
        <v>10</v>
      </c>
      <c r="W558" s="1" t="n">
        <v>4</v>
      </c>
      <c r="X558" s="1" t="n">
        <v>14</v>
      </c>
      <c r="Y558" s="1" t="n">
        <v>77</v>
      </c>
      <c r="Z558" s="1" t="n">
        <v>98</v>
      </c>
      <c r="AA558" s="1" t="n">
        <v>7.2</v>
      </c>
      <c r="AB558" s="1" t="n">
        <v>0.483</v>
      </c>
      <c r="AC558" s="1" t="n">
        <v>0.8</v>
      </c>
      <c r="AD558" s="1" t="n">
        <f aca="false">IF(F558=0,0,Z558/F558)</f>
        <v>1.92156862745098</v>
      </c>
      <c r="AE558" s="1" t="str">
        <f aca="false">IFERROR(LEFT(C558,FIND("-",C558)-1),C558)</f>
        <v>PF</v>
      </c>
      <c r="AF558" s="1" t="str">
        <f aca="false">B558&amp;"|"&amp;A558</f>
        <v>Darnell Jackson|2009</v>
      </c>
      <c r="AG558" s="1" t="n">
        <f aca="false">SUMPRODUCT(($A$2:$A$4670=A558)*($Z$2:$Z$4670&gt;Z558))+1</f>
        <v>350</v>
      </c>
    </row>
    <row r="559" customFormat="false" ht="15" hidden="false" customHeight="false" outlineLevel="0" collapsed="false">
      <c r="A559" s="1" t="n">
        <v>2009</v>
      </c>
      <c r="B559" s="1" t="s">
        <v>613</v>
      </c>
      <c r="C559" s="1" t="s">
        <v>92</v>
      </c>
      <c r="D559" s="1" t="n">
        <v>20</v>
      </c>
      <c r="E559" s="1" t="s">
        <v>140</v>
      </c>
      <c r="F559" s="1" t="n">
        <v>76</v>
      </c>
      <c r="G559" s="1" t="n">
        <v>64</v>
      </c>
      <c r="H559" s="1" t="n">
        <v>1464</v>
      </c>
      <c r="I559" s="1" t="n">
        <v>191</v>
      </c>
      <c r="J559" s="1" t="n">
        <v>436</v>
      </c>
      <c r="K559" s="1" t="n">
        <v>0.438</v>
      </c>
      <c r="L559" s="1" t="n">
        <v>0</v>
      </c>
      <c r="M559" s="1" t="n">
        <v>2</v>
      </c>
      <c r="N559" s="1" t="n">
        <v>0</v>
      </c>
      <c r="O559" s="1" t="n">
        <v>40</v>
      </c>
      <c r="P559" s="1" t="n">
        <v>60</v>
      </c>
      <c r="Q559" s="1" t="n">
        <v>0.667</v>
      </c>
      <c r="R559" s="1" t="n">
        <v>108</v>
      </c>
      <c r="S559" s="1" t="n">
        <v>238</v>
      </c>
      <c r="T559" s="1" t="n">
        <v>346</v>
      </c>
      <c r="U559" s="1" t="n">
        <v>43</v>
      </c>
      <c r="V559" s="1" t="n">
        <v>52</v>
      </c>
      <c r="W559" s="1" t="n">
        <v>52</v>
      </c>
      <c r="X559" s="1" t="n">
        <v>47</v>
      </c>
      <c r="Y559" s="1" t="n">
        <v>206</v>
      </c>
      <c r="Z559" s="1" t="n">
        <v>422</v>
      </c>
      <c r="AA559" s="1" t="n">
        <v>11.3</v>
      </c>
      <c r="AB559" s="1" t="n">
        <v>0.456</v>
      </c>
      <c r="AC559" s="1" t="n">
        <v>1.7</v>
      </c>
      <c r="AD559" s="1" t="n">
        <f aca="false">IF(F559=0,0,Z559/F559)</f>
        <v>5.55263157894737</v>
      </c>
      <c r="AE559" s="1" t="str">
        <f aca="false">IFERROR(LEFT(C559,FIND("-",C559)-1),C559)</f>
        <v>PF</v>
      </c>
      <c r="AF559" s="1" t="str">
        <f aca="false">B559&amp;"|"&amp;A559</f>
        <v>Darrell Arthur|2009</v>
      </c>
      <c r="AG559" s="1" t="n">
        <f aca="false">SUMPRODUCT(($A$2:$A$4670=A559)*($Z$2:$Z$4670&gt;Z559))+1</f>
        <v>225</v>
      </c>
    </row>
    <row r="560" customFormat="false" ht="15" hidden="false" customHeight="false" outlineLevel="0" collapsed="false">
      <c r="A560" s="1" t="n">
        <v>2009</v>
      </c>
      <c r="B560" s="1" t="s">
        <v>255</v>
      </c>
      <c r="C560" s="1" t="s">
        <v>105</v>
      </c>
      <c r="D560" s="1" t="n">
        <v>25</v>
      </c>
      <c r="E560" s="1" t="s">
        <v>256</v>
      </c>
      <c r="F560" s="1" t="n">
        <v>81</v>
      </c>
      <c r="G560" s="1" t="n">
        <v>74</v>
      </c>
      <c r="H560" s="1" t="n">
        <v>2824</v>
      </c>
      <c r="I560" s="1" t="n">
        <v>522</v>
      </c>
      <c r="J560" s="1" t="n">
        <v>951</v>
      </c>
      <c r="K560" s="1" t="n">
        <v>0.549</v>
      </c>
      <c r="L560" s="1" t="n">
        <v>0</v>
      </c>
      <c r="M560" s="1" t="n">
        <v>3</v>
      </c>
      <c r="N560" s="1" t="n">
        <v>0</v>
      </c>
      <c r="O560" s="1" t="n">
        <v>249</v>
      </c>
      <c r="P560" s="1" t="n">
        <v>330</v>
      </c>
      <c r="Q560" s="1" t="n">
        <v>0.755</v>
      </c>
      <c r="R560" s="1" t="n">
        <v>256</v>
      </c>
      <c r="S560" s="1" t="n">
        <v>695</v>
      </c>
      <c r="T560" s="1" t="n">
        <v>951</v>
      </c>
      <c r="U560" s="1" t="n">
        <v>174</v>
      </c>
      <c r="V560" s="1" t="n">
        <v>80</v>
      </c>
      <c r="W560" s="1" t="n">
        <v>22</v>
      </c>
      <c r="X560" s="1" t="n">
        <v>150</v>
      </c>
      <c r="Y560" s="1" t="n">
        <v>260</v>
      </c>
      <c r="Z560" s="1" t="n">
        <v>1293</v>
      </c>
      <c r="AA560" s="1" t="n">
        <v>19</v>
      </c>
      <c r="AB560" s="1" t="n">
        <v>0.59</v>
      </c>
      <c r="AC560" s="1" t="n">
        <v>9</v>
      </c>
      <c r="AD560" s="1" t="n">
        <f aca="false">IF(F560=0,0,Z560/F560)</f>
        <v>15.962962962963</v>
      </c>
      <c r="AE560" s="1" t="str">
        <f aca="false">IFERROR(LEFT(C560,FIND("-",C560)-1),C560)</f>
        <v>C</v>
      </c>
      <c r="AF560" s="1" t="str">
        <f aca="false">B560&amp;"|"&amp;A560</f>
        <v>David Lee|2009</v>
      </c>
      <c r="AG560" s="1" t="n">
        <f aca="false">SUMPRODUCT(($A$2:$A$4670=A560)*($Z$2:$Z$4670&gt;Z560))+1</f>
        <v>41</v>
      </c>
    </row>
    <row r="561" customFormat="false" ht="15" hidden="false" customHeight="false" outlineLevel="0" collapsed="false">
      <c r="A561" s="1" t="n">
        <v>2009</v>
      </c>
      <c r="B561" s="1" t="s">
        <v>257</v>
      </c>
      <c r="C561" s="1" t="s">
        <v>92</v>
      </c>
      <c r="D561" s="1" t="n">
        <v>28</v>
      </c>
      <c r="E561" s="1" t="s">
        <v>219</v>
      </c>
      <c r="F561" s="1" t="n">
        <v>76</v>
      </c>
      <c r="G561" s="1" t="n">
        <v>76</v>
      </c>
      <c r="H561" s="1" t="n">
        <v>2982</v>
      </c>
      <c r="I561" s="1" t="n">
        <v>610</v>
      </c>
      <c r="J561" s="1" t="n">
        <v>1292</v>
      </c>
      <c r="K561" s="1" t="n">
        <v>0.472</v>
      </c>
      <c r="L561" s="1" t="n">
        <v>6</v>
      </c>
      <c r="M561" s="1" t="n">
        <v>25</v>
      </c>
      <c r="N561" s="1" t="n">
        <v>0.24</v>
      </c>
      <c r="O561" s="1" t="n">
        <v>367</v>
      </c>
      <c r="P561" s="1" t="n">
        <v>415</v>
      </c>
      <c r="Q561" s="1" t="n">
        <v>0.884</v>
      </c>
      <c r="R561" s="1" t="n">
        <v>160</v>
      </c>
      <c r="S561" s="1" t="n">
        <v>486</v>
      </c>
      <c r="T561" s="1" t="n">
        <v>646</v>
      </c>
      <c r="U561" s="1" t="n">
        <v>173</v>
      </c>
      <c r="V561" s="1" t="n">
        <v>49</v>
      </c>
      <c r="W561" s="1" t="n">
        <v>68</v>
      </c>
      <c r="X561" s="1" t="n">
        <v>163</v>
      </c>
      <c r="Y561" s="1" t="n">
        <v>207</v>
      </c>
      <c r="Z561" s="1" t="n">
        <v>1593</v>
      </c>
      <c r="AA561" s="1" t="n">
        <v>18.9</v>
      </c>
      <c r="AB561" s="1" t="n">
        <v>0.54</v>
      </c>
      <c r="AC561" s="1" t="n">
        <v>7.8</v>
      </c>
      <c r="AD561" s="1" t="n">
        <f aca="false">IF(F561=0,0,Z561/F561)</f>
        <v>20.9605263157895</v>
      </c>
      <c r="AE561" s="1" t="str">
        <f aca="false">IFERROR(LEFT(C561,FIND("-",C561)-1),C561)</f>
        <v>PF</v>
      </c>
      <c r="AF561" s="1" t="str">
        <f aca="false">B561&amp;"|"&amp;A561</f>
        <v>David West|2009</v>
      </c>
      <c r="AG561" s="1" t="n">
        <f aca="false">SUMPRODUCT(($A$2:$A$4670=A561)*($Z$2:$Z$4670&gt;Z561))+1</f>
        <v>17</v>
      </c>
    </row>
    <row r="562" customFormat="false" ht="15" hidden="false" customHeight="false" outlineLevel="0" collapsed="false">
      <c r="A562" s="1" t="n">
        <v>2009</v>
      </c>
      <c r="B562" s="1" t="s">
        <v>614</v>
      </c>
      <c r="C562" s="1" t="s">
        <v>105</v>
      </c>
      <c r="D562" s="1" t="n">
        <v>20</v>
      </c>
      <c r="E562" s="1" t="s">
        <v>108</v>
      </c>
      <c r="F562" s="1" t="n">
        <v>53</v>
      </c>
      <c r="G562" s="1" t="n">
        <v>13</v>
      </c>
      <c r="H562" s="1" t="n">
        <v>771</v>
      </c>
      <c r="I562" s="1" t="n">
        <v>93</v>
      </c>
      <c r="J562" s="1" t="n">
        <v>147</v>
      </c>
      <c r="K562" s="1" t="n">
        <v>0.633</v>
      </c>
      <c r="L562" s="1" t="n">
        <v>0</v>
      </c>
      <c r="M562" s="1" t="n">
        <v>0</v>
      </c>
      <c r="O562" s="1" t="n">
        <v>42</v>
      </c>
      <c r="P562" s="1" t="n">
        <v>109</v>
      </c>
      <c r="Q562" s="1" t="n">
        <v>0.385</v>
      </c>
      <c r="R562" s="1" t="n">
        <v>72</v>
      </c>
      <c r="S562" s="1" t="n">
        <v>165</v>
      </c>
      <c r="T562" s="1" t="n">
        <v>237</v>
      </c>
      <c r="U562" s="1" t="n">
        <v>11</v>
      </c>
      <c r="V562" s="1" t="n">
        <v>11</v>
      </c>
      <c r="W562" s="1" t="n">
        <v>59</v>
      </c>
      <c r="X562" s="1" t="n">
        <v>41</v>
      </c>
      <c r="Y562" s="1" t="n">
        <v>96</v>
      </c>
      <c r="Z562" s="1" t="n">
        <v>228</v>
      </c>
      <c r="AA562" s="1" t="n">
        <v>14.1</v>
      </c>
      <c r="AB562" s="1" t="n">
        <v>0.585</v>
      </c>
      <c r="AC562" s="1" t="n">
        <v>1.3</v>
      </c>
      <c r="AD562" s="1" t="n">
        <f aca="false">IF(F562=0,0,Z562/F562)</f>
        <v>4.30188679245283</v>
      </c>
      <c r="AE562" s="1" t="str">
        <f aca="false">IFERROR(LEFT(C562,FIND("-",C562)-1),C562)</f>
        <v>C</v>
      </c>
      <c r="AF562" s="1" t="str">
        <f aca="false">B562&amp;"|"&amp;A562</f>
        <v>DeAndre Jordan|2009</v>
      </c>
      <c r="AG562" s="1" t="n">
        <f aca="false">SUMPRODUCT(($A$2:$A$4670=A562)*($Z$2:$Z$4670&gt;Z562))+1</f>
        <v>286</v>
      </c>
    </row>
    <row r="563" customFormat="false" ht="15" hidden="false" customHeight="false" outlineLevel="0" collapsed="false">
      <c r="A563" s="1" t="n">
        <v>2009</v>
      </c>
      <c r="B563" s="1" t="s">
        <v>615</v>
      </c>
      <c r="C563" s="1" t="s">
        <v>102</v>
      </c>
      <c r="D563" s="1" t="n">
        <v>23</v>
      </c>
      <c r="E563" s="1" t="s">
        <v>117</v>
      </c>
      <c r="F563" s="1" t="n">
        <v>13</v>
      </c>
      <c r="G563" s="1" t="n">
        <v>5</v>
      </c>
      <c r="H563" s="1" t="n">
        <v>171</v>
      </c>
      <c r="I563" s="1" t="n">
        <v>24</v>
      </c>
      <c r="J563" s="1" t="n">
        <v>54</v>
      </c>
      <c r="K563" s="1" t="n">
        <v>0.444</v>
      </c>
      <c r="L563" s="1" t="n">
        <v>0</v>
      </c>
      <c r="M563" s="1" t="n">
        <v>3</v>
      </c>
      <c r="N563" s="1" t="n">
        <v>0</v>
      </c>
      <c r="O563" s="1" t="n">
        <v>5</v>
      </c>
      <c r="P563" s="1" t="n">
        <v>14</v>
      </c>
      <c r="Q563" s="1" t="n">
        <v>0.357</v>
      </c>
      <c r="R563" s="1" t="n">
        <v>6</v>
      </c>
      <c r="S563" s="1" t="n">
        <v>18</v>
      </c>
      <c r="T563" s="1" t="n">
        <v>24</v>
      </c>
      <c r="U563" s="1" t="n">
        <v>13</v>
      </c>
      <c r="V563" s="1" t="n">
        <v>9</v>
      </c>
      <c r="W563" s="1" t="n">
        <v>2</v>
      </c>
      <c r="X563" s="1" t="n">
        <v>15</v>
      </c>
      <c r="Y563" s="1" t="n">
        <v>24</v>
      </c>
      <c r="Z563" s="1" t="n">
        <v>53</v>
      </c>
      <c r="AA563" s="1" t="n">
        <v>6.5</v>
      </c>
      <c r="AB563" s="1" t="n">
        <v>0.44</v>
      </c>
      <c r="AC563" s="1" t="n">
        <v>-0.3</v>
      </c>
      <c r="AD563" s="1" t="n">
        <f aca="false">IF(F563=0,0,Z563/F563)</f>
        <v>4.07692307692308</v>
      </c>
      <c r="AE563" s="1" t="str">
        <f aca="false">IFERROR(LEFT(C563,FIND("-",C563)-1),C563)</f>
        <v>PG</v>
      </c>
      <c r="AF563" s="1" t="str">
        <f aca="false">B563&amp;"|"&amp;A563</f>
        <v>DeMarcus Nelson|2009</v>
      </c>
      <c r="AG563" s="1" t="n">
        <f aca="false">SUMPRODUCT(($A$2:$A$4670=A563)*($Z$2:$Z$4670&gt;Z563))+1</f>
        <v>385</v>
      </c>
    </row>
    <row r="564" customFormat="false" ht="15" hidden="false" customHeight="false" outlineLevel="0" collapsed="false">
      <c r="A564" s="1" t="n">
        <v>2009</v>
      </c>
      <c r="B564" s="1" t="s">
        <v>258</v>
      </c>
      <c r="C564" s="1" t="s">
        <v>105</v>
      </c>
      <c r="D564" s="1" t="n">
        <v>27</v>
      </c>
      <c r="E564" s="1" t="s">
        <v>115</v>
      </c>
      <c r="F564" s="1" t="n">
        <v>75</v>
      </c>
      <c r="G564" s="1" t="n">
        <v>1</v>
      </c>
      <c r="H564" s="1" t="n">
        <v>1036</v>
      </c>
      <c r="I564" s="1" t="n">
        <v>74</v>
      </c>
      <c r="J564" s="1" t="n">
        <v>171</v>
      </c>
      <c r="K564" s="1" t="n">
        <v>0.433</v>
      </c>
      <c r="L564" s="1" t="n">
        <v>0</v>
      </c>
      <c r="M564" s="1" t="n">
        <v>0</v>
      </c>
      <c r="O564" s="1" t="n">
        <v>22</v>
      </c>
      <c r="P564" s="1" t="n">
        <v>66</v>
      </c>
      <c r="Q564" s="1" t="n">
        <v>0.333</v>
      </c>
      <c r="R564" s="1" t="n">
        <v>114</v>
      </c>
      <c r="S564" s="1" t="n">
        <v>159</v>
      </c>
      <c r="T564" s="1" t="n">
        <v>273</v>
      </c>
      <c r="U564" s="1" t="n">
        <v>32</v>
      </c>
      <c r="V564" s="1" t="n">
        <v>29</v>
      </c>
      <c r="W564" s="1" t="n">
        <v>56</v>
      </c>
      <c r="X564" s="1" t="n">
        <v>39</v>
      </c>
      <c r="Y564" s="1" t="n">
        <v>128</v>
      </c>
      <c r="Z564" s="1" t="n">
        <v>170</v>
      </c>
      <c r="AA564" s="1" t="n">
        <v>9.7</v>
      </c>
      <c r="AB564" s="1" t="n">
        <v>0.425</v>
      </c>
      <c r="AC564" s="1" t="n">
        <v>1.4</v>
      </c>
      <c r="AD564" s="1" t="n">
        <f aca="false">IF(F564=0,0,Z564/F564)</f>
        <v>2.26666666666667</v>
      </c>
      <c r="AE564" s="1" t="str">
        <f aca="false">IFERROR(LEFT(C564,FIND("-",C564)-1),C564)</f>
        <v>C</v>
      </c>
      <c r="AF564" s="1" t="str">
        <f aca="false">B564&amp;"|"&amp;A564</f>
        <v>DeSagana Diop|2009</v>
      </c>
      <c r="AG564" s="1" t="n">
        <f aca="false">SUMPRODUCT(($A$2:$A$4670=A564)*($Z$2:$Z$4670&gt;Z564))+1</f>
        <v>318</v>
      </c>
    </row>
    <row r="565" customFormat="false" ht="15" hidden="false" customHeight="false" outlineLevel="0" collapsed="false">
      <c r="A565" s="1" t="n">
        <v>2009</v>
      </c>
      <c r="B565" s="1" t="s">
        <v>259</v>
      </c>
      <c r="C565" s="1" t="s">
        <v>128</v>
      </c>
      <c r="D565" s="1" t="n">
        <v>27</v>
      </c>
      <c r="E565" s="1" t="s">
        <v>137</v>
      </c>
      <c r="F565" s="1" t="n">
        <v>32</v>
      </c>
      <c r="G565" s="1" t="n">
        <v>25</v>
      </c>
      <c r="H565" s="1" t="n">
        <v>886</v>
      </c>
      <c r="I565" s="1" t="n">
        <v>72</v>
      </c>
      <c r="J565" s="1" t="n">
        <v>231</v>
      </c>
      <c r="K565" s="1" t="n">
        <v>0.312</v>
      </c>
      <c r="L565" s="1" t="n">
        <v>35</v>
      </c>
      <c r="M565" s="1" t="n">
        <v>129</v>
      </c>
      <c r="N565" s="1" t="n">
        <v>0.271</v>
      </c>
      <c r="O565" s="1" t="n">
        <v>32</v>
      </c>
      <c r="P565" s="1" t="n">
        <v>60</v>
      </c>
      <c r="Q565" s="1" t="n">
        <v>0.533</v>
      </c>
      <c r="R565" s="1" t="n">
        <v>11</v>
      </c>
      <c r="S565" s="1" t="n">
        <v>65</v>
      </c>
      <c r="T565" s="1" t="n">
        <v>76</v>
      </c>
      <c r="U565" s="1" t="n">
        <v>98</v>
      </c>
      <c r="V565" s="1" t="n">
        <v>21</v>
      </c>
      <c r="W565" s="1" t="n">
        <v>2</v>
      </c>
      <c r="X565" s="1" t="n">
        <v>32</v>
      </c>
      <c r="Y565" s="1" t="n">
        <v>43</v>
      </c>
      <c r="Z565" s="1" t="n">
        <v>211</v>
      </c>
      <c r="AA565" s="1" t="n">
        <v>6.9</v>
      </c>
      <c r="AB565" s="1" t="n">
        <v>0.41</v>
      </c>
      <c r="AC565" s="1" t="n">
        <v>-0.6</v>
      </c>
      <c r="AD565" s="1" t="n">
        <f aca="false">IF(F565=0,0,Z565/F565)</f>
        <v>6.59375</v>
      </c>
      <c r="AE565" s="1" t="str">
        <f aca="false">IFERROR(LEFT(C565,FIND("-",C565)-1),C565)</f>
        <v>SG</v>
      </c>
      <c r="AF565" s="1" t="str">
        <f aca="false">B565&amp;"|"&amp;A565</f>
        <v>DeShawn Stevenson|2009</v>
      </c>
      <c r="AG565" s="1" t="n">
        <f aca="false">SUMPRODUCT(($A$2:$A$4670=A565)*($Z$2:$Z$4670&gt;Z565))+1</f>
        <v>296</v>
      </c>
    </row>
    <row r="566" customFormat="false" ht="15" hidden="false" customHeight="false" outlineLevel="0" collapsed="false">
      <c r="A566" s="1" t="n">
        <v>2009</v>
      </c>
      <c r="B566" s="1" t="s">
        <v>616</v>
      </c>
      <c r="C566" s="1" t="s">
        <v>102</v>
      </c>
      <c r="D566" s="1" t="n">
        <v>24</v>
      </c>
      <c r="E566" s="1" t="s">
        <v>115</v>
      </c>
      <c r="F566" s="1" t="n">
        <v>19</v>
      </c>
      <c r="G566" s="1" t="n">
        <v>11</v>
      </c>
      <c r="H566" s="1" t="n">
        <v>261</v>
      </c>
      <c r="I566" s="1" t="n">
        <v>18</v>
      </c>
      <c r="J566" s="1" t="n">
        <v>49</v>
      </c>
      <c r="K566" s="1" t="n">
        <v>0.367</v>
      </c>
      <c r="L566" s="1" t="n">
        <v>7</v>
      </c>
      <c r="M566" s="1" t="n">
        <v>24</v>
      </c>
      <c r="N566" s="1" t="n">
        <v>0.292</v>
      </c>
      <c r="O566" s="1" t="n">
        <v>3</v>
      </c>
      <c r="P566" s="1" t="n">
        <v>5</v>
      </c>
      <c r="Q566" s="1" t="n">
        <v>0.6</v>
      </c>
      <c r="R566" s="1" t="n">
        <v>7</v>
      </c>
      <c r="S566" s="1" t="n">
        <v>22</v>
      </c>
      <c r="T566" s="1" t="n">
        <v>29</v>
      </c>
      <c r="U566" s="1" t="n">
        <v>36</v>
      </c>
      <c r="V566" s="1" t="n">
        <v>10</v>
      </c>
      <c r="W566" s="1" t="n">
        <v>0</v>
      </c>
      <c r="X566" s="1" t="n">
        <v>17</v>
      </c>
      <c r="Y566" s="1" t="n">
        <v>28</v>
      </c>
      <c r="Z566" s="1" t="n">
        <v>46</v>
      </c>
      <c r="AA566" s="1" t="n">
        <v>6.6</v>
      </c>
      <c r="AB566" s="1" t="n">
        <v>0.449</v>
      </c>
      <c r="AC566" s="1" t="n">
        <v>-0.1</v>
      </c>
      <c r="AD566" s="1" t="n">
        <f aca="false">IF(F566=0,0,Z566/F566)</f>
        <v>2.42105263157895</v>
      </c>
      <c r="AE566" s="1" t="str">
        <f aca="false">IFERROR(LEFT(C566,FIND("-",C566)-1),C566)</f>
        <v>PG</v>
      </c>
      <c r="AF566" s="1" t="str">
        <f aca="false">B566&amp;"|"&amp;A566</f>
        <v>Dee Brown|2009</v>
      </c>
      <c r="AG566" s="1" t="n">
        <f aca="false">SUMPRODUCT(($A$2:$A$4670=A566)*($Z$2:$Z$4670&gt;Z566))+1</f>
        <v>391</v>
      </c>
    </row>
    <row r="567" customFormat="false" ht="15" hidden="false" customHeight="false" outlineLevel="0" collapsed="false">
      <c r="A567" s="1" t="n">
        <v>2009</v>
      </c>
      <c r="B567" s="1" t="s">
        <v>260</v>
      </c>
      <c r="C567" s="1" t="s">
        <v>128</v>
      </c>
      <c r="D567" s="1" t="n">
        <v>25</v>
      </c>
      <c r="E567" s="1" t="s">
        <v>135</v>
      </c>
      <c r="F567" s="1" t="n">
        <v>64</v>
      </c>
      <c r="G567" s="1" t="n">
        <v>64</v>
      </c>
      <c r="H567" s="1" t="n">
        <v>2152</v>
      </c>
      <c r="I567" s="1" t="n">
        <v>285</v>
      </c>
      <c r="J567" s="1" t="n">
        <v>624</v>
      </c>
      <c r="K567" s="1" t="n">
        <v>0.457</v>
      </c>
      <c r="L567" s="1" t="n">
        <v>91</v>
      </c>
      <c r="M567" s="1" t="n">
        <v>228</v>
      </c>
      <c r="N567" s="1" t="n">
        <v>0.399</v>
      </c>
      <c r="O567" s="1" t="n">
        <v>90</v>
      </c>
      <c r="P567" s="1" t="n">
        <v>108</v>
      </c>
      <c r="Q567" s="1" t="n">
        <v>0.833</v>
      </c>
      <c r="R567" s="1" t="n">
        <v>31</v>
      </c>
      <c r="S567" s="1" t="n">
        <v>172</v>
      </c>
      <c r="T567" s="1" t="n">
        <v>203</v>
      </c>
      <c r="U567" s="1" t="n">
        <v>226</v>
      </c>
      <c r="V567" s="1" t="n">
        <v>94</v>
      </c>
      <c r="W567" s="1" t="n">
        <v>13</v>
      </c>
      <c r="X567" s="1" t="n">
        <v>92</v>
      </c>
      <c r="Y567" s="1" t="n">
        <v>125</v>
      </c>
      <c r="Z567" s="1" t="n">
        <v>751</v>
      </c>
      <c r="AA567" s="1" t="n">
        <v>14.1</v>
      </c>
      <c r="AB567" s="1" t="n">
        <v>0.559</v>
      </c>
      <c r="AC567" s="1" t="n">
        <v>6.4</v>
      </c>
      <c r="AD567" s="1" t="n">
        <f aca="false">IF(F567=0,0,Z567/F567)</f>
        <v>11.734375</v>
      </c>
      <c r="AE567" s="1" t="str">
        <f aca="false">IFERROR(LEFT(C567,FIND("-",C567)-1),C567)</f>
        <v>SG</v>
      </c>
      <c r="AF567" s="1" t="str">
        <f aca="false">B567&amp;"|"&amp;A567</f>
        <v>Delonte West|2009</v>
      </c>
      <c r="AG567" s="1" t="n">
        <f aca="false">SUMPRODUCT(($A$2:$A$4670=A567)*($Z$2:$Z$4670&gt;Z567))+1</f>
        <v>134</v>
      </c>
    </row>
    <row r="568" customFormat="false" ht="15" hidden="false" customHeight="false" outlineLevel="0" collapsed="false">
      <c r="A568" s="1" t="n">
        <v>2009</v>
      </c>
      <c r="B568" s="1" t="s">
        <v>261</v>
      </c>
      <c r="C568" s="1" t="s">
        <v>123</v>
      </c>
      <c r="D568" s="1" t="n">
        <v>24</v>
      </c>
      <c r="E568" s="1" t="s">
        <v>115</v>
      </c>
      <c r="F568" s="1" t="n">
        <v>4</v>
      </c>
      <c r="G568" s="1" t="n">
        <v>0</v>
      </c>
      <c r="H568" s="1" t="n">
        <v>14</v>
      </c>
      <c r="I568" s="1" t="n">
        <v>3</v>
      </c>
      <c r="J568" s="1" t="n">
        <v>9</v>
      </c>
      <c r="K568" s="1" t="n">
        <v>0.333</v>
      </c>
      <c r="L568" s="1" t="n">
        <v>0</v>
      </c>
      <c r="M568" s="1" t="n">
        <v>2</v>
      </c>
      <c r="N568" s="1" t="n">
        <v>0</v>
      </c>
      <c r="O568" s="1" t="n">
        <v>1</v>
      </c>
      <c r="P568" s="1" t="n">
        <v>2</v>
      </c>
      <c r="Q568" s="1" t="n">
        <v>0.5</v>
      </c>
      <c r="R568" s="1" t="n">
        <v>0</v>
      </c>
      <c r="S568" s="1" t="n">
        <v>2</v>
      </c>
      <c r="T568" s="1" t="n">
        <v>2</v>
      </c>
      <c r="U568" s="1" t="n">
        <v>1</v>
      </c>
      <c r="V568" s="1" t="n">
        <v>0</v>
      </c>
      <c r="W568" s="1" t="n">
        <v>1</v>
      </c>
      <c r="X568" s="1" t="n">
        <v>0</v>
      </c>
      <c r="Y568" s="1" t="n">
        <v>1</v>
      </c>
      <c r="Z568" s="1" t="n">
        <v>7</v>
      </c>
      <c r="AA568" s="1" t="n">
        <v>8.8</v>
      </c>
      <c r="AB568" s="1" t="n">
        <v>0.354</v>
      </c>
      <c r="AC568" s="1" t="n">
        <v>0</v>
      </c>
      <c r="AD568" s="1" t="n">
        <f aca="false">IF(F568=0,0,Z568/F568)</f>
        <v>1.75</v>
      </c>
      <c r="AE568" s="1" t="str">
        <f aca="false">IFERROR(LEFT(C568,FIND("-",C568)-1),C568)</f>
        <v>SF</v>
      </c>
      <c r="AF568" s="1" t="str">
        <f aca="false">B568&amp;"|"&amp;A568</f>
        <v>Demetris Nichols|2009</v>
      </c>
      <c r="AG568" s="1" t="n">
        <f aca="false">SUMPRODUCT(($A$2:$A$4670=A568)*($Z$2:$Z$4670&gt;Z568))+1</f>
        <v>428</v>
      </c>
    </row>
    <row r="569" customFormat="false" ht="15" hidden="false" customHeight="false" outlineLevel="0" collapsed="false">
      <c r="A569" s="1" t="n">
        <v>2009</v>
      </c>
      <c r="B569" s="1" t="s">
        <v>265</v>
      </c>
      <c r="C569" s="1" t="s">
        <v>102</v>
      </c>
      <c r="D569" s="1" t="n">
        <v>34</v>
      </c>
      <c r="E569" s="1" t="s">
        <v>154</v>
      </c>
      <c r="F569" s="1" t="n">
        <v>82</v>
      </c>
      <c r="G569" s="1" t="n">
        <v>82</v>
      </c>
      <c r="H569" s="1" t="n">
        <v>2441</v>
      </c>
      <c r="I569" s="1" t="n">
        <v>292</v>
      </c>
      <c r="J569" s="1" t="n">
        <v>688</v>
      </c>
      <c r="K569" s="1" t="n">
        <v>0.424</v>
      </c>
      <c r="L569" s="1" t="n">
        <v>120</v>
      </c>
      <c r="M569" s="1" t="n">
        <v>302</v>
      </c>
      <c r="N569" s="1" t="n">
        <v>0.397</v>
      </c>
      <c r="O569" s="1" t="n">
        <v>110</v>
      </c>
      <c r="P569" s="1" t="n">
        <v>130</v>
      </c>
      <c r="Q569" s="1" t="n">
        <v>0.846</v>
      </c>
      <c r="R569" s="1" t="n">
        <v>25</v>
      </c>
      <c r="S569" s="1" t="n">
        <v>163</v>
      </c>
      <c r="T569" s="1" t="n">
        <v>188</v>
      </c>
      <c r="U569" s="1" t="n">
        <v>261</v>
      </c>
      <c r="V569" s="1" t="n">
        <v>95</v>
      </c>
      <c r="W569" s="1" t="n">
        <v>6</v>
      </c>
      <c r="X569" s="1" t="n">
        <v>72</v>
      </c>
      <c r="Y569" s="1" t="n">
        <v>187</v>
      </c>
      <c r="Z569" s="1" t="n">
        <v>814</v>
      </c>
      <c r="AA569" s="1" t="n">
        <v>12.1</v>
      </c>
      <c r="AB569" s="1" t="n">
        <v>0.546</v>
      </c>
      <c r="AC569" s="1" t="n">
        <v>6.3</v>
      </c>
      <c r="AD569" s="1" t="n">
        <f aca="false">IF(F569=0,0,Z569/F569)</f>
        <v>9.92682926829268</v>
      </c>
      <c r="AE569" s="1" t="str">
        <f aca="false">IFERROR(LEFT(C569,FIND("-",C569)-1),C569)</f>
        <v>PG</v>
      </c>
      <c r="AF569" s="1" t="str">
        <f aca="false">B569&amp;"|"&amp;A569</f>
        <v>Derek Fisher|2009</v>
      </c>
      <c r="AG569" s="1" t="n">
        <f aca="false">SUMPRODUCT(($A$2:$A$4670=A569)*($Z$2:$Z$4670&gt;Z569))+1</f>
        <v>121</v>
      </c>
    </row>
    <row r="570" customFormat="false" ht="15" hidden="false" customHeight="false" outlineLevel="0" collapsed="false">
      <c r="A570" s="1" t="n">
        <v>2009</v>
      </c>
      <c r="B570" s="1" t="s">
        <v>266</v>
      </c>
      <c r="C570" s="1" t="s">
        <v>102</v>
      </c>
      <c r="D570" s="1" t="n">
        <v>24</v>
      </c>
      <c r="E570" s="1" t="s">
        <v>149</v>
      </c>
      <c r="F570" s="1" t="n">
        <v>68</v>
      </c>
      <c r="G570" s="1" t="n">
        <v>68</v>
      </c>
      <c r="H570" s="1" t="n">
        <v>2505</v>
      </c>
      <c r="I570" s="1" t="n">
        <v>463</v>
      </c>
      <c r="J570" s="1" t="n">
        <v>984</v>
      </c>
      <c r="K570" s="1" t="n">
        <v>0.471</v>
      </c>
      <c r="L570" s="1" t="n">
        <v>70</v>
      </c>
      <c r="M570" s="1" t="n">
        <v>226</v>
      </c>
      <c r="N570" s="1" t="n">
        <v>0.31</v>
      </c>
      <c r="O570" s="1" t="n">
        <v>326</v>
      </c>
      <c r="P570" s="1" t="n">
        <v>384</v>
      </c>
      <c r="Q570" s="1" t="n">
        <v>0.849</v>
      </c>
      <c r="R570" s="1" t="n">
        <v>24</v>
      </c>
      <c r="S570" s="1" t="n">
        <v>171</v>
      </c>
      <c r="T570" s="1" t="n">
        <v>195</v>
      </c>
      <c r="U570" s="1" t="n">
        <v>725</v>
      </c>
      <c r="V570" s="1" t="n">
        <v>73</v>
      </c>
      <c r="W570" s="1" t="n">
        <v>20</v>
      </c>
      <c r="X570" s="1" t="n">
        <v>228</v>
      </c>
      <c r="Y570" s="1" t="n">
        <v>134</v>
      </c>
      <c r="Z570" s="1" t="n">
        <v>1322</v>
      </c>
      <c r="AA570" s="1" t="n">
        <v>21.1</v>
      </c>
      <c r="AB570" s="1" t="n">
        <v>0.573</v>
      </c>
      <c r="AC570" s="1" t="n">
        <v>8.4</v>
      </c>
      <c r="AD570" s="1" t="n">
        <f aca="false">IF(F570=0,0,Z570/F570)</f>
        <v>19.4411764705882</v>
      </c>
      <c r="AE570" s="1" t="str">
        <f aca="false">IFERROR(LEFT(C570,FIND("-",C570)-1),C570)</f>
        <v>PG</v>
      </c>
      <c r="AF570" s="1" t="str">
        <f aca="false">B570&amp;"|"&amp;A570</f>
        <v>Deron Williams|2009</v>
      </c>
      <c r="AG570" s="1" t="n">
        <f aca="false">SUMPRODUCT(($A$2:$A$4670=A570)*($Z$2:$Z$4670&gt;Z570))+1</f>
        <v>39</v>
      </c>
    </row>
    <row r="571" customFormat="false" ht="15" hidden="false" customHeight="false" outlineLevel="0" collapsed="false">
      <c r="A571" s="1" t="n">
        <v>2009</v>
      </c>
      <c r="B571" s="1" t="s">
        <v>617</v>
      </c>
      <c r="C571" s="1" t="s">
        <v>102</v>
      </c>
      <c r="D571" s="1" t="n">
        <v>20</v>
      </c>
      <c r="E571" s="1" t="s">
        <v>106</v>
      </c>
      <c r="F571" s="1" t="n">
        <v>81</v>
      </c>
      <c r="G571" s="1" t="n">
        <v>80</v>
      </c>
      <c r="H571" s="1" t="n">
        <v>3000</v>
      </c>
      <c r="I571" s="1" t="n">
        <v>574</v>
      </c>
      <c r="J571" s="1" t="n">
        <v>1208</v>
      </c>
      <c r="K571" s="1" t="n">
        <v>0.475</v>
      </c>
      <c r="L571" s="1" t="n">
        <v>16</v>
      </c>
      <c r="M571" s="1" t="n">
        <v>72</v>
      </c>
      <c r="N571" s="1" t="n">
        <v>0.222</v>
      </c>
      <c r="O571" s="1" t="n">
        <v>197</v>
      </c>
      <c r="P571" s="1" t="n">
        <v>250</v>
      </c>
      <c r="Q571" s="1" t="n">
        <v>0.788</v>
      </c>
      <c r="R571" s="1" t="n">
        <v>96</v>
      </c>
      <c r="S571" s="1" t="n">
        <v>221</v>
      </c>
      <c r="T571" s="1" t="n">
        <v>317</v>
      </c>
      <c r="U571" s="1" t="n">
        <v>512</v>
      </c>
      <c r="V571" s="1" t="n">
        <v>66</v>
      </c>
      <c r="W571" s="1" t="n">
        <v>18</v>
      </c>
      <c r="X571" s="1" t="n">
        <v>202</v>
      </c>
      <c r="Y571" s="1" t="n">
        <v>125</v>
      </c>
      <c r="Z571" s="1" t="n">
        <v>1361</v>
      </c>
      <c r="AA571" s="1" t="n">
        <v>16</v>
      </c>
      <c r="AB571" s="1" t="n">
        <v>0.516</v>
      </c>
      <c r="AC571" s="1" t="n">
        <v>4.9</v>
      </c>
      <c r="AD571" s="1" t="n">
        <f aca="false">IF(F571=0,0,Z571/F571)</f>
        <v>16.8024691358025</v>
      </c>
      <c r="AE571" s="1" t="str">
        <f aca="false">IFERROR(LEFT(C571,FIND("-",C571)-1),C571)</f>
        <v>PG</v>
      </c>
      <c r="AF571" s="1" t="str">
        <f aca="false">B571&amp;"|"&amp;A571</f>
        <v>Derrick Rose|2009</v>
      </c>
      <c r="AG571" s="1" t="n">
        <f aca="false">SUMPRODUCT(($A$2:$A$4670=A571)*($Z$2:$Z$4670&gt;Z571))+1</f>
        <v>36</v>
      </c>
    </row>
    <row r="572" customFormat="false" ht="15" hidden="false" customHeight="false" outlineLevel="0" collapsed="false">
      <c r="A572" s="1" t="n">
        <v>2009</v>
      </c>
      <c r="B572" s="1" t="s">
        <v>618</v>
      </c>
      <c r="C572" s="1" t="s">
        <v>128</v>
      </c>
      <c r="D572" s="1" t="n">
        <v>27</v>
      </c>
      <c r="E572" s="1" t="s">
        <v>194</v>
      </c>
      <c r="F572" s="1" t="n">
        <v>3</v>
      </c>
      <c r="G572" s="1" t="n">
        <v>0</v>
      </c>
      <c r="H572" s="1" t="n">
        <v>54</v>
      </c>
      <c r="I572" s="1" t="n">
        <v>4</v>
      </c>
      <c r="J572" s="1" t="n">
        <v>14</v>
      </c>
      <c r="K572" s="1" t="n">
        <v>0.286</v>
      </c>
      <c r="L572" s="1" t="n">
        <v>3</v>
      </c>
      <c r="M572" s="1" t="n">
        <v>12</v>
      </c>
      <c r="N572" s="1" t="n">
        <v>0.25</v>
      </c>
      <c r="O572" s="1" t="n">
        <v>2</v>
      </c>
      <c r="P572" s="1" t="n">
        <v>2</v>
      </c>
      <c r="Q572" s="1" t="n">
        <v>1</v>
      </c>
      <c r="R572" s="1" t="n">
        <v>0</v>
      </c>
      <c r="S572" s="1" t="n">
        <v>6</v>
      </c>
      <c r="T572" s="1" t="n">
        <v>6</v>
      </c>
      <c r="U572" s="1" t="n">
        <v>2</v>
      </c>
      <c r="V572" s="1" t="n">
        <v>0</v>
      </c>
      <c r="W572" s="1" t="n">
        <v>0</v>
      </c>
      <c r="X572" s="1" t="n">
        <v>4</v>
      </c>
      <c r="Y572" s="1" t="n">
        <v>6</v>
      </c>
      <c r="Z572" s="1" t="n">
        <v>13</v>
      </c>
      <c r="AA572" s="1" t="n">
        <v>0.4</v>
      </c>
      <c r="AB572" s="1" t="n">
        <v>0.437</v>
      </c>
      <c r="AC572" s="1" t="n">
        <v>-0.1</v>
      </c>
      <c r="AD572" s="1" t="n">
        <f aca="false">IF(F572=0,0,Z572/F572)</f>
        <v>4.33333333333333</v>
      </c>
      <c r="AE572" s="1" t="str">
        <f aca="false">IFERROR(LEFT(C572,FIND("-",C572)-1),C572)</f>
        <v>SG</v>
      </c>
      <c r="AF572" s="1" t="str">
        <f aca="false">B572&amp;"|"&amp;A572</f>
        <v>Desmon Farmer|2009</v>
      </c>
      <c r="AG572" s="1" t="n">
        <f aca="false">SUMPRODUCT(($A$2:$A$4670=A572)*($Z$2:$Z$4670&gt;Z572))+1</f>
        <v>419</v>
      </c>
    </row>
    <row r="573" customFormat="false" ht="15" hidden="false" customHeight="false" outlineLevel="0" collapsed="false">
      <c r="A573" s="1" t="n">
        <v>2009</v>
      </c>
      <c r="B573" s="1" t="s">
        <v>267</v>
      </c>
      <c r="C573" s="1" t="s">
        <v>128</v>
      </c>
      <c r="D573" s="1" t="n">
        <v>31</v>
      </c>
      <c r="E573" s="1" t="s">
        <v>609</v>
      </c>
      <c r="F573" s="1" t="n">
        <v>39</v>
      </c>
      <c r="G573" s="1" t="n">
        <v>19</v>
      </c>
      <c r="H573" s="1" t="n">
        <v>1064</v>
      </c>
      <c r="I573" s="1" t="n">
        <v>124</v>
      </c>
      <c r="J573" s="1" t="n">
        <v>285</v>
      </c>
      <c r="K573" s="1" t="n">
        <v>0.435</v>
      </c>
      <c r="L573" s="1" t="n">
        <v>0</v>
      </c>
      <c r="M573" s="1" t="n">
        <v>3</v>
      </c>
      <c r="N573" s="1" t="n">
        <v>0</v>
      </c>
      <c r="O573" s="1" t="n">
        <v>46</v>
      </c>
      <c r="P573" s="1" t="n">
        <v>85</v>
      </c>
      <c r="Q573" s="1" t="n">
        <v>0.541</v>
      </c>
      <c r="R573" s="1" t="n">
        <v>41</v>
      </c>
      <c r="S573" s="1" t="n">
        <v>116</v>
      </c>
      <c r="T573" s="1" t="n">
        <v>157</v>
      </c>
      <c r="U573" s="1" t="n">
        <v>46</v>
      </c>
      <c r="V573" s="1" t="n">
        <v>15</v>
      </c>
      <c r="W573" s="1" t="n">
        <v>30</v>
      </c>
      <c r="X573" s="1" t="n">
        <v>56</v>
      </c>
      <c r="Y573" s="1" t="n">
        <v>96</v>
      </c>
      <c r="Z573" s="1" t="n">
        <v>294</v>
      </c>
      <c r="AA573" s="1" t="n">
        <v>7.1</v>
      </c>
      <c r="AB573" s="1" t="n">
        <v>0.456</v>
      </c>
      <c r="AC573" s="1" t="n">
        <v>-0.3</v>
      </c>
      <c r="AD573" s="1" t="n">
        <f aca="false">IF(F573=0,0,Z573/F573)</f>
        <v>7.53846153846154</v>
      </c>
      <c r="AE573" s="1" t="str">
        <f aca="false">IFERROR(LEFT(C573,FIND("-",C573)-1),C573)</f>
        <v>SG</v>
      </c>
      <c r="AF573" s="1" t="str">
        <f aca="false">B573&amp;"|"&amp;A573</f>
        <v>Desmond Mason|2009</v>
      </c>
      <c r="AG573" s="1" t="n">
        <f aca="false">SUMPRODUCT(($A$2:$A$4670=A573)*($Z$2:$Z$4670&gt;Z573))+1</f>
        <v>262</v>
      </c>
    </row>
    <row r="574" customFormat="false" ht="15" hidden="false" customHeight="false" outlineLevel="0" collapsed="false">
      <c r="A574" s="1" t="n">
        <v>2009</v>
      </c>
      <c r="B574" s="1" t="s">
        <v>268</v>
      </c>
      <c r="C574" s="1" t="s">
        <v>123</v>
      </c>
      <c r="D574" s="1" t="n">
        <v>31</v>
      </c>
      <c r="E574" s="1" t="s">
        <v>189</v>
      </c>
      <c r="F574" s="1" t="n">
        <v>43</v>
      </c>
      <c r="G574" s="1" t="n">
        <v>17</v>
      </c>
      <c r="H574" s="1" t="n">
        <v>708</v>
      </c>
      <c r="I574" s="1" t="n">
        <v>54</v>
      </c>
      <c r="J574" s="1" t="n">
        <v>142</v>
      </c>
      <c r="K574" s="1" t="n">
        <v>0.38</v>
      </c>
      <c r="L574" s="1" t="n">
        <v>22</v>
      </c>
      <c r="M574" s="1" t="n">
        <v>76</v>
      </c>
      <c r="N574" s="1" t="n">
        <v>0.289</v>
      </c>
      <c r="O574" s="1" t="n">
        <v>17</v>
      </c>
      <c r="P574" s="1" t="n">
        <v>22</v>
      </c>
      <c r="Q574" s="1" t="n">
        <v>0.773</v>
      </c>
      <c r="R574" s="1" t="n">
        <v>25</v>
      </c>
      <c r="S574" s="1" t="n">
        <v>53</v>
      </c>
      <c r="T574" s="1" t="n">
        <v>78</v>
      </c>
      <c r="U574" s="1" t="n">
        <v>15</v>
      </c>
      <c r="V574" s="1" t="n">
        <v>23</v>
      </c>
      <c r="W574" s="1" t="n">
        <v>11</v>
      </c>
      <c r="X574" s="1" t="n">
        <v>17</v>
      </c>
      <c r="Y574" s="1" t="n">
        <v>57</v>
      </c>
      <c r="Z574" s="1" t="n">
        <v>147</v>
      </c>
      <c r="AA574" s="1" t="n">
        <v>7</v>
      </c>
      <c r="AB574" s="1" t="n">
        <v>0.485</v>
      </c>
      <c r="AC574" s="1" t="n">
        <v>0.6</v>
      </c>
      <c r="AD574" s="1" t="n">
        <f aca="false">IF(F574=0,0,Z574/F574)</f>
        <v>3.41860465116279</v>
      </c>
      <c r="AE574" s="1" t="str">
        <f aca="false">IFERROR(LEFT(C574,FIND("-",C574)-1),C574)</f>
        <v>SF</v>
      </c>
      <c r="AF574" s="1" t="str">
        <f aca="false">B574&amp;"|"&amp;A574</f>
        <v>Devean George|2009</v>
      </c>
      <c r="AG574" s="1" t="n">
        <f aca="false">SUMPRODUCT(($A$2:$A$4670=A574)*($Z$2:$Z$4670&gt;Z574))+1</f>
        <v>331</v>
      </c>
    </row>
    <row r="575" customFormat="false" ht="15" hidden="false" customHeight="false" outlineLevel="0" collapsed="false">
      <c r="A575" s="1" t="n">
        <v>2009</v>
      </c>
      <c r="B575" s="1" t="s">
        <v>269</v>
      </c>
      <c r="C575" s="1" t="s">
        <v>128</v>
      </c>
      <c r="D575" s="1" t="n">
        <v>30</v>
      </c>
      <c r="E575" s="1" t="s">
        <v>219</v>
      </c>
      <c r="F575" s="1" t="n">
        <v>63</v>
      </c>
      <c r="G575" s="1" t="n">
        <v>5</v>
      </c>
      <c r="H575" s="1" t="n">
        <v>869</v>
      </c>
      <c r="I575" s="1" t="n">
        <v>111</v>
      </c>
      <c r="J575" s="1" t="n">
        <v>313</v>
      </c>
      <c r="K575" s="1" t="n">
        <v>0.355</v>
      </c>
      <c r="L575" s="1" t="n">
        <v>28</v>
      </c>
      <c r="M575" s="1" t="n">
        <v>97</v>
      </c>
      <c r="N575" s="1" t="n">
        <v>0.289</v>
      </c>
      <c r="O575" s="1" t="n">
        <v>78</v>
      </c>
      <c r="P575" s="1" t="n">
        <v>100</v>
      </c>
      <c r="Q575" s="1" t="n">
        <v>0.78</v>
      </c>
      <c r="R575" s="1" t="n">
        <v>31</v>
      </c>
      <c r="S575" s="1" t="n">
        <v>88</v>
      </c>
      <c r="T575" s="1" t="n">
        <v>119</v>
      </c>
      <c r="U575" s="1" t="n">
        <v>54</v>
      </c>
      <c r="V575" s="1" t="n">
        <v>32</v>
      </c>
      <c r="W575" s="1" t="n">
        <v>5</v>
      </c>
      <c r="X575" s="1" t="n">
        <v>54</v>
      </c>
      <c r="Y575" s="1" t="n">
        <v>81</v>
      </c>
      <c r="Z575" s="1" t="n">
        <v>328</v>
      </c>
      <c r="AA575" s="1" t="n">
        <v>9.7</v>
      </c>
      <c r="AB575" s="1" t="n">
        <v>0.459</v>
      </c>
      <c r="AC575" s="1" t="n">
        <v>0.1</v>
      </c>
      <c r="AD575" s="1" t="n">
        <f aca="false">IF(F575=0,0,Z575/F575)</f>
        <v>5.20634920634921</v>
      </c>
      <c r="AE575" s="1" t="str">
        <f aca="false">IFERROR(LEFT(C575,FIND("-",C575)-1),C575)</f>
        <v>SG</v>
      </c>
      <c r="AF575" s="1" t="str">
        <f aca="false">B575&amp;"|"&amp;A575</f>
        <v>Devin Brown|2009</v>
      </c>
      <c r="AG575" s="1" t="n">
        <f aca="false">SUMPRODUCT(($A$2:$A$4670=A575)*($Z$2:$Z$4670&gt;Z575))+1</f>
        <v>251</v>
      </c>
    </row>
    <row r="576" customFormat="false" ht="15" hidden="false" customHeight="false" outlineLevel="0" collapsed="false">
      <c r="A576" s="1" t="n">
        <v>2009</v>
      </c>
      <c r="B576" s="1" t="s">
        <v>270</v>
      </c>
      <c r="C576" s="1" t="s">
        <v>102</v>
      </c>
      <c r="D576" s="1" t="n">
        <v>25</v>
      </c>
      <c r="E576" s="1" t="s">
        <v>185</v>
      </c>
      <c r="F576" s="1" t="n">
        <v>69</v>
      </c>
      <c r="G576" s="1" t="n">
        <v>69</v>
      </c>
      <c r="H576" s="1" t="n">
        <v>2494</v>
      </c>
      <c r="I576" s="1" t="n">
        <v>455</v>
      </c>
      <c r="J576" s="1" t="n">
        <v>1039</v>
      </c>
      <c r="K576" s="1" t="n">
        <v>0.438</v>
      </c>
      <c r="L576" s="1" t="n">
        <v>64</v>
      </c>
      <c r="M576" s="1" t="n">
        <v>220</v>
      </c>
      <c r="N576" s="1" t="n">
        <v>0.291</v>
      </c>
      <c r="O576" s="1" t="n">
        <v>496</v>
      </c>
      <c r="P576" s="1" t="n">
        <v>605</v>
      </c>
      <c r="Q576" s="1" t="n">
        <v>0.82</v>
      </c>
      <c r="R576" s="1" t="n">
        <v>30</v>
      </c>
      <c r="S576" s="1" t="n">
        <v>201</v>
      </c>
      <c r="T576" s="1" t="n">
        <v>231</v>
      </c>
      <c r="U576" s="1" t="n">
        <v>476</v>
      </c>
      <c r="V576" s="1" t="n">
        <v>114</v>
      </c>
      <c r="W576" s="1" t="n">
        <v>13</v>
      </c>
      <c r="X576" s="1" t="n">
        <v>212</v>
      </c>
      <c r="Y576" s="1" t="n">
        <v>164</v>
      </c>
      <c r="Z576" s="1" t="n">
        <v>1470</v>
      </c>
      <c r="AA576" s="1" t="n">
        <v>21.6</v>
      </c>
      <c r="AB576" s="1" t="n">
        <v>0.563</v>
      </c>
      <c r="AC576" s="1" t="n">
        <v>7.5</v>
      </c>
      <c r="AD576" s="1" t="n">
        <f aca="false">IF(F576=0,0,Z576/F576)</f>
        <v>21.304347826087</v>
      </c>
      <c r="AE576" s="1" t="str">
        <f aca="false">IFERROR(LEFT(C576,FIND("-",C576)-1),C576)</f>
        <v>PG</v>
      </c>
      <c r="AF576" s="1" t="str">
        <f aca="false">B576&amp;"|"&amp;A576</f>
        <v>Devin Harris|2009</v>
      </c>
      <c r="AG576" s="1" t="n">
        <f aca="false">SUMPRODUCT(($A$2:$A$4670=A576)*($Z$2:$Z$4670&gt;Z576))+1</f>
        <v>25</v>
      </c>
    </row>
    <row r="577" customFormat="false" ht="15" hidden="false" customHeight="false" outlineLevel="0" collapsed="false">
      <c r="A577" s="1" t="n">
        <v>2009</v>
      </c>
      <c r="B577" s="1" t="s">
        <v>271</v>
      </c>
      <c r="C577" s="1" t="s">
        <v>105</v>
      </c>
      <c r="D577" s="1" t="n">
        <v>28</v>
      </c>
      <c r="E577" s="1" t="s">
        <v>154</v>
      </c>
      <c r="F577" s="1" t="n">
        <v>23</v>
      </c>
      <c r="G577" s="1" t="n">
        <v>0</v>
      </c>
      <c r="H577" s="1" t="n">
        <v>181</v>
      </c>
      <c r="I577" s="1" t="n">
        <v>27</v>
      </c>
      <c r="J577" s="1" t="n">
        <v>57</v>
      </c>
      <c r="K577" s="1" t="n">
        <v>0.474</v>
      </c>
      <c r="L577" s="1" t="n">
        <v>0</v>
      </c>
      <c r="M577" s="1" t="n">
        <v>1</v>
      </c>
      <c r="N577" s="1" t="n">
        <v>0</v>
      </c>
      <c r="O577" s="1" t="n">
        <v>7</v>
      </c>
      <c r="P577" s="1" t="n">
        <v>8</v>
      </c>
      <c r="Q577" s="1" t="n">
        <v>0.875</v>
      </c>
      <c r="R577" s="1" t="n">
        <v>9</v>
      </c>
      <c r="S577" s="1" t="n">
        <v>22</v>
      </c>
      <c r="T577" s="1" t="n">
        <v>31</v>
      </c>
      <c r="U577" s="1" t="n">
        <v>9</v>
      </c>
      <c r="V577" s="1" t="n">
        <v>10</v>
      </c>
      <c r="W577" s="1" t="n">
        <v>24</v>
      </c>
      <c r="X577" s="1" t="n">
        <v>13</v>
      </c>
      <c r="Y577" s="1" t="n">
        <v>33</v>
      </c>
      <c r="Z577" s="1" t="n">
        <v>61</v>
      </c>
      <c r="AA577" s="1" t="n">
        <v>13.9</v>
      </c>
      <c r="AB577" s="1" t="n">
        <v>0.504</v>
      </c>
      <c r="AC577" s="1" t="n">
        <v>0.3</v>
      </c>
      <c r="AD577" s="1" t="n">
        <f aca="false">IF(F577=0,0,Z577/F577)</f>
        <v>2.65217391304348</v>
      </c>
      <c r="AE577" s="1" t="str">
        <f aca="false">IFERROR(LEFT(C577,FIND("-",C577)-1),C577)</f>
        <v>C</v>
      </c>
      <c r="AF577" s="1" t="str">
        <f aca="false">B577&amp;"|"&amp;A577</f>
        <v>Didier Ilunga-Mbenga|2009</v>
      </c>
      <c r="AG577" s="1" t="n">
        <f aca="false">SUMPRODUCT(($A$2:$A$4670=A577)*($Z$2:$Z$4670&gt;Z577))+1</f>
        <v>380</v>
      </c>
    </row>
    <row r="578" customFormat="false" ht="15" hidden="false" customHeight="false" outlineLevel="0" collapsed="false">
      <c r="A578" s="1" t="n">
        <v>2009</v>
      </c>
      <c r="B578" s="1" t="s">
        <v>272</v>
      </c>
      <c r="C578" s="1" t="s">
        <v>105</v>
      </c>
      <c r="D578" s="1" t="n">
        <v>42</v>
      </c>
      <c r="E578" s="1" t="s">
        <v>103</v>
      </c>
      <c r="F578" s="1" t="n">
        <v>9</v>
      </c>
      <c r="G578" s="1" t="n">
        <v>2</v>
      </c>
      <c r="H578" s="1" t="n">
        <v>96</v>
      </c>
      <c r="I578" s="1" t="n">
        <v>5</v>
      </c>
      <c r="J578" s="1" t="n">
        <v>13</v>
      </c>
      <c r="K578" s="1" t="n">
        <v>0.385</v>
      </c>
      <c r="L578" s="1" t="n">
        <v>0</v>
      </c>
      <c r="M578" s="1" t="n">
        <v>0</v>
      </c>
      <c r="O578" s="1" t="n">
        <v>6</v>
      </c>
      <c r="P578" s="1" t="n">
        <v>9</v>
      </c>
      <c r="Q578" s="1" t="n">
        <v>0.667</v>
      </c>
      <c r="R578" s="1" t="n">
        <v>12</v>
      </c>
      <c r="S578" s="1" t="n">
        <v>21</v>
      </c>
      <c r="T578" s="1" t="n">
        <v>33</v>
      </c>
      <c r="U578" s="1" t="n">
        <v>0</v>
      </c>
      <c r="V578" s="1" t="n">
        <v>0</v>
      </c>
      <c r="W578" s="1" t="n">
        <v>11</v>
      </c>
      <c r="X578" s="1" t="n">
        <v>6</v>
      </c>
      <c r="Y578" s="1" t="n">
        <v>11</v>
      </c>
      <c r="Z578" s="1" t="n">
        <v>16</v>
      </c>
      <c r="AA578" s="1" t="n">
        <v>10.8</v>
      </c>
      <c r="AB578" s="1" t="n">
        <v>0.472</v>
      </c>
      <c r="AC578" s="1" t="n">
        <v>0.2</v>
      </c>
      <c r="AD578" s="1" t="n">
        <f aca="false">IF(F578=0,0,Z578/F578)</f>
        <v>1.77777777777778</v>
      </c>
      <c r="AE578" s="1" t="str">
        <f aca="false">IFERROR(LEFT(C578,FIND("-",C578)-1),C578)</f>
        <v>C</v>
      </c>
      <c r="AF578" s="1" t="str">
        <f aca="false">B578&amp;"|"&amp;A578</f>
        <v>Dikembe Mutombo*|2009</v>
      </c>
      <c r="AG578" s="1" t="n">
        <f aca="false">SUMPRODUCT(($A$2:$A$4670=A578)*($Z$2:$Z$4670&gt;Z578))+1</f>
        <v>415</v>
      </c>
    </row>
    <row r="579" customFormat="false" ht="15" hidden="false" customHeight="false" outlineLevel="0" collapsed="false">
      <c r="A579" s="1" t="n">
        <v>2009</v>
      </c>
      <c r="B579" s="1" t="s">
        <v>273</v>
      </c>
      <c r="C579" s="1" t="s">
        <v>92</v>
      </c>
      <c r="D579" s="1" t="n">
        <v>30</v>
      </c>
      <c r="E579" s="1" t="s">
        <v>189</v>
      </c>
      <c r="F579" s="1" t="n">
        <v>81</v>
      </c>
      <c r="G579" s="1" t="n">
        <v>81</v>
      </c>
      <c r="H579" s="1" t="n">
        <v>3050</v>
      </c>
      <c r="I579" s="1" t="n">
        <v>774</v>
      </c>
      <c r="J579" s="1" t="n">
        <v>1616</v>
      </c>
      <c r="K579" s="1" t="n">
        <v>0.479</v>
      </c>
      <c r="L579" s="1" t="n">
        <v>61</v>
      </c>
      <c r="M579" s="1" t="n">
        <v>170</v>
      </c>
      <c r="N579" s="1" t="n">
        <v>0.359</v>
      </c>
      <c r="O579" s="1" t="n">
        <v>485</v>
      </c>
      <c r="P579" s="1" t="n">
        <v>545</v>
      </c>
      <c r="Q579" s="1" t="n">
        <v>0.89</v>
      </c>
      <c r="R579" s="1" t="n">
        <v>88</v>
      </c>
      <c r="S579" s="1" t="n">
        <v>593</v>
      </c>
      <c r="T579" s="1" t="n">
        <v>681</v>
      </c>
      <c r="U579" s="1" t="n">
        <v>197</v>
      </c>
      <c r="V579" s="1" t="n">
        <v>61</v>
      </c>
      <c r="W579" s="1" t="n">
        <v>63</v>
      </c>
      <c r="X579" s="1" t="n">
        <v>157</v>
      </c>
      <c r="Y579" s="1" t="n">
        <v>176</v>
      </c>
      <c r="Z579" s="1" t="n">
        <v>2094</v>
      </c>
      <c r="AA579" s="1" t="n">
        <v>23.1</v>
      </c>
      <c r="AB579" s="1" t="n">
        <v>0.564</v>
      </c>
      <c r="AC579" s="1" t="n">
        <v>10.9</v>
      </c>
      <c r="AD579" s="1" t="n">
        <f aca="false">IF(F579=0,0,Z579/F579)</f>
        <v>25.8518518518519</v>
      </c>
      <c r="AE579" s="1" t="str">
        <f aca="false">IFERROR(LEFT(C579,FIND("-",C579)-1),C579)</f>
        <v>PF</v>
      </c>
      <c r="AF579" s="1" t="str">
        <f aca="false">B579&amp;"|"&amp;A579</f>
        <v>Dirk Nowitzki|2009</v>
      </c>
      <c r="AG579" s="1" t="n">
        <f aca="false">SUMPRODUCT(($A$2:$A$4670=A579)*($Z$2:$Z$4670&gt;Z579))+1</f>
        <v>4</v>
      </c>
    </row>
    <row r="580" customFormat="false" ht="15" hidden="false" customHeight="false" outlineLevel="0" collapsed="false">
      <c r="A580" s="1" t="n">
        <v>2009</v>
      </c>
      <c r="B580" s="1" t="s">
        <v>274</v>
      </c>
      <c r="C580" s="1" t="s">
        <v>123</v>
      </c>
      <c r="D580" s="1" t="n">
        <v>23</v>
      </c>
      <c r="E580" s="1" t="s">
        <v>137</v>
      </c>
      <c r="F580" s="1" t="n">
        <v>79</v>
      </c>
      <c r="G580" s="1" t="n">
        <v>57</v>
      </c>
      <c r="H580" s="1" t="n">
        <v>2072</v>
      </c>
      <c r="I580" s="1" t="n">
        <v>140</v>
      </c>
      <c r="J580" s="1" t="n">
        <v>324</v>
      </c>
      <c r="K580" s="1" t="n">
        <v>0.432</v>
      </c>
      <c r="L580" s="1" t="n">
        <v>2</v>
      </c>
      <c r="M580" s="1" t="n">
        <v>4</v>
      </c>
      <c r="N580" s="1" t="n">
        <v>0.5</v>
      </c>
      <c r="O580" s="1" t="n">
        <v>74</v>
      </c>
      <c r="P580" s="1" t="n">
        <v>102</v>
      </c>
      <c r="Q580" s="1" t="n">
        <v>0.725</v>
      </c>
      <c r="R580" s="1" t="n">
        <v>113</v>
      </c>
      <c r="S580" s="1" t="n">
        <v>315</v>
      </c>
      <c r="T580" s="1" t="n">
        <v>428</v>
      </c>
      <c r="U580" s="1" t="n">
        <v>198</v>
      </c>
      <c r="V580" s="1" t="n">
        <v>62</v>
      </c>
      <c r="W580" s="1" t="n">
        <v>74</v>
      </c>
      <c r="X580" s="1" t="n">
        <v>92</v>
      </c>
      <c r="Y580" s="1" t="n">
        <v>153</v>
      </c>
      <c r="Z580" s="1" t="n">
        <v>356</v>
      </c>
      <c r="AA580" s="1" t="n">
        <v>10.8</v>
      </c>
      <c r="AB580" s="1" t="n">
        <v>0.483</v>
      </c>
      <c r="AC580" s="1" t="n">
        <v>1.7</v>
      </c>
      <c r="AD580" s="1" t="n">
        <f aca="false">IF(F580=0,0,Z580/F580)</f>
        <v>4.50632911392405</v>
      </c>
      <c r="AE580" s="1" t="str">
        <f aca="false">IFERROR(LEFT(C580,FIND("-",C580)-1),C580)</f>
        <v>SF</v>
      </c>
      <c r="AF580" s="1" t="str">
        <f aca="false">B580&amp;"|"&amp;A580</f>
        <v>Dominic McGuire|2009</v>
      </c>
      <c r="AG580" s="1" t="n">
        <f aca="false">SUMPRODUCT(($A$2:$A$4670=A580)*($Z$2:$Z$4670&gt;Z580))+1</f>
        <v>245</v>
      </c>
    </row>
    <row r="581" customFormat="false" ht="15" hidden="false" customHeight="false" outlineLevel="0" collapsed="false">
      <c r="A581" s="1" t="n">
        <v>2009</v>
      </c>
      <c r="B581" s="1" t="s">
        <v>619</v>
      </c>
      <c r="C581" s="1" t="s">
        <v>123</v>
      </c>
      <c r="D581" s="1" t="n">
        <v>20</v>
      </c>
      <c r="E581" s="1" t="s">
        <v>173</v>
      </c>
      <c r="F581" s="1" t="n">
        <v>55</v>
      </c>
      <c r="G581" s="1" t="n">
        <v>4</v>
      </c>
      <c r="H581" s="1" t="n">
        <v>725</v>
      </c>
      <c r="I581" s="1" t="n">
        <v>77</v>
      </c>
      <c r="J581" s="1" t="n">
        <v>236</v>
      </c>
      <c r="K581" s="1" t="n">
        <v>0.326</v>
      </c>
      <c r="L581" s="1" t="n">
        <v>26</v>
      </c>
      <c r="M581" s="1" t="n">
        <v>100</v>
      </c>
      <c r="N581" s="1" t="n">
        <v>0.26</v>
      </c>
      <c r="O581" s="1" t="n">
        <v>29</v>
      </c>
      <c r="P581" s="1" t="n">
        <v>34</v>
      </c>
      <c r="Q581" s="1" t="n">
        <v>0.853</v>
      </c>
      <c r="R581" s="1" t="n">
        <v>19</v>
      </c>
      <c r="S581" s="1" t="n">
        <v>67</v>
      </c>
      <c r="T581" s="1" t="n">
        <v>86</v>
      </c>
      <c r="U581" s="1" t="n">
        <v>30</v>
      </c>
      <c r="V581" s="1" t="n">
        <v>16</v>
      </c>
      <c r="W581" s="1" t="n">
        <v>14</v>
      </c>
      <c r="X581" s="1" t="n">
        <v>37</v>
      </c>
      <c r="Y581" s="1" t="n">
        <v>68</v>
      </c>
      <c r="Z581" s="1" t="n">
        <v>209</v>
      </c>
      <c r="AA581" s="1" t="n">
        <v>5.2</v>
      </c>
      <c r="AB581" s="1" t="n">
        <v>0.416</v>
      </c>
      <c r="AC581" s="1" t="n">
        <v>-1.1</v>
      </c>
      <c r="AD581" s="1" t="n">
        <f aca="false">IF(F581=0,0,Z581/F581)</f>
        <v>3.8</v>
      </c>
      <c r="AE581" s="1" t="str">
        <f aca="false">IFERROR(LEFT(C581,FIND("-",C581)-1),C581)</f>
        <v>SF</v>
      </c>
      <c r="AF581" s="1" t="str">
        <f aca="false">B581&amp;"|"&amp;A581</f>
        <v>Donte Greene|2009</v>
      </c>
      <c r="AG581" s="1" t="n">
        <f aca="false">SUMPRODUCT(($A$2:$A$4670=A581)*($Z$2:$Z$4670&gt;Z581))+1</f>
        <v>298</v>
      </c>
    </row>
    <row r="582" customFormat="false" ht="15" hidden="false" customHeight="false" outlineLevel="0" collapsed="false">
      <c r="A582" s="1" t="n">
        <v>2009</v>
      </c>
      <c r="B582" s="1" t="s">
        <v>620</v>
      </c>
      <c r="C582" s="1" t="s">
        <v>128</v>
      </c>
      <c r="D582" s="1" t="n">
        <v>25</v>
      </c>
      <c r="E582" s="1" t="s">
        <v>264</v>
      </c>
      <c r="F582" s="1" t="n">
        <v>6</v>
      </c>
      <c r="G582" s="1" t="n">
        <v>0</v>
      </c>
      <c r="H582" s="1" t="n">
        <v>84</v>
      </c>
      <c r="I582" s="1" t="n">
        <v>11</v>
      </c>
      <c r="J582" s="1" t="n">
        <v>22</v>
      </c>
      <c r="K582" s="1" t="n">
        <v>0.5</v>
      </c>
      <c r="L582" s="1" t="n">
        <v>1</v>
      </c>
      <c r="M582" s="1" t="n">
        <v>2</v>
      </c>
      <c r="N582" s="1" t="n">
        <v>0.5</v>
      </c>
      <c r="O582" s="1" t="n">
        <v>6</v>
      </c>
      <c r="P582" s="1" t="n">
        <v>9</v>
      </c>
      <c r="Q582" s="1" t="n">
        <v>0.667</v>
      </c>
      <c r="R582" s="1" t="n">
        <v>1</v>
      </c>
      <c r="S582" s="1" t="n">
        <v>11</v>
      </c>
      <c r="T582" s="1" t="n">
        <v>12</v>
      </c>
      <c r="U582" s="1" t="n">
        <v>9</v>
      </c>
      <c r="V582" s="1" t="n">
        <v>4</v>
      </c>
      <c r="W582" s="1" t="n">
        <v>1</v>
      </c>
      <c r="X582" s="1" t="n">
        <v>6</v>
      </c>
      <c r="Y582" s="1" t="n">
        <v>9</v>
      </c>
      <c r="Z582" s="1" t="n">
        <v>29</v>
      </c>
      <c r="AA582" s="1" t="n">
        <v>12.7</v>
      </c>
      <c r="AB582" s="1" t="n">
        <v>0.559</v>
      </c>
      <c r="AC582" s="1" t="n">
        <v>0.2</v>
      </c>
      <c r="AD582" s="1" t="n">
        <f aca="false">IF(F582=0,0,Z582/F582)</f>
        <v>4.83333333333333</v>
      </c>
      <c r="AE582" s="1" t="str">
        <f aca="false">IFERROR(LEFT(C582,FIND("-",C582)-1),C582)</f>
        <v>SG</v>
      </c>
      <c r="AF582" s="1" t="str">
        <f aca="false">B582&amp;"|"&amp;A582</f>
        <v>Dontell Jefferson|2009</v>
      </c>
      <c r="AG582" s="1" t="n">
        <f aca="false">SUMPRODUCT(($A$2:$A$4670=A582)*($Z$2:$Z$4670&gt;Z582))+1</f>
        <v>403</v>
      </c>
    </row>
    <row r="583" customFormat="false" ht="15" hidden="false" customHeight="false" outlineLevel="0" collapsed="false">
      <c r="A583" s="1" t="n">
        <v>2009</v>
      </c>
      <c r="B583" s="1" t="s">
        <v>275</v>
      </c>
      <c r="C583" s="1" t="s">
        <v>92</v>
      </c>
      <c r="D583" s="1" t="n">
        <v>35</v>
      </c>
      <c r="E583" s="1" t="s">
        <v>142</v>
      </c>
      <c r="F583" s="1" t="n">
        <v>25</v>
      </c>
      <c r="G583" s="1" t="n">
        <v>0</v>
      </c>
      <c r="H583" s="1" t="n">
        <v>189</v>
      </c>
      <c r="I583" s="1" t="n">
        <v>33</v>
      </c>
      <c r="J583" s="1" t="n">
        <v>73</v>
      </c>
      <c r="K583" s="1" t="n">
        <v>0.452</v>
      </c>
      <c r="L583" s="1" t="n">
        <v>25</v>
      </c>
      <c r="M583" s="1" t="n">
        <v>55</v>
      </c>
      <c r="N583" s="1" t="n">
        <v>0.455</v>
      </c>
      <c r="O583" s="1" t="n">
        <v>3</v>
      </c>
      <c r="P583" s="1" t="n">
        <v>6</v>
      </c>
      <c r="Q583" s="1" t="n">
        <v>0.5</v>
      </c>
      <c r="R583" s="1" t="n">
        <v>6</v>
      </c>
      <c r="S583" s="1" t="n">
        <v>34</v>
      </c>
      <c r="T583" s="1" t="n">
        <v>40</v>
      </c>
      <c r="U583" s="1" t="n">
        <v>15</v>
      </c>
      <c r="V583" s="1" t="n">
        <v>4</v>
      </c>
      <c r="W583" s="1" t="n">
        <v>5</v>
      </c>
      <c r="X583" s="1" t="n">
        <v>6</v>
      </c>
      <c r="Y583" s="1" t="n">
        <v>24</v>
      </c>
      <c r="Z583" s="1" t="n">
        <v>94</v>
      </c>
      <c r="AA583" s="1" t="n">
        <v>18.9</v>
      </c>
      <c r="AB583" s="1" t="n">
        <v>0.621</v>
      </c>
      <c r="AC583" s="1" t="n">
        <v>0.8</v>
      </c>
      <c r="AD583" s="1" t="n">
        <f aca="false">IF(F583=0,0,Z583/F583)</f>
        <v>3.76</v>
      </c>
      <c r="AE583" s="1" t="str">
        <f aca="false">IFERROR(LEFT(C583,FIND("-",C583)-1),C583)</f>
        <v>PF</v>
      </c>
      <c r="AF583" s="1" t="str">
        <f aca="false">B583&amp;"|"&amp;A583</f>
        <v>Donyell Marshall|2009</v>
      </c>
      <c r="AG583" s="1" t="n">
        <f aca="false">SUMPRODUCT(($A$2:$A$4670=A583)*($Z$2:$Z$4670&gt;Z583))+1</f>
        <v>353</v>
      </c>
    </row>
    <row r="584" customFormat="false" ht="15" hidden="false" customHeight="false" outlineLevel="0" collapsed="false">
      <c r="A584" s="1" t="n">
        <v>2009</v>
      </c>
      <c r="B584" s="1" t="s">
        <v>276</v>
      </c>
      <c r="C584" s="1" t="s">
        <v>123</v>
      </c>
      <c r="D584" s="1" t="n">
        <v>23</v>
      </c>
      <c r="E584" s="1" t="s">
        <v>126</v>
      </c>
      <c r="F584" s="1" t="n">
        <v>6</v>
      </c>
      <c r="G584" s="1" t="n">
        <v>0</v>
      </c>
      <c r="H584" s="1" t="n">
        <v>73</v>
      </c>
      <c r="I584" s="1" t="n">
        <v>8</v>
      </c>
      <c r="J584" s="1" t="n">
        <v>20</v>
      </c>
      <c r="K584" s="1" t="n">
        <v>0.4</v>
      </c>
      <c r="L584" s="1" t="n">
        <v>0</v>
      </c>
      <c r="M584" s="1" t="n">
        <v>0</v>
      </c>
      <c r="O584" s="1" t="n">
        <v>2</v>
      </c>
      <c r="P584" s="1" t="n">
        <v>6</v>
      </c>
      <c r="Q584" s="1" t="n">
        <v>0.333</v>
      </c>
      <c r="R584" s="1" t="n">
        <v>2</v>
      </c>
      <c r="S584" s="1" t="n">
        <v>18</v>
      </c>
      <c r="T584" s="1" t="n">
        <v>20</v>
      </c>
      <c r="U584" s="1" t="n">
        <v>2</v>
      </c>
      <c r="V584" s="1" t="n">
        <v>2</v>
      </c>
      <c r="W584" s="1" t="n">
        <v>0</v>
      </c>
      <c r="X584" s="1" t="n">
        <v>6</v>
      </c>
      <c r="Y584" s="1" t="n">
        <v>8</v>
      </c>
      <c r="Z584" s="1" t="n">
        <v>18</v>
      </c>
      <c r="AA584" s="1" t="n">
        <v>3.7</v>
      </c>
      <c r="AB584" s="1" t="n">
        <v>0.398</v>
      </c>
      <c r="AC584" s="1" t="n">
        <v>-0.1</v>
      </c>
      <c r="AD584" s="1" t="n">
        <f aca="false">IF(F584=0,0,Z584/F584)</f>
        <v>3</v>
      </c>
      <c r="AE584" s="1" t="str">
        <f aca="false">IFERROR(LEFT(C584,FIND("-",C584)-1),C584)</f>
        <v>SF</v>
      </c>
      <c r="AF584" s="1" t="str">
        <f aca="false">B584&amp;"|"&amp;A584</f>
        <v>Dorell Wright|2009</v>
      </c>
      <c r="AG584" s="1" t="n">
        <f aca="false">SUMPRODUCT(($A$2:$A$4670=A584)*($Z$2:$Z$4670&gt;Z584))+1</f>
        <v>411</v>
      </c>
    </row>
    <row r="585" customFormat="false" ht="15" hidden="false" customHeight="false" outlineLevel="0" collapsed="false">
      <c r="A585" s="1" t="n">
        <v>2009</v>
      </c>
      <c r="B585" s="1" t="s">
        <v>277</v>
      </c>
      <c r="C585" s="1" t="s">
        <v>92</v>
      </c>
      <c r="D585" s="1" t="n">
        <v>27</v>
      </c>
      <c r="E585" s="1" t="s">
        <v>115</v>
      </c>
      <c r="F585" s="1" t="n">
        <v>51</v>
      </c>
      <c r="G585" s="1" t="n">
        <v>28</v>
      </c>
      <c r="H585" s="1" t="n">
        <v>1264</v>
      </c>
      <c r="I585" s="1" t="n">
        <v>237</v>
      </c>
      <c r="J585" s="1" t="n">
        <v>506</v>
      </c>
      <c r="K585" s="1" t="n">
        <v>0.468</v>
      </c>
      <c r="L585" s="1" t="n">
        <v>0</v>
      </c>
      <c r="M585" s="1" t="n">
        <v>4</v>
      </c>
      <c r="N585" s="1" t="n">
        <v>0</v>
      </c>
      <c r="O585" s="1" t="n">
        <v>131</v>
      </c>
      <c r="P585" s="1" t="n">
        <v>156</v>
      </c>
      <c r="Q585" s="1" t="n">
        <v>0.84</v>
      </c>
      <c r="R585" s="1" t="n">
        <v>113</v>
      </c>
      <c r="S585" s="1" t="n">
        <v>249</v>
      </c>
      <c r="T585" s="1" t="n">
        <v>362</v>
      </c>
      <c r="U585" s="1" t="n">
        <v>48</v>
      </c>
      <c r="V585" s="1" t="n">
        <v>30</v>
      </c>
      <c r="W585" s="1" t="n">
        <v>18</v>
      </c>
      <c r="X585" s="1" t="n">
        <v>76</v>
      </c>
      <c r="Y585" s="1" t="n">
        <v>144</v>
      </c>
      <c r="Z585" s="1" t="n">
        <v>605</v>
      </c>
      <c r="AA585" s="1" t="n">
        <v>16.3</v>
      </c>
      <c r="AB585" s="1" t="n">
        <v>0.526</v>
      </c>
      <c r="AC585" s="1" t="n">
        <v>2.7</v>
      </c>
      <c r="AD585" s="1" t="n">
        <f aca="false">IF(F585=0,0,Z585/F585)</f>
        <v>11.8627450980392</v>
      </c>
      <c r="AE585" s="1" t="str">
        <f aca="false">IFERROR(LEFT(C585,FIND("-",C585)-1),C585)</f>
        <v>PF</v>
      </c>
      <c r="AF585" s="1" t="str">
        <f aca="false">B585&amp;"|"&amp;A585</f>
        <v>Drew Gooden|2009</v>
      </c>
      <c r="AG585" s="1" t="n">
        <f aca="false">SUMPRODUCT(($A$2:$A$4670=A585)*($Z$2:$Z$4670&gt;Z585))+1</f>
        <v>173</v>
      </c>
    </row>
    <row r="586" customFormat="false" ht="15" hidden="false" customHeight="false" outlineLevel="0" collapsed="false">
      <c r="A586" s="1" t="n">
        <v>2009</v>
      </c>
      <c r="B586" s="1" t="s">
        <v>278</v>
      </c>
      <c r="C586" s="1" t="s">
        <v>92</v>
      </c>
      <c r="D586" s="1" t="n">
        <v>25</v>
      </c>
      <c r="E586" s="1" t="s">
        <v>264</v>
      </c>
      <c r="F586" s="1" t="n">
        <v>6</v>
      </c>
      <c r="G586" s="1" t="n">
        <v>0</v>
      </c>
      <c r="H586" s="1" t="n">
        <v>52</v>
      </c>
      <c r="I586" s="1" t="n">
        <v>4</v>
      </c>
      <c r="J586" s="1" t="n">
        <v>7</v>
      </c>
      <c r="K586" s="1" t="n">
        <v>0.571</v>
      </c>
      <c r="L586" s="1" t="n">
        <v>0</v>
      </c>
      <c r="M586" s="1" t="n">
        <v>0</v>
      </c>
      <c r="O586" s="1" t="n">
        <v>4</v>
      </c>
      <c r="P586" s="1" t="n">
        <v>6</v>
      </c>
      <c r="Q586" s="1" t="n">
        <v>0.667</v>
      </c>
      <c r="R586" s="1" t="n">
        <v>6</v>
      </c>
      <c r="S586" s="1" t="n">
        <v>6</v>
      </c>
      <c r="T586" s="1" t="n">
        <v>12</v>
      </c>
      <c r="U586" s="1" t="n">
        <v>0</v>
      </c>
      <c r="V586" s="1" t="n">
        <v>0</v>
      </c>
      <c r="W586" s="1" t="n">
        <v>1</v>
      </c>
      <c r="X586" s="1" t="n">
        <v>4</v>
      </c>
      <c r="Y586" s="1" t="n">
        <v>6</v>
      </c>
      <c r="Z586" s="1" t="n">
        <v>12</v>
      </c>
      <c r="AA586" s="1" t="n">
        <v>8</v>
      </c>
      <c r="AB586" s="1" t="n">
        <v>0.622</v>
      </c>
      <c r="AC586" s="1" t="n">
        <v>0.1</v>
      </c>
      <c r="AD586" s="1" t="n">
        <f aca="false">IF(F586=0,0,Z586/F586)</f>
        <v>2</v>
      </c>
      <c r="AE586" s="1" t="str">
        <f aca="false">IFERROR(LEFT(C586,FIND("-",C586)-1),C586)</f>
        <v>PF</v>
      </c>
      <c r="AF586" s="1" t="str">
        <f aca="false">B586&amp;"|"&amp;A586</f>
        <v>Dwayne Jones|2009</v>
      </c>
      <c r="AG586" s="1" t="n">
        <f aca="false">SUMPRODUCT(($A$2:$A$4670=A586)*($Z$2:$Z$4670&gt;Z586))+1</f>
        <v>420</v>
      </c>
    </row>
    <row r="587" customFormat="false" ht="15" hidden="false" customHeight="false" outlineLevel="0" collapsed="false">
      <c r="A587" s="1" t="n">
        <v>2009</v>
      </c>
      <c r="B587" s="1" t="s">
        <v>279</v>
      </c>
      <c r="C587" s="1" t="s">
        <v>105</v>
      </c>
      <c r="D587" s="1" t="n">
        <v>23</v>
      </c>
      <c r="E587" s="1" t="s">
        <v>112</v>
      </c>
      <c r="F587" s="1" t="n">
        <v>79</v>
      </c>
      <c r="G587" s="1" t="n">
        <v>79</v>
      </c>
      <c r="H587" s="1" t="n">
        <v>2821</v>
      </c>
      <c r="I587" s="1" t="n">
        <v>560</v>
      </c>
      <c r="J587" s="1" t="n">
        <v>979</v>
      </c>
      <c r="K587" s="1" t="n">
        <v>0.572</v>
      </c>
      <c r="L587" s="1" t="n">
        <v>0</v>
      </c>
      <c r="M587" s="1" t="n">
        <v>2</v>
      </c>
      <c r="N587" s="1" t="n">
        <v>0</v>
      </c>
      <c r="O587" s="1" t="n">
        <v>504</v>
      </c>
      <c r="P587" s="1" t="n">
        <v>849</v>
      </c>
      <c r="Q587" s="1" t="n">
        <v>0.594</v>
      </c>
      <c r="R587" s="1" t="n">
        <v>336</v>
      </c>
      <c r="S587" s="1" t="n">
        <v>757</v>
      </c>
      <c r="T587" s="1" t="n">
        <v>1093</v>
      </c>
      <c r="U587" s="1" t="n">
        <v>112</v>
      </c>
      <c r="V587" s="1" t="n">
        <v>77</v>
      </c>
      <c r="W587" s="1" t="n">
        <v>231</v>
      </c>
      <c r="X587" s="1" t="n">
        <v>240</v>
      </c>
      <c r="Y587" s="1" t="n">
        <v>270</v>
      </c>
      <c r="Z587" s="1" t="n">
        <v>1624</v>
      </c>
      <c r="AA587" s="1" t="n">
        <v>25.4</v>
      </c>
      <c r="AB587" s="1" t="n">
        <v>0.6</v>
      </c>
      <c r="AC587" s="1" t="n">
        <v>13.8</v>
      </c>
      <c r="AD587" s="1" t="n">
        <f aca="false">IF(F587=0,0,Z587/F587)</f>
        <v>20.5569620253165</v>
      </c>
      <c r="AE587" s="1" t="str">
        <f aca="false">IFERROR(LEFT(C587,FIND("-",C587)-1),C587)</f>
        <v>C</v>
      </c>
      <c r="AF587" s="1" t="str">
        <f aca="false">B587&amp;"|"&amp;A587</f>
        <v>Dwight Howard|2009</v>
      </c>
      <c r="AG587" s="1" t="n">
        <f aca="false">SUMPRODUCT(($A$2:$A$4670=A587)*($Z$2:$Z$4670&gt;Z587))+1</f>
        <v>15</v>
      </c>
    </row>
    <row r="588" customFormat="false" ht="15" hidden="false" customHeight="false" outlineLevel="0" collapsed="false">
      <c r="A588" s="1" t="n">
        <v>2009</v>
      </c>
      <c r="B588" s="1" t="s">
        <v>280</v>
      </c>
      <c r="C588" s="1" t="s">
        <v>128</v>
      </c>
      <c r="D588" s="1" t="n">
        <v>27</v>
      </c>
      <c r="E588" s="1" t="s">
        <v>126</v>
      </c>
      <c r="F588" s="1" t="n">
        <v>79</v>
      </c>
      <c r="G588" s="1" t="n">
        <v>79</v>
      </c>
      <c r="H588" s="1" t="n">
        <v>3048</v>
      </c>
      <c r="I588" s="1" t="n">
        <v>854</v>
      </c>
      <c r="J588" s="1" t="n">
        <v>1739</v>
      </c>
      <c r="K588" s="1" t="n">
        <v>0.491</v>
      </c>
      <c r="L588" s="1" t="n">
        <v>88</v>
      </c>
      <c r="M588" s="1" t="n">
        <v>278</v>
      </c>
      <c r="N588" s="1" t="n">
        <v>0.317</v>
      </c>
      <c r="O588" s="1" t="n">
        <v>590</v>
      </c>
      <c r="P588" s="1" t="n">
        <v>771</v>
      </c>
      <c r="Q588" s="1" t="n">
        <v>0.765</v>
      </c>
      <c r="R588" s="1" t="n">
        <v>89</v>
      </c>
      <c r="S588" s="1" t="n">
        <v>309</v>
      </c>
      <c r="T588" s="1" t="n">
        <v>398</v>
      </c>
      <c r="U588" s="1" t="n">
        <v>589</v>
      </c>
      <c r="V588" s="1" t="n">
        <v>173</v>
      </c>
      <c r="W588" s="1" t="n">
        <v>106</v>
      </c>
      <c r="X588" s="1" t="n">
        <v>272</v>
      </c>
      <c r="Y588" s="1" t="n">
        <v>178</v>
      </c>
      <c r="Z588" s="1" t="n">
        <v>2386</v>
      </c>
      <c r="AA588" s="1" t="n">
        <v>30.4</v>
      </c>
      <c r="AB588" s="1" t="n">
        <v>0.574</v>
      </c>
      <c r="AC588" s="1" t="n">
        <v>14.7</v>
      </c>
      <c r="AD588" s="1" t="n">
        <f aca="false">IF(F588=0,0,Z588/F588)</f>
        <v>30.2025316455696</v>
      </c>
      <c r="AE588" s="1" t="str">
        <f aca="false">IFERROR(LEFT(C588,FIND("-",C588)-1),C588)</f>
        <v>SG</v>
      </c>
      <c r="AF588" s="1" t="str">
        <f aca="false">B588&amp;"|"&amp;A588</f>
        <v>Dwyane Wade|2009</v>
      </c>
      <c r="AG588" s="1" t="n">
        <f aca="false">SUMPRODUCT(($A$2:$A$4670=A588)*($Z$2:$Z$4670&gt;Z588))+1</f>
        <v>1</v>
      </c>
    </row>
    <row r="589" customFormat="false" ht="15" hidden="false" customHeight="false" outlineLevel="0" collapsed="false">
      <c r="A589" s="1" t="n">
        <v>2009</v>
      </c>
      <c r="B589" s="1" t="s">
        <v>283</v>
      </c>
      <c r="C589" s="1" t="s">
        <v>102</v>
      </c>
      <c r="D589" s="1" t="n">
        <v>29</v>
      </c>
      <c r="E589" s="1" t="s">
        <v>609</v>
      </c>
      <c r="F589" s="1" t="n">
        <v>68</v>
      </c>
      <c r="G589" s="1" t="n">
        <v>18</v>
      </c>
      <c r="H589" s="1" t="n">
        <v>1776</v>
      </c>
      <c r="I589" s="1" t="n">
        <v>174</v>
      </c>
      <c r="J589" s="1" t="n">
        <v>453</v>
      </c>
      <c r="K589" s="1" t="n">
        <v>0.384</v>
      </c>
      <c r="L589" s="1" t="n">
        <v>20</v>
      </c>
      <c r="M589" s="1" t="n">
        <v>85</v>
      </c>
      <c r="N589" s="1" t="n">
        <v>0.235</v>
      </c>
      <c r="O589" s="1" t="n">
        <v>80</v>
      </c>
      <c r="P589" s="1" t="n">
        <v>106</v>
      </c>
      <c r="Q589" s="1" t="n">
        <v>0.755</v>
      </c>
      <c r="R589" s="1" t="n">
        <v>36</v>
      </c>
      <c r="S589" s="1" t="n">
        <v>147</v>
      </c>
      <c r="T589" s="1" t="n">
        <v>183</v>
      </c>
      <c r="U589" s="1" t="n">
        <v>391</v>
      </c>
      <c r="V589" s="1" t="n">
        <v>50</v>
      </c>
      <c r="W589" s="1" t="n">
        <v>11</v>
      </c>
      <c r="X589" s="1" t="n">
        <v>156</v>
      </c>
      <c r="Y589" s="1" t="n">
        <v>137</v>
      </c>
      <c r="Z589" s="1" t="n">
        <v>448</v>
      </c>
      <c r="AA589" s="1" t="n">
        <v>9.5</v>
      </c>
      <c r="AB589" s="1" t="n">
        <v>0.448</v>
      </c>
      <c r="AC589" s="1" t="n">
        <v>-0.2</v>
      </c>
      <c r="AD589" s="1" t="n">
        <f aca="false">IF(F589=0,0,Z589/F589)</f>
        <v>6.58823529411765</v>
      </c>
      <c r="AE589" s="1" t="str">
        <f aca="false">IFERROR(LEFT(C589,FIND("-",C589)-1),C589)</f>
        <v>PG</v>
      </c>
      <c r="AF589" s="1" t="str">
        <f aca="false">B589&amp;"|"&amp;A589</f>
        <v>Earl Watson|2009</v>
      </c>
      <c r="AG589" s="1" t="n">
        <f aca="false">SUMPRODUCT(($A$2:$A$4670=A589)*($Z$2:$Z$4670&gt;Z589))+1</f>
        <v>217</v>
      </c>
    </row>
    <row r="590" customFormat="false" ht="15" hidden="false" customHeight="false" outlineLevel="0" collapsed="false">
      <c r="A590" s="1" t="n">
        <v>2009</v>
      </c>
      <c r="B590" s="1" t="s">
        <v>284</v>
      </c>
      <c r="C590" s="1" t="s">
        <v>102</v>
      </c>
      <c r="D590" s="1" t="n">
        <v>30</v>
      </c>
      <c r="E590" s="1" t="s">
        <v>152</v>
      </c>
      <c r="F590" s="1" t="n">
        <v>6</v>
      </c>
      <c r="G590" s="1" t="n">
        <v>0</v>
      </c>
      <c r="H590" s="1" t="n">
        <v>43</v>
      </c>
      <c r="I590" s="1" t="n">
        <v>6</v>
      </c>
      <c r="J590" s="1" t="n">
        <v>9</v>
      </c>
      <c r="K590" s="1" t="n">
        <v>0.667</v>
      </c>
      <c r="L590" s="1" t="n">
        <v>2</v>
      </c>
      <c r="M590" s="1" t="n">
        <v>3</v>
      </c>
      <c r="N590" s="1" t="n">
        <v>0.667</v>
      </c>
      <c r="O590" s="1" t="n">
        <v>0</v>
      </c>
      <c r="P590" s="1" t="n">
        <v>0</v>
      </c>
      <c r="R590" s="1" t="n">
        <v>0</v>
      </c>
      <c r="S590" s="1" t="n">
        <v>4</v>
      </c>
      <c r="T590" s="1" t="n">
        <v>4</v>
      </c>
      <c r="U590" s="1" t="n">
        <v>11</v>
      </c>
      <c r="V590" s="1" t="n">
        <v>3</v>
      </c>
      <c r="W590" s="1" t="n">
        <v>1</v>
      </c>
      <c r="X590" s="1" t="n">
        <v>5</v>
      </c>
      <c r="Y590" s="1" t="n">
        <v>10</v>
      </c>
      <c r="Z590" s="1" t="n">
        <v>14</v>
      </c>
      <c r="AA590" s="1" t="n">
        <v>15.5</v>
      </c>
      <c r="AB590" s="1" t="n">
        <v>0.778</v>
      </c>
      <c r="AC590" s="1" t="n">
        <v>0.1</v>
      </c>
      <c r="AD590" s="1" t="n">
        <f aca="false">IF(F590=0,0,Z590/F590)</f>
        <v>2.33333333333333</v>
      </c>
      <c r="AE590" s="1" t="str">
        <f aca="false">IFERROR(LEFT(C590,FIND("-",C590)-1),C590)</f>
        <v>PG</v>
      </c>
      <c r="AF590" s="1" t="str">
        <f aca="false">B590&amp;"|"&amp;A590</f>
        <v>Eddie Gill|2009</v>
      </c>
      <c r="AG590" s="1" t="n">
        <f aca="false">SUMPRODUCT(($A$2:$A$4670=A590)*($Z$2:$Z$4670&gt;Z590))+1</f>
        <v>418</v>
      </c>
    </row>
    <row r="591" customFormat="false" ht="15" hidden="false" customHeight="false" outlineLevel="0" collapsed="false">
      <c r="A591" s="1" t="n">
        <v>2009</v>
      </c>
      <c r="B591" s="1" t="s">
        <v>285</v>
      </c>
      <c r="C591" s="1" t="s">
        <v>102</v>
      </c>
      <c r="D591" s="1" t="n">
        <v>30</v>
      </c>
      <c r="E591" s="1" t="s">
        <v>199</v>
      </c>
      <c r="F591" s="1" t="n">
        <v>81</v>
      </c>
      <c r="G591" s="1" t="n">
        <v>0</v>
      </c>
      <c r="H591" s="1" t="n">
        <v>1479</v>
      </c>
      <c r="I591" s="1" t="n">
        <v>249</v>
      </c>
      <c r="J591" s="1" t="n">
        <v>560</v>
      </c>
      <c r="K591" s="1" t="n">
        <v>0.445</v>
      </c>
      <c r="L591" s="1" t="n">
        <v>151</v>
      </c>
      <c r="M591" s="1" t="n">
        <v>340</v>
      </c>
      <c r="N591" s="1" t="n">
        <v>0.444</v>
      </c>
      <c r="O591" s="1" t="n">
        <v>42</v>
      </c>
      <c r="P591" s="1" t="n">
        <v>53</v>
      </c>
      <c r="Q591" s="1" t="n">
        <v>0.792</v>
      </c>
      <c r="R591" s="1" t="n">
        <v>11</v>
      </c>
      <c r="S591" s="1" t="n">
        <v>146</v>
      </c>
      <c r="T591" s="1" t="n">
        <v>157</v>
      </c>
      <c r="U591" s="1" t="n">
        <v>92</v>
      </c>
      <c r="V591" s="1" t="n">
        <v>61</v>
      </c>
      <c r="W591" s="1" t="n">
        <v>7</v>
      </c>
      <c r="X591" s="1" t="n">
        <v>55</v>
      </c>
      <c r="Y591" s="1" t="n">
        <v>113</v>
      </c>
      <c r="Z591" s="1" t="n">
        <v>691</v>
      </c>
      <c r="AA591" s="1" t="n">
        <v>15.4</v>
      </c>
      <c r="AB591" s="1" t="n">
        <v>0.592</v>
      </c>
      <c r="AC591" s="1" t="n">
        <v>4.9</v>
      </c>
      <c r="AD591" s="1" t="n">
        <f aca="false">IF(F591=0,0,Z591/F591)</f>
        <v>8.53086419753086</v>
      </c>
      <c r="AE591" s="1" t="str">
        <f aca="false">IFERROR(LEFT(C591,FIND("-",C591)-1),C591)</f>
        <v>PG</v>
      </c>
      <c r="AF591" s="1" t="str">
        <f aca="false">B591&amp;"|"&amp;A591</f>
        <v>Eddie House|2009</v>
      </c>
      <c r="AG591" s="1" t="n">
        <f aca="false">SUMPRODUCT(($A$2:$A$4670=A591)*($Z$2:$Z$4670&gt;Z591))+1</f>
        <v>151</v>
      </c>
    </row>
    <row r="592" customFormat="false" ht="15" hidden="false" customHeight="false" outlineLevel="0" collapsed="false">
      <c r="A592" s="1" t="n">
        <v>2009</v>
      </c>
      <c r="B592" s="1" t="s">
        <v>287</v>
      </c>
      <c r="C592" s="1" t="s">
        <v>105</v>
      </c>
      <c r="D592" s="1" t="n">
        <v>26</v>
      </c>
      <c r="E592" s="1" t="s">
        <v>256</v>
      </c>
      <c r="F592" s="1" t="n">
        <v>3</v>
      </c>
      <c r="G592" s="1" t="n">
        <v>0</v>
      </c>
      <c r="H592" s="1" t="n">
        <v>12</v>
      </c>
      <c r="I592" s="1" t="n">
        <v>2</v>
      </c>
      <c r="J592" s="1" t="n">
        <v>2</v>
      </c>
      <c r="K592" s="1" t="n">
        <v>1</v>
      </c>
      <c r="L592" s="1" t="n">
        <v>0</v>
      </c>
      <c r="M592" s="1" t="n">
        <v>0</v>
      </c>
      <c r="O592" s="1" t="n">
        <v>1</v>
      </c>
      <c r="P592" s="1" t="n">
        <v>3</v>
      </c>
      <c r="Q592" s="1" t="n">
        <v>0.333</v>
      </c>
      <c r="R592" s="1" t="n">
        <v>0</v>
      </c>
      <c r="S592" s="1" t="n">
        <v>4</v>
      </c>
      <c r="T592" s="1" t="n">
        <v>4</v>
      </c>
      <c r="U592" s="1" t="n">
        <v>0</v>
      </c>
      <c r="V592" s="1" t="n">
        <v>0</v>
      </c>
      <c r="W592" s="1" t="n">
        <v>0</v>
      </c>
      <c r="X592" s="1" t="n">
        <v>2</v>
      </c>
      <c r="Y592" s="1" t="n">
        <v>5</v>
      </c>
      <c r="Z592" s="1" t="n">
        <v>5</v>
      </c>
      <c r="AA592" s="1" t="n">
        <v>2.8</v>
      </c>
      <c r="AB592" s="1" t="n">
        <v>0.753</v>
      </c>
      <c r="AC592" s="1" t="n">
        <v>0</v>
      </c>
      <c r="AD592" s="1" t="n">
        <f aca="false">IF(F592=0,0,Z592/F592)</f>
        <v>1.66666666666667</v>
      </c>
      <c r="AE592" s="1" t="str">
        <f aca="false">IFERROR(LEFT(C592,FIND("-",C592)-1),C592)</f>
        <v>C</v>
      </c>
      <c r="AF592" s="1" t="str">
        <f aca="false">B592&amp;"|"&amp;A592</f>
        <v>Eddy Curry|2009</v>
      </c>
      <c r="AG592" s="1" t="n">
        <f aca="false">SUMPRODUCT(($A$2:$A$4670=A592)*($Z$2:$Z$4670&gt;Z592))+1</f>
        <v>436</v>
      </c>
    </row>
    <row r="593" customFormat="false" ht="15" hidden="false" customHeight="false" outlineLevel="0" collapsed="false">
      <c r="A593" s="1" t="n">
        <v>2009</v>
      </c>
      <c r="B593" s="1" t="s">
        <v>288</v>
      </c>
      <c r="C593" s="1" t="s">
        <v>92</v>
      </c>
      <c r="D593" s="1" t="n">
        <v>32</v>
      </c>
      <c r="E593" s="1" t="s">
        <v>185</v>
      </c>
      <c r="F593" s="1" t="n">
        <v>27</v>
      </c>
      <c r="G593" s="1" t="n">
        <v>0</v>
      </c>
      <c r="H593" s="1" t="n">
        <v>319</v>
      </c>
      <c r="I593" s="1" t="n">
        <v>33</v>
      </c>
      <c r="J593" s="1" t="n">
        <v>74</v>
      </c>
      <c r="K593" s="1" t="n">
        <v>0.446</v>
      </c>
      <c r="L593" s="1" t="n">
        <v>5</v>
      </c>
      <c r="M593" s="1" t="n">
        <v>25</v>
      </c>
      <c r="N593" s="1" t="n">
        <v>0.2</v>
      </c>
      <c r="O593" s="1" t="n">
        <v>8</v>
      </c>
      <c r="P593" s="1" t="n">
        <v>22</v>
      </c>
      <c r="Q593" s="1" t="n">
        <v>0.364</v>
      </c>
      <c r="R593" s="1" t="n">
        <v>17</v>
      </c>
      <c r="S593" s="1" t="n">
        <v>50</v>
      </c>
      <c r="T593" s="1" t="n">
        <v>67</v>
      </c>
      <c r="U593" s="1" t="n">
        <v>19</v>
      </c>
      <c r="V593" s="1" t="n">
        <v>10</v>
      </c>
      <c r="W593" s="1" t="n">
        <v>4</v>
      </c>
      <c r="X593" s="1" t="n">
        <v>18</v>
      </c>
      <c r="Y593" s="1" t="n">
        <v>50</v>
      </c>
      <c r="Z593" s="1" t="n">
        <v>79</v>
      </c>
      <c r="AA593" s="1" t="n">
        <v>7.7</v>
      </c>
      <c r="AB593" s="1" t="n">
        <v>0.472</v>
      </c>
      <c r="AC593" s="1" t="n">
        <v>0.1</v>
      </c>
      <c r="AD593" s="1" t="n">
        <f aca="false">IF(F593=0,0,Z593/F593)</f>
        <v>2.92592592592593</v>
      </c>
      <c r="AE593" s="1" t="str">
        <f aca="false">IFERROR(LEFT(C593,FIND("-",C593)-1),C593)</f>
        <v>PF</v>
      </c>
      <c r="AF593" s="1" t="str">
        <f aca="false">B593&amp;"|"&amp;A593</f>
        <v>Eduardo Najera|2009</v>
      </c>
      <c r="AG593" s="1" t="n">
        <f aca="false">SUMPRODUCT(($A$2:$A$4670=A593)*($Z$2:$Z$4670&gt;Z593))+1</f>
        <v>368</v>
      </c>
    </row>
    <row r="594" customFormat="false" ht="15" hidden="false" customHeight="false" outlineLevel="0" collapsed="false">
      <c r="A594" s="1" t="n">
        <v>2009</v>
      </c>
      <c r="B594" s="1" t="s">
        <v>289</v>
      </c>
      <c r="C594" s="1" t="s">
        <v>92</v>
      </c>
      <c r="D594" s="1" t="n">
        <v>29</v>
      </c>
      <c r="E594" s="1" t="s">
        <v>142</v>
      </c>
      <c r="F594" s="1" t="n">
        <v>29</v>
      </c>
      <c r="G594" s="1" t="n">
        <v>23</v>
      </c>
      <c r="H594" s="1" t="n">
        <v>920</v>
      </c>
      <c r="I594" s="1" t="n">
        <v>163</v>
      </c>
      <c r="J594" s="1" t="n">
        <v>365</v>
      </c>
      <c r="K594" s="1" t="n">
        <v>0.447</v>
      </c>
      <c r="L594" s="1" t="n">
        <v>0</v>
      </c>
      <c r="M594" s="1" t="n">
        <v>0</v>
      </c>
      <c r="O594" s="1" t="n">
        <v>73</v>
      </c>
      <c r="P594" s="1" t="n">
        <v>108</v>
      </c>
      <c r="Q594" s="1" t="n">
        <v>0.676</v>
      </c>
      <c r="R594" s="1" t="n">
        <v>77</v>
      </c>
      <c r="S594" s="1" t="n">
        <v>177</v>
      </c>
      <c r="T594" s="1" t="n">
        <v>254</v>
      </c>
      <c r="U594" s="1" t="n">
        <v>37</v>
      </c>
      <c r="V594" s="1" t="n">
        <v>17</v>
      </c>
      <c r="W594" s="1" t="n">
        <v>45</v>
      </c>
      <c r="X594" s="1" t="n">
        <v>68</v>
      </c>
      <c r="Y594" s="1" t="n">
        <v>78</v>
      </c>
      <c r="Z594" s="1" t="n">
        <v>399</v>
      </c>
      <c r="AA594" s="1" t="n">
        <v>14.6</v>
      </c>
      <c r="AB594" s="1" t="n">
        <v>0.484</v>
      </c>
      <c r="AC594" s="1" t="n">
        <v>0.9</v>
      </c>
      <c r="AD594" s="1" t="n">
        <f aca="false">IF(F594=0,0,Z594/F594)</f>
        <v>13.7586206896552</v>
      </c>
      <c r="AE594" s="1" t="str">
        <f aca="false">IFERROR(LEFT(C594,FIND("-",C594)-1),C594)</f>
        <v>PF</v>
      </c>
      <c r="AF594" s="1" t="str">
        <f aca="false">B594&amp;"|"&amp;A594</f>
        <v>Elton Brand|2009</v>
      </c>
      <c r="AG594" s="1" t="n">
        <f aca="false">SUMPRODUCT(($A$2:$A$4670=A594)*($Z$2:$Z$4670&gt;Z594))+1</f>
        <v>231</v>
      </c>
    </row>
    <row r="595" customFormat="false" ht="15" hidden="false" customHeight="false" outlineLevel="0" collapsed="false">
      <c r="A595" s="1" t="n">
        <v>2009</v>
      </c>
      <c r="B595" s="1" t="s">
        <v>290</v>
      </c>
      <c r="C595" s="1" t="s">
        <v>105</v>
      </c>
      <c r="D595" s="1" t="n">
        <v>26</v>
      </c>
      <c r="E595" s="1" t="s">
        <v>264</v>
      </c>
      <c r="F595" s="1" t="n">
        <v>82</v>
      </c>
      <c r="G595" s="1" t="n">
        <v>81</v>
      </c>
      <c r="H595" s="1" t="n">
        <v>2691</v>
      </c>
      <c r="I595" s="1" t="n">
        <v>433</v>
      </c>
      <c r="J595" s="1" t="n">
        <v>772</v>
      </c>
      <c r="K595" s="1" t="n">
        <v>0.561</v>
      </c>
      <c r="L595" s="1" t="n">
        <v>0</v>
      </c>
      <c r="M595" s="1" t="n">
        <v>0</v>
      </c>
      <c r="O595" s="1" t="n">
        <v>219</v>
      </c>
      <c r="P595" s="1" t="n">
        <v>369</v>
      </c>
      <c r="Q595" s="1" t="n">
        <v>0.593</v>
      </c>
      <c r="R595" s="1" t="n">
        <v>275</v>
      </c>
      <c r="S595" s="1" t="n">
        <v>552</v>
      </c>
      <c r="T595" s="1" t="n">
        <v>827</v>
      </c>
      <c r="U595" s="1" t="n">
        <v>53</v>
      </c>
      <c r="V595" s="1" t="n">
        <v>48</v>
      </c>
      <c r="W595" s="1" t="n">
        <v>136</v>
      </c>
      <c r="X595" s="1" t="n">
        <v>144</v>
      </c>
      <c r="Y595" s="1" t="n">
        <v>247</v>
      </c>
      <c r="Z595" s="1" t="n">
        <v>1085</v>
      </c>
      <c r="AA595" s="1" t="n">
        <v>18</v>
      </c>
      <c r="AB595" s="1" t="n">
        <v>0.581</v>
      </c>
      <c r="AC595" s="1" t="n">
        <v>8.2</v>
      </c>
      <c r="AD595" s="1" t="n">
        <f aca="false">IF(F595=0,0,Z595/F595)</f>
        <v>13.2317073170732</v>
      </c>
      <c r="AE595" s="1" t="str">
        <f aca="false">IFERROR(LEFT(C595,FIND("-",C595)-1),C595)</f>
        <v>C</v>
      </c>
      <c r="AF595" s="1" t="str">
        <f aca="false">B595&amp;"|"&amp;A595</f>
        <v>Emeka Okafor|2009</v>
      </c>
      <c r="AG595" s="1" t="n">
        <f aca="false">SUMPRODUCT(($A$2:$A$4670=A595)*($Z$2:$Z$4670&gt;Z595))+1</f>
        <v>72</v>
      </c>
    </row>
    <row r="596" customFormat="false" ht="15" hidden="false" customHeight="false" outlineLevel="0" collapsed="false">
      <c r="A596" s="1" t="n">
        <v>2009</v>
      </c>
      <c r="B596" s="1" t="s">
        <v>621</v>
      </c>
      <c r="C596" s="1" t="s">
        <v>128</v>
      </c>
      <c r="D596" s="1" t="n">
        <v>20</v>
      </c>
      <c r="E596" s="1" t="s">
        <v>108</v>
      </c>
      <c r="F596" s="1" t="n">
        <v>78</v>
      </c>
      <c r="G596" s="1" t="n">
        <v>65</v>
      </c>
      <c r="H596" s="1" t="n">
        <v>2677</v>
      </c>
      <c r="I596" s="1" t="n">
        <v>411</v>
      </c>
      <c r="J596" s="1" t="n">
        <v>901</v>
      </c>
      <c r="K596" s="1" t="n">
        <v>0.456</v>
      </c>
      <c r="L596" s="1" t="n">
        <v>131</v>
      </c>
      <c r="M596" s="1" t="n">
        <v>337</v>
      </c>
      <c r="N596" s="1" t="n">
        <v>0.389</v>
      </c>
      <c r="O596" s="1" t="n">
        <v>299</v>
      </c>
      <c r="P596" s="1" t="n">
        <v>350</v>
      </c>
      <c r="Q596" s="1" t="n">
        <v>0.854</v>
      </c>
      <c r="R596" s="1" t="n">
        <v>45</v>
      </c>
      <c r="S596" s="1" t="n">
        <v>156</v>
      </c>
      <c r="T596" s="1" t="n">
        <v>201</v>
      </c>
      <c r="U596" s="1" t="n">
        <v>215</v>
      </c>
      <c r="V596" s="1" t="n">
        <v>78</v>
      </c>
      <c r="W596" s="1" t="n">
        <v>35</v>
      </c>
      <c r="X596" s="1" t="n">
        <v>164</v>
      </c>
      <c r="Y596" s="1" t="n">
        <v>172</v>
      </c>
      <c r="Z596" s="1" t="n">
        <v>1252</v>
      </c>
      <c r="AA596" s="1" t="n">
        <v>14.9</v>
      </c>
      <c r="AB596" s="1" t="n">
        <v>0.593</v>
      </c>
      <c r="AC596" s="1" t="n">
        <v>4.6</v>
      </c>
      <c r="AD596" s="1" t="n">
        <f aca="false">IF(F596=0,0,Z596/F596)</f>
        <v>16.0512820512821</v>
      </c>
      <c r="AE596" s="1" t="str">
        <f aca="false">IFERROR(LEFT(C596,FIND("-",C596)-1),C596)</f>
        <v>SG</v>
      </c>
      <c r="AF596" s="1" t="str">
        <f aca="false">B596&amp;"|"&amp;A596</f>
        <v>Eric Gordon|2009</v>
      </c>
      <c r="AG596" s="1" t="n">
        <f aca="false">SUMPRODUCT(($A$2:$A$4670=A596)*($Z$2:$Z$4670&gt;Z596))+1</f>
        <v>48</v>
      </c>
    </row>
    <row r="597" customFormat="false" ht="15" hidden="false" customHeight="false" outlineLevel="0" collapsed="false">
      <c r="A597" s="1" t="n">
        <v>2009</v>
      </c>
      <c r="B597" s="1" t="s">
        <v>293</v>
      </c>
      <c r="C597" s="1" t="s">
        <v>105</v>
      </c>
      <c r="D597" s="1" t="n">
        <v>33</v>
      </c>
      <c r="E597" s="1" t="s">
        <v>189</v>
      </c>
      <c r="F597" s="1" t="n">
        <v>80</v>
      </c>
      <c r="G597" s="1" t="n">
        <v>80</v>
      </c>
      <c r="H597" s="1" t="n">
        <v>1836</v>
      </c>
      <c r="I597" s="1" t="n">
        <v>182</v>
      </c>
      <c r="J597" s="1" t="n">
        <v>280</v>
      </c>
      <c r="K597" s="1" t="n">
        <v>0.65</v>
      </c>
      <c r="L597" s="1" t="n">
        <v>0</v>
      </c>
      <c r="M597" s="1" t="n">
        <v>0</v>
      </c>
      <c r="O597" s="1" t="n">
        <v>90</v>
      </c>
      <c r="P597" s="1" t="n">
        <v>141</v>
      </c>
      <c r="Q597" s="1" t="n">
        <v>0.638</v>
      </c>
      <c r="R597" s="1" t="n">
        <v>216</v>
      </c>
      <c r="S597" s="1" t="n">
        <v>349</v>
      </c>
      <c r="T597" s="1" t="n">
        <v>565</v>
      </c>
      <c r="U597" s="1" t="n">
        <v>77</v>
      </c>
      <c r="V597" s="1" t="n">
        <v>24</v>
      </c>
      <c r="W597" s="1" t="n">
        <v>95</v>
      </c>
      <c r="X597" s="1" t="n">
        <v>74</v>
      </c>
      <c r="Y597" s="1" t="n">
        <v>191</v>
      </c>
      <c r="Z597" s="1" t="n">
        <v>454</v>
      </c>
      <c r="AA597" s="1" t="n">
        <v>15.7</v>
      </c>
      <c r="AB597" s="1" t="n">
        <v>0.664</v>
      </c>
      <c r="AC597" s="1" t="n">
        <v>6.1</v>
      </c>
      <c r="AD597" s="1" t="n">
        <f aca="false">IF(F597=0,0,Z597/F597)</f>
        <v>5.675</v>
      </c>
      <c r="AE597" s="1" t="str">
        <f aca="false">IFERROR(LEFT(C597,FIND("-",C597)-1),C597)</f>
        <v>C</v>
      </c>
      <c r="AF597" s="1" t="str">
        <f aca="false">B597&amp;"|"&amp;A597</f>
        <v>Erick Dampier|2009</v>
      </c>
      <c r="AG597" s="1" t="n">
        <f aca="false">SUMPRODUCT(($A$2:$A$4670=A597)*($Z$2:$Z$4670&gt;Z597))+1</f>
        <v>213</v>
      </c>
    </row>
    <row r="598" customFormat="false" ht="15" hidden="false" customHeight="false" outlineLevel="0" collapsed="false">
      <c r="A598" s="1" t="n">
        <v>2009</v>
      </c>
      <c r="B598" s="1" t="s">
        <v>622</v>
      </c>
      <c r="C598" s="1" t="s">
        <v>105</v>
      </c>
      <c r="D598" s="1" t="n">
        <v>30</v>
      </c>
      <c r="E598" s="1" t="s">
        <v>137</v>
      </c>
      <c r="F598" s="1" t="n">
        <v>26</v>
      </c>
      <c r="G598" s="1" t="n">
        <v>7</v>
      </c>
      <c r="H598" s="1" t="n">
        <v>306</v>
      </c>
      <c r="I598" s="1" t="n">
        <v>32</v>
      </c>
      <c r="J598" s="1" t="n">
        <v>66</v>
      </c>
      <c r="K598" s="1" t="n">
        <v>0.485</v>
      </c>
      <c r="L598" s="1" t="n">
        <v>0</v>
      </c>
      <c r="M598" s="1" t="n">
        <v>0</v>
      </c>
      <c r="O598" s="1" t="n">
        <v>16</v>
      </c>
      <c r="P598" s="1" t="n">
        <v>23</v>
      </c>
      <c r="Q598" s="1" t="n">
        <v>0.696</v>
      </c>
      <c r="R598" s="1" t="n">
        <v>25</v>
      </c>
      <c r="S598" s="1" t="n">
        <v>41</v>
      </c>
      <c r="T598" s="1" t="n">
        <v>66</v>
      </c>
      <c r="U598" s="1" t="n">
        <v>6</v>
      </c>
      <c r="V598" s="1" t="n">
        <v>3</v>
      </c>
      <c r="W598" s="1" t="n">
        <v>18</v>
      </c>
      <c r="X598" s="1" t="n">
        <v>18</v>
      </c>
      <c r="Y598" s="1" t="n">
        <v>35</v>
      </c>
      <c r="Z598" s="1" t="n">
        <v>80</v>
      </c>
      <c r="AA598" s="1" t="n">
        <v>10.1</v>
      </c>
      <c r="AB598" s="1" t="n">
        <v>0.525</v>
      </c>
      <c r="AC598" s="1" t="n">
        <v>0.1</v>
      </c>
      <c r="AD598" s="1" t="n">
        <f aca="false">IF(F598=0,0,Z598/F598)</f>
        <v>3.07692307692308</v>
      </c>
      <c r="AE598" s="1" t="str">
        <f aca="false">IFERROR(LEFT(C598,FIND("-",C598)-1),C598)</f>
        <v>C</v>
      </c>
      <c r="AF598" s="1" t="str">
        <f aca="false">B598&amp;"|"&amp;A598</f>
        <v>Etan Thomas|2009</v>
      </c>
      <c r="AG598" s="1" t="n">
        <f aca="false">SUMPRODUCT(($A$2:$A$4670=A598)*($Z$2:$Z$4670&gt;Z598))+1</f>
        <v>365</v>
      </c>
    </row>
    <row r="599" customFormat="false" ht="15" hidden="false" customHeight="false" outlineLevel="0" collapsed="false">
      <c r="A599" s="1" t="n">
        <v>2009</v>
      </c>
      <c r="B599" s="1" t="s">
        <v>294</v>
      </c>
      <c r="C599" s="1" t="s">
        <v>105</v>
      </c>
      <c r="D599" s="1" t="n">
        <v>33</v>
      </c>
      <c r="E599" s="1" t="s">
        <v>194</v>
      </c>
      <c r="F599" s="1" t="n">
        <v>54</v>
      </c>
      <c r="G599" s="1" t="n">
        <v>11</v>
      </c>
      <c r="H599" s="1" t="n">
        <v>677</v>
      </c>
      <c r="I599" s="1" t="n">
        <v>61</v>
      </c>
      <c r="J599" s="1" t="n">
        <v>104</v>
      </c>
      <c r="K599" s="1" t="n">
        <v>0.587</v>
      </c>
      <c r="L599" s="1" t="n">
        <v>0</v>
      </c>
      <c r="M599" s="1" t="n">
        <v>1</v>
      </c>
      <c r="N599" s="1" t="n">
        <v>0</v>
      </c>
      <c r="O599" s="1" t="n">
        <v>20</v>
      </c>
      <c r="P599" s="1" t="n">
        <v>35</v>
      </c>
      <c r="Q599" s="1" t="n">
        <v>0.571</v>
      </c>
      <c r="R599" s="1" t="n">
        <v>65</v>
      </c>
      <c r="S599" s="1" t="n">
        <v>77</v>
      </c>
      <c r="T599" s="1" t="n">
        <v>142</v>
      </c>
      <c r="U599" s="1" t="n">
        <v>59</v>
      </c>
      <c r="V599" s="1" t="n">
        <v>7</v>
      </c>
      <c r="W599" s="1" t="n">
        <v>11</v>
      </c>
      <c r="X599" s="1" t="n">
        <v>38</v>
      </c>
      <c r="Y599" s="1" t="n">
        <v>95</v>
      </c>
      <c r="Z599" s="1" t="n">
        <v>142</v>
      </c>
      <c r="AA599" s="1" t="n">
        <v>10.6</v>
      </c>
      <c r="AB599" s="1" t="n">
        <v>0.595</v>
      </c>
      <c r="AC599" s="1" t="n">
        <v>1.7</v>
      </c>
      <c r="AD599" s="1" t="n">
        <f aca="false">IF(F599=0,0,Z599/F599)</f>
        <v>2.62962962962963</v>
      </c>
      <c r="AE599" s="1" t="str">
        <f aca="false">IFERROR(LEFT(C599,FIND("-",C599)-1),C599)</f>
        <v>C</v>
      </c>
      <c r="AF599" s="1" t="str">
        <f aca="false">B599&amp;"|"&amp;A599</f>
        <v>Fabricio Oberto|2009</v>
      </c>
      <c r="AG599" s="1" t="n">
        <f aca="false">SUMPRODUCT(($A$2:$A$4670=A599)*($Z$2:$Z$4670&gt;Z599))+1</f>
        <v>334</v>
      </c>
    </row>
    <row r="600" customFormat="false" ht="15" hidden="false" customHeight="false" outlineLevel="0" collapsed="false">
      <c r="A600" s="1" t="n">
        <v>2009</v>
      </c>
      <c r="B600" s="1" t="s">
        <v>295</v>
      </c>
      <c r="C600" s="1" t="s">
        <v>105</v>
      </c>
      <c r="D600" s="1" t="n">
        <v>32</v>
      </c>
      <c r="E600" s="1" t="s">
        <v>152</v>
      </c>
      <c r="F600" s="1" t="n">
        <v>59</v>
      </c>
      <c r="G600" s="1" t="n">
        <v>23</v>
      </c>
      <c r="H600" s="1" t="n">
        <v>977</v>
      </c>
      <c r="I600" s="1" t="n">
        <v>83</v>
      </c>
      <c r="J600" s="1" t="n">
        <v>169</v>
      </c>
      <c r="K600" s="1" t="n">
        <v>0.491</v>
      </c>
      <c r="L600" s="1" t="n">
        <v>1</v>
      </c>
      <c r="M600" s="1" t="n">
        <v>4</v>
      </c>
      <c r="N600" s="1" t="n">
        <v>0.25</v>
      </c>
      <c r="O600" s="1" t="n">
        <v>33</v>
      </c>
      <c r="P600" s="1" t="n">
        <v>39</v>
      </c>
      <c r="Q600" s="1" t="n">
        <v>0.846</v>
      </c>
      <c r="R600" s="1" t="n">
        <v>100</v>
      </c>
      <c r="S600" s="1" t="n">
        <v>129</v>
      </c>
      <c r="T600" s="1" t="n">
        <v>229</v>
      </c>
      <c r="U600" s="1" t="n">
        <v>32</v>
      </c>
      <c r="V600" s="1" t="n">
        <v>36</v>
      </c>
      <c r="W600" s="1" t="n">
        <v>36</v>
      </c>
      <c r="X600" s="1" t="n">
        <v>48</v>
      </c>
      <c r="Y600" s="1" t="n">
        <v>144</v>
      </c>
      <c r="Z600" s="1" t="n">
        <v>200</v>
      </c>
      <c r="AA600" s="1" t="n">
        <v>10.3</v>
      </c>
      <c r="AB600" s="1" t="n">
        <v>0.537</v>
      </c>
      <c r="AC600" s="1" t="n">
        <v>1.8</v>
      </c>
      <c r="AD600" s="1" t="n">
        <f aca="false">IF(F600=0,0,Z600/F600)</f>
        <v>3.38983050847458</v>
      </c>
      <c r="AE600" s="1" t="str">
        <f aca="false">IFERROR(LEFT(C600,FIND("-",C600)-1),C600)</f>
        <v>C</v>
      </c>
      <c r="AF600" s="1" t="str">
        <f aca="false">B600&amp;"|"&amp;A600</f>
        <v>Francisco Elson|2009</v>
      </c>
      <c r="AG600" s="1" t="n">
        <f aca="false">SUMPRODUCT(($A$2:$A$4670=A600)*($Z$2:$Z$4670&gt;Z600))+1</f>
        <v>305</v>
      </c>
    </row>
    <row r="601" customFormat="false" ht="15" hidden="false" customHeight="false" outlineLevel="0" collapsed="false">
      <c r="A601" s="1" t="n">
        <v>2009</v>
      </c>
      <c r="B601" s="1" t="s">
        <v>296</v>
      </c>
      <c r="C601" s="1" t="s">
        <v>123</v>
      </c>
      <c r="D601" s="1" t="n">
        <v>27</v>
      </c>
      <c r="E601" s="1" t="s">
        <v>173</v>
      </c>
      <c r="F601" s="1" t="n">
        <v>65</v>
      </c>
      <c r="G601" s="1" t="n">
        <v>36</v>
      </c>
      <c r="H601" s="1" t="n">
        <v>1975</v>
      </c>
      <c r="I601" s="1" t="n">
        <v>295</v>
      </c>
      <c r="J601" s="1" t="n">
        <v>665</v>
      </c>
      <c r="K601" s="1" t="n">
        <v>0.444</v>
      </c>
      <c r="L601" s="1" t="n">
        <v>88</v>
      </c>
      <c r="M601" s="1" t="n">
        <v>221</v>
      </c>
      <c r="N601" s="1" t="n">
        <v>0.398</v>
      </c>
      <c r="O601" s="1" t="n">
        <v>146</v>
      </c>
      <c r="P601" s="1" t="n">
        <v>178</v>
      </c>
      <c r="Q601" s="1" t="n">
        <v>0.82</v>
      </c>
      <c r="R601" s="1" t="n">
        <v>56</v>
      </c>
      <c r="S601" s="1" t="n">
        <v>162</v>
      </c>
      <c r="T601" s="1" t="n">
        <v>218</v>
      </c>
      <c r="U601" s="1" t="n">
        <v>150</v>
      </c>
      <c r="V601" s="1" t="n">
        <v>80</v>
      </c>
      <c r="W601" s="1" t="n">
        <v>67</v>
      </c>
      <c r="X601" s="1" t="n">
        <v>112</v>
      </c>
      <c r="Y601" s="1" t="n">
        <v>196</v>
      </c>
      <c r="Z601" s="1" t="n">
        <v>824</v>
      </c>
      <c r="AA601" s="1" t="n">
        <v>14.1</v>
      </c>
      <c r="AB601" s="1" t="n">
        <v>0.554</v>
      </c>
      <c r="AC601" s="1" t="n">
        <v>2.4</v>
      </c>
      <c r="AD601" s="1" t="n">
        <f aca="false">IF(F601=0,0,Z601/F601)</f>
        <v>12.6769230769231</v>
      </c>
      <c r="AE601" s="1" t="str">
        <f aca="false">IFERROR(LEFT(C601,FIND("-",C601)-1),C601)</f>
        <v>SF</v>
      </c>
      <c r="AF601" s="1" t="str">
        <f aca="false">B601&amp;"|"&amp;A601</f>
        <v>Francisco Garcia|2009</v>
      </c>
      <c r="AG601" s="1" t="n">
        <f aca="false">SUMPRODUCT(($A$2:$A$4670=A601)*($Z$2:$Z$4670&gt;Z601))+1</f>
        <v>118</v>
      </c>
    </row>
    <row r="602" customFormat="false" ht="15" hidden="false" customHeight="false" outlineLevel="0" collapsed="false">
      <c r="A602" s="1" t="n">
        <v>2009</v>
      </c>
      <c r="B602" s="1" t="s">
        <v>297</v>
      </c>
      <c r="C602" s="1" t="s">
        <v>123</v>
      </c>
      <c r="D602" s="1" t="n">
        <v>29</v>
      </c>
      <c r="E602" s="1" t="s">
        <v>108</v>
      </c>
      <c r="F602" s="1" t="n">
        <v>52</v>
      </c>
      <c r="G602" s="1" t="n">
        <v>21</v>
      </c>
      <c r="H602" s="1" t="n">
        <v>1495</v>
      </c>
      <c r="I602" s="1" t="n">
        <v>129</v>
      </c>
      <c r="J602" s="1" t="n">
        <v>317</v>
      </c>
      <c r="K602" s="1" t="n">
        <v>0.407</v>
      </c>
      <c r="L602" s="1" t="n">
        <v>54</v>
      </c>
      <c r="M602" s="1" t="n">
        <v>147</v>
      </c>
      <c r="N602" s="1" t="n">
        <v>0.367</v>
      </c>
      <c r="O602" s="1" t="n">
        <v>66</v>
      </c>
      <c r="P602" s="1" t="n">
        <v>81</v>
      </c>
      <c r="Q602" s="1" t="n">
        <v>0.815</v>
      </c>
      <c r="R602" s="1" t="n">
        <v>23</v>
      </c>
      <c r="S602" s="1" t="n">
        <v>103</v>
      </c>
      <c r="T602" s="1" t="n">
        <v>126</v>
      </c>
      <c r="U602" s="1" t="n">
        <v>188</v>
      </c>
      <c r="V602" s="1" t="n">
        <v>53</v>
      </c>
      <c r="W602" s="1" t="n">
        <v>11</v>
      </c>
      <c r="X602" s="1" t="n">
        <v>66</v>
      </c>
      <c r="Y602" s="1" t="n">
        <v>112</v>
      </c>
      <c r="Z602" s="1" t="n">
        <v>378</v>
      </c>
      <c r="AA602" s="1" t="n">
        <v>10.4</v>
      </c>
      <c r="AB602" s="1" t="n">
        <v>0.536</v>
      </c>
      <c r="AC602" s="1" t="n">
        <v>1.6</v>
      </c>
      <c r="AD602" s="1" t="n">
        <f aca="false">IF(F602=0,0,Z602/F602)</f>
        <v>7.26923076923077</v>
      </c>
      <c r="AE602" s="1" t="str">
        <f aca="false">IFERROR(LEFT(C602,FIND("-",C602)-1),C602)</f>
        <v>SF</v>
      </c>
      <c r="AF602" s="1" t="str">
        <f aca="false">B602&amp;"|"&amp;A602</f>
        <v>Fred Jones|2009</v>
      </c>
      <c r="AG602" s="1" t="n">
        <f aca="false">SUMPRODUCT(($A$2:$A$4670=A602)*($Z$2:$Z$4670&gt;Z602))+1</f>
        <v>235</v>
      </c>
    </row>
    <row r="603" customFormat="false" ht="15" hidden="false" customHeight="false" outlineLevel="0" collapsed="false">
      <c r="A603" s="1" t="n">
        <v>2009</v>
      </c>
      <c r="B603" s="1" t="s">
        <v>298</v>
      </c>
      <c r="C603" s="1" t="s">
        <v>128</v>
      </c>
      <c r="D603" s="1" t="n">
        <v>22</v>
      </c>
      <c r="E603" s="1" t="s">
        <v>199</v>
      </c>
      <c r="F603" s="1" t="n">
        <v>47</v>
      </c>
      <c r="G603" s="1" t="n">
        <v>0</v>
      </c>
      <c r="H603" s="1" t="n">
        <v>366</v>
      </c>
      <c r="I603" s="1" t="n">
        <v>31</v>
      </c>
      <c r="J603" s="1" t="n">
        <v>101</v>
      </c>
      <c r="K603" s="1" t="n">
        <v>0.307</v>
      </c>
      <c r="L603" s="1" t="n">
        <v>14</v>
      </c>
      <c r="M603" s="1" t="n">
        <v>48</v>
      </c>
      <c r="N603" s="1" t="n">
        <v>0.292</v>
      </c>
      <c r="O603" s="1" t="n">
        <v>17</v>
      </c>
      <c r="P603" s="1" t="n">
        <v>21</v>
      </c>
      <c r="Q603" s="1" t="n">
        <v>0.81</v>
      </c>
      <c r="R603" s="1" t="n">
        <v>9</v>
      </c>
      <c r="S603" s="1" t="n">
        <v>34</v>
      </c>
      <c r="T603" s="1" t="n">
        <v>43</v>
      </c>
      <c r="U603" s="1" t="n">
        <v>39</v>
      </c>
      <c r="V603" s="1" t="n">
        <v>15</v>
      </c>
      <c r="W603" s="1" t="n">
        <v>3</v>
      </c>
      <c r="X603" s="1" t="n">
        <v>19</v>
      </c>
      <c r="Y603" s="1" t="n">
        <v>34</v>
      </c>
      <c r="Z603" s="1" t="n">
        <v>93</v>
      </c>
      <c r="AA603" s="1" t="n">
        <v>7.6</v>
      </c>
      <c r="AB603" s="1" t="n">
        <v>0.422</v>
      </c>
      <c r="AC603" s="1" t="n">
        <v>0.4</v>
      </c>
      <c r="AD603" s="1" t="n">
        <f aca="false">IF(F603=0,0,Z603/F603)</f>
        <v>1.97872340425532</v>
      </c>
      <c r="AE603" s="1" t="str">
        <f aca="false">IFERROR(LEFT(C603,FIND("-",C603)-1),C603)</f>
        <v>SG</v>
      </c>
      <c r="AF603" s="1" t="str">
        <f aca="false">B603&amp;"|"&amp;A603</f>
        <v>Gabe Pruitt|2009</v>
      </c>
      <c r="AG603" s="1" t="n">
        <f aca="false">SUMPRODUCT(($A$2:$A$4670=A603)*($Z$2:$Z$4670&gt;Z603))+1</f>
        <v>354</v>
      </c>
    </row>
    <row r="604" customFormat="false" ht="15" hidden="false" customHeight="false" outlineLevel="0" collapsed="false">
      <c r="A604" s="1" t="n">
        <v>2009</v>
      </c>
      <c r="B604" s="1" t="s">
        <v>623</v>
      </c>
      <c r="C604" s="1" t="s">
        <v>102</v>
      </c>
      <c r="D604" s="1" t="n">
        <v>22</v>
      </c>
      <c r="E604" s="1" t="s">
        <v>194</v>
      </c>
      <c r="F604" s="1" t="n">
        <v>77</v>
      </c>
      <c r="G604" s="1" t="n">
        <v>7</v>
      </c>
      <c r="H604" s="1" t="n">
        <v>1270</v>
      </c>
      <c r="I604" s="1" t="n">
        <v>150</v>
      </c>
      <c r="J604" s="1" t="n">
        <v>372</v>
      </c>
      <c r="K604" s="1" t="n">
        <v>0.403</v>
      </c>
      <c r="L604" s="1" t="n">
        <v>24</v>
      </c>
      <c r="M604" s="1" t="n">
        <v>73</v>
      </c>
      <c r="N604" s="1" t="n">
        <v>0.329</v>
      </c>
      <c r="O604" s="1" t="n">
        <v>114</v>
      </c>
      <c r="P604" s="1" t="n">
        <v>146</v>
      </c>
      <c r="Q604" s="1" t="n">
        <v>0.781</v>
      </c>
      <c r="R604" s="1" t="n">
        <v>30</v>
      </c>
      <c r="S604" s="1" t="n">
        <v>128</v>
      </c>
      <c r="T604" s="1" t="n">
        <v>158</v>
      </c>
      <c r="U604" s="1" t="n">
        <v>136</v>
      </c>
      <c r="V604" s="1" t="n">
        <v>45</v>
      </c>
      <c r="W604" s="1" t="n">
        <v>21</v>
      </c>
      <c r="X604" s="1" t="n">
        <v>74</v>
      </c>
      <c r="Y604" s="1" t="n">
        <v>150</v>
      </c>
      <c r="Z604" s="1" t="n">
        <v>438</v>
      </c>
      <c r="AA604" s="1" t="n">
        <v>11.6</v>
      </c>
      <c r="AB604" s="1" t="n">
        <v>0.502</v>
      </c>
      <c r="AC604" s="1" t="n">
        <v>2.1</v>
      </c>
      <c r="AD604" s="1" t="n">
        <f aca="false">IF(F604=0,0,Z604/F604)</f>
        <v>5.68831168831169</v>
      </c>
      <c r="AE604" s="1" t="str">
        <f aca="false">IFERROR(LEFT(C604,FIND("-",C604)-1),C604)</f>
        <v>PG</v>
      </c>
      <c r="AF604" s="1" t="str">
        <f aca="false">B604&amp;"|"&amp;A604</f>
        <v>George Hill|2009</v>
      </c>
      <c r="AG604" s="1" t="n">
        <f aca="false">SUMPRODUCT(($A$2:$A$4670=A604)*($Z$2:$Z$4670&gt;Z604))+1</f>
        <v>221</v>
      </c>
    </row>
    <row r="605" customFormat="false" ht="15" hidden="false" customHeight="false" outlineLevel="0" collapsed="false">
      <c r="A605" s="1" t="n">
        <v>2009</v>
      </c>
      <c r="B605" s="1" t="s">
        <v>299</v>
      </c>
      <c r="C605" s="1" t="s">
        <v>128</v>
      </c>
      <c r="D605" s="1" t="n">
        <v>23</v>
      </c>
      <c r="E605" s="1" t="s">
        <v>189</v>
      </c>
      <c r="F605" s="1" t="n">
        <v>38</v>
      </c>
      <c r="G605" s="1" t="n">
        <v>12</v>
      </c>
      <c r="H605" s="1" t="n">
        <v>376</v>
      </c>
      <c r="I605" s="1" t="n">
        <v>79</v>
      </c>
      <c r="J605" s="1" t="n">
        <v>180</v>
      </c>
      <c r="K605" s="1" t="n">
        <v>0.439</v>
      </c>
      <c r="L605" s="1" t="n">
        <v>14</v>
      </c>
      <c r="M605" s="1" t="n">
        <v>46</v>
      </c>
      <c r="N605" s="1" t="n">
        <v>0.304</v>
      </c>
      <c r="O605" s="1" t="n">
        <v>27</v>
      </c>
      <c r="P605" s="1" t="n">
        <v>32</v>
      </c>
      <c r="Q605" s="1" t="n">
        <v>0.844</v>
      </c>
      <c r="R605" s="1" t="n">
        <v>14</v>
      </c>
      <c r="S605" s="1" t="n">
        <v>40</v>
      </c>
      <c r="T605" s="1" t="n">
        <v>54</v>
      </c>
      <c r="U605" s="1" t="n">
        <v>15</v>
      </c>
      <c r="V605" s="1" t="n">
        <v>10</v>
      </c>
      <c r="W605" s="1" t="n">
        <v>5</v>
      </c>
      <c r="X605" s="1" t="n">
        <v>33</v>
      </c>
      <c r="Y605" s="1" t="n">
        <v>51</v>
      </c>
      <c r="Z605" s="1" t="n">
        <v>199</v>
      </c>
      <c r="AA605" s="1" t="n">
        <v>11.4</v>
      </c>
      <c r="AB605" s="1" t="n">
        <v>0.513</v>
      </c>
      <c r="AC605" s="1" t="n">
        <v>0</v>
      </c>
      <c r="AD605" s="1" t="n">
        <f aca="false">IF(F605=0,0,Z605/F605)</f>
        <v>5.23684210526316</v>
      </c>
      <c r="AE605" s="1" t="str">
        <f aca="false">IFERROR(LEFT(C605,FIND("-",C605)-1),C605)</f>
        <v>SG</v>
      </c>
      <c r="AF605" s="1" t="str">
        <f aca="false">B605&amp;"|"&amp;A605</f>
        <v>Gerald Green|2009</v>
      </c>
      <c r="AG605" s="1" t="n">
        <f aca="false">SUMPRODUCT(($A$2:$A$4670=A605)*($Z$2:$Z$4670&gt;Z605))+1</f>
        <v>306</v>
      </c>
    </row>
    <row r="606" customFormat="false" ht="15" hidden="false" customHeight="false" outlineLevel="0" collapsed="false">
      <c r="A606" s="1" t="n">
        <v>2009</v>
      </c>
      <c r="B606" s="1" t="s">
        <v>300</v>
      </c>
      <c r="C606" s="1" t="s">
        <v>123</v>
      </c>
      <c r="D606" s="1" t="n">
        <v>26</v>
      </c>
      <c r="E606" s="1" t="s">
        <v>264</v>
      </c>
      <c r="F606" s="1" t="n">
        <v>71</v>
      </c>
      <c r="G606" s="1" t="n">
        <v>71</v>
      </c>
      <c r="H606" s="1" t="n">
        <v>2669</v>
      </c>
      <c r="I606" s="1" t="n">
        <v>389</v>
      </c>
      <c r="J606" s="1" t="n">
        <v>811</v>
      </c>
      <c r="K606" s="1" t="n">
        <v>0.48</v>
      </c>
      <c r="L606" s="1" t="n">
        <v>39</v>
      </c>
      <c r="M606" s="1" t="n">
        <v>131</v>
      </c>
      <c r="N606" s="1" t="n">
        <v>0.298</v>
      </c>
      <c r="O606" s="1" t="n">
        <v>365</v>
      </c>
      <c r="P606" s="1" t="n">
        <v>454</v>
      </c>
      <c r="Q606" s="1" t="n">
        <v>0.804</v>
      </c>
      <c r="R606" s="1" t="n">
        <v>112</v>
      </c>
      <c r="S606" s="1" t="n">
        <v>441</v>
      </c>
      <c r="T606" s="1" t="n">
        <v>553</v>
      </c>
      <c r="U606" s="1" t="n">
        <v>189</v>
      </c>
      <c r="V606" s="1" t="n">
        <v>121</v>
      </c>
      <c r="W606" s="1" t="n">
        <v>67</v>
      </c>
      <c r="X606" s="1" t="n">
        <v>148</v>
      </c>
      <c r="Y606" s="1" t="n">
        <v>210</v>
      </c>
      <c r="Z606" s="1" t="n">
        <v>1182</v>
      </c>
      <c r="AA606" s="1" t="n">
        <v>18.6</v>
      </c>
      <c r="AB606" s="1" t="n">
        <v>0.585</v>
      </c>
      <c r="AC606" s="1" t="n">
        <v>9.5</v>
      </c>
      <c r="AD606" s="1" t="n">
        <f aca="false">IF(F606=0,0,Z606/F606)</f>
        <v>16.6478873239437</v>
      </c>
      <c r="AE606" s="1" t="str">
        <f aca="false">IFERROR(LEFT(C606,FIND("-",C606)-1),C606)</f>
        <v>SF</v>
      </c>
      <c r="AF606" s="1" t="str">
        <f aca="false">B606&amp;"|"&amp;A606</f>
        <v>Gerald Wallace|2009</v>
      </c>
      <c r="AG606" s="1" t="n">
        <f aca="false">SUMPRODUCT(($A$2:$A$4670=A606)*($Z$2:$Z$4670&gt;Z606))+1</f>
        <v>57</v>
      </c>
    </row>
    <row r="607" customFormat="false" ht="15" hidden="false" customHeight="false" outlineLevel="0" collapsed="false">
      <c r="A607" s="1" t="n">
        <v>2009</v>
      </c>
      <c r="B607" s="1" t="s">
        <v>301</v>
      </c>
      <c r="C607" s="1" t="s">
        <v>102</v>
      </c>
      <c r="D607" s="1" t="n">
        <v>27</v>
      </c>
      <c r="E607" s="1" t="s">
        <v>137</v>
      </c>
      <c r="F607" s="1" t="n">
        <v>2</v>
      </c>
      <c r="G607" s="1" t="n">
        <v>2</v>
      </c>
      <c r="H607" s="1" t="n">
        <v>63</v>
      </c>
      <c r="I607" s="1" t="n">
        <v>6</v>
      </c>
      <c r="J607" s="1" t="n">
        <v>23</v>
      </c>
      <c r="K607" s="1" t="n">
        <v>0.261</v>
      </c>
      <c r="L607" s="1" t="n">
        <v>2</v>
      </c>
      <c r="M607" s="1" t="n">
        <v>7</v>
      </c>
      <c r="N607" s="1" t="n">
        <v>0.286</v>
      </c>
      <c r="O607" s="1" t="n">
        <v>12</v>
      </c>
      <c r="P607" s="1" t="n">
        <v>16</v>
      </c>
      <c r="Q607" s="1" t="n">
        <v>0.75</v>
      </c>
      <c r="R607" s="1" t="n">
        <v>1</v>
      </c>
      <c r="S607" s="1" t="n">
        <v>8</v>
      </c>
      <c r="T607" s="1" t="n">
        <v>9</v>
      </c>
      <c r="U607" s="1" t="n">
        <v>20</v>
      </c>
      <c r="V607" s="1" t="n">
        <v>0</v>
      </c>
      <c r="W607" s="1" t="n">
        <v>1</v>
      </c>
      <c r="X607" s="1" t="n">
        <v>1</v>
      </c>
      <c r="Y607" s="1" t="n">
        <v>4</v>
      </c>
      <c r="Z607" s="1" t="n">
        <v>26</v>
      </c>
      <c r="AA607" s="1" t="n">
        <v>18.9</v>
      </c>
      <c r="AB607" s="1" t="n">
        <v>0.433</v>
      </c>
      <c r="AC607" s="1" t="n">
        <v>0.2</v>
      </c>
      <c r="AD607" s="1" t="n">
        <f aca="false">IF(F607=0,0,Z607/F607)</f>
        <v>13</v>
      </c>
      <c r="AE607" s="1" t="str">
        <f aca="false">IFERROR(LEFT(C607,FIND("-",C607)-1),C607)</f>
        <v>PG</v>
      </c>
      <c r="AF607" s="1" t="str">
        <f aca="false">B607&amp;"|"&amp;A607</f>
        <v>Gilbert Arenas|2009</v>
      </c>
      <c r="AG607" s="1" t="n">
        <f aca="false">SUMPRODUCT(($A$2:$A$4670=A607)*($Z$2:$Z$4670&gt;Z607))+1</f>
        <v>405</v>
      </c>
    </row>
    <row r="608" customFormat="false" ht="15" hidden="false" customHeight="false" outlineLevel="0" collapsed="false">
      <c r="A608" s="1" t="n">
        <v>2009</v>
      </c>
      <c r="B608" s="1" t="s">
        <v>302</v>
      </c>
      <c r="C608" s="1" t="s">
        <v>105</v>
      </c>
      <c r="D608" s="1" t="n">
        <v>23</v>
      </c>
      <c r="E608" s="1" t="s">
        <v>199</v>
      </c>
      <c r="F608" s="1" t="n">
        <v>76</v>
      </c>
      <c r="G608" s="1" t="n">
        <v>16</v>
      </c>
      <c r="H608" s="1" t="n">
        <v>1637</v>
      </c>
      <c r="I608" s="1" t="n">
        <v>199</v>
      </c>
      <c r="J608" s="1" t="n">
        <v>450</v>
      </c>
      <c r="K608" s="1" t="n">
        <v>0.442</v>
      </c>
      <c r="L608" s="1" t="n">
        <v>2</v>
      </c>
      <c r="M608" s="1" t="n">
        <v>5</v>
      </c>
      <c r="N608" s="1" t="n">
        <v>0.4</v>
      </c>
      <c r="O608" s="1" t="n">
        <v>130</v>
      </c>
      <c r="P608" s="1" t="n">
        <v>178</v>
      </c>
      <c r="Q608" s="1" t="n">
        <v>0.73</v>
      </c>
      <c r="R608" s="1" t="n">
        <v>121</v>
      </c>
      <c r="S608" s="1" t="n">
        <v>180</v>
      </c>
      <c r="T608" s="1" t="n">
        <v>301</v>
      </c>
      <c r="U608" s="1" t="n">
        <v>69</v>
      </c>
      <c r="V608" s="1" t="n">
        <v>53</v>
      </c>
      <c r="W608" s="1" t="n">
        <v>19</v>
      </c>
      <c r="X608" s="1" t="n">
        <v>71</v>
      </c>
      <c r="Y608" s="1" t="n">
        <v>230</v>
      </c>
      <c r="Z608" s="1" t="n">
        <v>530</v>
      </c>
      <c r="AA608" s="1" t="n">
        <v>10.7</v>
      </c>
      <c r="AB608" s="1" t="n">
        <v>0.502</v>
      </c>
      <c r="AC608" s="1" t="n">
        <v>3.7</v>
      </c>
      <c r="AD608" s="1" t="n">
        <f aca="false">IF(F608=0,0,Z608/F608)</f>
        <v>6.97368421052632</v>
      </c>
      <c r="AE608" s="1" t="str">
        <f aca="false">IFERROR(LEFT(C608,FIND("-",C608)-1),C608)</f>
        <v>C</v>
      </c>
      <c r="AF608" s="1" t="str">
        <f aca="false">B608&amp;"|"&amp;A608</f>
        <v>Glen Davis|2009</v>
      </c>
      <c r="AG608" s="1" t="n">
        <f aca="false">SUMPRODUCT(($A$2:$A$4670=A608)*($Z$2:$Z$4670&gt;Z608))+1</f>
        <v>195</v>
      </c>
    </row>
    <row r="609" customFormat="false" ht="15" hidden="false" customHeight="false" outlineLevel="0" collapsed="false">
      <c r="A609" s="1" t="n">
        <v>2009</v>
      </c>
      <c r="B609" s="1" t="s">
        <v>624</v>
      </c>
      <c r="C609" s="1" t="s">
        <v>102</v>
      </c>
      <c r="D609" s="1" t="n">
        <v>22</v>
      </c>
      <c r="E609" s="1" t="s">
        <v>124</v>
      </c>
      <c r="F609" s="1" t="n">
        <v>55</v>
      </c>
      <c r="G609" s="1" t="n">
        <v>1</v>
      </c>
      <c r="H609" s="1" t="n">
        <v>728</v>
      </c>
      <c r="I609" s="1" t="n">
        <v>88</v>
      </c>
      <c r="J609" s="1" t="n">
        <v>224</v>
      </c>
      <c r="K609" s="1" t="n">
        <v>0.393</v>
      </c>
      <c r="L609" s="1" t="n">
        <v>20</v>
      </c>
      <c r="M609" s="1" t="n">
        <v>54</v>
      </c>
      <c r="N609" s="1" t="n">
        <v>0.37</v>
      </c>
      <c r="O609" s="1" t="n">
        <v>50</v>
      </c>
      <c r="P609" s="1" t="n">
        <v>65</v>
      </c>
      <c r="Q609" s="1" t="n">
        <v>0.769</v>
      </c>
      <c r="R609" s="1" t="n">
        <v>33</v>
      </c>
      <c r="S609" s="1" t="n">
        <v>70</v>
      </c>
      <c r="T609" s="1" t="n">
        <v>103</v>
      </c>
      <c r="U609" s="1" t="n">
        <v>111</v>
      </c>
      <c r="V609" s="1" t="n">
        <v>29</v>
      </c>
      <c r="W609" s="1" t="n">
        <v>3</v>
      </c>
      <c r="X609" s="1" t="n">
        <v>73</v>
      </c>
      <c r="Y609" s="1" t="n">
        <v>87</v>
      </c>
      <c r="Z609" s="1" t="n">
        <v>246</v>
      </c>
      <c r="AA609" s="1" t="n">
        <v>9.8</v>
      </c>
      <c r="AB609" s="1" t="n">
        <v>0.487</v>
      </c>
      <c r="AC609" s="1" t="n">
        <v>0.1</v>
      </c>
      <c r="AD609" s="1" t="n">
        <f aca="false">IF(F609=0,0,Z609/F609)</f>
        <v>4.47272727272727</v>
      </c>
      <c r="AE609" s="1" t="str">
        <f aca="false">IFERROR(LEFT(C609,FIND("-",C609)-1),C609)</f>
        <v>PG</v>
      </c>
      <c r="AF609" s="1" t="str">
        <f aca="false">B609&amp;"|"&amp;A609</f>
        <v>Goran Dragic|2009</v>
      </c>
      <c r="AG609" s="1" t="n">
        <f aca="false">SUMPRODUCT(($A$2:$A$4670=A609)*($Z$2:$Z$4670&gt;Z609))+1</f>
        <v>280</v>
      </c>
    </row>
    <row r="610" customFormat="false" ht="15" hidden="false" customHeight="false" outlineLevel="0" collapsed="false">
      <c r="A610" s="1" t="n">
        <v>2009</v>
      </c>
      <c r="B610" s="1" t="s">
        <v>304</v>
      </c>
      <c r="C610" s="1" t="s">
        <v>123</v>
      </c>
      <c r="D610" s="1" t="n">
        <v>36</v>
      </c>
      <c r="E610" s="1" t="s">
        <v>124</v>
      </c>
      <c r="F610" s="1" t="n">
        <v>82</v>
      </c>
      <c r="G610" s="1" t="n">
        <v>68</v>
      </c>
      <c r="H610" s="1" t="n">
        <v>2445</v>
      </c>
      <c r="I610" s="1" t="n">
        <v>390</v>
      </c>
      <c r="J610" s="1" t="n">
        <v>745</v>
      </c>
      <c r="K610" s="1" t="n">
        <v>0.523</v>
      </c>
      <c r="L610" s="1" t="n">
        <v>24</v>
      </c>
      <c r="M610" s="1" t="n">
        <v>76</v>
      </c>
      <c r="N610" s="1" t="n">
        <v>0.316</v>
      </c>
      <c r="O610" s="1" t="n">
        <v>181</v>
      </c>
      <c r="P610" s="1" t="n">
        <v>224</v>
      </c>
      <c r="Q610" s="1" t="n">
        <v>0.808</v>
      </c>
      <c r="R610" s="1" t="n">
        <v>64</v>
      </c>
      <c r="S610" s="1" t="n">
        <v>341</v>
      </c>
      <c r="T610" s="1" t="n">
        <v>405</v>
      </c>
      <c r="U610" s="1" t="n">
        <v>186</v>
      </c>
      <c r="V610" s="1" t="n">
        <v>90</v>
      </c>
      <c r="W610" s="1" t="n">
        <v>54</v>
      </c>
      <c r="X610" s="1" t="n">
        <v>126</v>
      </c>
      <c r="Y610" s="1" t="n">
        <v>182</v>
      </c>
      <c r="Z610" s="1" t="n">
        <v>985</v>
      </c>
      <c r="AA610" s="1" t="n">
        <v>15.2</v>
      </c>
      <c r="AB610" s="1" t="n">
        <v>0.584</v>
      </c>
      <c r="AC610" s="1" t="n">
        <v>5.3</v>
      </c>
      <c r="AD610" s="1" t="n">
        <f aca="false">IF(F610=0,0,Z610/F610)</f>
        <v>12.0121951219512</v>
      </c>
      <c r="AE610" s="1" t="str">
        <f aca="false">IFERROR(LEFT(C610,FIND("-",C610)-1),C610)</f>
        <v>SF</v>
      </c>
      <c r="AF610" s="1" t="str">
        <f aca="false">B610&amp;"|"&amp;A610</f>
        <v>Grant Hill|2009</v>
      </c>
      <c r="AG610" s="1" t="n">
        <f aca="false">SUMPRODUCT(($A$2:$A$4670=A610)*($Z$2:$Z$4670&gt;Z610))+1</f>
        <v>87</v>
      </c>
    </row>
    <row r="611" customFormat="false" ht="15" hidden="false" customHeight="false" outlineLevel="0" collapsed="false">
      <c r="A611" s="1" t="n">
        <v>2009</v>
      </c>
      <c r="B611" s="1" t="s">
        <v>305</v>
      </c>
      <c r="C611" s="1" t="s">
        <v>123</v>
      </c>
      <c r="D611" s="1" t="n">
        <v>32</v>
      </c>
      <c r="E611" s="1" t="s">
        <v>140</v>
      </c>
      <c r="F611" s="1" t="n">
        <v>63</v>
      </c>
      <c r="G611" s="1" t="n">
        <v>0</v>
      </c>
      <c r="H611" s="1" t="n">
        <v>878</v>
      </c>
      <c r="I611" s="1" t="n">
        <v>61</v>
      </c>
      <c r="J611" s="1" t="n">
        <v>159</v>
      </c>
      <c r="K611" s="1" t="n">
        <v>0.384</v>
      </c>
      <c r="L611" s="1" t="n">
        <v>13</v>
      </c>
      <c r="M611" s="1" t="n">
        <v>51</v>
      </c>
      <c r="N611" s="1" t="n">
        <v>0.255</v>
      </c>
      <c r="O611" s="1" t="n">
        <v>20</v>
      </c>
      <c r="P611" s="1" t="n">
        <v>25</v>
      </c>
      <c r="Q611" s="1" t="n">
        <v>0.8</v>
      </c>
      <c r="R611" s="1" t="n">
        <v>32</v>
      </c>
      <c r="S611" s="1" t="n">
        <v>98</v>
      </c>
      <c r="T611" s="1" t="n">
        <v>130</v>
      </c>
      <c r="U611" s="1" t="n">
        <v>57</v>
      </c>
      <c r="V611" s="1" t="n">
        <v>29</v>
      </c>
      <c r="W611" s="1" t="n">
        <v>8</v>
      </c>
      <c r="X611" s="1" t="n">
        <v>38</v>
      </c>
      <c r="Y611" s="1" t="n">
        <v>108</v>
      </c>
      <c r="Z611" s="1" t="n">
        <v>155</v>
      </c>
      <c r="AA611" s="1" t="n">
        <v>6.3</v>
      </c>
      <c r="AB611" s="1" t="n">
        <v>0.456</v>
      </c>
      <c r="AC611" s="1" t="n">
        <v>0.3</v>
      </c>
      <c r="AD611" s="1" t="n">
        <f aca="false">IF(F611=0,0,Z611/F611)</f>
        <v>2.46031746031746</v>
      </c>
      <c r="AE611" s="1" t="str">
        <f aca="false">IFERROR(LEFT(C611,FIND("-",C611)-1),C611)</f>
        <v>SF</v>
      </c>
      <c r="AF611" s="1" t="str">
        <f aca="false">B611&amp;"|"&amp;A611</f>
        <v>Greg Buckner|2009</v>
      </c>
      <c r="AG611" s="1" t="n">
        <f aca="false">SUMPRODUCT(($A$2:$A$4670=A611)*($Z$2:$Z$4670&gt;Z611))+1</f>
        <v>328</v>
      </c>
    </row>
    <row r="612" customFormat="false" ht="15" hidden="false" customHeight="false" outlineLevel="0" collapsed="false">
      <c r="A612" s="1" t="n">
        <v>2009</v>
      </c>
      <c r="B612" s="1" t="s">
        <v>625</v>
      </c>
      <c r="C612" s="1" t="s">
        <v>105</v>
      </c>
      <c r="D612" s="1" t="n">
        <v>21</v>
      </c>
      <c r="E612" s="1" t="s">
        <v>191</v>
      </c>
      <c r="F612" s="1" t="n">
        <v>61</v>
      </c>
      <c r="G612" s="1" t="n">
        <v>39</v>
      </c>
      <c r="H612" s="1" t="n">
        <v>1314</v>
      </c>
      <c r="I612" s="1" t="n">
        <v>198</v>
      </c>
      <c r="J612" s="1" t="n">
        <v>351</v>
      </c>
      <c r="K612" s="1" t="n">
        <v>0.564</v>
      </c>
      <c r="L612" s="1" t="n">
        <v>0</v>
      </c>
      <c r="M612" s="1" t="n">
        <v>0</v>
      </c>
      <c r="O612" s="1" t="n">
        <v>144</v>
      </c>
      <c r="P612" s="1" t="n">
        <v>226</v>
      </c>
      <c r="Q612" s="1" t="n">
        <v>0.637</v>
      </c>
      <c r="R612" s="1" t="n">
        <v>169</v>
      </c>
      <c r="S612" s="1" t="n">
        <v>255</v>
      </c>
      <c r="T612" s="1" t="n">
        <v>424</v>
      </c>
      <c r="U612" s="1" t="n">
        <v>31</v>
      </c>
      <c r="V612" s="1" t="n">
        <v>25</v>
      </c>
      <c r="W612" s="1" t="n">
        <v>69</v>
      </c>
      <c r="X612" s="1" t="n">
        <v>87</v>
      </c>
      <c r="Y612" s="1" t="n">
        <v>238</v>
      </c>
      <c r="Z612" s="1" t="n">
        <v>540</v>
      </c>
      <c r="AA612" s="1" t="n">
        <v>18.1</v>
      </c>
      <c r="AB612" s="1" t="n">
        <v>0.599</v>
      </c>
      <c r="AC612" s="1" t="n">
        <v>4.6</v>
      </c>
      <c r="AD612" s="1" t="n">
        <f aca="false">IF(F612=0,0,Z612/F612)</f>
        <v>8.85245901639344</v>
      </c>
      <c r="AE612" s="1" t="str">
        <f aca="false">IFERROR(LEFT(C612,FIND("-",C612)-1),C612)</f>
        <v>C</v>
      </c>
      <c r="AF612" s="1" t="str">
        <f aca="false">B612&amp;"|"&amp;A612</f>
        <v>Greg Oden|2009</v>
      </c>
      <c r="AG612" s="1" t="n">
        <f aca="false">SUMPRODUCT(($A$2:$A$4670=A612)*($Z$2:$Z$4670&gt;Z612))+1</f>
        <v>189</v>
      </c>
    </row>
    <row r="613" customFormat="false" ht="15" hidden="false" customHeight="false" outlineLevel="0" collapsed="false">
      <c r="A613" s="1" t="n">
        <v>2009</v>
      </c>
      <c r="B613" s="1" t="s">
        <v>307</v>
      </c>
      <c r="C613" s="1" t="s">
        <v>92</v>
      </c>
      <c r="D613" s="1" t="n">
        <v>26</v>
      </c>
      <c r="E613" s="1" t="s">
        <v>140</v>
      </c>
      <c r="F613" s="1" t="n">
        <v>82</v>
      </c>
      <c r="G613" s="1" t="n">
        <v>7</v>
      </c>
      <c r="H613" s="1" t="n">
        <v>2029</v>
      </c>
      <c r="I613" s="1" t="n">
        <v>340</v>
      </c>
      <c r="J613" s="1" t="n">
        <v>693</v>
      </c>
      <c r="K613" s="1" t="n">
        <v>0.491</v>
      </c>
      <c r="L613" s="1" t="n">
        <v>5</v>
      </c>
      <c r="M613" s="1" t="n">
        <v>23</v>
      </c>
      <c r="N613" s="1" t="n">
        <v>0.217</v>
      </c>
      <c r="O613" s="1" t="n">
        <v>266</v>
      </c>
      <c r="P613" s="1" t="n">
        <v>374</v>
      </c>
      <c r="Q613" s="1" t="n">
        <v>0.711</v>
      </c>
      <c r="R613" s="1" t="n">
        <v>129</v>
      </c>
      <c r="S613" s="1" t="n">
        <v>277</v>
      </c>
      <c r="T613" s="1" t="n">
        <v>406</v>
      </c>
      <c r="U613" s="1" t="n">
        <v>66</v>
      </c>
      <c r="V613" s="1" t="n">
        <v>48</v>
      </c>
      <c r="W613" s="1" t="n">
        <v>39</v>
      </c>
      <c r="X613" s="1" t="n">
        <v>98</v>
      </c>
      <c r="Y613" s="1" t="n">
        <v>170</v>
      </c>
      <c r="Z613" s="1" t="n">
        <v>951</v>
      </c>
      <c r="AA613" s="1" t="n">
        <v>16.9</v>
      </c>
      <c r="AB613" s="1" t="n">
        <v>0.554</v>
      </c>
      <c r="AC613" s="1" t="n">
        <v>4.7</v>
      </c>
      <c r="AD613" s="1" t="n">
        <f aca="false">IF(F613=0,0,Z613/F613)</f>
        <v>11.5975609756098</v>
      </c>
      <c r="AE613" s="1" t="str">
        <f aca="false">IFERROR(LEFT(C613,FIND("-",C613)-1),C613)</f>
        <v>PF</v>
      </c>
      <c r="AF613" s="1" t="str">
        <f aca="false">B613&amp;"|"&amp;A613</f>
        <v>Hakim Warrick|2009</v>
      </c>
      <c r="AG613" s="1" t="n">
        <f aca="false">SUMPRODUCT(($A$2:$A$4670=A613)*($Z$2:$Z$4670&gt;Z613))+1</f>
        <v>94</v>
      </c>
    </row>
    <row r="614" customFormat="false" ht="15" hidden="false" customHeight="false" outlineLevel="0" collapsed="false">
      <c r="A614" s="1" t="n">
        <v>2009</v>
      </c>
      <c r="B614" s="1" t="s">
        <v>626</v>
      </c>
      <c r="C614" s="1" t="s">
        <v>105</v>
      </c>
      <c r="D614" s="1" t="n">
        <v>23</v>
      </c>
      <c r="E614" s="1" t="s">
        <v>140</v>
      </c>
      <c r="F614" s="1" t="n">
        <v>19</v>
      </c>
      <c r="G614" s="1" t="n">
        <v>0</v>
      </c>
      <c r="H614" s="1" t="n">
        <v>120</v>
      </c>
      <c r="I614" s="1" t="n">
        <v>15</v>
      </c>
      <c r="J614" s="1" t="n">
        <v>31</v>
      </c>
      <c r="K614" s="1" t="n">
        <v>0.484</v>
      </c>
      <c r="L614" s="1" t="n">
        <v>0</v>
      </c>
      <c r="M614" s="1" t="n">
        <v>0</v>
      </c>
      <c r="O614" s="1" t="n">
        <v>18</v>
      </c>
      <c r="P614" s="1" t="n">
        <v>30</v>
      </c>
      <c r="Q614" s="1" t="n">
        <v>0.6</v>
      </c>
      <c r="R614" s="1" t="n">
        <v>16</v>
      </c>
      <c r="S614" s="1" t="n">
        <v>31</v>
      </c>
      <c r="T614" s="1" t="n">
        <v>47</v>
      </c>
      <c r="U614" s="1" t="n">
        <v>8</v>
      </c>
      <c r="V614" s="1" t="n">
        <v>1</v>
      </c>
      <c r="W614" s="1" t="n">
        <v>12</v>
      </c>
      <c r="X614" s="1" t="n">
        <v>9</v>
      </c>
      <c r="Y614" s="1" t="n">
        <v>20</v>
      </c>
      <c r="Z614" s="1" t="n">
        <v>48</v>
      </c>
      <c r="AA614" s="1" t="n">
        <v>19.7</v>
      </c>
      <c r="AB614" s="1" t="n">
        <v>0.543</v>
      </c>
      <c r="AC614" s="1" t="n">
        <v>0.4</v>
      </c>
      <c r="AD614" s="1" t="n">
        <f aca="false">IF(F614=0,0,Z614/F614)</f>
        <v>2.52631578947368</v>
      </c>
      <c r="AE614" s="1" t="str">
        <f aca="false">IFERROR(LEFT(C614,FIND("-",C614)-1),C614)</f>
        <v>C</v>
      </c>
      <c r="AF614" s="1" t="str">
        <f aca="false">B614&amp;"|"&amp;A614</f>
        <v>Hamed Haddadi|2009</v>
      </c>
      <c r="AG614" s="1" t="n">
        <f aca="false">SUMPRODUCT(($A$2:$A$4670=A614)*($Z$2:$Z$4670&gt;Z614))+1</f>
        <v>389</v>
      </c>
    </row>
    <row r="615" customFormat="false" ht="15" hidden="false" customHeight="false" outlineLevel="0" collapsed="false">
      <c r="A615" s="1" t="n">
        <v>2009</v>
      </c>
      <c r="B615" s="1" t="s">
        <v>627</v>
      </c>
      <c r="C615" s="1" t="s">
        <v>128</v>
      </c>
      <c r="D615" s="1" t="n">
        <v>24</v>
      </c>
      <c r="E615" s="1" t="s">
        <v>147</v>
      </c>
      <c r="F615" s="1" t="n">
        <v>12</v>
      </c>
      <c r="G615" s="1" t="n">
        <v>0</v>
      </c>
      <c r="H615" s="1" t="n">
        <v>52</v>
      </c>
      <c r="I615" s="1" t="n">
        <v>4</v>
      </c>
      <c r="J615" s="1" t="n">
        <v>13</v>
      </c>
      <c r="K615" s="1" t="n">
        <v>0.308</v>
      </c>
      <c r="L615" s="1" t="n">
        <v>0</v>
      </c>
      <c r="M615" s="1" t="n">
        <v>0</v>
      </c>
      <c r="O615" s="1" t="n">
        <v>3</v>
      </c>
      <c r="P615" s="1" t="n">
        <v>6</v>
      </c>
      <c r="Q615" s="1" t="n">
        <v>0.5</v>
      </c>
      <c r="R615" s="1" t="n">
        <v>1</v>
      </c>
      <c r="S615" s="1" t="n">
        <v>6</v>
      </c>
      <c r="T615" s="1" t="n">
        <v>7</v>
      </c>
      <c r="U615" s="1" t="n">
        <v>1</v>
      </c>
      <c r="V615" s="1" t="n">
        <v>1</v>
      </c>
      <c r="W615" s="1" t="n">
        <v>1</v>
      </c>
      <c r="X615" s="1" t="n">
        <v>4</v>
      </c>
      <c r="Y615" s="1" t="n">
        <v>4</v>
      </c>
      <c r="Z615" s="1" t="n">
        <v>11</v>
      </c>
      <c r="AA615" s="1" t="n">
        <v>0.4</v>
      </c>
      <c r="AB615" s="1" t="n">
        <v>0.352</v>
      </c>
      <c r="AC615" s="1" t="n">
        <v>-0.2</v>
      </c>
      <c r="AD615" s="1" t="n">
        <f aca="false">IF(F615=0,0,Z615/F615)</f>
        <v>0.916666666666667</v>
      </c>
      <c r="AE615" s="1" t="str">
        <f aca="false">IFERROR(LEFT(C615,FIND("-",C615)-1),C615)</f>
        <v>SG</v>
      </c>
      <c r="AF615" s="1" t="str">
        <f aca="false">B615&amp;"|"&amp;A615</f>
        <v>Hassan Adams|2009</v>
      </c>
      <c r="AG615" s="1" t="n">
        <f aca="false">SUMPRODUCT(($A$2:$A$4670=A615)*($Z$2:$Z$4670&gt;Z615))+1</f>
        <v>423</v>
      </c>
    </row>
    <row r="616" customFormat="false" ht="15" hidden="false" customHeight="false" outlineLevel="0" collapsed="false">
      <c r="A616" s="1" t="n">
        <v>2009</v>
      </c>
      <c r="B616" s="1" t="s">
        <v>308</v>
      </c>
      <c r="C616" s="1" t="s">
        <v>123</v>
      </c>
      <c r="D616" s="1" t="n">
        <v>29</v>
      </c>
      <c r="E616" s="1" t="s">
        <v>112</v>
      </c>
      <c r="F616" s="1" t="n">
        <v>77</v>
      </c>
      <c r="G616" s="1" t="n">
        <v>77</v>
      </c>
      <c r="H616" s="1" t="n">
        <v>2815</v>
      </c>
      <c r="I616" s="1" t="n">
        <v>423</v>
      </c>
      <c r="J616" s="1" t="n">
        <v>1025</v>
      </c>
      <c r="K616" s="1" t="n">
        <v>0.413</v>
      </c>
      <c r="L616" s="1" t="n">
        <v>134</v>
      </c>
      <c r="M616" s="1" t="n">
        <v>376</v>
      </c>
      <c r="N616" s="1" t="n">
        <v>0.356</v>
      </c>
      <c r="O616" s="1" t="n">
        <v>314</v>
      </c>
      <c r="P616" s="1" t="n">
        <v>389</v>
      </c>
      <c r="Q616" s="1" t="n">
        <v>0.807</v>
      </c>
      <c r="R616" s="1" t="n">
        <v>45</v>
      </c>
      <c r="S616" s="1" t="n">
        <v>365</v>
      </c>
      <c r="T616" s="1" t="n">
        <v>410</v>
      </c>
      <c r="U616" s="1" t="n">
        <v>375</v>
      </c>
      <c r="V616" s="1" t="n">
        <v>64</v>
      </c>
      <c r="W616" s="1" t="n">
        <v>19</v>
      </c>
      <c r="X616" s="1" t="n">
        <v>204</v>
      </c>
      <c r="Y616" s="1" t="n">
        <v>218</v>
      </c>
      <c r="Z616" s="1" t="n">
        <v>1294</v>
      </c>
      <c r="AA616" s="1" t="n">
        <v>14.8</v>
      </c>
      <c r="AB616" s="1" t="n">
        <v>0.541</v>
      </c>
      <c r="AC616" s="1" t="n">
        <v>7.3</v>
      </c>
      <c r="AD616" s="1" t="n">
        <f aca="false">IF(F616=0,0,Z616/F616)</f>
        <v>16.8051948051948</v>
      </c>
      <c r="AE616" s="1" t="str">
        <f aca="false">IFERROR(LEFT(C616,FIND("-",C616)-1),C616)</f>
        <v>SF</v>
      </c>
      <c r="AF616" s="1" t="str">
        <f aca="false">B616&amp;"|"&amp;A616</f>
        <v>Hedo Turkoglu|2009</v>
      </c>
      <c r="AG616" s="1" t="n">
        <f aca="false">SUMPRODUCT(($A$2:$A$4670=A616)*($Z$2:$Z$4670&gt;Z616))+1</f>
        <v>40</v>
      </c>
    </row>
    <row r="617" customFormat="false" ht="15" hidden="false" customHeight="false" outlineLevel="0" collapsed="false">
      <c r="A617" s="1" t="n">
        <v>2009</v>
      </c>
      <c r="B617" s="1" t="s">
        <v>628</v>
      </c>
      <c r="C617" s="1" t="s">
        <v>123</v>
      </c>
      <c r="D617" s="1" t="n">
        <v>21</v>
      </c>
      <c r="E617" s="1" t="s">
        <v>199</v>
      </c>
      <c r="F617" s="1" t="n">
        <v>29</v>
      </c>
      <c r="G617" s="1" t="n">
        <v>0</v>
      </c>
      <c r="H617" s="1" t="n">
        <v>216</v>
      </c>
      <c r="I617" s="1" t="n">
        <v>36</v>
      </c>
      <c r="J617" s="1" t="n">
        <v>58</v>
      </c>
      <c r="K617" s="1" t="n">
        <v>0.621</v>
      </c>
      <c r="L617" s="1" t="n">
        <v>0</v>
      </c>
      <c r="M617" s="1" t="n">
        <v>1</v>
      </c>
      <c r="N617" s="1" t="n">
        <v>0</v>
      </c>
      <c r="O617" s="1" t="n">
        <v>16</v>
      </c>
      <c r="P617" s="1" t="n">
        <v>23</v>
      </c>
      <c r="Q617" s="1" t="n">
        <v>0.696</v>
      </c>
      <c r="R617" s="1" t="n">
        <v>8</v>
      </c>
      <c r="S617" s="1" t="n">
        <v>21</v>
      </c>
      <c r="T617" s="1" t="n">
        <v>29</v>
      </c>
      <c r="U617" s="1" t="n">
        <v>13</v>
      </c>
      <c r="V617" s="1" t="n">
        <v>6</v>
      </c>
      <c r="W617" s="1" t="n">
        <v>2</v>
      </c>
      <c r="X617" s="1" t="n">
        <v>18</v>
      </c>
      <c r="Y617" s="1" t="n">
        <v>51</v>
      </c>
      <c r="Z617" s="1" t="n">
        <v>88</v>
      </c>
      <c r="AA617" s="1" t="n">
        <v>10.9</v>
      </c>
      <c r="AB617" s="1" t="n">
        <v>0.646</v>
      </c>
      <c r="AC617" s="1" t="n">
        <v>0.5</v>
      </c>
      <c r="AD617" s="1" t="n">
        <f aca="false">IF(F617=0,0,Z617/F617)</f>
        <v>3.03448275862069</v>
      </c>
      <c r="AE617" s="1" t="str">
        <f aca="false">IFERROR(LEFT(C617,FIND("-",C617)-1),C617)</f>
        <v>SF</v>
      </c>
      <c r="AF617" s="1" t="str">
        <f aca="false">B617&amp;"|"&amp;A617</f>
        <v>Henry Walker|2009</v>
      </c>
      <c r="AG617" s="1" t="n">
        <f aca="false">SUMPRODUCT(($A$2:$A$4670=A617)*($Z$2:$Z$4670&gt;Z617))+1</f>
        <v>361</v>
      </c>
    </row>
    <row r="618" customFormat="false" ht="15" hidden="false" customHeight="false" outlineLevel="0" collapsed="false">
      <c r="A618" s="1" t="n">
        <v>2009</v>
      </c>
      <c r="B618" s="1" t="s">
        <v>309</v>
      </c>
      <c r="C618" s="1" t="s">
        <v>105</v>
      </c>
      <c r="D618" s="1" t="n">
        <v>24</v>
      </c>
      <c r="E618" s="1" t="s">
        <v>219</v>
      </c>
      <c r="F618" s="1" t="n">
        <v>70</v>
      </c>
      <c r="G618" s="1" t="n">
        <v>29</v>
      </c>
      <c r="H618" s="1" t="n">
        <v>1092</v>
      </c>
      <c r="I618" s="1" t="n">
        <v>138</v>
      </c>
      <c r="J618" s="1" t="n">
        <v>246</v>
      </c>
      <c r="K618" s="1" t="n">
        <v>0.561</v>
      </c>
      <c r="L618" s="1" t="n">
        <v>0</v>
      </c>
      <c r="M618" s="1" t="n">
        <v>2</v>
      </c>
      <c r="N618" s="1" t="n">
        <v>0</v>
      </c>
      <c r="O618" s="1" t="n">
        <v>62</v>
      </c>
      <c r="P618" s="1" t="n">
        <v>98</v>
      </c>
      <c r="Q618" s="1" t="n">
        <v>0.633</v>
      </c>
      <c r="R618" s="1" t="n">
        <v>81</v>
      </c>
      <c r="S618" s="1" t="n">
        <v>114</v>
      </c>
      <c r="T618" s="1" t="n">
        <v>195</v>
      </c>
      <c r="U618" s="1" t="n">
        <v>29</v>
      </c>
      <c r="V618" s="1" t="n">
        <v>26</v>
      </c>
      <c r="W618" s="1" t="n">
        <v>45</v>
      </c>
      <c r="X618" s="1" t="n">
        <v>80</v>
      </c>
      <c r="Y618" s="1" t="n">
        <v>181</v>
      </c>
      <c r="Z618" s="1" t="n">
        <v>338</v>
      </c>
      <c r="AA618" s="1" t="n">
        <v>10.7</v>
      </c>
      <c r="AB618" s="1" t="n">
        <v>0.585</v>
      </c>
      <c r="AC618" s="1" t="n">
        <v>1.5</v>
      </c>
      <c r="AD618" s="1" t="n">
        <f aca="false">IF(F618=0,0,Z618/F618)</f>
        <v>4.82857142857143</v>
      </c>
      <c r="AE618" s="1" t="str">
        <f aca="false">IFERROR(LEFT(C618,FIND("-",C618)-1),C618)</f>
        <v>C</v>
      </c>
      <c r="AF618" s="1" t="str">
        <f aca="false">B618&amp;"|"&amp;A618</f>
        <v>Hilton Armstrong|2009</v>
      </c>
      <c r="AG618" s="1" t="n">
        <f aca="false">SUMPRODUCT(($A$2:$A$4670=A618)*($Z$2:$Z$4670&gt;Z618))+1</f>
        <v>249</v>
      </c>
    </row>
    <row r="619" customFormat="false" ht="15" hidden="false" customHeight="false" outlineLevel="0" collapsed="false">
      <c r="A619" s="1" t="n">
        <v>2009</v>
      </c>
      <c r="B619" s="1" t="s">
        <v>311</v>
      </c>
      <c r="C619" s="1" t="s">
        <v>92</v>
      </c>
      <c r="D619" s="1" t="n">
        <v>25</v>
      </c>
      <c r="E619" s="1" t="s">
        <v>115</v>
      </c>
      <c r="F619" s="1" t="n">
        <v>29</v>
      </c>
      <c r="G619" s="1" t="n">
        <v>1</v>
      </c>
      <c r="H619" s="1" t="n">
        <v>215</v>
      </c>
      <c r="I619" s="1" t="n">
        <v>39</v>
      </c>
      <c r="J619" s="1" t="n">
        <v>74</v>
      </c>
      <c r="K619" s="1" t="n">
        <v>0.527</v>
      </c>
      <c r="L619" s="1" t="n">
        <v>1</v>
      </c>
      <c r="M619" s="1" t="n">
        <v>2</v>
      </c>
      <c r="N619" s="1" t="n">
        <v>0.5</v>
      </c>
      <c r="O619" s="1" t="n">
        <v>40</v>
      </c>
      <c r="P619" s="1" t="n">
        <v>53</v>
      </c>
      <c r="Q619" s="1" t="n">
        <v>0.755</v>
      </c>
      <c r="R619" s="1" t="n">
        <v>26</v>
      </c>
      <c r="S619" s="1" t="n">
        <v>30</v>
      </c>
      <c r="T619" s="1" t="n">
        <v>56</v>
      </c>
      <c r="U619" s="1" t="n">
        <v>3</v>
      </c>
      <c r="V619" s="1" t="n">
        <v>3</v>
      </c>
      <c r="W619" s="1" t="n">
        <v>3</v>
      </c>
      <c r="X619" s="1" t="n">
        <v>12</v>
      </c>
      <c r="Y619" s="1" t="n">
        <v>23</v>
      </c>
      <c r="Z619" s="1" t="n">
        <v>119</v>
      </c>
      <c r="AA619" s="1" t="n">
        <v>20.3</v>
      </c>
      <c r="AB619" s="1" t="n">
        <v>0.611</v>
      </c>
      <c r="AC619" s="1" t="n">
        <v>0.7</v>
      </c>
      <c r="AD619" s="1" t="n">
        <f aca="false">IF(F619=0,0,Z619/F619)</f>
        <v>4.10344827586207</v>
      </c>
      <c r="AE619" s="1" t="str">
        <f aca="false">IFERROR(LEFT(C619,FIND("-",C619)-1),C619)</f>
        <v>PF</v>
      </c>
      <c r="AF619" s="1" t="str">
        <f aca="false">B619&amp;"|"&amp;A619</f>
        <v>Ike Diogu|2009</v>
      </c>
      <c r="AG619" s="1" t="n">
        <f aca="false">SUMPRODUCT(($A$2:$A$4670=A619)*($Z$2:$Z$4670&gt;Z619))+1</f>
        <v>340</v>
      </c>
    </row>
    <row r="620" customFormat="false" ht="15" hidden="false" customHeight="false" outlineLevel="0" collapsed="false">
      <c r="A620" s="1" t="n">
        <v>2009</v>
      </c>
      <c r="B620" s="1" t="s">
        <v>312</v>
      </c>
      <c r="C620" s="1" t="s">
        <v>123</v>
      </c>
      <c r="D620" s="1" t="n">
        <v>31</v>
      </c>
      <c r="E620" s="1" t="s">
        <v>194</v>
      </c>
      <c r="F620" s="1" t="n">
        <v>67</v>
      </c>
      <c r="G620" s="1" t="n">
        <v>3</v>
      </c>
      <c r="H620" s="1" t="n">
        <v>1035</v>
      </c>
      <c r="I620" s="1" t="n">
        <v>110</v>
      </c>
      <c r="J620" s="1" t="n">
        <v>287</v>
      </c>
      <c r="K620" s="1" t="n">
        <v>0.383</v>
      </c>
      <c r="L620" s="1" t="n">
        <v>41</v>
      </c>
      <c r="M620" s="1" t="n">
        <v>125</v>
      </c>
      <c r="N620" s="1" t="n">
        <v>0.328</v>
      </c>
      <c r="O620" s="1" t="n">
        <v>28</v>
      </c>
      <c r="P620" s="1" t="n">
        <v>46</v>
      </c>
      <c r="Q620" s="1" t="n">
        <v>0.609</v>
      </c>
      <c r="R620" s="1" t="n">
        <v>28</v>
      </c>
      <c r="S620" s="1" t="n">
        <v>159</v>
      </c>
      <c r="T620" s="1" t="n">
        <v>187</v>
      </c>
      <c r="U620" s="1" t="n">
        <v>54</v>
      </c>
      <c r="V620" s="1" t="n">
        <v>36</v>
      </c>
      <c r="W620" s="1" t="n">
        <v>12</v>
      </c>
      <c r="X620" s="1" t="n">
        <v>38</v>
      </c>
      <c r="Y620" s="1" t="n">
        <v>86</v>
      </c>
      <c r="Z620" s="1" t="n">
        <v>289</v>
      </c>
      <c r="AA620" s="1" t="n">
        <v>9.5</v>
      </c>
      <c r="AB620" s="1" t="n">
        <v>0.47</v>
      </c>
      <c r="AC620" s="1" t="n">
        <v>1.3</v>
      </c>
      <c r="AD620" s="1" t="n">
        <f aca="false">IF(F620=0,0,Z620/F620)</f>
        <v>4.3134328358209</v>
      </c>
      <c r="AE620" s="1" t="str">
        <f aca="false">IFERROR(LEFT(C620,FIND("-",C620)-1),C620)</f>
        <v>SF</v>
      </c>
      <c r="AF620" s="1" t="str">
        <f aca="false">B620&amp;"|"&amp;A620</f>
        <v>Ime Udoka|2009</v>
      </c>
      <c r="AG620" s="1" t="n">
        <f aca="false">SUMPRODUCT(($A$2:$A$4670=A620)*($Z$2:$Z$4670&gt;Z620))+1</f>
        <v>263</v>
      </c>
    </row>
    <row r="621" customFormat="false" ht="15" hidden="false" customHeight="false" outlineLevel="0" collapsed="false">
      <c r="A621" s="1" t="n">
        <v>2009</v>
      </c>
      <c r="B621" s="1" t="s">
        <v>314</v>
      </c>
      <c r="C621" s="1" t="s">
        <v>128</v>
      </c>
      <c r="D621" s="1" t="n">
        <v>24</v>
      </c>
      <c r="E621" s="1" t="s">
        <v>189</v>
      </c>
      <c r="F621" s="1" t="n">
        <v>79</v>
      </c>
      <c r="G621" s="1" t="n">
        <v>15</v>
      </c>
      <c r="H621" s="1" t="n">
        <v>1600</v>
      </c>
      <c r="I621" s="1" t="n">
        <v>246</v>
      </c>
      <c r="J621" s="1" t="n">
        <v>557</v>
      </c>
      <c r="K621" s="1" t="n">
        <v>0.442</v>
      </c>
      <c r="L621" s="1" t="n">
        <v>55</v>
      </c>
      <c r="M621" s="1" t="n">
        <v>154</v>
      </c>
      <c r="N621" s="1" t="n">
        <v>0.357</v>
      </c>
      <c r="O621" s="1" t="n">
        <v>70</v>
      </c>
      <c r="P621" s="1" t="n">
        <v>93</v>
      </c>
      <c r="Q621" s="1" t="n">
        <v>0.753</v>
      </c>
      <c r="R621" s="1" t="n">
        <v>36</v>
      </c>
      <c r="S621" s="1" t="n">
        <v>141</v>
      </c>
      <c r="T621" s="1" t="n">
        <v>177</v>
      </c>
      <c r="U621" s="1" t="n">
        <v>269</v>
      </c>
      <c r="V621" s="1" t="n">
        <v>37</v>
      </c>
      <c r="W621" s="1" t="n">
        <v>5</v>
      </c>
      <c r="X621" s="1" t="n">
        <v>105</v>
      </c>
      <c r="Y621" s="1" t="n">
        <v>121</v>
      </c>
      <c r="Z621" s="1" t="n">
        <v>617</v>
      </c>
      <c r="AA621" s="1" t="n">
        <v>13.4</v>
      </c>
      <c r="AB621" s="1" t="n">
        <v>0.516</v>
      </c>
      <c r="AC621" s="1" t="n">
        <v>2.2</v>
      </c>
      <c r="AD621" s="1" t="n">
        <f aca="false">IF(F621=0,0,Z621/F621)</f>
        <v>7.81012658227848</v>
      </c>
      <c r="AE621" s="1" t="str">
        <f aca="false">IFERROR(LEFT(C621,FIND("-",C621)-1),C621)</f>
        <v>SG</v>
      </c>
      <c r="AF621" s="1" t="str">
        <f aca="false">B621&amp;"|"&amp;A621</f>
        <v>J.J. Barea|2009</v>
      </c>
      <c r="AG621" s="1" t="n">
        <f aca="false">SUMPRODUCT(($A$2:$A$4670=A621)*($Z$2:$Z$4670&gt;Z621))+1</f>
        <v>169</v>
      </c>
    </row>
    <row r="622" customFormat="false" ht="15" hidden="false" customHeight="false" outlineLevel="0" collapsed="false">
      <c r="A622" s="1" t="n">
        <v>2009</v>
      </c>
      <c r="B622" s="1" t="s">
        <v>629</v>
      </c>
      <c r="C622" s="1" t="s">
        <v>105</v>
      </c>
      <c r="D622" s="1" t="n">
        <v>20</v>
      </c>
      <c r="E622" s="1" t="s">
        <v>135</v>
      </c>
      <c r="F622" s="1" t="n">
        <v>62</v>
      </c>
      <c r="G622" s="1" t="n">
        <v>0</v>
      </c>
      <c r="H622" s="1" t="n">
        <v>705</v>
      </c>
      <c r="I622" s="1" t="n">
        <v>100</v>
      </c>
      <c r="J622" s="1" t="n">
        <v>194</v>
      </c>
      <c r="K622" s="1" t="n">
        <v>0.515</v>
      </c>
      <c r="L622" s="1" t="n">
        <v>0</v>
      </c>
      <c r="M622" s="1" t="n">
        <v>0</v>
      </c>
      <c r="O622" s="1" t="n">
        <v>45</v>
      </c>
      <c r="P622" s="1" t="n">
        <v>67</v>
      </c>
      <c r="Q622" s="1" t="n">
        <v>0.672</v>
      </c>
      <c r="R622" s="1" t="n">
        <v>52</v>
      </c>
      <c r="S622" s="1" t="n">
        <v>113</v>
      </c>
      <c r="T622" s="1" t="n">
        <v>165</v>
      </c>
      <c r="U622" s="1" t="n">
        <v>9</v>
      </c>
      <c r="V622" s="1" t="n">
        <v>14</v>
      </c>
      <c r="W622" s="1" t="n">
        <v>30</v>
      </c>
      <c r="X622" s="1" t="n">
        <v>45</v>
      </c>
      <c r="Y622" s="1" t="n">
        <v>81</v>
      </c>
      <c r="Z622" s="1" t="n">
        <v>245</v>
      </c>
      <c r="AA622" s="1" t="n">
        <v>12.5</v>
      </c>
      <c r="AB622" s="1" t="n">
        <v>0.548</v>
      </c>
      <c r="AC622" s="1" t="n">
        <v>1.5</v>
      </c>
      <c r="AD622" s="1" t="n">
        <f aca="false">IF(F622=0,0,Z622/F622)</f>
        <v>3.95161290322581</v>
      </c>
      <c r="AE622" s="1" t="str">
        <f aca="false">IFERROR(LEFT(C622,FIND("-",C622)-1),C622)</f>
        <v>C</v>
      </c>
      <c r="AF622" s="1" t="str">
        <f aca="false">B622&amp;"|"&amp;A622</f>
        <v>J.J. Hickson|2009</v>
      </c>
      <c r="AG622" s="1" t="n">
        <f aca="false">SUMPRODUCT(($A$2:$A$4670=A622)*($Z$2:$Z$4670&gt;Z622))+1</f>
        <v>281</v>
      </c>
    </row>
    <row r="623" customFormat="false" ht="15" hidden="false" customHeight="false" outlineLevel="0" collapsed="false">
      <c r="A623" s="1" t="n">
        <v>2009</v>
      </c>
      <c r="B623" s="1" t="s">
        <v>315</v>
      </c>
      <c r="C623" s="1" t="s">
        <v>128</v>
      </c>
      <c r="D623" s="1" t="n">
        <v>24</v>
      </c>
      <c r="E623" s="1" t="s">
        <v>112</v>
      </c>
      <c r="F623" s="1" t="n">
        <v>64</v>
      </c>
      <c r="G623" s="1" t="n">
        <v>5</v>
      </c>
      <c r="H623" s="1" t="n">
        <v>1111</v>
      </c>
      <c r="I623" s="1" t="n">
        <v>117</v>
      </c>
      <c r="J623" s="1" t="n">
        <v>299</v>
      </c>
      <c r="K623" s="1" t="n">
        <v>0.391</v>
      </c>
      <c r="L623" s="1" t="n">
        <v>67</v>
      </c>
      <c r="M623" s="1" t="n">
        <v>179</v>
      </c>
      <c r="N623" s="1" t="n">
        <v>0.374</v>
      </c>
      <c r="O623" s="1" t="n">
        <v>81</v>
      </c>
      <c r="P623" s="1" t="n">
        <v>93</v>
      </c>
      <c r="Q623" s="1" t="n">
        <v>0.871</v>
      </c>
      <c r="R623" s="1" t="n">
        <v>8</v>
      </c>
      <c r="S623" s="1" t="n">
        <v>101</v>
      </c>
      <c r="T623" s="1" t="n">
        <v>109</v>
      </c>
      <c r="U623" s="1" t="n">
        <v>73</v>
      </c>
      <c r="V623" s="1" t="n">
        <v>21</v>
      </c>
      <c r="W623" s="1" t="n">
        <v>1</v>
      </c>
      <c r="X623" s="1" t="n">
        <v>54</v>
      </c>
      <c r="Y623" s="1" t="n">
        <v>72</v>
      </c>
      <c r="Z623" s="1" t="n">
        <v>382</v>
      </c>
      <c r="AA623" s="1" t="n">
        <v>9.9</v>
      </c>
      <c r="AB623" s="1" t="n">
        <v>0.562</v>
      </c>
      <c r="AC623" s="1" t="n">
        <v>2.3</v>
      </c>
      <c r="AD623" s="1" t="n">
        <f aca="false">IF(F623=0,0,Z623/F623)</f>
        <v>5.96875</v>
      </c>
      <c r="AE623" s="1" t="str">
        <f aca="false">IFERROR(LEFT(C623,FIND("-",C623)-1),C623)</f>
        <v>SG</v>
      </c>
      <c r="AF623" s="1" t="str">
        <f aca="false">B623&amp;"|"&amp;A623</f>
        <v>J.J. Redick|2009</v>
      </c>
      <c r="AG623" s="1" t="n">
        <f aca="false">SUMPRODUCT(($A$2:$A$4670=A623)*($Z$2:$Z$4670&gt;Z623))+1</f>
        <v>234</v>
      </c>
    </row>
    <row r="624" customFormat="false" ht="15" hidden="false" customHeight="false" outlineLevel="0" collapsed="false">
      <c r="A624" s="1" t="n">
        <v>2009</v>
      </c>
      <c r="B624" s="1" t="s">
        <v>630</v>
      </c>
      <c r="C624" s="1" t="s">
        <v>123</v>
      </c>
      <c r="D624" s="1" t="n">
        <v>23</v>
      </c>
      <c r="E624" s="1" t="s">
        <v>199</v>
      </c>
      <c r="F624" s="1" t="n">
        <v>6</v>
      </c>
      <c r="G624" s="1" t="n">
        <v>0</v>
      </c>
      <c r="H624" s="1" t="n">
        <v>8</v>
      </c>
      <c r="I624" s="1" t="n">
        <v>2</v>
      </c>
      <c r="J624" s="1" t="n">
        <v>3</v>
      </c>
      <c r="K624" s="1" t="n">
        <v>0.667</v>
      </c>
      <c r="L624" s="1" t="n">
        <v>0</v>
      </c>
      <c r="M624" s="1" t="n">
        <v>0</v>
      </c>
      <c r="O624" s="1" t="n">
        <v>0</v>
      </c>
      <c r="P624" s="1" t="n">
        <v>0</v>
      </c>
      <c r="R624" s="1" t="n">
        <v>2</v>
      </c>
      <c r="S624" s="1" t="n">
        <v>1</v>
      </c>
      <c r="T624" s="1" t="n">
        <v>3</v>
      </c>
      <c r="U624" s="1" t="n">
        <v>0</v>
      </c>
      <c r="V624" s="1" t="n">
        <v>1</v>
      </c>
      <c r="W624" s="1" t="n">
        <v>0</v>
      </c>
      <c r="X624" s="1" t="n">
        <v>1</v>
      </c>
      <c r="Y624" s="1" t="n">
        <v>1</v>
      </c>
      <c r="Z624" s="1" t="n">
        <v>4</v>
      </c>
      <c r="AA624" s="1" t="n">
        <v>26</v>
      </c>
      <c r="AB624" s="1" t="n">
        <v>0.667</v>
      </c>
      <c r="AC624" s="1" t="n">
        <v>0</v>
      </c>
      <c r="AD624" s="1" t="n">
        <f aca="false">IF(F624=0,0,Z624/F624)</f>
        <v>0.666666666666667</v>
      </c>
      <c r="AE624" s="1" t="str">
        <f aca="false">IFERROR(LEFT(C624,FIND("-",C624)-1),C624)</f>
        <v>SF</v>
      </c>
      <c r="AF624" s="1" t="str">
        <f aca="false">B624&amp;"|"&amp;A624</f>
        <v>J.R. Giddens|2009</v>
      </c>
      <c r="AG624" s="1" t="n">
        <f aca="false">SUMPRODUCT(($A$2:$A$4670=A624)*($Z$2:$Z$4670&gt;Z624))+1</f>
        <v>438</v>
      </c>
    </row>
    <row r="625" customFormat="false" ht="15" hidden="false" customHeight="false" outlineLevel="0" collapsed="false">
      <c r="A625" s="1" t="n">
        <v>2009</v>
      </c>
      <c r="B625" s="1" t="s">
        <v>316</v>
      </c>
      <c r="C625" s="1" t="s">
        <v>128</v>
      </c>
      <c r="D625" s="1" t="n">
        <v>23</v>
      </c>
      <c r="E625" s="1" t="s">
        <v>129</v>
      </c>
      <c r="F625" s="1" t="n">
        <v>81</v>
      </c>
      <c r="G625" s="1" t="n">
        <v>18</v>
      </c>
      <c r="H625" s="1" t="n">
        <v>2245</v>
      </c>
      <c r="I625" s="1" t="n">
        <v>424</v>
      </c>
      <c r="J625" s="1" t="n">
        <v>950</v>
      </c>
      <c r="K625" s="1" t="n">
        <v>0.446</v>
      </c>
      <c r="L625" s="1" t="n">
        <v>180</v>
      </c>
      <c r="M625" s="1" t="n">
        <v>453</v>
      </c>
      <c r="N625" s="1" t="n">
        <v>0.397</v>
      </c>
      <c r="O625" s="1" t="n">
        <v>205</v>
      </c>
      <c r="P625" s="1" t="n">
        <v>272</v>
      </c>
      <c r="Q625" s="1" t="n">
        <v>0.754</v>
      </c>
      <c r="R625" s="1" t="n">
        <v>43</v>
      </c>
      <c r="S625" s="1" t="n">
        <v>254</v>
      </c>
      <c r="T625" s="1" t="n">
        <v>297</v>
      </c>
      <c r="U625" s="1" t="n">
        <v>227</v>
      </c>
      <c r="V625" s="1" t="n">
        <v>78</v>
      </c>
      <c r="W625" s="1" t="n">
        <v>14</v>
      </c>
      <c r="X625" s="1" t="n">
        <v>150</v>
      </c>
      <c r="Y625" s="1" t="n">
        <v>190</v>
      </c>
      <c r="Z625" s="1" t="n">
        <v>1233</v>
      </c>
      <c r="AA625" s="1" t="n">
        <v>16.8</v>
      </c>
      <c r="AB625" s="1" t="n">
        <v>0.576</v>
      </c>
      <c r="AC625" s="1" t="n">
        <v>5.8</v>
      </c>
      <c r="AD625" s="1" t="n">
        <f aca="false">IF(F625=0,0,Z625/F625)</f>
        <v>15.2222222222222</v>
      </c>
      <c r="AE625" s="1" t="str">
        <f aca="false">IFERROR(LEFT(C625,FIND("-",C625)-1),C625)</f>
        <v>SG</v>
      </c>
      <c r="AF625" s="1" t="str">
        <f aca="false">B625&amp;"|"&amp;A625</f>
        <v>J.R. Smith|2009</v>
      </c>
      <c r="AG625" s="1" t="n">
        <f aca="false">SUMPRODUCT(($A$2:$A$4670=A625)*($Z$2:$Z$4670&gt;Z625))+1</f>
        <v>49</v>
      </c>
    </row>
    <row r="626" customFormat="false" ht="15" hidden="false" customHeight="false" outlineLevel="0" collapsed="false">
      <c r="A626" s="1" t="n">
        <v>2009</v>
      </c>
      <c r="B626" s="1" t="s">
        <v>631</v>
      </c>
      <c r="C626" s="1" t="s">
        <v>105</v>
      </c>
      <c r="D626" s="1" t="n">
        <v>21</v>
      </c>
      <c r="E626" s="1" t="s">
        <v>137</v>
      </c>
      <c r="F626" s="1" t="n">
        <v>75</v>
      </c>
      <c r="G626" s="1" t="n">
        <v>14</v>
      </c>
      <c r="H626" s="1" t="n">
        <v>1143</v>
      </c>
      <c r="I626" s="1" t="n">
        <v>191</v>
      </c>
      <c r="J626" s="1" t="n">
        <v>387</v>
      </c>
      <c r="K626" s="1" t="n">
        <v>0.494</v>
      </c>
      <c r="L626" s="1" t="n">
        <v>0</v>
      </c>
      <c r="M626" s="1" t="n">
        <v>0</v>
      </c>
      <c r="O626" s="1" t="n">
        <v>107</v>
      </c>
      <c r="P626" s="1" t="n">
        <v>162</v>
      </c>
      <c r="Q626" s="1" t="n">
        <v>0.66</v>
      </c>
      <c r="R626" s="1" t="n">
        <v>120</v>
      </c>
      <c r="S626" s="1" t="n">
        <v>174</v>
      </c>
      <c r="T626" s="1" t="n">
        <v>294</v>
      </c>
      <c r="U626" s="1" t="n">
        <v>23</v>
      </c>
      <c r="V626" s="1" t="n">
        <v>33</v>
      </c>
      <c r="W626" s="1" t="n">
        <v>75</v>
      </c>
      <c r="X626" s="1" t="n">
        <v>61</v>
      </c>
      <c r="Y626" s="1" t="n">
        <v>155</v>
      </c>
      <c r="Z626" s="1" t="n">
        <v>489</v>
      </c>
      <c r="AA626" s="1" t="n">
        <v>17</v>
      </c>
      <c r="AB626" s="1" t="n">
        <v>0.534</v>
      </c>
      <c r="AC626" s="1" t="n">
        <v>2</v>
      </c>
      <c r="AD626" s="1" t="n">
        <f aca="false">IF(F626=0,0,Z626/F626)</f>
        <v>6.52</v>
      </c>
      <c r="AE626" s="1" t="str">
        <f aca="false">IFERROR(LEFT(C626,FIND("-",C626)-1),C626)</f>
        <v>C</v>
      </c>
      <c r="AF626" s="1" t="str">
        <f aca="false">B626&amp;"|"&amp;A626</f>
        <v>JaVale McGee|2009</v>
      </c>
      <c r="AG626" s="1" t="n">
        <f aca="false">SUMPRODUCT(($A$2:$A$4670=A626)*($Z$2:$Z$4670&gt;Z626))+1</f>
        <v>204</v>
      </c>
    </row>
    <row r="627" customFormat="false" ht="15" hidden="false" customHeight="false" outlineLevel="0" collapsed="false">
      <c r="A627" s="1" t="n">
        <v>2009</v>
      </c>
      <c r="B627" s="1" t="s">
        <v>317</v>
      </c>
      <c r="C627" s="1" t="s">
        <v>102</v>
      </c>
      <c r="D627" s="1" t="n">
        <v>33</v>
      </c>
      <c r="E627" s="1" t="s">
        <v>194</v>
      </c>
      <c r="F627" s="1" t="n">
        <v>30</v>
      </c>
      <c r="G627" s="1" t="n">
        <v>0</v>
      </c>
      <c r="H627" s="1" t="n">
        <v>292</v>
      </c>
      <c r="I627" s="1" t="n">
        <v>24</v>
      </c>
      <c r="J627" s="1" t="n">
        <v>75</v>
      </c>
      <c r="K627" s="1" t="n">
        <v>0.32</v>
      </c>
      <c r="L627" s="1" t="n">
        <v>1</v>
      </c>
      <c r="M627" s="1" t="n">
        <v>1</v>
      </c>
      <c r="N627" s="1" t="n">
        <v>1</v>
      </c>
      <c r="O627" s="1" t="n">
        <v>16</v>
      </c>
      <c r="P627" s="1" t="n">
        <v>18</v>
      </c>
      <c r="Q627" s="1" t="n">
        <v>0.889</v>
      </c>
      <c r="R627" s="1" t="n">
        <v>4</v>
      </c>
      <c r="S627" s="1" t="n">
        <v>18</v>
      </c>
      <c r="T627" s="1" t="n">
        <v>22</v>
      </c>
      <c r="U627" s="1" t="n">
        <v>55</v>
      </c>
      <c r="V627" s="1" t="n">
        <v>6</v>
      </c>
      <c r="W627" s="1" t="n">
        <v>0</v>
      </c>
      <c r="X627" s="1" t="n">
        <v>15</v>
      </c>
      <c r="Y627" s="1" t="n">
        <v>26</v>
      </c>
      <c r="Z627" s="1" t="n">
        <v>65</v>
      </c>
      <c r="AA627" s="1" t="n">
        <v>7.6</v>
      </c>
      <c r="AB627" s="1" t="n">
        <v>0.392</v>
      </c>
      <c r="AC627" s="1" t="n">
        <v>0.1</v>
      </c>
      <c r="AD627" s="1" t="n">
        <f aca="false">IF(F627=0,0,Z627/F627)</f>
        <v>2.16666666666667</v>
      </c>
      <c r="AE627" s="1" t="str">
        <f aca="false">IFERROR(LEFT(C627,FIND("-",C627)-1),C627)</f>
        <v>PG</v>
      </c>
      <c r="AF627" s="1" t="str">
        <f aca="false">B627&amp;"|"&amp;A627</f>
        <v>Jacque Vaughn|2009</v>
      </c>
      <c r="AG627" s="1" t="n">
        <f aca="false">SUMPRODUCT(($A$2:$A$4670=A627)*($Z$2:$Z$4670&gt;Z627))+1</f>
        <v>377</v>
      </c>
    </row>
    <row r="628" customFormat="false" ht="15" hidden="false" customHeight="false" outlineLevel="0" collapsed="false">
      <c r="A628" s="1" t="n">
        <v>2009</v>
      </c>
      <c r="B628" s="1" t="s">
        <v>318</v>
      </c>
      <c r="C628" s="1" t="s">
        <v>105</v>
      </c>
      <c r="D628" s="1" t="n">
        <v>31</v>
      </c>
      <c r="E628" s="1" t="s">
        <v>147</v>
      </c>
      <c r="F628" s="1" t="n">
        <v>38</v>
      </c>
      <c r="G628" s="1" t="n">
        <v>1</v>
      </c>
      <c r="H628" s="1" t="n">
        <v>240</v>
      </c>
      <c r="I628" s="1" t="n">
        <v>12</v>
      </c>
      <c r="J628" s="1" t="n">
        <v>45</v>
      </c>
      <c r="K628" s="1" t="n">
        <v>0.267</v>
      </c>
      <c r="L628" s="1" t="n">
        <v>0</v>
      </c>
      <c r="M628" s="1" t="n">
        <v>0</v>
      </c>
      <c r="O628" s="1" t="n">
        <v>11</v>
      </c>
      <c r="P628" s="1" t="n">
        <v>14</v>
      </c>
      <c r="Q628" s="1" t="n">
        <v>0.786</v>
      </c>
      <c r="R628" s="1" t="n">
        <v>21</v>
      </c>
      <c r="S628" s="1" t="n">
        <v>38</v>
      </c>
      <c r="T628" s="1" t="n">
        <v>59</v>
      </c>
      <c r="U628" s="1" t="n">
        <v>8</v>
      </c>
      <c r="V628" s="1" t="n">
        <v>3</v>
      </c>
      <c r="W628" s="1" t="n">
        <v>4</v>
      </c>
      <c r="X628" s="1" t="n">
        <v>17</v>
      </c>
      <c r="Y628" s="1" t="n">
        <v>60</v>
      </c>
      <c r="Z628" s="1" t="n">
        <v>35</v>
      </c>
      <c r="AA628" s="1" t="n">
        <v>0.4</v>
      </c>
      <c r="AB628" s="1" t="n">
        <v>0.342</v>
      </c>
      <c r="AC628" s="1" t="n">
        <v>-0.3</v>
      </c>
      <c r="AD628" s="1" t="n">
        <f aca="false">IF(F628=0,0,Z628/F628)</f>
        <v>0.921052631578947</v>
      </c>
      <c r="AE628" s="1" t="str">
        <f aca="false">IFERROR(LEFT(C628,FIND("-",C628)-1),C628)</f>
        <v>C</v>
      </c>
      <c r="AF628" s="1" t="str">
        <f aca="false">B628&amp;"|"&amp;A628</f>
        <v>Jake Voskuhl|2009</v>
      </c>
      <c r="AG628" s="1" t="n">
        <f aca="false">SUMPRODUCT(($A$2:$A$4670=A628)*($Z$2:$Z$4670&gt;Z628))+1</f>
        <v>400</v>
      </c>
    </row>
    <row r="629" customFormat="false" ht="15" hidden="false" customHeight="false" outlineLevel="0" collapsed="false">
      <c r="A629" s="1" t="n">
        <v>2009</v>
      </c>
      <c r="B629" s="1" t="s">
        <v>319</v>
      </c>
      <c r="C629" s="1" t="s">
        <v>105</v>
      </c>
      <c r="D629" s="1" t="n">
        <v>30</v>
      </c>
      <c r="E629" s="1" t="s">
        <v>126</v>
      </c>
      <c r="F629" s="1" t="n">
        <v>55</v>
      </c>
      <c r="G629" s="1" t="n">
        <v>12</v>
      </c>
      <c r="H629" s="1" t="n">
        <v>709</v>
      </c>
      <c r="I629" s="1" t="n">
        <v>65</v>
      </c>
      <c r="J629" s="1" t="n">
        <v>131</v>
      </c>
      <c r="K629" s="1" t="n">
        <v>0.496</v>
      </c>
      <c r="L629" s="1" t="n">
        <v>0</v>
      </c>
      <c r="M629" s="1" t="n">
        <v>0</v>
      </c>
      <c r="O629" s="1" t="n">
        <v>29</v>
      </c>
      <c r="P629" s="1" t="n">
        <v>60</v>
      </c>
      <c r="Q629" s="1" t="n">
        <v>0.483</v>
      </c>
      <c r="R629" s="1" t="n">
        <v>82</v>
      </c>
      <c r="S629" s="1" t="n">
        <v>140</v>
      </c>
      <c r="T629" s="1" t="n">
        <v>222</v>
      </c>
      <c r="U629" s="1" t="n">
        <v>22</v>
      </c>
      <c r="V629" s="1" t="n">
        <v>11</v>
      </c>
      <c r="W629" s="1" t="n">
        <v>25</v>
      </c>
      <c r="X629" s="1" t="n">
        <v>32</v>
      </c>
      <c r="Y629" s="1" t="n">
        <v>121</v>
      </c>
      <c r="Z629" s="1" t="n">
        <v>159</v>
      </c>
      <c r="AA629" s="1" t="n">
        <v>10.6</v>
      </c>
      <c r="AB629" s="1" t="n">
        <v>0.505</v>
      </c>
      <c r="AC629" s="1" t="n">
        <v>1.3</v>
      </c>
      <c r="AD629" s="1" t="n">
        <f aca="false">IF(F629=0,0,Z629/F629)</f>
        <v>2.89090909090909</v>
      </c>
      <c r="AE629" s="1" t="str">
        <f aca="false">IFERROR(LEFT(C629,FIND("-",C629)-1),C629)</f>
        <v>C</v>
      </c>
      <c r="AF629" s="1" t="str">
        <f aca="false">B629&amp;"|"&amp;A629</f>
        <v>Jamaal Magloire|2009</v>
      </c>
      <c r="AG629" s="1" t="n">
        <f aca="false">SUMPRODUCT(($A$2:$A$4670=A629)*($Z$2:$Z$4670&gt;Z629))+1</f>
        <v>325</v>
      </c>
    </row>
    <row r="630" customFormat="false" ht="15" hidden="false" customHeight="false" outlineLevel="0" collapsed="false">
      <c r="A630" s="1" t="n">
        <v>2009</v>
      </c>
      <c r="B630" s="1" t="s">
        <v>321</v>
      </c>
      <c r="C630" s="1" t="s">
        <v>404</v>
      </c>
      <c r="D630" s="1" t="n">
        <v>28</v>
      </c>
      <c r="E630" s="1" t="s">
        <v>115</v>
      </c>
      <c r="F630" s="1" t="n">
        <v>65</v>
      </c>
      <c r="G630" s="1" t="n">
        <v>65</v>
      </c>
      <c r="H630" s="1" t="n">
        <v>2479</v>
      </c>
      <c r="I630" s="1" t="n">
        <v>419</v>
      </c>
      <c r="J630" s="1" t="n">
        <v>1022</v>
      </c>
      <c r="K630" s="1" t="n">
        <v>0.41</v>
      </c>
      <c r="L630" s="1" t="n">
        <v>142</v>
      </c>
      <c r="M630" s="1" t="n">
        <v>394</v>
      </c>
      <c r="N630" s="1" t="n">
        <v>0.36</v>
      </c>
      <c r="O630" s="1" t="n">
        <v>300</v>
      </c>
      <c r="P630" s="1" t="n">
        <v>344</v>
      </c>
      <c r="Q630" s="1" t="n">
        <v>0.872</v>
      </c>
      <c r="R630" s="1" t="n">
        <v>23</v>
      </c>
      <c r="S630" s="1" t="n">
        <v>170</v>
      </c>
      <c r="T630" s="1" t="n">
        <v>193</v>
      </c>
      <c r="U630" s="1" t="n">
        <v>288</v>
      </c>
      <c r="V630" s="1" t="n">
        <v>57</v>
      </c>
      <c r="W630" s="1" t="n">
        <v>13</v>
      </c>
      <c r="X630" s="1" t="n">
        <v>148</v>
      </c>
      <c r="Y630" s="1" t="n">
        <v>92</v>
      </c>
      <c r="Z630" s="1" t="n">
        <v>1280</v>
      </c>
      <c r="AA630" s="1" t="n">
        <v>15.1</v>
      </c>
      <c r="AB630" s="1" t="n">
        <v>0.545</v>
      </c>
      <c r="AC630" s="1" t="n">
        <v>3.3</v>
      </c>
      <c r="AD630" s="1" t="n">
        <f aca="false">IF(F630=0,0,Z630/F630)</f>
        <v>19.6923076923077</v>
      </c>
      <c r="AE630" s="1" t="str">
        <f aca="false">IFERROR(LEFT(C630,FIND("-",C630)-1),C630)</f>
        <v>PG</v>
      </c>
      <c r="AF630" s="1" t="str">
        <f aca="false">B630&amp;"|"&amp;A630</f>
        <v>Jamal Crawford|2009</v>
      </c>
      <c r="AG630" s="1" t="n">
        <f aca="false">SUMPRODUCT(($A$2:$A$4670=A630)*($Z$2:$Z$4670&gt;Z630))+1</f>
        <v>43</v>
      </c>
    </row>
    <row r="631" customFormat="false" ht="15" hidden="false" customHeight="false" outlineLevel="0" collapsed="false">
      <c r="A631" s="1" t="n">
        <v>2009</v>
      </c>
      <c r="B631" s="1" t="s">
        <v>322</v>
      </c>
      <c r="C631" s="1" t="s">
        <v>123</v>
      </c>
      <c r="D631" s="1" t="n">
        <v>28</v>
      </c>
      <c r="E631" s="1" t="s">
        <v>115</v>
      </c>
      <c r="F631" s="1" t="n">
        <v>80</v>
      </c>
      <c r="G631" s="1" t="n">
        <v>60</v>
      </c>
      <c r="H631" s="1" t="n">
        <v>2068</v>
      </c>
      <c r="I631" s="1" t="n">
        <v>222</v>
      </c>
      <c r="J631" s="1" t="n">
        <v>474</v>
      </c>
      <c r="K631" s="1" t="n">
        <v>0.468</v>
      </c>
      <c r="L631" s="1" t="n">
        <v>65</v>
      </c>
      <c r="M631" s="1" t="n">
        <v>183</v>
      </c>
      <c r="N631" s="1" t="n">
        <v>0.355</v>
      </c>
      <c r="O631" s="1" t="n">
        <v>68</v>
      </c>
      <c r="P631" s="1" t="n">
        <v>80</v>
      </c>
      <c r="Q631" s="1" t="n">
        <v>0.85</v>
      </c>
      <c r="R631" s="1" t="n">
        <v>58</v>
      </c>
      <c r="S631" s="1" t="n">
        <v>307</v>
      </c>
      <c r="T631" s="1" t="n">
        <v>365</v>
      </c>
      <c r="U631" s="1" t="n">
        <v>95</v>
      </c>
      <c r="V631" s="1" t="n">
        <v>86</v>
      </c>
      <c r="W631" s="1" t="n">
        <v>60</v>
      </c>
      <c r="X631" s="1" t="n">
        <v>43</v>
      </c>
      <c r="Y631" s="1" t="n">
        <v>133</v>
      </c>
      <c r="Z631" s="1" t="n">
        <v>577</v>
      </c>
      <c r="AA631" s="1" t="n">
        <v>13.3</v>
      </c>
      <c r="AB631" s="1" t="n">
        <v>0.567</v>
      </c>
      <c r="AC631" s="1" t="n">
        <v>4.9</v>
      </c>
      <c r="AD631" s="1" t="n">
        <f aca="false">IF(F631=0,0,Z631/F631)</f>
        <v>7.2125</v>
      </c>
      <c r="AE631" s="1" t="str">
        <f aca="false">IFERROR(LEFT(C631,FIND("-",C631)-1),C631)</f>
        <v>SF</v>
      </c>
      <c r="AF631" s="1" t="str">
        <f aca="false">B631&amp;"|"&amp;A631</f>
        <v>Jamario Moon|2009</v>
      </c>
      <c r="AG631" s="1" t="n">
        <f aca="false">SUMPRODUCT(($A$2:$A$4670=A631)*($Z$2:$Z$4670&gt;Z631))+1</f>
        <v>182</v>
      </c>
    </row>
    <row r="632" customFormat="false" ht="15" hidden="false" customHeight="false" outlineLevel="0" collapsed="false">
      <c r="A632" s="1" t="n">
        <v>2009</v>
      </c>
      <c r="B632" s="1" t="s">
        <v>323</v>
      </c>
      <c r="C632" s="1" t="s">
        <v>102</v>
      </c>
      <c r="D632" s="1" t="n">
        <v>26</v>
      </c>
      <c r="E632" s="1" t="s">
        <v>112</v>
      </c>
      <c r="F632" s="1" t="n">
        <v>42</v>
      </c>
      <c r="G632" s="1" t="n">
        <v>42</v>
      </c>
      <c r="H632" s="1" t="n">
        <v>1309</v>
      </c>
      <c r="I632" s="1" t="n">
        <v>267</v>
      </c>
      <c r="J632" s="1" t="n">
        <v>531</v>
      </c>
      <c r="K632" s="1" t="n">
        <v>0.503</v>
      </c>
      <c r="L632" s="1" t="n">
        <v>82</v>
      </c>
      <c r="M632" s="1" t="n">
        <v>181</v>
      </c>
      <c r="N632" s="1" t="n">
        <v>0.453</v>
      </c>
      <c r="O632" s="1" t="n">
        <v>86</v>
      </c>
      <c r="P632" s="1" t="n">
        <v>97</v>
      </c>
      <c r="Q632" s="1" t="n">
        <v>0.887</v>
      </c>
      <c r="R632" s="1" t="n">
        <v>20</v>
      </c>
      <c r="S632" s="1" t="n">
        <v>125</v>
      </c>
      <c r="T632" s="1" t="n">
        <v>145</v>
      </c>
      <c r="U632" s="1" t="n">
        <v>226</v>
      </c>
      <c r="V632" s="1" t="n">
        <v>51</v>
      </c>
      <c r="W632" s="1" t="n">
        <v>3</v>
      </c>
      <c r="X632" s="1" t="n">
        <v>83</v>
      </c>
      <c r="Y632" s="1" t="n">
        <v>123</v>
      </c>
      <c r="Z632" s="1" t="n">
        <v>702</v>
      </c>
      <c r="AA632" s="1" t="n">
        <v>20.6</v>
      </c>
      <c r="AB632" s="1" t="n">
        <v>0.612</v>
      </c>
      <c r="AC632" s="1" t="n">
        <v>6</v>
      </c>
      <c r="AD632" s="1" t="n">
        <f aca="false">IF(F632=0,0,Z632/F632)</f>
        <v>16.7142857142857</v>
      </c>
      <c r="AE632" s="1" t="str">
        <f aca="false">IFERROR(LEFT(C632,FIND("-",C632)-1),C632)</f>
        <v>PG</v>
      </c>
      <c r="AF632" s="1" t="str">
        <f aca="false">B632&amp;"|"&amp;A632</f>
        <v>Jameer Nelson|2009</v>
      </c>
      <c r="AG632" s="1" t="n">
        <f aca="false">SUMPRODUCT(($A$2:$A$4670=A632)*($Z$2:$Z$4670&gt;Z632))+1</f>
        <v>148</v>
      </c>
    </row>
    <row r="633" customFormat="false" ht="15" hidden="false" customHeight="false" outlineLevel="0" collapsed="false">
      <c r="A633" s="1" t="n">
        <v>2009</v>
      </c>
      <c r="B633" s="1" t="s">
        <v>325</v>
      </c>
      <c r="C633" s="1" t="s">
        <v>123</v>
      </c>
      <c r="D633" s="1" t="n">
        <v>28</v>
      </c>
      <c r="E633" s="1" t="s">
        <v>126</v>
      </c>
      <c r="F633" s="1" t="n">
        <v>40</v>
      </c>
      <c r="G633" s="1" t="n">
        <v>1</v>
      </c>
      <c r="H633" s="1" t="n">
        <v>630</v>
      </c>
      <c r="I633" s="1" t="n">
        <v>55</v>
      </c>
      <c r="J633" s="1" t="n">
        <v>149</v>
      </c>
      <c r="K633" s="1" t="n">
        <v>0.369</v>
      </c>
      <c r="L633" s="1" t="n">
        <v>33</v>
      </c>
      <c r="M633" s="1" t="n">
        <v>96</v>
      </c>
      <c r="N633" s="1" t="n">
        <v>0.344</v>
      </c>
      <c r="O633" s="1" t="n">
        <v>26</v>
      </c>
      <c r="P633" s="1" t="n">
        <v>31</v>
      </c>
      <c r="Q633" s="1" t="n">
        <v>0.839</v>
      </c>
      <c r="R633" s="1" t="n">
        <v>12</v>
      </c>
      <c r="S633" s="1" t="n">
        <v>50</v>
      </c>
      <c r="T633" s="1" t="n">
        <v>62</v>
      </c>
      <c r="U633" s="1" t="n">
        <v>20</v>
      </c>
      <c r="V633" s="1" t="n">
        <v>12</v>
      </c>
      <c r="W633" s="1" t="n">
        <v>14</v>
      </c>
      <c r="X633" s="1" t="n">
        <v>12</v>
      </c>
      <c r="Y633" s="1" t="n">
        <v>58</v>
      </c>
      <c r="Z633" s="1" t="n">
        <v>169</v>
      </c>
      <c r="AA633" s="1" t="n">
        <v>8.4</v>
      </c>
      <c r="AB633" s="1" t="n">
        <v>0.52</v>
      </c>
      <c r="AC633" s="1" t="n">
        <v>0.9</v>
      </c>
      <c r="AD633" s="1" t="n">
        <f aca="false">IF(F633=0,0,Z633/F633)</f>
        <v>4.225</v>
      </c>
      <c r="AE633" s="1" t="str">
        <f aca="false">IFERROR(LEFT(C633,FIND("-",C633)-1),C633)</f>
        <v>SF</v>
      </c>
      <c r="AF633" s="1" t="str">
        <f aca="false">B633&amp;"|"&amp;A633</f>
        <v>James Jones|2009</v>
      </c>
      <c r="AG633" s="1" t="n">
        <f aca="false">SUMPRODUCT(($A$2:$A$4670=A633)*($Z$2:$Z$4670&gt;Z633))+1</f>
        <v>320</v>
      </c>
    </row>
    <row r="634" customFormat="false" ht="15" hidden="false" customHeight="false" outlineLevel="0" collapsed="false">
      <c r="A634" s="1" t="n">
        <v>2009</v>
      </c>
      <c r="B634" s="1" t="s">
        <v>326</v>
      </c>
      <c r="C634" s="1" t="s">
        <v>128</v>
      </c>
      <c r="D634" s="1" t="n">
        <v>32</v>
      </c>
      <c r="E634" s="1" t="s">
        <v>219</v>
      </c>
      <c r="F634" s="1" t="n">
        <v>75</v>
      </c>
      <c r="G634" s="1" t="n">
        <v>0</v>
      </c>
      <c r="H634" s="1" t="n">
        <v>2140</v>
      </c>
      <c r="I634" s="1" t="n">
        <v>216</v>
      </c>
      <c r="J634" s="1" t="n">
        <v>524</v>
      </c>
      <c r="K634" s="1" t="n">
        <v>0.412</v>
      </c>
      <c r="L634" s="1" t="n">
        <v>116</v>
      </c>
      <c r="M634" s="1" t="n">
        <v>314</v>
      </c>
      <c r="N634" s="1" t="n">
        <v>0.369</v>
      </c>
      <c r="O634" s="1" t="n">
        <v>120</v>
      </c>
      <c r="P634" s="1" t="n">
        <v>146</v>
      </c>
      <c r="Q634" s="1" t="n">
        <v>0.822</v>
      </c>
      <c r="R634" s="1" t="n">
        <v>38</v>
      </c>
      <c r="S634" s="1" t="n">
        <v>324</v>
      </c>
      <c r="T634" s="1" t="n">
        <v>362</v>
      </c>
      <c r="U634" s="1" t="n">
        <v>82</v>
      </c>
      <c r="V634" s="1" t="n">
        <v>58</v>
      </c>
      <c r="W634" s="1" t="n">
        <v>21</v>
      </c>
      <c r="X634" s="1" t="n">
        <v>79</v>
      </c>
      <c r="Y634" s="1" t="n">
        <v>216</v>
      </c>
      <c r="Z634" s="1" t="n">
        <v>668</v>
      </c>
      <c r="AA634" s="1" t="n">
        <v>10.8</v>
      </c>
      <c r="AB634" s="1" t="n">
        <v>0.568</v>
      </c>
      <c r="AC634" s="1" t="n">
        <v>4.2</v>
      </c>
      <c r="AD634" s="1" t="n">
        <f aca="false">IF(F634=0,0,Z634/F634)</f>
        <v>8.90666666666667</v>
      </c>
      <c r="AE634" s="1" t="str">
        <f aca="false">IFERROR(LEFT(C634,FIND("-",C634)-1),C634)</f>
        <v>SG</v>
      </c>
      <c r="AF634" s="1" t="str">
        <f aca="false">B634&amp;"|"&amp;A634</f>
        <v>James Posey|2009</v>
      </c>
      <c r="AG634" s="1" t="n">
        <f aca="false">SUMPRODUCT(($A$2:$A$4670=A634)*($Z$2:$Z$4670&gt;Z634))+1</f>
        <v>159</v>
      </c>
    </row>
    <row r="635" customFormat="false" ht="15" hidden="false" customHeight="false" outlineLevel="0" collapsed="false">
      <c r="A635" s="1" t="n">
        <v>2009</v>
      </c>
      <c r="B635" s="1" t="s">
        <v>632</v>
      </c>
      <c r="C635" s="1" t="s">
        <v>92</v>
      </c>
      <c r="D635" s="1" t="n">
        <v>27</v>
      </c>
      <c r="E635" s="1" t="s">
        <v>189</v>
      </c>
      <c r="F635" s="1" t="n">
        <v>62</v>
      </c>
      <c r="G635" s="1" t="n">
        <v>6</v>
      </c>
      <c r="H635" s="1" t="n">
        <v>884</v>
      </c>
      <c r="I635" s="1" t="n">
        <v>117</v>
      </c>
      <c r="J635" s="1" t="n">
        <v>221</v>
      </c>
      <c r="K635" s="1" t="n">
        <v>0.529</v>
      </c>
      <c r="L635" s="1" t="n">
        <v>13</v>
      </c>
      <c r="M635" s="1" t="n">
        <v>40</v>
      </c>
      <c r="N635" s="1" t="n">
        <v>0.325</v>
      </c>
      <c r="O635" s="1" t="n">
        <v>67</v>
      </c>
      <c r="P635" s="1" t="n">
        <v>78</v>
      </c>
      <c r="Q635" s="1" t="n">
        <v>0.859</v>
      </c>
      <c r="R635" s="1" t="n">
        <v>89</v>
      </c>
      <c r="S635" s="1" t="n">
        <v>161</v>
      </c>
      <c r="T635" s="1" t="n">
        <v>250</v>
      </c>
      <c r="U635" s="1" t="n">
        <v>17</v>
      </c>
      <c r="V635" s="1" t="n">
        <v>26</v>
      </c>
      <c r="W635" s="1" t="n">
        <v>28</v>
      </c>
      <c r="X635" s="1" t="n">
        <v>36</v>
      </c>
      <c r="Y635" s="1" t="n">
        <v>110</v>
      </c>
      <c r="Z635" s="1" t="n">
        <v>314</v>
      </c>
      <c r="AA635" s="1" t="n">
        <v>16.4</v>
      </c>
      <c r="AB635" s="1" t="n">
        <v>0.615</v>
      </c>
      <c r="AC635" s="1" t="n">
        <v>3</v>
      </c>
      <c r="AD635" s="1" t="n">
        <f aca="false">IF(F635=0,0,Z635/F635)</f>
        <v>5.06451612903226</v>
      </c>
      <c r="AE635" s="1" t="str">
        <f aca="false">IFERROR(LEFT(C635,FIND("-",C635)-1),C635)</f>
        <v>PF</v>
      </c>
      <c r="AF635" s="1" t="str">
        <f aca="false">B635&amp;"|"&amp;A635</f>
        <v>James Singleton|2009</v>
      </c>
      <c r="AG635" s="1" t="n">
        <f aca="false">SUMPRODUCT(($A$2:$A$4670=A635)*($Z$2:$Z$4670&gt;Z635))+1</f>
        <v>256</v>
      </c>
    </row>
    <row r="636" customFormat="false" ht="15" hidden="false" customHeight="false" outlineLevel="0" collapsed="false">
      <c r="A636" s="1" t="n">
        <v>2009</v>
      </c>
      <c r="B636" s="1" t="s">
        <v>633</v>
      </c>
      <c r="C636" s="1" t="s">
        <v>123</v>
      </c>
      <c r="D636" s="1" t="n">
        <v>26</v>
      </c>
      <c r="E636" s="1" t="s">
        <v>103</v>
      </c>
      <c r="F636" s="1" t="n">
        <v>4</v>
      </c>
      <c r="G636" s="1" t="n">
        <v>0</v>
      </c>
      <c r="H636" s="1" t="n">
        <v>11</v>
      </c>
      <c r="I636" s="1" t="n">
        <v>3</v>
      </c>
      <c r="J636" s="1" t="n">
        <v>5</v>
      </c>
      <c r="K636" s="1" t="n">
        <v>0.6</v>
      </c>
      <c r="L636" s="1" t="n">
        <v>1</v>
      </c>
      <c r="M636" s="1" t="n">
        <v>2</v>
      </c>
      <c r="N636" s="1" t="n">
        <v>0.5</v>
      </c>
      <c r="O636" s="1" t="n">
        <v>0</v>
      </c>
      <c r="P636" s="1" t="n">
        <v>0</v>
      </c>
      <c r="R636" s="1" t="n">
        <v>0</v>
      </c>
      <c r="S636" s="1" t="n">
        <v>0</v>
      </c>
      <c r="T636" s="1" t="n">
        <v>0</v>
      </c>
      <c r="U636" s="1" t="n">
        <v>1</v>
      </c>
      <c r="V636" s="1" t="n">
        <v>1</v>
      </c>
      <c r="W636" s="1" t="n">
        <v>1</v>
      </c>
      <c r="X636" s="1" t="n">
        <v>3</v>
      </c>
      <c r="Y636" s="1" t="n">
        <v>2</v>
      </c>
      <c r="Z636" s="1" t="n">
        <v>7</v>
      </c>
      <c r="AA636" s="1" t="n">
        <v>14.6</v>
      </c>
      <c r="AB636" s="1" t="n">
        <v>0.7</v>
      </c>
      <c r="AC636" s="1" t="n">
        <v>0</v>
      </c>
      <c r="AD636" s="1" t="n">
        <f aca="false">IF(F636=0,0,Z636/F636)</f>
        <v>1.75</v>
      </c>
      <c r="AE636" s="1" t="str">
        <f aca="false">IFERROR(LEFT(C636,FIND("-",C636)-1),C636)</f>
        <v>SF</v>
      </c>
      <c r="AF636" s="1" t="str">
        <f aca="false">B636&amp;"|"&amp;A636</f>
        <v>James White|2009</v>
      </c>
      <c r="AG636" s="1" t="n">
        <f aca="false">SUMPRODUCT(($A$2:$A$4670=A636)*($Z$2:$Z$4670&gt;Z636))+1</f>
        <v>428</v>
      </c>
    </row>
    <row r="637" customFormat="false" ht="15" hidden="false" customHeight="false" outlineLevel="0" collapsed="false">
      <c r="A637" s="1" t="n">
        <v>2009</v>
      </c>
      <c r="B637" s="1" t="s">
        <v>328</v>
      </c>
      <c r="C637" s="1" t="s">
        <v>123</v>
      </c>
      <c r="D637" s="1" t="n">
        <v>23</v>
      </c>
      <c r="E637" s="1" t="s">
        <v>115</v>
      </c>
      <c r="F637" s="1" t="n">
        <v>68</v>
      </c>
      <c r="G637" s="1" t="n">
        <v>7</v>
      </c>
      <c r="H637" s="1" t="n">
        <v>1155</v>
      </c>
      <c r="I637" s="1" t="n">
        <v>136</v>
      </c>
      <c r="J637" s="1" t="n">
        <v>285</v>
      </c>
      <c r="K637" s="1" t="n">
        <v>0.477</v>
      </c>
      <c r="L637" s="1" t="n">
        <v>29</v>
      </c>
      <c r="M637" s="1" t="n">
        <v>74</v>
      </c>
      <c r="N637" s="1" t="n">
        <v>0.392</v>
      </c>
      <c r="O637" s="1" t="n">
        <v>71</v>
      </c>
      <c r="P637" s="1" t="n">
        <v>105</v>
      </c>
      <c r="Q637" s="1" t="n">
        <v>0.676</v>
      </c>
      <c r="R637" s="1" t="n">
        <v>82</v>
      </c>
      <c r="S637" s="1" t="n">
        <v>123</v>
      </c>
      <c r="T637" s="1" t="n">
        <v>205</v>
      </c>
      <c r="U637" s="1" t="n">
        <v>56</v>
      </c>
      <c r="V637" s="1" t="n">
        <v>57</v>
      </c>
      <c r="W637" s="1" t="n">
        <v>8</v>
      </c>
      <c r="X637" s="1" t="n">
        <v>43</v>
      </c>
      <c r="Y637" s="1" t="n">
        <v>105</v>
      </c>
      <c r="Z637" s="1" t="n">
        <v>372</v>
      </c>
      <c r="AA637" s="1" t="n">
        <v>13.5</v>
      </c>
      <c r="AB637" s="1" t="n">
        <v>0.562</v>
      </c>
      <c r="AC637" s="1" t="n">
        <v>2.7</v>
      </c>
      <c r="AD637" s="1" t="n">
        <f aca="false">IF(F637=0,0,Z637/F637)</f>
        <v>5.47058823529412</v>
      </c>
      <c r="AE637" s="1" t="str">
        <f aca="false">IFERROR(LEFT(C637,FIND("-",C637)-1),C637)</f>
        <v>SF</v>
      </c>
      <c r="AF637" s="1" t="str">
        <f aca="false">B637&amp;"|"&amp;A637</f>
        <v>Jared Dudley|2009</v>
      </c>
      <c r="AG637" s="1" t="n">
        <f aca="false">SUMPRODUCT(($A$2:$A$4670=A637)*($Z$2:$Z$4670&gt;Z637))+1</f>
        <v>238</v>
      </c>
    </row>
    <row r="638" customFormat="false" ht="15" hidden="false" customHeight="false" outlineLevel="0" collapsed="false">
      <c r="A638" s="1" t="n">
        <v>2009</v>
      </c>
      <c r="B638" s="1" t="s">
        <v>329</v>
      </c>
      <c r="C638" s="1" t="s">
        <v>123</v>
      </c>
      <c r="D638" s="1" t="n">
        <v>27</v>
      </c>
      <c r="E638" s="1" t="s">
        <v>256</v>
      </c>
      <c r="F638" s="1" t="n">
        <v>56</v>
      </c>
      <c r="G638" s="1" t="n">
        <v>36</v>
      </c>
      <c r="H638" s="1" t="n">
        <v>1310</v>
      </c>
      <c r="I638" s="1" t="n">
        <v>120</v>
      </c>
      <c r="J638" s="1" t="n">
        <v>273</v>
      </c>
      <c r="K638" s="1" t="n">
        <v>0.44</v>
      </c>
      <c r="L638" s="1" t="n">
        <v>1</v>
      </c>
      <c r="M638" s="1" t="n">
        <v>12</v>
      </c>
      <c r="N638" s="1" t="n">
        <v>0.083</v>
      </c>
      <c r="O638" s="1" t="n">
        <v>55</v>
      </c>
      <c r="P638" s="1" t="n">
        <v>90</v>
      </c>
      <c r="Q638" s="1" t="n">
        <v>0.611</v>
      </c>
      <c r="R638" s="1" t="n">
        <v>128</v>
      </c>
      <c r="S638" s="1" t="n">
        <v>103</v>
      </c>
      <c r="T638" s="1" t="n">
        <v>231</v>
      </c>
      <c r="U638" s="1" t="n">
        <v>80</v>
      </c>
      <c r="V638" s="1" t="n">
        <v>47</v>
      </c>
      <c r="W638" s="1" t="n">
        <v>33</v>
      </c>
      <c r="X638" s="1" t="n">
        <v>65</v>
      </c>
      <c r="Y638" s="1" t="n">
        <v>153</v>
      </c>
      <c r="Z638" s="1" t="n">
        <v>296</v>
      </c>
      <c r="AA638" s="1" t="n">
        <v>9.4</v>
      </c>
      <c r="AB638" s="1" t="n">
        <v>0.473</v>
      </c>
      <c r="AC638" s="1" t="n">
        <v>1.2</v>
      </c>
      <c r="AD638" s="1" t="n">
        <f aca="false">IF(F638=0,0,Z638/F638)</f>
        <v>5.28571428571429</v>
      </c>
      <c r="AE638" s="1" t="str">
        <f aca="false">IFERROR(LEFT(C638,FIND("-",C638)-1),C638)</f>
        <v>SF</v>
      </c>
      <c r="AF638" s="1" t="str">
        <f aca="false">B638&amp;"|"&amp;A638</f>
        <v>Jared Jeffries|2009</v>
      </c>
      <c r="AG638" s="1" t="n">
        <f aca="false">SUMPRODUCT(($A$2:$A$4670=A638)*($Z$2:$Z$4670&gt;Z638))+1</f>
        <v>261</v>
      </c>
    </row>
    <row r="639" customFormat="false" ht="15" hidden="false" customHeight="false" outlineLevel="0" collapsed="false">
      <c r="A639" s="1" t="n">
        <v>2009</v>
      </c>
      <c r="B639" s="1" t="s">
        <v>330</v>
      </c>
      <c r="C639" s="1" t="s">
        <v>128</v>
      </c>
      <c r="D639" s="1" t="n">
        <v>25</v>
      </c>
      <c r="E639" s="1" t="s">
        <v>145</v>
      </c>
      <c r="F639" s="1" t="n">
        <v>82</v>
      </c>
      <c r="G639" s="1" t="n">
        <v>53</v>
      </c>
      <c r="H639" s="1" t="n">
        <v>2716</v>
      </c>
      <c r="I639" s="1" t="n">
        <v>386</v>
      </c>
      <c r="J639" s="1" t="n">
        <v>853</v>
      </c>
      <c r="K639" s="1" t="n">
        <v>0.453</v>
      </c>
      <c r="L639" s="1" t="n">
        <v>78</v>
      </c>
      <c r="M639" s="1" t="n">
        <v>221</v>
      </c>
      <c r="N639" s="1" t="n">
        <v>0.353</v>
      </c>
      <c r="O639" s="1" t="n">
        <v>224</v>
      </c>
      <c r="P639" s="1" t="n">
        <v>263</v>
      </c>
      <c r="Q639" s="1" t="n">
        <v>0.852</v>
      </c>
      <c r="R639" s="1" t="n">
        <v>44</v>
      </c>
      <c r="S639" s="1" t="n">
        <v>232</v>
      </c>
      <c r="T639" s="1" t="n">
        <v>276</v>
      </c>
      <c r="U639" s="1" t="n">
        <v>338</v>
      </c>
      <c r="V639" s="1" t="n">
        <v>88</v>
      </c>
      <c r="W639" s="1" t="n">
        <v>17</v>
      </c>
      <c r="X639" s="1" t="n">
        <v>184</v>
      </c>
      <c r="Y639" s="1" t="n">
        <v>179</v>
      </c>
      <c r="Z639" s="1" t="n">
        <v>1074</v>
      </c>
      <c r="AA639" s="1" t="n">
        <v>13.1</v>
      </c>
      <c r="AB639" s="1" t="n">
        <v>0.554</v>
      </c>
      <c r="AC639" s="1" t="n">
        <v>4.1</v>
      </c>
      <c r="AD639" s="1" t="n">
        <f aca="false">IF(F639=0,0,Z639/F639)</f>
        <v>13.0975609756098</v>
      </c>
      <c r="AE639" s="1" t="str">
        <f aca="false">IFERROR(LEFT(C639,FIND("-",C639)-1),C639)</f>
        <v>SG</v>
      </c>
      <c r="AF639" s="1" t="str">
        <f aca="false">B639&amp;"|"&amp;A639</f>
        <v>Jarrett Jack|2009</v>
      </c>
      <c r="AG639" s="1" t="n">
        <f aca="false">SUMPRODUCT(($A$2:$A$4670=A639)*($Z$2:$Z$4670&gt;Z639))+1</f>
        <v>73</v>
      </c>
    </row>
    <row r="640" customFormat="false" ht="15" hidden="false" customHeight="false" outlineLevel="0" collapsed="false">
      <c r="A640" s="1" t="n">
        <v>2009</v>
      </c>
      <c r="B640" s="1" t="s">
        <v>331</v>
      </c>
      <c r="C640" s="1" t="s">
        <v>105</v>
      </c>
      <c r="D640" s="1" t="n">
        <v>30</v>
      </c>
      <c r="E640" s="1" t="s">
        <v>149</v>
      </c>
      <c r="F640" s="1" t="n">
        <v>26</v>
      </c>
      <c r="G640" s="1" t="n">
        <v>3</v>
      </c>
      <c r="H640" s="1" t="n">
        <v>201</v>
      </c>
      <c r="I640" s="1" t="n">
        <v>16</v>
      </c>
      <c r="J640" s="1" t="n">
        <v>35</v>
      </c>
      <c r="K640" s="1" t="n">
        <v>0.457</v>
      </c>
      <c r="L640" s="1" t="n">
        <v>0</v>
      </c>
      <c r="M640" s="1" t="n">
        <v>0</v>
      </c>
      <c r="O640" s="1" t="n">
        <v>8</v>
      </c>
      <c r="P640" s="1" t="n">
        <v>11</v>
      </c>
      <c r="Q640" s="1" t="n">
        <v>0.727</v>
      </c>
      <c r="R640" s="1" t="n">
        <v>20</v>
      </c>
      <c r="S640" s="1" t="n">
        <v>17</v>
      </c>
      <c r="T640" s="1" t="n">
        <v>37</v>
      </c>
      <c r="U640" s="1" t="n">
        <v>7</v>
      </c>
      <c r="V640" s="1" t="n">
        <v>2</v>
      </c>
      <c r="W640" s="1" t="n">
        <v>1</v>
      </c>
      <c r="X640" s="1" t="n">
        <v>9</v>
      </c>
      <c r="Y640" s="1" t="n">
        <v>35</v>
      </c>
      <c r="Z640" s="1" t="n">
        <v>40</v>
      </c>
      <c r="AA640" s="1" t="n">
        <v>5.8</v>
      </c>
      <c r="AB640" s="1" t="n">
        <v>0.502</v>
      </c>
      <c r="AC640" s="1" t="n">
        <v>0.2</v>
      </c>
      <c r="AD640" s="1" t="n">
        <f aca="false">IF(F640=0,0,Z640/F640)</f>
        <v>1.53846153846154</v>
      </c>
      <c r="AE640" s="1" t="str">
        <f aca="false">IFERROR(LEFT(C640,FIND("-",C640)-1),C640)</f>
        <v>C</v>
      </c>
      <c r="AF640" s="1" t="str">
        <f aca="false">B640&amp;"|"&amp;A640</f>
        <v>Jarron Collins|2009</v>
      </c>
      <c r="AG640" s="1" t="n">
        <f aca="false">SUMPRODUCT(($A$2:$A$4670=A640)*($Z$2:$Z$4670&gt;Z640))+1</f>
        <v>396</v>
      </c>
    </row>
    <row r="641" customFormat="false" ht="15" hidden="false" customHeight="false" outlineLevel="0" collapsed="false">
      <c r="A641" s="1" t="n">
        <v>2009</v>
      </c>
      <c r="B641" s="1" t="s">
        <v>332</v>
      </c>
      <c r="C641" s="1" t="s">
        <v>123</v>
      </c>
      <c r="D641" s="1" t="n">
        <v>27</v>
      </c>
      <c r="E641" s="1" t="s">
        <v>185</v>
      </c>
      <c r="F641" s="1" t="n">
        <v>74</v>
      </c>
      <c r="G641" s="1" t="n">
        <v>1</v>
      </c>
      <c r="H641" s="1" t="n">
        <v>1832</v>
      </c>
      <c r="I641" s="1" t="n">
        <v>257</v>
      </c>
      <c r="J641" s="1" t="n">
        <v>577</v>
      </c>
      <c r="K641" s="1" t="n">
        <v>0.445</v>
      </c>
      <c r="L641" s="1" t="n">
        <v>94</v>
      </c>
      <c r="M641" s="1" t="n">
        <v>244</v>
      </c>
      <c r="N641" s="1" t="n">
        <v>0.385</v>
      </c>
      <c r="O641" s="1" t="n">
        <v>36</v>
      </c>
      <c r="P641" s="1" t="n">
        <v>52</v>
      </c>
      <c r="Q641" s="1" t="n">
        <v>0.692</v>
      </c>
      <c r="R641" s="1" t="n">
        <v>27</v>
      </c>
      <c r="S641" s="1" t="n">
        <v>240</v>
      </c>
      <c r="T641" s="1" t="n">
        <v>267</v>
      </c>
      <c r="U641" s="1" t="n">
        <v>54</v>
      </c>
      <c r="V641" s="1" t="n">
        <v>52</v>
      </c>
      <c r="W641" s="1" t="n">
        <v>7</v>
      </c>
      <c r="X641" s="1" t="n">
        <v>49</v>
      </c>
      <c r="Y641" s="1" t="n">
        <v>162</v>
      </c>
      <c r="Z641" s="1" t="n">
        <v>644</v>
      </c>
      <c r="AA641" s="1" t="n">
        <v>10.8</v>
      </c>
      <c r="AB641" s="1" t="n">
        <v>0.537</v>
      </c>
      <c r="AC641" s="1" t="n">
        <v>2.1</v>
      </c>
      <c r="AD641" s="1" t="n">
        <f aca="false">IF(F641=0,0,Z641/F641)</f>
        <v>8.7027027027027</v>
      </c>
      <c r="AE641" s="1" t="str">
        <f aca="false">IFERROR(LEFT(C641,FIND("-",C641)-1),C641)</f>
        <v>SF</v>
      </c>
      <c r="AF641" s="1" t="str">
        <f aca="false">B641&amp;"|"&amp;A641</f>
        <v>Jarvis Hayes|2009</v>
      </c>
      <c r="AG641" s="1" t="n">
        <f aca="false">SUMPRODUCT(($A$2:$A$4670=A641)*($Z$2:$Z$4670&gt;Z641))+1</f>
        <v>165</v>
      </c>
    </row>
    <row r="642" customFormat="false" ht="15" hidden="false" customHeight="false" outlineLevel="0" collapsed="false">
      <c r="A642" s="1" t="n">
        <v>2009</v>
      </c>
      <c r="B642" s="1" t="s">
        <v>333</v>
      </c>
      <c r="C642" s="1" t="s">
        <v>105</v>
      </c>
      <c r="D642" s="1" t="n">
        <v>30</v>
      </c>
      <c r="E642" s="1" t="s">
        <v>120</v>
      </c>
      <c r="F642" s="1" t="n">
        <v>31</v>
      </c>
      <c r="G642" s="1" t="n">
        <v>22</v>
      </c>
      <c r="H642" s="1" t="n">
        <v>422</v>
      </c>
      <c r="I642" s="1" t="n">
        <v>22</v>
      </c>
      <c r="J642" s="1" t="n">
        <v>70</v>
      </c>
      <c r="K642" s="1" t="n">
        <v>0.314</v>
      </c>
      <c r="L642" s="1" t="n">
        <v>0</v>
      </c>
      <c r="M642" s="1" t="n">
        <v>0</v>
      </c>
      <c r="O642" s="1" t="n">
        <v>13</v>
      </c>
      <c r="P642" s="1" t="n">
        <v>28</v>
      </c>
      <c r="Q642" s="1" t="n">
        <v>0.464</v>
      </c>
      <c r="R642" s="1" t="n">
        <v>28</v>
      </c>
      <c r="S642" s="1" t="n">
        <v>42</v>
      </c>
      <c r="T642" s="1" t="n">
        <v>70</v>
      </c>
      <c r="U642" s="1" t="n">
        <v>11</v>
      </c>
      <c r="V642" s="1" t="n">
        <v>9</v>
      </c>
      <c r="W642" s="1" t="n">
        <v>13</v>
      </c>
      <c r="X642" s="1" t="n">
        <v>12</v>
      </c>
      <c r="Y642" s="1" t="n">
        <v>73</v>
      </c>
      <c r="Z642" s="1" t="n">
        <v>57</v>
      </c>
      <c r="AA642" s="1" t="n">
        <v>3.3</v>
      </c>
      <c r="AB642" s="1" t="n">
        <v>0.346</v>
      </c>
      <c r="AC642" s="1" t="n">
        <v>-0.2</v>
      </c>
      <c r="AD642" s="1" t="n">
        <f aca="false">IF(F642=0,0,Z642/F642)</f>
        <v>1.83870967741935</v>
      </c>
      <c r="AE642" s="1" t="str">
        <f aca="false">IFERROR(LEFT(C642,FIND("-",C642)-1),C642)</f>
        <v>C</v>
      </c>
      <c r="AF642" s="1" t="str">
        <f aca="false">B642&amp;"|"&amp;A642</f>
        <v>Jason Collins|2009</v>
      </c>
      <c r="AG642" s="1" t="n">
        <f aca="false">SUMPRODUCT(($A$2:$A$4670=A642)*($Z$2:$Z$4670&gt;Z642))+1</f>
        <v>382</v>
      </c>
    </row>
    <row r="643" customFormat="false" ht="15" hidden="false" customHeight="false" outlineLevel="0" collapsed="false">
      <c r="A643" s="1" t="n">
        <v>2009</v>
      </c>
      <c r="B643" s="1" t="s">
        <v>334</v>
      </c>
      <c r="C643" s="1" t="s">
        <v>102</v>
      </c>
      <c r="D643" s="1" t="n">
        <v>30</v>
      </c>
      <c r="E643" s="1" t="s">
        <v>115</v>
      </c>
      <c r="F643" s="1" t="n">
        <v>39</v>
      </c>
      <c r="G643" s="1" t="n">
        <v>2</v>
      </c>
      <c r="H643" s="1" t="n">
        <v>348</v>
      </c>
      <c r="I643" s="1" t="n">
        <v>30</v>
      </c>
      <c r="J643" s="1" t="n">
        <v>94</v>
      </c>
      <c r="K643" s="1" t="n">
        <v>0.319</v>
      </c>
      <c r="L643" s="1" t="n">
        <v>0</v>
      </c>
      <c r="M643" s="1" t="n">
        <v>6</v>
      </c>
      <c r="N643" s="1" t="n">
        <v>0</v>
      </c>
      <c r="O643" s="1" t="n">
        <v>18</v>
      </c>
      <c r="P643" s="1" t="n">
        <v>23</v>
      </c>
      <c r="Q643" s="1" t="n">
        <v>0.783</v>
      </c>
      <c r="R643" s="1" t="n">
        <v>13</v>
      </c>
      <c r="S643" s="1" t="n">
        <v>33</v>
      </c>
      <c r="T643" s="1" t="n">
        <v>46</v>
      </c>
      <c r="U643" s="1" t="n">
        <v>48</v>
      </c>
      <c r="V643" s="1" t="n">
        <v>12</v>
      </c>
      <c r="W643" s="1" t="n">
        <v>4</v>
      </c>
      <c r="X643" s="1" t="n">
        <v>22</v>
      </c>
      <c r="Y643" s="1" t="n">
        <v>39</v>
      </c>
      <c r="Z643" s="1" t="n">
        <v>78</v>
      </c>
      <c r="AA643" s="1" t="n">
        <v>6.5</v>
      </c>
      <c r="AB643" s="1" t="n">
        <v>0.375</v>
      </c>
      <c r="AC643" s="1" t="n">
        <v>-0.3</v>
      </c>
      <c r="AD643" s="1" t="n">
        <f aca="false">IF(F643=0,0,Z643/F643)</f>
        <v>2</v>
      </c>
      <c r="AE643" s="1" t="str">
        <f aca="false">IFERROR(LEFT(C643,FIND("-",C643)-1),C643)</f>
        <v>PG</v>
      </c>
      <c r="AF643" s="1" t="str">
        <f aca="false">B643&amp;"|"&amp;A643</f>
        <v>Jason Hart|2009</v>
      </c>
      <c r="AG643" s="1" t="n">
        <f aca="false">SUMPRODUCT(($A$2:$A$4670=A643)*($Z$2:$Z$4670&gt;Z643))+1</f>
        <v>370</v>
      </c>
    </row>
    <row r="644" customFormat="false" ht="15" hidden="false" customHeight="false" outlineLevel="0" collapsed="false">
      <c r="A644" s="1" t="n">
        <v>2009</v>
      </c>
      <c r="B644" s="1" t="s">
        <v>335</v>
      </c>
      <c r="C644" s="1" t="s">
        <v>128</v>
      </c>
      <c r="D644" s="1" t="n">
        <v>27</v>
      </c>
      <c r="E644" s="1" t="s">
        <v>147</v>
      </c>
      <c r="F644" s="1" t="n">
        <v>80</v>
      </c>
      <c r="G644" s="1" t="n">
        <v>12</v>
      </c>
      <c r="H644" s="1" t="n">
        <v>1831</v>
      </c>
      <c r="I644" s="1" t="n">
        <v>261</v>
      </c>
      <c r="J644" s="1" t="n">
        <v>604</v>
      </c>
      <c r="K644" s="1" t="n">
        <v>0.432</v>
      </c>
      <c r="L644" s="1" t="n">
        <v>98</v>
      </c>
      <c r="M644" s="1" t="n">
        <v>229</v>
      </c>
      <c r="N644" s="1" t="n">
        <v>0.428</v>
      </c>
      <c r="O644" s="1" t="n">
        <v>34</v>
      </c>
      <c r="P644" s="1" t="n">
        <v>42</v>
      </c>
      <c r="Q644" s="1" t="n">
        <v>0.81</v>
      </c>
      <c r="R644" s="1" t="n">
        <v>26</v>
      </c>
      <c r="S644" s="1" t="n">
        <v>137</v>
      </c>
      <c r="T644" s="1" t="n">
        <v>163</v>
      </c>
      <c r="U644" s="1" t="n">
        <v>105</v>
      </c>
      <c r="V644" s="1" t="n">
        <v>22</v>
      </c>
      <c r="W644" s="1" t="n">
        <v>3</v>
      </c>
      <c r="X644" s="1" t="n">
        <v>70</v>
      </c>
      <c r="Y644" s="1" t="n">
        <v>144</v>
      </c>
      <c r="Z644" s="1" t="n">
        <v>654</v>
      </c>
      <c r="AA644" s="1" t="n">
        <v>8.9</v>
      </c>
      <c r="AB644" s="1" t="n">
        <v>0.525</v>
      </c>
      <c r="AC644" s="1" t="n">
        <v>0.8</v>
      </c>
      <c r="AD644" s="1" t="n">
        <f aca="false">IF(F644=0,0,Z644/F644)</f>
        <v>8.175</v>
      </c>
      <c r="AE644" s="1" t="str">
        <f aca="false">IFERROR(LEFT(C644,FIND("-",C644)-1),C644)</f>
        <v>SG</v>
      </c>
      <c r="AF644" s="1" t="str">
        <f aca="false">B644&amp;"|"&amp;A644</f>
        <v>Jason Kapono|2009</v>
      </c>
      <c r="AG644" s="1" t="n">
        <f aca="false">SUMPRODUCT(($A$2:$A$4670=A644)*($Z$2:$Z$4670&gt;Z644))+1</f>
        <v>162</v>
      </c>
    </row>
    <row r="645" customFormat="false" ht="15" hidden="false" customHeight="false" outlineLevel="0" collapsed="false">
      <c r="A645" s="1" t="n">
        <v>2009</v>
      </c>
      <c r="B645" s="1" t="s">
        <v>336</v>
      </c>
      <c r="C645" s="1" t="s">
        <v>102</v>
      </c>
      <c r="D645" s="1" t="n">
        <v>35</v>
      </c>
      <c r="E645" s="1" t="s">
        <v>189</v>
      </c>
      <c r="F645" s="1" t="n">
        <v>81</v>
      </c>
      <c r="G645" s="1" t="n">
        <v>81</v>
      </c>
      <c r="H645" s="1" t="n">
        <v>2886</v>
      </c>
      <c r="I645" s="1" t="n">
        <v>257</v>
      </c>
      <c r="J645" s="1" t="n">
        <v>618</v>
      </c>
      <c r="K645" s="1" t="n">
        <v>0.416</v>
      </c>
      <c r="L645" s="1" t="n">
        <v>131</v>
      </c>
      <c r="M645" s="1" t="n">
        <v>323</v>
      </c>
      <c r="N645" s="1" t="n">
        <v>0.406</v>
      </c>
      <c r="O645" s="1" t="n">
        <v>86</v>
      </c>
      <c r="P645" s="1" t="n">
        <v>105</v>
      </c>
      <c r="Q645" s="1" t="n">
        <v>0.819</v>
      </c>
      <c r="R645" s="1" t="n">
        <v>85</v>
      </c>
      <c r="S645" s="1" t="n">
        <v>415</v>
      </c>
      <c r="T645" s="1" t="n">
        <v>500</v>
      </c>
      <c r="U645" s="1" t="n">
        <v>702</v>
      </c>
      <c r="V645" s="1" t="n">
        <v>160</v>
      </c>
      <c r="W645" s="1" t="n">
        <v>39</v>
      </c>
      <c r="X645" s="1" t="n">
        <v>185</v>
      </c>
      <c r="Y645" s="1" t="n">
        <v>168</v>
      </c>
      <c r="Z645" s="1" t="n">
        <v>731</v>
      </c>
      <c r="AA645" s="1" t="n">
        <v>16.9</v>
      </c>
      <c r="AB645" s="1" t="n">
        <v>0.55</v>
      </c>
      <c r="AC645" s="1" t="n">
        <v>8.5</v>
      </c>
      <c r="AD645" s="1" t="n">
        <f aca="false">IF(F645=0,0,Z645/F645)</f>
        <v>9.02469135802469</v>
      </c>
      <c r="AE645" s="1" t="str">
        <f aca="false">IFERROR(LEFT(C645,FIND("-",C645)-1),C645)</f>
        <v>PG</v>
      </c>
      <c r="AF645" s="1" t="str">
        <f aca="false">B645&amp;"|"&amp;A645</f>
        <v>Jason Kidd|2009</v>
      </c>
      <c r="AG645" s="1" t="n">
        <f aca="false">SUMPRODUCT(($A$2:$A$4670=A645)*($Z$2:$Z$4670&gt;Z645))+1</f>
        <v>141</v>
      </c>
    </row>
    <row r="646" customFormat="false" ht="15" hidden="false" customHeight="false" outlineLevel="0" collapsed="false">
      <c r="A646" s="1" t="n">
        <v>2009</v>
      </c>
      <c r="B646" s="1" t="s">
        <v>337</v>
      </c>
      <c r="C646" s="1" t="s">
        <v>105</v>
      </c>
      <c r="D646" s="1" t="n">
        <v>25</v>
      </c>
      <c r="E646" s="1" t="s">
        <v>133</v>
      </c>
      <c r="F646" s="1" t="n">
        <v>78</v>
      </c>
      <c r="G646" s="1" t="n">
        <v>4</v>
      </c>
      <c r="H646" s="1" t="n">
        <v>1408</v>
      </c>
      <c r="I646" s="1" t="n">
        <v>184</v>
      </c>
      <c r="J646" s="1" t="n">
        <v>320</v>
      </c>
      <c r="K646" s="1" t="n">
        <v>0.575</v>
      </c>
      <c r="L646" s="1" t="n">
        <v>0</v>
      </c>
      <c r="M646" s="1" t="n">
        <v>1</v>
      </c>
      <c r="N646" s="1" t="n">
        <v>0</v>
      </c>
      <c r="O646" s="1" t="n">
        <v>84</v>
      </c>
      <c r="P646" s="1" t="n">
        <v>158</v>
      </c>
      <c r="Q646" s="1" t="n">
        <v>0.532</v>
      </c>
      <c r="R646" s="1" t="n">
        <v>169</v>
      </c>
      <c r="S646" s="1" t="n">
        <v>155</v>
      </c>
      <c r="T646" s="1" t="n">
        <v>324</v>
      </c>
      <c r="U646" s="1" t="n">
        <v>24</v>
      </c>
      <c r="V646" s="1" t="n">
        <v>25</v>
      </c>
      <c r="W646" s="1" t="n">
        <v>63</v>
      </c>
      <c r="X646" s="1" t="n">
        <v>45</v>
      </c>
      <c r="Y646" s="1" t="n">
        <v>157</v>
      </c>
      <c r="Z646" s="1" t="n">
        <v>452</v>
      </c>
      <c r="AA646" s="1" t="n">
        <v>15.8</v>
      </c>
      <c r="AB646" s="1" t="n">
        <v>0.58</v>
      </c>
      <c r="AC646" s="1" t="n">
        <v>4.1</v>
      </c>
      <c r="AD646" s="1" t="n">
        <f aca="false">IF(F646=0,0,Z646/F646)</f>
        <v>5.7948717948718</v>
      </c>
      <c r="AE646" s="1" t="str">
        <f aca="false">IFERROR(LEFT(C646,FIND("-",C646)-1),C646)</f>
        <v>C</v>
      </c>
      <c r="AF646" s="1" t="str">
        <f aca="false">B646&amp;"|"&amp;A646</f>
        <v>Jason Maxiell|2009</v>
      </c>
      <c r="AG646" s="1" t="n">
        <f aca="false">SUMPRODUCT(($A$2:$A$4670=A646)*($Z$2:$Z$4670&gt;Z646))+1</f>
        <v>214</v>
      </c>
    </row>
    <row r="647" customFormat="false" ht="15" hidden="false" customHeight="false" outlineLevel="0" collapsed="false">
      <c r="A647" s="1" t="n">
        <v>2009</v>
      </c>
      <c r="B647" s="1" t="s">
        <v>338</v>
      </c>
      <c r="C647" s="1" t="s">
        <v>128</v>
      </c>
      <c r="D647" s="1" t="n">
        <v>28</v>
      </c>
      <c r="E647" s="1" t="s">
        <v>115</v>
      </c>
      <c r="F647" s="1" t="n">
        <v>72</v>
      </c>
      <c r="G647" s="1" t="n">
        <v>71</v>
      </c>
      <c r="H647" s="1" t="n">
        <v>2410</v>
      </c>
      <c r="I647" s="1" t="n">
        <v>465</v>
      </c>
      <c r="J647" s="1" t="n">
        <v>974</v>
      </c>
      <c r="K647" s="1" t="n">
        <v>0.477</v>
      </c>
      <c r="L647" s="1" t="n">
        <v>129</v>
      </c>
      <c r="M647" s="1" t="n">
        <v>325</v>
      </c>
      <c r="N647" s="1" t="n">
        <v>0.397</v>
      </c>
      <c r="O647" s="1" t="n">
        <v>153</v>
      </c>
      <c r="P647" s="1" t="n">
        <v>199</v>
      </c>
      <c r="Q647" s="1" t="n">
        <v>0.769</v>
      </c>
      <c r="R647" s="1" t="n">
        <v>77</v>
      </c>
      <c r="S647" s="1" t="n">
        <v>242</v>
      </c>
      <c r="T647" s="1" t="n">
        <v>319</v>
      </c>
      <c r="U647" s="1" t="n">
        <v>146</v>
      </c>
      <c r="V647" s="1" t="n">
        <v>76</v>
      </c>
      <c r="W647" s="1" t="n">
        <v>28</v>
      </c>
      <c r="X647" s="1" t="n">
        <v>95</v>
      </c>
      <c r="Y647" s="1" t="n">
        <v>146</v>
      </c>
      <c r="Z647" s="1" t="n">
        <v>1212</v>
      </c>
      <c r="AA647" s="1" t="n">
        <v>16.7</v>
      </c>
      <c r="AB647" s="1" t="n">
        <v>0.571</v>
      </c>
      <c r="AC647" s="1" t="n">
        <v>5.8</v>
      </c>
      <c r="AD647" s="1" t="n">
        <f aca="false">IF(F647=0,0,Z647/F647)</f>
        <v>16.8333333333333</v>
      </c>
      <c r="AE647" s="1" t="str">
        <f aca="false">IFERROR(LEFT(C647,FIND("-",C647)-1),C647)</f>
        <v>SG</v>
      </c>
      <c r="AF647" s="1" t="str">
        <f aca="false">B647&amp;"|"&amp;A647</f>
        <v>Jason Richardson|2009</v>
      </c>
      <c r="AG647" s="1" t="n">
        <f aca="false">SUMPRODUCT(($A$2:$A$4670=A647)*($Z$2:$Z$4670&gt;Z647))+1</f>
        <v>53</v>
      </c>
    </row>
    <row r="648" customFormat="false" ht="15" hidden="false" customHeight="false" outlineLevel="0" collapsed="false">
      <c r="A648" s="1" t="n">
        <v>2009</v>
      </c>
      <c r="B648" s="1" t="s">
        <v>340</v>
      </c>
      <c r="C648" s="1" t="s">
        <v>128</v>
      </c>
      <c r="D648" s="1" t="n">
        <v>31</v>
      </c>
      <c r="E648" s="1" t="s">
        <v>189</v>
      </c>
      <c r="F648" s="1" t="n">
        <v>74</v>
      </c>
      <c r="G648" s="1" t="n">
        <v>11</v>
      </c>
      <c r="H648" s="1" t="n">
        <v>2491</v>
      </c>
      <c r="I648" s="1" t="n">
        <v>541</v>
      </c>
      <c r="J648" s="1" t="n">
        <v>1168</v>
      </c>
      <c r="K648" s="1" t="n">
        <v>0.463</v>
      </c>
      <c r="L648" s="1" t="n">
        <v>167</v>
      </c>
      <c r="M648" s="1" t="n">
        <v>456</v>
      </c>
      <c r="N648" s="1" t="n">
        <v>0.366</v>
      </c>
      <c r="O648" s="1" t="n">
        <v>198</v>
      </c>
      <c r="P648" s="1" t="n">
        <v>225</v>
      </c>
      <c r="Q648" s="1" t="n">
        <v>0.88</v>
      </c>
      <c r="R648" s="1" t="n">
        <v>39</v>
      </c>
      <c r="S648" s="1" t="n">
        <v>138</v>
      </c>
      <c r="T648" s="1" t="n">
        <v>177</v>
      </c>
      <c r="U648" s="1" t="n">
        <v>251</v>
      </c>
      <c r="V648" s="1" t="n">
        <v>97</v>
      </c>
      <c r="W648" s="1" t="n">
        <v>20</v>
      </c>
      <c r="X648" s="1" t="n">
        <v>119</v>
      </c>
      <c r="Y648" s="1" t="n">
        <v>141</v>
      </c>
      <c r="Z648" s="1" t="n">
        <v>1447</v>
      </c>
      <c r="AA648" s="1" t="n">
        <v>19.3</v>
      </c>
      <c r="AB648" s="1" t="n">
        <v>0.571</v>
      </c>
      <c r="AC648" s="1" t="n">
        <v>7.3</v>
      </c>
      <c r="AD648" s="1" t="n">
        <f aca="false">IF(F648=0,0,Z648/F648)</f>
        <v>19.5540540540541</v>
      </c>
      <c r="AE648" s="1" t="str">
        <f aca="false">IFERROR(LEFT(C648,FIND("-",C648)-1),C648)</f>
        <v>SG</v>
      </c>
      <c r="AF648" s="1" t="str">
        <f aca="false">B648&amp;"|"&amp;A648</f>
        <v>Jason Terry|2009</v>
      </c>
      <c r="AG648" s="1" t="n">
        <f aca="false">SUMPRODUCT(($A$2:$A$4670=A648)*($Z$2:$Z$4670&gt;Z648))+1</f>
        <v>29</v>
      </c>
    </row>
    <row r="649" customFormat="false" ht="15" hidden="false" customHeight="false" outlineLevel="0" collapsed="false">
      <c r="A649" s="1" t="n">
        <v>2009</v>
      </c>
      <c r="B649" s="1" t="s">
        <v>634</v>
      </c>
      <c r="C649" s="1" t="s">
        <v>92</v>
      </c>
      <c r="D649" s="1" t="n">
        <v>22</v>
      </c>
      <c r="E649" s="1" t="s">
        <v>173</v>
      </c>
      <c r="F649" s="1" t="n">
        <v>82</v>
      </c>
      <c r="G649" s="1" t="n">
        <v>56</v>
      </c>
      <c r="H649" s="1" t="n">
        <v>2303</v>
      </c>
      <c r="I649" s="1" t="n">
        <v>356</v>
      </c>
      <c r="J649" s="1" t="n">
        <v>717</v>
      </c>
      <c r="K649" s="1" t="n">
        <v>0.497</v>
      </c>
      <c r="L649" s="1" t="n">
        <v>0</v>
      </c>
      <c r="M649" s="1" t="n">
        <v>8</v>
      </c>
      <c r="N649" s="1" t="n">
        <v>0</v>
      </c>
      <c r="O649" s="1" t="n">
        <v>198</v>
      </c>
      <c r="P649" s="1" t="n">
        <v>286</v>
      </c>
      <c r="Q649" s="1" t="n">
        <v>0.692</v>
      </c>
      <c r="R649" s="1" t="n">
        <v>234</v>
      </c>
      <c r="S649" s="1" t="n">
        <v>372</v>
      </c>
      <c r="T649" s="1" t="n">
        <v>606</v>
      </c>
      <c r="U649" s="1" t="n">
        <v>93</v>
      </c>
      <c r="V649" s="1" t="n">
        <v>46</v>
      </c>
      <c r="W649" s="1" t="n">
        <v>59</v>
      </c>
      <c r="X649" s="1" t="n">
        <v>146</v>
      </c>
      <c r="Y649" s="1" t="n">
        <v>314</v>
      </c>
      <c r="Z649" s="1" t="n">
        <v>910</v>
      </c>
      <c r="AA649" s="1" t="n">
        <v>13.9</v>
      </c>
      <c r="AB649" s="1" t="n">
        <v>0.54</v>
      </c>
      <c r="AC649" s="1" t="n">
        <v>2.7</v>
      </c>
      <c r="AD649" s="1" t="n">
        <f aca="false">IF(F649=0,0,Z649/F649)</f>
        <v>11.0975609756098</v>
      </c>
      <c r="AE649" s="1" t="str">
        <f aca="false">IFERROR(LEFT(C649,FIND("-",C649)-1),C649)</f>
        <v>PF</v>
      </c>
      <c r="AF649" s="1" t="str">
        <f aca="false">B649&amp;"|"&amp;A649</f>
        <v>Jason Thompson|2009</v>
      </c>
      <c r="AG649" s="1" t="n">
        <f aca="false">SUMPRODUCT(($A$2:$A$4670=A649)*($Z$2:$Z$4670&gt;Z649))+1</f>
        <v>98</v>
      </c>
    </row>
    <row r="650" customFormat="false" ht="15" hidden="false" customHeight="false" outlineLevel="0" collapsed="false">
      <c r="A650" s="1" t="n">
        <v>2009</v>
      </c>
      <c r="B650" s="1" t="s">
        <v>342</v>
      </c>
      <c r="C650" s="1" t="s">
        <v>404</v>
      </c>
      <c r="D650" s="1" t="n">
        <v>21</v>
      </c>
      <c r="E650" s="1" t="s">
        <v>115</v>
      </c>
      <c r="F650" s="1" t="n">
        <v>63</v>
      </c>
      <c r="G650" s="1" t="n">
        <v>10</v>
      </c>
      <c r="H650" s="1" t="n">
        <v>1174</v>
      </c>
      <c r="I650" s="1" t="n">
        <v>131</v>
      </c>
      <c r="J650" s="1" t="n">
        <v>285</v>
      </c>
      <c r="K650" s="1" t="n">
        <v>0.46</v>
      </c>
      <c r="L650" s="1" t="n">
        <v>2</v>
      </c>
      <c r="M650" s="1" t="n">
        <v>15</v>
      </c>
      <c r="N650" s="1" t="n">
        <v>0.133</v>
      </c>
      <c r="O650" s="1" t="n">
        <v>53</v>
      </c>
      <c r="P650" s="1" t="n">
        <v>92</v>
      </c>
      <c r="Q650" s="1" t="n">
        <v>0.576</v>
      </c>
      <c r="R650" s="1" t="n">
        <v>57</v>
      </c>
      <c r="S650" s="1" t="n">
        <v>109</v>
      </c>
      <c r="T650" s="1" t="n">
        <v>166</v>
      </c>
      <c r="U650" s="1" t="n">
        <v>150</v>
      </c>
      <c r="V650" s="1" t="n">
        <v>40</v>
      </c>
      <c r="W650" s="1" t="n">
        <v>6</v>
      </c>
      <c r="X650" s="1" t="n">
        <v>82</v>
      </c>
      <c r="Y650" s="1" t="n">
        <v>101</v>
      </c>
      <c r="Z650" s="1" t="n">
        <v>317</v>
      </c>
      <c r="AA650" s="1" t="n">
        <v>10.4</v>
      </c>
      <c r="AB650" s="1" t="n">
        <v>0.487</v>
      </c>
      <c r="AC650" s="1" t="n">
        <v>0</v>
      </c>
      <c r="AD650" s="1" t="n">
        <f aca="false">IF(F650=0,0,Z650/F650)</f>
        <v>5.03174603174603</v>
      </c>
      <c r="AE650" s="1" t="str">
        <f aca="false">IFERROR(LEFT(C650,FIND("-",C650)-1),C650)</f>
        <v>PG</v>
      </c>
      <c r="AF650" s="1" t="str">
        <f aca="false">B650&amp;"|"&amp;A650</f>
        <v>Javaris Crittenton|2009</v>
      </c>
      <c r="AG650" s="1" t="n">
        <f aca="false">SUMPRODUCT(($A$2:$A$4670=A650)*($Z$2:$Z$4670&gt;Z650))+1</f>
        <v>255</v>
      </c>
    </row>
    <row r="651" customFormat="false" ht="15" hidden="false" customHeight="false" outlineLevel="0" collapsed="false">
      <c r="A651" s="1" t="n">
        <v>2009</v>
      </c>
      <c r="B651" s="1" t="s">
        <v>635</v>
      </c>
      <c r="C651" s="1" t="s">
        <v>123</v>
      </c>
      <c r="D651" s="1" t="n">
        <v>25</v>
      </c>
      <c r="E651" s="1" t="s">
        <v>135</v>
      </c>
      <c r="F651" s="1" t="n">
        <v>10</v>
      </c>
      <c r="G651" s="1" t="n">
        <v>0</v>
      </c>
      <c r="H651" s="1" t="n">
        <v>20</v>
      </c>
      <c r="I651" s="1" t="n">
        <v>5</v>
      </c>
      <c r="J651" s="1" t="n">
        <v>12</v>
      </c>
      <c r="K651" s="1" t="n">
        <v>0.417</v>
      </c>
      <c r="L651" s="1" t="n">
        <v>2</v>
      </c>
      <c r="M651" s="1" t="n">
        <v>6</v>
      </c>
      <c r="N651" s="1" t="n">
        <v>0.333</v>
      </c>
      <c r="O651" s="1" t="n">
        <v>0</v>
      </c>
      <c r="P651" s="1" t="n">
        <v>0</v>
      </c>
      <c r="R651" s="1" t="n">
        <v>1</v>
      </c>
      <c r="S651" s="1" t="n">
        <v>1</v>
      </c>
      <c r="T651" s="1" t="n">
        <v>2</v>
      </c>
      <c r="U651" s="1" t="n">
        <v>0</v>
      </c>
      <c r="V651" s="1" t="n">
        <v>1</v>
      </c>
      <c r="W651" s="1" t="n">
        <v>0</v>
      </c>
      <c r="X651" s="1" t="n">
        <v>1</v>
      </c>
      <c r="Y651" s="1" t="n">
        <v>2</v>
      </c>
      <c r="Z651" s="1" t="n">
        <v>12</v>
      </c>
      <c r="AA651" s="1" t="n">
        <v>14.1</v>
      </c>
      <c r="AB651" s="1" t="n">
        <v>0.5</v>
      </c>
      <c r="AC651" s="1" t="n">
        <v>0</v>
      </c>
      <c r="AD651" s="1" t="n">
        <f aca="false">IF(F651=0,0,Z651/F651)</f>
        <v>1.2</v>
      </c>
      <c r="AE651" s="1" t="str">
        <f aca="false">IFERROR(LEFT(C651,FIND("-",C651)-1),C651)</f>
        <v>SF</v>
      </c>
      <c r="AF651" s="1" t="str">
        <f aca="false">B651&amp;"|"&amp;A651</f>
        <v>Jawad Williams|2009</v>
      </c>
      <c r="AG651" s="1" t="n">
        <f aca="false">SUMPRODUCT(($A$2:$A$4670=A651)*($Z$2:$Z$4670&gt;Z651))+1</f>
        <v>420</v>
      </c>
    </row>
    <row r="652" customFormat="false" ht="15" hidden="false" customHeight="false" outlineLevel="0" collapsed="false">
      <c r="A652" s="1" t="n">
        <v>2009</v>
      </c>
      <c r="B652" s="1" t="s">
        <v>343</v>
      </c>
      <c r="C652" s="1" t="s">
        <v>105</v>
      </c>
      <c r="D652" s="1" t="n">
        <v>32</v>
      </c>
      <c r="E652" s="1" t="s">
        <v>145</v>
      </c>
      <c r="F652" s="1" t="n">
        <v>74</v>
      </c>
      <c r="G652" s="1" t="n">
        <v>26</v>
      </c>
      <c r="H652" s="1" t="n">
        <v>1828</v>
      </c>
      <c r="I652" s="1" t="n">
        <v>177</v>
      </c>
      <c r="J652" s="1" t="n">
        <v>353</v>
      </c>
      <c r="K652" s="1" t="n">
        <v>0.501</v>
      </c>
      <c r="L652" s="1" t="n">
        <v>2</v>
      </c>
      <c r="M652" s="1" t="n">
        <v>7</v>
      </c>
      <c r="N652" s="1" t="n">
        <v>0.286</v>
      </c>
      <c r="O652" s="1" t="n">
        <v>96</v>
      </c>
      <c r="P652" s="1" t="n">
        <v>146</v>
      </c>
      <c r="Q652" s="1" t="n">
        <v>0.658</v>
      </c>
      <c r="R652" s="1" t="n">
        <v>215</v>
      </c>
      <c r="S652" s="1" t="n">
        <v>293</v>
      </c>
      <c r="T652" s="1" t="n">
        <v>508</v>
      </c>
      <c r="U652" s="1" t="n">
        <v>130</v>
      </c>
      <c r="V652" s="1" t="n">
        <v>53</v>
      </c>
      <c r="W652" s="1" t="n">
        <v>49</v>
      </c>
      <c r="X652" s="1" t="n">
        <v>88</v>
      </c>
      <c r="Y652" s="1" t="n">
        <v>229</v>
      </c>
      <c r="Z652" s="1" t="n">
        <v>452</v>
      </c>
      <c r="AA652" s="1" t="n">
        <v>13</v>
      </c>
      <c r="AB652" s="1" t="n">
        <v>0.542</v>
      </c>
      <c r="AC652" s="1" t="n">
        <v>4.2</v>
      </c>
      <c r="AD652" s="1" t="n">
        <f aca="false">IF(F652=0,0,Z652/F652)</f>
        <v>6.10810810810811</v>
      </c>
      <c r="AE652" s="1" t="str">
        <f aca="false">IFERROR(LEFT(C652,FIND("-",C652)-1),C652)</f>
        <v>C</v>
      </c>
      <c r="AF652" s="1" t="str">
        <f aca="false">B652&amp;"|"&amp;A652</f>
        <v>Jeff Foster|2009</v>
      </c>
      <c r="AG652" s="1" t="n">
        <f aca="false">SUMPRODUCT(($A$2:$A$4670=A652)*($Z$2:$Z$4670&gt;Z652))+1</f>
        <v>214</v>
      </c>
    </row>
    <row r="653" customFormat="false" ht="15" hidden="false" customHeight="false" outlineLevel="0" collapsed="false">
      <c r="A653" s="1" t="n">
        <v>2009</v>
      </c>
      <c r="B653" s="1" t="s">
        <v>344</v>
      </c>
      <c r="C653" s="1" t="s">
        <v>92</v>
      </c>
      <c r="D653" s="1" t="n">
        <v>22</v>
      </c>
      <c r="E653" s="1" t="s">
        <v>609</v>
      </c>
      <c r="F653" s="1" t="n">
        <v>78</v>
      </c>
      <c r="G653" s="1" t="n">
        <v>78</v>
      </c>
      <c r="H653" s="1" t="n">
        <v>2873</v>
      </c>
      <c r="I653" s="1" t="n">
        <v>476</v>
      </c>
      <c r="J653" s="1" t="n">
        <v>1068</v>
      </c>
      <c r="K653" s="1" t="n">
        <v>0.446</v>
      </c>
      <c r="L653" s="1" t="n">
        <v>96</v>
      </c>
      <c r="M653" s="1" t="n">
        <v>247</v>
      </c>
      <c r="N653" s="1" t="n">
        <v>0.389</v>
      </c>
      <c r="O653" s="1" t="n">
        <v>242</v>
      </c>
      <c r="P653" s="1" t="n">
        <v>307</v>
      </c>
      <c r="Q653" s="1" t="n">
        <v>0.788</v>
      </c>
      <c r="R653" s="1" t="n">
        <v>120</v>
      </c>
      <c r="S653" s="1" t="n">
        <v>399</v>
      </c>
      <c r="T653" s="1" t="n">
        <v>519</v>
      </c>
      <c r="U653" s="1" t="n">
        <v>155</v>
      </c>
      <c r="V653" s="1" t="n">
        <v>81</v>
      </c>
      <c r="W653" s="1" t="n">
        <v>33</v>
      </c>
      <c r="X653" s="1" t="n">
        <v>173</v>
      </c>
      <c r="Y653" s="1" t="n">
        <v>202</v>
      </c>
      <c r="Z653" s="1" t="n">
        <v>1290</v>
      </c>
      <c r="AA653" s="1" t="n">
        <v>13.9</v>
      </c>
      <c r="AB653" s="1" t="n">
        <v>0.536</v>
      </c>
      <c r="AC653" s="1" t="n">
        <v>4.2</v>
      </c>
      <c r="AD653" s="1" t="n">
        <f aca="false">IF(F653=0,0,Z653/F653)</f>
        <v>16.5384615384615</v>
      </c>
      <c r="AE653" s="1" t="str">
        <f aca="false">IFERROR(LEFT(C653,FIND("-",C653)-1),C653)</f>
        <v>PF</v>
      </c>
      <c r="AF653" s="1" t="str">
        <f aca="false">B653&amp;"|"&amp;A653</f>
        <v>Jeff Green|2009</v>
      </c>
      <c r="AG653" s="1" t="n">
        <f aca="false">SUMPRODUCT(($A$2:$A$4670=A653)*($Z$2:$Z$4670&gt;Z653))+1</f>
        <v>42</v>
      </c>
    </row>
    <row r="654" customFormat="false" ht="15" hidden="false" customHeight="false" outlineLevel="0" collapsed="false">
      <c r="A654" s="1" t="n">
        <v>2009</v>
      </c>
      <c r="B654" s="1" t="s">
        <v>347</v>
      </c>
      <c r="C654" s="1" t="s">
        <v>123</v>
      </c>
      <c r="D654" s="1" t="n">
        <v>24</v>
      </c>
      <c r="E654" s="1" t="s">
        <v>112</v>
      </c>
      <c r="F654" s="1" t="n">
        <v>12</v>
      </c>
      <c r="G654" s="1" t="n">
        <v>0</v>
      </c>
      <c r="H654" s="1" t="n">
        <v>93</v>
      </c>
      <c r="I654" s="1" t="n">
        <v>14</v>
      </c>
      <c r="J654" s="1" t="n">
        <v>49</v>
      </c>
      <c r="K654" s="1" t="n">
        <v>0.286</v>
      </c>
      <c r="L654" s="1" t="n">
        <v>6</v>
      </c>
      <c r="M654" s="1" t="n">
        <v>17</v>
      </c>
      <c r="N654" s="1" t="n">
        <v>0.353</v>
      </c>
      <c r="O654" s="1" t="n">
        <v>3</v>
      </c>
      <c r="P654" s="1" t="n">
        <v>6</v>
      </c>
      <c r="Q654" s="1" t="n">
        <v>0.5</v>
      </c>
      <c r="R654" s="1" t="n">
        <v>1</v>
      </c>
      <c r="S654" s="1" t="n">
        <v>13</v>
      </c>
      <c r="T654" s="1" t="n">
        <v>14</v>
      </c>
      <c r="U654" s="1" t="n">
        <v>3</v>
      </c>
      <c r="V654" s="1" t="n">
        <v>0</v>
      </c>
      <c r="W654" s="1" t="n">
        <v>0</v>
      </c>
      <c r="X654" s="1" t="n">
        <v>3</v>
      </c>
      <c r="Y654" s="1" t="n">
        <v>6</v>
      </c>
      <c r="Z654" s="1" t="n">
        <v>37</v>
      </c>
      <c r="AA654" s="1" t="n">
        <v>2.8</v>
      </c>
      <c r="AB654" s="1" t="n">
        <v>0.358</v>
      </c>
      <c r="AC654" s="1" t="n">
        <v>-0.2</v>
      </c>
      <c r="AD654" s="1" t="n">
        <f aca="false">IF(F654=0,0,Z654/F654)</f>
        <v>3.08333333333333</v>
      </c>
      <c r="AE654" s="1" t="str">
        <f aca="false">IFERROR(LEFT(C654,FIND("-",C654)-1),C654)</f>
        <v>SF</v>
      </c>
      <c r="AF654" s="1" t="str">
        <f aca="false">B654&amp;"|"&amp;A654</f>
        <v>Jeremy Richardson|2009</v>
      </c>
      <c r="AG654" s="1" t="n">
        <f aca="false">SUMPRODUCT(($A$2:$A$4670=A654)*($Z$2:$Z$4670&gt;Z654))+1</f>
        <v>398</v>
      </c>
    </row>
    <row r="655" customFormat="false" ht="15" hidden="false" customHeight="false" outlineLevel="0" collapsed="false">
      <c r="A655" s="1" t="n">
        <v>2009</v>
      </c>
      <c r="B655" s="1" t="s">
        <v>348</v>
      </c>
      <c r="C655" s="1" t="s">
        <v>105</v>
      </c>
      <c r="D655" s="1" t="n">
        <v>30</v>
      </c>
      <c r="E655" s="1" t="s">
        <v>115</v>
      </c>
      <c r="F655" s="1" t="n">
        <v>68</v>
      </c>
      <c r="G655" s="1" t="n">
        <v>61</v>
      </c>
      <c r="H655" s="1" t="n">
        <v>2027</v>
      </c>
      <c r="I655" s="1" t="n">
        <v>365</v>
      </c>
      <c r="J655" s="1" t="n">
        <v>770</v>
      </c>
      <c r="K655" s="1" t="n">
        <v>0.474</v>
      </c>
      <c r="L655" s="1" t="n">
        <v>0</v>
      </c>
      <c r="M655" s="1" t="n">
        <v>1</v>
      </c>
      <c r="N655" s="1" t="n">
        <v>0</v>
      </c>
      <c r="O655" s="1" t="n">
        <v>175</v>
      </c>
      <c r="P655" s="1" t="n">
        <v>222</v>
      </c>
      <c r="Q655" s="1" t="n">
        <v>0.788</v>
      </c>
      <c r="R655" s="1" t="n">
        <v>126</v>
      </c>
      <c r="S655" s="1" t="n">
        <v>307</v>
      </c>
      <c r="T655" s="1" t="n">
        <v>433</v>
      </c>
      <c r="U655" s="1" t="n">
        <v>122</v>
      </c>
      <c r="V655" s="1" t="n">
        <v>29</v>
      </c>
      <c r="W655" s="1" t="n">
        <v>136</v>
      </c>
      <c r="X655" s="1" t="n">
        <v>144</v>
      </c>
      <c r="Y655" s="1" t="n">
        <v>211</v>
      </c>
      <c r="Z655" s="1" t="n">
        <v>905</v>
      </c>
      <c r="AA655" s="1" t="n">
        <v>15.4</v>
      </c>
      <c r="AB655" s="1" t="n">
        <v>0.522</v>
      </c>
      <c r="AC655" s="1" t="n">
        <v>2.6</v>
      </c>
      <c r="AD655" s="1" t="n">
        <f aca="false">IF(F655=0,0,Z655/F655)</f>
        <v>13.3088235294118</v>
      </c>
      <c r="AE655" s="1" t="str">
        <f aca="false">IFERROR(LEFT(C655,FIND("-",C655)-1),C655)</f>
        <v>C</v>
      </c>
      <c r="AF655" s="1" t="str">
        <f aca="false">B655&amp;"|"&amp;A655</f>
        <v>Jermaine O'Neal|2009</v>
      </c>
      <c r="AG655" s="1" t="n">
        <f aca="false">SUMPRODUCT(($A$2:$A$4670=A655)*($Z$2:$Z$4670&gt;Z655))+1</f>
        <v>99</v>
      </c>
    </row>
    <row r="656" customFormat="false" ht="15" hidden="false" customHeight="false" outlineLevel="0" collapsed="false">
      <c r="A656" s="1" t="n">
        <v>2009</v>
      </c>
      <c r="B656" s="1" t="s">
        <v>349</v>
      </c>
      <c r="C656" s="1" t="s">
        <v>123</v>
      </c>
      <c r="D656" s="1" t="n">
        <v>24</v>
      </c>
      <c r="E656" s="1" t="s">
        <v>117</v>
      </c>
      <c r="F656" s="1" t="n">
        <v>14</v>
      </c>
      <c r="G656" s="1" t="n">
        <v>0</v>
      </c>
      <c r="H656" s="1" t="n">
        <v>111</v>
      </c>
      <c r="I656" s="1" t="n">
        <v>17</v>
      </c>
      <c r="J656" s="1" t="n">
        <v>35</v>
      </c>
      <c r="K656" s="1" t="n">
        <v>0.486</v>
      </c>
      <c r="L656" s="1" t="n">
        <v>0</v>
      </c>
      <c r="M656" s="1" t="n">
        <v>0</v>
      </c>
      <c r="O656" s="1" t="n">
        <v>8</v>
      </c>
      <c r="P656" s="1" t="n">
        <v>17</v>
      </c>
      <c r="Q656" s="1" t="n">
        <v>0.471</v>
      </c>
      <c r="R656" s="1" t="n">
        <v>10</v>
      </c>
      <c r="S656" s="1" t="n">
        <v>24</v>
      </c>
      <c r="T656" s="1" t="n">
        <v>34</v>
      </c>
      <c r="U656" s="1" t="n">
        <v>1</v>
      </c>
      <c r="V656" s="1" t="n">
        <v>2</v>
      </c>
      <c r="W656" s="1" t="n">
        <v>3</v>
      </c>
      <c r="X656" s="1" t="n">
        <v>5</v>
      </c>
      <c r="Y656" s="1" t="n">
        <v>12</v>
      </c>
      <c r="Z656" s="1" t="n">
        <v>42</v>
      </c>
      <c r="AA656" s="1" t="n">
        <v>12.3</v>
      </c>
      <c r="AB656" s="1" t="n">
        <v>0.494</v>
      </c>
      <c r="AC656" s="1" t="n">
        <v>0.1</v>
      </c>
      <c r="AD656" s="1" t="n">
        <f aca="false">IF(F656=0,0,Z656/F656)</f>
        <v>3</v>
      </c>
      <c r="AE656" s="1" t="str">
        <f aca="false">IFERROR(LEFT(C656,FIND("-",C656)-1),C656)</f>
        <v>SF</v>
      </c>
      <c r="AF656" s="1" t="str">
        <f aca="false">B656&amp;"|"&amp;A656</f>
        <v>Jermareo Davidson|2009</v>
      </c>
      <c r="AG656" s="1" t="n">
        <f aca="false">SUMPRODUCT(($A$2:$A$4670=A656)*($Z$2:$Z$4670&gt;Z656))+1</f>
        <v>393</v>
      </c>
    </row>
    <row r="657" customFormat="false" ht="15" hidden="false" customHeight="false" outlineLevel="0" collapsed="false">
      <c r="A657" s="1" t="n">
        <v>2009</v>
      </c>
      <c r="B657" s="1" t="s">
        <v>350</v>
      </c>
      <c r="C657" s="1" t="s">
        <v>105</v>
      </c>
      <c r="D657" s="1" t="n">
        <v>33</v>
      </c>
      <c r="E657" s="1" t="s">
        <v>256</v>
      </c>
      <c r="F657" s="1" t="n">
        <v>2</v>
      </c>
      <c r="G657" s="1" t="n">
        <v>0</v>
      </c>
      <c r="H657" s="1" t="n">
        <v>10</v>
      </c>
      <c r="I657" s="1" t="n">
        <v>3</v>
      </c>
      <c r="J657" s="1" t="n">
        <v>8</v>
      </c>
      <c r="K657" s="1" t="n">
        <v>0.375</v>
      </c>
      <c r="L657" s="1" t="n">
        <v>0</v>
      </c>
      <c r="M657" s="1" t="n">
        <v>0</v>
      </c>
      <c r="O657" s="1" t="n">
        <v>0</v>
      </c>
      <c r="P657" s="1" t="n">
        <v>0</v>
      </c>
      <c r="R657" s="1" t="n">
        <v>1</v>
      </c>
      <c r="S657" s="1" t="n">
        <v>2</v>
      </c>
      <c r="T657" s="1" t="n">
        <v>3</v>
      </c>
      <c r="U657" s="1" t="n">
        <v>0</v>
      </c>
      <c r="V657" s="1" t="n">
        <v>1</v>
      </c>
      <c r="W657" s="1" t="n">
        <v>1</v>
      </c>
      <c r="X657" s="1" t="n">
        <v>1</v>
      </c>
      <c r="Y657" s="1" t="n">
        <v>2</v>
      </c>
      <c r="Z657" s="1" t="n">
        <v>6</v>
      </c>
      <c r="AA657" s="1" t="n">
        <v>12.5</v>
      </c>
      <c r="AB657" s="1" t="n">
        <v>0.375</v>
      </c>
      <c r="AC657" s="1" t="n">
        <v>0</v>
      </c>
      <c r="AD657" s="1" t="n">
        <f aca="false">IF(F657=0,0,Z657/F657)</f>
        <v>3</v>
      </c>
      <c r="AE657" s="1" t="str">
        <f aca="false">IFERROR(LEFT(C657,FIND("-",C657)-1),C657)</f>
        <v>C</v>
      </c>
      <c r="AF657" s="1" t="str">
        <f aca="false">B657&amp;"|"&amp;A657</f>
        <v>Jerome James|2009</v>
      </c>
      <c r="AG657" s="1" t="n">
        <f aca="false">SUMPRODUCT(($A$2:$A$4670=A657)*($Z$2:$Z$4670&gt;Z657))+1</f>
        <v>430</v>
      </c>
    </row>
    <row r="658" customFormat="false" ht="15" hidden="false" customHeight="false" outlineLevel="0" collapsed="false">
      <c r="A658" s="1" t="n">
        <v>2009</v>
      </c>
      <c r="B658" s="1" t="s">
        <v>351</v>
      </c>
      <c r="C658" s="1" t="s">
        <v>128</v>
      </c>
      <c r="D658" s="1" t="n">
        <v>34</v>
      </c>
      <c r="E658" s="1" t="s">
        <v>189</v>
      </c>
      <c r="F658" s="1" t="n">
        <v>10</v>
      </c>
      <c r="G658" s="1" t="n">
        <v>1</v>
      </c>
      <c r="H658" s="1" t="n">
        <v>162</v>
      </c>
      <c r="I658" s="1" t="n">
        <v>16</v>
      </c>
      <c r="J658" s="1" t="n">
        <v>60</v>
      </c>
      <c r="K658" s="1" t="n">
        <v>0.267</v>
      </c>
      <c r="L658" s="1" t="n">
        <v>3</v>
      </c>
      <c r="M658" s="1" t="n">
        <v>19</v>
      </c>
      <c r="N658" s="1" t="n">
        <v>0.158</v>
      </c>
      <c r="O658" s="1" t="n">
        <v>7</v>
      </c>
      <c r="P658" s="1" t="n">
        <v>7</v>
      </c>
      <c r="Q658" s="1" t="n">
        <v>1</v>
      </c>
      <c r="R658" s="1" t="n">
        <v>5</v>
      </c>
      <c r="S658" s="1" t="n">
        <v>12</v>
      </c>
      <c r="T658" s="1" t="n">
        <v>17</v>
      </c>
      <c r="U658" s="1" t="n">
        <v>12</v>
      </c>
      <c r="V658" s="1" t="n">
        <v>4</v>
      </c>
      <c r="W658" s="1" t="n">
        <v>1</v>
      </c>
      <c r="X658" s="1" t="n">
        <v>9</v>
      </c>
      <c r="Y658" s="1" t="n">
        <v>6</v>
      </c>
      <c r="Z658" s="1" t="n">
        <v>42</v>
      </c>
      <c r="AA658" s="1" t="n">
        <v>3.4</v>
      </c>
      <c r="AB658" s="1" t="n">
        <v>0.333</v>
      </c>
      <c r="AC658" s="1" t="n">
        <v>-0.4</v>
      </c>
      <c r="AD658" s="1" t="n">
        <f aca="false">IF(F658=0,0,Z658/F658)</f>
        <v>4.2</v>
      </c>
      <c r="AE658" s="1" t="str">
        <f aca="false">IFERROR(LEFT(C658,FIND("-",C658)-1),C658)</f>
        <v>SG</v>
      </c>
      <c r="AF658" s="1" t="str">
        <f aca="false">B658&amp;"|"&amp;A658</f>
        <v>Jerry Stackhouse|2009</v>
      </c>
      <c r="AG658" s="1" t="n">
        <f aca="false">SUMPRODUCT(($A$2:$A$4670=A658)*($Z$2:$Z$4670&gt;Z658))+1</f>
        <v>393</v>
      </c>
    </row>
    <row r="659" customFormat="false" ht="15" hidden="false" customHeight="false" outlineLevel="0" collapsed="false">
      <c r="A659" s="1" t="n">
        <v>2009</v>
      </c>
      <c r="B659" s="1" t="s">
        <v>636</v>
      </c>
      <c r="C659" s="1" t="s">
        <v>102</v>
      </c>
      <c r="D659" s="1" t="n">
        <v>20</v>
      </c>
      <c r="E659" s="1" t="s">
        <v>191</v>
      </c>
      <c r="F659" s="1" t="n">
        <v>53</v>
      </c>
      <c r="G659" s="1" t="n">
        <v>0</v>
      </c>
      <c r="H659" s="1" t="n">
        <v>655</v>
      </c>
      <c r="I659" s="1" t="n">
        <v>69</v>
      </c>
      <c r="J659" s="1" t="n">
        <v>189</v>
      </c>
      <c r="K659" s="1" t="n">
        <v>0.365</v>
      </c>
      <c r="L659" s="1" t="n">
        <v>7</v>
      </c>
      <c r="M659" s="1" t="n">
        <v>27</v>
      </c>
      <c r="N659" s="1" t="n">
        <v>0.259</v>
      </c>
      <c r="O659" s="1" t="n">
        <v>83</v>
      </c>
      <c r="P659" s="1" t="n">
        <v>103</v>
      </c>
      <c r="Q659" s="1" t="n">
        <v>0.806</v>
      </c>
      <c r="R659" s="1" t="n">
        <v>8</v>
      </c>
      <c r="S659" s="1" t="n">
        <v>49</v>
      </c>
      <c r="T659" s="1" t="n">
        <v>57</v>
      </c>
      <c r="U659" s="1" t="n">
        <v>78</v>
      </c>
      <c r="V659" s="1" t="n">
        <v>16</v>
      </c>
      <c r="W659" s="1" t="n">
        <v>2</v>
      </c>
      <c r="X659" s="1" t="n">
        <v>56</v>
      </c>
      <c r="Y659" s="1" t="n">
        <v>81</v>
      </c>
      <c r="Z659" s="1" t="n">
        <v>228</v>
      </c>
      <c r="AA659" s="1" t="n">
        <v>8.2</v>
      </c>
      <c r="AB659" s="1" t="n">
        <v>0.487</v>
      </c>
      <c r="AC659" s="1" t="n">
        <v>0.3</v>
      </c>
      <c r="AD659" s="1" t="n">
        <f aca="false">IF(F659=0,0,Z659/F659)</f>
        <v>4.30188679245283</v>
      </c>
      <c r="AE659" s="1" t="str">
        <f aca="false">IFERROR(LEFT(C659,FIND("-",C659)-1),C659)</f>
        <v>PG</v>
      </c>
      <c r="AF659" s="1" t="str">
        <f aca="false">B659&amp;"|"&amp;A659</f>
        <v>Jerryd Bayless|2009</v>
      </c>
      <c r="AG659" s="1" t="n">
        <f aca="false">SUMPRODUCT(($A$2:$A$4670=A659)*($Z$2:$Z$4670&gt;Z659))+1</f>
        <v>286</v>
      </c>
    </row>
    <row r="660" customFormat="false" ht="15" hidden="false" customHeight="false" outlineLevel="0" collapsed="false">
      <c r="A660" s="1" t="n">
        <v>2009</v>
      </c>
      <c r="B660" s="1" t="s">
        <v>352</v>
      </c>
      <c r="C660" s="1" t="s">
        <v>105</v>
      </c>
      <c r="D660" s="1" t="n">
        <v>23</v>
      </c>
      <c r="E660" s="1" t="s">
        <v>106</v>
      </c>
      <c r="F660" s="1" t="n">
        <v>80</v>
      </c>
      <c r="G660" s="1" t="n">
        <v>55</v>
      </c>
      <c r="H660" s="1" t="n">
        <v>1938</v>
      </c>
      <c r="I660" s="1" t="n">
        <v>207</v>
      </c>
      <c r="J660" s="1" t="n">
        <v>372</v>
      </c>
      <c r="K660" s="1" t="n">
        <v>0.556</v>
      </c>
      <c r="L660" s="1" t="n">
        <v>0</v>
      </c>
      <c r="M660" s="1" t="n">
        <v>1</v>
      </c>
      <c r="N660" s="1" t="n">
        <v>0</v>
      </c>
      <c r="O660" s="1" t="n">
        <v>123</v>
      </c>
      <c r="P660" s="1" t="n">
        <v>182</v>
      </c>
      <c r="Q660" s="1" t="n">
        <v>0.676</v>
      </c>
      <c r="R660" s="1" t="n">
        <v>244</v>
      </c>
      <c r="S660" s="1" t="n">
        <v>362</v>
      </c>
      <c r="T660" s="1" t="n">
        <v>606</v>
      </c>
      <c r="U660" s="1" t="n">
        <v>106</v>
      </c>
      <c r="V660" s="1" t="n">
        <v>49</v>
      </c>
      <c r="W660" s="1" t="n">
        <v>110</v>
      </c>
      <c r="X660" s="1" t="n">
        <v>82</v>
      </c>
      <c r="Y660" s="1" t="n">
        <v>238</v>
      </c>
      <c r="Z660" s="1" t="n">
        <v>537</v>
      </c>
      <c r="AA660" s="1" t="n">
        <v>16.5</v>
      </c>
      <c r="AB660" s="1" t="n">
        <v>0.594</v>
      </c>
      <c r="AC660" s="1" t="n">
        <v>6.4</v>
      </c>
      <c r="AD660" s="1" t="n">
        <f aca="false">IF(F660=0,0,Z660/F660)</f>
        <v>6.7125</v>
      </c>
      <c r="AE660" s="1" t="str">
        <f aca="false">IFERROR(LEFT(C660,FIND("-",C660)-1),C660)</f>
        <v>C</v>
      </c>
      <c r="AF660" s="1" t="str">
        <f aca="false">B660&amp;"|"&amp;A660</f>
        <v>Joakim Noah|2009</v>
      </c>
      <c r="AG660" s="1" t="n">
        <f aca="false">SUMPRODUCT(($A$2:$A$4670=A660)*($Z$2:$Z$4670&gt;Z660))+1</f>
        <v>192</v>
      </c>
    </row>
    <row r="661" customFormat="false" ht="15" hidden="false" customHeight="false" outlineLevel="0" collapsed="false">
      <c r="A661" s="1" t="n">
        <v>2009</v>
      </c>
      <c r="B661" s="1" t="s">
        <v>637</v>
      </c>
      <c r="C661" s="1" t="s">
        <v>123</v>
      </c>
      <c r="D661" s="1" t="n">
        <v>22</v>
      </c>
      <c r="E661" s="1" t="s">
        <v>152</v>
      </c>
      <c r="F661" s="1" t="n">
        <v>59</v>
      </c>
      <c r="G661" s="1" t="n">
        <v>0</v>
      </c>
      <c r="H661" s="1" t="n">
        <v>716</v>
      </c>
      <c r="I661" s="1" t="n">
        <v>102</v>
      </c>
      <c r="J661" s="1" t="n">
        <v>245</v>
      </c>
      <c r="K661" s="1" t="n">
        <v>0.416</v>
      </c>
      <c r="L661" s="1" t="n">
        <v>16</v>
      </c>
      <c r="M661" s="1" t="n">
        <v>46</v>
      </c>
      <c r="N661" s="1" t="n">
        <v>0.348</v>
      </c>
      <c r="O661" s="1" t="n">
        <v>58</v>
      </c>
      <c r="P661" s="1" t="n">
        <v>83</v>
      </c>
      <c r="Q661" s="1" t="n">
        <v>0.699</v>
      </c>
      <c r="R661" s="1" t="n">
        <v>44</v>
      </c>
      <c r="S661" s="1" t="n">
        <v>71</v>
      </c>
      <c r="T661" s="1" t="n">
        <v>115</v>
      </c>
      <c r="U661" s="1" t="n">
        <v>42</v>
      </c>
      <c r="V661" s="1" t="n">
        <v>15</v>
      </c>
      <c r="W661" s="1" t="n">
        <v>29</v>
      </c>
      <c r="X661" s="1" t="n">
        <v>52</v>
      </c>
      <c r="Y661" s="1" t="n">
        <v>107</v>
      </c>
      <c r="Z661" s="1" t="n">
        <v>278</v>
      </c>
      <c r="AA661" s="1" t="n">
        <v>10.1</v>
      </c>
      <c r="AB661" s="1" t="n">
        <v>0.494</v>
      </c>
      <c r="AC661" s="1" t="n">
        <v>0.4</v>
      </c>
      <c r="AD661" s="1" t="n">
        <f aca="false">IF(F661=0,0,Z661/F661)</f>
        <v>4.71186440677966</v>
      </c>
      <c r="AE661" s="1" t="str">
        <f aca="false">IFERROR(LEFT(C661,FIND("-",C661)-1),C661)</f>
        <v>SF</v>
      </c>
      <c r="AF661" s="1" t="str">
        <f aca="false">B661&amp;"|"&amp;A661</f>
        <v>Joe Alexander|2009</v>
      </c>
      <c r="AG661" s="1" t="n">
        <f aca="false">SUMPRODUCT(($A$2:$A$4670=A661)*($Z$2:$Z$4670&gt;Z661))+1</f>
        <v>266</v>
      </c>
    </row>
    <row r="662" customFormat="false" ht="15" hidden="false" customHeight="false" outlineLevel="0" collapsed="false">
      <c r="A662" s="1" t="n">
        <v>2009</v>
      </c>
      <c r="B662" s="1" t="s">
        <v>638</v>
      </c>
      <c r="C662" s="1" t="s">
        <v>123</v>
      </c>
      <c r="D662" s="1" t="n">
        <v>22</v>
      </c>
      <c r="E662" s="1" t="s">
        <v>256</v>
      </c>
      <c r="F662" s="1" t="n">
        <v>2</v>
      </c>
      <c r="G662" s="1" t="n">
        <v>0</v>
      </c>
      <c r="H662" s="1" t="n">
        <v>23</v>
      </c>
      <c r="I662" s="1" t="n">
        <v>3</v>
      </c>
      <c r="J662" s="1" t="n">
        <v>10</v>
      </c>
      <c r="K662" s="1" t="n">
        <v>0.3</v>
      </c>
      <c r="L662" s="1" t="n">
        <v>1</v>
      </c>
      <c r="M662" s="1" t="n">
        <v>4</v>
      </c>
      <c r="N662" s="1" t="n">
        <v>0.25</v>
      </c>
      <c r="O662" s="1" t="n">
        <v>2</v>
      </c>
      <c r="P662" s="1" t="n">
        <v>2</v>
      </c>
      <c r="Q662" s="1" t="n">
        <v>1</v>
      </c>
      <c r="R662" s="1" t="n">
        <v>1</v>
      </c>
      <c r="S662" s="1" t="n">
        <v>3</v>
      </c>
      <c r="T662" s="1" t="n">
        <v>4</v>
      </c>
      <c r="U662" s="1" t="n">
        <v>1</v>
      </c>
      <c r="V662" s="1" t="n">
        <v>1</v>
      </c>
      <c r="W662" s="1" t="n">
        <v>0</v>
      </c>
      <c r="X662" s="1" t="n">
        <v>0</v>
      </c>
      <c r="Y662" s="1" t="n">
        <v>2</v>
      </c>
      <c r="Z662" s="1" t="n">
        <v>9</v>
      </c>
      <c r="AA662" s="1" t="n">
        <v>10.8</v>
      </c>
      <c r="AB662" s="1" t="n">
        <v>0.414</v>
      </c>
      <c r="AC662" s="1" t="n">
        <v>0</v>
      </c>
      <c r="AD662" s="1" t="n">
        <f aca="false">IF(F662=0,0,Z662/F662)</f>
        <v>4.5</v>
      </c>
      <c r="AE662" s="1" t="str">
        <f aca="false">IFERROR(LEFT(C662,FIND("-",C662)-1),C662)</f>
        <v>SF</v>
      </c>
      <c r="AF662" s="1" t="str">
        <f aca="false">B662&amp;"|"&amp;A662</f>
        <v>Joe Crawford|2009</v>
      </c>
      <c r="AG662" s="1" t="n">
        <f aca="false">SUMPRODUCT(($A$2:$A$4670=A662)*($Z$2:$Z$4670&gt;Z662))+1</f>
        <v>424</v>
      </c>
    </row>
    <row r="663" customFormat="false" ht="15" hidden="false" customHeight="false" outlineLevel="0" collapsed="false">
      <c r="A663" s="1" t="n">
        <v>2009</v>
      </c>
      <c r="B663" s="1" t="s">
        <v>353</v>
      </c>
      <c r="C663" s="1" t="s">
        <v>128</v>
      </c>
      <c r="D663" s="1" t="n">
        <v>27</v>
      </c>
      <c r="E663" s="1" t="s">
        <v>110</v>
      </c>
      <c r="F663" s="1" t="n">
        <v>79</v>
      </c>
      <c r="G663" s="1" t="n">
        <v>79</v>
      </c>
      <c r="H663" s="1" t="n">
        <v>3124</v>
      </c>
      <c r="I663" s="1" t="n">
        <v>620</v>
      </c>
      <c r="J663" s="1" t="n">
        <v>1420</v>
      </c>
      <c r="K663" s="1" t="n">
        <v>0.437</v>
      </c>
      <c r="L663" s="1" t="n">
        <v>149</v>
      </c>
      <c r="M663" s="1" t="n">
        <v>414</v>
      </c>
      <c r="N663" s="1" t="n">
        <v>0.36</v>
      </c>
      <c r="O663" s="1" t="n">
        <v>299</v>
      </c>
      <c r="P663" s="1" t="n">
        <v>362</v>
      </c>
      <c r="Q663" s="1" t="n">
        <v>0.826</v>
      </c>
      <c r="R663" s="1" t="n">
        <v>65</v>
      </c>
      <c r="S663" s="1" t="n">
        <v>281</v>
      </c>
      <c r="T663" s="1" t="n">
        <v>346</v>
      </c>
      <c r="U663" s="1" t="n">
        <v>455</v>
      </c>
      <c r="V663" s="1" t="n">
        <v>84</v>
      </c>
      <c r="W663" s="1" t="n">
        <v>19</v>
      </c>
      <c r="X663" s="1" t="n">
        <v>195</v>
      </c>
      <c r="Y663" s="1" t="n">
        <v>176</v>
      </c>
      <c r="Z663" s="1" t="n">
        <v>1688</v>
      </c>
      <c r="AA663" s="1" t="n">
        <v>18.2</v>
      </c>
      <c r="AB663" s="1" t="n">
        <v>0.534</v>
      </c>
      <c r="AC663" s="1" t="n">
        <v>7.6</v>
      </c>
      <c r="AD663" s="1" t="n">
        <f aca="false">IF(F663=0,0,Z663/F663)</f>
        <v>21.3670886075949</v>
      </c>
      <c r="AE663" s="1" t="str">
        <f aca="false">IFERROR(LEFT(C663,FIND("-",C663)-1),C663)</f>
        <v>SG</v>
      </c>
      <c r="AF663" s="1" t="str">
        <f aca="false">B663&amp;"|"&amp;A663</f>
        <v>Joe Johnson|2009</v>
      </c>
      <c r="AG663" s="1" t="n">
        <f aca="false">SUMPRODUCT(($A$2:$A$4670=A663)*($Z$2:$Z$4670&gt;Z663))+1</f>
        <v>12</v>
      </c>
    </row>
    <row r="664" customFormat="false" ht="15" hidden="false" customHeight="false" outlineLevel="0" collapsed="false">
      <c r="A664" s="1" t="n">
        <v>2009</v>
      </c>
      <c r="B664" s="1" t="s">
        <v>354</v>
      </c>
      <c r="C664" s="1" t="s">
        <v>105</v>
      </c>
      <c r="D664" s="1" t="n">
        <v>33</v>
      </c>
      <c r="E664" s="1" t="s">
        <v>115</v>
      </c>
      <c r="F664" s="1" t="n">
        <v>57</v>
      </c>
      <c r="G664" s="1" t="n">
        <v>3</v>
      </c>
      <c r="H664" s="1" t="n">
        <v>1102</v>
      </c>
      <c r="I664" s="1" t="n">
        <v>156</v>
      </c>
      <c r="J664" s="1" t="n">
        <v>333</v>
      </c>
      <c r="K664" s="1" t="n">
        <v>0.468</v>
      </c>
      <c r="L664" s="1" t="n">
        <v>3</v>
      </c>
      <c r="M664" s="1" t="n">
        <v>7</v>
      </c>
      <c r="N664" s="1" t="n">
        <v>0.429</v>
      </c>
      <c r="O664" s="1" t="n">
        <v>59</v>
      </c>
      <c r="P664" s="1" t="n">
        <v>82</v>
      </c>
      <c r="Q664" s="1" t="n">
        <v>0.72</v>
      </c>
      <c r="R664" s="1" t="n">
        <v>89</v>
      </c>
      <c r="S664" s="1" t="n">
        <v>174</v>
      </c>
      <c r="T664" s="1" t="n">
        <v>263</v>
      </c>
      <c r="U664" s="1" t="n">
        <v>41</v>
      </c>
      <c r="V664" s="1" t="n">
        <v>17</v>
      </c>
      <c r="W664" s="1" t="n">
        <v>40</v>
      </c>
      <c r="X664" s="1" t="n">
        <v>25</v>
      </c>
      <c r="Y664" s="1" t="n">
        <v>122</v>
      </c>
      <c r="Z664" s="1" t="n">
        <v>374</v>
      </c>
      <c r="AA664" s="1" t="n">
        <v>13.8</v>
      </c>
      <c r="AB664" s="1" t="n">
        <v>0.507</v>
      </c>
      <c r="AC664" s="1" t="n">
        <v>2.7</v>
      </c>
      <c r="AD664" s="1" t="n">
        <f aca="false">IF(F664=0,0,Z664/F664)</f>
        <v>6.56140350877193</v>
      </c>
      <c r="AE664" s="1" t="str">
        <f aca="false">IFERROR(LEFT(C664,FIND("-",C664)-1),C664)</f>
        <v>C</v>
      </c>
      <c r="AF664" s="1" t="str">
        <f aca="false">B664&amp;"|"&amp;A664</f>
        <v>Joe Smith|2009</v>
      </c>
      <c r="AG664" s="1" t="n">
        <f aca="false">SUMPRODUCT(($A$2:$A$4670=A664)*($Z$2:$Z$4670&gt;Z664))+1</f>
        <v>236</v>
      </c>
    </row>
    <row r="665" customFormat="false" ht="15" hidden="false" customHeight="false" outlineLevel="0" collapsed="false">
      <c r="A665" s="1" t="n">
        <v>2009</v>
      </c>
      <c r="B665" s="1" t="s">
        <v>355</v>
      </c>
      <c r="C665" s="1" t="s">
        <v>105</v>
      </c>
      <c r="D665" s="1" t="n">
        <v>26</v>
      </c>
      <c r="E665" s="1" t="s">
        <v>126</v>
      </c>
      <c r="F665" s="1" t="n">
        <v>65</v>
      </c>
      <c r="G665" s="1" t="n">
        <v>28</v>
      </c>
      <c r="H665" s="1" t="n">
        <v>1048</v>
      </c>
      <c r="I665" s="1" t="n">
        <v>57</v>
      </c>
      <c r="J665" s="1" t="n">
        <v>118</v>
      </c>
      <c r="K665" s="1" t="n">
        <v>0.483</v>
      </c>
      <c r="L665" s="1" t="n">
        <v>0</v>
      </c>
      <c r="M665" s="1" t="n">
        <v>0</v>
      </c>
      <c r="O665" s="1" t="n">
        <v>30</v>
      </c>
      <c r="P665" s="1" t="n">
        <v>46</v>
      </c>
      <c r="Q665" s="1" t="n">
        <v>0.652</v>
      </c>
      <c r="R665" s="1" t="n">
        <v>89</v>
      </c>
      <c r="S665" s="1" t="n">
        <v>108</v>
      </c>
      <c r="T665" s="1" t="n">
        <v>197</v>
      </c>
      <c r="U665" s="1" t="n">
        <v>27</v>
      </c>
      <c r="V665" s="1" t="n">
        <v>20</v>
      </c>
      <c r="W665" s="1" t="n">
        <v>93</v>
      </c>
      <c r="X665" s="1" t="n">
        <v>41</v>
      </c>
      <c r="Y665" s="1" t="n">
        <v>139</v>
      </c>
      <c r="Z665" s="1" t="n">
        <v>144</v>
      </c>
      <c r="AA665" s="1" t="n">
        <v>9.3</v>
      </c>
      <c r="AB665" s="1" t="n">
        <v>0.521</v>
      </c>
      <c r="AC665" s="1" t="n">
        <v>1.7</v>
      </c>
      <c r="AD665" s="1" t="n">
        <f aca="false">IF(F665=0,0,Z665/F665)</f>
        <v>2.21538461538462</v>
      </c>
      <c r="AE665" s="1" t="str">
        <f aca="false">IFERROR(LEFT(C665,FIND("-",C665)-1),C665)</f>
        <v>C</v>
      </c>
      <c r="AF665" s="1" t="str">
        <f aca="false">B665&amp;"|"&amp;A665</f>
        <v>Joel Anthony|2009</v>
      </c>
      <c r="AG665" s="1" t="n">
        <f aca="false">SUMPRODUCT(($A$2:$A$4670=A665)*($Z$2:$Z$4670&gt;Z665))+1</f>
        <v>332</v>
      </c>
    </row>
    <row r="666" customFormat="false" ht="15" hidden="false" customHeight="false" outlineLevel="0" collapsed="false">
      <c r="A666" s="1" t="n">
        <v>2009</v>
      </c>
      <c r="B666" s="1" t="s">
        <v>356</v>
      </c>
      <c r="C666" s="1" t="s">
        <v>105</v>
      </c>
      <c r="D666" s="1" t="n">
        <v>29</v>
      </c>
      <c r="E666" s="1" t="s">
        <v>191</v>
      </c>
      <c r="F666" s="1" t="n">
        <v>82</v>
      </c>
      <c r="G666" s="1" t="n">
        <v>43</v>
      </c>
      <c r="H666" s="1" t="n">
        <v>1952</v>
      </c>
      <c r="I666" s="1" t="n">
        <v>168</v>
      </c>
      <c r="J666" s="1" t="n">
        <v>269</v>
      </c>
      <c r="K666" s="1" t="n">
        <v>0.625</v>
      </c>
      <c r="L666" s="1" t="n">
        <v>0</v>
      </c>
      <c r="M666" s="1" t="n">
        <v>1</v>
      </c>
      <c r="N666" s="1" t="n">
        <v>0</v>
      </c>
      <c r="O666" s="1" t="n">
        <v>112</v>
      </c>
      <c r="P666" s="1" t="n">
        <v>169</v>
      </c>
      <c r="Q666" s="1" t="n">
        <v>0.663</v>
      </c>
      <c r="R666" s="1" t="n">
        <v>204</v>
      </c>
      <c r="S666" s="1" t="n">
        <v>513</v>
      </c>
      <c r="T666" s="1" t="n">
        <v>717</v>
      </c>
      <c r="U666" s="1" t="n">
        <v>27</v>
      </c>
      <c r="V666" s="1" t="n">
        <v>34</v>
      </c>
      <c r="W666" s="1" t="n">
        <v>97</v>
      </c>
      <c r="X666" s="1" t="n">
        <v>78</v>
      </c>
      <c r="Y666" s="1" t="n">
        <v>215</v>
      </c>
      <c r="Z666" s="1" t="n">
        <v>448</v>
      </c>
      <c r="AA666" s="1" t="n">
        <v>15.4</v>
      </c>
      <c r="AB666" s="1" t="n">
        <v>0.652</v>
      </c>
      <c r="AC666" s="1" t="n">
        <v>6.6</v>
      </c>
      <c r="AD666" s="1" t="n">
        <f aca="false">IF(F666=0,0,Z666/F666)</f>
        <v>5.46341463414634</v>
      </c>
      <c r="AE666" s="1" t="str">
        <f aca="false">IFERROR(LEFT(C666,FIND("-",C666)-1),C666)</f>
        <v>C</v>
      </c>
      <c r="AF666" s="1" t="str">
        <f aca="false">B666&amp;"|"&amp;A666</f>
        <v>Joel Przybilla|2009</v>
      </c>
      <c r="AG666" s="1" t="n">
        <f aca="false">SUMPRODUCT(($A$2:$A$4670=A666)*($Z$2:$Z$4670&gt;Z666))+1</f>
        <v>217</v>
      </c>
    </row>
    <row r="667" customFormat="false" ht="15" hidden="false" customHeight="false" outlineLevel="0" collapsed="false">
      <c r="A667" s="1" t="n">
        <v>2009</v>
      </c>
      <c r="B667" s="1" t="s">
        <v>639</v>
      </c>
      <c r="C667" s="1" t="s">
        <v>92</v>
      </c>
      <c r="D667" s="1" t="n">
        <v>25</v>
      </c>
      <c r="E667" s="1" t="s">
        <v>103</v>
      </c>
      <c r="F667" s="1" t="n">
        <v>3</v>
      </c>
      <c r="G667" s="1" t="n">
        <v>0</v>
      </c>
      <c r="H667" s="1" t="n">
        <v>6</v>
      </c>
      <c r="I667" s="1" t="n">
        <v>1</v>
      </c>
      <c r="J667" s="1" t="n">
        <v>2</v>
      </c>
      <c r="K667" s="1" t="n">
        <v>0.5</v>
      </c>
      <c r="L667" s="1" t="n">
        <v>0</v>
      </c>
      <c r="M667" s="1" t="n">
        <v>0</v>
      </c>
      <c r="O667" s="1" t="n">
        <v>0</v>
      </c>
      <c r="P667" s="1" t="n">
        <v>0</v>
      </c>
      <c r="R667" s="1" t="n">
        <v>0</v>
      </c>
      <c r="S667" s="1" t="n">
        <v>1</v>
      </c>
      <c r="T667" s="1" t="n">
        <v>1</v>
      </c>
      <c r="U667" s="1" t="n">
        <v>1</v>
      </c>
      <c r="V667" s="1" t="n">
        <v>0</v>
      </c>
      <c r="W667" s="1" t="n">
        <v>0</v>
      </c>
      <c r="X667" s="1" t="n">
        <v>0</v>
      </c>
      <c r="Y667" s="1" t="n">
        <v>0</v>
      </c>
      <c r="Z667" s="1" t="n">
        <v>2</v>
      </c>
      <c r="AA667" s="1" t="n">
        <v>16.1</v>
      </c>
      <c r="AB667" s="1" t="n">
        <v>0.5</v>
      </c>
      <c r="AC667" s="1" t="n">
        <v>0</v>
      </c>
      <c r="AD667" s="1" t="n">
        <f aca="false">IF(F667=0,0,Z667/F667)</f>
        <v>0.666666666666667</v>
      </c>
      <c r="AE667" s="1" t="str">
        <f aca="false">IFERROR(LEFT(C667,FIND("-",C667)-1),C667)</f>
        <v>PF</v>
      </c>
      <c r="AF667" s="1" t="str">
        <f aca="false">B667&amp;"|"&amp;A667</f>
        <v>Joey Dorsey|2009</v>
      </c>
      <c r="AG667" s="1" t="n">
        <f aca="false">SUMPRODUCT(($A$2:$A$4670=A667)*($Z$2:$Z$4670&gt;Z667))+1</f>
        <v>441</v>
      </c>
    </row>
    <row r="668" customFormat="false" ht="15" hidden="false" customHeight="false" outlineLevel="0" collapsed="false">
      <c r="A668" s="1" t="n">
        <v>2009</v>
      </c>
      <c r="B668" s="1" t="s">
        <v>357</v>
      </c>
      <c r="C668" s="1" t="s">
        <v>123</v>
      </c>
      <c r="D668" s="1" t="n">
        <v>26</v>
      </c>
      <c r="E668" s="1" t="s">
        <v>147</v>
      </c>
      <c r="F668" s="1" t="n">
        <v>78</v>
      </c>
      <c r="G668" s="1" t="n">
        <v>10</v>
      </c>
      <c r="H668" s="1" t="n">
        <v>1541</v>
      </c>
      <c r="I668" s="1" t="n">
        <v>231</v>
      </c>
      <c r="J668" s="1" t="n">
        <v>480</v>
      </c>
      <c r="K668" s="1" t="n">
        <v>0.481</v>
      </c>
      <c r="L668" s="1" t="n">
        <v>3</v>
      </c>
      <c r="M668" s="1" t="n">
        <v>16</v>
      </c>
      <c r="N668" s="1" t="n">
        <v>0.188</v>
      </c>
      <c r="O668" s="1" t="n">
        <v>132</v>
      </c>
      <c r="P668" s="1" t="n">
        <v>160</v>
      </c>
      <c r="Q668" s="1" t="n">
        <v>0.825</v>
      </c>
      <c r="R668" s="1" t="n">
        <v>95</v>
      </c>
      <c r="S668" s="1" t="n">
        <v>197</v>
      </c>
      <c r="T668" s="1" t="n">
        <v>292</v>
      </c>
      <c r="U668" s="1" t="n">
        <v>48</v>
      </c>
      <c r="V668" s="1" t="n">
        <v>35</v>
      </c>
      <c r="W668" s="1" t="n">
        <v>12</v>
      </c>
      <c r="X668" s="1" t="n">
        <v>74</v>
      </c>
      <c r="Y668" s="1" t="n">
        <v>191</v>
      </c>
      <c r="Z668" s="1" t="n">
        <v>597</v>
      </c>
      <c r="AA668" s="1" t="n">
        <v>11.9</v>
      </c>
      <c r="AB668" s="1" t="n">
        <v>0.542</v>
      </c>
      <c r="AC668" s="1" t="n">
        <v>2.2</v>
      </c>
      <c r="AD668" s="1" t="n">
        <f aca="false">IF(F668=0,0,Z668/F668)</f>
        <v>7.65384615384615</v>
      </c>
      <c r="AE668" s="1" t="str">
        <f aca="false">IFERROR(LEFT(C668,FIND("-",C668)-1),C668)</f>
        <v>SF</v>
      </c>
      <c r="AF668" s="1" t="str">
        <f aca="false">B668&amp;"|"&amp;A668</f>
        <v>Joey Graham|2009</v>
      </c>
      <c r="AG668" s="1" t="n">
        <f aca="false">SUMPRODUCT(($A$2:$A$4670=A668)*($Z$2:$Z$4670&gt;Z668))+1</f>
        <v>175</v>
      </c>
    </row>
    <row r="669" customFormat="false" ht="15" hidden="false" customHeight="false" outlineLevel="0" collapsed="false">
      <c r="A669" s="1" t="n">
        <v>2009</v>
      </c>
      <c r="B669" s="1" t="s">
        <v>358</v>
      </c>
      <c r="C669" s="1" t="s">
        <v>105</v>
      </c>
      <c r="D669" s="1" t="n">
        <v>23</v>
      </c>
      <c r="E669" s="1" t="s">
        <v>115</v>
      </c>
      <c r="F669" s="1" t="n">
        <v>49</v>
      </c>
      <c r="G669" s="1" t="n">
        <v>22</v>
      </c>
      <c r="H669" s="1" t="n">
        <v>559</v>
      </c>
      <c r="I669" s="1" t="n">
        <v>73</v>
      </c>
      <c r="J669" s="1" t="n">
        <v>176</v>
      </c>
      <c r="K669" s="1" t="n">
        <v>0.415</v>
      </c>
      <c r="L669" s="1" t="n">
        <v>0</v>
      </c>
      <c r="M669" s="1" t="n">
        <v>2</v>
      </c>
      <c r="N669" s="1" t="n">
        <v>0</v>
      </c>
      <c r="O669" s="1" t="n">
        <v>16</v>
      </c>
      <c r="P669" s="1" t="n">
        <v>29</v>
      </c>
      <c r="Q669" s="1" t="n">
        <v>0.552</v>
      </c>
      <c r="R669" s="1" t="n">
        <v>42</v>
      </c>
      <c r="S669" s="1" t="n">
        <v>116</v>
      </c>
      <c r="T669" s="1" t="n">
        <v>158</v>
      </c>
      <c r="U669" s="1" t="n">
        <v>16</v>
      </c>
      <c r="V669" s="1" t="n">
        <v>19</v>
      </c>
      <c r="W669" s="1" t="n">
        <v>15</v>
      </c>
      <c r="X669" s="1" t="n">
        <v>28</v>
      </c>
      <c r="Y669" s="1" t="n">
        <v>107</v>
      </c>
      <c r="Z669" s="1" t="n">
        <v>162</v>
      </c>
      <c r="AA669" s="1" t="n">
        <v>8.1</v>
      </c>
      <c r="AB669" s="1" t="n">
        <v>0.429</v>
      </c>
      <c r="AC669" s="1" t="n">
        <v>0.2</v>
      </c>
      <c r="AD669" s="1" t="n">
        <f aca="false">IF(F669=0,0,Z669/F669)</f>
        <v>3.30612244897959</v>
      </c>
      <c r="AE669" s="1" t="str">
        <f aca="false">IFERROR(LEFT(C669,FIND("-",C669)-1),C669)</f>
        <v>C</v>
      </c>
      <c r="AF669" s="1" t="str">
        <f aca="false">B669&amp;"|"&amp;A669</f>
        <v>Johan Petro|2009</v>
      </c>
      <c r="AG669" s="1" t="n">
        <f aca="false">SUMPRODUCT(($A$2:$A$4670=A669)*($Z$2:$Z$4670&gt;Z669))+1</f>
        <v>323</v>
      </c>
    </row>
    <row r="670" customFormat="false" ht="15" hidden="false" customHeight="false" outlineLevel="0" collapsed="false">
      <c r="A670" s="1" t="n">
        <v>2009</v>
      </c>
      <c r="B670" s="1" t="s">
        <v>359</v>
      </c>
      <c r="C670" s="1" t="s">
        <v>123</v>
      </c>
      <c r="D670" s="1" t="n">
        <v>29</v>
      </c>
      <c r="E670" s="1" t="s">
        <v>115</v>
      </c>
      <c r="F670" s="1" t="n">
        <v>79</v>
      </c>
      <c r="G670" s="1" t="n">
        <v>74</v>
      </c>
      <c r="H670" s="1" t="n">
        <v>2959</v>
      </c>
      <c r="I670" s="1" t="n">
        <v>516</v>
      </c>
      <c r="J670" s="1" t="n">
        <v>1093</v>
      </c>
      <c r="K670" s="1" t="n">
        <v>0.472</v>
      </c>
      <c r="L670" s="1" t="n">
        <v>126</v>
      </c>
      <c r="M670" s="1" t="n">
        <v>302</v>
      </c>
      <c r="N670" s="1" t="n">
        <v>0.417</v>
      </c>
      <c r="O670" s="1" t="n">
        <v>288</v>
      </c>
      <c r="P670" s="1" t="n">
        <v>347</v>
      </c>
      <c r="Q670" s="1" t="n">
        <v>0.83</v>
      </c>
      <c r="R670" s="1" t="n">
        <v>59</v>
      </c>
      <c r="S670" s="1" t="n">
        <v>274</v>
      </c>
      <c r="T670" s="1" t="n">
        <v>333</v>
      </c>
      <c r="U670" s="1" t="n">
        <v>249</v>
      </c>
      <c r="V670" s="1" t="n">
        <v>83</v>
      </c>
      <c r="W670" s="1" t="n">
        <v>24</v>
      </c>
      <c r="X670" s="1" t="n">
        <v>165</v>
      </c>
      <c r="Y670" s="1" t="n">
        <v>182</v>
      </c>
      <c r="Z670" s="1" t="n">
        <v>1446</v>
      </c>
      <c r="AA670" s="1" t="n">
        <v>16</v>
      </c>
      <c r="AB670" s="1" t="n">
        <v>0.58</v>
      </c>
      <c r="AC670" s="1" t="n">
        <v>5.6</v>
      </c>
      <c r="AD670" s="1" t="n">
        <f aca="false">IF(F670=0,0,Z670/F670)</f>
        <v>18.3037974683544</v>
      </c>
      <c r="AE670" s="1" t="str">
        <f aca="false">IFERROR(LEFT(C670,FIND("-",C670)-1),C670)</f>
        <v>SF</v>
      </c>
      <c r="AF670" s="1" t="str">
        <f aca="false">B670&amp;"|"&amp;A670</f>
        <v>John Salmons|2009</v>
      </c>
      <c r="AG670" s="1" t="n">
        <f aca="false">SUMPRODUCT(($A$2:$A$4670=A670)*($Z$2:$Z$4670&gt;Z670))+1</f>
        <v>30</v>
      </c>
    </row>
    <row r="671" customFormat="false" ht="15" hidden="false" customHeight="false" outlineLevel="0" collapsed="false">
      <c r="A671" s="1" t="n">
        <v>2009</v>
      </c>
      <c r="B671" s="1" t="s">
        <v>360</v>
      </c>
      <c r="C671" s="1" t="s">
        <v>102</v>
      </c>
      <c r="D671" s="1" t="n">
        <v>22</v>
      </c>
      <c r="E671" s="1" t="s">
        <v>154</v>
      </c>
      <c r="F671" s="1" t="n">
        <v>65</v>
      </c>
      <c r="G671" s="1" t="n">
        <v>0</v>
      </c>
      <c r="H671" s="1" t="n">
        <v>1192</v>
      </c>
      <c r="I671" s="1" t="n">
        <v>161</v>
      </c>
      <c r="J671" s="1" t="n">
        <v>412</v>
      </c>
      <c r="K671" s="1" t="n">
        <v>0.391</v>
      </c>
      <c r="L671" s="1" t="n">
        <v>49</v>
      </c>
      <c r="M671" s="1" t="n">
        <v>146</v>
      </c>
      <c r="N671" s="1" t="n">
        <v>0.336</v>
      </c>
      <c r="O671" s="1" t="n">
        <v>45</v>
      </c>
      <c r="P671" s="1" t="n">
        <v>77</v>
      </c>
      <c r="Q671" s="1" t="n">
        <v>0.584</v>
      </c>
      <c r="R671" s="1" t="n">
        <v>22</v>
      </c>
      <c r="S671" s="1" t="n">
        <v>95</v>
      </c>
      <c r="T671" s="1" t="n">
        <v>117</v>
      </c>
      <c r="U671" s="1" t="n">
        <v>155</v>
      </c>
      <c r="V671" s="1" t="n">
        <v>57</v>
      </c>
      <c r="W671" s="1" t="n">
        <v>10</v>
      </c>
      <c r="X671" s="1" t="n">
        <v>87</v>
      </c>
      <c r="Y671" s="1" t="n">
        <v>105</v>
      </c>
      <c r="Z671" s="1" t="n">
        <v>416</v>
      </c>
      <c r="AA671" s="1" t="n">
        <v>9.9</v>
      </c>
      <c r="AB671" s="1" t="n">
        <v>0.466</v>
      </c>
      <c r="AC671" s="1" t="n">
        <v>0.8</v>
      </c>
      <c r="AD671" s="1" t="n">
        <f aca="false">IF(F671=0,0,Z671/F671)</f>
        <v>6.4</v>
      </c>
      <c r="AE671" s="1" t="str">
        <f aca="false">IFERROR(LEFT(C671,FIND("-",C671)-1),C671)</f>
        <v>PG</v>
      </c>
      <c r="AF671" s="1" t="str">
        <f aca="false">B671&amp;"|"&amp;A671</f>
        <v>Jordan Farmar|2009</v>
      </c>
      <c r="AG671" s="1" t="n">
        <f aca="false">SUMPRODUCT(($A$2:$A$4670=A671)*($Z$2:$Z$4670&gt;Z671))+1</f>
        <v>228</v>
      </c>
    </row>
    <row r="672" customFormat="false" ht="15" hidden="false" customHeight="false" outlineLevel="0" collapsed="false">
      <c r="A672" s="1" t="n">
        <v>2009</v>
      </c>
      <c r="B672" s="1" t="s">
        <v>362</v>
      </c>
      <c r="C672" s="1" t="s">
        <v>102</v>
      </c>
      <c r="D672" s="1" t="n">
        <v>27</v>
      </c>
      <c r="E672" s="1" t="s">
        <v>147</v>
      </c>
      <c r="F672" s="1" t="n">
        <v>68</v>
      </c>
      <c r="G672" s="1" t="n">
        <v>68</v>
      </c>
      <c r="H672" s="1" t="n">
        <v>2333</v>
      </c>
      <c r="I672" s="1" t="n">
        <v>320</v>
      </c>
      <c r="J672" s="1" t="n">
        <v>644</v>
      </c>
      <c r="K672" s="1" t="n">
        <v>0.497</v>
      </c>
      <c r="L672" s="1" t="n">
        <v>82</v>
      </c>
      <c r="M672" s="1" t="n">
        <v>202</v>
      </c>
      <c r="N672" s="1" t="n">
        <v>0.406</v>
      </c>
      <c r="O672" s="1" t="n">
        <v>151</v>
      </c>
      <c r="P672" s="1" t="n">
        <v>154</v>
      </c>
      <c r="Q672" s="1" t="n">
        <v>0.981</v>
      </c>
      <c r="R672" s="1" t="n">
        <v>16</v>
      </c>
      <c r="S672" s="1" t="n">
        <v>178</v>
      </c>
      <c r="T672" s="1" t="n">
        <v>194</v>
      </c>
      <c r="U672" s="1" t="n">
        <v>607</v>
      </c>
      <c r="V672" s="1" t="n">
        <v>74</v>
      </c>
      <c r="W672" s="1" t="n">
        <v>7</v>
      </c>
      <c r="X672" s="1" t="n">
        <v>143</v>
      </c>
      <c r="Y672" s="1" t="n">
        <v>114</v>
      </c>
      <c r="Z672" s="1" t="n">
        <v>873</v>
      </c>
      <c r="AA672" s="1" t="n">
        <v>18.8</v>
      </c>
      <c r="AB672" s="1" t="n">
        <v>0.613</v>
      </c>
      <c r="AC672" s="1" t="n">
        <v>7.5</v>
      </c>
      <c r="AD672" s="1" t="n">
        <f aca="false">IF(F672=0,0,Z672/F672)</f>
        <v>12.8382352941176</v>
      </c>
      <c r="AE672" s="1" t="str">
        <f aca="false">IFERROR(LEFT(C672,FIND("-",C672)-1),C672)</f>
        <v>PG</v>
      </c>
      <c r="AF672" s="1" t="str">
        <f aca="false">B672&amp;"|"&amp;A672</f>
        <v>Jose Calderon|2009</v>
      </c>
      <c r="AG672" s="1" t="n">
        <f aca="false">SUMPRODUCT(($A$2:$A$4670=A672)*($Z$2:$Z$4670&gt;Z672))+1</f>
        <v>110</v>
      </c>
    </row>
    <row r="673" customFormat="false" ht="15" hidden="false" customHeight="false" outlineLevel="0" collapsed="false">
      <c r="A673" s="1" t="n">
        <v>2009</v>
      </c>
      <c r="B673" s="1" t="s">
        <v>363</v>
      </c>
      <c r="C673" s="1" t="s">
        <v>105</v>
      </c>
      <c r="D673" s="1" t="n">
        <v>24</v>
      </c>
      <c r="E673" s="1" t="s">
        <v>185</v>
      </c>
      <c r="F673" s="1" t="n">
        <v>62</v>
      </c>
      <c r="G673" s="1" t="n">
        <v>7</v>
      </c>
      <c r="H673" s="1" t="n">
        <v>995</v>
      </c>
      <c r="I673" s="1" t="n">
        <v>113</v>
      </c>
      <c r="J673" s="1" t="n">
        <v>214</v>
      </c>
      <c r="K673" s="1" t="n">
        <v>0.528</v>
      </c>
      <c r="L673" s="1" t="n">
        <v>0</v>
      </c>
      <c r="M673" s="1" t="n">
        <v>0</v>
      </c>
      <c r="O673" s="1" t="n">
        <v>32</v>
      </c>
      <c r="P673" s="1" t="n">
        <v>85</v>
      </c>
      <c r="Q673" s="1" t="n">
        <v>0.376</v>
      </c>
      <c r="R673" s="1" t="n">
        <v>104</v>
      </c>
      <c r="S673" s="1" t="n">
        <v>154</v>
      </c>
      <c r="T673" s="1" t="n">
        <v>258</v>
      </c>
      <c r="U673" s="1" t="n">
        <v>31</v>
      </c>
      <c r="V673" s="1" t="n">
        <v>22</v>
      </c>
      <c r="W673" s="1" t="n">
        <v>48</v>
      </c>
      <c r="X673" s="1" t="n">
        <v>31</v>
      </c>
      <c r="Y673" s="1" t="n">
        <v>106</v>
      </c>
      <c r="Z673" s="1" t="n">
        <v>258</v>
      </c>
      <c r="AA673" s="1" t="n">
        <v>13.3</v>
      </c>
      <c r="AB673" s="1" t="n">
        <v>0.513</v>
      </c>
      <c r="AC673" s="1" t="n">
        <v>1.8</v>
      </c>
      <c r="AD673" s="1" t="n">
        <f aca="false">IF(F673=0,0,Z673/F673)</f>
        <v>4.16129032258065</v>
      </c>
      <c r="AE673" s="1" t="str">
        <f aca="false">IFERROR(LEFT(C673,FIND("-",C673)-1),C673)</f>
        <v>C</v>
      </c>
      <c r="AF673" s="1" t="str">
        <f aca="false">B673&amp;"|"&amp;A673</f>
        <v>Josh Boone|2009</v>
      </c>
      <c r="AG673" s="1" t="n">
        <f aca="false">SUMPRODUCT(($A$2:$A$4670=A673)*($Z$2:$Z$4670&gt;Z673))+1</f>
        <v>277</v>
      </c>
    </row>
    <row r="674" customFormat="false" ht="15" hidden="false" customHeight="false" outlineLevel="0" collapsed="false">
      <c r="A674" s="1" t="n">
        <v>2009</v>
      </c>
      <c r="B674" s="1" t="s">
        <v>365</v>
      </c>
      <c r="C674" s="1" t="s">
        <v>123</v>
      </c>
      <c r="D674" s="1" t="n">
        <v>28</v>
      </c>
      <c r="E674" s="1" t="s">
        <v>189</v>
      </c>
      <c r="F674" s="1" t="n">
        <v>52</v>
      </c>
      <c r="G674" s="1" t="n">
        <v>51</v>
      </c>
      <c r="H674" s="1" t="n">
        <v>1663</v>
      </c>
      <c r="I674" s="1" t="n">
        <v>353</v>
      </c>
      <c r="J674" s="1" t="n">
        <v>783</v>
      </c>
      <c r="K674" s="1" t="n">
        <v>0.451</v>
      </c>
      <c r="L674" s="1" t="n">
        <v>58</v>
      </c>
      <c r="M674" s="1" t="n">
        <v>168</v>
      </c>
      <c r="N674" s="1" t="n">
        <v>0.345</v>
      </c>
      <c r="O674" s="1" t="n">
        <v>172</v>
      </c>
      <c r="P674" s="1" t="n">
        <v>220</v>
      </c>
      <c r="Q674" s="1" t="n">
        <v>0.782</v>
      </c>
      <c r="R674" s="1" t="n">
        <v>59</v>
      </c>
      <c r="S674" s="1" t="n">
        <v>204</v>
      </c>
      <c r="T674" s="1" t="n">
        <v>263</v>
      </c>
      <c r="U674" s="1" t="n">
        <v>83</v>
      </c>
      <c r="V674" s="1" t="n">
        <v>55</v>
      </c>
      <c r="W674" s="1" t="n">
        <v>30</v>
      </c>
      <c r="X674" s="1" t="n">
        <v>89</v>
      </c>
      <c r="Y674" s="1" t="n">
        <v>135</v>
      </c>
      <c r="Z674" s="1" t="n">
        <v>936</v>
      </c>
      <c r="AA674" s="1" t="n">
        <v>17</v>
      </c>
      <c r="AB674" s="1" t="n">
        <v>0.532</v>
      </c>
      <c r="AC674" s="1" t="n">
        <v>3.2</v>
      </c>
      <c r="AD674" s="1" t="n">
        <f aca="false">IF(F674=0,0,Z674/F674)</f>
        <v>18</v>
      </c>
      <c r="AE674" s="1" t="str">
        <f aca="false">IFERROR(LEFT(C674,FIND("-",C674)-1),C674)</f>
        <v>SF</v>
      </c>
      <c r="AF674" s="1" t="str">
        <f aca="false">B674&amp;"|"&amp;A674</f>
        <v>Josh Howard|2009</v>
      </c>
      <c r="AG674" s="1" t="n">
        <f aca="false">SUMPRODUCT(($A$2:$A$4670=A674)*($Z$2:$Z$4670&gt;Z674))+1</f>
        <v>96</v>
      </c>
    </row>
    <row r="675" customFormat="false" ht="15" hidden="false" customHeight="false" outlineLevel="0" collapsed="false">
      <c r="A675" s="1" t="n">
        <v>2009</v>
      </c>
      <c r="B675" s="1" t="s">
        <v>366</v>
      </c>
      <c r="C675" s="1" t="s">
        <v>92</v>
      </c>
      <c r="D675" s="1" t="n">
        <v>21</v>
      </c>
      <c r="E675" s="1" t="s">
        <v>145</v>
      </c>
      <c r="F675" s="1" t="n">
        <v>33</v>
      </c>
      <c r="G675" s="1" t="n">
        <v>0</v>
      </c>
      <c r="H675" s="1" t="n">
        <v>279</v>
      </c>
      <c r="I675" s="1" t="n">
        <v>35</v>
      </c>
      <c r="J675" s="1" t="n">
        <v>83</v>
      </c>
      <c r="K675" s="1" t="n">
        <v>0.422</v>
      </c>
      <c r="L675" s="1" t="n">
        <v>0</v>
      </c>
      <c r="M675" s="1" t="n">
        <v>10</v>
      </c>
      <c r="N675" s="1" t="n">
        <v>0</v>
      </c>
      <c r="O675" s="1" t="n">
        <v>10</v>
      </c>
      <c r="P675" s="1" t="n">
        <v>13</v>
      </c>
      <c r="Q675" s="1" t="n">
        <v>0.769</v>
      </c>
      <c r="R675" s="1" t="n">
        <v>26</v>
      </c>
      <c r="S675" s="1" t="n">
        <v>48</v>
      </c>
      <c r="T675" s="1" t="n">
        <v>74</v>
      </c>
      <c r="U675" s="1" t="n">
        <v>16</v>
      </c>
      <c r="V675" s="1" t="n">
        <v>12</v>
      </c>
      <c r="W675" s="1" t="n">
        <v>16</v>
      </c>
      <c r="X675" s="1" t="n">
        <v>12</v>
      </c>
      <c r="Y675" s="1" t="n">
        <v>41</v>
      </c>
      <c r="Z675" s="1" t="n">
        <v>80</v>
      </c>
      <c r="AA675" s="1" t="n">
        <v>12.5</v>
      </c>
      <c r="AB675" s="1" t="n">
        <v>0.451</v>
      </c>
      <c r="AC675" s="1" t="n">
        <v>0.4</v>
      </c>
      <c r="AD675" s="1" t="n">
        <f aca="false">IF(F675=0,0,Z675/F675)</f>
        <v>2.42424242424242</v>
      </c>
      <c r="AE675" s="1" t="str">
        <f aca="false">IFERROR(LEFT(C675,FIND("-",C675)-1),C675)</f>
        <v>PF</v>
      </c>
      <c r="AF675" s="1" t="str">
        <f aca="false">B675&amp;"|"&amp;A675</f>
        <v>Josh McRoberts|2009</v>
      </c>
      <c r="AG675" s="1" t="n">
        <f aca="false">SUMPRODUCT(($A$2:$A$4670=A675)*($Z$2:$Z$4670&gt;Z675))+1</f>
        <v>365</v>
      </c>
    </row>
    <row r="676" customFormat="false" ht="15" hidden="false" customHeight="false" outlineLevel="0" collapsed="false">
      <c r="A676" s="1" t="n">
        <v>2009</v>
      </c>
      <c r="B676" s="1" t="s">
        <v>367</v>
      </c>
      <c r="C676" s="1" t="s">
        <v>92</v>
      </c>
      <c r="D676" s="1" t="n">
        <v>26</v>
      </c>
      <c r="E676" s="1" t="s">
        <v>154</v>
      </c>
      <c r="F676" s="1" t="n">
        <v>60</v>
      </c>
      <c r="G676" s="1" t="n">
        <v>1</v>
      </c>
      <c r="H676" s="1" t="n">
        <v>703</v>
      </c>
      <c r="I676" s="1" t="n">
        <v>106</v>
      </c>
      <c r="J676" s="1" t="n">
        <v>239</v>
      </c>
      <c r="K676" s="1" t="n">
        <v>0.444</v>
      </c>
      <c r="L676" s="1" t="n">
        <v>0</v>
      </c>
      <c r="M676" s="1" t="n">
        <v>0</v>
      </c>
      <c r="O676" s="1" t="n">
        <v>38</v>
      </c>
      <c r="P676" s="1" t="n">
        <v>50</v>
      </c>
      <c r="Q676" s="1" t="n">
        <v>0.76</v>
      </c>
      <c r="R676" s="1" t="n">
        <v>71</v>
      </c>
      <c r="S676" s="1" t="n">
        <v>105</v>
      </c>
      <c r="T676" s="1" t="n">
        <v>176</v>
      </c>
      <c r="U676" s="1" t="n">
        <v>27</v>
      </c>
      <c r="V676" s="1" t="n">
        <v>9</v>
      </c>
      <c r="W676" s="1" t="n">
        <v>17</v>
      </c>
      <c r="X676" s="1" t="n">
        <v>51</v>
      </c>
      <c r="Y676" s="1" t="n">
        <v>98</v>
      </c>
      <c r="Z676" s="1" t="n">
        <v>250</v>
      </c>
      <c r="AA676" s="1" t="n">
        <v>9.9</v>
      </c>
      <c r="AB676" s="1" t="n">
        <v>0.479</v>
      </c>
      <c r="AC676" s="1" t="n">
        <v>0.6</v>
      </c>
      <c r="AD676" s="1" t="n">
        <f aca="false">IF(F676=0,0,Z676/F676)</f>
        <v>4.16666666666667</v>
      </c>
      <c r="AE676" s="1" t="str">
        <f aca="false">IFERROR(LEFT(C676,FIND("-",C676)-1),C676)</f>
        <v>PF</v>
      </c>
      <c r="AF676" s="1" t="str">
        <f aca="false">B676&amp;"|"&amp;A676</f>
        <v>Josh Powell|2009</v>
      </c>
      <c r="AG676" s="1" t="n">
        <f aca="false">SUMPRODUCT(($A$2:$A$4670=A676)*($Z$2:$Z$4670&gt;Z676))+1</f>
        <v>279</v>
      </c>
    </row>
    <row r="677" customFormat="false" ht="15" hidden="false" customHeight="false" outlineLevel="0" collapsed="false">
      <c r="A677" s="1" t="n">
        <v>2009</v>
      </c>
      <c r="B677" s="1" t="s">
        <v>368</v>
      </c>
      <c r="C677" s="1" t="s">
        <v>92</v>
      </c>
      <c r="D677" s="1" t="n">
        <v>23</v>
      </c>
      <c r="E677" s="1" t="s">
        <v>110</v>
      </c>
      <c r="F677" s="1" t="n">
        <v>69</v>
      </c>
      <c r="G677" s="1" t="n">
        <v>69</v>
      </c>
      <c r="H677" s="1" t="n">
        <v>2421</v>
      </c>
      <c r="I677" s="1" t="n">
        <v>418</v>
      </c>
      <c r="J677" s="1" t="n">
        <v>849</v>
      </c>
      <c r="K677" s="1" t="n">
        <v>0.492</v>
      </c>
      <c r="L677" s="1" t="n">
        <v>26</v>
      </c>
      <c r="M677" s="1" t="n">
        <v>87</v>
      </c>
      <c r="N677" s="1" t="n">
        <v>0.299</v>
      </c>
      <c r="O677" s="1" t="n">
        <v>211</v>
      </c>
      <c r="P677" s="1" t="n">
        <v>359</v>
      </c>
      <c r="Q677" s="1" t="n">
        <v>0.588</v>
      </c>
      <c r="R677" s="1" t="n">
        <v>134</v>
      </c>
      <c r="S677" s="1" t="n">
        <v>364</v>
      </c>
      <c r="T677" s="1" t="n">
        <v>498</v>
      </c>
      <c r="U677" s="1" t="n">
        <v>169</v>
      </c>
      <c r="V677" s="1" t="n">
        <v>94</v>
      </c>
      <c r="W677" s="1" t="n">
        <v>111</v>
      </c>
      <c r="X677" s="1" t="n">
        <v>161</v>
      </c>
      <c r="Y677" s="1" t="n">
        <v>184</v>
      </c>
      <c r="Z677" s="1" t="n">
        <v>1073</v>
      </c>
      <c r="AA677" s="1" t="n">
        <v>17.2</v>
      </c>
      <c r="AB677" s="1" t="n">
        <v>0.533</v>
      </c>
      <c r="AC677" s="1" t="n">
        <v>4.9</v>
      </c>
      <c r="AD677" s="1" t="n">
        <f aca="false">IF(F677=0,0,Z677/F677)</f>
        <v>15.5507246376812</v>
      </c>
      <c r="AE677" s="1" t="str">
        <f aca="false">IFERROR(LEFT(C677,FIND("-",C677)-1),C677)</f>
        <v>PF</v>
      </c>
      <c r="AF677" s="1" t="str">
        <f aca="false">B677&amp;"|"&amp;A677</f>
        <v>Josh Smith|2009</v>
      </c>
      <c r="AG677" s="1" t="n">
        <f aca="false">SUMPRODUCT(($A$2:$A$4670=A677)*($Z$2:$Z$4670&gt;Z677))+1</f>
        <v>74</v>
      </c>
    </row>
    <row r="678" customFormat="false" ht="15" hidden="false" customHeight="false" outlineLevel="0" collapsed="false">
      <c r="A678" s="1" t="n">
        <v>2009</v>
      </c>
      <c r="B678" s="1" t="s">
        <v>370</v>
      </c>
      <c r="C678" s="1" t="s">
        <v>102</v>
      </c>
      <c r="D678" s="1" t="n">
        <v>30</v>
      </c>
      <c r="E678" s="1" t="s">
        <v>137</v>
      </c>
      <c r="F678" s="1" t="n">
        <v>50</v>
      </c>
      <c r="G678" s="1" t="n">
        <v>6</v>
      </c>
      <c r="H678" s="1" t="n">
        <v>816</v>
      </c>
      <c r="I678" s="1" t="n">
        <v>101</v>
      </c>
      <c r="J678" s="1" t="n">
        <v>256</v>
      </c>
      <c r="K678" s="1" t="n">
        <v>0.395</v>
      </c>
      <c r="L678" s="1" t="n">
        <v>25</v>
      </c>
      <c r="M678" s="1" t="n">
        <v>75</v>
      </c>
      <c r="N678" s="1" t="n">
        <v>0.333</v>
      </c>
      <c r="O678" s="1" t="n">
        <v>34</v>
      </c>
      <c r="P678" s="1" t="n">
        <v>39</v>
      </c>
      <c r="Q678" s="1" t="n">
        <v>0.872</v>
      </c>
      <c r="R678" s="1" t="n">
        <v>8</v>
      </c>
      <c r="S678" s="1" t="n">
        <v>59</v>
      </c>
      <c r="T678" s="1" t="n">
        <v>67</v>
      </c>
      <c r="U678" s="1" t="n">
        <v>118</v>
      </c>
      <c r="V678" s="1" t="n">
        <v>35</v>
      </c>
      <c r="W678" s="1" t="n">
        <v>6</v>
      </c>
      <c r="X678" s="1" t="n">
        <v>70</v>
      </c>
      <c r="Y678" s="1" t="n">
        <v>74</v>
      </c>
      <c r="Z678" s="1" t="n">
        <v>261</v>
      </c>
      <c r="AA678" s="1" t="n">
        <v>9.3</v>
      </c>
      <c r="AB678" s="1" t="n">
        <v>0.478</v>
      </c>
      <c r="AC678" s="1" t="n">
        <v>-0.5</v>
      </c>
      <c r="AD678" s="1" t="n">
        <f aca="false">IF(F678=0,0,Z678/F678)</f>
        <v>5.22</v>
      </c>
      <c r="AE678" s="1" t="str">
        <f aca="false">IFERROR(LEFT(C678,FIND("-",C678)-1),C678)</f>
        <v>PG</v>
      </c>
      <c r="AF678" s="1" t="str">
        <f aca="false">B678&amp;"|"&amp;A678</f>
        <v>Juan Dixon|2009</v>
      </c>
      <c r="AG678" s="1" t="n">
        <f aca="false">SUMPRODUCT(($A$2:$A$4670=A678)*($Z$2:$Z$4670&gt;Z678))+1</f>
        <v>276</v>
      </c>
    </row>
    <row r="679" customFormat="false" ht="15" hidden="false" customHeight="false" outlineLevel="0" collapsed="false">
      <c r="A679" s="1" t="n">
        <v>2009</v>
      </c>
      <c r="B679" s="1" t="s">
        <v>371</v>
      </c>
      <c r="C679" s="1" t="s">
        <v>123</v>
      </c>
      <c r="D679" s="1" t="n">
        <v>21</v>
      </c>
      <c r="E679" s="1" t="s">
        <v>219</v>
      </c>
      <c r="F679" s="1" t="n">
        <v>54</v>
      </c>
      <c r="G679" s="1" t="n">
        <v>19</v>
      </c>
      <c r="H679" s="1" t="n">
        <v>772</v>
      </c>
      <c r="I679" s="1" t="n">
        <v>109</v>
      </c>
      <c r="J679" s="1" t="n">
        <v>234</v>
      </c>
      <c r="K679" s="1" t="n">
        <v>0.466</v>
      </c>
      <c r="L679" s="1" t="n">
        <v>2</v>
      </c>
      <c r="M679" s="1" t="n">
        <v>21</v>
      </c>
      <c r="N679" s="1" t="n">
        <v>0.095</v>
      </c>
      <c r="O679" s="1" t="n">
        <v>17</v>
      </c>
      <c r="P679" s="1" t="n">
        <v>30</v>
      </c>
      <c r="Q679" s="1" t="n">
        <v>0.567</v>
      </c>
      <c r="R679" s="1" t="n">
        <v>46</v>
      </c>
      <c r="S679" s="1" t="n">
        <v>106</v>
      </c>
      <c r="T679" s="1" t="n">
        <v>152</v>
      </c>
      <c r="U679" s="1" t="n">
        <v>43</v>
      </c>
      <c r="V679" s="1" t="n">
        <v>35</v>
      </c>
      <c r="W679" s="1" t="n">
        <v>19</v>
      </c>
      <c r="X679" s="1" t="n">
        <v>43</v>
      </c>
      <c r="Y679" s="1" t="n">
        <v>49</v>
      </c>
      <c r="Z679" s="1" t="n">
        <v>237</v>
      </c>
      <c r="AA679" s="1" t="n">
        <v>12.6</v>
      </c>
      <c r="AB679" s="1" t="n">
        <v>0.479</v>
      </c>
      <c r="AC679" s="1" t="n">
        <v>0.8</v>
      </c>
      <c r="AD679" s="1" t="n">
        <f aca="false">IF(F679=0,0,Z679/F679)</f>
        <v>4.38888888888889</v>
      </c>
      <c r="AE679" s="1" t="str">
        <f aca="false">IFERROR(LEFT(C679,FIND("-",C679)-1),C679)</f>
        <v>SF</v>
      </c>
      <c r="AF679" s="1" t="str">
        <f aca="false">B679&amp;"|"&amp;A679</f>
        <v>Julian Wright|2009</v>
      </c>
      <c r="AG679" s="1" t="n">
        <f aca="false">SUMPRODUCT(($A$2:$A$4670=A679)*($Z$2:$Z$4670&gt;Z679))+1</f>
        <v>284</v>
      </c>
    </row>
    <row r="680" customFormat="false" ht="15" hidden="false" customHeight="false" outlineLevel="0" collapsed="false">
      <c r="A680" s="1" t="n">
        <v>2009</v>
      </c>
      <c r="B680" s="1" t="s">
        <v>373</v>
      </c>
      <c r="C680" s="1" t="s">
        <v>390</v>
      </c>
      <c r="D680" s="1" t="n">
        <v>35</v>
      </c>
      <c r="E680" s="1" t="s">
        <v>115</v>
      </c>
      <c r="F680" s="1" t="n">
        <v>42</v>
      </c>
      <c r="G680" s="1" t="n">
        <v>2</v>
      </c>
      <c r="H680" s="1" t="n">
        <v>472</v>
      </c>
      <c r="I680" s="1" t="n">
        <v>75</v>
      </c>
      <c r="J680" s="1" t="n">
        <v>147</v>
      </c>
      <c r="K680" s="1" t="n">
        <v>0.51</v>
      </c>
      <c r="L680" s="1" t="n">
        <v>0</v>
      </c>
      <c r="M680" s="1" t="n">
        <v>0</v>
      </c>
      <c r="O680" s="1" t="n">
        <v>23</v>
      </c>
      <c r="P680" s="1" t="n">
        <v>34</v>
      </c>
      <c r="Q680" s="1" t="n">
        <v>0.676</v>
      </c>
      <c r="R680" s="1" t="n">
        <v>30</v>
      </c>
      <c r="S680" s="1" t="n">
        <v>46</v>
      </c>
      <c r="T680" s="1" t="n">
        <v>76</v>
      </c>
      <c r="U680" s="1" t="n">
        <v>26</v>
      </c>
      <c r="V680" s="1" t="n">
        <v>7</v>
      </c>
      <c r="W680" s="1" t="n">
        <v>6</v>
      </c>
      <c r="X680" s="1" t="n">
        <v>26</v>
      </c>
      <c r="Y680" s="1" t="n">
        <v>71</v>
      </c>
      <c r="Z680" s="1" t="n">
        <v>173</v>
      </c>
      <c r="AA680" s="1" t="n">
        <v>10.9</v>
      </c>
      <c r="AB680" s="1" t="n">
        <v>0.534</v>
      </c>
      <c r="AC680" s="1" t="n">
        <v>0.7</v>
      </c>
      <c r="AD680" s="1" t="n">
        <f aca="false">IF(F680=0,0,Z680/F680)</f>
        <v>4.11904761904762</v>
      </c>
      <c r="AE680" s="1" t="str">
        <f aca="false">IFERROR(LEFT(C680,FIND("-",C680)-1),C680)</f>
        <v>SF</v>
      </c>
      <c r="AF680" s="1" t="str">
        <f aca="false">B680&amp;"|"&amp;A680</f>
        <v>Juwan Howard|2009</v>
      </c>
      <c r="AG680" s="1" t="n">
        <f aca="false">SUMPRODUCT(($A$2:$A$4670=A680)*($Z$2:$Z$4670&gt;Z680))+1</f>
        <v>317</v>
      </c>
    </row>
    <row r="681" customFormat="false" ht="15" hidden="false" customHeight="false" outlineLevel="0" collapsed="false">
      <c r="A681" s="1" t="n">
        <v>2009</v>
      </c>
      <c r="B681" s="1" t="s">
        <v>375</v>
      </c>
      <c r="C681" s="1" t="s">
        <v>128</v>
      </c>
      <c r="D681" s="1" t="n">
        <v>28</v>
      </c>
      <c r="E681" s="1" t="s">
        <v>142</v>
      </c>
      <c r="F681" s="1" t="n">
        <v>25</v>
      </c>
      <c r="G681" s="1" t="n">
        <v>1</v>
      </c>
      <c r="H681" s="1" t="n">
        <v>199</v>
      </c>
      <c r="I681" s="1" t="n">
        <v>20</v>
      </c>
      <c r="J681" s="1" t="n">
        <v>58</v>
      </c>
      <c r="K681" s="1" t="n">
        <v>0.345</v>
      </c>
      <c r="L681" s="1" t="n">
        <v>10</v>
      </c>
      <c r="M681" s="1" t="n">
        <v>33</v>
      </c>
      <c r="N681" s="1" t="n">
        <v>0.303</v>
      </c>
      <c r="O681" s="1" t="n">
        <v>4</v>
      </c>
      <c r="P681" s="1" t="n">
        <v>4</v>
      </c>
      <c r="Q681" s="1" t="n">
        <v>1</v>
      </c>
      <c r="R681" s="1" t="n">
        <v>0</v>
      </c>
      <c r="S681" s="1" t="n">
        <v>15</v>
      </c>
      <c r="T681" s="1" t="n">
        <v>15</v>
      </c>
      <c r="U681" s="1" t="n">
        <v>15</v>
      </c>
      <c r="V681" s="1" t="n">
        <v>5</v>
      </c>
      <c r="W681" s="1" t="n">
        <v>1</v>
      </c>
      <c r="X681" s="1" t="n">
        <v>10</v>
      </c>
      <c r="Y681" s="1" t="n">
        <v>10</v>
      </c>
      <c r="Z681" s="1" t="n">
        <v>54</v>
      </c>
      <c r="AA681" s="1" t="n">
        <v>6.3</v>
      </c>
      <c r="AB681" s="1" t="n">
        <v>0.452</v>
      </c>
      <c r="AC681" s="1" t="n">
        <v>0</v>
      </c>
      <c r="AD681" s="1" t="n">
        <f aca="false">IF(F681=0,0,Z681/F681)</f>
        <v>2.16</v>
      </c>
      <c r="AE681" s="1" t="str">
        <f aca="false">IFERROR(LEFT(C681,FIND("-",C681)-1),C681)</f>
        <v>SG</v>
      </c>
      <c r="AF681" s="1" t="str">
        <f aca="false">B681&amp;"|"&amp;A681</f>
        <v>Kareem Rush|2009</v>
      </c>
      <c r="AG681" s="1" t="n">
        <f aca="false">SUMPRODUCT(($A$2:$A$4670=A681)*($Z$2:$Z$4670&gt;Z681))+1</f>
        <v>384</v>
      </c>
    </row>
    <row r="682" customFormat="false" ht="15" hidden="false" customHeight="false" outlineLevel="0" collapsed="false">
      <c r="A682" s="1" t="n">
        <v>2009</v>
      </c>
      <c r="B682" s="1" t="s">
        <v>377</v>
      </c>
      <c r="C682" s="1" t="s">
        <v>128</v>
      </c>
      <c r="D682" s="1" t="n">
        <v>28</v>
      </c>
      <c r="E682" s="1" t="s">
        <v>115</v>
      </c>
      <c r="F682" s="1" t="n">
        <v>65</v>
      </c>
      <c r="G682" s="1" t="n">
        <v>15</v>
      </c>
      <c r="H682" s="1" t="n">
        <v>1272</v>
      </c>
      <c r="I682" s="1" t="n">
        <v>119</v>
      </c>
      <c r="J682" s="1" t="n">
        <v>324</v>
      </c>
      <c r="K682" s="1" t="n">
        <v>0.367</v>
      </c>
      <c r="L682" s="1" t="n">
        <v>74</v>
      </c>
      <c r="M682" s="1" t="n">
        <v>218</v>
      </c>
      <c r="N682" s="1" t="n">
        <v>0.339</v>
      </c>
      <c r="O682" s="1" t="n">
        <v>52</v>
      </c>
      <c r="P682" s="1" t="n">
        <v>57</v>
      </c>
      <c r="Q682" s="1" t="n">
        <v>0.912</v>
      </c>
      <c r="R682" s="1" t="n">
        <v>31</v>
      </c>
      <c r="S682" s="1" t="n">
        <v>171</v>
      </c>
      <c r="T682" s="1" t="n">
        <v>202</v>
      </c>
      <c r="U682" s="1" t="n">
        <v>64</v>
      </c>
      <c r="V682" s="1" t="n">
        <v>43</v>
      </c>
      <c r="W682" s="1" t="n">
        <v>4</v>
      </c>
      <c r="X682" s="1" t="n">
        <v>41</v>
      </c>
      <c r="Y682" s="1" t="n">
        <v>105</v>
      </c>
      <c r="Z682" s="1" t="n">
        <v>364</v>
      </c>
      <c r="AA682" s="1" t="n">
        <v>9.7</v>
      </c>
      <c r="AB682" s="1" t="n">
        <v>0.521</v>
      </c>
      <c r="AC682" s="1" t="n">
        <v>2.5</v>
      </c>
      <c r="AD682" s="1" t="n">
        <f aca="false">IF(F682=0,0,Z682/F682)</f>
        <v>5.6</v>
      </c>
      <c r="AE682" s="1" t="str">
        <f aca="false">IFERROR(LEFT(C682,FIND("-",C682)-1),C682)</f>
        <v>SG</v>
      </c>
      <c r="AF682" s="1" t="str">
        <f aca="false">B682&amp;"|"&amp;A682</f>
        <v>Keith Bogans|2009</v>
      </c>
      <c r="AG682" s="1" t="n">
        <f aca="false">SUMPRODUCT(($A$2:$A$4670=A682)*($Z$2:$Z$4670&gt;Z682))+1</f>
        <v>241</v>
      </c>
    </row>
    <row r="683" customFormat="false" ht="15" hidden="false" customHeight="false" outlineLevel="0" collapsed="false">
      <c r="A683" s="1" t="n">
        <v>2009</v>
      </c>
      <c r="B683" s="1" t="s">
        <v>379</v>
      </c>
      <c r="C683" s="1" t="s">
        <v>123</v>
      </c>
      <c r="D683" s="1" t="n">
        <v>25</v>
      </c>
      <c r="E683" s="1" t="s">
        <v>117</v>
      </c>
      <c r="F683" s="1" t="n">
        <v>74</v>
      </c>
      <c r="G683" s="1" t="n">
        <v>51</v>
      </c>
      <c r="H683" s="1" t="n">
        <v>2375</v>
      </c>
      <c r="I683" s="1" t="n">
        <v>392</v>
      </c>
      <c r="J683" s="1" t="n">
        <v>845</v>
      </c>
      <c r="K683" s="1" t="n">
        <v>0.464</v>
      </c>
      <c r="L683" s="1" t="n">
        <v>94</v>
      </c>
      <c r="M683" s="1" t="n">
        <v>210</v>
      </c>
      <c r="N683" s="1" t="n">
        <v>0.448</v>
      </c>
      <c r="O683" s="1" t="n">
        <v>185</v>
      </c>
      <c r="P683" s="1" t="n">
        <v>229</v>
      </c>
      <c r="Q683" s="1" t="n">
        <v>0.808</v>
      </c>
      <c r="R683" s="1" t="n">
        <v>112</v>
      </c>
      <c r="S683" s="1" t="n">
        <v>258</v>
      </c>
      <c r="T683" s="1" t="n">
        <v>370</v>
      </c>
      <c r="U683" s="1" t="n">
        <v>117</v>
      </c>
      <c r="V683" s="1" t="n">
        <v>57</v>
      </c>
      <c r="W683" s="1" t="n">
        <v>50</v>
      </c>
      <c r="X683" s="1" t="n">
        <v>95</v>
      </c>
      <c r="Y683" s="1" t="n">
        <v>183</v>
      </c>
      <c r="Z683" s="1" t="n">
        <v>1063</v>
      </c>
      <c r="AA683" s="1" t="n">
        <v>14.7</v>
      </c>
      <c r="AB683" s="1" t="n">
        <v>0.562</v>
      </c>
      <c r="AC683" s="1" t="n">
        <v>4.1</v>
      </c>
      <c r="AD683" s="1" t="n">
        <f aca="false">IF(F683=0,0,Z683/F683)</f>
        <v>14.3648648648649</v>
      </c>
      <c r="AE683" s="1" t="str">
        <f aca="false">IFERROR(LEFT(C683,FIND("-",C683)-1),C683)</f>
        <v>SF</v>
      </c>
      <c r="AF683" s="1" t="str">
        <f aca="false">B683&amp;"|"&amp;A683</f>
        <v>Kelenna Azubuike|2009</v>
      </c>
      <c r="AG683" s="1" t="n">
        <f aca="false">SUMPRODUCT(($A$2:$A$4670=A683)*($Z$2:$Z$4670&gt;Z683))+1</f>
        <v>77</v>
      </c>
    </row>
    <row r="684" customFormat="false" ht="15" hidden="false" customHeight="false" outlineLevel="0" collapsed="false">
      <c r="A684" s="1" t="n">
        <v>2009</v>
      </c>
      <c r="B684" s="1" t="s">
        <v>380</v>
      </c>
      <c r="C684" s="1" t="s">
        <v>105</v>
      </c>
      <c r="D684" s="1" t="n">
        <v>24</v>
      </c>
      <c r="E684" s="1" t="s">
        <v>199</v>
      </c>
      <c r="F684" s="1" t="n">
        <v>76</v>
      </c>
      <c r="G684" s="1" t="n">
        <v>76</v>
      </c>
      <c r="H684" s="1" t="n">
        <v>2253</v>
      </c>
      <c r="I684" s="1" t="n">
        <v>276</v>
      </c>
      <c r="J684" s="1" t="n">
        <v>478</v>
      </c>
      <c r="K684" s="1" t="n">
        <v>0.577</v>
      </c>
      <c r="L684" s="1" t="n">
        <v>0</v>
      </c>
      <c r="M684" s="1" t="n">
        <v>2</v>
      </c>
      <c r="N684" s="1" t="n">
        <v>0</v>
      </c>
      <c r="O684" s="1" t="n">
        <v>96</v>
      </c>
      <c r="P684" s="1" t="n">
        <v>160</v>
      </c>
      <c r="Q684" s="1" t="n">
        <v>0.6</v>
      </c>
      <c r="R684" s="1" t="n">
        <v>204</v>
      </c>
      <c r="S684" s="1" t="n">
        <v>415</v>
      </c>
      <c r="T684" s="1" t="n">
        <v>619</v>
      </c>
      <c r="U684" s="1" t="n">
        <v>96</v>
      </c>
      <c r="V684" s="1" t="n">
        <v>22</v>
      </c>
      <c r="W684" s="1" t="n">
        <v>150</v>
      </c>
      <c r="X684" s="1" t="n">
        <v>165</v>
      </c>
      <c r="Y684" s="1" t="n">
        <v>253</v>
      </c>
      <c r="Z684" s="1" t="n">
        <v>648</v>
      </c>
      <c r="AA684" s="1" t="n">
        <v>13.2</v>
      </c>
      <c r="AB684" s="1" t="n">
        <v>0.591</v>
      </c>
      <c r="AC684" s="1" t="n">
        <v>5.6</v>
      </c>
      <c r="AD684" s="1" t="n">
        <f aca="false">IF(F684=0,0,Z684/F684)</f>
        <v>8.52631578947369</v>
      </c>
      <c r="AE684" s="1" t="str">
        <f aca="false">IFERROR(LEFT(C684,FIND("-",C684)-1),C684)</f>
        <v>C</v>
      </c>
      <c r="AF684" s="1" t="str">
        <f aca="false">B684&amp;"|"&amp;A684</f>
        <v>Kendrick Perkins|2009</v>
      </c>
      <c r="AG684" s="1" t="n">
        <f aca="false">SUMPRODUCT(($A$2:$A$4670=A684)*($Z$2:$Z$4670&gt;Z684))+1</f>
        <v>163</v>
      </c>
    </row>
    <row r="685" customFormat="false" ht="15" hidden="false" customHeight="false" outlineLevel="0" collapsed="false">
      <c r="A685" s="1" t="n">
        <v>2009</v>
      </c>
      <c r="B685" s="1" t="s">
        <v>381</v>
      </c>
      <c r="C685" s="1" t="s">
        <v>92</v>
      </c>
      <c r="D685" s="1" t="n">
        <v>31</v>
      </c>
      <c r="E685" s="1" t="s">
        <v>173</v>
      </c>
      <c r="F685" s="1" t="n">
        <v>8</v>
      </c>
      <c r="G685" s="1" t="n">
        <v>0</v>
      </c>
      <c r="H685" s="1" t="n">
        <v>62</v>
      </c>
      <c r="I685" s="1" t="n">
        <v>3</v>
      </c>
      <c r="J685" s="1" t="n">
        <v>8</v>
      </c>
      <c r="K685" s="1" t="n">
        <v>0.375</v>
      </c>
      <c r="L685" s="1" t="n">
        <v>0</v>
      </c>
      <c r="M685" s="1" t="n">
        <v>0</v>
      </c>
      <c r="O685" s="1" t="n">
        <v>0</v>
      </c>
      <c r="P685" s="1" t="n">
        <v>0</v>
      </c>
      <c r="R685" s="1" t="n">
        <v>4</v>
      </c>
      <c r="S685" s="1" t="n">
        <v>11</v>
      </c>
      <c r="T685" s="1" t="n">
        <v>15</v>
      </c>
      <c r="U685" s="1" t="n">
        <v>1</v>
      </c>
      <c r="V685" s="1" t="n">
        <v>6</v>
      </c>
      <c r="W685" s="1" t="n">
        <v>1</v>
      </c>
      <c r="X685" s="1" t="n">
        <v>1</v>
      </c>
      <c r="Y685" s="1" t="n">
        <v>9</v>
      </c>
      <c r="Z685" s="1" t="n">
        <v>6</v>
      </c>
      <c r="AA685" s="1" t="n">
        <v>8.8</v>
      </c>
      <c r="AB685" s="1" t="n">
        <v>0.375</v>
      </c>
      <c r="AC685" s="1" t="n">
        <v>0.1</v>
      </c>
      <c r="AD685" s="1" t="n">
        <f aca="false">IF(F685=0,0,Z685/F685)</f>
        <v>0.75</v>
      </c>
      <c r="AE685" s="1" t="str">
        <f aca="false">IFERROR(LEFT(C685,FIND("-",C685)-1),C685)</f>
        <v>PF</v>
      </c>
      <c r="AF685" s="1" t="str">
        <f aca="false">B685&amp;"|"&amp;A685</f>
        <v>Kenny Thomas|2009</v>
      </c>
      <c r="AG685" s="1" t="n">
        <f aca="false">SUMPRODUCT(($A$2:$A$4670=A685)*($Z$2:$Z$4670&gt;Z685))+1</f>
        <v>430</v>
      </c>
    </row>
    <row r="686" customFormat="false" ht="15" hidden="false" customHeight="false" outlineLevel="0" collapsed="false">
      <c r="A686" s="1" t="n">
        <v>2009</v>
      </c>
      <c r="B686" s="1" t="s">
        <v>382</v>
      </c>
      <c r="C686" s="1" t="s">
        <v>92</v>
      </c>
      <c r="D686" s="1" t="n">
        <v>31</v>
      </c>
      <c r="E686" s="1" t="s">
        <v>129</v>
      </c>
      <c r="F686" s="1" t="n">
        <v>66</v>
      </c>
      <c r="G686" s="1" t="n">
        <v>66</v>
      </c>
      <c r="H686" s="1" t="n">
        <v>2111</v>
      </c>
      <c r="I686" s="1" t="n">
        <v>318</v>
      </c>
      <c r="J686" s="1" t="n">
        <v>648</v>
      </c>
      <c r="K686" s="1" t="n">
        <v>0.491</v>
      </c>
      <c r="L686" s="1" t="n">
        <v>14</v>
      </c>
      <c r="M686" s="1" t="n">
        <v>38</v>
      </c>
      <c r="N686" s="1" t="n">
        <v>0.368</v>
      </c>
      <c r="O686" s="1" t="n">
        <v>119</v>
      </c>
      <c r="P686" s="1" t="n">
        <v>197</v>
      </c>
      <c r="Q686" s="1" t="n">
        <v>0.604</v>
      </c>
      <c r="R686" s="1" t="n">
        <v>81</v>
      </c>
      <c r="S686" s="1" t="n">
        <v>314</v>
      </c>
      <c r="T686" s="1" t="n">
        <v>395</v>
      </c>
      <c r="U686" s="1" t="n">
        <v>132</v>
      </c>
      <c r="V686" s="1" t="n">
        <v>96</v>
      </c>
      <c r="W686" s="1" t="n">
        <v>74</v>
      </c>
      <c r="X686" s="1" t="n">
        <v>104</v>
      </c>
      <c r="Y686" s="1" t="n">
        <v>201</v>
      </c>
      <c r="Z686" s="1" t="n">
        <v>769</v>
      </c>
      <c r="AA686" s="1" t="n">
        <v>13.6</v>
      </c>
      <c r="AB686" s="1" t="n">
        <v>0.523</v>
      </c>
      <c r="AC686" s="1" t="n">
        <v>4</v>
      </c>
      <c r="AD686" s="1" t="n">
        <f aca="false">IF(F686=0,0,Z686/F686)</f>
        <v>11.6515151515152</v>
      </c>
      <c r="AE686" s="1" t="str">
        <f aca="false">IFERROR(LEFT(C686,FIND("-",C686)-1),C686)</f>
        <v>PF</v>
      </c>
      <c r="AF686" s="1" t="str">
        <f aca="false">B686&amp;"|"&amp;A686</f>
        <v>Kenyon Martin|2009</v>
      </c>
      <c r="AG686" s="1" t="n">
        <f aca="false">SUMPRODUCT(($A$2:$A$4670=A686)*($Z$2:$Z$4670&gt;Z686))+1</f>
        <v>132</v>
      </c>
    </row>
    <row r="687" customFormat="false" ht="15" hidden="false" customHeight="false" outlineLevel="0" collapsed="false">
      <c r="A687" s="1" t="n">
        <v>2009</v>
      </c>
      <c r="B687" s="1" t="s">
        <v>383</v>
      </c>
      <c r="C687" s="1" t="s">
        <v>123</v>
      </c>
      <c r="D687" s="1" t="n">
        <v>20</v>
      </c>
      <c r="E687" s="1" t="s">
        <v>609</v>
      </c>
      <c r="F687" s="1" t="n">
        <v>74</v>
      </c>
      <c r="G687" s="1" t="n">
        <v>74</v>
      </c>
      <c r="H687" s="1" t="n">
        <v>2885</v>
      </c>
      <c r="I687" s="1" t="n">
        <v>661</v>
      </c>
      <c r="J687" s="1" t="n">
        <v>1390</v>
      </c>
      <c r="K687" s="1" t="n">
        <v>0.476</v>
      </c>
      <c r="L687" s="1" t="n">
        <v>97</v>
      </c>
      <c r="M687" s="1" t="n">
        <v>230</v>
      </c>
      <c r="N687" s="1" t="n">
        <v>0.422</v>
      </c>
      <c r="O687" s="1" t="n">
        <v>452</v>
      </c>
      <c r="P687" s="1" t="n">
        <v>524</v>
      </c>
      <c r="Q687" s="1" t="n">
        <v>0.863</v>
      </c>
      <c r="R687" s="1" t="n">
        <v>77</v>
      </c>
      <c r="S687" s="1" t="n">
        <v>405</v>
      </c>
      <c r="T687" s="1" t="n">
        <v>482</v>
      </c>
      <c r="U687" s="1" t="n">
        <v>205</v>
      </c>
      <c r="V687" s="1" t="n">
        <v>96</v>
      </c>
      <c r="W687" s="1" t="n">
        <v>53</v>
      </c>
      <c r="X687" s="1" t="n">
        <v>225</v>
      </c>
      <c r="Y687" s="1" t="n">
        <v>134</v>
      </c>
      <c r="Z687" s="1" t="n">
        <v>1871</v>
      </c>
      <c r="AA687" s="1" t="n">
        <v>20.8</v>
      </c>
      <c r="AB687" s="1" t="n">
        <v>0.577</v>
      </c>
      <c r="AC687" s="1" t="n">
        <v>7.9</v>
      </c>
      <c r="AD687" s="1" t="n">
        <f aca="false">IF(F687=0,0,Z687/F687)</f>
        <v>25.2837837837838</v>
      </c>
      <c r="AE687" s="1" t="str">
        <f aca="false">IFERROR(LEFT(C687,FIND("-",C687)-1),C687)</f>
        <v>SF</v>
      </c>
      <c r="AF687" s="1" t="str">
        <f aca="false">B687&amp;"|"&amp;A687</f>
        <v>Kevin Durant|2009</v>
      </c>
      <c r="AG687" s="1" t="n">
        <f aca="false">SUMPRODUCT(($A$2:$A$4670=A687)*($Z$2:$Z$4670&gt;Z687))+1</f>
        <v>5</v>
      </c>
    </row>
    <row r="688" customFormat="false" ht="15" hidden="false" customHeight="false" outlineLevel="0" collapsed="false">
      <c r="A688" s="1" t="n">
        <v>2009</v>
      </c>
      <c r="B688" s="1" t="s">
        <v>384</v>
      </c>
      <c r="C688" s="1" t="s">
        <v>92</v>
      </c>
      <c r="D688" s="1" t="n">
        <v>32</v>
      </c>
      <c r="E688" s="1" t="s">
        <v>199</v>
      </c>
      <c r="F688" s="1" t="n">
        <v>57</v>
      </c>
      <c r="G688" s="1" t="n">
        <v>57</v>
      </c>
      <c r="H688" s="1" t="n">
        <v>1772</v>
      </c>
      <c r="I688" s="1" t="n">
        <v>393</v>
      </c>
      <c r="J688" s="1" t="n">
        <v>740</v>
      </c>
      <c r="K688" s="1" t="n">
        <v>0.531</v>
      </c>
      <c r="L688" s="1" t="n">
        <v>2</v>
      </c>
      <c r="M688" s="1" t="n">
        <v>8</v>
      </c>
      <c r="N688" s="1" t="n">
        <v>0.25</v>
      </c>
      <c r="O688" s="1" t="n">
        <v>111</v>
      </c>
      <c r="P688" s="1" t="n">
        <v>132</v>
      </c>
      <c r="Q688" s="1" t="n">
        <v>0.841</v>
      </c>
      <c r="R688" s="1" t="n">
        <v>78</v>
      </c>
      <c r="S688" s="1" t="n">
        <v>407</v>
      </c>
      <c r="T688" s="1" t="n">
        <v>485</v>
      </c>
      <c r="U688" s="1" t="n">
        <v>144</v>
      </c>
      <c r="V688" s="1" t="n">
        <v>63</v>
      </c>
      <c r="W688" s="1" t="n">
        <v>68</v>
      </c>
      <c r="X688" s="1" t="n">
        <v>90</v>
      </c>
      <c r="Y688" s="1" t="n">
        <v>128</v>
      </c>
      <c r="Z688" s="1" t="n">
        <v>899</v>
      </c>
      <c r="AA688" s="1" t="n">
        <v>21.2</v>
      </c>
      <c r="AB688" s="1" t="n">
        <v>0.563</v>
      </c>
      <c r="AC688" s="1" t="n">
        <v>7.1</v>
      </c>
      <c r="AD688" s="1" t="n">
        <f aca="false">IF(F688=0,0,Z688/F688)</f>
        <v>15.7719298245614</v>
      </c>
      <c r="AE688" s="1" t="str">
        <f aca="false">IFERROR(LEFT(C688,FIND("-",C688)-1),C688)</f>
        <v>PF</v>
      </c>
      <c r="AF688" s="1" t="str">
        <f aca="false">B688&amp;"|"&amp;A688</f>
        <v>Kevin Garnett|2009</v>
      </c>
      <c r="AG688" s="1" t="n">
        <f aca="false">SUMPRODUCT(($A$2:$A$4670=A688)*($Z$2:$Z$4670&gt;Z688))+1</f>
        <v>101</v>
      </c>
    </row>
    <row r="689" customFormat="false" ht="15" hidden="false" customHeight="false" outlineLevel="0" collapsed="false">
      <c r="A689" s="1" t="n">
        <v>2009</v>
      </c>
      <c r="B689" s="1" t="s">
        <v>640</v>
      </c>
      <c r="C689" s="1" t="s">
        <v>105</v>
      </c>
      <c r="D689" s="1" t="n">
        <v>20</v>
      </c>
      <c r="E689" s="1" t="s">
        <v>120</v>
      </c>
      <c r="F689" s="1" t="n">
        <v>81</v>
      </c>
      <c r="G689" s="1" t="n">
        <v>37</v>
      </c>
      <c r="H689" s="1" t="n">
        <v>2048</v>
      </c>
      <c r="I689" s="1" t="n">
        <v>316</v>
      </c>
      <c r="J689" s="1" t="n">
        <v>688</v>
      </c>
      <c r="K689" s="1" t="n">
        <v>0.459</v>
      </c>
      <c r="L689" s="1" t="n">
        <v>2</v>
      </c>
      <c r="M689" s="1" t="n">
        <v>19</v>
      </c>
      <c r="N689" s="1" t="n">
        <v>0.105</v>
      </c>
      <c r="O689" s="1" t="n">
        <v>265</v>
      </c>
      <c r="P689" s="1" t="n">
        <v>336</v>
      </c>
      <c r="Q689" s="1" t="n">
        <v>0.789</v>
      </c>
      <c r="R689" s="1" t="n">
        <v>274</v>
      </c>
      <c r="S689" s="1" t="n">
        <v>460</v>
      </c>
      <c r="T689" s="1" t="n">
        <v>734</v>
      </c>
      <c r="U689" s="1" t="n">
        <v>84</v>
      </c>
      <c r="V689" s="1" t="n">
        <v>35</v>
      </c>
      <c r="W689" s="1" t="n">
        <v>50</v>
      </c>
      <c r="X689" s="1" t="n">
        <v>118</v>
      </c>
      <c r="Y689" s="1" t="n">
        <v>205</v>
      </c>
      <c r="Z689" s="1" t="n">
        <v>899</v>
      </c>
      <c r="AA689" s="1" t="n">
        <v>18.3</v>
      </c>
      <c r="AB689" s="1" t="n">
        <v>0.538</v>
      </c>
      <c r="AC689" s="1" t="n">
        <v>5.3</v>
      </c>
      <c r="AD689" s="1" t="n">
        <f aca="false">IF(F689=0,0,Z689/F689)</f>
        <v>11.0987654320988</v>
      </c>
      <c r="AE689" s="1" t="str">
        <f aca="false">IFERROR(LEFT(C689,FIND("-",C689)-1),C689)</f>
        <v>C</v>
      </c>
      <c r="AF689" s="1" t="str">
        <f aca="false">B689&amp;"|"&amp;A689</f>
        <v>Kevin Love|2009</v>
      </c>
      <c r="AG689" s="1" t="n">
        <f aca="false">SUMPRODUCT(($A$2:$A$4670=A689)*($Z$2:$Z$4670&gt;Z689))+1</f>
        <v>101</v>
      </c>
    </row>
    <row r="690" customFormat="false" ht="15" hidden="false" customHeight="false" outlineLevel="0" collapsed="false">
      <c r="A690" s="1" t="n">
        <v>2009</v>
      </c>
      <c r="B690" s="1" t="s">
        <v>385</v>
      </c>
      <c r="C690" s="1" t="s">
        <v>128</v>
      </c>
      <c r="D690" s="1" t="n">
        <v>25</v>
      </c>
      <c r="E690" s="1" t="s">
        <v>173</v>
      </c>
      <c r="F690" s="1" t="n">
        <v>51</v>
      </c>
      <c r="G690" s="1" t="n">
        <v>46</v>
      </c>
      <c r="H690" s="1" t="n">
        <v>1947</v>
      </c>
      <c r="I690" s="1" t="n">
        <v>341</v>
      </c>
      <c r="J690" s="1" t="n">
        <v>811</v>
      </c>
      <c r="K690" s="1" t="n">
        <v>0.42</v>
      </c>
      <c r="L690" s="1" t="n">
        <v>115</v>
      </c>
      <c r="M690" s="1" t="n">
        <v>277</v>
      </c>
      <c r="N690" s="1" t="n">
        <v>0.415</v>
      </c>
      <c r="O690" s="1" t="n">
        <v>457</v>
      </c>
      <c r="P690" s="1" t="n">
        <v>527</v>
      </c>
      <c r="Q690" s="1" t="n">
        <v>0.867</v>
      </c>
      <c r="R690" s="1" t="n">
        <v>29</v>
      </c>
      <c r="S690" s="1" t="n">
        <v>154</v>
      </c>
      <c r="T690" s="1" t="n">
        <v>183</v>
      </c>
      <c r="U690" s="1" t="n">
        <v>138</v>
      </c>
      <c r="V690" s="1" t="n">
        <v>61</v>
      </c>
      <c r="W690" s="1" t="n">
        <v>8</v>
      </c>
      <c r="X690" s="1" t="n">
        <v>146</v>
      </c>
      <c r="Y690" s="1" t="n">
        <v>116</v>
      </c>
      <c r="Z690" s="1" t="n">
        <v>1254</v>
      </c>
      <c r="AA690" s="1" t="n">
        <v>19.2</v>
      </c>
      <c r="AB690" s="1" t="n">
        <v>0.601</v>
      </c>
      <c r="AC690" s="1" t="n">
        <v>4.7</v>
      </c>
      <c r="AD690" s="1" t="n">
        <f aca="false">IF(F690=0,0,Z690/F690)</f>
        <v>24.5882352941177</v>
      </c>
      <c r="AE690" s="1" t="str">
        <f aca="false">IFERROR(LEFT(C690,FIND("-",C690)-1),C690)</f>
        <v>SG</v>
      </c>
      <c r="AF690" s="1" t="str">
        <f aca="false">B690&amp;"|"&amp;A690</f>
        <v>Kevin Martin|2009</v>
      </c>
      <c r="AG690" s="1" t="n">
        <f aca="false">SUMPRODUCT(($A$2:$A$4670=A690)*($Z$2:$Z$4670&gt;Z690))+1</f>
        <v>47</v>
      </c>
    </row>
    <row r="691" customFormat="false" ht="15" hidden="false" customHeight="false" outlineLevel="0" collapsed="false">
      <c r="A691" s="1" t="n">
        <v>2009</v>
      </c>
      <c r="B691" s="1" t="s">
        <v>386</v>
      </c>
      <c r="C691" s="1" t="s">
        <v>102</v>
      </c>
      <c r="D691" s="1" t="n">
        <v>36</v>
      </c>
      <c r="E691" s="1" t="s">
        <v>120</v>
      </c>
      <c r="F691" s="1" t="n">
        <v>50</v>
      </c>
      <c r="G691" s="1" t="n">
        <v>21</v>
      </c>
      <c r="H691" s="1" t="n">
        <v>850</v>
      </c>
      <c r="I691" s="1" t="n">
        <v>61</v>
      </c>
      <c r="J691" s="1" t="n">
        <v>150</v>
      </c>
      <c r="K691" s="1" t="n">
        <v>0.407</v>
      </c>
      <c r="L691" s="1" t="n">
        <v>0</v>
      </c>
      <c r="M691" s="1" t="n">
        <v>1</v>
      </c>
      <c r="N691" s="1" t="n">
        <v>0</v>
      </c>
      <c r="O691" s="1" t="n">
        <v>80</v>
      </c>
      <c r="P691" s="1" t="n">
        <v>96</v>
      </c>
      <c r="Q691" s="1" t="n">
        <v>0.833</v>
      </c>
      <c r="R691" s="1" t="n">
        <v>13</v>
      </c>
      <c r="S691" s="1" t="n">
        <v>62</v>
      </c>
      <c r="T691" s="1" t="n">
        <v>75</v>
      </c>
      <c r="U691" s="1" t="n">
        <v>117</v>
      </c>
      <c r="V691" s="1" t="n">
        <v>19</v>
      </c>
      <c r="W691" s="1" t="n">
        <v>4</v>
      </c>
      <c r="X691" s="1" t="n">
        <v>34</v>
      </c>
      <c r="Y691" s="1" t="n">
        <v>79</v>
      </c>
      <c r="Z691" s="1" t="n">
        <v>202</v>
      </c>
      <c r="AA691" s="1" t="n">
        <v>9.9</v>
      </c>
      <c r="AB691" s="1" t="n">
        <v>0.525</v>
      </c>
      <c r="AC691" s="1" t="n">
        <v>1.2</v>
      </c>
      <c r="AD691" s="1" t="n">
        <f aca="false">IF(F691=0,0,Z691/F691)</f>
        <v>4.04</v>
      </c>
      <c r="AE691" s="1" t="str">
        <f aca="false">IFERROR(LEFT(C691,FIND("-",C691)-1),C691)</f>
        <v>PG</v>
      </c>
      <c r="AF691" s="1" t="str">
        <f aca="false">B691&amp;"|"&amp;A691</f>
        <v>Kevin Ollie|2009</v>
      </c>
      <c r="AG691" s="1" t="n">
        <f aca="false">SUMPRODUCT(($A$2:$A$4670=A691)*($Z$2:$Z$4670&gt;Z691))+1</f>
        <v>303</v>
      </c>
    </row>
    <row r="692" customFormat="false" ht="15" hidden="false" customHeight="false" outlineLevel="0" collapsed="false">
      <c r="A692" s="1" t="n">
        <v>2009</v>
      </c>
      <c r="B692" s="1" t="s">
        <v>387</v>
      </c>
      <c r="C692" s="1" t="s">
        <v>102</v>
      </c>
      <c r="D692" s="1" t="n">
        <v>28</v>
      </c>
      <c r="E692" s="1" t="s">
        <v>185</v>
      </c>
      <c r="F692" s="1" t="n">
        <v>77</v>
      </c>
      <c r="G692" s="1" t="n">
        <v>18</v>
      </c>
      <c r="H692" s="1" t="n">
        <v>2074</v>
      </c>
      <c r="I692" s="1" t="n">
        <v>261</v>
      </c>
      <c r="J692" s="1" t="n">
        <v>598</v>
      </c>
      <c r="K692" s="1" t="n">
        <v>0.436</v>
      </c>
      <c r="L692" s="1" t="n">
        <v>99</v>
      </c>
      <c r="M692" s="1" t="n">
        <v>235</v>
      </c>
      <c r="N692" s="1" t="n">
        <v>0.421</v>
      </c>
      <c r="O692" s="1" t="n">
        <v>127</v>
      </c>
      <c r="P692" s="1" t="n">
        <v>154</v>
      </c>
      <c r="Q692" s="1" t="n">
        <v>0.825</v>
      </c>
      <c r="R692" s="1" t="n">
        <v>24</v>
      </c>
      <c r="S692" s="1" t="n">
        <v>131</v>
      </c>
      <c r="T692" s="1" t="n">
        <v>155</v>
      </c>
      <c r="U692" s="1" t="n">
        <v>270</v>
      </c>
      <c r="V692" s="1" t="n">
        <v>71</v>
      </c>
      <c r="W692" s="1" t="n">
        <v>8</v>
      </c>
      <c r="X692" s="1" t="n">
        <v>105</v>
      </c>
      <c r="Y692" s="1" t="n">
        <v>135</v>
      </c>
      <c r="Z692" s="1" t="n">
        <v>748</v>
      </c>
      <c r="AA692" s="1" t="n">
        <v>13.6</v>
      </c>
      <c r="AB692" s="1" t="n">
        <v>0.562</v>
      </c>
      <c r="AC692" s="1" t="n">
        <v>3.7</v>
      </c>
      <c r="AD692" s="1" t="n">
        <f aca="false">IF(F692=0,0,Z692/F692)</f>
        <v>9.71428571428571</v>
      </c>
      <c r="AE692" s="1" t="str">
        <f aca="false">IFERROR(LEFT(C692,FIND("-",C692)-1),C692)</f>
        <v>PG</v>
      </c>
      <c r="AF692" s="1" t="str">
        <f aca="false">B692&amp;"|"&amp;A692</f>
        <v>Keyon Dooling|2009</v>
      </c>
      <c r="AG692" s="1" t="n">
        <f aca="false">SUMPRODUCT(($A$2:$A$4670=A692)*($Z$2:$Z$4670&gt;Z692))+1</f>
        <v>135</v>
      </c>
    </row>
    <row r="693" customFormat="false" ht="15" hidden="false" customHeight="false" outlineLevel="0" collapsed="false">
      <c r="A693" s="1" t="n">
        <v>2009</v>
      </c>
      <c r="B693" s="1" t="s">
        <v>388</v>
      </c>
      <c r="C693" s="1" t="s">
        <v>128</v>
      </c>
      <c r="D693" s="1" t="n">
        <v>28</v>
      </c>
      <c r="E693" s="1" t="s">
        <v>106</v>
      </c>
      <c r="F693" s="1" t="n">
        <v>51</v>
      </c>
      <c r="G693" s="1" t="n">
        <v>4</v>
      </c>
      <c r="H693" s="1" t="n">
        <v>1339</v>
      </c>
      <c r="I693" s="1" t="n">
        <v>183</v>
      </c>
      <c r="J693" s="1" t="n">
        <v>419</v>
      </c>
      <c r="K693" s="1" t="n">
        <v>0.437</v>
      </c>
      <c r="L693" s="1" t="n">
        <v>69</v>
      </c>
      <c r="M693" s="1" t="n">
        <v>169</v>
      </c>
      <c r="N693" s="1" t="n">
        <v>0.408</v>
      </c>
      <c r="O693" s="1" t="n">
        <v>68</v>
      </c>
      <c r="P693" s="1" t="n">
        <v>86</v>
      </c>
      <c r="Q693" s="1" t="n">
        <v>0.791</v>
      </c>
      <c r="R693" s="1" t="n">
        <v>16</v>
      </c>
      <c r="S693" s="1" t="n">
        <v>107</v>
      </c>
      <c r="T693" s="1" t="n">
        <v>123</v>
      </c>
      <c r="U693" s="1" t="n">
        <v>197</v>
      </c>
      <c r="V693" s="1" t="n">
        <v>66</v>
      </c>
      <c r="W693" s="1" t="n">
        <v>19</v>
      </c>
      <c r="X693" s="1" t="n">
        <v>87</v>
      </c>
      <c r="Y693" s="1" t="n">
        <v>126</v>
      </c>
      <c r="Z693" s="1" t="n">
        <v>503</v>
      </c>
      <c r="AA693" s="1" t="n">
        <v>13.9</v>
      </c>
      <c r="AB693" s="1" t="n">
        <v>0.551</v>
      </c>
      <c r="AC693" s="1" t="n">
        <v>2.6</v>
      </c>
      <c r="AD693" s="1" t="n">
        <f aca="false">IF(F693=0,0,Z693/F693)</f>
        <v>9.86274509803922</v>
      </c>
      <c r="AE693" s="1" t="str">
        <f aca="false">IFERROR(LEFT(C693,FIND("-",C693)-1),C693)</f>
        <v>SG</v>
      </c>
      <c r="AF693" s="1" t="str">
        <f aca="false">B693&amp;"|"&amp;A693</f>
        <v>Kirk Hinrich|2009</v>
      </c>
      <c r="AG693" s="1" t="n">
        <f aca="false">SUMPRODUCT(($A$2:$A$4670=A693)*($Z$2:$Z$4670&gt;Z693))+1</f>
        <v>200</v>
      </c>
    </row>
    <row r="694" customFormat="false" ht="15" hidden="false" customHeight="false" outlineLevel="0" collapsed="false">
      <c r="A694" s="1" t="n">
        <v>2009</v>
      </c>
      <c r="B694" s="1" t="s">
        <v>391</v>
      </c>
      <c r="C694" s="1" t="s">
        <v>128</v>
      </c>
      <c r="D694" s="1" t="n">
        <v>30</v>
      </c>
      <c r="E694" s="1" t="s">
        <v>154</v>
      </c>
      <c r="F694" s="1" t="n">
        <v>82</v>
      </c>
      <c r="G694" s="1" t="n">
        <v>82</v>
      </c>
      <c r="H694" s="1" t="n">
        <v>2960</v>
      </c>
      <c r="I694" s="1" t="n">
        <v>800</v>
      </c>
      <c r="J694" s="1" t="n">
        <v>1712</v>
      </c>
      <c r="K694" s="1" t="n">
        <v>0.467</v>
      </c>
      <c r="L694" s="1" t="n">
        <v>118</v>
      </c>
      <c r="M694" s="1" t="n">
        <v>336</v>
      </c>
      <c r="N694" s="1" t="n">
        <v>0.351</v>
      </c>
      <c r="O694" s="1" t="n">
        <v>483</v>
      </c>
      <c r="P694" s="1" t="n">
        <v>564</v>
      </c>
      <c r="Q694" s="1" t="n">
        <v>0.856</v>
      </c>
      <c r="R694" s="1" t="n">
        <v>90</v>
      </c>
      <c r="S694" s="1" t="n">
        <v>339</v>
      </c>
      <c r="T694" s="1" t="n">
        <v>429</v>
      </c>
      <c r="U694" s="1" t="n">
        <v>399</v>
      </c>
      <c r="V694" s="1" t="n">
        <v>120</v>
      </c>
      <c r="W694" s="1" t="n">
        <v>37</v>
      </c>
      <c r="X694" s="1" t="n">
        <v>210</v>
      </c>
      <c r="Y694" s="1" t="n">
        <v>189</v>
      </c>
      <c r="Z694" s="1" t="n">
        <v>2201</v>
      </c>
      <c r="AA694" s="1" t="n">
        <v>24.4</v>
      </c>
      <c r="AB694" s="1" t="n">
        <v>0.561</v>
      </c>
      <c r="AC694" s="1" t="n">
        <v>12.7</v>
      </c>
      <c r="AD694" s="1" t="n">
        <f aca="false">IF(F694=0,0,Z694/F694)</f>
        <v>26.8414634146341</v>
      </c>
      <c r="AE694" s="1" t="str">
        <f aca="false">IFERROR(LEFT(C694,FIND("-",C694)-1),C694)</f>
        <v>SG</v>
      </c>
      <c r="AF694" s="1" t="str">
        <f aca="false">B694&amp;"|"&amp;A694</f>
        <v>Kobe Bryant|2009</v>
      </c>
      <c r="AG694" s="1" t="n">
        <f aca="false">SUMPRODUCT(($A$2:$A$4670=A694)*($Z$2:$Z$4670&gt;Z694))+1</f>
        <v>3</v>
      </c>
    </row>
    <row r="695" customFormat="false" ht="15" hidden="false" customHeight="false" outlineLevel="0" collapsed="false">
      <c r="A695" s="1" t="n">
        <v>2009</v>
      </c>
      <c r="B695" s="1" t="s">
        <v>641</v>
      </c>
      <c r="C695" s="1" t="s">
        <v>105</v>
      </c>
      <c r="D695" s="1" t="n">
        <v>19</v>
      </c>
      <c r="E695" s="1" t="s">
        <v>149</v>
      </c>
      <c r="F695" s="1" t="n">
        <v>48</v>
      </c>
      <c r="G695" s="1" t="n">
        <v>7</v>
      </c>
      <c r="H695" s="1" t="n">
        <v>565</v>
      </c>
      <c r="I695" s="1" t="n">
        <v>94</v>
      </c>
      <c r="J695" s="1" t="n">
        <v>185</v>
      </c>
      <c r="K695" s="1" t="n">
        <v>0.508</v>
      </c>
      <c r="L695" s="1" t="n">
        <v>0</v>
      </c>
      <c r="M695" s="1" t="n">
        <v>0</v>
      </c>
      <c r="O695" s="1" t="n">
        <v>36</v>
      </c>
      <c r="P695" s="1" t="n">
        <v>51</v>
      </c>
      <c r="Q695" s="1" t="n">
        <v>0.706</v>
      </c>
      <c r="R695" s="1" t="n">
        <v>50</v>
      </c>
      <c r="S695" s="1" t="n">
        <v>88</v>
      </c>
      <c r="T695" s="1" t="n">
        <v>138</v>
      </c>
      <c r="U695" s="1" t="n">
        <v>20</v>
      </c>
      <c r="V695" s="1" t="n">
        <v>12</v>
      </c>
      <c r="W695" s="1" t="n">
        <v>31</v>
      </c>
      <c r="X695" s="1" t="n">
        <v>26</v>
      </c>
      <c r="Y695" s="1" t="n">
        <v>70</v>
      </c>
      <c r="Z695" s="1" t="n">
        <v>224</v>
      </c>
      <c r="AA695" s="1" t="n">
        <v>15.2</v>
      </c>
      <c r="AB695" s="1" t="n">
        <v>0.54</v>
      </c>
      <c r="AC695" s="1" t="n">
        <v>1.3</v>
      </c>
      <c r="AD695" s="1" t="n">
        <f aca="false">IF(F695=0,0,Z695/F695)</f>
        <v>4.66666666666667</v>
      </c>
      <c r="AE695" s="1" t="str">
        <f aca="false">IFERROR(LEFT(C695,FIND("-",C695)-1),C695)</f>
        <v>C</v>
      </c>
      <c r="AF695" s="1" t="str">
        <f aca="false">B695&amp;"|"&amp;A695</f>
        <v>Kosta Koufos|2009</v>
      </c>
      <c r="AG695" s="1" t="n">
        <f aca="false">SUMPRODUCT(($A$2:$A$4670=A695)*($Z$2:$Z$4670&gt;Z695))+1</f>
        <v>288</v>
      </c>
    </row>
    <row r="696" customFormat="false" ht="15" hidden="false" customHeight="false" outlineLevel="0" collapsed="false">
      <c r="A696" s="1" t="n">
        <v>2009</v>
      </c>
      <c r="B696" s="1" t="s">
        <v>393</v>
      </c>
      <c r="C696" s="1" t="s">
        <v>123</v>
      </c>
      <c r="D696" s="1" t="n">
        <v>23</v>
      </c>
      <c r="E696" s="1" t="s">
        <v>147</v>
      </c>
      <c r="F696" s="1" t="n">
        <v>29</v>
      </c>
      <c r="G696" s="1" t="n">
        <v>0</v>
      </c>
      <c r="H696" s="1" t="n">
        <v>265</v>
      </c>
      <c r="I696" s="1" t="n">
        <v>38</v>
      </c>
      <c r="J696" s="1" t="n">
        <v>90</v>
      </c>
      <c r="K696" s="1" t="n">
        <v>0.422</v>
      </c>
      <c r="L696" s="1" t="n">
        <v>0</v>
      </c>
      <c r="M696" s="1" t="n">
        <v>0</v>
      </c>
      <c r="O696" s="1" t="n">
        <v>38</v>
      </c>
      <c r="P696" s="1" t="n">
        <v>48</v>
      </c>
      <c r="Q696" s="1" t="n">
        <v>0.792</v>
      </c>
      <c r="R696" s="1" t="n">
        <v>24</v>
      </c>
      <c r="S696" s="1" t="n">
        <v>46</v>
      </c>
      <c r="T696" s="1" t="n">
        <v>70</v>
      </c>
      <c r="U696" s="1" t="n">
        <v>10</v>
      </c>
      <c r="V696" s="1" t="n">
        <v>8</v>
      </c>
      <c r="W696" s="1" t="n">
        <v>6</v>
      </c>
      <c r="X696" s="1" t="n">
        <v>8</v>
      </c>
      <c r="Y696" s="1" t="n">
        <v>31</v>
      </c>
      <c r="Z696" s="1" t="n">
        <v>114</v>
      </c>
      <c r="AA696" s="1" t="n">
        <v>16.3</v>
      </c>
      <c r="AB696" s="1" t="n">
        <v>0.513</v>
      </c>
      <c r="AC696" s="1" t="n">
        <v>0.7</v>
      </c>
      <c r="AD696" s="1" t="n">
        <f aca="false">IF(F696=0,0,Z696/F696)</f>
        <v>3.93103448275862</v>
      </c>
      <c r="AE696" s="1" t="str">
        <f aca="false">IFERROR(LEFT(C696,FIND("-",C696)-1),C696)</f>
        <v>SF</v>
      </c>
      <c r="AF696" s="1" t="str">
        <f aca="false">B696&amp;"|"&amp;A696</f>
        <v>Kris Humphries|2009</v>
      </c>
      <c r="AG696" s="1" t="n">
        <f aca="false">SUMPRODUCT(($A$2:$A$4670=A696)*($Z$2:$Z$4670&gt;Z696))+1</f>
        <v>344</v>
      </c>
    </row>
    <row r="697" customFormat="false" ht="15" hidden="false" customHeight="false" outlineLevel="0" collapsed="false">
      <c r="A697" s="1" t="n">
        <v>2009</v>
      </c>
      <c r="B697" s="1" t="s">
        <v>394</v>
      </c>
      <c r="C697" s="1" t="s">
        <v>92</v>
      </c>
      <c r="D697" s="1" t="n">
        <v>36</v>
      </c>
      <c r="E697" s="1" t="s">
        <v>194</v>
      </c>
      <c r="F697" s="1" t="n">
        <v>79</v>
      </c>
      <c r="G697" s="1" t="n">
        <v>10</v>
      </c>
      <c r="H697" s="1" t="n">
        <v>1404</v>
      </c>
      <c r="I697" s="1" t="n">
        <v>153</v>
      </c>
      <c r="J697" s="1" t="n">
        <v>304</v>
      </c>
      <c r="K697" s="1" t="n">
        <v>0.503</v>
      </c>
      <c r="L697" s="1" t="n">
        <v>0</v>
      </c>
      <c r="M697" s="1" t="n">
        <v>2</v>
      </c>
      <c r="N697" s="1" t="n">
        <v>0</v>
      </c>
      <c r="O697" s="1" t="n">
        <v>37</v>
      </c>
      <c r="P697" s="1" t="n">
        <v>45</v>
      </c>
      <c r="Q697" s="1" t="n">
        <v>0.822</v>
      </c>
      <c r="R697" s="1" t="n">
        <v>134</v>
      </c>
      <c r="S697" s="1" t="n">
        <v>271</v>
      </c>
      <c r="T697" s="1" t="n">
        <v>405</v>
      </c>
      <c r="U697" s="1" t="n">
        <v>66</v>
      </c>
      <c r="V697" s="1" t="n">
        <v>34</v>
      </c>
      <c r="W697" s="1" t="n">
        <v>58</v>
      </c>
      <c r="X697" s="1" t="n">
        <v>42</v>
      </c>
      <c r="Y697" s="1" t="n">
        <v>170</v>
      </c>
      <c r="Z697" s="1" t="n">
        <v>343</v>
      </c>
      <c r="AA697" s="1" t="n">
        <v>14</v>
      </c>
      <c r="AB697" s="1" t="n">
        <v>0.53</v>
      </c>
      <c r="AC697" s="1" t="n">
        <v>4.5</v>
      </c>
      <c r="AD697" s="1" t="n">
        <f aca="false">IF(F697=0,0,Z697/F697)</f>
        <v>4.34177215189873</v>
      </c>
      <c r="AE697" s="1" t="str">
        <f aca="false">IFERROR(LEFT(C697,FIND("-",C697)-1),C697)</f>
        <v>PF</v>
      </c>
      <c r="AF697" s="1" t="str">
        <f aca="false">B697&amp;"|"&amp;A697</f>
        <v>Kurt Thomas|2009</v>
      </c>
      <c r="AG697" s="1" t="n">
        <f aca="false">SUMPRODUCT(($A$2:$A$4670=A697)*($Z$2:$Z$4670&gt;Z697))+1</f>
        <v>247</v>
      </c>
    </row>
    <row r="698" customFormat="false" ht="15" hidden="false" customHeight="false" outlineLevel="0" collapsed="false">
      <c r="A698" s="1" t="n">
        <v>2009</v>
      </c>
      <c r="B698" s="1" t="s">
        <v>395</v>
      </c>
      <c r="C698" s="1" t="s">
        <v>105</v>
      </c>
      <c r="D698" s="1" t="n">
        <v>26</v>
      </c>
      <c r="E698" s="1" t="s">
        <v>133</v>
      </c>
      <c r="F698" s="1" t="n">
        <v>58</v>
      </c>
      <c r="G698" s="1" t="n">
        <v>30</v>
      </c>
      <c r="H698" s="1" t="n">
        <v>999</v>
      </c>
      <c r="I698" s="1" t="n">
        <v>90</v>
      </c>
      <c r="J698" s="1" t="n">
        <v>169</v>
      </c>
      <c r="K698" s="1" t="n">
        <v>0.533</v>
      </c>
      <c r="L698" s="1" t="n">
        <v>0</v>
      </c>
      <c r="M698" s="1" t="n">
        <v>0</v>
      </c>
      <c r="O698" s="1" t="n">
        <v>63</v>
      </c>
      <c r="P698" s="1" t="n">
        <v>122</v>
      </c>
      <c r="Q698" s="1" t="n">
        <v>0.516</v>
      </c>
      <c r="R698" s="1" t="n">
        <v>91</v>
      </c>
      <c r="S698" s="1" t="n">
        <v>199</v>
      </c>
      <c r="T698" s="1" t="n">
        <v>290</v>
      </c>
      <c r="U698" s="1" t="n">
        <v>32</v>
      </c>
      <c r="V698" s="1" t="n">
        <v>24</v>
      </c>
      <c r="W698" s="1" t="n">
        <v>24</v>
      </c>
      <c r="X698" s="1" t="n">
        <v>50</v>
      </c>
      <c r="Y698" s="1" t="n">
        <v>138</v>
      </c>
      <c r="Z698" s="1" t="n">
        <v>243</v>
      </c>
      <c r="AA698" s="1" t="n">
        <v>11.5</v>
      </c>
      <c r="AB698" s="1" t="n">
        <v>0.546</v>
      </c>
      <c r="AC698" s="1" t="n">
        <v>1.9</v>
      </c>
      <c r="AD698" s="1" t="n">
        <f aca="false">IF(F698=0,0,Z698/F698)</f>
        <v>4.18965517241379</v>
      </c>
      <c r="AE698" s="1" t="str">
        <f aca="false">IFERROR(LEFT(C698,FIND("-",C698)-1),C698)</f>
        <v>C</v>
      </c>
      <c r="AF698" s="1" t="str">
        <f aca="false">B698&amp;"|"&amp;A698</f>
        <v>Kwame Brown|2009</v>
      </c>
      <c r="AG698" s="1" t="n">
        <f aca="false">SUMPRODUCT(($A$2:$A$4670=A698)*($Z$2:$Z$4670&gt;Z698))+1</f>
        <v>282</v>
      </c>
    </row>
    <row r="699" customFormat="false" ht="15" hidden="false" customHeight="false" outlineLevel="0" collapsed="false">
      <c r="A699" s="1" t="n">
        <v>2009</v>
      </c>
      <c r="B699" s="1" t="s">
        <v>396</v>
      </c>
      <c r="C699" s="1" t="s">
        <v>123</v>
      </c>
      <c r="D699" s="1" t="n">
        <v>27</v>
      </c>
      <c r="E699" s="1" t="s">
        <v>149</v>
      </c>
      <c r="F699" s="1" t="n">
        <v>78</v>
      </c>
      <c r="G699" s="1" t="n">
        <v>2</v>
      </c>
      <c r="H699" s="1" t="n">
        <v>1874</v>
      </c>
      <c r="I699" s="1" t="n">
        <v>245</v>
      </c>
      <c r="J699" s="1" t="n">
        <v>560</v>
      </c>
      <c r="K699" s="1" t="n">
        <v>0.438</v>
      </c>
      <c r="L699" s="1" t="n">
        <v>103</v>
      </c>
      <c r="M699" s="1" t="n">
        <v>267</v>
      </c>
      <c r="N699" s="1" t="n">
        <v>0.386</v>
      </c>
      <c r="O699" s="1" t="n">
        <v>112</v>
      </c>
      <c r="P699" s="1" t="n">
        <v>127</v>
      </c>
      <c r="Q699" s="1" t="n">
        <v>0.882</v>
      </c>
      <c r="R699" s="1" t="n">
        <v>35</v>
      </c>
      <c r="S699" s="1" t="n">
        <v>223</v>
      </c>
      <c r="T699" s="1" t="n">
        <v>258</v>
      </c>
      <c r="U699" s="1" t="n">
        <v>137</v>
      </c>
      <c r="V699" s="1" t="n">
        <v>47</v>
      </c>
      <c r="W699" s="1" t="n">
        <v>30</v>
      </c>
      <c r="X699" s="1" t="n">
        <v>90</v>
      </c>
      <c r="Y699" s="1" t="n">
        <v>170</v>
      </c>
      <c r="Z699" s="1" t="n">
        <v>705</v>
      </c>
      <c r="AA699" s="1" t="n">
        <v>12.1</v>
      </c>
      <c r="AB699" s="1" t="n">
        <v>0.572</v>
      </c>
      <c r="AC699" s="1" t="n">
        <v>3.7</v>
      </c>
      <c r="AD699" s="1" t="n">
        <f aca="false">IF(F699=0,0,Z699/F699)</f>
        <v>9.03846153846154</v>
      </c>
      <c r="AE699" s="1" t="str">
        <f aca="false">IFERROR(LEFT(C699,FIND("-",C699)-1),C699)</f>
        <v>SF</v>
      </c>
      <c r="AF699" s="1" t="str">
        <f aca="false">B699&amp;"|"&amp;A699</f>
        <v>Kyle Korver|2009</v>
      </c>
      <c r="AG699" s="1" t="n">
        <f aca="false">SUMPRODUCT(($A$2:$A$4670=A699)*($Z$2:$Z$4670&gt;Z699))+1</f>
        <v>147</v>
      </c>
    </row>
    <row r="700" customFormat="false" ht="15" hidden="false" customHeight="false" outlineLevel="0" collapsed="false">
      <c r="A700" s="1" t="n">
        <v>2009</v>
      </c>
      <c r="B700" s="1" t="s">
        <v>398</v>
      </c>
      <c r="C700" s="1" t="s">
        <v>102</v>
      </c>
      <c r="D700" s="1" t="n">
        <v>22</v>
      </c>
      <c r="E700" s="1" t="s">
        <v>115</v>
      </c>
      <c r="F700" s="1" t="n">
        <v>77</v>
      </c>
      <c r="G700" s="1" t="n">
        <v>21</v>
      </c>
      <c r="H700" s="1" t="n">
        <v>1679</v>
      </c>
      <c r="I700" s="1" t="n">
        <v>189</v>
      </c>
      <c r="J700" s="1" t="n">
        <v>434</v>
      </c>
      <c r="K700" s="1" t="n">
        <v>0.435</v>
      </c>
      <c r="L700" s="1" t="n">
        <v>25</v>
      </c>
      <c r="M700" s="1" t="n">
        <v>98</v>
      </c>
      <c r="N700" s="1" t="n">
        <v>0.255</v>
      </c>
      <c r="O700" s="1" t="n">
        <v>181</v>
      </c>
      <c r="P700" s="1" t="n">
        <v>226</v>
      </c>
      <c r="Q700" s="1" t="n">
        <v>0.801</v>
      </c>
      <c r="R700" s="1" t="n">
        <v>26</v>
      </c>
      <c r="S700" s="1" t="n">
        <v>163</v>
      </c>
      <c r="T700" s="1" t="n">
        <v>189</v>
      </c>
      <c r="U700" s="1" t="n">
        <v>275</v>
      </c>
      <c r="V700" s="1" t="n">
        <v>69</v>
      </c>
      <c r="W700" s="1" t="n">
        <v>17</v>
      </c>
      <c r="X700" s="1" t="n">
        <v>117</v>
      </c>
      <c r="Y700" s="1" t="n">
        <v>146</v>
      </c>
      <c r="Z700" s="1" t="n">
        <v>584</v>
      </c>
      <c r="AA700" s="1" t="n">
        <v>14.4</v>
      </c>
      <c r="AB700" s="1" t="n">
        <v>0.547</v>
      </c>
      <c r="AC700" s="1" t="n">
        <v>3.6</v>
      </c>
      <c r="AD700" s="1" t="n">
        <f aca="false">IF(F700=0,0,Z700/F700)</f>
        <v>7.58441558441558</v>
      </c>
      <c r="AE700" s="1" t="str">
        <f aca="false">IFERROR(LEFT(C700,FIND("-",C700)-1),C700)</f>
        <v>PG</v>
      </c>
      <c r="AF700" s="1" t="str">
        <f aca="false">B700&amp;"|"&amp;A700</f>
        <v>Kyle Lowry|2009</v>
      </c>
      <c r="AG700" s="1" t="n">
        <f aca="false">SUMPRODUCT(($A$2:$A$4670=A700)*($Z$2:$Z$4670&gt;Z700))+1</f>
        <v>180</v>
      </c>
    </row>
    <row r="701" customFormat="false" ht="15" hidden="false" customHeight="false" outlineLevel="0" collapsed="false">
      <c r="A701" s="1" t="n">
        <v>2009</v>
      </c>
      <c r="B701" s="1" t="s">
        <v>642</v>
      </c>
      <c r="C701" s="1" t="s">
        <v>128</v>
      </c>
      <c r="D701" s="1" t="n">
        <v>22</v>
      </c>
      <c r="E701" s="1" t="s">
        <v>609</v>
      </c>
      <c r="F701" s="1" t="n">
        <v>56</v>
      </c>
      <c r="G701" s="1" t="n">
        <v>19</v>
      </c>
      <c r="H701" s="1" t="n">
        <v>1166</v>
      </c>
      <c r="I701" s="1" t="n">
        <v>113</v>
      </c>
      <c r="J701" s="1" t="n">
        <v>246</v>
      </c>
      <c r="K701" s="1" t="n">
        <v>0.459</v>
      </c>
      <c r="L701" s="1" t="n">
        <v>32</v>
      </c>
      <c r="M701" s="1" t="n">
        <v>93</v>
      </c>
      <c r="N701" s="1" t="n">
        <v>0.344</v>
      </c>
      <c r="O701" s="1" t="n">
        <v>41</v>
      </c>
      <c r="P701" s="1" t="n">
        <v>58</v>
      </c>
      <c r="Q701" s="1" t="n">
        <v>0.707</v>
      </c>
      <c r="R701" s="1" t="n">
        <v>31</v>
      </c>
      <c r="S701" s="1" t="n">
        <v>99</v>
      </c>
      <c r="T701" s="1" t="n">
        <v>130</v>
      </c>
      <c r="U701" s="1" t="n">
        <v>101</v>
      </c>
      <c r="V701" s="1" t="n">
        <v>47</v>
      </c>
      <c r="W701" s="1" t="n">
        <v>25</v>
      </c>
      <c r="X701" s="1" t="n">
        <v>69</v>
      </c>
      <c r="Y701" s="1" t="n">
        <v>81</v>
      </c>
      <c r="Z701" s="1" t="n">
        <v>299</v>
      </c>
      <c r="AA701" s="1" t="n">
        <v>10.2</v>
      </c>
      <c r="AB701" s="1" t="n">
        <v>0.551</v>
      </c>
      <c r="AC701" s="1" t="n">
        <v>1.2</v>
      </c>
      <c r="AD701" s="1" t="n">
        <f aca="false">IF(F701=0,0,Z701/F701)</f>
        <v>5.33928571428571</v>
      </c>
      <c r="AE701" s="1" t="str">
        <f aca="false">IFERROR(LEFT(C701,FIND("-",C701)-1),C701)</f>
        <v>SG</v>
      </c>
      <c r="AF701" s="1" t="str">
        <f aca="false">B701&amp;"|"&amp;A701</f>
        <v>Kyle Weaver|2009</v>
      </c>
      <c r="AG701" s="1" t="n">
        <f aca="false">SUMPRODUCT(($A$2:$A$4670=A701)*($Z$2:$Z$4670&gt;Z701))+1</f>
        <v>260</v>
      </c>
    </row>
    <row r="702" customFormat="false" ht="15" hidden="false" customHeight="false" outlineLevel="0" collapsed="false">
      <c r="A702" s="1" t="n">
        <v>2009</v>
      </c>
      <c r="B702" s="1" t="s">
        <v>399</v>
      </c>
      <c r="C702" s="1" t="s">
        <v>105</v>
      </c>
      <c r="D702" s="1" t="n">
        <v>22</v>
      </c>
      <c r="E702" s="1" t="s">
        <v>149</v>
      </c>
      <c r="F702" s="1" t="n">
        <v>21</v>
      </c>
      <c r="G702" s="1" t="n">
        <v>1</v>
      </c>
      <c r="H702" s="1" t="n">
        <v>156</v>
      </c>
      <c r="I702" s="1" t="n">
        <v>21</v>
      </c>
      <c r="J702" s="1" t="n">
        <v>36</v>
      </c>
      <c r="K702" s="1" t="n">
        <v>0.583</v>
      </c>
      <c r="L702" s="1" t="n">
        <v>0</v>
      </c>
      <c r="M702" s="1" t="n">
        <v>0</v>
      </c>
      <c r="O702" s="1" t="n">
        <v>7</v>
      </c>
      <c r="P702" s="1" t="n">
        <v>21</v>
      </c>
      <c r="Q702" s="1" t="n">
        <v>0.333</v>
      </c>
      <c r="R702" s="1" t="n">
        <v>14</v>
      </c>
      <c r="S702" s="1" t="n">
        <v>23</v>
      </c>
      <c r="T702" s="1" t="n">
        <v>37</v>
      </c>
      <c r="U702" s="1" t="n">
        <v>4</v>
      </c>
      <c r="V702" s="1" t="n">
        <v>7</v>
      </c>
      <c r="W702" s="1" t="n">
        <v>15</v>
      </c>
      <c r="X702" s="1" t="n">
        <v>9</v>
      </c>
      <c r="Y702" s="1" t="n">
        <v>35</v>
      </c>
      <c r="Z702" s="1" t="n">
        <v>49</v>
      </c>
      <c r="AA702" s="1" t="n">
        <v>13</v>
      </c>
      <c r="AB702" s="1" t="n">
        <v>0.542</v>
      </c>
      <c r="AC702" s="1" t="n">
        <v>0.3</v>
      </c>
      <c r="AD702" s="1" t="n">
        <f aca="false">IF(F702=0,0,Z702/F702)</f>
        <v>2.33333333333333</v>
      </c>
      <c r="AE702" s="1" t="str">
        <f aca="false">IFERROR(LEFT(C702,FIND("-",C702)-1),C702)</f>
        <v>C</v>
      </c>
      <c r="AF702" s="1" t="str">
        <f aca="false">B702&amp;"|"&amp;A702</f>
        <v>Kyrylo Fesenko|2009</v>
      </c>
      <c r="AG702" s="1" t="n">
        <f aca="false">SUMPRODUCT(($A$2:$A$4670=A702)*($Z$2:$Z$4670&gt;Z702))+1</f>
        <v>388</v>
      </c>
    </row>
    <row r="703" customFormat="false" ht="15" hidden="false" customHeight="false" outlineLevel="0" collapsed="false">
      <c r="A703" s="1" t="n">
        <v>2009</v>
      </c>
      <c r="B703" s="1" t="s">
        <v>400</v>
      </c>
      <c r="C703" s="1" t="s">
        <v>92</v>
      </c>
      <c r="D703" s="1" t="n">
        <v>23</v>
      </c>
      <c r="E703" s="1" t="s">
        <v>191</v>
      </c>
      <c r="F703" s="1" t="n">
        <v>81</v>
      </c>
      <c r="G703" s="1" t="n">
        <v>81</v>
      </c>
      <c r="H703" s="1" t="n">
        <v>3004</v>
      </c>
      <c r="I703" s="1" t="n">
        <v>601</v>
      </c>
      <c r="J703" s="1" t="n">
        <v>1243</v>
      </c>
      <c r="K703" s="1" t="n">
        <v>0.484</v>
      </c>
      <c r="L703" s="1" t="n">
        <v>7</v>
      </c>
      <c r="M703" s="1" t="n">
        <v>28</v>
      </c>
      <c r="N703" s="1" t="n">
        <v>0.25</v>
      </c>
      <c r="O703" s="1" t="n">
        <v>261</v>
      </c>
      <c r="P703" s="1" t="n">
        <v>334</v>
      </c>
      <c r="Q703" s="1" t="n">
        <v>0.781</v>
      </c>
      <c r="R703" s="1" t="n">
        <v>234</v>
      </c>
      <c r="S703" s="1" t="n">
        <v>371</v>
      </c>
      <c r="T703" s="1" t="n">
        <v>605</v>
      </c>
      <c r="U703" s="1" t="n">
        <v>157</v>
      </c>
      <c r="V703" s="1" t="n">
        <v>77</v>
      </c>
      <c r="W703" s="1" t="n">
        <v>77</v>
      </c>
      <c r="X703" s="1" t="n">
        <v>121</v>
      </c>
      <c r="Y703" s="1" t="n">
        <v>207</v>
      </c>
      <c r="Z703" s="1" t="n">
        <v>1470</v>
      </c>
      <c r="AA703" s="1" t="n">
        <v>19.1</v>
      </c>
      <c r="AB703" s="1" t="n">
        <v>0.529</v>
      </c>
      <c r="AC703" s="1" t="n">
        <v>9.5</v>
      </c>
      <c r="AD703" s="1" t="n">
        <f aca="false">IF(F703=0,0,Z703/F703)</f>
        <v>18.1481481481482</v>
      </c>
      <c r="AE703" s="1" t="str">
        <f aca="false">IFERROR(LEFT(C703,FIND("-",C703)-1),C703)</f>
        <v>PF</v>
      </c>
      <c r="AF703" s="1" t="str">
        <f aca="false">B703&amp;"|"&amp;A703</f>
        <v>LaMarcus Aldridge|2009</v>
      </c>
      <c r="AG703" s="1" t="n">
        <f aca="false">SUMPRODUCT(($A$2:$A$4670=A703)*($Z$2:$Z$4670&gt;Z703))+1</f>
        <v>25</v>
      </c>
    </row>
    <row r="704" customFormat="false" ht="15" hidden="false" customHeight="false" outlineLevel="0" collapsed="false">
      <c r="A704" s="1" t="n">
        <v>2009</v>
      </c>
      <c r="B704" s="1" t="s">
        <v>401</v>
      </c>
      <c r="C704" s="1" t="s">
        <v>92</v>
      </c>
      <c r="D704" s="1" t="n">
        <v>29</v>
      </c>
      <c r="E704" s="1" t="s">
        <v>154</v>
      </c>
      <c r="F704" s="1" t="n">
        <v>78</v>
      </c>
      <c r="G704" s="1" t="n">
        <v>32</v>
      </c>
      <c r="H704" s="1" t="n">
        <v>2316</v>
      </c>
      <c r="I704" s="1" t="n">
        <v>346</v>
      </c>
      <c r="J704" s="1" t="n">
        <v>703</v>
      </c>
      <c r="K704" s="1" t="n">
        <v>0.492</v>
      </c>
      <c r="L704" s="1" t="n">
        <v>33</v>
      </c>
      <c r="M704" s="1" t="n">
        <v>103</v>
      </c>
      <c r="N704" s="1" t="n">
        <v>0.32</v>
      </c>
      <c r="O704" s="1" t="n">
        <v>160</v>
      </c>
      <c r="P704" s="1" t="n">
        <v>257</v>
      </c>
      <c r="Q704" s="1" t="n">
        <v>0.623</v>
      </c>
      <c r="R704" s="1" t="n">
        <v>176</v>
      </c>
      <c r="S704" s="1" t="n">
        <v>461</v>
      </c>
      <c r="T704" s="1" t="n">
        <v>637</v>
      </c>
      <c r="U704" s="1" t="n">
        <v>204</v>
      </c>
      <c r="V704" s="1" t="n">
        <v>77</v>
      </c>
      <c r="W704" s="1" t="n">
        <v>98</v>
      </c>
      <c r="X704" s="1" t="n">
        <v>138</v>
      </c>
      <c r="Y704" s="1" t="n">
        <v>235</v>
      </c>
      <c r="Z704" s="1" t="n">
        <v>885</v>
      </c>
      <c r="AA704" s="1" t="n">
        <v>16.6</v>
      </c>
      <c r="AB704" s="1" t="n">
        <v>0.542</v>
      </c>
      <c r="AC704" s="1" t="n">
        <v>6.9</v>
      </c>
      <c r="AD704" s="1" t="n">
        <f aca="false">IF(F704=0,0,Z704/F704)</f>
        <v>11.3461538461538</v>
      </c>
      <c r="AE704" s="1" t="str">
        <f aca="false">IFERROR(LEFT(C704,FIND("-",C704)-1),C704)</f>
        <v>PF</v>
      </c>
      <c r="AF704" s="1" t="str">
        <f aca="false">B704&amp;"|"&amp;A704</f>
        <v>Lamar Odom|2009</v>
      </c>
      <c r="AG704" s="1" t="n">
        <f aca="false">SUMPRODUCT(($A$2:$A$4670=A704)*($Z$2:$Z$4670&gt;Z704))+1</f>
        <v>107</v>
      </c>
    </row>
    <row r="705" customFormat="false" ht="15" hidden="false" customHeight="false" outlineLevel="0" collapsed="false">
      <c r="A705" s="1" t="n">
        <v>2009</v>
      </c>
      <c r="B705" s="1" t="s">
        <v>403</v>
      </c>
      <c r="C705" s="1" t="s">
        <v>643</v>
      </c>
      <c r="D705" s="1" t="n">
        <v>30</v>
      </c>
      <c r="E705" s="1" t="s">
        <v>115</v>
      </c>
      <c r="F705" s="1" t="n">
        <v>55</v>
      </c>
      <c r="G705" s="1" t="n">
        <v>20</v>
      </c>
      <c r="H705" s="1" t="n">
        <v>1479</v>
      </c>
      <c r="I705" s="1" t="n">
        <v>224</v>
      </c>
      <c r="J705" s="1" t="n">
        <v>557</v>
      </c>
      <c r="K705" s="1" t="n">
        <v>0.402</v>
      </c>
      <c r="L705" s="1" t="n">
        <v>75</v>
      </c>
      <c r="M705" s="1" t="n">
        <v>193</v>
      </c>
      <c r="N705" s="1" t="n">
        <v>0.389</v>
      </c>
      <c r="O705" s="1" t="n">
        <v>117</v>
      </c>
      <c r="P705" s="1" t="n">
        <v>145</v>
      </c>
      <c r="Q705" s="1" t="n">
        <v>0.807</v>
      </c>
      <c r="R705" s="1" t="n">
        <v>16</v>
      </c>
      <c r="S705" s="1" t="n">
        <v>143</v>
      </c>
      <c r="T705" s="1" t="n">
        <v>159</v>
      </c>
      <c r="U705" s="1" t="n">
        <v>119</v>
      </c>
      <c r="V705" s="1" t="n">
        <v>72</v>
      </c>
      <c r="W705" s="1" t="n">
        <v>14</v>
      </c>
      <c r="X705" s="1" t="n">
        <v>71</v>
      </c>
      <c r="Y705" s="1" t="n">
        <v>96</v>
      </c>
      <c r="Z705" s="1" t="n">
        <v>640</v>
      </c>
      <c r="AA705" s="1" t="n">
        <v>13.4</v>
      </c>
      <c r="AB705" s="1" t="n">
        <v>0.515</v>
      </c>
      <c r="AC705" s="1" t="n">
        <v>2.1</v>
      </c>
      <c r="AD705" s="1" t="n">
        <f aca="false">IF(F705=0,0,Z705/F705)</f>
        <v>11.6363636363636</v>
      </c>
      <c r="AE705" s="1" t="str">
        <f aca="false">IFERROR(LEFT(C705,FIND("-",C705)-1),C705)</f>
        <v>SF</v>
      </c>
      <c r="AF705" s="1" t="str">
        <f aca="false">B705&amp;"|"&amp;A705</f>
        <v>Larry Hughes|2009</v>
      </c>
      <c r="AG705" s="1" t="n">
        <f aca="false">SUMPRODUCT(($A$2:$A$4670=A705)*($Z$2:$Z$4670&gt;Z705))+1</f>
        <v>167</v>
      </c>
    </row>
    <row r="706" customFormat="false" ht="15" hidden="false" customHeight="false" outlineLevel="0" collapsed="false">
      <c r="A706" s="1" t="n">
        <v>2009</v>
      </c>
      <c r="B706" s="1" t="s">
        <v>405</v>
      </c>
      <c r="C706" s="1" t="s">
        <v>123</v>
      </c>
      <c r="D706" s="1" t="n">
        <v>24</v>
      </c>
      <c r="E706" s="1" t="s">
        <v>135</v>
      </c>
      <c r="F706" s="1" t="n">
        <v>81</v>
      </c>
      <c r="G706" s="1" t="n">
        <v>81</v>
      </c>
      <c r="H706" s="1" t="n">
        <v>3054</v>
      </c>
      <c r="I706" s="1" t="n">
        <v>789</v>
      </c>
      <c r="J706" s="1" t="n">
        <v>1613</v>
      </c>
      <c r="K706" s="1" t="n">
        <v>0.489</v>
      </c>
      <c r="L706" s="1" t="n">
        <v>132</v>
      </c>
      <c r="M706" s="1" t="n">
        <v>384</v>
      </c>
      <c r="N706" s="1" t="n">
        <v>0.344</v>
      </c>
      <c r="O706" s="1" t="n">
        <v>594</v>
      </c>
      <c r="P706" s="1" t="n">
        <v>762</v>
      </c>
      <c r="Q706" s="1" t="n">
        <v>0.78</v>
      </c>
      <c r="R706" s="1" t="n">
        <v>106</v>
      </c>
      <c r="S706" s="1" t="n">
        <v>507</v>
      </c>
      <c r="T706" s="1" t="n">
        <v>613</v>
      </c>
      <c r="U706" s="1" t="n">
        <v>587</v>
      </c>
      <c r="V706" s="1" t="n">
        <v>137</v>
      </c>
      <c r="W706" s="1" t="n">
        <v>93</v>
      </c>
      <c r="X706" s="1" t="n">
        <v>241</v>
      </c>
      <c r="Y706" s="1" t="n">
        <v>139</v>
      </c>
      <c r="Z706" s="1" t="n">
        <v>2304</v>
      </c>
      <c r="AA706" s="1" t="n">
        <v>31.7</v>
      </c>
      <c r="AB706" s="1" t="n">
        <v>0.591</v>
      </c>
      <c r="AC706" s="1" t="n">
        <v>20.3</v>
      </c>
      <c r="AD706" s="1" t="n">
        <f aca="false">IF(F706=0,0,Z706/F706)</f>
        <v>28.4444444444444</v>
      </c>
      <c r="AE706" s="1" t="str">
        <f aca="false">IFERROR(LEFT(C706,FIND("-",C706)-1),C706)</f>
        <v>SF</v>
      </c>
      <c r="AF706" s="1" t="str">
        <f aca="false">B706&amp;"|"&amp;A706</f>
        <v>LeBron James|2009</v>
      </c>
      <c r="AG706" s="1" t="n">
        <f aca="false">SUMPRODUCT(($A$2:$A$4670=A706)*($Z$2:$Z$4670&gt;Z706))+1</f>
        <v>2</v>
      </c>
    </row>
    <row r="707" customFormat="false" ht="15" hidden="false" customHeight="false" outlineLevel="0" collapsed="false">
      <c r="A707" s="1" t="n">
        <v>2009</v>
      </c>
      <c r="B707" s="1" t="s">
        <v>406</v>
      </c>
      <c r="C707" s="1" t="s">
        <v>128</v>
      </c>
      <c r="D707" s="1" t="n">
        <v>26</v>
      </c>
      <c r="E707" s="1" t="s">
        <v>124</v>
      </c>
      <c r="F707" s="1" t="n">
        <v>70</v>
      </c>
      <c r="G707" s="1" t="n">
        <v>11</v>
      </c>
      <c r="H707" s="1" t="n">
        <v>1705</v>
      </c>
      <c r="I707" s="1" t="n">
        <v>366</v>
      </c>
      <c r="J707" s="1" t="n">
        <v>759</v>
      </c>
      <c r="K707" s="1" t="n">
        <v>0.482</v>
      </c>
      <c r="L707" s="1" t="n">
        <v>90</v>
      </c>
      <c r="M707" s="1" t="n">
        <v>240</v>
      </c>
      <c r="N707" s="1" t="n">
        <v>0.375</v>
      </c>
      <c r="O707" s="1" t="n">
        <v>171</v>
      </c>
      <c r="P707" s="1" t="n">
        <v>194</v>
      </c>
      <c r="Q707" s="1" t="n">
        <v>0.881</v>
      </c>
      <c r="R707" s="1" t="n">
        <v>34</v>
      </c>
      <c r="S707" s="1" t="n">
        <v>147</v>
      </c>
      <c r="T707" s="1" t="n">
        <v>181</v>
      </c>
      <c r="U707" s="1" t="n">
        <v>162</v>
      </c>
      <c r="V707" s="1" t="n">
        <v>82</v>
      </c>
      <c r="W707" s="1" t="n">
        <v>7</v>
      </c>
      <c r="X707" s="1" t="n">
        <v>93</v>
      </c>
      <c r="Y707" s="1" t="n">
        <v>115</v>
      </c>
      <c r="Z707" s="1" t="n">
        <v>993</v>
      </c>
      <c r="AA707" s="1" t="n">
        <v>19.4</v>
      </c>
      <c r="AB707" s="1" t="n">
        <v>0.588</v>
      </c>
      <c r="AC707" s="1" t="n">
        <v>5</v>
      </c>
      <c r="AD707" s="1" t="n">
        <f aca="false">IF(F707=0,0,Z707/F707)</f>
        <v>14.1857142857143</v>
      </c>
      <c r="AE707" s="1" t="str">
        <f aca="false">IFERROR(LEFT(C707,FIND("-",C707)-1),C707)</f>
        <v>SG</v>
      </c>
      <c r="AF707" s="1" t="str">
        <f aca="false">B707&amp;"|"&amp;A707</f>
        <v>Leandro Barbosa|2009</v>
      </c>
      <c r="AG707" s="1" t="n">
        <f aca="false">SUMPRODUCT(($A$2:$A$4670=A707)*($Z$2:$Z$4670&gt;Z707))+1</f>
        <v>86</v>
      </c>
    </row>
    <row r="708" customFormat="false" ht="15" hidden="false" customHeight="false" outlineLevel="0" collapsed="false">
      <c r="A708" s="1" t="n">
        <v>2009</v>
      </c>
      <c r="B708" s="1" t="s">
        <v>407</v>
      </c>
      <c r="C708" s="1" t="s">
        <v>92</v>
      </c>
      <c r="D708" s="1" t="n">
        <v>25</v>
      </c>
      <c r="E708" s="1" t="s">
        <v>199</v>
      </c>
      <c r="F708" s="1" t="n">
        <v>70</v>
      </c>
      <c r="G708" s="1" t="n">
        <v>7</v>
      </c>
      <c r="H708" s="1" t="n">
        <v>1227</v>
      </c>
      <c r="I708" s="1" t="n">
        <v>177</v>
      </c>
      <c r="J708" s="1" t="n">
        <v>338</v>
      </c>
      <c r="K708" s="1" t="n">
        <v>0.524</v>
      </c>
      <c r="L708" s="1" t="n">
        <v>0</v>
      </c>
      <c r="M708" s="1" t="n">
        <v>0</v>
      </c>
      <c r="O708" s="1" t="n">
        <v>184</v>
      </c>
      <c r="P708" s="1" t="n">
        <v>267</v>
      </c>
      <c r="Q708" s="1" t="n">
        <v>0.689</v>
      </c>
      <c r="R708" s="1" t="n">
        <v>145</v>
      </c>
      <c r="S708" s="1" t="n">
        <v>200</v>
      </c>
      <c r="T708" s="1" t="n">
        <v>345</v>
      </c>
      <c r="U708" s="1" t="n">
        <v>46</v>
      </c>
      <c r="V708" s="1" t="n">
        <v>24</v>
      </c>
      <c r="W708" s="1" t="n">
        <v>38</v>
      </c>
      <c r="X708" s="1" t="n">
        <v>76</v>
      </c>
      <c r="Y708" s="1" t="n">
        <v>192</v>
      </c>
      <c r="Z708" s="1" t="n">
        <v>538</v>
      </c>
      <c r="AA708" s="1" t="n">
        <v>17.2</v>
      </c>
      <c r="AB708" s="1" t="n">
        <v>0.591</v>
      </c>
      <c r="AC708" s="1" t="n">
        <v>4.9</v>
      </c>
      <c r="AD708" s="1" t="n">
        <f aca="false">IF(F708=0,0,Z708/F708)</f>
        <v>7.68571428571429</v>
      </c>
      <c r="AE708" s="1" t="str">
        <f aca="false">IFERROR(LEFT(C708,FIND("-",C708)-1),C708)</f>
        <v>PF</v>
      </c>
      <c r="AF708" s="1" t="str">
        <f aca="false">B708&amp;"|"&amp;A708</f>
        <v>Leon Powe|2009</v>
      </c>
      <c r="AG708" s="1" t="n">
        <f aca="false">SUMPRODUCT(($A$2:$A$4670=A708)*($Z$2:$Z$4670&gt;Z708))+1</f>
        <v>191</v>
      </c>
    </row>
    <row r="709" customFormat="false" ht="15" hidden="false" customHeight="false" outlineLevel="0" collapsed="false">
      <c r="A709" s="1" t="n">
        <v>2009</v>
      </c>
      <c r="B709" s="1" t="s">
        <v>408</v>
      </c>
      <c r="C709" s="1" t="s">
        <v>123</v>
      </c>
      <c r="D709" s="1" t="n">
        <v>24</v>
      </c>
      <c r="E709" s="1" t="s">
        <v>129</v>
      </c>
      <c r="F709" s="1" t="n">
        <v>82</v>
      </c>
      <c r="G709" s="1" t="n">
        <v>7</v>
      </c>
      <c r="H709" s="1" t="n">
        <v>1824</v>
      </c>
      <c r="I709" s="1" t="n">
        <v>289</v>
      </c>
      <c r="J709" s="1" t="n">
        <v>646</v>
      </c>
      <c r="K709" s="1" t="n">
        <v>0.447</v>
      </c>
      <c r="L709" s="1" t="n">
        <v>87</v>
      </c>
      <c r="M709" s="1" t="n">
        <v>267</v>
      </c>
      <c r="N709" s="1" t="n">
        <v>0.326</v>
      </c>
      <c r="O709" s="1" t="n">
        <v>148</v>
      </c>
      <c r="P709" s="1" t="n">
        <v>204</v>
      </c>
      <c r="Q709" s="1" t="n">
        <v>0.725</v>
      </c>
      <c r="R709" s="1" t="n">
        <v>92</v>
      </c>
      <c r="S709" s="1" t="n">
        <v>235</v>
      </c>
      <c r="T709" s="1" t="n">
        <v>327</v>
      </c>
      <c r="U709" s="1" t="n">
        <v>64</v>
      </c>
      <c r="V709" s="1" t="n">
        <v>31</v>
      </c>
      <c r="W709" s="1" t="n">
        <v>14</v>
      </c>
      <c r="X709" s="1" t="n">
        <v>82</v>
      </c>
      <c r="Y709" s="1" t="n">
        <v>155</v>
      </c>
      <c r="Z709" s="1" t="n">
        <v>813</v>
      </c>
      <c r="AA709" s="1" t="n">
        <v>13.2</v>
      </c>
      <c r="AB709" s="1" t="n">
        <v>0.552</v>
      </c>
      <c r="AC709" s="1" t="n">
        <v>3.6</v>
      </c>
      <c r="AD709" s="1" t="n">
        <f aca="false">IF(F709=0,0,Z709/F709)</f>
        <v>9.91463414634146</v>
      </c>
      <c r="AE709" s="1" t="str">
        <f aca="false">IFERROR(LEFT(C709,FIND("-",C709)-1),C709)</f>
        <v>SF</v>
      </c>
      <c r="AF709" s="1" t="str">
        <f aca="false">B709&amp;"|"&amp;A709</f>
        <v>Linas Kleiza|2009</v>
      </c>
      <c r="AG709" s="1" t="n">
        <f aca="false">SUMPRODUCT(($A$2:$A$4670=A709)*($Z$2:$Z$4670&gt;Z709))+1</f>
        <v>122</v>
      </c>
    </row>
    <row r="710" customFormat="false" ht="15" hidden="false" customHeight="false" outlineLevel="0" collapsed="false">
      <c r="A710" s="1" t="n">
        <v>2009</v>
      </c>
      <c r="B710" s="1" t="s">
        <v>409</v>
      </c>
      <c r="C710" s="1" t="s">
        <v>102</v>
      </c>
      <c r="D710" s="1" t="n">
        <v>38</v>
      </c>
      <c r="E710" s="1" t="s">
        <v>106</v>
      </c>
      <c r="F710" s="1" t="n">
        <v>28</v>
      </c>
      <c r="G710" s="1" t="n">
        <v>0</v>
      </c>
      <c r="H710" s="1" t="n">
        <v>266</v>
      </c>
      <c r="I710" s="1" t="n">
        <v>27</v>
      </c>
      <c r="J710" s="1" t="n">
        <v>82</v>
      </c>
      <c r="K710" s="1" t="n">
        <v>0.329</v>
      </c>
      <c r="L710" s="1" t="n">
        <v>16</v>
      </c>
      <c r="M710" s="1" t="n">
        <v>48</v>
      </c>
      <c r="N710" s="1" t="n">
        <v>0.333</v>
      </c>
      <c r="O710" s="1" t="n">
        <v>3</v>
      </c>
      <c r="P710" s="1" t="n">
        <v>5</v>
      </c>
      <c r="Q710" s="1" t="n">
        <v>0.6</v>
      </c>
      <c r="R710" s="1" t="n">
        <v>2</v>
      </c>
      <c r="S710" s="1" t="n">
        <v>10</v>
      </c>
      <c r="T710" s="1" t="n">
        <v>12</v>
      </c>
      <c r="U710" s="1" t="n">
        <v>37</v>
      </c>
      <c r="V710" s="1" t="n">
        <v>20</v>
      </c>
      <c r="W710" s="1" t="n">
        <v>1</v>
      </c>
      <c r="X710" s="1" t="n">
        <v>19</v>
      </c>
      <c r="Y710" s="1" t="n">
        <v>28</v>
      </c>
      <c r="Z710" s="1" t="n">
        <v>73</v>
      </c>
      <c r="AA710" s="1" t="n">
        <v>7.9</v>
      </c>
      <c r="AB710" s="1" t="n">
        <v>0.433</v>
      </c>
      <c r="AC710" s="1" t="n">
        <v>0</v>
      </c>
      <c r="AD710" s="1" t="n">
        <f aca="false">IF(F710=0,0,Z710/F710)</f>
        <v>2.60714285714286</v>
      </c>
      <c r="AE710" s="1" t="str">
        <f aca="false">IFERROR(LEFT(C710,FIND("-",C710)-1),C710)</f>
        <v>PG</v>
      </c>
      <c r="AF710" s="1" t="str">
        <f aca="false">B710&amp;"|"&amp;A710</f>
        <v>Lindsey Hunter|2009</v>
      </c>
      <c r="AG710" s="1" t="n">
        <f aca="false">SUMPRODUCT(($A$2:$A$4670=A710)*($Z$2:$Z$4670&gt;Z710))+1</f>
        <v>372</v>
      </c>
    </row>
    <row r="711" customFormat="false" ht="15" hidden="false" customHeight="false" outlineLevel="0" collapsed="false">
      <c r="A711" s="1" t="n">
        <v>2009</v>
      </c>
      <c r="B711" s="1" t="s">
        <v>410</v>
      </c>
      <c r="C711" s="1" t="s">
        <v>92</v>
      </c>
      <c r="D711" s="1" t="n">
        <v>28</v>
      </c>
      <c r="E711" s="1" t="s">
        <v>115</v>
      </c>
      <c r="F711" s="1" t="n">
        <v>10</v>
      </c>
      <c r="G711" s="1" t="n">
        <v>0</v>
      </c>
      <c r="H711" s="1" t="n">
        <v>55</v>
      </c>
      <c r="I711" s="1" t="n">
        <v>4</v>
      </c>
      <c r="J711" s="1" t="n">
        <v>11</v>
      </c>
      <c r="K711" s="1" t="n">
        <v>0.364</v>
      </c>
      <c r="L711" s="1" t="n">
        <v>1</v>
      </c>
      <c r="M711" s="1" t="n">
        <v>2</v>
      </c>
      <c r="N711" s="1" t="n">
        <v>0.5</v>
      </c>
      <c r="O711" s="1" t="n">
        <v>0</v>
      </c>
      <c r="P711" s="1" t="n">
        <v>0</v>
      </c>
      <c r="R711" s="1" t="n">
        <v>3</v>
      </c>
      <c r="S711" s="1" t="n">
        <v>5</v>
      </c>
      <c r="T711" s="1" t="n">
        <v>8</v>
      </c>
      <c r="U711" s="1" t="n">
        <v>2</v>
      </c>
      <c r="V711" s="1" t="n">
        <v>1</v>
      </c>
      <c r="W711" s="1" t="n">
        <v>0</v>
      </c>
      <c r="X711" s="1" t="n">
        <v>2</v>
      </c>
      <c r="Y711" s="1" t="n">
        <v>7</v>
      </c>
      <c r="Z711" s="1" t="n">
        <v>9</v>
      </c>
      <c r="AA711" s="1" t="n">
        <v>3.4</v>
      </c>
      <c r="AB711" s="1" t="n">
        <v>0.409</v>
      </c>
      <c r="AC711" s="1" t="n">
        <v>0</v>
      </c>
      <c r="AD711" s="1" t="n">
        <f aca="false">IF(F711=0,0,Z711/F711)</f>
        <v>0.9</v>
      </c>
      <c r="AE711" s="1" t="str">
        <f aca="false">IFERROR(LEFT(C711,FIND("-",C711)-1),C711)</f>
        <v>PF</v>
      </c>
      <c r="AF711" s="1" t="str">
        <f aca="false">B711&amp;"|"&amp;A711</f>
        <v>Linton Johnson|2009</v>
      </c>
      <c r="AG711" s="1" t="n">
        <f aca="false">SUMPRODUCT(($A$2:$A$4670=A711)*($Z$2:$Z$4670&gt;Z711))+1</f>
        <v>424</v>
      </c>
    </row>
    <row r="712" customFormat="false" ht="15" hidden="false" customHeight="false" outlineLevel="0" collapsed="false">
      <c r="A712" s="1" t="n">
        <v>2009</v>
      </c>
      <c r="B712" s="1" t="s">
        <v>412</v>
      </c>
      <c r="C712" s="1" t="s">
        <v>105</v>
      </c>
      <c r="D712" s="1" t="n">
        <v>33</v>
      </c>
      <c r="E712" s="1" t="s">
        <v>135</v>
      </c>
      <c r="F712" s="1" t="n">
        <v>17</v>
      </c>
      <c r="G712" s="1" t="n">
        <v>2</v>
      </c>
      <c r="H712" s="1" t="n">
        <v>125</v>
      </c>
      <c r="I712" s="1" t="n">
        <v>10</v>
      </c>
      <c r="J712" s="1" t="n">
        <v>27</v>
      </c>
      <c r="K712" s="1" t="n">
        <v>0.37</v>
      </c>
      <c r="L712" s="1" t="n">
        <v>0</v>
      </c>
      <c r="M712" s="1" t="n">
        <v>0</v>
      </c>
      <c r="O712" s="1" t="n">
        <v>3</v>
      </c>
      <c r="P712" s="1" t="n">
        <v>8</v>
      </c>
      <c r="Q712" s="1" t="n">
        <v>0.375</v>
      </c>
      <c r="R712" s="1" t="n">
        <v>7</v>
      </c>
      <c r="S712" s="1" t="n">
        <v>18</v>
      </c>
      <c r="T712" s="1" t="n">
        <v>25</v>
      </c>
      <c r="U712" s="1" t="n">
        <v>3</v>
      </c>
      <c r="V712" s="1" t="n">
        <v>4</v>
      </c>
      <c r="W712" s="1" t="n">
        <v>5</v>
      </c>
      <c r="X712" s="1" t="n">
        <v>9</v>
      </c>
      <c r="Y712" s="1" t="n">
        <v>17</v>
      </c>
      <c r="Z712" s="1" t="n">
        <v>23</v>
      </c>
      <c r="AA712" s="1" t="n">
        <v>4</v>
      </c>
      <c r="AB712" s="1" t="n">
        <v>0.377</v>
      </c>
      <c r="AC712" s="1" t="n">
        <v>-0.1</v>
      </c>
      <c r="AD712" s="1" t="n">
        <f aca="false">IF(F712=0,0,Z712/F712)</f>
        <v>1.35294117647059</v>
      </c>
      <c r="AE712" s="1" t="str">
        <f aca="false">IFERROR(LEFT(C712,FIND("-",C712)-1),C712)</f>
        <v>C</v>
      </c>
      <c r="AF712" s="1" t="str">
        <f aca="false">B712&amp;"|"&amp;A712</f>
        <v>Lorenzen Wright|2009</v>
      </c>
      <c r="AG712" s="1" t="n">
        <f aca="false">SUMPRODUCT(($A$2:$A$4670=A712)*($Z$2:$Z$4670&gt;Z712))+1</f>
        <v>407</v>
      </c>
    </row>
    <row r="713" customFormat="false" ht="15" hidden="false" customHeight="false" outlineLevel="0" collapsed="false">
      <c r="A713" s="1" t="n">
        <v>2009</v>
      </c>
      <c r="B713" s="1" t="s">
        <v>413</v>
      </c>
      <c r="C713" s="1" t="s">
        <v>92</v>
      </c>
      <c r="D713" s="1" t="n">
        <v>26</v>
      </c>
      <c r="E713" s="1" t="s">
        <v>124</v>
      </c>
      <c r="F713" s="1" t="n">
        <v>76</v>
      </c>
      <c r="G713" s="1" t="n">
        <v>0</v>
      </c>
      <c r="H713" s="1" t="n">
        <v>1044</v>
      </c>
      <c r="I713" s="1" t="n">
        <v>134</v>
      </c>
      <c r="J713" s="1" t="n">
        <v>250</v>
      </c>
      <c r="K713" s="1" t="n">
        <v>0.536</v>
      </c>
      <c r="L713" s="1" t="n">
        <v>0</v>
      </c>
      <c r="M713" s="1" t="n">
        <v>1</v>
      </c>
      <c r="N713" s="1" t="n">
        <v>0</v>
      </c>
      <c r="O713" s="1" t="n">
        <v>53</v>
      </c>
      <c r="P713" s="1" t="n">
        <v>120</v>
      </c>
      <c r="Q713" s="1" t="n">
        <v>0.442</v>
      </c>
      <c r="R713" s="1" t="n">
        <v>128</v>
      </c>
      <c r="S713" s="1" t="n">
        <v>142</v>
      </c>
      <c r="T713" s="1" t="n">
        <v>270</v>
      </c>
      <c r="U713" s="1" t="n">
        <v>28</v>
      </c>
      <c r="V713" s="1" t="n">
        <v>32</v>
      </c>
      <c r="W713" s="1" t="n">
        <v>65</v>
      </c>
      <c r="X713" s="1" t="n">
        <v>56</v>
      </c>
      <c r="Y713" s="1" t="n">
        <v>154</v>
      </c>
      <c r="Z713" s="1" t="n">
        <v>321</v>
      </c>
      <c r="AA713" s="1" t="n">
        <v>13.3</v>
      </c>
      <c r="AB713" s="1" t="n">
        <v>0.53</v>
      </c>
      <c r="AC713" s="1" t="n">
        <v>1.8</v>
      </c>
      <c r="AD713" s="1" t="n">
        <f aca="false">IF(F713=0,0,Z713/F713)</f>
        <v>4.22368421052632</v>
      </c>
      <c r="AE713" s="1" t="str">
        <f aca="false">IFERROR(LEFT(C713,FIND("-",C713)-1),C713)</f>
        <v>PF</v>
      </c>
      <c r="AF713" s="1" t="str">
        <f aca="false">B713&amp;"|"&amp;A713</f>
        <v>Lou Amundson|2009</v>
      </c>
      <c r="AG713" s="1" t="n">
        <f aca="false">SUMPRODUCT(($A$2:$A$4670=A713)*($Z$2:$Z$4670&gt;Z713))+1</f>
        <v>254</v>
      </c>
    </row>
    <row r="714" customFormat="false" ht="15" hidden="false" customHeight="false" outlineLevel="0" collapsed="false">
      <c r="A714" s="1" t="n">
        <v>2009</v>
      </c>
      <c r="B714" s="1" t="s">
        <v>414</v>
      </c>
      <c r="C714" s="1" t="s">
        <v>128</v>
      </c>
      <c r="D714" s="1" t="n">
        <v>22</v>
      </c>
      <c r="E714" s="1" t="s">
        <v>142</v>
      </c>
      <c r="F714" s="1" t="n">
        <v>81</v>
      </c>
      <c r="G714" s="1" t="n">
        <v>0</v>
      </c>
      <c r="H714" s="1" t="n">
        <v>1919</v>
      </c>
      <c r="I714" s="1" t="n">
        <v>336</v>
      </c>
      <c r="J714" s="1" t="n">
        <v>844</v>
      </c>
      <c r="K714" s="1" t="n">
        <v>0.398</v>
      </c>
      <c r="L714" s="1" t="n">
        <v>63</v>
      </c>
      <c r="M714" s="1" t="n">
        <v>220</v>
      </c>
      <c r="N714" s="1" t="n">
        <v>0.286</v>
      </c>
      <c r="O714" s="1" t="n">
        <v>304</v>
      </c>
      <c r="P714" s="1" t="n">
        <v>385</v>
      </c>
      <c r="Q714" s="1" t="n">
        <v>0.79</v>
      </c>
      <c r="R714" s="1" t="n">
        <v>36</v>
      </c>
      <c r="S714" s="1" t="n">
        <v>129</v>
      </c>
      <c r="T714" s="1" t="n">
        <v>165</v>
      </c>
      <c r="U714" s="1" t="n">
        <v>242</v>
      </c>
      <c r="V714" s="1" t="n">
        <v>85</v>
      </c>
      <c r="W714" s="1" t="n">
        <v>14</v>
      </c>
      <c r="X714" s="1" t="n">
        <v>151</v>
      </c>
      <c r="Y714" s="1" t="n">
        <v>128</v>
      </c>
      <c r="Z714" s="1" t="n">
        <v>1039</v>
      </c>
      <c r="AA714" s="1" t="n">
        <v>16.3</v>
      </c>
      <c r="AB714" s="1" t="n">
        <v>0.513</v>
      </c>
      <c r="AC714" s="1" t="n">
        <v>3.4</v>
      </c>
      <c r="AD714" s="1" t="n">
        <f aca="false">IF(F714=0,0,Z714/F714)</f>
        <v>12.8271604938272</v>
      </c>
      <c r="AE714" s="1" t="str">
        <f aca="false">IFERROR(LEFT(C714,FIND("-",C714)-1),C714)</f>
        <v>SG</v>
      </c>
      <c r="AF714" s="1" t="str">
        <f aca="false">B714&amp;"|"&amp;A714</f>
        <v>Lou Williams|2009</v>
      </c>
      <c r="AG714" s="1" t="n">
        <f aca="false">SUMPRODUCT(($A$2:$A$4670=A714)*($Z$2:$Z$4670&gt;Z714))+1</f>
        <v>82</v>
      </c>
    </row>
    <row r="715" customFormat="false" ht="15" hidden="false" customHeight="false" outlineLevel="0" collapsed="false">
      <c r="A715" s="1" t="n">
        <v>2009</v>
      </c>
      <c r="B715" s="1" t="s">
        <v>644</v>
      </c>
      <c r="C715" s="1" t="s">
        <v>92</v>
      </c>
      <c r="D715" s="1" t="n">
        <v>22</v>
      </c>
      <c r="E715" s="1" t="s">
        <v>152</v>
      </c>
      <c r="F715" s="1" t="n">
        <v>82</v>
      </c>
      <c r="G715" s="1" t="n">
        <v>52</v>
      </c>
      <c r="H715" s="1" t="n">
        <v>2114</v>
      </c>
      <c r="I715" s="1" t="n">
        <v>227</v>
      </c>
      <c r="J715" s="1" t="n">
        <v>491</v>
      </c>
      <c r="K715" s="1" t="n">
        <v>0.462</v>
      </c>
      <c r="L715" s="1" t="n">
        <v>0</v>
      </c>
      <c r="M715" s="1" t="n">
        <v>4</v>
      </c>
      <c r="N715" s="1" t="n">
        <v>0</v>
      </c>
      <c r="O715" s="1" t="n">
        <v>140</v>
      </c>
      <c r="P715" s="1" t="n">
        <v>192</v>
      </c>
      <c r="Q715" s="1" t="n">
        <v>0.729</v>
      </c>
      <c r="R715" s="1" t="n">
        <v>189</v>
      </c>
      <c r="S715" s="1" t="n">
        <v>298</v>
      </c>
      <c r="T715" s="1" t="n">
        <v>487</v>
      </c>
      <c r="U715" s="1" t="n">
        <v>87</v>
      </c>
      <c r="V715" s="1" t="n">
        <v>87</v>
      </c>
      <c r="W715" s="1" t="n">
        <v>45</v>
      </c>
      <c r="X715" s="1" t="n">
        <v>100</v>
      </c>
      <c r="Y715" s="1" t="n">
        <v>204</v>
      </c>
      <c r="Z715" s="1" t="n">
        <v>594</v>
      </c>
      <c r="AA715" s="1" t="n">
        <v>12.3</v>
      </c>
      <c r="AB715" s="1" t="n">
        <v>0.516</v>
      </c>
      <c r="AC715" s="1" t="n">
        <v>4</v>
      </c>
      <c r="AD715" s="1" t="n">
        <f aca="false">IF(F715=0,0,Z715/F715)</f>
        <v>7.24390243902439</v>
      </c>
      <c r="AE715" s="1" t="str">
        <f aca="false">IFERROR(LEFT(C715,FIND("-",C715)-1),C715)</f>
        <v>PF</v>
      </c>
      <c r="AF715" s="1" t="str">
        <f aca="false">B715&amp;"|"&amp;A715</f>
        <v>Luc Mbah|2009</v>
      </c>
      <c r="AG715" s="1" t="n">
        <f aca="false">SUMPRODUCT(($A$2:$A$4670=A715)*($Z$2:$Z$4670&gt;Z715))+1</f>
        <v>177</v>
      </c>
    </row>
    <row r="716" customFormat="false" ht="15" hidden="false" customHeight="false" outlineLevel="0" collapsed="false">
      <c r="A716" s="1" t="n">
        <v>2009</v>
      </c>
      <c r="B716" s="1" t="s">
        <v>415</v>
      </c>
      <c r="C716" s="1" t="s">
        <v>92</v>
      </c>
      <c r="D716" s="1" t="n">
        <v>28</v>
      </c>
      <c r="E716" s="1" t="s">
        <v>103</v>
      </c>
      <c r="F716" s="1" t="n">
        <v>82</v>
      </c>
      <c r="G716" s="1" t="n">
        <v>82</v>
      </c>
      <c r="H716" s="1" t="n">
        <v>2488</v>
      </c>
      <c r="I716" s="1" t="n">
        <v>424</v>
      </c>
      <c r="J716" s="1" t="n">
        <v>799</v>
      </c>
      <c r="K716" s="1" t="n">
        <v>0.531</v>
      </c>
      <c r="L716" s="1" t="n">
        <v>0</v>
      </c>
      <c r="M716" s="1" t="n">
        <v>3</v>
      </c>
      <c r="N716" s="1" t="n">
        <v>0</v>
      </c>
      <c r="O716" s="1" t="n">
        <v>196</v>
      </c>
      <c r="P716" s="1" t="n">
        <v>258</v>
      </c>
      <c r="Q716" s="1" t="n">
        <v>0.76</v>
      </c>
      <c r="R716" s="1" t="n">
        <v>200</v>
      </c>
      <c r="S716" s="1" t="n">
        <v>520</v>
      </c>
      <c r="T716" s="1" t="n">
        <v>720</v>
      </c>
      <c r="U716" s="1" t="n">
        <v>123</v>
      </c>
      <c r="V716" s="1" t="n">
        <v>68</v>
      </c>
      <c r="W716" s="1" t="n">
        <v>11</v>
      </c>
      <c r="X716" s="1" t="n">
        <v>123</v>
      </c>
      <c r="Y716" s="1" t="n">
        <v>261</v>
      </c>
      <c r="Z716" s="1" t="n">
        <v>1044</v>
      </c>
      <c r="AA716" s="1" t="n">
        <v>17</v>
      </c>
      <c r="AB716" s="1" t="n">
        <v>0.572</v>
      </c>
      <c r="AC716" s="1" t="n">
        <v>8.6</v>
      </c>
      <c r="AD716" s="1" t="n">
        <f aca="false">IF(F716=0,0,Z716/F716)</f>
        <v>12.7317073170732</v>
      </c>
      <c r="AE716" s="1" t="str">
        <f aca="false">IFERROR(LEFT(C716,FIND("-",C716)-1),C716)</f>
        <v>PF</v>
      </c>
      <c r="AF716" s="1" t="str">
        <f aca="false">B716&amp;"|"&amp;A716</f>
        <v>Luis Scola|2009</v>
      </c>
      <c r="AG716" s="1" t="n">
        <f aca="false">SUMPRODUCT(($A$2:$A$4670=A716)*($Z$2:$Z$4670&gt;Z716))+1</f>
        <v>79</v>
      </c>
    </row>
    <row r="717" customFormat="false" ht="15" hidden="false" customHeight="false" outlineLevel="0" collapsed="false">
      <c r="A717" s="1" t="n">
        <v>2009</v>
      </c>
      <c r="B717" s="1" t="s">
        <v>417</v>
      </c>
      <c r="C717" s="1" t="s">
        <v>102</v>
      </c>
      <c r="D717" s="1" t="n">
        <v>27</v>
      </c>
      <c r="E717" s="1" t="s">
        <v>152</v>
      </c>
      <c r="F717" s="1" t="n">
        <v>72</v>
      </c>
      <c r="G717" s="1" t="n">
        <v>50</v>
      </c>
      <c r="H717" s="1" t="n">
        <v>2033</v>
      </c>
      <c r="I717" s="1" t="n">
        <v>250</v>
      </c>
      <c r="J717" s="1" t="n">
        <v>621</v>
      </c>
      <c r="K717" s="1" t="n">
        <v>0.403</v>
      </c>
      <c r="L717" s="1" t="n">
        <v>55</v>
      </c>
      <c r="M717" s="1" t="n">
        <v>157</v>
      </c>
      <c r="N717" s="1" t="n">
        <v>0.35</v>
      </c>
      <c r="O717" s="1" t="n">
        <v>133</v>
      </c>
      <c r="P717" s="1" t="n">
        <v>153</v>
      </c>
      <c r="Q717" s="1" t="n">
        <v>0.869</v>
      </c>
      <c r="R717" s="1" t="n">
        <v>33</v>
      </c>
      <c r="S717" s="1" t="n">
        <v>185</v>
      </c>
      <c r="T717" s="1" t="n">
        <v>218</v>
      </c>
      <c r="U717" s="1" t="n">
        <v>365</v>
      </c>
      <c r="V717" s="1" t="n">
        <v>92</v>
      </c>
      <c r="W717" s="1" t="n">
        <v>16</v>
      </c>
      <c r="X717" s="1" t="n">
        <v>128</v>
      </c>
      <c r="Y717" s="1" t="n">
        <v>200</v>
      </c>
      <c r="Z717" s="1" t="n">
        <v>688</v>
      </c>
      <c r="AA717" s="1" t="n">
        <v>12.9</v>
      </c>
      <c r="AB717" s="1" t="n">
        <v>0.5</v>
      </c>
      <c r="AC717" s="1" t="n">
        <v>3.4</v>
      </c>
      <c r="AD717" s="1" t="n">
        <f aca="false">IF(F717=0,0,Z717/F717)</f>
        <v>9.55555555555556</v>
      </c>
      <c r="AE717" s="1" t="str">
        <f aca="false">IFERROR(LEFT(C717,FIND("-",C717)-1),C717)</f>
        <v>PG</v>
      </c>
      <c r="AF717" s="1" t="str">
        <f aca="false">B717&amp;"|"&amp;A717</f>
        <v>Luke Ridnour|2009</v>
      </c>
      <c r="AG717" s="1" t="n">
        <f aca="false">SUMPRODUCT(($A$2:$A$4670=A717)*($Z$2:$Z$4670&gt;Z717))+1</f>
        <v>153</v>
      </c>
    </row>
    <row r="718" customFormat="false" ht="15" hidden="false" customHeight="false" outlineLevel="0" collapsed="false">
      <c r="A718" s="1" t="n">
        <v>2009</v>
      </c>
      <c r="B718" s="1" t="s">
        <v>418</v>
      </c>
      <c r="C718" s="1" t="s">
        <v>123</v>
      </c>
      <c r="D718" s="1" t="n">
        <v>28</v>
      </c>
      <c r="E718" s="1" t="s">
        <v>154</v>
      </c>
      <c r="F718" s="1" t="n">
        <v>65</v>
      </c>
      <c r="G718" s="1" t="n">
        <v>34</v>
      </c>
      <c r="H718" s="1" t="n">
        <v>1166</v>
      </c>
      <c r="I718" s="1" t="n">
        <v>134</v>
      </c>
      <c r="J718" s="1" t="n">
        <v>307</v>
      </c>
      <c r="K718" s="1" t="n">
        <v>0.436</v>
      </c>
      <c r="L718" s="1" t="n">
        <v>17</v>
      </c>
      <c r="M718" s="1" t="n">
        <v>57</v>
      </c>
      <c r="N718" s="1" t="n">
        <v>0.298</v>
      </c>
      <c r="O718" s="1" t="n">
        <v>41</v>
      </c>
      <c r="P718" s="1" t="n">
        <v>57</v>
      </c>
      <c r="Q718" s="1" t="n">
        <v>0.719</v>
      </c>
      <c r="R718" s="1" t="n">
        <v>55</v>
      </c>
      <c r="S718" s="1" t="n">
        <v>125</v>
      </c>
      <c r="T718" s="1" t="n">
        <v>180</v>
      </c>
      <c r="U718" s="1" t="n">
        <v>177</v>
      </c>
      <c r="V718" s="1" t="n">
        <v>32</v>
      </c>
      <c r="W718" s="1" t="n">
        <v>10</v>
      </c>
      <c r="X718" s="1" t="n">
        <v>69</v>
      </c>
      <c r="Y718" s="1" t="n">
        <v>105</v>
      </c>
      <c r="Z718" s="1" t="n">
        <v>326</v>
      </c>
      <c r="AA718" s="1" t="n">
        <v>11.3</v>
      </c>
      <c r="AB718" s="1" t="n">
        <v>0.491</v>
      </c>
      <c r="AC718" s="1" t="n">
        <v>2</v>
      </c>
      <c r="AD718" s="1" t="n">
        <f aca="false">IF(F718=0,0,Z718/F718)</f>
        <v>5.01538461538462</v>
      </c>
      <c r="AE718" s="1" t="str">
        <f aca="false">IFERROR(LEFT(C718,FIND("-",C718)-1),C718)</f>
        <v>SF</v>
      </c>
      <c r="AF718" s="1" t="str">
        <f aca="false">B718&amp;"|"&amp;A718</f>
        <v>Luke Walton|2009</v>
      </c>
      <c r="AG718" s="1" t="n">
        <f aca="false">SUMPRODUCT(($A$2:$A$4670=A718)*($Z$2:$Z$4670&gt;Z718))+1</f>
        <v>252</v>
      </c>
    </row>
    <row r="719" customFormat="false" ht="15" hidden="false" customHeight="false" outlineLevel="0" collapsed="false">
      <c r="A719" s="1" t="n">
        <v>2009</v>
      </c>
      <c r="B719" s="1" t="s">
        <v>419</v>
      </c>
      <c r="C719" s="1" t="s">
        <v>123</v>
      </c>
      <c r="D719" s="1" t="n">
        <v>23</v>
      </c>
      <c r="E719" s="1" t="s">
        <v>106</v>
      </c>
      <c r="F719" s="1" t="n">
        <v>49</v>
      </c>
      <c r="G719" s="1" t="n">
        <v>46</v>
      </c>
      <c r="H719" s="1" t="n">
        <v>1665</v>
      </c>
      <c r="I719" s="1" t="n">
        <v>265</v>
      </c>
      <c r="J719" s="1" t="n">
        <v>591</v>
      </c>
      <c r="K719" s="1" t="n">
        <v>0.448</v>
      </c>
      <c r="L719" s="1" t="n">
        <v>8</v>
      </c>
      <c r="M719" s="1" t="n">
        <v>20</v>
      </c>
      <c r="N719" s="1" t="n">
        <v>0.4</v>
      </c>
      <c r="O719" s="1" t="n">
        <v>152</v>
      </c>
      <c r="P719" s="1" t="n">
        <v>191</v>
      </c>
      <c r="Q719" s="1" t="n">
        <v>0.796</v>
      </c>
      <c r="R719" s="1" t="n">
        <v>80</v>
      </c>
      <c r="S719" s="1" t="n">
        <v>215</v>
      </c>
      <c r="T719" s="1" t="n">
        <v>295</v>
      </c>
      <c r="U719" s="1" t="n">
        <v>94</v>
      </c>
      <c r="V719" s="1" t="n">
        <v>60</v>
      </c>
      <c r="W719" s="1" t="n">
        <v>25</v>
      </c>
      <c r="X719" s="1" t="n">
        <v>72</v>
      </c>
      <c r="Y719" s="1" t="n">
        <v>85</v>
      </c>
      <c r="Z719" s="1" t="n">
        <v>690</v>
      </c>
      <c r="AA719" s="1" t="n">
        <v>14.7</v>
      </c>
      <c r="AB719" s="1" t="n">
        <v>0.511</v>
      </c>
      <c r="AC719" s="1" t="n">
        <v>3</v>
      </c>
      <c r="AD719" s="1" t="n">
        <f aca="false">IF(F719=0,0,Z719/F719)</f>
        <v>14.0816326530612</v>
      </c>
      <c r="AE719" s="1" t="str">
        <f aca="false">IFERROR(LEFT(C719,FIND("-",C719)-1),C719)</f>
        <v>SF</v>
      </c>
      <c r="AF719" s="1" t="str">
        <f aca="false">B719&amp;"|"&amp;A719</f>
        <v>Luol Deng|2009</v>
      </c>
      <c r="AG719" s="1" t="n">
        <f aca="false">SUMPRODUCT(($A$2:$A$4670=A719)*($Z$2:$Z$4670&gt;Z719))+1</f>
        <v>152</v>
      </c>
    </row>
    <row r="720" customFormat="false" ht="15" hidden="false" customHeight="false" outlineLevel="0" collapsed="false">
      <c r="A720" s="1" t="n">
        <v>2009</v>
      </c>
      <c r="B720" s="1" t="s">
        <v>420</v>
      </c>
      <c r="C720" s="1" t="s">
        <v>404</v>
      </c>
      <c r="D720" s="1" t="n">
        <v>26</v>
      </c>
      <c r="E720" s="1" t="s">
        <v>115</v>
      </c>
      <c r="F720" s="1" t="n">
        <v>32</v>
      </c>
      <c r="G720" s="1" t="n">
        <v>4</v>
      </c>
      <c r="H720" s="1" t="n">
        <v>498</v>
      </c>
      <c r="I720" s="1" t="n">
        <v>55</v>
      </c>
      <c r="J720" s="1" t="n">
        <v>144</v>
      </c>
      <c r="K720" s="1" t="n">
        <v>0.382</v>
      </c>
      <c r="L720" s="1" t="n">
        <v>20</v>
      </c>
      <c r="M720" s="1" t="n">
        <v>54</v>
      </c>
      <c r="N720" s="1" t="n">
        <v>0.37</v>
      </c>
      <c r="O720" s="1" t="n">
        <v>19</v>
      </c>
      <c r="P720" s="1" t="n">
        <v>24</v>
      </c>
      <c r="Q720" s="1" t="n">
        <v>0.792</v>
      </c>
      <c r="R720" s="1" t="n">
        <v>6</v>
      </c>
      <c r="S720" s="1" t="n">
        <v>46</v>
      </c>
      <c r="T720" s="1" t="n">
        <v>52</v>
      </c>
      <c r="U720" s="1" t="n">
        <v>58</v>
      </c>
      <c r="V720" s="1" t="n">
        <v>17</v>
      </c>
      <c r="W720" s="1" t="n">
        <v>2</v>
      </c>
      <c r="X720" s="1" t="n">
        <v>25</v>
      </c>
      <c r="Y720" s="1" t="n">
        <v>37</v>
      </c>
      <c r="Z720" s="1" t="n">
        <v>149</v>
      </c>
      <c r="AA720" s="1" t="n">
        <v>9.9</v>
      </c>
      <c r="AB720" s="1" t="n">
        <v>0.482</v>
      </c>
      <c r="AC720" s="1" t="n">
        <v>0.6</v>
      </c>
      <c r="AD720" s="1" t="n">
        <f aca="false">IF(F720=0,0,Z720/F720)</f>
        <v>4.65625</v>
      </c>
      <c r="AE720" s="1" t="str">
        <f aca="false">IFERROR(LEFT(C720,FIND("-",C720)-1),C720)</f>
        <v>PG</v>
      </c>
      <c r="AF720" s="1" t="str">
        <f aca="false">B720&amp;"|"&amp;A720</f>
        <v>Luther Head|2009</v>
      </c>
      <c r="AG720" s="1" t="n">
        <f aca="false">SUMPRODUCT(($A$2:$A$4670=A720)*($Z$2:$Z$4670&gt;Z720))+1</f>
        <v>330</v>
      </c>
    </row>
    <row r="721" customFormat="false" ht="15" hidden="false" customHeight="false" outlineLevel="0" collapsed="false">
      <c r="A721" s="1" t="n">
        <v>2009</v>
      </c>
      <c r="B721" s="1" t="s">
        <v>421</v>
      </c>
      <c r="C721" s="1" t="s">
        <v>92</v>
      </c>
      <c r="D721" s="1" t="n">
        <v>33</v>
      </c>
      <c r="E721" s="1" t="s">
        <v>145</v>
      </c>
      <c r="F721" s="1" t="n">
        <v>27</v>
      </c>
      <c r="G721" s="1" t="n">
        <v>0</v>
      </c>
      <c r="H721" s="1" t="n">
        <v>217</v>
      </c>
      <c r="I721" s="1" t="n">
        <v>25</v>
      </c>
      <c r="J721" s="1" t="n">
        <v>46</v>
      </c>
      <c r="K721" s="1" t="n">
        <v>0.543</v>
      </c>
      <c r="L721" s="1" t="n">
        <v>0</v>
      </c>
      <c r="M721" s="1" t="n">
        <v>1</v>
      </c>
      <c r="N721" s="1" t="n">
        <v>0</v>
      </c>
      <c r="O721" s="1" t="n">
        <v>17</v>
      </c>
      <c r="P721" s="1" t="n">
        <v>27</v>
      </c>
      <c r="Q721" s="1" t="n">
        <v>0.63</v>
      </c>
      <c r="R721" s="1" t="n">
        <v>22</v>
      </c>
      <c r="S721" s="1" t="n">
        <v>30</v>
      </c>
      <c r="T721" s="1" t="n">
        <v>52</v>
      </c>
      <c r="U721" s="1" t="n">
        <v>7</v>
      </c>
      <c r="V721" s="1" t="n">
        <v>6</v>
      </c>
      <c r="W721" s="1" t="n">
        <v>10</v>
      </c>
      <c r="X721" s="1" t="n">
        <v>12</v>
      </c>
      <c r="Y721" s="1" t="n">
        <v>39</v>
      </c>
      <c r="Z721" s="1" t="n">
        <v>67</v>
      </c>
      <c r="AA721" s="1" t="n">
        <v>12.3</v>
      </c>
      <c r="AB721" s="1" t="n">
        <v>0.579</v>
      </c>
      <c r="AC721" s="1" t="n">
        <v>0.5</v>
      </c>
      <c r="AD721" s="1" t="n">
        <f aca="false">IF(F721=0,0,Z721/F721)</f>
        <v>2.48148148148148</v>
      </c>
      <c r="AE721" s="1" t="str">
        <f aca="false">IFERROR(LEFT(C721,FIND("-",C721)-1),C721)</f>
        <v>PF</v>
      </c>
      <c r="AF721" s="1" t="str">
        <f aca="false">B721&amp;"|"&amp;A721</f>
        <v>Maceo Baston|2009</v>
      </c>
      <c r="AG721" s="1" t="n">
        <f aca="false">SUMPRODUCT(($A$2:$A$4670=A721)*($Z$2:$Z$4670&gt;Z721))+1</f>
        <v>376</v>
      </c>
    </row>
    <row r="722" customFormat="false" ht="15" hidden="false" customHeight="false" outlineLevel="0" collapsed="false">
      <c r="A722" s="1" t="n">
        <v>2009</v>
      </c>
      <c r="B722" s="1" t="s">
        <v>422</v>
      </c>
      <c r="C722" s="1" t="s">
        <v>92</v>
      </c>
      <c r="D722" s="1" t="n">
        <v>30</v>
      </c>
      <c r="E722" s="1" t="s">
        <v>152</v>
      </c>
      <c r="F722" s="1" t="n">
        <v>49</v>
      </c>
      <c r="G722" s="1" t="n">
        <v>3</v>
      </c>
      <c r="H722" s="1" t="n">
        <v>579</v>
      </c>
      <c r="I722" s="1" t="n">
        <v>73</v>
      </c>
      <c r="J722" s="1" t="n">
        <v>170</v>
      </c>
      <c r="K722" s="1" t="n">
        <v>0.429</v>
      </c>
      <c r="L722" s="1" t="n">
        <v>0</v>
      </c>
      <c r="M722" s="1" t="n">
        <v>1</v>
      </c>
      <c r="N722" s="1" t="n">
        <v>0</v>
      </c>
      <c r="O722" s="1" t="n">
        <v>10</v>
      </c>
      <c r="P722" s="1" t="n">
        <v>21</v>
      </c>
      <c r="Q722" s="1" t="n">
        <v>0.476</v>
      </c>
      <c r="R722" s="1" t="n">
        <v>35</v>
      </c>
      <c r="S722" s="1" t="n">
        <v>68</v>
      </c>
      <c r="T722" s="1" t="n">
        <v>103</v>
      </c>
      <c r="U722" s="1" t="n">
        <v>35</v>
      </c>
      <c r="V722" s="1" t="n">
        <v>7</v>
      </c>
      <c r="W722" s="1" t="n">
        <v>12</v>
      </c>
      <c r="X722" s="1" t="n">
        <v>20</v>
      </c>
      <c r="Y722" s="1" t="n">
        <v>89</v>
      </c>
      <c r="Z722" s="1" t="n">
        <v>156</v>
      </c>
      <c r="AA722" s="1" t="n">
        <v>7.3</v>
      </c>
      <c r="AB722" s="1" t="n">
        <v>0.435</v>
      </c>
      <c r="AC722" s="1" t="n">
        <v>0.3</v>
      </c>
      <c r="AD722" s="1" t="n">
        <f aca="false">IF(F722=0,0,Z722/F722)</f>
        <v>3.18367346938776</v>
      </c>
      <c r="AE722" s="1" t="str">
        <f aca="false">IFERROR(LEFT(C722,FIND("-",C722)-1),C722)</f>
        <v>PF</v>
      </c>
      <c r="AF722" s="1" t="str">
        <f aca="false">B722&amp;"|"&amp;A722</f>
        <v>Malik Allen|2009</v>
      </c>
      <c r="AG722" s="1" t="n">
        <f aca="false">SUMPRODUCT(($A$2:$A$4670=A722)*($Z$2:$Z$4670&gt;Z722))+1</f>
        <v>327</v>
      </c>
    </row>
    <row r="723" customFormat="false" ht="15" hidden="false" customHeight="false" outlineLevel="0" collapsed="false">
      <c r="A723" s="1" t="n">
        <v>2009</v>
      </c>
      <c r="B723" s="1" t="s">
        <v>645</v>
      </c>
      <c r="C723" s="1" t="s">
        <v>128</v>
      </c>
      <c r="D723" s="1" t="n">
        <v>21</v>
      </c>
      <c r="E723" s="1" t="s">
        <v>194</v>
      </c>
      <c r="F723" s="1" t="n">
        <v>15</v>
      </c>
      <c r="G723" s="1" t="n">
        <v>0</v>
      </c>
      <c r="H723" s="1" t="n">
        <v>155</v>
      </c>
      <c r="I723" s="1" t="n">
        <v>24</v>
      </c>
      <c r="J723" s="1" t="n">
        <v>49</v>
      </c>
      <c r="K723" s="1" t="n">
        <v>0.49</v>
      </c>
      <c r="L723" s="1" t="n">
        <v>0</v>
      </c>
      <c r="M723" s="1" t="n">
        <v>1</v>
      </c>
      <c r="N723" s="1" t="n">
        <v>0</v>
      </c>
      <c r="O723" s="1" t="n">
        <v>2</v>
      </c>
      <c r="P723" s="1" t="n">
        <v>7</v>
      </c>
      <c r="Q723" s="1" t="n">
        <v>0.286</v>
      </c>
      <c r="R723" s="1" t="n">
        <v>11</v>
      </c>
      <c r="S723" s="1" t="n">
        <v>17</v>
      </c>
      <c r="T723" s="1" t="n">
        <v>28</v>
      </c>
      <c r="U723" s="1" t="n">
        <v>13</v>
      </c>
      <c r="V723" s="1" t="n">
        <v>6</v>
      </c>
      <c r="W723" s="1" t="n">
        <v>7</v>
      </c>
      <c r="X723" s="1" t="n">
        <v>12</v>
      </c>
      <c r="Y723" s="1" t="n">
        <v>19</v>
      </c>
      <c r="Z723" s="1" t="n">
        <v>50</v>
      </c>
      <c r="AA723" s="1" t="n">
        <v>12</v>
      </c>
      <c r="AB723" s="1" t="n">
        <v>0.48</v>
      </c>
      <c r="AC723" s="1" t="n">
        <v>0.1</v>
      </c>
      <c r="AD723" s="1" t="n">
        <f aca="false">IF(F723=0,0,Z723/F723)</f>
        <v>3.33333333333333</v>
      </c>
      <c r="AE723" s="1" t="str">
        <f aca="false">IFERROR(LEFT(C723,FIND("-",C723)-1),C723)</f>
        <v>SG</v>
      </c>
      <c r="AF723" s="1" t="str">
        <f aca="false">B723&amp;"|"&amp;A723</f>
        <v>Malik Hairston|2009</v>
      </c>
      <c r="AG723" s="1" t="n">
        <f aca="false">SUMPRODUCT(($A$2:$A$4670=A723)*($Z$2:$Z$4670&gt;Z723))+1</f>
        <v>387</v>
      </c>
    </row>
    <row r="724" customFormat="false" ht="15" hidden="false" customHeight="false" outlineLevel="0" collapsed="false">
      <c r="A724" s="1" t="n">
        <v>2009</v>
      </c>
      <c r="B724" s="1" t="s">
        <v>423</v>
      </c>
      <c r="C724" s="1" t="s">
        <v>390</v>
      </c>
      <c r="D724" s="1" t="n">
        <v>34</v>
      </c>
      <c r="E724" s="1" t="s">
        <v>115</v>
      </c>
      <c r="F724" s="1" t="n">
        <v>38</v>
      </c>
      <c r="G724" s="1" t="n">
        <v>0</v>
      </c>
      <c r="H724" s="1" t="n">
        <v>470</v>
      </c>
      <c r="I724" s="1" t="n">
        <v>45</v>
      </c>
      <c r="J724" s="1" t="n">
        <v>131</v>
      </c>
      <c r="K724" s="1" t="n">
        <v>0.344</v>
      </c>
      <c r="L724" s="1" t="n">
        <v>0</v>
      </c>
      <c r="M724" s="1" t="n">
        <v>7</v>
      </c>
      <c r="N724" s="1" t="n">
        <v>0</v>
      </c>
      <c r="O724" s="1" t="n">
        <v>40</v>
      </c>
      <c r="P724" s="1" t="n">
        <v>51</v>
      </c>
      <c r="Q724" s="1" t="n">
        <v>0.784</v>
      </c>
      <c r="R724" s="1" t="n">
        <v>17</v>
      </c>
      <c r="S724" s="1" t="n">
        <v>79</v>
      </c>
      <c r="T724" s="1" t="n">
        <v>96</v>
      </c>
      <c r="U724" s="1" t="n">
        <v>36</v>
      </c>
      <c r="V724" s="1" t="n">
        <v>10</v>
      </c>
      <c r="W724" s="1" t="n">
        <v>3</v>
      </c>
      <c r="X724" s="1" t="n">
        <v>36</v>
      </c>
      <c r="Y724" s="1" t="n">
        <v>72</v>
      </c>
      <c r="Z724" s="1" t="n">
        <v>130</v>
      </c>
      <c r="AA724" s="1" t="n">
        <v>5.3</v>
      </c>
      <c r="AB724" s="1" t="n">
        <v>0.424</v>
      </c>
      <c r="AC724" s="1" t="n">
        <v>-0.4</v>
      </c>
      <c r="AD724" s="1" t="n">
        <f aca="false">IF(F724=0,0,Z724/F724)</f>
        <v>3.42105263157895</v>
      </c>
      <c r="AE724" s="1" t="str">
        <f aca="false">IFERROR(LEFT(C724,FIND("-",C724)-1),C724)</f>
        <v>SF</v>
      </c>
      <c r="AF724" s="1" t="str">
        <f aca="false">B724&amp;"|"&amp;A724</f>
        <v>Malik Rose|2009</v>
      </c>
      <c r="AG724" s="1" t="n">
        <f aca="false">SUMPRODUCT(($A$2:$A$4670=A724)*($Z$2:$Z$4670&gt;Z724))+1</f>
        <v>338</v>
      </c>
    </row>
    <row r="725" customFormat="false" ht="15" hidden="false" customHeight="false" outlineLevel="0" collapsed="false">
      <c r="A725" s="1" t="n">
        <v>2009</v>
      </c>
      <c r="B725" s="1" t="s">
        <v>424</v>
      </c>
      <c r="C725" s="1" t="s">
        <v>128</v>
      </c>
      <c r="D725" s="1" t="n">
        <v>31</v>
      </c>
      <c r="E725" s="1" t="s">
        <v>194</v>
      </c>
      <c r="F725" s="1" t="n">
        <v>44</v>
      </c>
      <c r="G725" s="1" t="n">
        <v>7</v>
      </c>
      <c r="H725" s="1" t="n">
        <v>1181</v>
      </c>
      <c r="I725" s="1" t="n">
        <v>223</v>
      </c>
      <c r="J725" s="1" t="n">
        <v>491</v>
      </c>
      <c r="K725" s="1" t="n">
        <v>0.454</v>
      </c>
      <c r="L725" s="1" t="n">
        <v>69</v>
      </c>
      <c r="M725" s="1" t="n">
        <v>209</v>
      </c>
      <c r="N725" s="1" t="n">
        <v>0.33</v>
      </c>
      <c r="O725" s="1" t="n">
        <v>168</v>
      </c>
      <c r="P725" s="1" t="n">
        <v>190</v>
      </c>
      <c r="Q725" s="1" t="n">
        <v>0.884</v>
      </c>
      <c r="R725" s="1" t="n">
        <v>24</v>
      </c>
      <c r="S725" s="1" t="n">
        <v>174</v>
      </c>
      <c r="T725" s="1" t="n">
        <v>198</v>
      </c>
      <c r="U725" s="1" t="n">
        <v>157</v>
      </c>
      <c r="V725" s="1" t="n">
        <v>64</v>
      </c>
      <c r="W725" s="1" t="n">
        <v>16</v>
      </c>
      <c r="X725" s="1" t="n">
        <v>88</v>
      </c>
      <c r="Y725" s="1" t="n">
        <v>90</v>
      </c>
      <c r="Z725" s="1" t="n">
        <v>683</v>
      </c>
      <c r="AA725" s="1" t="n">
        <v>22.9</v>
      </c>
      <c r="AB725" s="1" t="n">
        <v>0.594</v>
      </c>
      <c r="AC725" s="1" t="n">
        <v>5</v>
      </c>
      <c r="AD725" s="1" t="n">
        <f aca="false">IF(F725=0,0,Z725/F725)</f>
        <v>15.5227272727273</v>
      </c>
      <c r="AE725" s="1" t="str">
        <f aca="false">IFERROR(LEFT(C725,FIND("-",C725)-1),C725)</f>
        <v>SG</v>
      </c>
      <c r="AF725" s="1" t="str">
        <f aca="false">B725&amp;"|"&amp;A725</f>
        <v>Manu Ginobili|2009</v>
      </c>
      <c r="AG725" s="1" t="n">
        <f aca="false">SUMPRODUCT(($A$2:$A$4670=A725)*($Z$2:$Z$4670&gt;Z725))+1</f>
        <v>157</v>
      </c>
    </row>
    <row r="726" customFormat="false" ht="15" hidden="false" customHeight="false" outlineLevel="0" collapsed="false">
      <c r="A726" s="1" t="n">
        <v>2009</v>
      </c>
      <c r="B726" s="1" t="s">
        <v>646</v>
      </c>
      <c r="C726" s="1" t="s">
        <v>105</v>
      </c>
      <c r="D726" s="1" t="n">
        <v>24</v>
      </c>
      <c r="E726" s="1" t="s">
        <v>140</v>
      </c>
      <c r="F726" s="1" t="n">
        <v>82</v>
      </c>
      <c r="G726" s="1" t="n">
        <v>75</v>
      </c>
      <c r="H726" s="1" t="n">
        <v>2521</v>
      </c>
      <c r="I726" s="1" t="n">
        <v>350</v>
      </c>
      <c r="J726" s="1" t="n">
        <v>661</v>
      </c>
      <c r="K726" s="1" t="n">
        <v>0.53</v>
      </c>
      <c r="L726" s="1" t="n">
        <v>0</v>
      </c>
      <c r="M726" s="1" t="n">
        <v>1</v>
      </c>
      <c r="N726" s="1" t="n">
        <v>0</v>
      </c>
      <c r="O726" s="1" t="n">
        <v>275</v>
      </c>
      <c r="P726" s="1" t="n">
        <v>375</v>
      </c>
      <c r="Q726" s="1" t="n">
        <v>0.733</v>
      </c>
      <c r="R726" s="1" t="n">
        <v>201</v>
      </c>
      <c r="S726" s="1" t="n">
        <v>404</v>
      </c>
      <c r="T726" s="1" t="n">
        <v>605</v>
      </c>
      <c r="U726" s="1" t="n">
        <v>143</v>
      </c>
      <c r="V726" s="1" t="n">
        <v>63</v>
      </c>
      <c r="W726" s="1" t="n">
        <v>90</v>
      </c>
      <c r="X726" s="1" t="n">
        <v>164</v>
      </c>
      <c r="Y726" s="1" t="n">
        <v>265</v>
      </c>
      <c r="Z726" s="1" t="n">
        <v>975</v>
      </c>
      <c r="AA726" s="1" t="n">
        <v>16.7</v>
      </c>
      <c r="AB726" s="1" t="n">
        <v>0.59</v>
      </c>
      <c r="AC726" s="1" t="n">
        <v>6.4</v>
      </c>
      <c r="AD726" s="1" t="n">
        <f aca="false">IF(F726=0,0,Z726/F726)</f>
        <v>11.890243902439</v>
      </c>
      <c r="AE726" s="1" t="str">
        <f aca="false">IFERROR(LEFT(C726,FIND("-",C726)-1),C726)</f>
        <v>C</v>
      </c>
      <c r="AF726" s="1" t="str">
        <f aca="false">B726&amp;"|"&amp;A726</f>
        <v>Marc Gasol|2009</v>
      </c>
      <c r="AG726" s="1" t="n">
        <f aca="false">SUMPRODUCT(($A$2:$A$4670=A726)*($Z$2:$Z$4670&gt;Z726))+1</f>
        <v>89</v>
      </c>
    </row>
    <row r="727" customFormat="false" ht="15" hidden="false" customHeight="false" outlineLevel="0" collapsed="false">
      <c r="A727" s="1" t="n">
        <v>2009</v>
      </c>
      <c r="B727" s="1" t="s">
        <v>425</v>
      </c>
      <c r="C727" s="1" t="s">
        <v>92</v>
      </c>
      <c r="D727" s="1" t="n">
        <v>24</v>
      </c>
      <c r="E727" s="1" t="s">
        <v>112</v>
      </c>
      <c r="F727" s="1" t="n">
        <v>63</v>
      </c>
      <c r="G727" s="1" t="n">
        <v>3</v>
      </c>
      <c r="H727" s="1" t="n">
        <v>794</v>
      </c>
      <c r="I727" s="1" t="n">
        <v>106</v>
      </c>
      <c r="J727" s="1" t="n">
        <v>187</v>
      </c>
      <c r="K727" s="1" t="n">
        <v>0.567</v>
      </c>
      <c r="L727" s="1" t="n">
        <v>1</v>
      </c>
      <c r="M727" s="1" t="n">
        <v>1</v>
      </c>
      <c r="N727" s="1" t="n">
        <v>1</v>
      </c>
      <c r="O727" s="1" t="n">
        <v>26</v>
      </c>
      <c r="P727" s="1" t="n">
        <v>45</v>
      </c>
      <c r="Q727" s="1" t="n">
        <v>0.578</v>
      </c>
      <c r="R727" s="1" t="n">
        <v>96</v>
      </c>
      <c r="S727" s="1" t="n">
        <v>190</v>
      </c>
      <c r="T727" s="1" t="n">
        <v>286</v>
      </c>
      <c r="U727" s="1" t="n">
        <v>14</v>
      </c>
      <c r="V727" s="1" t="n">
        <v>18</v>
      </c>
      <c r="W727" s="1" t="n">
        <v>53</v>
      </c>
      <c r="X727" s="1" t="n">
        <v>25</v>
      </c>
      <c r="Y727" s="1" t="n">
        <v>111</v>
      </c>
      <c r="Z727" s="1" t="n">
        <v>239</v>
      </c>
      <c r="AA727" s="1" t="n">
        <v>17</v>
      </c>
      <c r="AB727" s="1" t="n">
        <v>0.578</v>
      </c>
      <c r="AC727" s="1" t="n">
        <v>3.3</v>
      </c>
      <c r="AD727" s="1" t="n">
        <f aca="false">IF(F727=0,0,Z727/F727)</f>
        <v>3.79365079365079</v>
      </c>
      <c r="AE727" s="1" t="str">
        <f aca="false">IFERROR(LEFT(C727,FIND("-",C727)-1),C727)</f>
        <v>PF</v>
      </c>
      <c r="AF727" s="1" t="str">
        <f aca="false">B727&amp;"|"&amp;A727</f>
        <v>Marcin Gortat|2009</v>
      </c>
      <c r="AG727" s="1" t="n">
        <f aca="false">SUMPRODUCT(($A$2:$A$4670=A727)*($Z$2:$Z$4670&gt;Z727))+1</f>
        <v>283</v>
      </c>
    </row>
    <row r="728" customFormat="false" ht="15" hidden="false" customHeight="false" outlineLevel="0" collapsed="false">
      <c r="A728" s="1" t="n">
        <v>2009</v>
      </c>
      <c r="B728" s="1" t="s">
        <v>426</v>
      </c>
      <c r="C728" s="1" t="s">
        <v>128</v>
      </c>
      <c r="D728" s="1" t="n">
        <v>22</v>
      </c>
      <c r="E728" s="1" t="s">
        <v>117</v>
      </c>
      <c r="F728" s="1" t="n">
        <v>42</v>
      </c>
      <c r="G728" s="1" t="n">
        <v>23</v>
      </c>
      <c r="H728" s="1" t="n">
        <v>882</v>
      </c>
      <c r="I728" s="1" t="n">
        <v>140</v>
      </c>
      <c r="J728" s="1" t="n">
        <v>317</v>
      </c>
      <c r="K728" s="1" t="n">
        <v>0.442</v>
      </c>
      <c r="L728" s="1" t="n">
        <v>52</v>
      </c>
      <c r="M728" s="1" t="n">
        <v>131</v>
      </c>
      <c r="N728" s="1" t="n">
        <v>0.397</v>
      </c>
      <c r="O728" s="1" t="n">
        <v>40</v>
      </c>
      <c r="P728" s="1" t="n">
        <v>52</v>
      </c>
      <c r="Q728" s="1" t="n">
        <v>0.769</v>
      </c>
      <c r="R728" s="1" t="n">
        <v>10</v>
      </c>
      <c r="S728" s="1" t="n">
        <v>61</v>
      </c>
      <c r="T728" s="1" t="n">
        <v>71</v>
      </c>
      <c r="U728" s="1" t="n">
        <v>88</v>
      </c>
      <c r="V728" s="1" t="n">
        <v>36</v>
      </c>
      <c r="W728" s="1" t="n">
        <v>1</v>
      </c>
      <c r="X728" s="1" t="n">
        <v>59</v>
      </c>
      <c r="Y728" s="1" t="n">
        <v>73</v>
      </c>
      <c r="Z728" s="1" t="n">
        <v>372</v>
      </c>
      <c r="AA728" s="1" t="n">
        <v>11.8</v>
      </c>
      <c r="AB728" s="1" t="n">
        <v>0.547</v>
      </c>
      <c r="AC728" s="1" t="n">
        <v>0.5</v>
      </c>
      <c r="AD728" s="1" t="n">
        <f aca="false">IF(F728=0,0,Z728/F728)</f>
        <v>8.85714285714286</v>
      </c>
      <c r="AE728" s="1" t="str">
        <f aca="false">IFERROR(LEFT(C728,FIND("-",C728)-1),C728)</f>
        <v>SG</v>
      </c>
      <c r="AF728" s="1" t="str">
        <f aca="false">B728&amp;"|"&amp;A728</f>
        <v>Marco Belinelli|2009</v>
      </c>
      <c r="AG728" s="1" t="n">
        <f aca="false">SUMPRODUCT(($A$2:$A$4670=A728)*($Z$2:$Z$4670&gt;Z728))+1</f>
        <v>238</v>
      </c>
    </row>
    <row r="729" customFormat="false" ht="15" hidden="false" customHeight="false" outlineLevel="0" collapsed="false">
      <c r="A729" s="1" t="n">
        <v>2009</v>
      </c>
      <c r="B729" s="1" t="s">
        <v>427</v>
      </c>
      <c r="C729" s="1" t="s">
        <v>102</v>
      </c>
      <c r="D729" s="1" t="n">
        <v>27</v>
      </c>
      <c r="E729" s="1" t="s">
        <v>115</v>
      </c>
      <c r="F729" s="1" t="n">
        <v>22</v>
      </c>
      <c r="G729" s="1" t="n">
        <v>0</v>
      </c>
      <c r="H729" s="1" t="n">
        <v>206</v>
      </c>
      <c r="I729" s="1" t="n">
        <v>21</v>
      </c>
      <c r="J729" s="1" t="n">
        <v>57</v>
      </c>
      <c r="K729" s="1" t="n">
        <v>0.368</v>
      </c>
      <c r="L729" s="1" t="n">
        <v>3</v>
      </c>
      <c r="M729" s="1" t="n">
        <v>19</v>
      </c>
      <c r="N729" s="1" t="n">
        <v>0.158</v>
      </c>
      <c r="O729" s="1" t="n">
        <v>11</v>
      </c>
      <c r="P729" s="1" t="n">
        <v>18</v>
      </c>
      <c r="Q729" s="1" t="n">
        <v>0.611</v>
      </c>
      <c r="R729" s="1" t="n">
        <v>1</v>
      </c>
      <c r="S729" s="1" t="n">
        <v>17</v>
      </c>
      <c r="T729" s="1" t="n">
        <v>18</v>
      </c>
      <c r="U729" s="1" t="n">
        <v>28</v>
      </c>
      <c r="V729" s="1" t="n">
        <v>11</v>
      </c>
      <c r="W729" s="1" t="n">
        <v>2</v>
      </c>
      <c r="X729" s="1" t="n">
        <v>14</v>
      </c>
      <c r="Y729" s="1" t="n">
        <v>26</v>
      </c>
      <c r="Z729" s="1" t="n">
        <v>56</v>
      </c>
      <c r="AA729" s="1" t="n">
        <v>7.8</v>
      </c>
      <c r="AB729" s="1" t="n">
        <v>0.431</v>
      </c>
      <c r="AC729" s="1" t="n">
        <v>0</v>
      </c>
      <c r="AD729" s="1" t="n">
        <f aca="false">IF(F729=0,0,Z729/F729)</f>
        <v>2.54545454545455</v>
      </c>
      <c r="AE729" s="1" t="str">
        <f aca="false">IFERROR(LEFT(C729,FIND("-",C729)-1),C729)</f>
        <v>PG</v>
      </c>
      <c r="AF729" s="1" t="str">
        <f aca="false">B729&amp;"|"&amp;A729</f>
        <v>Marcus Banks|2009</v>
      </c>
      <c r="AG729" s="1" t="n">
        <f aca="false">SUMPRODUCT(($A$2:$A$4670=A729)*($Z$2:$Z$4670&gt;Z729))+1</f>
        <v>383</v>
      </c>
    </row>
    <row r="730" customFormat="false" ht="15" hidden="false" customHeight="false" outlineLevel="0" collapsed="false">
      <c r="A730" s="1" t="n">
        <v>2009</v>
      </c>
      <c r="B730" s="1" t="s">
        <v>428</v>
      </c>
      <c r="C730" s="1" t="s">
        <v>105</v>
      </c>
      <c r="D730" s="1" t="n">
        <v>34</v>
      </c>
      <c r="E730" s="1" t="s">
        <v>108</v>
      </c>
      <c r="F730" s="1" t="n">
        <v>62</v>
      </c>
      <c r="G730" s="1" t="n">
        <v>55</v>
      </c>
      <c r="H730" s="1" t="n">
        <v>1925</v>
      </c>
      <c r="I730" s="1" t="n">
        <v>254</v>
      </c>
      <c r="J730" s="1" t="n">
        <v>496</v>
      </c>
      <c r="K730" s="1" t="n">
        <v>0.512</v>
      </c>
      <c r="L730" s="1" t="n">
        <v>1</v>
      </c>
      <c r="M730" s="1" t="n">
        <v>4</v>
      </c>
      <c r="N730" s="1" t="n">
        <v>0.25</v>
      </c>
      <c r="O730" s="1" t="n">
        <v>132</v>
      </c>
      <c r="P730" s="1" t="n">
        <v>182</v>
      </c>
      <c r="Q730" s="1" t="n">
        <v>0.725</v>
      </c>
      <c r="R730" s="1" t="n">
        <v>161</v>
      </c>
      <c r="S730" s="1" t="n">
        <v>529</v>
      </c>
      <c r="T730" s="1" t="n">
        <v>690</v>
      </c>
      <c r="U730" s="1" t="n">
        <v>127</v>
      </c>
      <c r="V730" s="1" t="n">
        <v>51</v>
      </c>
      <c r="W730" s="1" t="n">
        <v>132</v>
      </c>
      <c r="X730" s="1" t="n">
        <v>93</v>
      </c>
      <c r="Y730" s="1" t="n">
        <v>129</v>
      </c>
      <c r="Z730" s="1" t="n">
        <v>641</v>
      </c>
      <c r="AA730" s="1" t="n">
        <v>18.7</v>
      </c>
      <c r="AB730" s="1" t="n">
        <v>0.556</v>
      </c>
      <c r="AC730" s="1" t="n">
        <v>5.2</v>
      </c>
      <c r="AD730" s="1" t="n">
        <f aca="false">IF(F730=0,0,Z730/F730)</f>
        <v>10.3387096774194</v>
      </c>
      <c r="AE730" s="1" t="str">
        <f aca="false">IFERROR(LEFT(C730,FIND("-",C730)-1),C730)</f>
        <v>C</v>
      </c>
      <c r="AF730" s="1" t="str">
        <f aca="false">B730&amp;"|"&amp;A730</f>
        <v>Marcus Camby|2009</v>
      </c>
      <c r="AG730" s="1" t="n">
        <f aca="false">SUMPRODUCT(($A$2:$A$4670=A730)*($Z$2:$Z$4670&gt;Z730))+1</f>
        <v>166</v>
      </c>
    </row>
    <row r="731" customFormat="false" ht="15" hidden="false" customHeight="false" outlineLevel="0" collapsed="false">
      <c r="A731" s="1" t="n">
        <v>2009</v>
      </c>
      <c r="B731" s="1" t="s">
        <v>430</v>
      </c>
      <c r="C731" s="1" t="s">
        <v>102</v>
      </c>
      <c r="D731" s="1" t="n">
        <v>23</v>
      </c>
      <c r="E731" s="1" t="s">
        <v>117</v>
      </c>
      <c r="F731" s="1" t="n">
        <v>9</v>
      </c>
      <c r="G731" s="1" t="n">
        <v>0</v>
      </c>
      <c r="H731" s="1" t="n">
        <v>54</v>
      </c>
      <c r="I731" s="1" t="n">
        <v>4</v>
      </c>
      <c r="J731" s="1" t="n">
        <v>17</v>
      </c>
      <c r="K731" s="1" t="n">
        <v>0.235</v>
      </c>
      <c r="L731" s="1" t="n">
        <v>2</v>
      </c>
      <c r="M731" s="1" t="n">
        <v>6</v>
      </c>
      <c r="N731" s="1" t="n">
        <v>0.333</v>
      </c>
      <c r="O731" s="1" t="n">
        <v>2</v>
      </c>
      <c r="P731" s="1" t="n">
        <v>6</v>
      </c>
      <c r="Q731" s="1" t="n">
        <v>0.333</v>
      </c>
      <c r="R731" s="1" t="n">
        <v>0</v>
      </c>
      <c r="S731" s="1" t="n">
        <v>4</v>
      </c>
      <c r="T731" s="1" t="n">
        <v>4</v>
      </c>
      <c r="U731" s="1" t="n">
        <v>13</v>
      </c>
      <c r="V731" s="1" t="n">
        <v>1</v>
      </c>
      <c r="W731" s="1" t="n">
        <v>1</v>
      </c>
      <c r="X731" s="1" t="n">
        <v>4</v>
      </c>
      <c r="Y731" s="1" t="n">
        <v>6</v>
      </c>
      <c r="Z731" s="1" t="n">
        <v>12</v>
      </c>
      <c r="AA731" s="1" t="n">
        <v>3.7</v>
      </c>
      <c r="AB731" s="1" t="n">
        <v>0.305</v>
      </c>
      <c r="AC731" s="1" t="n">
        <v>-0.1</v>
      </c>
      <c r="AD731" s="1" t="n">
        <f aca="false">IF(F731=0,0,Z731/F731)</f>
        <v>1.33333333333333</v>
      </c>
      <c r="AE731" s="1" t="str">
        <f aca="false">IFERROR(LEFT(C731,FIND("-",C731)-1),C731)</f>
        <v>PG</v>
      </c>
      <c r="AF731" s="1" t="str">
        <f aca="false">B731&amp;"|"&amp;A731</f>
        <v>Marcus Williams|2009</v>
      </c>
      <c r="AG731" s="1" t="n">
        <f aca="false">SUMPRODUCT(($A$2:$A$4670=A731)*($Z$2:$Z$4670&gt;Z731))+1</f>
        <v>420</v>
      </c>
    </row>
    <row r="732" customFormat="false" ht="15" hidden="false" customHeight="false" outlineLevel="0" collapsed="false">
      <c r="A732" s="1" t="n">
        <v>2009</v>
      </c>
      <c r="B732" s="1" t="s">
        <v>432</v>
      </c>
      <c r="C732" s="1" t="s">
        <v>404</v>
      </c>
      <c r="D732" s="1" t="n">
        <v>24</v>
      </c>
      <c r="E732" s="1" t="s">
        <v>115</v>
      </c>
      <c r="F732" s="1" t="n">
        <v>48</v>
      </c>
      <c r="G732" s="1" t="n">
        <v>14</v>
      </c>
      <c r="H732" s="1" t="n">
        <v>890</v>
      </c>
      <c r="I732" s="1" t="n">
        <v>105</v>
      </c>
      <c r="J732" s="1" t="n">
        <v>247</v>
      </c>
      <c r="K732" s="1" t="n">
        <v>0.425</v>
      </c>
      <c r="L732" s="1" t="n">
        <v>13</v>
      </c>
      <c r="M732" s="1" t="n">
        <v>31</v>
      </c>
      <c r="N732" s="1" t="n">
        <v>0.419</v>
      </c>
      <c r="O732" s="1" t="n">
        <v>28</v>
      </c>
      <c r="P732" s="1" t="n">
        <v>46</v>
      </c>
      <c r="Q732" s="1" t="n">
        <v>0.609</v>
      </c>
      <c r="R732" s="1" t="n">
        <v>31</v>
      </c>
      <c r="S732" s="1" t="n">
        <v>76</v>
      </c>
      <c r="T732" s="1" t="n">
        <v>107</v>
      </c>
      <c r="U732" s="1" t="n">
        <v>111</v>
      </c>
      <c r="V732" s="1" t="n">
        <v>31</v>
      </c>
      <c r="W732" s="1" t="n">
        <v>10</v>
      </c>
      <c r="X732" s="1" t="n">
        <v>58</v>
      </c>
      <c r="Y732" s="1" t="n">
        <v>80</v>
      </c>
      <c r="Z732" s="1" t="n">
        <v>251</v>
      </c>
      <c r="AA732" s="1" t="n">
        <v>9.5</v>
      </c>
      <c r="AB732" s="1" t="n">
        <v>0.47</v>
      </c>
      <c r="AC732" s="1" t="n">
        <v>-0.1</v>
      </c>
      <c r="AD732" s="1" t="n">
        <f aca="false">IF(F732=0,0,Z732/F732)</f>
        <v>5.22916666666667</v>
      </c>
      <c r="AE732" s="1" t="str">
        <f aca="false">IFERROR(LEFT(C732,FIND("-",C732)-1),C732)</f>
        <v>PG</v>
      </c>
      <c r="AF732" s="1" t="str">
        <f aca="false">B732&amp;"|"&amp;A732</f>
        <v>Mardy Collins|2009</v>
      </c>
      <c r="AG732" s="1" t="n">
        <f aca="false">SUMPRODUCT(($A$2:$A$4670=A732)*($Z$2:$Z$4670&gt;Z732))+1</f>
        <v>278</v>
      </c>
    </row>
    <row r="733" customFormat="false" ht="15" hidden="false" customHeight="false" outlineLevel="0" collapsed="false">
      <c r="A733" s="1" t="n">
        <v>2009</v>
      </c>
      <c r="B733" s="1" t="s">
        <v>647</v>
      </c>
      <c r="C733" s="1" t="s">
        <v>102</v>
      </c>
      <c r="D733" s="1" t="n">
        <v>22</v>
      </c>
      <c r="E733" s="1" t="s">
        <v>126</v>
      </c>
      <c r="F733" s="1" t="n">
        <v>82</v>
      </c>
      <c r="G733" s="1" t="n">
        <v>82</v>
      </c>
      <c r="H733" s="1" t="n">
        <v>2626</v>
      </c>
      <c r="I733" s="1" t="n">
        <v>278</v>
      </c>
      <c r="J733" s="1" t="n">
        <v>662</v>
      </c>
      <c r="K733" s="1" t="n">
        <v>0.42</v>
      </c>
      <c r="L733" s="1" t="n">
        <v>114</v>
      </c>
      <c r="M733" s="1" t="n">
        <v>311</v>
      </c>
      <c r="N733" s="1" t="n">
        <v>0.367</v>
      </c>
      <c r="O733" s="1" t="n">
        <v>148</v>
      </c>
      <c r="P733" s="1" t="n">
        <v>193</v>
      </c>
      <c r="Q733" s="1" t="n">
        <v>0.767</v>
      </c>
      <c r="R733" s="1" t="n">
        <v>37</v>
      </c>
      <c r="S733" s="1" t="n">
        <v>191</v>
      </c>
      <c r="T733" s="1" t="n">
        <v>228</v>
      </c>
      <c r="U733" s="1" t="n">
        <v>403</v>
      </c>
      <c r="V733" s="1" t="n">
        <v>160</v>
      </c>
      <c r="W733" s="1" t="n">
        <v>8</v>
      </c>
      <c r="X733" s="1" t="n">
        <v>165</v>
      </c>
      <c r="Y733" s="1" t="n">
        <v>240</v>
      </c>
      <c r="Z733" s="1" t="n">
        <v>818</v>
      </c>
      <c r="AA733" s="1" t="n">
        <v>13.3</v>
      </c>
      <c r="AB733" s="1" t="n">
        <v>0.548</v>
      </c>
      <c r="AC733" s="1" t="n">
        <v>5.2</v>
      </c>
      <c r="AD733" s="1" t="n">
        <f aca="false">IF(F733=0,0,Z733/F733)</f>
        <v>9.97560975609756</v>
      </c>
      <c r="AE733" s="1" t="str">
        <f aca="false">IFERROR(LEFT(C733,FIND("-",C733)-1),C733)</f>
        <v>PG</v>
      </c>
      <c r="AF733" s="1" t="str">
        <f aca="false">B733&amp;"|"&amp;A733</f>
        <v>Mario Chalmers|2009</v>
      </c>
      <c r="AG733" s="1" t="n">
        <f aca="false">SUMPRODUCT(($A$2:$A$4670=A733)*($Z$2:$Z$4670&gt;Z733))+1</f>
        <v>119</v>
      </c>
    </row>
    <row r="734" customFormat="false" ht="15" hidden="false" customHeight="false" outlineLevel="0" collapsed="false">
      <c r="A734" s="1" t="n">
        <v>2009</v>
      </c>
      <c r="B734" s="1" t="s">
        <v>433</v>
      </c>
      <c r="C734" s="1" t="s">
        <v>128</v>
      </c>
      <c r="D734" s="1" t="n">
        <v>24</v>
      </c>
      <c r="E734" s="1" t="s">
        <v>110</v>
      </c>
      <c r="F734" s="1" t="n">
        <v>53</v>
      </c>
      <c r="G734" s="1" t="n">
        <v>3</v>
      </c>
      <c r="H734" s="1" t="n">
        <v>269</v>
      </c>
      <c r="I734" s="1" t="n">
        <v>14</v>
      </c>
      <c r="J734" s="1" t="n">
        <v>34</v>
      </c>
      <c r="K734" s="1" t="n">
        <v>0.412</v>
      </c>
      <c r="L734" s="1" t="n">
        <v>1</v>
      </c>
      <c r="M734" s="1" t="n">
        <v>1</v>
      </c>
      <c r="N734" s="1" t="n">
        <v>1</v>
      </c>
      <c r="O734" s="1" t="n">
        <v>14</v>
      </c>
      <c r="P734" s="1" t="n">
        <v>30</v>
      </c>
      <c r="Q734" s="1" t="n">
        <v>0.467</v>
      </c>
      <c r="R734" s="1" t="n">
        <v>24</v>
      </c>
      <c r="S734" s="1" t="n">
        <v>32</v>
      </c>
      <c r="T734" s="1" t="n">
        <v>56</v>
      </c>
      <c r="U734" s="1" t="n">
        <v>19</v>
      </c>
      <c r="V734" s="1" t="n">
        <v>18</v>
      </c>
      <c r="W734" s="1" t="n">
        <v>4</v>
      </c>
      <c r="X734" s="1" t="n">
        <v>13</v>
      </c>
      <c r="Y734" s="1" t="n">
        <v>35</v>
      </c>
      <c r="Z734" s="1" t="n">
        <v>43</v>
      </c>
      <c r="AA734" s="1" t="n">
        <v>10</v>
      </c>
      <c r="AB734" s="1" t="n">
        <v>0.456</v>
      </c>
      <c r="AC734" s="1" t="n">
        <v>0.4</v>
      </c>
      <c r="AD734" s="1" t="n">
        <f aca="false">IF(F734=0,0,Z734/F734)</f>
        <v>0.811320754716981</v>
      </c>
      <c r="AE734" s="1" t="str">
        <f aca="false">IFERROR(LEFT(C734,FIND("-",C734)-1),C734)</f>
        <v>SG</v>
      </c>
      <c r="AF734" s="1" t="str">
        <f aca="false">B734&amp;"|"&amp;A734</f>
        <v>Mario West|2009</v>
      </c>
      <c r="AG734" s="1" t="n">
        <f aca="false">SUMPRODUCT(($A$2:$A$4670=A734)*($Z$2:$Z$4670&gt;Z734))+1</f>
        <v>392</v>
      </c>
    </row>
    <row r="735" customFormat="false" ht="15" hidden="false" customHeight="false" outlineLevel="0" collapsed="false">
      <c r="A735" s="1" t="n">
        <v>2009</v>
      </c>
      <c r="B735" s="1" t="s">
        <v>434</v>
      </c>
      <c r="C735" s="1" t="s">
        <v>105</v>
      </c>
      <c r="D735" s="1" t="n">
        <v>33</v>
      </c>
      <c r="E735" s="1" t="s">
        <v>126</v>
      </c>
      <c r="F735" s="1" t="n">
        <v>20</v>
      </c>
      <c r="G735" s="1" t="n">
        <v>0</v>
      </c>
      <c r="H735" s="1" t="n">
        <v>207</v>
      </c>
      <c r="I735" s="1" t="n">
        <v>30</v>
      </c>
      <c r="J735" s="1" t="n">
        <v>78</v>
      </c>
      <c r="K735" s="1" t="n">
        <v>0.385</v>
      </c>
      <c r="L735" s="1" t="n">
        <v>11</v>
      </c>
      <c r="M735" s="1" t="n">
        <v>27</v>
      </c>
      <c r="N735" s="1" t="n">
        <v>0.407</v>
      </c>
      <c r="O735" s="1" t="n">
        <v>8</v>
      </c>
      <c r="P735" s="1" t="n">
        <v>13</v>
      </c>
      <c r="Q735" s="1" t="n">
        <v>0.615</v>
      </c>
      <c r="R735" s="1" t="n">
        <v>10</v>
      </c>
      <c r="S735" s="1" t="n">
        <v>31</v>
      </c>
      <c r="T735" s="1" t="n">
        <v>41</v>
      </c>
      <c r="U735" s="1" t="n">
        <v>4</v>
      </c>
      <c r="V735" s="1" t="n">
        <v>1</v>
      </c>
      <c r="W735" s="1" t="n">
        <v>7</v>
      </c>
      <c r="X735" s="1" t="n">
        <v>14</v>
      </c>
      <c r="Y735" s="1" t="n">
        <v>17</v>
      </c>
      <c r="Z735" s="1" t="n">
        <v>79</v>
      </c>
      <c r="AA735" s="1" t="n">
        <v>8.7</v>
      </c>
      <c r="AB735" s="1" t="n">
        <v>0.472</v>
      </c>
      <c r="AC735" s="1" t="n">
        <v>-0.1</v>
      </c>
      <c r="AD735" s="1" t="n">
        <f aca="false">IF(F735=0,0,Z735/F735)</f>
        <v>3.95</v>
      </c>
      <c r="AE735" s="1" t="str">
        <f aca="false">IFERROR(LEFT(C735,FIND("-",C735)-1),C735)</f>
        <v>C</v>
      </c>
      <c r="AF735" s="1" t="str">
        <f aca="false">B735&amp;"|"&amp;A735</f>
        <v>Mark Blount|2009</v>
      </c>
      <c r="AG735" s="1" t="n">
        <f aca="false">SUMPRODUCT(($A$2:$A$4670=A735)*($Z$2:$Z$4670&gt;Z735))+1</f>
        <v>368</v>
      </c>
    </row>
    <row r="736" customFormat="false" ht="15" hidden="false" customHeight="false" outlineLevel="0" collapsed="false">
      <c r="A736" s="1" t="n">
        <v>2009</v>
      </c>
      <c r="B736" s="1" t="s">
        <v>435</v>
      </c>
      <c r="C736" s="1" t="s">
        <v>105</v>
      </c>
      <c r="D736" s="1" t="n">
        <v>33</v>
      </c>
      <c r="E736" s="1" t="s">
        <v>120</v>
      </c>
      <c r="F736" s="1" t="n">
        <v>19</v>
      </c>
      <c r="G736" s="1" t="n">
        <v>1</v>
      </c>
      <c r="H736" s="1" t="n">
        <v>116</v>
      </c>
      <c r="I736" s="1" t="n">
        <v>3</v>
      </c>
      <c r="J736" s="1" t="n">
        <v>14</v>
      </c>
      <c r="K736" s="1" t="n">
        <v>0.214</v>
      </c>
      <c r="L736" s="1" t="n">
        <v>0</v>
      </c>
      <c r="M736" s="1" t="n">
        <v>0</v>
      </c>
      <c r="O736" s="1" t="n">
        <v>0</v>
      </c>
      <c r="P736" s="1" t="n">
        <v>4</v>
      </c>
      <c r="Q736" s="1" t="n">
        <v>0</v>
      </c>
      <c r="R736" s="1" t="n">
        <v>10</v>
      </c>
      <c r="S736" s="1" t="n">
        <v>8</v>
      </c>
      <c r="T736" s="1" t="n">
        <v>18</v>
      </c>
      <c r="U736" s="1" t="n">
        <v>4</v>
      </c>
      <c r="V736" s="1" t="n">
        <v>1</v>
      </c>
      <c r="W736" s="1" t="n">
        <v>1</v>
      </c>
      <c r="X736" s="1" t="n">
        <v>3</v>
      </c>
      <c r="Y736" s="1" t="n">
        <v>18</v>
      </c>
      <c r="Z736" s="1" t="n">
        <v>6</v>
      </c>
      <c r="AA736" s="1" t="n">
        <v>-0.1</v>
      </c>
      <c r="AB736" s="1" t="n">
        <v>0.19</v>
      </c>
      <c r="AC736" s="1" t="n">
        <v>-0.1</v>
      </c>
      <c r="AD736" s="1" t="n">
        <f aca="false">IF(F736=0,0,Z736/F736)</f>
        <v>0.315789473684211</v>
      </c>
      <c r="AE736" s="1" t="str">
        <f aca="false">IFERROR(LEFT(C736,FIND("-",C736)-1),C736)</f>
        <v>C</v>
      </c>
      <c r="AF736" s="1" t="str">
        <f aca="false">B736&amp;"|"&amp;A736</f>
        <v>Mark Madsen|2009</v>
      </c>
      <c r="AG736" s="1" t="n">
        <f aca="false">SUMPRODUCT(($A$2:$A$4670=A736)*($Z$2:$Z$4670&gt;Z736))+1</f>
        <v>430</v>
      </c>
    </row>
    <row r="737" customFormat="false" ht="15" hidden="false" customHeight="false" outlineLevel="0" collapsed="false">
      <c r="A737" s="1" t="n">
        <v>2009</v>
      </c>
      <c r="B737" s="1" t="s">
        <v>436</v>
      </c>
      <c r="C737" s="1" t="s">
        <v>128</v>
      </c>
      <c r="D737" s="1" t="n">
        <v>30</v>
      </c>
      <c r="E737" s="1" t="s">
        <v>140</v>
      </c>
      <c r="F737" s="1" t="n">
        <v>53</v>
      </c>
      <c r="G737" s="1" t="n">
        <v>0</v>
      </c>
      <c r="H737" s="1" t="n">
        <v>605</v>
      </c>
      <c r="I737" s="1" t="n">
        <v>48</v>
      </c>
      <c r="J737" s="1" t="n">
        <v>145</v>
      </c>
      <c r="K737" s="1" t="n">
        <v>0.331</v>
      </c>
      <c r="L737" s="1" t="n">
        <v>11</v>
      </c>
      <c r="M737" s="1" t="n">
        <v>28</v>
      </c>
      <c r="N737" s="1" t="n">
        <v>0.393</v>
      </c>
      <c r="O737" s="1" t="n">
        <v>29</v>
      </c>
      <c r="P737" s="1" t="n">
        <v>41</v>
      </c>
      <c r="Q737" s="1" t="n">
        <v>0.707</v>
      </c>
      <c r="R737" s="1" t="n">
        <v>23</v>
      </c>
      <c r="S737" s="1" t="n">
        <v>42</v>
      </c>
      <c r="T737" s="1" t="n">
        <v>65</v>
      </c>
      <c r="U737" s="1" t="n">
        <v>74</v>
      </c>
      <c r="V737" s="1" t="n">
        <v>29</v>
      </c>
      <c r="W737" s="1" t="n">
        <v>11</v>
      </c>
      <c r="X737" s="1" t="n">
        <v>49</v>
      </c>
      <c r="Y737" s="1" t="n">
        <v>62</v>
      </c>
      <c r="Z737" s="1" t="n">
        <v>136</v>
      </c>
      <c r="AA737" s="1" t="n">
        <v>7.3</v>
      </c>
      <c r="AB737" s="1" t="n">
        <v>0.417</v>
      </c>
      <c r="AC737" s="1" t="n">
        <v>-0.4</v>
      </c>
      <c r="AD737" s="1" t="n">
        <f aca="false">IF(F737=0,0,Z737/F737)</f>
        <v>2.56603773584906</v>
      </c>
      <c r="AE737" s="1" t="str">
        <f aca="false">IFERROR(LEFT(C737,FIND("-",C737)-1),C737)</f>
        <v>SG</v>
      </c>
      <c r="AF737" s="1" t="str">
        <f aca="false">B737&amp;"|"&amp;A737</f>
        <v>Marko Jaric|2009</v>
      </c>
      <c r="AG737" s="1" t="n">
        <f aca="false">SUMPRODUCT(($A$2:$A$4670=A737)*($Z$2:$Z$4670&gt;Z737))+1</f>
        <v>336</v>
      </c>
    </row>
    <row r="738" customFormat="false" ht="15" hidden="false" customHeight="false" outlineLevel="0" collapsed="false">
      <c r="A738" s="1" t="n">
        <v>2009</v>
      </c>
      <c r="B738" s="1" t="s">
        <v>437</v>
      </c>
      <c r="C738" s="1" t="s">
        <v>123</v>
      </c>
      <c r="D738" s="1" t="n">
        <v>28</v>
      </c>
      <c r="E738" s="1" t="s">
        <v>145</v>
      </c>
      <c r="F738" s="1" t="n">
        <v>54</v>
      </c>
      <c r="G738" s="1" t="n">
        <v>43</v>
      </c>
      <c r="H738" s="1" t="n">
        <v>1700</v>
      </c>
      <c r="I738" s="1" t="n">
        <v>311</v>
      </c>
      <c r="J738" s="1" t="n">
        <v>689</v>
      </c>
      <c r="K738" s="1" t="n">
        <v>0.451</v>
      </c>
      <c r="L738" s="1" t="n">
        <v>18</v>
      </c>
      <c r="M738" s="1" t="n">
        <v>90</v>
      </c>
      <c r="N738" s="1" t="n">
        <v>0.2</v>
      </c>
      <c r="O738" s="1" t="n">
        <v>93</v>
      </c>
      <c r="P738" s="1" t="n">
        <v>129</v>
      </c>
      <c r="Q738" s="1" t="n">
        <v>0.721</v>
      </c>
      <c r="R738" s="1" t="n">
        <v>80</v>
      </c>
      <c r="S738" s="1" t="n">
        <v>168</v>
      </c>
      <c r="T738" s="1" t="n">
        <v>248</v>
      </c>
      <c r="U738" s="1" t="n">
        <v>114</v>
      </c>
      <c r="V738" s="1" t="n">
        <v>62</v>
      </c>
      <c r="W738" s="1" t="n">
        <v>26</v>
      </c>
      <c r="X738" s="1" t="n">
        <v>94</v>
      </c>
      <c r="Y738" s="1" t="n">
        <v>120</v>
      </c>
      <c r="Z738" s="1" t="n">
        <v>733</v>
      </c>
      <c r="AA738" s="1" t="n">
        <v>12.8</v>
      </c>
      <c r="AB738" s="1" t="n">
        <v>0.491</v>
      </c>
      <c r="AC738" s="1" t="n">
        <v>1.3</v>
      </c>
      <c r="AD738" s="1" t="n">
        <f aca="false">IF(F738=0,0,Z738/F738)</f>
        <v>13.5740740740741</v>
      </c>
      <c r="AE738" s="1" t="str">
        <f aca="false">IFERROR(LEFT(C738,FIND("-",C738)-1),C738)</f>
        <v>SF</v>
      </c>
      <c r="AF738" s="1" t="str">
        <f aca="false">B738&amp;"|"&amp;A738</f>
        <v>Marquis Daniels|2009</v>
      </c>
      <c r="AG738" s="1" t="n">
        <f aca="false">SUMPRODUCT(($A$2:$A$4670=A738)*($Z$2:$Z$4670&gt;Z738))+1</f>
        <v>139</v>
      </c>
    </row>
    <row r="739" customFormat="false" ht="15" hidden="false" customHeight="false" outlineLevel="0" collapsed="false">
      <c r="A739" s="1" t="n">
        <v>2009</v>
      </c>
      <c r="B739" s="1" t="s">
        <v>648</v>
      </c>
      <c r="C739" s="1" t="s">
        <v>105</v>
      </c>
      <c r="D739" s="1" t="n">
        <v>21</v>
      </c>
      <c r="E739" s="1" t="s">
        <v>142</v>
      </c>
      <c r="F739" s="1" t="n">
        <v>79</v>
      </c>
      <c r="G739" s="1" t="n">
        <v>2</v>
      </c>
      <c r="H739" s="1" t="n">
        <v>1263</v>
      </c>
      <c r="I739" s="1" t="n">
        <v>252</v>
      </c>
      <c r="J739" s="1" t="n">
        <v>502</v>
      </c>
      <c r="K739" s="1" t="n">
        <v>0.502</v>
      </c>
      <c r="L739" s="1" t="n">
        <v>2</v>
      </c>
      <c r="M739" s="1" t="n">
        <v>8</v>
      </c>
      <c r="N739" s="1" t="n">
        <v>0.25</v>
      </c>
      <c r="O739" s="1" t="n">
        <v>102</v>
      </c>
      <c r="P739" s="1" t="n">
        <v>132</v>
      </c>
      <c r="Q739" s="1" t="n">
        <v>0.773</v>
      </c>
      <c r="R739" s="1" t="n">
        <v>123</v>
      </c>
      <c r="S739" s="1" t="n">
        <v>170</v>
      </c>
      <c r="T739" s="1" t="n">
        <v>293</v>
      </c>
      <c r="U739" s="1" t="n">
        <v>30</v>
      </c>
      <c r="V739" s="1" t="n">
        <v>27</v>
      </c>
      <c r="W739" s="1" t="n">
        <v>56</v>
      </c>
      <c r="X739" s="1" t="n">
        <v>46</v>
      </c>
      <c r="Y739" s="1" t="n">
        <v>181</v>
      </c>
      <c r="Z739" s="1" t="n">
        <v>608</v>
      </c>
      <c r="AA739" s="1" t="n">
        <v>17.9</v>
      </c>
      <c r="AB739" s="1" t="n">
        <v>0.543</v>
      </c>
      <c r="AC739" s="1" t="n">
        <v>3.8</v>
      </c>
      <c r="AD739" s="1" t="n">
        <f aca="false">IF(F739=0,0,Z739/F739)</f>
        <v>7.69620253164557</v>
      </c>
      <c r="AE739" s="1" t="str">
        <f aca="false">IFERROR(LEFT(C739,FIND("-",C739)-1),C739)</f>
        <v>C</v>
      </c>
      <c r="AF739" s="1" t="str">
        <f aca="false">B739&amp;"|"&amp;A739</f>
        <v>Marreese Speights|2009</v>
      </c>
      <c r="AG739" s="1" t="n">
        <f aca="false">SUMPRODUCT(($A$2:$A$4670=A739)*($Z$2:$Z$4670&gt;Z739))+1</f>
        <v>172</v>
      </c>
    </row>
    <row r="740" customFormat="false" ht="15" hidden="false" customHeight="false" outlineLevel="0" collapsed="false">
      <c r="A740" s="1" t="n">
        <v>2009</v>
      </c>
      <c r="B740" s="1" t="s">
        <v>438</v>
      </c>
      <c r="C740" s="1" t="s">
        <v>123</v>
      </c>
      <c r="D740" s="1" t="n">
        <v>22</v>
      </c>
      <c r="E740" s="1" t="s">
        <v>191</v>
      </c>
      <c r="F740" s="1" t="n">
        <v>1</v>
      </c>
      <c r="G740" s="1" t="n">
        <v>0</v>
      </c>
      <c r="H740" s="1" t="n">
        <v>5</v>
      </c>
      <c r="I740" s="1" t="n">
        <v>0</v>
      </c>
      <c r="J740" s="1" t="n">
        <v>1</v>
      </c>
      <c r="K740" s="1" t="n">
        <v>0</v>
      </c>
      <c r="L740" s="1" t="n">
        <v>0</v>
      </c>
      <c r="M740" s="1" t="n">
        <v>1</v>
      </c>
      <c r="N740" s="1" t="n">
        <v>0</v>
      </c>
      <c r="O740" s="1" t="n">
        <v>0</v>
      </c>
      <c r="P740" s="1" t="n">
        <v>0</v>
      </c>
      <c r="R740" s="1" t="n">
        <v>0</v>
      </c>
      <c r="S740" s="1" t="n">
        <v>0</v>
      </c>
      <c r="T740" s="1" t="n">
        <v>0</v>
      </c>
      <c r="U740" s="1" t="n">
        <v>0</v>
      </c>
      <c r="V740" s="1" t="n">
        <v>0</v>
      </c>
      <c r="W740" s="1" t="n">
        <v>0</v>
      </c>
      <c r="X740" s="1" t="n">
        <v>0</v>
      </c>
      <c r="Y740" s="1" t="n">
        <v>0</v>
      </c>
      <c r="Z740" s="1" t="n">
        <v>0</v>
      </c>
      <c r="AA740" s="1" t="n">
        <v>-8.4</v>
      </c>
      <c r="AB740" s="1" t="n">
        <v>0</v>
      </c>
      <c r="AC740" s="1" t="n">
        <v>0</v>
      </c>
      <c r="AD740" s="1" t="n">
        <f aca="false">IF(F740=0,0,Z740/F740)</f>
        <v>0</v>
      </c>
      <c r="AE740" s="1" t="str">
        <f aca="false">IFERROR(LEFT(C740,FIND("-",C740)-1),C740)</f>
        <v>SF</v>
      </c>
      <c r="AF740" s="1" t="str">
        <f aca="false">B740&amp;"|"&amp;A740</f>
        <v>Martell Webster|2009</v>
      </c>
      <c r="AG740" s="1" t="n">
        <f aca="false">SUMPRODUCT(($A$2:$A$4670=A740)*($Z$2:$Z$4670&gt;Z740))+1</f>
        <v>444</v>
      </c>
    </row>
    <row r="741" customFormat="false" ht="15" hidden="false" customHeight="false" outlineLevel="0" collapsed="false">
      <c r="A741" s="1" t="n">
        <v>2009</v>
      </c>
      <c r="B741" s="1" t="s">
        <v>439</v>
      </c>
      <c r="C741" s="1" t="s">
        <v>123</v>
      </c>
      <c r="D741" s="1" t="n">
        <v>22</v>
      </c>
      <c r="E741" s="1" t="s">
        <v>110</v>
      </c>
      <c r="F741" s="1" t="n">
        <v>61</v>
      </c>
      <c r="G741" s="1" t="n">
        <v>59</v>
      </c>
      <c r="H741" s="1" t="n">
        <v>2093</v>
      </c>
      <c r="I741" s="1" t="n">
        <v>285</v>
      </c>
      <c r="J741" s="1" t="n">
        <v>622</v>
      </c>
      <c r="K741" s="1" t="n">
        <v>0.458</v>
      </c>
      <c r="L741" s="1" t="n">
        <v>55</v>
      </c>
      <c r="M741" s="1" t="n">
        <v>155</v>
      </c>
      <c r="N741" s="1" t="n">
        <v>0.355</v>
      </c>
      <c r="O741" s="1" t="n">
        <v>220</v>
      </c>
      <c r="P741" s="1" t="n">
        <v>273</v>
      </c>
      <c r="Q741" s="1" t="n">
        <v>0.806</v>
      </c>
      <c r="R741" s="1" t="n">
        <v>110</v>
      </c>
      <c r="S741" s="1" t="n">
        <v>272</v>
      </c>
      <c r="T741" s="1" t="n">
        <v>382</v>
      </c>
      <c r="U741" s="1" t="n">
        <v>81</v>
      </c>
      <c r="V741" s="1" t="n">
        <v>57</v>
      </c>
      <c r="W741" s="1" t="n">
        <v>39</v>
      </c>
      <c r="X741" s="1" t="n">
        <v>70</v>
      </c>
      <c r="Y741" s="1" t="n">
        <v>127</v>
      </c>
      <c r="Z741" s="1" t="n">
        <v>845</v>
      </c>
      <c r="AA741" s="1" t="n">
        <v>16</v>
      </c>
      <c r="AB741" s="1" t="n">
        <v>0.569</v>
      </c>
      <c r="AC741" s="1" t="n">
        <v>6.1</v>
      </c>
      <c r="AD741" s="1" t="n">
        <f aca="false">IF(F741=0,0,Z741/F741)</f>
        <v>13.8524590163934</v>
      </c>
      <c r="AE741" s="1" t="str">
        <f aca="false">IFERROR(LEFT(C741,FIND("-",C741)-1),C741)</f>
        <v>SF</v>
      </c>
      <c r="AF741" s="1" t="str">
        <f aca="false">B741&amp;"|"&amp;A741</f>
        <v>Marvin Williams|2009</v>
      </c>
      <c r="AG741" s="1" t="n">
        <f aca="false">SUMPRODUCT(($A$2:$A$4670=A741)*($Z$2:$Z$4670&gt;Z741))+1</f>
        <v>115</v>
      </c>
    </row>
    <row r="742" customFormat="false" ht="15" hidden="false" customHeight="false" outlineLevel="0" collapsed="false">
      <c r="A742" s="1" t="n">
        <v>2009</v>
      </c>
      <c r="B742" s="1" t="s">
        <v>440</v>
      </c>
      <c r="C742" s="1" t="s">
        <v>92</v>
      </c>
      <c r="D742" s="1" t="n">
        <v>28</v>
      </c>
      <c r="E742" s="1" t="s">
        <v>124</v>
      </c>
      <c r="F742" s="1" t="n">
        <v>77</v>
      </c>
      <c r="G742" s="1" t="n">
        <v>40</v>
      </c>
      <c r="H742" s="1" t="n">
        <v>2082</v>
      </c>
      <c r="I742" s="1" t="n">
        <v>285</v>
      </c>
      <c r="J742" s="1" t="n">
        <v>674</v>
      </c>
      <c r="K742" s="1" t="n">
        <v>0.423</v>
      </c>
      <c r="L742" s="1" t="n">
        <v>117</v>
      </c>
      <c r="M742" s="1" t="n">
        <v>341</v>
      </c>
      <c r="N742" s="1" t="n">
        <v>0.343</v>
      </c>
      <c r="O742" s="1" t="n">
        <v>101</v>
      </c>
      <c r="P742" s="1" t="n">
        <v>136</v>
      </c>
      <c r="Q742" s="1" t="n">
        <v>0.743</v>
      </c>
      <c r="R742" s="1" t="n">
        <v>79</v>
      </c>
      <c r="S742" s="1" t="n">
        <v>342</v>
      </c>
      <c r="T742" s="1" t="n">
        <v>421</v>
      </c>
      <c r="U742" s="1" t="n">
        <v>212</v>
      </c>
      <c r="V742" s="1" t="n">
        <v>52</v>
      </c>
      <c r="W742" s="1" t="n">
        <v>26</v>
      </c>
      <c r="X742" s="1" t="n">
        <v>130</v>
      </c>
      <c r="Y742" s="1" t="n">
        <v>209</v>
      </c>
      <c r="Z742" s="1" t="n">
        <v>788</v>
      </c>
      <c r="AA742" s="1" t="n">
        <v>12.6</v>
      </c>
      <c r="AB742" s="1" t="n">
        <v>0.537</v>
      </c>
      <c r="AC742" s="1" t="n">
        <v>3</v>
      </c>
      <c r="AD742" s="1" t="n">
        <f aca="false">IF(F742=0,0,Z742/F742)</f>
        <v>10.2337662337662</v>
      </c>
      <c r="AE742" s="1" t="str">
        <f aca="false">IFERROR(LEFT(C742,FIND("-",C742)-1),C742)</f>
        <v>PF</v>
      </c>
      <c r="AF742" s="1" t="str">
        <f aca="false">B742&amp;"|"&amp;A742</f>
        <v>Matt Barnes|2009</v>
      </c>
      <c r="AG742" s="1" t="n">
        <f aca="false">SUMPRODUCT(($A$2:$A$4670=A742)*($Z$2:$Z$4670&gt;Z742))+1</f>
        <v>128</v>
      </c>
    </row>
    <row r="743" customFormat="false" ht="15" hidden="false" customHeight="false" outlineLevel="0" collapsed="false">
      <c r="A743" s="1" t="n">
        <v>2009</v>
      </c>
      <c r="B743" s="1" t="s">
        <v>441</v>
      </c>
      <c r="C743" s="1" t="s">
        <v>92</v>
      </c>
      <c r="D743" s="1" t="n">
        <v>28</v>
      </c>
      <c r="E743" s="1" t="s">
        <v>194</v>
      </c>
      <c r="F743" s="1" t="n">
        <v>81</v>
      </c>
      <c r="G743" s="1" t="n">
        <v>67</v>
      </c>
      <c r="H743" s="1" t="n">
        <v>1928</v>
      </c>
      <c r="I743" s="1" t="n">
        <v>266</v>
      </c>
      <c r="J743" s="1" t="n">
        <v>536</v>
      </c>
      <c r="K743" s="1" t="n">
        <v>0.496</v>
      </c>
      <c r="L743" s="1" t="n">
        <v>118</v>
      </c>
      <c r="M743" s="1" t="n">
        <v>268</v>
      </c>
      <c r="N743" s="1" t="n">
        <v>0.44</v>
      </c>
      <c r="O743" s="1" t="n">
        <v>17</v>
      </c>
      <c r="P743" s="1" t="n">
        <v>23</v>
      </c>
      <c r="Q743" s="1" t="n">
        <v>0.739</v>
      </c>
      <c r="R743" s="1" t="n">
        <v>97</v>
      </c>
      <c r="S743" s="1" t="n">
        <v>289</v>
      </c>
      <c r="T743" s="1" t="n">
        <v>386</v>
      </c>
      <c r="U743" s="1" t="n">
        <v>82</v>
      </c>
      <c r="V743" s="1" t="n">
        <v>47</v>
      </c>
      <c r="W743" s="1" t="n">
        <v>26</v>
      </c>
      <c r="X743" s="1" t="n">
        <v>37</v>
      </c>
      <c r="Y743" s="1" t="n">
        <v>190</v>
      </c>
      <c r="Z743" s="1" t="n">
        <v>667</v>
      </c>
      <c r="AA743" s="1" t="n">
        <v>15</v>
      </c>
      <c r="AB743" s="1" t="n">
        <v>0.611</v>
      </c>
      <c r="AC743" s="1" t="n">
        <v>6.8</v>
      </c>
      <c r="AD743" s="1" t="n">
        <f aca="false">IF(F743=0,0,Z743/F743)</f>
        <v>8.23456790123457</v>
      </c>
      <c r="AE743" s="1" t="str">
        <f aca="false">IFERROR(LEFT(C743,FIND("-",C743)-1),C743)</f>
        <v>PF</v>
      </c>
      <c r="AF743" s="1" t="str">
        <f aca="false">B743&amp;"|"&amp;A743</f>
        <v>Matt Bonner|2009</v>
      </c>
      <c r="AG743" s="1" t="n">
        <f aca="false">SUMPRODUCT(($A$2:$A$4670=A743)*($Z$2:$Z$4670&gt;Z743))+1</f>
        <v>160</v>
      </c>
    </row>
    <row r="744" customFormat="false" ht="15" hidden="false" customHeight="false" outlineLevel="0" collapsed="false">
      <c r="A744" s="1" t="n">
        <v>2009</v>
      </c>
      <c r="B744" s="1" t="s">
        <v>442</v>
      </c>
      <c r="C744" s="1" t="s">
        <v>128</v>
      </c>
      <c r="D744" s="1" t="n">
        <v>28</v>
      </c>
      <c r="E744" s="1" t="s">
        <v>115</v>
      </c>
      <c r="F744" s="1" t="n">
        <v>55</v>
      </c>
      <c r="G744" s="1" t="n">
        <v>10</v>
      </c>
      <c r="H744" s="1" t="n">
        <v>616</v>
      </c>
      <c r="I744" s="1" t="n">
        <v>65</v>
      </c>
      <c r="J744" s="1" t="n">
        <v>171</v>
      </c>
      <c r="K744" s="1" t="n">
        <v>0.38</v>
      </c>
      <c r="L744" s="1" t="n">
        <v>13</v>
      </c>
      <c r="M744" s="1" t="n">
        <v>53</v>
      </c>
      <c r="N744" s="1" t="n">
        <v>0.245</v>
      </c>
      <c r="O744" s="1" t="n">
        <v>21</v>
      </c>
      <c r="P744" s="1" t="n">
        <v>25</v>
      </c>
      <c r="Q744" s="1" t="n">
        <v>0.84</v>
      </c>
      <c r="R744" s="1" t="n">
        <v>7</v>
      </c>
      <c r="S744" s="1" t="n">
        <v>62</v>
      </c>
      <c r="T744" s="1" t="n">
        <v>69</v>
      </c>
      <c r="U744" s="1" t="n">
        <v>27</v>
      </c>
      <c r="V744" s="1" t="n">
        <v>21</v>
      </c>
      <c r="W744" s="1" t="n">
        <v>6</v>
      </c>
      <c r="X744" s="1" t="n">
        <v>33</v>
      </c>
      <c r="Y744" s="1" t="n">
        <v>67</v>
      </c>
      <c r="Z744" s="1" t="n">
        <v>164</v>
      </c>
      <c r="AA744" s="1" t="n">
        <v>5.5</v>
      </c>
      <c r="AB744" s="1" t="n">
        <v>0.451</v>
      </c>
      <c r="AC744" s="1" t="n">
        <v>-0.1</v>
      </c>
      <c r="AD744" s="1" t="n">
        <f aca="false">IF(F744=0,0,Z744/F744)</f>
        <v>2.98181818181818</v>
      </c>
      <c r="AE744" s="1" t="str">
        <f aca="false">IFERROR(LEFT(C744,FIND("-",C744)-1),C744)</f>
        <v>SG</v>
      </c>
      <c r="AF744" s="1" t="str">
        <f aca="false">B744&amp;"|"&amp;A744</f>
        <v>Matt Carroll|2009</v>
      </c>
      <c r="AG744" s="1" t="n">
        <f aca="false">SUMPRODUCT(($A$2:$A$4670=A744)*($Z$2:$Z$4670&gt;Z744))+1</f>
        <v>322</v>
      </c>
    </row>
    <row r="745" customFormat="false" ht="15" hidden="false" customHeight="false" outlineLevel="0" collapsed="false">
      <c r="A745" s="1" t="n">
        <v>2009</v>
      </c>
      <c r="B745" s="1" t="s">
        <v>443</v>
      </c>
      <c r="C745" s="1" t="s">
        <v>128</v>
      </c>
      <c r="D745" s="1" t="n">
        <v>32</v>
      </c>
      <c r="E745" s="1" t="s">
        <v>149</v>
      </c>
      <c r="F745" s="1" t="n">
        <v>63</v>
      </c>
      <c r="G745" s="1" t="n">
        <v>2</v>
      </c>
      <c r="H745" s="1" t="n">
        <v>693</v>
      </c>
      <c r="I745" s="1" t="n">
        <v>111</v>
      </c>
      <c r="J745" s="1" t="n">
        <v>241</v>
      </c>
      <c r="K745" s="1" t="n">
        <v>0.461</v>
      </c>
      <c r="L745" s="1" t="n">
        <v>0</v>
      </c>
      <c r="M745" s="1" t="n">
        <v>2</v>
      </c>
      <c r="N745" s="1" t="n">
        <v>0</v>
      </c>
      <c r="O745" s="1" t="n">
        <v>55</v>
      </c>
      <c r="P745" s="1" t="n">
        <v>72</v>
      </c>
      <c r="Q745" s="1" t="n">
        <v>0.764</v>
      </c>
      <c r="R745" s="1" t="n">
        <v>47</v>
      </c>
      <c r="S745" s="1" t="n">
        <v>76</v>
      </c>
      <c r="T745" s="1" t="n">
        <v>123</v>
      </c>
      <c r="U745" s="1" t="n">
        <v>28</v>
      </c>
      <c r="V745" s="1" t="n">
        <v>29</v>
      </c>
      <c r="W745" s="1" t="n">
        <v>9</v>
      </c>
      <c r="X745" s="1" t="n">
        <v>29</v>
      </c>
      <c r="Y745" s="1" t="n">
        <v>102</v>
      </c>
      <c r="Z745" s="1" t="n">
        <v>277</v>
      </c>
      <c r="AA745" s="1" t="n">
        <v>12.3</v>
      </c>
      <c r="AB745" s="1" t="n">
        <v>0.508</v>
      </c>
      <c r="AC745" s="1" t="n">
        <v>1.2</v>
      </c>
      <c r="AD745" s="1" t="n">
        <f aca="false">IF(F745=0,0,Z745/F745)</f>
        <v>4.3968253968254</v>
      </c>
      <c r="AE745" s="1" t="str">
        <f aca="false">IFERROR(LEFT(C745,FIND("-",C745)-1),C745)</f>
        <v>SG</v>
      </c>
      <c r="AF745" s="1" t="str">
        <f aca="false">B745&amp;"|"&amp;A745</f>
        <v>Matt Harpring|2009</v>
      </c>
      <c r="AG745" s="1" t="n">
        <f aca="false">SUMPRODUCT(($A$2:$A$4670=A745)*($Z$2:$Z$4670&gt;Z745))+1</f>
        <v>267</v>
      </c>
    </row>
    <row r="746" customFormat="false" ht="15" hidden="false" customHeight="false" outlineLevel="0" collapsed="false">
      <c r="A746" s="1" t="n">
        <v>2009</v>
      </c>
      <c r="B746" s="1" t="s">
        <v>444</v>
      </c>
      <c r="C746" s="1" t="s">
        <v>128</v>
      </c>
      <c r="D746" s="1" t="n">
        <v>24</v>
      </c>
      <c r="E746" s="1" t="s">
        <v>185</v>
      </c>
      <c r="F746" s="1" t="n">
        <v>20</v>
      </c>
      <c r="G746" s="1" t="n">
        <v>0</v>
      </c>
      <c r="H746" s="1" t="n">
        <v>97</v>
      </c>
      <c r="I746" s="1" t="n">
        <v>15</v>
      </c>
      <c r="J746" s="1" t="n">
        <v>43</v>
      </c>
      <c r="K746" s="1" t="n">
        <v>0.349</v>
      </c>
      <c r="L746" s="1" t="n">
        <v>0</v>
      </c>
      <c r="M746" s="1" t="n">
        <v>6</v>
      </c>
      <c r="N746" s="1" t="n">
        <v>0</v>
      </c>
      <c r="O746" s="1" t="n">
        <v>4</v>
      </c>
      <c r="P746" s="1" t="n">
        <v>8</v>
      </c>
      <c r="Q746" s="1" t="n">
        <v>0.5</v>
      </c>
      <c r="R746" s="1" t="n">
        <v>3</v>
      </c>
      <c r="S746" s="1" t="n">
        <v>7</v>
      </c>
      <c r="T746" s="1" t="n">
        <v>10</v>
      </c>
      <c r="U746" s="1" t="n">
        <v>3</v>
      </c>
      <c r="V746" s="1" t="n">
        <v>1</v>
      </c>
      <c r="W746" s="1" t="n">
        <v>2</v>
      </c>
      <c r="X746" s="1" t="n">
        <v>4</v>
      </c>
      <c r="Y746" s="1" t="n">
        <v>17</v>
      </c>
      <c r="Z746" s="1" t="n">
        <v>34</v>
      </c>
      <c r="AA746" s="1" t="n">
        <v>2.2</v>
      </c>
      <c r="AB746" s="1" t="n">
        <v>0.365</v>
      </c>
      <c r="AC746" s="1" t="n">
        <v>-0.3</v>
      </c>
      <c r="AD746" s="1" t="n">
        <f aca="false">IF(F746=0,0,Z746/F746)</f>
        <v>1.7</v>
      </c>
      <c r="AE746" s="1" t="str">
        <f aca="false">IFERROR(LEFT(C746,FIND("-",C746)-1),C746)</f>
        <v>SG</v>
      </c>
      <c r="AF746" s="1" t="str">
        <f aca="false">B746&amp;"|"&amp;A746</f>
        <v>Maurice Ager|2009</v>
      </c>
      <c r="AG746" s="1" t="n">
        <f aca="false">SUMPRODUCT(($A$2:$A$4670=A746)*($Z$2:$Z$4670&gt;Z746))+1</f>
        <v>401</v>
      </c>
    </row>
    <row r="747" customFormat="false" ht="15" hidden="false" customHeight="false" outlineLevel="0" collapsed="false">
      <c r="A747" s="1" t="n">
        <v>2009</v>
      </c>
      <c r="B747" s="1" t="s">
        <v>445</v>
      </c>
      <c r="C747" s="1" t="s">
        <v>123</v>
      </c>
      <c r="D747" s="1" t="n">
        <v>30</v>
      </c>
      <c r="E747" s="1" t="s">
        <v>110</v>
      </c>
      <c r="F747" s="1" t="n">
        <v>80</v>
      </c>
      <c r="G747" s="1" t="n">
        <v>25</v>
      </c>
      <c r="H747" s="1" t="n">
        <v>1840</v>
      </c>
      <c r="I747" s="1" t="n">
        <v>208</v>
      </c>
      <c r="J747" s="1" t="n">
        <v>482</v>
      </c>
      <c r="K747" s="1" t="n">
        <v>0.432</v>
      </c>
      <c r="L747" s="1" t="n">
        <v>98</v>
      </c>
      <c r="M747" s="1" t="n">
        <v>248</v>
      </c>
      <c r="N747" s="1" t="n">
        <v>0.395</v>
      </c>
      <c r="O747" s="1" t="n">
        <v>60</v>
      </c>
      <c r="P747" s="1" t="n">
        <v>73</v>
      </c>
      <c r="Q747" s="1" t="n">
        <v>0.822</v>
      </c>
      <c r="R747" s="1" t="n">
        <v>88</v>
      </c>
      <c r="S747" s="1" t="n">
        <v>155</v>
      </c>
      <c r="T747" s="1" t="n">
        <v>243</v>
      </c>
      <c r="U747" s="1" t="n">
        <v>54</v>
      </c>
      <c r="V747" s="1" t="n">
        <v>50</v>
      </c>
      <c r="W747" s="1" t="n">
        <v>10</v>
      </c>
      <c r="X747" s="1" t="n">
        <v>43</v>
      </c>
      <c r="Y747" s="1" t="n">
        <v>163</v>
      </c>
      <c r="Z747" s="1" t="n">
        <v>574</v>
      </c>
      <c r="AA747" s="1" t="n">
        <v>11.1</v>
      </c>
      <c r="AB747" s="1" t="n">
        <v>0.558</v>
      </c>
      <c r="AC747" s="1" t="n">
        <v>3.8</v>
      </c>
      <c r="AD747" s="1" t="n">
        <f aca="false">IF(F747=0,0,Z747/F747)</f>
        <v>7.175</v>
      </c>
      <c r="AE747" s="1" t="str">
        <f aca="false">IFERROR(LEFT(C747,FIND("-",C747)-1),C747)</f>
        <v>SF</v>
      </c>
      <c r="AF747" s="1" t="str">
        <f aca="false">B747&amp;"|"&amp;A747</f>
        <v>Maurice Evans|2009</v>
      </c>
      <c r="AG747" s="1" t="n">
        <f aca="false">SUMPRODUCT(($A$2:$A$4670=A747)*($Z$2:$Z$4670&gt;Z747))+1</f>
        <v>183</v>
      </c>
    </row>
    <row r="748" customFormat="false" ht="15" hidden="false" customHeight="false" outlineLevel="0" collapsed="false">
      <c r="A748" s="1" t="n">
        <v>2009</v>
      </c>
      <c r="B748" s="1" t="s">
        <v>446</v>
      </c>
      <c r="C748" s="1" t="s">
        <v>105</v>
      </c>
      <c r="D748" s="1" t="n">
        <v>29</v>
      </c>
      <c r="E748" s="1" t="s">
        <v>149</v>
      </c>
      <c r="F748" s="1" t="n">
        <v>72</v>
      </c>
      <c r="G748" s="1" t="n">
        <v>72</v>
      </c>
      <c r="H748" s="1" t="n">
        <v>2409</v>
      </c>
      <c r="I748" s="1" t="n">
        <v>431</v>
      </c>
      <c r="J748" s="1" t="n">
        <v>888</v>
      </c>
      <c r="K748" s="1" t="n">
        <v>0.485</v>
      </c>
      <c r="L748" s="1" t="n">
        <v>90</v>
      </c>
      <c r="M748" s="1" t="n">
        <v>202</v>
      </c>
      <c r="N748" s="1" t="n">
        <v>0.446</v>
      </c>
      <c r="O748" s="1" t="n">
        <v>273</v>
      </c>
      <c r="P748" s="1" t="n">
        <v>334</v>
      </c>
      <c r="Q748" s="1" t="n">
        <v>0.817</v>
      </c>
      <c r="R748" s="1" t="n">
        <v>124</v>
      </c>
      <c r="S748" s="1" t="n">
        <v>433</v>
      </c>
      <c r="T748" s="1" t="n">
        <v>557</v>
      </c>
      <c r="U748" s="1" t="n">
        <v>120</v>
      </c>
      <c r="V748" s="1" t="n">
        <v>54</v>
      </c>
      <c r="W748" s="1" t="n">
        <v>53</v>
      </c>
      <c r="X748" s="1" t="n">
        <v>132</v>
      </c>
      <c r="Y748" s="1" t="n">
        <v>219</v>
      </c>
      <c r="Z748" s="1" t="n">
        <v>1225</v>
      </c>
      <c r="AA748" s="1" t="n">
        <v>17.5</v>
      </c>
      <c r="AB748" s="1" t="n">
        <v>0.592</v>
      </c>
      <c r="AC748" s="1" t="n">
        <v>7.4</v>
      </c>
      <c r="AD748" s="1" t="n">
        <f aca="false">IF(F748=0,0,Z748/F748)</f>
        <v>17.0138888888889</v>
      </c>
      <c r="AE748" s="1" t="str">
        <f aca="false">IFERROR(LEFT(C748,FIND("-",C748)-1),C748)</f>
        <v>C</v>
      </c>
      <c r="AF748" s="1" t="str">
        <f aca="false">B748&amp;"|"&amp;A748</f>
        <v>Mehmet Okur|2009</v>
      </c>
      <c r="AG748" s="1" t="n">
        <f aca="false">SUMPRODUCT(($A$2:$A$4670=A748)*($Z$2:$Z$4670&gt;Z748))+1</f>
        <v>50</v>
      </c>
    </row>
    <row r="749" customFormat="false" ht="15" hidden="false" customHeight="false" outlineLevel="0" collapsed="false">
      <c r="A749" s="1" t="n">
        <v>2009</v>
      </c>
      <c r="B749" s="1" t="s">
        <v>447</v>
      </c>
      <c r="C749" s="1" t="s">
        <v>105</v>
      </c>
      <c r="D749" s="1" t="n">
        <v>30</v>
      </c>
      <c r="E749" s="1" t="s">
        <v>219</v>
      </c>
      <c r="F749" s="1" t="n">
        <v>31</v>
      </c>
      <c r="G749" s="1" t="n">
        <v>4</v>
      </c>
      <c r="H749" s="1" t="n">
        <v>373</v>
      </c>
      <c r="I749" s="1" t="n">
        <v>37</v>
      </c>
      <c r="J749" s="1" t="n">
        <v>95</v>
      </c>
      <c r="K749" s="1" t="n">
        <v>0.389</v>
      </c>
      <c r="L749" s="1" t="n">
        <v>0</v>
      </c>
      <c r="M749" s="1" t="n">
        <v>0</v>
      </c>
      <c r="O749" s="1" t="n">
        <v>23</v>
      </c>
      <c r="P749" s="1" t="n">
        <v>36</v>
      </c>
      <c r="Q749" s="1" t="n">
        <v>0.639</v>
      </c>
      <c r="R749" s="1" t="n">
        <v>30</v>
      </c>
      <c r="S749" s="1" t="n">
        <v>34</v>
      </c>
      <c r="T749" s="1" t="n">
        <v>64</v>
      </c>
      <c r="U749" s="1" t="n">
        <v>18</v>
      </c>
      <c r="V749" s="1" t="n">
        <v>2</v>
      </c>
      <c r="W749" s="1" t="n">
        <v>9</v>
      </c>
      <c r="X749" s="1" t="n">
        <v>23</v>
      </c>
      <c r="Y749" s="1" t="n">
        <v>58</v>
      </c>
      <c r="Z749" s="1" t="n">
        <v>97</v>
      </c>
      <c r="AA749" s="1" t="n">
        <v>6</v>
      </c>
      <c r="AB749" s="1" t="n">
        <v>0.438</v>
      </c>
      <c r="AC749" s="1" t="n">
        <v>-0.1</v>
      </c>
      <c r="AD749" s="1" t="n">
        <f aca="false">IF(F749=0,0,Z749/F749)</f>
        <v>3.12903225806452</v>
      </c>
      <c r="AE749" s="1" t="str">
        <f aca="false">IFERROR(LEFT(C749,FIND("-",C749)-1),C749)</f>
        <v>C</v>
      </c>
      <c r="AF749" s="1" t="str">
        <f aca="false">B749&amp;"|"&amp;A749</f>
        <v>Melvin Ely|2009</v>
      </c>
      <c r="AG749" s="1" t="n">
        <f aca="false">SUMPRODUCT(($A$2:$A$4670=A749)*($Z$2:$Z$4670&gt;Z749))+1</f>
        <v>352</v>
      </c>
    </row>
    <row r="750" customFormat="false" ht="15" hidden="false" customHeight="false" outlineLevel="0" collapsed="false">
      <c r="A750" s="1" t="n">
        <v>2009</v>
      </c>
      <c r="B750" s="1" t="s">
        <v>448</v>
      </c>
      <c r="C750" s="1" t="s">
        <v>123</v>
      </c>
      <c r="D750" s="1" t="n">
        <v>29</v>
      </c>
      <c r="E750" s="1" t="s">
        <v>103</v>
      </c>
      <c r="F750" s="1" t="n">
        <v>69</v>
      </c>
      <c r="G750" s="1" t="n">
        <v>55</v>
      </c>
      <c r="H750" s="1" t="n">
        <v>2452</v>
      </c>
      <c r="I750" s="1" t="n">
        <v>416</v>
      </c>
      <c r="J750" s="1" t="n">
        <v>1037</v>
      </c>
      <c r="K750" s="1" t="n">
        <v>0.401</v>
      </c>
      <c r="L750" s="1" t="n">
        <v>153</v>
      </c>
      <c r="M750" s="1" t="n">
        <v>383</v>
      </c>
      <c r="N750" s="1" t="n">
        <v>0.399</v>
      </c>
      <c r="O750" s="1" t="n">
        <v>196</v>
      </c>
      <c r="P750" s="1" t="n">
        <v>262</v>
      </c>
      <c r="Q750" s="1" t="n">
        <v>0.748</v>
      </c>
      <c r="R750" s="1" t="n">
        <v>65</v>
      </c>
      <c r="S750" s="1" t="n">
        <v>294</v>
      </c>
      <c r="T750" s="1" t="n">
        <v>359</v>
      </c>
      <c r="U750" s="1" t="n">
        <v>229</v>
      </c>
      <c r="V750" s="1" t="n">
        <v>105</v>
      </c>
      <c r="W750" s="1" t="n">
        <v>24</v>
      </c>
      <c r="X750" s="1" t="n">
        <v>140</v>
      </c>
      <c r="Y750" s="1" t="n">
        <v>155</v>
      </c>
      <c r="Z750" s="1" t="n">
        <v>1181</v>
      </c>
      <c r="AA750" s="1" t="n">
        <v>15.6</v>
      </c>
      <c r="AB750" s="1" t="n">
        <v>0.512</v>
      </c>
      <c r="AC750" s="1" t="n">
        <v>5.5</v>
      </c>
      <c r="AD750" s="1" t="n">
        <f aca="false">IF(F750=0,0,Z750/F750)</f>
        <v>17.1159420289855</v>
      </c>
      <c r="AE750" s="1" t="str">
        <f aca="false">IFERROR(LEFT(C750,FIND("-",C750)-1),C750)</f>
        <v>SF</v>
      </c>
      <c r="AF750" s="1" t="str">
        <f aca="false">B750&amp;"|"&amp;A750</f>
        <v>Metta World|2009</v>
      </c>
      <c r="AG750" s="1" t="n">
        <f aca="false">SUMPRODUCT(($A$2:$A$4670=A750)*($Z$2:$Z$4670&gt;Z750))+1</f>
        <v>58</v>
      </c>
    </row>
    <row r="751" customFormat="false" ht="15" hidden="false" customHeight="false" outlineLevel="0" collapsed="false">
      <c r="A751" s="1" t="n">
        <v>2009</v>
      </c>
      <c r="B751" s="1" t="s">
        <v>649</v>
      </c>
      <c r="C751" s="1" t="s">
        <v>92</v>
      </c>
      <c r="D751" s="1" t="n">
        <v>20</v>
      </c>
      <c r="E751" s="1" t="s">
        <v>126</v>
      </c>
      <c r="F751" s="1" t="n">
        <v>81</v>
      </c>
      <c r="G751" s="1" t="n">
        <v>19</v>
      </c>
      <c r="H751" s="1" t="n">
        <v>2009</v>
      </c>
      <c r="I751" s="1" t="n">
        <v>452</v>
      </c>
      <c r="J751" s="1" t="n">
        <v>957</v>
      </c>
      <c r="K751" s="1" t="n">
        <v>0.472</v>
      </c>
      <c r="L751" s="1" t="n">
        <v>33</v>
      </c>
      <c r="M751" s="1" t="n">
        <v>81</v>
      </c>
      <c r="N751" s="1" t="n">
        <v>0.407</v>
      </c>
      <c r="O751" s="1" t="n">
        <v>186</v>
      </c>
      <c r="P751" s="1" t="n">
        <v>241</v>
      </c>
      <c r="Q751" s="1" t="n">
        <v>0.772</v>
      </c>
      <c r="R751" s="1" t="n">
        <v>110</v>
      </c>
      <c r="S751" s="1" t="n">
        <v>329</v>
      </c>
      <c r="T751" s="1" t="n">
        <v>439</v>
      </c>
      <c r="U751" s="1" t="n">
        <v>83</v>
      </c>
      <c r="V751" s="1" t="n">
        <v>41</v>
      </c>
      <c r="W751" s="1" t="n">
        <v>37</v>
      </c>
      <c r="X751" s="1" t="n">
        <v>121</v>
      </c>
      <c r="Y751" s="1" t="n">
        <v>184</v>
      </c>
      <c r="Z751" s="1" t="n">
        <v>1123</v>
      </c>
      <c r="AA751" s="1" t="n">
        <v>17.2</v>
      </c>
      <c r="AB751" s="1" t="n">
        <v>0.528</v>
      </c>
      <c r="AC751" s="1" t="n">
        <v>3.4</v>
      </c>
      <c r="AD751" s="1" t="n">
        <f aca="false">IF(F751=0,0,Z751/F751)</f>
        <v>13.8641975308642</v>
      </c>
      <c r="AE751" s="1" t="str">
        <f aca="false">IFERROR(LEFT(C751,FIND("-",C751)-1),C751)</f>
        <v>PF</v>
      </c>
      <c r="AF751" s="1" t="str">
        <f aca="false">B751&amp;"|"&amp;A751</f>
        <v>Michael Beasley|2009</v>
      </c>
      <c r="AG751" s="1" t="n">
        <f aca="false">SUMPRODUCT(($A$2:$A$4670=A751)*($Z$2:$Z$4670&gt;Z751))+1</f>
        <v>67</v>
      </c>
    </row>
    <row r="752" customFormat="false" ht="15" hidden="false" customHeight="false" outlineLevel="0" collapsed="false">
      <c r="A752" s="1" t="n">
        <v>2009</v>
      </c>
      <c r="B752" s="1" t="s">
        <v>450</v>
      </c>
      <c r="C752" s="1" t="s">
        <v>123</v>
      </c>
      <c r="D752" s="1" t="n">
        <v>35</v>
      </c>
      <c r="E752" s="1" t="s">
        <v>194</v>
      </c>
      <c r="F752" s="1" t="n">
        <v>81</v>
      </c>
      <c r="G752" s="1" t="n">
        <v>77</v>
      </c>
      <c r="H752" s="1" t="n">
        <v>2336</v>
      </c>
      <c r="I752" s="1" t="n">
        <v>301</v>
      </c>
      <c r="J752" s="1" t="n">
        <v>689</v>
      </c>
      <c r="K752" s="1" t="n">
        <v>0.437</v>
      </c>
      <c r="L752" s="1" t="n">
        <v>131</v>
      </c>
      <c r="M752" s="1" t="n">
        <v>319</v>
      </c>
      <c r="N752" s="1" t="n">
        <v>0.411</v>
      </c>
      <c r="O752" s="1" t="n">
        <v>51</v>
      </c>
      <c r="P752" s="1" t="n">
        <v>62</v>
      </c>
      <c r="Q752" s="1" t="n">
        <v>0.823</v>
      </c>
      <c r="R752" s="1" t="n">
        <v>26</v>
      </c>
      <c r="S752" s="1" t="n">
        <v>244</v>
      </c>
      <c r="T752" s="1" t="n">
        <v>270</v>
      </c>
      <c r="U752" s="1" t="n">
        <v>114</v>
      </c>
      <c r="V752" s="1" t="n">
        <v>37</v>
      </c>
      <c r="W752" s="1" t="n">
        <v>17</v>
      </c>
      <c r="X752" s="1" t="n">
        <v>61</v>
      </c>
      <c r="Y752" s="1" t="n">
        <v>82</v>
      </c>
      <c r="Z752" s="1" t="n">
        <v>784</v>
      </c>
      <c r="AA752" s="1" t="n">
        <v>11.4</v>
      </c>
      <c r="AB752" s="1" t="n">
        <v>0.547</v>
      </c>
      <c r="AC752" s="1" t="n">
        <v>4.4</v>
      </c>
      <c r="AD752" s="1" t="n">
        <f aca="false">IF(F752=0,0,Z752/F752)</f>
        <v>9.67901234567901</v>
      </c>
      <c r="AE752" s="1" t="str">
        <f aca="false">IFERROR(LEFT(C752,FIND("-",C752)-1),C752)</f>
        <v>SF</v>
      </c>
      <c r="AF752" s="1" t="str">
        <f aca="false">B752&amp;"|"&amp;A752</f>
        <v>Michael Finley|2009</v>
      </c>
      <c r="AG752" s="1" t="n">
        <f aca="false">SUMPRODUCT(($A$2:$A$4670=A752)*($Z$2:$Z$4670&gt;Z752))+1</f>
        <v>129</v>
      </c>
    </row>
    <row r="753" customFormat="false" ht="15" hidden="false" customHeight="false" outlineLevel="0" collapsed="false">
      <c r="A753" s="1" t="n">
        <v>2009</v>
      </c>
      <c r="B753" s="1" t="s">
        <v>451</v>
      </c>
      <c r="C753" s="1" t="s">
        <v>128</v>
      </c>
      <c r="D753" s="1" t="n">
        <v>29</v>
      </c>
      <c r="E753" s="1" t="s">
        <v>152</v>
      </c>
      <c r="F753" s="1" t="n">
        <v>33</v>
      </c>
      <c r="G753" s="1" t="n">
        <v>32</v>
      </c>
      <c r="H753" s="1" t="n">
        <v>1203</v>
      </c>
      <c r="I753" s="1" t="n">
        <v>249</v>
      </c>
      <c r="J753" s="1" t="n">
        <v>547</v>
      </c>
      <c r="K753" s="1" t="n">
        <v>0.455</v>
      </c>
      <c r="L753" s="1" t="n">
        <v>70</v>
      </c>
      <c r="M753" s="1" t="n">
        <v>191</v>
      </c>
      <c r="N753" s="1" t="n">
        <v>0.366</v>
      </c>
      <c r="O753" s="1" t="n">
        <v>131</v>
      </c>
      <c r="P753" s="1" t="n">
        <v>161</v>
      </c>
      <c r="Q753" s="1" t="n">
        <v>0.814</v>
      </c>
      <c r="R753" s="1" t="n">
        <v>24</v>
      </c>
      <c r="S753" s="1" t="n">
        <v>83</v>
      </c>
      <c r="T753" s="1" t="n">
        <v>107</v>
      </c>
      <c r="U753" s="1" t="n">
        <v>88</v>
      </c>
      <c r="V753" s="1" t="n">
        <v>35</v>
      </c>
      <c r="W753" s="1" t="n">
        <v>2</v>
      </c>
      <c r="X753" s="1" t="n">
        <v>53</v>
      </c>
      <c r="Y753" s="1" t="n">
        <v>45</v>
      </c>
      <c r="Z753" s="1" t="n">
        <v>699</v>
      </c>
      <c r="AA753" s="1" t="n">
        <v>17.9</v>
      </c>
      <c r="AB753" s="1" t="n">
        <v>0.566</v>
      </c>
      <c r="AC753" s="1" t="n">
        <v>3.2</v>
      </c>
      <c r="AD753" s="1" t="n">
        <f aca="false">IF(F753=0,0,Z753/F753)</f>
        <v>21.1818181818182</v>
      </c>
      <c r="AE753" s="1" t="str">
        <f aca="false">IFERROR(LEFT(C753,FIND("-",C753)-1),C753)</f>
        <v>SG</v>
      </c>
      <c r="AF753" s="1" t="str">
        <f aca="false">B753&amp;"|"&amp;A753</f>
        <v>Michael Redd|2009</v>
      </c>
      <c r="AG753" s="1" t="n">
        <f aca="false">SUMPRODUCT(($A$2:$A$4670=A753)*($Z$2:$Z$4670&gt;Z753))+1</f>
        <v>149</v>
      </c>
    </row>
    <row r="754" customFormat="false" ht="15" hidden="false" customHeight="false" outlineLevel="0" collapsed="false">
      <c r="A754" s="1" t="n">
        <v>2009</v>
      </c>
      <c r="B754" s="1" t="s">
        <v>452</v>
      </c>
      <c r="C754" s="1" t="s">
        <v>92</v>
      </c>
      <c r="D754" s="1" t="n">
        <v>32</v>
      </c>
      <c r="E754" s="1" t="s">
        <v>191</v>
      </c>
      <c r="F754" s="1" t="n">
        <v>11</v>
      </c>
      <c r="G754" s="1" t="n">
        <v>0</v>
      </c>
      <c r="H754" s="1" t="n">
        <v>35</v>
      </c>
      <c r="I754" s="1" t="n">
        <v>2</v>
      </c>
      <c r="J754" s="1" t="n">
        <v>7</v>
      </c>
      <c r="K754" s="1" t="n">
        <v>0.286</v>
      </c>
      <c r="L754" s="1" t="n">
        <v>0</v>
      </c>
      <c r="M754" s="1" t="n">
        <v>0</v>
      </c>
      <c r="O754" s="1" t="n">
        <v>2</v>
      </c>
      <c r="P754" s="1" t="n">
        <v>2</v>
      </c>
      <c r="Q754" s="1" t="n">
        <v>1</v>
      </c>
      <c r="R754" s="1" t="n">
        <v>6</v>
      </c>
      <c r="S754" s="1" t="n">
        <v>5</v>
      </c>
      <c r="T754" s="1" t="n">
        <v>11</v>
      </c>
      <c r="U754" s="1" t="n">
        <v>0</v>
      </c>
      <c r="V754" s="1" t="n">
        <v>3</v>
      </c>
      <c r="W754" s="1" t="n">
        <v>1</v>
      </c>
      <c r="X754" s="1" t="n">
        <v>2</v>
      </c>
      <c r="Y754" s="1" t="n">
        <v>7</v>
      </c>
      <c r="Z754" s="1" t="n">
        <v>6</v>
      </c>
      <c r="AA754" s="1" t="n">
        <v>10.3</v>
      </c>
      <c r="AB754" s="1" t="n">
        <v>0.381</v>
      </c>
      <c r="AC754" s="1" t="n">
        <v>0.1</v>
      </c>
      <c r="AD754" s="1" t="n">
        <f aca="false">IF(F754=0,0,Z754/F754)</f>
        <v>0.545454545454545</v>
      </c>
      <c r="AE754" s="1" t="str">
        <f aca="false">IFERROR(LEFT(C754,FIND("-",C754)-1),C754)</f>
        <v>PF</v>
      </c>
      <c r="AF754" s="1" t="str">
        <f aca="false">B754&amp;"|"&amp;A754</f>
        <v>Michael Ruffin|2009</v>
      </c>
      <c r="AG754" s="1" t="n">
        <f aca="false">SUMPRODUCT(($A$2:$A$4670=A754)*($Z$2:$Z$4670&gt;Z754))+1</f>
        <v>430</v>
      </c>
    </row>
    <row r="755" customFormat="false" ht="15" hidden="false" customHeight="false" outlineLevel="0" collapsed="false">
      <c r="A755" s="1" t="n">
        <v>2009</v>
      </c>
      <c r="B755" s="1" t="s">
        <v>454</v>
      </c>
      <c r="C755" s="1" t="s">
        <v>128</v>
      </c>
      <c r="D755" s="1" t="n">
        <v>26</v>
      </c>
      <c r="E755" s="1" t="s">
        <v>112</v>
      </c>
      <c r="F755" s="1" t="n">
        <v>54</v>
      </c>
      <c r="G755" s="1" t="n">
        <v>25</v>
      </c>
      <c r="H755" s="1" t="n">
        <v>1329</v>
      </c>
      <c r="I755" s="1" t="n">
        <v>176</v>
      </c>
      <c r="J755" s="1" t="n">
        <v>426</v>
      </c>
      <c r="K755" s="1" t="n">
        <v>0.413</v>
      </c>
      <c r="L755" s="1" t="n">
        <v>80</v>
      </c>
      <c r="M755" s="1" t="n">
        <v>223</v>
      </c>
      <c r="N755" s="1" t="n">
        <v>0.359</v>
      </c>
      <c r="O755" s="1" t="n">
        <v>78</v>
      </c>
      <c r="P755" s="1" t="n">
        <v>110</v>
      </c>
      <c r="Q755" s="1" t="n">
        <v>0.709</v>
      </c>
      <c r="R755" s="1" t="n">
        <v>44</v>
      </c>
      <c r="S755" s="1" t="n">
        <v>132</v>
      </c>
      <c r="T755" s="1" t="n">
        <v>176</v>
      </c>
      <c r="U755" s="1" t="n">
        <v>65</v>
      </c>
      <c r="V755" s="1" t="n">
        <v>31</v>
      </c>
      <c r="W755" s="1" t="n">
        <v>24</v>
      </c>
      <c r="X755" s="1" t="n">
        <v>56</v>
      </c>
      <c r="Y755" s="1" t="n">
        <v>126</v>
      </c>
      <c r="Z755" s="1" t="n">
        <v>510</v>
      </c>
      <c r="AA755" s="1" t="n">
        <v>11.6</v>
      </c>
      <c r="AB755" s="1" t="n">
        <v>0.538</v>
      </c>
      <c r="AC755" s="1" t="n">
        <v>3</v>
      </c>
      <c r="AD755" s="1" t="n">
        <f aca="false">IF(F755=0,0,Z755/F755)</f>
        <v>9.44444444444445</v>
      </c>
      <c r="AE755" s="1" t="str">
        <f aca="false">IFERROR(LEFT(C755,FIND("-",C755)-1),C755)</f>
        <v>SG</v>
      </c>
      <c r="AF755" s="1" t="str">
        <f aca="false">B755&amp;"|"&amp;A755</f>
        <v>Mickael Pietrus|2009</v>
      </c>
      <c r="AG755" s="1" t="n">
        <f aca="false">SUMPRODUCT(($A$2:$A$4670=A755)*($Z$2:$Z$4670&gt;Z755))+1</f>
        <v>199</v>
      </c>
    </row>
    <row r="756" customFormat="false" ht="15" hidden="false" customHeight="false" outlineLevel="0" collapsed="false">
      <c r="A756" s="1" t="n">
        <v>2009</v>
      </c>
      <c r="B756" s="1" t="s">
        <v>455</v>
      </c>
      <c r="C756" s="1" t="s">
        <v>102</v>
      </c>
      <c r="D756" s="1" t="n">
        <v>30</v>
      </c>
      <c r="E756" s="1" t="s">
        <v>110</v>
      </c>
      <c r="F756" s="1" t="n">
        <v>79</v>
      </c>
      <c r="G756" s="1" t="n">
        <v>79</v>
      </c>
      <c r="H756" s="1" t="n">
        <v>2740</v>
      </c>
      <c r="I756" s="1" t="n">
        <v>437</v>
      </c>
      <c r="J756" s="1" t="n">
        <v>1005</v>
      </c>
      <c r="K756" s="1" t="n">
        <v>0.435</v>
      </c>
      <c r="L756" s="1" t="n">
        <v>167</v>
      </c>
      <c r="M756" s="1" t="n">
        <v>428</v>
      </c>
      <c r="N756" s="1" t="n">
        <v>0.39</v>
      </c>
      <c r="O756" s="1" t="n">
        <v>135</v>
      </c>
      <c r="P756" s="1" t="n">
        <v>171</v>
      </c>
      <c r="Q756" s="1" t="n">
        <v>0.789</v>
      </c>
      <c r="R756" s="1" t="n">
        <v>38</v>
      </c>
      <c r="S756" s="1" t="n">
        <v>240</v>
      </c>
      <c r="T756" s="1" t="n">
        <v>278</v>
      </c>
      <c r="U756" s="1" t="n">
        <v>392</v>
      </c>
      <c r="V756" s="1" t="n">
        <v>98</v>
      </c>
      <c r="W756" s="1" t="n">
        <v>11</v>
      </c>
      <c r="X756" s="1" t="n">
        <v>128</v>
      </c>
      <c r="Y756" s="1" t="n">
        <v>145</v>
      </c>
      <c r="Z756" s="1" t="n">
        <v>1176</v>
      </c>
      <c r="AA756" s="1" t="n">
        <v>16.3</v>
      </c>
      <c r="AB756" s="1" t="n">
        <v>0.544</v>
      </c>
      <c r="AC756" s="1" t="n">
        <v>6.9</v>
      </c>
      <c r="AD756" s="1" t="n">
        <f aca="false">IF(F756=0,0,Z756/F756)</f>
        <v>14.8860759493671</v>
      </c>
      <c r="AE756" s="1" t="str">
        <f aca="false">IFERROR(LEFT(C756,FIND("-",C756)-1),C756)</f>
        <v>PG</v>
      </c>
      <c r="AF756" s="1" t="str">
        <f aca="false">B756&amp;"|"&amp;A756</f>
        <v>Mike Bibby|2009</v>
      </c>
      <c r="AG756" s="1" t="n">
        <f aca="false">SUMPRODUCT(($A$2:$A$4670=A756)*($Z$2:$Z$4670&gt;Z756))+1</f>
        <v>59</v>
      </c>
    </row>
    <row r="757" customFormat="false" ht="15" hidden="false" customHeight="false" outlineLevel="0" collapsed="false">
      <c r="A757" s="1" t="n">
        <v>2009</v>
      </c>
      <c r="B757" s="1" t="s">
        <v>456</v>
      </c>
      <c r="C757" s="1" t="s">
        <v>102</v>
      </c>
      <c r="D757" s="1" t="n">
        <v>21</v>
      </c>
      <c r="E757" s="1" t="s">
        <v>140</v>
      </c>
      <c r="F757" s="1" t="n">
        <v>82</v>
      </c>
      <c r="G757" s="1" t="n">
        <v>61</v>
      </c>
      <c r="H757" s="1" t="n">
        <v>2508</v>
      </c>
      <c r="I757" s="1" t="n">
        <v>323</v>
      </c>
      <c r="J757" s="1" t="n">
        <v>730</v>
      </c>
      <c r="K757" s="1" t="n">
        <v>0.442</v>
      </c>
      <c r="L757" s="1" t="n">
        <v>88</v>
      </c>
      <c r="M757" s="1" t="n">
        <v>217</v>
      </c>
      <c r="N757" s="1" t="n">
        <v>0.406</v>
      </c>
      <c r="O757" s="1" t="n">
        <v>161</v>
      </c>
      <c r="P757" s="1" t="n">
        <v>197</v>
      </c>
      <c r="Q757" s="1" t="n">
        <v>0.817</v>
      </c>
      <c r="R757" s="1" t="n">
        <v>25</v>
      </c>
      <c r="S757" s="1" t="n">
        <v>251</v>
      </c>
      <c r="T757" s="1" t="n">
        <v>276</v>
      </c>
      <c r="U757" s="1" t="n">
        <v>354</v>
      </c>
      <c r="V757" s="1" t="n">
        <v>90</v>
      </c>
      <c r="W757" s="1" t="n">
        <v>8</v>
      </c>
      <c r="X757" s="1" t="n">
        <v>143</v>
      </c>
      <c r="Y757" s="1" t="n">
        <v>146</v>
      </c>
      <c r="Z757" s="1" t="n">
        <v>895</v>
      </c>
      <c r="AA757" s="1" t="n">
        <v>14.3</v>
      </c>
      <c r="AB757" s="1" t="n">
        <v>0.548</v>
      </c>
      <c r="AC757" s="1" t="n">
        <v>4.5</v>
      </c>
      <c r="AD757" s="1" t="n">
        <f aca="false">IF(F757=0,0,Z757/F757)</f>
        <v>10.9146341463415</v>
      </c>
      <c r="AE757" s="1" t="str">
        <f aca="false">IFERROR(LEFT(C757,FIND("-",C757)-1),C757)</f>
        <v>PG</v>
      </c>
      <c r="AF757" s="1" t="str">
        <f aca="false">B757&amp;"|"&amp;A757</f>
        <v>Mike Conley|2009</v>
      </c>
      <c r="AG757" s="1" t="n">
        <f aca="false">SUMPRODUCT(($A$2:$A$4670=A757)*($Z$2:$Z$4670&gt;Z757))+1</f>
        <v>103</v>
      </c>
    </row>
    <row r="758" customFormat="false" ht="15" hidden="false" customHeight="false" outlineLevel="0" collapsed="false">
      <c r="A758" s="1" t="n">
        <v>2009</v>
      </c>
      <c r="B758" s="1" t="s">
        <v>457</v>
      </c>
      <c r="C758" s="1" t="s">
        <v>128</v>
      </c>
      <c r="D758" s="1" t="n">
        <v>28</v>
      </c>
      <c r="E758" s="1" t="s">
        <v>145</v>
      </c>
      <c r="F758" s="1" t="n">
        <v>18</v>
      </c>
      <c r="G758" s="1" t="n">
        <v>14</v>
      </c>
      <c r="H758" s="1" t="n">
        <v>495</v>
      </c>
      <c r="I758" s="1" t="n">
        <v>93</v>
      </c>
      <c r="J758" s="1" t="n">
        <v>232</v>
      </c>
      <c r="K758" s="1" t="n">
        <v>0.401</v>
      </c>
      <c r="L758" s="1" t="n">
        <v>32</v>
      </c>
      <c r="M758" s="1" t="n">
        <v>90</v>
      </c>
      <c r="N758" s="1" t="n">
        <v>0.356</v>
      </c>
      <c r="O758" s="1" t="n">
        <v>53</v>
      </c>
      <c r="P758" s="1" t="n">
        <v>65</v>
      </c>
      <c r="Q758" s="1" t="n">
        <v>0.815</v>
      </c>
      <c r="R758" s="1" t="n">
        <v>14</v>
      </c>
      <c r="S758" s="1" t="n">
        <v>54</v>
      </c>
      <c r="T758" s="1" t="n">
        <v>68</v>
      </c>
      <c r="U758" s="1" t="n">
        <v>44</v>
      </c>
      <c r="V758" s="1" t="n">
        <v>12</v>
      </c>
      <c r="W758" s="1" t="n">
        <v>9</v>
      </c>
      <c r="X758" s="1" t="n">
        <v>38</v>
      </c>
      <c r="Y758" s="1" t="n">
        <v>36</v>
      </c>
      <c r="Z758" s="1" t="n">
        <v>271</v>
      </c>
      <c r="AA758" s="1" t="n">
        <v>14.4</v>
      </c>
      <c r="AB758" s="1" t="n">
        <v>0.52</v>
      </c>
      <c r="AC758" s="1" t="n">
        <v>0.5</v>
      </c>
      <c r="AD758" s="1" t="n">
        <f aca="false">IF(F758=0,0,Z758/F758)</f>
        <v>15.0555555555556</v>
      </c>
      <c r="AE758" s="1" t="str">
        <f aca="false">IFERROR(LEFT(C758,FIND("-",C758)-1),C758)</f>
        <v>SG</v>
      </c>
      <c r="AF758" s="1" t="str">
        <f aca="false">B758&amp;"|"&amp;A758</f>
        <v>Mike Dunleavy|2009</v>
      </c>
      <c r="AG758" s="1" t="n">
        <f aca="false">SUMPRODUCT(($A$2:$A$4670=A758)*($Z$2:$Z$4670&gt;Z758))+1</f>
        <v>269</v>
      </c>
    </row>
    <row r="759" customFormat="false" ht="15" hidden="false" customHeight="false" outlineLevel="0" collapsed="false">
      <c r="A759" s="1" t="n">
        <v>2009</v>
      </c>
      <c r="B759" s="1" t="s">
        <v>459</v>
      </c>
      <c r="C759" s="1" t="s">
        <v>102</v>
      </c>
      <c r="D759" s="1" t="n">
        <v>33</v>
      </c>
      <c r="E759" s="1" t="s">
        <v>115</v>
      </c>
      <c r="F759" s="1" t="n">
        <v>61</v>
      </c>
      <c r="G759" s="1" t="n">
        <v>50</v>
      </c>
      <c r="H759" s="1" t="n">
        <v>1649</v>
      </c>
      <c r="I759" s="1" t="n">
        <v>197</v>
      </c>
      <c r="J759" s="1" t="n">
        <v>514</v>
      </c>
      <c r="K759" s="1" t="n">
        <v>0.383</v>
      </c>
      <c r="L759" s="1" t="n">
        <v>69</v>
      </c>
      <c r="M759" s="1" t="n">
        <v>184</v>
      </c>
      <c r="N759" s="1" t="n">
        <v>0.375</v>
      </c>
      <c r="O759" s="1" t="n">
        <v>68</v>
      </c>
      <c r="P759" s="1" t="n">
        <v>82</v>
      </c>
      <c r="Q759" s="1" t="n">
        <v>0.829</v>
      </c>
      <c r="R759" s="1" t="n">
        <v>25</v>
      </c>
      <c r="S759" s="1" t="n">
        <v>108</v>
      </c>
      <c r="T759" s="1" t="n">
        <v>133</v>
      </c>
      <c r="U759" s="1" t="n">
        <v>201</v>
      </c>
      <c r="V759" s="1" t="n">
        <v>44</v>
      </c>
      <c r="W759" s="1" t="n">
        <v>6</v>
      </c>
      <c r="X759" s="1" t="n">
        <v>94</v>
      </c>
      <c r="Y759" s="1" t="n">
        <v>108</v>
      </c>
      <c r="Z759" s="1" t="n">
        <v>531</v>
      </c>
      <c r="AA759" s="1" t="n">
        <v>9.7</v>
      </c>
      <c r="AB759" s="1" t="n">
        <v>0.483</v>
      </c>
      <c r="AC759" s="1" t="n">
        <v>-0.1</v>
      </c>
      <c r="AD759" s="1" t="n">
        <f aca="false">IF(F759=0,0,Z759/F759)</f>
        <v>8.70491803278689</v>
      </c>
      <c r="AE759" s="1" t="str">
        <f aca="false">IFERROR(LEFT(C759,FIND("-",C759)-1),C759)</f>
        <v>PG</v>
      </c>
      <c r="AF759" s="1" t="str">
        <f aca="false">B759&amp;"|"&amp;A759</f>
        <v>Mike James|2009</v>
      </c>
      <c r="AG759" s="1" t="n">
        <f aca="false">SUMPRODUCT(($A$2:$A$4670=A759)*($Z$2:$Z$4670&gt;Z759))+1</f>
        <v>194</v>
      </c>
    </row>
    <row r="760" customFormat="false" ht="15" hidden="false" customHeight="false" outlineLevel="0" collapsed="false">
      <c r="A760" s="1" t="n">
        <v>2009</v>
      </c>
      <c r="B760" s="1" t="s">
        <v>460</v>
      </c>
      <c r="C760" s="1" t="s">
        <v>123</v>
      </c>
      <c r="D760" s="1" t="n">
        <v>28</v>
      </c>
      <c r="E760" s="1" t="s">
        <v>120</v>
      </c>
      <c r="F760" s="1" t="n">
        <v>73</v>
      </c>
      <c r="G760" s="1" t="n">
        <v>47</v>
      </c>
      <c r="H760" s="1" t="n">
        <v>2356</v>
      </c>
      <c r="I760" s="1" t="n">
        <v>264</v>
      </c>
      <c r="J760" s="1" t="n">
        <v>548</v>
      </c>
      <c r="K760" s="1" t="n">
        <v>0.482</v>
      </c>
      <c r="L760" s="1" t="n">
        <v>85</v>
      </c>
      <c r="M760" s="1" t="n">
        <v>225</v>
      </c>
      <c r="N760" s="1" t="n">
        <v>0.378</v>
      </c>
      <c r="O760" s="1" t="n">
        <v>109</v>
      </c>
      <c r="P760" s="1" t="n">
        <v>149</v>
      </c>
      <c r="Q760" s="1" t="n">
        <v>0.732</v>
      </c>
      <c r="R760" s="1" t="n">
        <v>73</v>
      </c>
      <c r="S760" s="1" t="n">
        <v>410</v>
      </c>
      <c r="T760" s="1" t="n">
        <v>483</v>
      </c>
      <c r="U760" s="1" t="n">
        <v>326</v>
      </c>
      <c r="V760" s="1" t="n">
        <v>30</v>
      </c>
      <c r="W760" s="1" t="n">
        <v>31</v>
      </c>
      <c r="X760" s="1" t="n">
        <v>145</v>
      </c>
      <c r="Y760" s="1" t="n">
        <v>139</v>
      </c>
      <c r="Z760" s="1" t="n">
        <v>722</v>
      </c>
      <c r="AA760" s="1" t="n">
        <v>13.8</v>
      </c>
      <c r="AB760" s="1" t="n">
        <v>0.588</v>
      </c>
      <c r="AC760" s="1" t="n">
        <v>4.2</v>
      </c>
      <c r="AD760" s="1" t="n">
        <f aca="false">IF(F760=0,0,Z760/F760)</f>
        <v>9.89041095890411</v>
      </c>
      <c r="AE760" s="1" t="str">
        <f aca="false">IFERROR(LEFT(C760,FIND("-",C760)-1),C760)</f>
        <v>SF</v>
      </c>
      <c r="AF760" s="1" t="str">
        <f aca="false">B760&amp;"|"&amp;A760</f>
        <v>Mike Miller|2009</v>
      </c>
      <c r="AG760" s="1" t="n">
        <f aca="false">SUMPRODUCT(($A$2:$A$4670=A760)*($Z$2:$Z$4670&gt;Z760))+1</f>
        <v>144</v>
      </c>
    </row>
    <row r="761" customFormat="false" ht="15" hidden="false" customHeight="false" outlineLevel="0" collapsed="false">
      <c r="A761" s="1" t="n">
        <v>2009</v>
      </c>
      <c r="B761" s="1" t="s">
        <v>650</v>
      </c>
      <c r="C761" s="1" t="s">
        <v>102</v>
      </c>
      <c r="D761" s="1" t="n">
        <v>23</v>
      </c>
      <c r="E761" s="1" t="s">
        <v>108</v>
      </c>
      <c r="F761" s="1" t="n">
        <v>51</v>
      </c>
      <c r="G761" s="1" t="n">
        <v>5</v>
      </c>
      <c r="H761" s="1" t="n">
        <v>771</v>
      </c>
      <c r="I761" s="1" t="n">
        <v>110</v>
      </c>
      <c r="J761" s="1" t="n">
        <v>267</v>
      </c>
      <c r="K761" s="1" t="n">
        <v>0.412</v>
      </c>
      <c r="L761" s="1" t="n">
        <v>13</v>
      </c>
      <c r="M761" s="1" t="n">
        <v>40</v>
      </c>
      <c r="N761" s="1" t="n">
        <v>0.325</v>
      </c>
      <c r="O761" s="1" t="n">
        <v>56</v>
      </c>
      <c r="P761" s="1" t="n">
        <v>81</v>
      </c>
      <c r="Q761" s="1" t="n">
        <v>0.691</v>
      </c>
      <c r="R761" s="1" t="n">
        <v>22</v>
      </c>
      <c r="S761" s="1" t="n">
        <v>65</v>
      </c>
      <c r="T761" s="1" t="n">
        <v>87</v>
      </c>
      <c r="U761" s="1" t="n">
        <v>106</v>
      </c>
      <c r="V761" s="1" t="n">
        <v>36</v>
      </c>
      <c r="W761" s="1" t="n">
        <v>0</v>
      </c>
      <c r="X761" s="1" t="n">
        <v>73</v>
      </c>
      <c r="Y761" s="1" t="n">
        <v>84</v>
      </c>
      <c r="Z761" s="1" t="n">
        <v>289</v>
      </c>
      <c r="AA761" s="1" t="n">
        <v>10.1</v>
      </c>
      <c r="AB761" s="1" t="n">
        <v>0.477</v>
      </c>
      <c r="AC761" s="1" t="n">
        <v>-0.4</v>
      </c>
      <c r="AD761" s="1" t="n">
        <f aca="false">IF(F761=0,0,Z761/F761)</f>
        <v>5.66666666666667</v>
      </c>
      <c r="AE761" s="1" t="str">
        <f aca="false">IFERROR(LEFT(C761,FIND("-",C761)-1),C761)</f>
        <v>PG</v>
      </c>
      <c r="AF761" s="1" t="str">
        <f aca="false">B761&amp;"|"&amp;A761</f>
        <v>Mike Taylor|2009</v>
      </c>
      <c r="AG761" s="1" t="n">
        <f aca="false">SUMPRODUCT(($A$2:$A$4670=A761)*($Z$2:$Z$4670&gt;Z761))+1</f>
        <v>263</v>
      </c>
    </row>
    <row r="762" customFormat="false" ht="15" hidden="false" customHeight="false" outlineLevel="0" collapsed="false">
      <c r="A762" s="1" t="n">
        <v>2009</v>
      </c>
      <c r="B762" s="1" t="s">
        <v>462</v>
      </c>
      <c r="C762" s="1" t="s">
        <v>651</v>
      </c>
      <c r="D762" s="1" t="n">
        <v>33</v>
      </c>
      <c r="E762" s="1" t="s">
        <v>115</v>
      </c>
      <c r="F762" s="1" t="n">
        <v>70</v>
      </c>
      <c r="G762" s="1" t="n">
        <v>20</v>
      </c>
      <c r="H762" s="1" t="n">
        <v>1202</v>
      </c>
      <c r="I762" s="1" t="n">
        <v>114</v>
      </c>
      <c r="J762" s="1" t="n">
        <v>206</v>
      </c>
      <c r="K762" s="1" t="n">
        <v>0.553</v>
      </c>
      <c r="L762" s="1" t="n">
        <v>0</v>
      </c>
      <c r="M762" s="1" t="n">
        <v>0</v>
      </c>
      <c r="O762" s="1" t="n">
        <v>48</v>
      </c>
      <c r="P762" s="1" t="n">
        <v>61</v>
      </c>
      <c r="Q762" s="1" t="n">
        <v>0.787</v>
      </c>
      <c r="R762" s="1" t="n">
        <v>76</v>
      </c>
      <c r="S762" s="1" t="n">
        <v>182</v>
      </c>
      <c r="T762" s="1" t="n">
        <v>258</v>
      </c>
      <c r="U762" s="1" t="n">
        <v>53</v>
      </c>
      <c r="V762" s="1" t="n">
        <v>17</v>
      </c>
      <c r="W762" s="1" t="n">
        <v>19</v>
      </c>
      <c r="X762" s="1" t="n">
        <v>48</v>
      </c>
      <c r="Y762" s="1" t="n">
        <v>208</v>
      </c>
      <c r="Z762" s="1" t="n">
        <v>276</v>
      </c>
      <c r="AA762" s="1" t="n">
        <v>8.9</v>
      </c>
      <c r="AB762" s="1" t="n">
        <v>0.593</v>
      </c>
      <c r="AC762" s="1" t="n">
        <v>2.1</v>
      </c>
      <c r="AD762" s="1" t="n">
        <f aca="false">IF(F762=0,0,Z762/F762)</f>
        <v>3.94285714285714</v>
      </c>
      <c r="AE762" s="1" t="str">
        <f aca="false">IFERROR(LEFT(C762,FIND("-",C762)-1),C762)</f>
        <v>PF</v>
      </c>
      <c r="AF762" s="1" t="str">
        <f aca="false">B762&amp;"|"&amp;A762</f>
        <v>Mikki Moore|2009</v>
      </c>
      <c r="AG762" s="1" t="n">
        <f aca="false">SUMPRODUCT(($A$2:$A$4670=A762)*($Z$2:$Z$4670&gt;Z762))+1</f>
        <v>268</v>
      </c>
    </row>
    <row r="763" customFormat="false" ht="15" hidden="false" customHeight="false" outlineLevel="0" collapsed="false">
      <c r="A763" s="1" t="n">
        <v>2009</v>
      </c>
      <c r="B763" s="1" t="s">
        <v>463</v>
      </c>
      <c r="C763" s="1" t="s">
        <v>102</v>
      </c>
      <c r="D763" s="1" t="n">
        <v>26</v>
      </c>
      <c r="E763" s="1" t="s">
        <v>135</v>
      </c>
      <c r="F763" s="1" t="n">
        <v>81</v>
      </c>
      <c r="G763" s="1" t="n">
        <v>81</v>
      </c>
      <c r="H763" s="1" t="n">
        <v>2834</v>
      </c>
      <c r="I763" s="1" t="n">
        <v>526</v>
      </c>
      <c r="J763" s="1" t="n">
        <v>1126</v>
      </c>
      <c r="K763" s="1" t="n">
        <v>0.467</v>
      </c>
      <c r="L763" s="1" t="n">
        <v>183</v>
      </c>
      <c r="M763" s="1" t="n">
        <v>420</v>
      </c>
      <c r="N763" s="1" t="n">
        <v>0.436</v>
      </c>
      <c r="O763" s="1" t="n">
        <v>208</v>
      </c>
      <c r="P763" s="1" t="n">
        <v>228</v>
      </c>
      <c r="Q763" s="1" t="n">
        <v>0.912</v>
      </c>
      <c r="R763" s="1" t="n">
        <v>47</v>
      </c>
      <c r="S763" s="1" t="n">
        <v>232</v>
      </c>
      <c r="T763" s="1" t="n">
        <v>279</v>
      </c>
      <c r="U763" s="1" t="n">
        <v>329</v>
      </c>
      <c r="V763" s="1" t="n">
        <v>69</v>
      </c>
      <c r="W763" s="1" t="n">
        <v>9</v>
      </c>
      <c r="X763" s="1" t="n">
        <v>179</v>
      </c>
      <c r="Y763" s="1" t="n">
        <v>215</v>
      </c>
      <c r="Z763" s="1" t="n">
        <v>1443</v>
      </c>
      <c r="AA763" s="1" t="n">
        <v>17.2</v>
      </c>
      <c r="AB763" s="1" t="n">
        <v>0.588</v>
      </c>
      <c r="AC763" s="1" t="n">
        <v>9.8</v>
      </c>
      <c r="AD763" s="1" t="n">
        <f aca="false">IF(F763=0,0,Z763/F763)</f>
        <v>17.8148148148148</v>
      </c>
      <c r="AE763" s="1" t="str">
        <f aca="false">IFERROR(LEFT(C763,FIND("-",C763)-1),C763)</f>
        <v>PG</v>
      </c>
      <c r="AF763" s="1" t="str">
        <f aca="false">B763&amp;"|"&amp;A763</f>
        <v>Mo Williams|2009</v>
      </c>
      <c r="AG763" s="1" t="n">
        <f aca="false">SUMPRODUCT(($A$2:$A$4670=A763)*($Z$2:$Z$4670&gt;Z763))+1</f>
        <v>31</v>
      </c>
    </row>
    <row r="764" customFormat="false" ht="15" hidden="false" customHeight="false" outlineLevel="0" collapsed="false">
      <c r="A764" s="1" t="n">
        <v>2009</v>
      </c>
      <c r="B764" s="1" t="s">
        <v>464</v>
      </c>
      <c r="C764" s="1" t="s">
        <v>128</v>
      </c>
      <c r="D764" s="1" t="n">
        <v>23</v>
      </c>
      <c r="E764" s="1" t="s">
        <v>117</v>
      </c>
      <c r="F764" s="1" t="n">
        <v>25</v>
      </c>
      <c r="G764" s="1" t="n">
        <v>25</v>
      </c>
      <c r="H764" s="1" t="n">
        <v>892</v>
      </c>
      <c r="I764" s="1" t="n">
        <v>194</v>
      </c>
      <c r="J764" s="1" t="n">
        <v>430</v>
      </c>
      <c r="K764" s="1" t="n">
        <v>0.451</v>
      </c>
      <c r="L764" s="1" t="n">
        <v>8</v>
      </c>
      <c r="M764" s="1" t="n">
        <v>26</v>
      </c>
      <c r="N764" s="1" t="n">
        <v>0.308</v>
      </c>
      <c r="O764" s="1" t="n">
        <v>78</v>
      </c>
      <c r="P764" s="1" t="n">
        <v>94</v>
      </c>
      <c r="Q764" s="1" t="n">
        <v>0.83</v>
      </c>
      <c r="R764" s="1" t="n">
        <v>14</v>
      </c>
      <c r="S764" s="1" t="n">
        <v>94</v>
      </c>
      <c r="T764" s="1" t="n">
        <v>108</v>
      </c>
      <c r="U764" s="1" t="n">
        <v>93</v>
      </c>
      <c r="V764" s="1" t="n">
        <v>39</v>
      </c>
      <c r="W764" s="1" t="n">
        <v>8</v>
      </c>
      <c r="X764" s="1" t="n">
        <v>67</v>
      </c>
      <c r="Y764" s="1" t="n">
        <v>67</v>
      </c>
      <c r="Z764" s="1" t="n">
        <v>474</v>
      </c>
      <c r="AA764" s="1" t="n">
        <v>14.5</v>
      </c>
      <c r="AB764" s="1" t="n">
        <v>0.503</v>
      </c>
      <c r="AC764" s="1" t="n">
        <v>0.2</v>
      </c>
      <c r="AD764" s="1" t="n">
        <f aca="false">IF(F764=0,0,Z764/F764)</f>
        <v>18.96</v>
      </c>
      <c r="AE764" s="1" t="str">
        <f aca="false">IFERROR(LEFT(C764,FIND("-",C764)-1),C764)</f>
        <v>SG</v>
      </c>
      <c r="AF764" s="1" t="str">
        <f aca="false">B764&amp;"|"&amp;A764</f>
        <v>Monta Ellis|2009</v>
      </c>
      <c r="AG764" s="1" t="n">
        <f aca="false">SUMPRODUCT(($A$2:$A$4670=A764)*($Z$2:$Z$4670&gt;Z764))+1</f>
        <v>208</v>
      </c>
    </row>
    <row r="765" customFormat="false" ht="15" hidden="false" customHeight="false" outlineLevel="0" collapsed="false">
      <c r="A765" s="1" t="n">
        <v>2009</v>
      </c>
      <c r="B765" s="1" t="s">
        <v>465</v>
      </c>
      <c r="C765" s="1" t="s">
        <v>128</v>
      </c>
      <c r="D765" s="1" t="n">
        <v>23</v>
      </c>
      <c r="E765" s="1" t="s">
        <v>149</v>
      </c>
      <c r="F765" s="1" t="n">
        <v>25</v>
      </c>
      <c r="G765" s="1" t="n">
        <v>1</v>
      </c>
      <c r="H765" s="1" t="n">
        <v>255</v>
      </c>
      <c r="I765" s="1" t="n">
        <v>33</v>
      </c>
      <c r="J765" s="1" t="n">
        <v>81</v>
      </c>
      <c r="K765" s="1" t="n">
        <v>0.407</v>
      </c>
      <c r="L765" s="1" t="n">
        <v>5</v>
      </c>
      <c r="M765" s="1" t="n">
        <v>17</v>
      </c>
      <c r="N765" s="1" t="n">
        <v>0.294</v>
      </c>
      <c r="O765" s="1" t="n">
        <v>21</v>
      </c>
      <c r="P765" s="1" t="n">
        <v>26</v>
      </c>
      <c r="Q765" s="1" t="n">
        <v>0.808</v>
      </c>
      <c r="R765" s="1" t="n">
        <v>9</v>
      </c>
      <c r="S765" s="1" t="n">
        <v>27</v>
      </c>
      <c r="T765" s="1" t="n">
        <v>36</v>
      </c>
      <c r="U765" s="1" t="n">
        <v>7</v>
      </c>
      <c r="V765" s="1" t="n">
        <v>4</v>
      </c>
      <c r="W765" s="1" t="n">
        <v>4</v>
      </c>
      <c r="X765" s="1" t="n">
        <v>16</v>
      </c>
      <c r="Y765" s="1" t="n">
        <v>31</v>
      </c>
      <c r="Z765" s="1" t="n">
        <v>92</v>
      </c>
      <c r="AA765" s="1" t="n">
        <v>7.3</v>
      </c>
      <c r="AB765" s="1" t="n">
        <v>0.498</v>
      </c>
      <c r="AC765" s="1" t="n">
        <v>0.1</v>
      </c>
      <c r="AD765" s="1" t="n">
        <f aca="false">IF(F765=0,0,Z765/F765)</f>
        <v>3.68</v>
      </c>
      <c r="AE765" s="1" t="str">
        <f aca="false">IFERROR(LEFT(C765,FIND("-",C765)-1),C765)</f>
        <v>SG</v>
      </c>
      <c r="AF765" s="1" t="str">
        <f aca="false">B765&amp;"|"&amp;A765</f>
        <v>Morris Almond|2009</v>
      </c>
      <c r="AG765" s="1" t="n">
        <f aca="false">SUMPRODUCT(($A$2:$A$4670=A765)*($Z$2:$Z$4670&gt;Z765))+1</f>
        <v>357</v>
      </c>
    </row>
    <row r="766" customFormat="false" ht="15" hidden="false" customHeight="false" outlineLevel="0" collapsed="false">
      <c r="A766" s="1" t="n">
        <v>2009</v>
      </c>
      <c r="B766" s="1" t="s">
        <v>466</v>
      </c>
      <c r="C766" s="1" t="s">
        <v>128</v>
      </c>
      <c r="D766" s="1" t="n">
        <v>31</v>
      </c>
      <c r="E766" s="1" t="s">
        <v>219</v>
      </c>
      <c r="F766" s="1" t="n">
        <v>43</v>
      </c>
      <c r="G766" s="1" t="n">
        <v>9</v>
      </c>
      <c r="H766" s="1" t="n">
        <v>515</v>
      </c>
      <c r="I766" s="1" t="n">
        <v>73</v>
      </c>
      <c r="J766" s="1" t="n">
        <v>183</v>
      </c>
      <c r="K766" s="1" t="n">
        <v>0.399</v>
      </c>
      <c r="L766" s="1" t="n">
        <v>33</v>
      </c>
      <c r="M766" s="1" t="n">
        <v>85</v>
      </c>
      <c r="N766" s="1" t="n">
        <v>0.388</v>
      </c>
      <c r="O766" s="1" t="n">
        <v>12</v>
      </c>
      <c r="P766" s="1" t="n">
        <v>19</v>
      </c>
      <c r="Q766" s="1" t="n">
        <v>0.632</v>
      </c>
      <c r="R766" s="1" t="n">
        <v>13</v>
      </c>
      <c r="S766" s="1" t="n">
        <v>71</v>
      </c>
      <c r="T766" s="1" t="n">
        <v>84</v>
      </c>
      <c r="U766" s="1" t="n">
        <v>16</v>
      </c>
      <c r="V766" s="1" t="n">
        <v>15</v>
      </c>
      <c r="W766" s="1" t="n">
        <v>2</v>
      </c>
      <c r="X766" s="1" t="n">
        <v>15</v>
      </c>
      <c r="Y766" s="1" t="n">
        <v>51</v>
      </c>
      <c r="Z766" s="1" t="n">
        <v>191</v>
      </c>
      <c r="AA766" s="1" t="n">
        <v>10.7</v>
      </c>
      <c r="AB766" s="1" t="n">
        <v>0.499</v>
      </c>
      <c r="AC766" s="1" t="n">
        <v>0.6</v>
      </c>
      <c r="AD766" s="1" t="n">
        <f aca="false">IF(F766=0,0,Z766/F766)</f>
        <v>4.44186046511628</v>
      </c>
      <c r="AE766" s="1" t="str">
        <f aca="false">IFERROR(LEFT(C766,FIND("-",C766)-1),C766)</f>
        <v>SG</v>
      </c>
      <c r="AF766" s="1" t="str">
        <f aca="false">B766&amp;"|"&amp;A766</f>
        <v>Morris Peterson|2009</v>
      </c>
      <c r="AG766" s="1" t="n">
        <f aca="false">SUMPRODUCT(($A$2:$A$4670=A766)*($Z$2:$Z$4670&gt;Z766))+1</f>
        <v>310</v>
      </c>
    </row>
    <row r="767" customFormat="false" ht="15" hidden="false" customHeight="false" outlineLevel="0" collapsed="false">
      <c r="A767" s="1" t="n">
        <v>2009</v>
      </c>
      <c r="B767" s="1" t="s">
        <v>467</v>
      </c>
      <c r="C767" s="1" t="s">
        <v>105</v>
      </c>
      <c r="D767" s="1" t="n">
        <v>22</v>
      </c>
      <c r="E767" s="1" t="s">
        <v>115</v>
      </c>
      <c r="F767" s="1" t="n">
        <v>6</v>
      </c>
      <c r="G767" s="1" t="n">
        <v>0</v>
      </c>
      <c r="H767" s="1" t="n">
        <v>29</v>
      </c>
      <c r="I767" s="1" t="n">
        <v>6</v>
      </c>
      <c r="J767" s="1" t="n">
        <v>9</v>
      </c>
      <c r="K767" s="1" t="n">
        <v>0.667</v>
      </c>
      <c r="L767" s="1" t="n">
        <v>0</v>
      </c>
      <c r="M767" s="1" t="n">
        <v>0</v>
      </c>
      <c r="O767" s="1" t="n">
        <v>8</v>
      </c>
      <c r="P767" s="1" t="n">
        <v>10</v>
      </c>
      <c r="Q767" s="1" t="n">
        <v>0.8</v>
      </c>
      <c r="R767" s="1" t="n">
        <v>5</v>
      </c>
      <c r="S767" s="1" t="n">
        <v>9</v>
      </c>
      <c r="T767" s="1" t="n">
        <v>14</v>
      </c>
      <c r="U767" s="1" t="n">
        <v>0</v>
      </c>
      <c r="V767" s="1" t="n">
        <v>1</v>
      </c>
      <c r="W767" s="1" t="n">
        <v>3</v>
      </c>
      <c r="X767" s="1" t="n">
        <v>4</v>
      </c>
      <c r="Y767" s="1" t="n">
        <v>2</v>
      </c>
      <c r="Z767" s="1" t="n">
        <v>20</v>
      </c>
      <c r="AA767" s="1" t="n">
        <v>32.9</v>
      </c>
      <c r="AB767" s="1" t="n">
        <v>0.746</v>
      </c>
      <c r="AC767" s="1" t="n">
        <v>0.2</v>
      </c>
      <c r="AD767" s="1" t="n">
        <f aca="false">IF(F767=0,0,Z767/F767)</f>
        <v>3.33333333333333</v>
      </c>
      <c r="AE767" s="1" t="str">
        <f aca="false">IFERROR(LEFT(C767,FIND("-",C767)-1),C767)</f>
        <v>C</v>
      </c>
      <c r="AF767" s="1" t="str">
        <f aca="false">B767&amp;"|"&amp;A767</f>
        <v>Mouhamed Sene|2009</v>
      </c>
      <c r="AG767" s="1" t="n">
        <f aca="false">SUMPRODUCT(($A$2:$A$4670=A767)*($Z$2:$Z$4670&gt;Z767))+1</f>
        <v>409</v>
      </c>
    </row>
    <row r="768" customFormat="false" ht="15" hidden="false" customHeight="false" outlineLevel="0" collapsed="false">
      <c r="A768" s="1" t="n">
        <v>2009</v>
      </c>
      <c r="B768" s="1" t="s">
        <v>468</v>
      </c>
      <c r="C768" s="1" t="s">
        <v>102</v>
      </c>
      <c r="D768" s="1" t="n">
        <v>24</v>
      </c>
      <c r="E768" s="1" t="s">
        <v>256</v>
      </c>
      <c r="F768" s="1" t="n">
        <v>74</v>
      </c>
      <c r="G768" s="1" t="n">
        <v>11</v>
      </c>
      <c r="H768" s="1" t="n">
        <v>2209</v>
      </c>
      <c r="I768" s="1" t="n">
        <v>449</v>
      </c>
      <c r="J768" s="1" t="n">
        <v>1028</v>
      </c>
      <c r="K768" s="1" t="n">
        <v>0.437</v>
      </c>
      <c r="L768" s="1" t="n">
        <v>125</v>
      </c>
      <c r="M768" s="1" t="n">
        <v>385</v>
      </c>
      <c r="N768" s="1" t="n">
        <v>0.325</v>
      </c>
      <c r="O768" s="1" t="n">
        <v>249</v>
      </c>
      <c r="P768" s="1" t="n">
        <v>296</v>
      </c>
      <c r="Q768" s="1" t="n">
        <v>0.841</v>
      </c>
      <c r="R768" s="1" t="n">
        <v>98</v>
      </c>
      <c r="S768" s="1" t="n">
        <v>192</v>
      </c>
      <c r="T768" s="1" t="n">
        <v>290</v>
      </c>
      <c r="U768" s="1" t="n">
        <v>301</v>
      </c>
      <c r="V768" s="1" t="n">
        <v>95</v>
      </c>
      <c r="W768" s="1" t="n">
        <v>6</v>
      </c>
      <c r="X768" s="1" t="n">
        <v>139</v>
      </c>
      <c r="Y768" s="1" t="n">
        <v>206</v>
      </c>
      <c r="Z768" s="1" t="n">
        <v>1272</v>
      </c>
      <c r="AA768" s="1" t="n">
        <v>18.9</v>
      </c>
      <c r="AB768" s="1" t="n">
        <v>0.549</v>
      </c>
      <c r="AC768" s="1" t="n">
        <v>5.9</v>
      </c>
      <c r="AD768" s="1" t="n">
        <f aca="false">IF(F768=0,0,Z768/F768)</f>
        <v>17.1891891891892</v>
      </c>
      <c r="AE768" s="1" t="str">
        <f aca="false">IFERROR(LEFT(C768,FIND("-",C768)-1),C768)</f>
        <v>PG</v>
      </c>
      <c r="AF768" s="1" t="str">
        <f aca="false">B768&amp;"|"&amp;A768</f>
        <v>Nate Robinson|2009</v>
      </c>
      <c r="AG768" s="1" t="n">
        <f aca="false">SUMPRODUCT(($A$2:$A$4670=A768)*($Z$2:$Z$4670&gt;Z768))+1</f>
        <v>44</v>
      </c>
    </row>
    <row r="769" customFormat="false" ht="15" hidden="false" customHeight="false" outlineLevel="0" collapsed="false">
      <c r="A769" s="1" t="n">
        <v>2009</v>
      </c>
      <c r="B769" s="1" t="s">
        <v>652</v>
      </c>
      <c r="C769" s="1" t="s">
        <v>92</v>
      </c>
      <c r="D769" s="1" t="n">
        <v>22</v>
      </c>
      <c r="E769" s="1" t="s">
        <v>147</v>
      </c>
      <c r="F769" s="1" t="n">
        <v>6</v>
      </c>
      <c r="G769" s="1" t="n">
        <v>0</v>
      </c>
      <c r="H769" s="1" t="n">
        <v>19</v>
      </c>
      <c r="I769" s="1" t="n">
        <v>1</v>
      </c>
      <c r="J769" s="1" t="n">
        <v>4</v>
      </c>
      <c r="K769" s="1" t="n">
        <v>0.25</v>
      </c>
      <c r="L769" s="1" t="n">
        <v>0</v>
      </c>
      <c r="M769" s="1" t="n">
        <v>0</v>
      </c>
      <c r="O769" s="1" t="n">
        <v>0</v>
      </c>
      <c r="P769" s="1" t="n">
        <v>0</v>
      </c>
      <c r="R769" s="1" t="n">
        <v>1</v>
      </c>
      <c r="S769" s="1" t="n">
        <v>1</v>
      </c>
      <c r="T769" s="1" t="n">
        <v>2</v>
      </c>
      <c r="U769" s="1" t="n">
        <v>0</v>
      </c>
      <c r="V769" s="1" t="n">
        <v>0</v>
      </c>
      <c r="W769" s="1" t="n">
        <v>0</v>
      </c>
      <c r="X769" s="1" t="n">
        <v>2</v>
      </c>
      <c r="Y769" s="1" t="n">
        <v>3</v>
      </c>
      <c r="Z769" s="1" t="n">
        <v>2</v>
      </c>
      <c r="AA769" s="1" t="n">
        <v>-7.6</v>
      </c>
      <c r="AB769" s="1" t="n">
        <v>0.25</v>
      </c>
      <c r="AC769" s="1" t="n">
        <v>-0.1</v>
      </c>
      <c r="AD769" s="1" t="n">
        <f aca="false">IF(F769=0,0,Z769/F769)</f>
        <v>0.333333333333333</v>
      </c>
      <c r="AE769" s="1" t="str">
        <f aca="false">IFERROR(LEFT(C769,FIND("-",C769)-1),C769)</f>
        <v>PF</v>
      </c>
      <c r="AF769" s="1" t="str">
        <f aca="false">B769&amp;"|"&amp;A769</f>
        <v>Nathan Jawai|2009</v>
      </c>
      <c r="AG769" s="1" t="n">
        <f aca="false">SUMPRODUCT(($A$2:$A$4670=A769)*($Z$2:$Z$4670&gt;Z769))+1</f>
        <v>441</v>
      </c>
    </row>
    <row r="770" customFormat="false" ht="15" hidden="false" customHeight="false" outlineLevel="0" collapsed="false">
      <c r="A770" s="1" t="n">
        <v>2009</v>
      </c>
      <c r="B770" s="1" t="s">
        <v>469</v>
      </c>
      <c r="C770" s="1" t="s">
        <v>105</v>
      </c>
      <c r="D770" s="1" t="n">
        <v>31</v>
      </c>
      <c r="E770" s="1" t="s">
        <v>264</v>
      </c>
      <c r="F770" s="1" t="n">
        <v>39</v>
      </c>
      <c r="G770" s="1" t="n">
        <v>1</v>
      </c>
      <c r="H770" s="1" t="n">
        <v>341</v>
      </c>
      <c r="I770" s="1" t="n">
        <v>41</v>
      </c>
      <c r="J770" s="1" t="n">
        <v>101</v>
      </c>
      <c r="K770" s="1" t="n">
        <v>0.406</v>
      </c>
      <c r="L770" s="1" t="n">
        <v>0</v>
      </c>
      <c r="M770" s="1" t="n">
        <v>0</v>
      </c>
      <c r="O770" s="1" t="n">
        <v>22</v>
      </c>
      <c r="P770" s="1" t="n">
        <v>40</v>
      </c>
      <c r="Q770" s="1" t="n">
        <v>0.55</v>
      </c>
      <c r="R770" s="1" t="n">
        <v>35</v>
      </c>
      <c r="S770" s="1" t="n">
        <v>44</v>
      </c>
      <c r="T770" s="1" t="n">
        <v>79</v>
      </c>
      <c r="U770" s="1" t="n">
        <v>8</v>
      </c>
      <c r="V770" s="1" t="n">
        <v>5</v>
      </c>
      <c r="W770" s="1" t="n">
        <v>16</v>
      </c>
      <c r="X770" s="1" t="n">
        <v>23</v>
      </c>
      <c r="Y770" s="1" t="n">
        <v>63</v>
      </c>
      <c r="Z770" s="1" t="n">
        <v>104</v>
      </c>
      <c r="AA770" s="1" t="n">
        <v>7.7</v>
      </c>
      <c r="AB770" s="1" t="n">
        <v>0.438</v>
      </c>
      <c r="AC770" s="1" t="n">
        <v>0</v>
      </c>
      <c r="AD770" s="1" t="n">
        <f aca="false">IF(F770=0,0,Z770/F770)</f>
        <v>2.66666666666667</v>
      </c>
      <c r="AE770" s="1" t="str">
        <f aca="false">IFERROR(LEFT(C770,FIND("-",C770)-1),C770)</f>
        <v>C</v>
      </c>
      <c r="AF770" s="1" t="str">
        <f aca="false">B770&amp;"|"&amp;A770</f>
        <v>Nazr Mohammed|2009</v>
      </c>
      <c r="AG770" s="1" t="n">
        <f aca="false">SUMPRODUCT(($A$2:$A$4670=A770)*($Z$2:$Z$4670&gt;Z770))+1</f>
        <v>347</v>
      </c>
    </row>
    <row r="771" customFormat="false" ht="15" hidden="false" customHeight="false" outlineLevel="0" collapsed="false">
      <c r="A771" s="1" t="n">
        <v>2009</v>
      </c>
      <c r="B771" s="1" t="s">
        <v>470</v>
      </c>
      <c r="C771" s="1" t="s">
        <v>105</v>
      </c>
      <c r="D771" s="1" t="n">
        <v>25</v>
      </c>
      <c r="E771" s="1" t="s">
        <v>609</v>
      </c>
      <c r="F771" s="1" t="n">
        <v>46</v>
      </c>
      <c r="G771" s="1" t="n">
        <v>29</v>
      </c>
      <c r="H771" s="1" t="n">
        <v>1141</v>
      </c>
      <c r="I771" s="1" t="n">
        <v>191</v>
      </c>
      <c r="J771" s="1" t="n">
        <v>407</v>
      </c>
      <c r="K771" s="1" t="n">
        <v>0.469</v>
      </c>
      <c r="L771" s="1" t="n">
        <v>0</v>
      </c>
      <c r="M771" s="1" t="n">
        <v>0</v>
      </c>
      <c r="O771" s="1" t="n">
        <v>63</v>
      </c>
      <c r="P771" s="1" t="n">
        <v>79</v>
      </c>
      <c r="Q771" s="1" t="n">
        <v>0.797</v>
      </c>
      <c r="R771" s="1" t="n">
        <v>85</v>
      </c>
      <c r="S771" s="1" t="n">
        <v>168</v>
      </c>
      <c r="T771" s="1" t="n">
        <v>253</v>
      </c>
      <c r="U771" s="1" t="n">
        <v>29</v>
      </c>
      <c r="V771" s="1" t="n">
        <v>21</v>
      </c>
      <c r="W771" s="1" t="n">
        <v>49</v>
      </c>
      <c r="X771" s="1" t="n">
        <v>45</v>
      </c>
      <c r="Y771" s="1" t="n">
        <v>114</v>
      </c>
      <c r="Z771" s="1" t="n">
        <v>445</v>
      </c>
      <c r="AA771" s="1" t="n">
        <v>13.6</v>
      </c>
      <c r="AB771" s="1" t="n">
        <v>0.504</v>
      </c>
      <c r="AC771" s="1" t="n">
        <v>1.7</v>
      </c>
      <c r="AD771" s="1" t="n">
        <f aca="false">IF(F771=0,0,Z771/F771)</f>
        <v>9.67391304347826</v>
      </c>
      <c r="AE771" s="1" t="str">
        <f aca="false">IFERROR(LEFT(C771,FIND("-",C771)-1),C771)</f>
        <v>C</v>
      </c>
      <c r="AF771" s="1" t="str">
        <f aca="false">B771&amp;"|"&amp;A771</f>
        <v>Nenad Krstic|2009</v>
      </c>
      <c r="AG771" s="1" t="n">
        <f aca="false">SUMPRODUCT(($A$2:$A$4670=A771)*($Z$2:$Z$4670&gt;Z771))+1</f>
        <v>220</v>
      </c>
    </row>
    <row r="772" customFormat="false" ht="15" hidden="false" customHeight="false" outlineLevel="0" collapsed="false">
      <c r="A772" s="1" t="n">
        <v>2009</v>
      </c>
      <c r="B772" s="1" t="s">
        <v>471</v>
      </c>
      <c r="C772" s="1" t="s">
        <v>105</v>
      </c>
      <c r="D772" s="1" t="n">
        <v>26</v>
      </c>
      <c r="E772" s="1" t="s">
        <v>129</v>
      </c>
      <c r="F772" s="1" t="n">
        <v>77</v>
      </c>
      <c r="G772" s="1" t="n">
        <v>76</v>
      </c>
      <c r="H772" s="1" t="n">
        <v>2510</v>
      </c>
      <c r="I772" s="1" t="n">
        <v>428</v>
      </c>
      <c r="J772" s="1" t="n">
        <v>709</v>
      </c>
      <c r="K772" s="1" t="n">
        <v>0.604</v>
      </c>
      <c r="L772" s="1" t="n">
        <v>1</v>
      </c>
      <c r="M772" s="1" t="n">
        <v>5</v>
      </c>
      <c r="N772" s="1" t="n">
        <v>0.2</v>
      </c>
      <c r="O772" s="1" t="n">
        <v>266</v>
      </c>
      <c r="P772" s="1" t="n">
        <v>368</v>
      </c>
      <c r="Q772" s="1" t="n">
        <v>0.723</v>
      </c>
      <c r="R772" s="1" t="n">
        <v>183</v>
      </c>
      <c r="S772" s="1" t="n">
        <v>415</v>
      </c>
      <c r="T772" s="1" t="n">
        <v>598</v>
      </c>
      <c r="U772" s="1" t="n">
        <v>108</v>
      </c>
      <c r="V772" s="1" t="n">
        <v>95</v>
      </c>
      <c r="W772" s="1" t="n">
        <v>101</v>
      </c>
      <c r="X772" s="1" t="n">
        <v>147</v>
      </c>
      <c r="Y772" s="1" t="n">
        <v>278</v>
      </c>
      <c r="Z772" s="1" t="n">
        <v>1123</v>
      </c>
      <c r="AA772" s="1" t="n">
        <v>18.8</v>
      </c>
      <c r="AB772" s="1" t="n">
        <v>0.645</v>
      </c>
      <c r="AC772" s="1" t="n">
        <v>9.3</v>
      </c>
      <c r="AD772" s="1" t="n">
        <f aca="false">IF(F772=0,0,Z772/F772)</f>
        <v>14.5844155844156</v>
      </c>
      <c r="AE772" s="1" t="str">
        <f aca="false">IFERROR(LEFT(C772,FIND("-",C772)-1),C772)</f>
        <v>C</v>
      </c>
      <c r="AF772" s="1" t="str">
        <f aca="false">B772&amp;"|"&amp;A772</f>
        <v>Nene Hilario|2009</v>
      </c>
      <c r="AG772" s="1" t="n">
        <f aca="false">SUMPRODUCT(($A$2:$A$4670=A772)*($Z$2:$Z$4670&gt;Z772))+1</f>
        <v>67</v>
      </c>
    </row>
    <row r="773" customFormat="false" ht="15" hidden="false" customHeight="false" outlineLevel="0" collapsed="false">
      <c r="A773" s="1" t="n">
        <v>2009</v>
      </c>
      <c r="B773" s="1" t="s">
        <v>472</v>
      </c>
      <c r="C773" s="1" t="s">
        <v>105</v>
      </c>
      <c r="D773" s="1" t="n">
        <v>28</v>
      </c>
      <c r="E773" s="1" t="s">
        <v>609</v>
      </c>
      <c r="F773" s="1" t="n">
        <v>71</v>
      </c>
      <c r="G773" s="1" t="n">
        <v>40</v>
      </c>
      <c r="H773" s="1" t="n">
        <v>1831</v>
      </c>
      <c r="I773" s="1" t="n">
        <v>243</v>
      </c>
      <c r="J773" s="1" t="n">
        <v>428</v>
      </c>
      <c r="K773" s="1" t="n">
        <v>0.568</v>
      </c>
      <c r="L773" s="1" t="n">
        <v>0</v>
      </c>
      <c r="M773" s="1" t="n">
        <v>2</v>
      </c>
      <c r="N773" s="1" t="n">
        <v>0</v>
      </c>
      <c r="O773" s="1" t="n">
        <v>98</v>
      </c>
      <c r="P773" s="1" t="n">
        <v>136</v>
      </c>
      <c r="Q773" s="1" t="n">
        <v>0.721</v>
      </c>
      <c r="R773" s="1" t="n">
        <v>181</v>
      </c>
      <c r="S773" s="1" t="n">
        <v>308</v>
      </c>
      <c r="T773" s="1" t="n">
        <v>489</v>
      </c>
      <c r="U773" s="1" t="n">
        <v>66</v>
      </c>
      <c r="V773" s="1" t="n">
        <v>51</v>
      </c>
      <c r="W773" s="1" t="n">
        <v>50</v>
      </c>
      <c r="X773" s="1" t="n">
        <v>73</v>
      </c>
      <c r="Y773" s="1" t="n">
        <v>239</v>
      </c>
      <c r="Z773" s="1" t="n">
        <v>584</v>
      </c>
      <c r="AA773" s="1" t="n">
        <v>14.8</v>
      </c>
      <c r="AB773" s="1" t="n">
        <v>0.599</v>
      </c>
      <c r="AC773" s="1" t="n">
        <v>5</v>
      </c>
      <c r="AD773" s="1" t="n">
        <f aca="false">IF(F773=0,0,Z773/F773)</f>
        <v>8.22535211267606</v>
      </c>
      <c r="AE773" s="1" t="str">
        <f aca="false">IFERROR(LEFT(C773,FIND("-",C773)-1),C773)</f>
        <v>C</v>
      </c>
      <c r="AF773" s="1" t="str">
        <f aca="false">B773&amp;"|"&amp;A773</f>
        <v>Nick Collison|2009</v>
      </c>
      <c r="AG773" s="1" t="n">
        <f aca="false">SUMPRODUCT(($A$2:$A$4670=A773)*($Z$2:$Z$4670&gt;Z773))+1</f>
        <v>180</v>
      </c>
    </row>
    <row r="774" customFormat="false" ht="15" hidden="false" customHeight="false" outlineLevel="0" collapsed="false">
      <c r="A774" s="1" t="n">
        <v>2009</v>
      </c>
      <c r="B774" s="1" t="s">
        <v>474</v>
      </c>
      <c r="C774" s="1" t="s">
        <v>128</v>
      </c>
      <c r="D774" s="1" t="n">
        <v>23</v>
      </c>
      <c r="E774" s="1" t="s">
        <v>137</v>
      </c>
      <c r="F774" s="1" t="n">
        <v>82</v>
      </c>
      <c r="G774" s="1" t="n">
        <v>5</v>
      </c>
      <c r="H774" s="1" t="n">
        <v>1837</v>
      </c>
      <c r="I774" s="1" t="n">
        <v>336</v>
      </c>
      <c r="J774" s="1" t="n">
        <v>756</v>
      </c>
      <c r="K774" s="1" t="n">
        <v>0.444</v>
      </c>
      <c r="L774" s="1" t="n">
        <v>56</v>
      </c>
      <c r="M774" s="1" t="n">
        <v>164</v>
      </c>
      <c r="N774" s="1" t="n">
        <v>0.341</v>
      </c>
      <c r="O774" s="1" t="n">
        <v>164</v>
      </c>
      <c r="P774" s="1" t="n">
        <v>193</v>
      </c>
      <c r="Q774" s="1" t="n">
        <v>0.85</v>
      </c>
      <c r="R774" s="1" t="n">
        <v>31</v>
      </c>
      <c r="S774" s="1" t="n">
        <v>119</v>
      </c>
      <c r="T774" s="1" t="n">
        <v>150</v>
      </c>
      <c r="U774" s="1" t="n">
        <v>95</v>
      </c>
      <c r="V774" s="1" t="n">
        <v>39</v>
      </c>
      <c r="W774" s="1" t="n">
        <v>20</v>
      </c>
      <c r="X774" s="1" t="n">
        <v>92</v>
      </c>
      <c r="Y774" s="1" t="n">
        <v>140</v>
      </c>
      <c r="Z774" s="1" t="n">
        <v>892</v>
      </c>
      <c r="AA774" s="1" t="n">
        <v>13.1</v>
      </c>
      <c r="AB774" s="1" t="n">
        <v>0.53</v>
      </c>
      <c r="AC774" s="1" t="n">
        <v>1.2</v>
      </c>
      <c r="AD774" s="1" t="n">
        <f aca="false">IF(F774=0,0,Z774/F774)</f>
        <v>10.8780487804878</v>
      </c>
      <c r="AE774" s="1" t="str">
        <f aca="false">IFERROR(LEFT(C774,FIND("-",C774)-1),C774)</f>
        <v>SG</v>
      </c>
      <c r="AF774" s="1" t="str">
        <f aca="false">B774&amp;"|"&amp;A774</f>
        <v>Nick Young|2009</v>
      </c>
      <c r="AG774" s="1" t="n">
        <f aca="false">SUMPRODUCT(($A$2:$A$4670=A774)*($Z$2:$Z$4670&gt;Z774))+1</f>
        <v>105</v>
      </c>
    </row>
    <row r="775" customFormat="false" ht="15" hidden="false" customHeight="false" outlineLevel="0" collapsed="false">
      <c r="A775" s="1" t="n">
        <v>2009</v>
      </c>
      <c r="B775" s="1" t="s">
        <v>653</v>
      </c>
      <c r="C775" s="1" t="s">
        <v>123</v>
      </c>
      <c r="D775" s="1" t="n">
        <v>20</v>
      </c>
      <c r="E775" s="1" t="s">
        <v>191</v>
      </c>
      <c r="F775" s="1" t="n">
        <v>79</v>
      </c>
      <c r="G775" s="1" t="n">
        <v>76</v>
      </c>
      <c r="H775" s="1" t="n">
        <v>1454</v>
      </c>
      <c r="I775" s="1" t="n">
        <v>161</v>
      </c>
      <c r="J775" s="1" t="n">
        <v>361</v>
      </c>
      <c r="K775" s="1" t="n">
        <v>0.446</v>
      </c>
      <c r="L775" s="1" t="n">
        <v>62</v>
      </c>
      <c r="M775" s="1" t="n">
        <v>168</v>
      </c>
      <c r="N775" s="1" t="n">
        <v>0.369</v>
      </c>
      <c r="O775" s="1" t="n">
        <v>42</v>
      </c>
      <c r="P775" s="1" t="n">
        <v>52</v>
      </c>
      <c r="Q775" s="1" t="n">
        <v>0.808</v>
      </c>
      <c r="R775" s="1" t="n">
        <v>84</v>
      </c>
      <c r="S775" s="1" t="n">
        <v>136</v>
      </c>
      <c r="T775" s="1" t="n">
        <v>220</v>
      </c>
      <c r="U775" s="1" t="n">
        <v>74</v>
      </c>
      <c r="V775" s="1" t="n">
        <v>50</v>
      </c>
      <c r="W775" s="1" t="n">
        <v>40</v>
      </c>
      <c r="X775" s="1" t="n">
        <v>50</v>
      </c>
      <c r="Y775" s="1" t="n">
        <v>139</v>
      </c>
      <c r="Z775" s="1" t="n">
        <v>426</v>
      </c>
      <c r="AA775" s="1" t="n">
        <v>12.9</v>
      </c>
      <c r="AB775" s="1" t="n">
        <v>0.555</v>
      </c>
      <c r="AC775" s="1" t="n">
        <v>3.7</v>
      </c>
      <c r="AD775" s="1" t="n">
        <f aca="false">IF(F775=0,0,Z775/F775)</f>
        <v>5.39240506329114</v>
      </c>
      <c r="AE775" s="1" t="str">
        <f aca="false">IFERROR(LEFT(C775,FIND("-",C775)-1),C775)</f>
        <v>SF</v>
      </c>
      <c r="AF775" s="1" t="str">
        <f aca="false">B775&amp;"|"&amp;A775</f>
        <v>Nicolas Batum|2009</v>
      </c>
      <c r="AG775" s="1" t="n">
        <f aca="false">SUMPRODUCT(($A$2:$A$4670=A775)*($Z$2:$Z$4670&gt;Z775))+1</f>
        <v>224</v>
      </c>
    </row>
    <row r="776" customFormat="false" ht="15" hidden="false" customHeight="false" outlineLevel="0" collapsed="false">
      <c r="A776" s="1" t="n">
        <v>2009</v>
      </c>
      <c r="B776" s="1" t="s">
        <v>654</v>
      </c>
      <c r="C776" s="1" t="s">
        <v>128</v>
      </c>
      <c r="D776" s="1" t="n">
        <v>21</v>
      </c>
      <c r="E776" s="1" t="s">
        <v>140</v>
      </c>
      <c r="F776" s="1" t="n">
        <v>82</v>
      </c>
      <c r="G776" s="1" t="n">
        <v>82</v>
      </c>
      <c r="H776" s="1" t="n">
        <v>3120</v>
      </c>
      <c r="I776" s="1" t="n">
        <v>562</v>
      </c>
      <c r="J776" s="1" t="n">
        <v>1283</v>
      </c>
      <c r="K776" s="1" t="n">
        <v>0.438</v>
      </c>
      <c r="L776" s="1" t="n">
        <v>145</v>
      </c>
      <c r="M776" s="1" t="n">
        <v>378</v>
      </c>
      <c r="N776" s="1" t="n">
        <v>0.384</v>
      </c>
      <c r="O776" s="1" t="n">
        <v>247</v>
      </c>
      <c r="P776" s="1" t="n">
        <v>281</v>
      </c>
      <c r="Q776" s="1" t="n">
        <v>0.879</v>
      </c>
      <c r="R776" s="1" t="n">
        <v>56</v>
      </c>
      <c r="S776" s="1" t="n">
        <v>252</v>
      </c>
      <c r="T776" s="1" t="n">
        <v>308</v>
      </c>
      <c r="U776" s="1" t="n">
        <v>262</v>
      </c>
      <c r="V776" s="1" t="n">
        <v>91</v>
      </c>
      <c r="W776" s="1" t="n">
        <v>13</v>
      </c>
      <c r="X776" s="1" t="n">
        <v>226</v>
      </c>
      <c r="Y776" s="1" t="n">
        <v>204</v>
      </c>
      <c r="Z776" s="1" t="n">
        <v>1516</v>
      </c>
      <c r="AA776" s="1" t="n">
        <v>14.2</v>
      </c>
      <c r="AB776" s="1" t="n">
        <v>0.539</v>
      </c>
      <c r="AC776" s="1" t="n">
        <v>3.4</v>
      </c>
      <c r="AD776" s="1" t="n">
        <f aca="false">IF(F776=0,0,Z776/F776)</f>
        <v>18.4878048780488</v>
      </c>
      <c r="AE776" s="1" t="str">
        <f aca="false">IFERROR(LEFT(C776,FIND("-",C776)-1),C776)</f>
        <v>SG</v>
      </c>
      <c r="AF776" s="1" t="str">
        <f aca="false">B776&amp;"|"&amp;A776</f>
        <v>O.J. Mayo|2009</v>
      </c>
      <c r="AG776" s="1" t="n">
        <f aca="false">SUMPRODUCT(($A$2:$A$4670=A776)*($Z$2:$Z$4670&gt;Z776))+1</f>
        <v>21</v>
      </c>
    </row>
    <row r="777" customFormat="false" ht="15" hidden="false" customHeight="false" outlineLevel="0" collapsed="false">
      <c r="A777" s="1" t="n">
        <v>2009</v>
      </c>
      <c r="B777" s="1" t="s">
        <v>475</v>
      </c>
      <c r="C777" s="1" t="s">
        <v>105</v>
      </c>
      <c r="D777" s="1" t="n">
        <v>23</v>
      </c>
      <c r="E777" s="1" t="s">
        <v>137</v>
      </c>
      <c r="F777" s="1" t="n">
        <v>32</v>
      </c>
      <c r="G777" s="1" t="n">
        <v>0</v>
      </c>
      <c r="H777" s="1" t="n">
        <v>277</v>
      </c>
      <c r="I777" s="1" t="n">
        <v>39</v>
      </c>
      <c r="J777" s="1" t="n">
        <v>101</v>
      </c>
      <c r="K777" s="1" t="n">
        <v>0.386</v>
      </c>
      <c r="L777" s="1" t="n">
        <v>14</v>
      </c>
      <c r="M777" s="1" t="n">
        <v>43</v>
      </c>
      <c r="N777" s="1" t="n">
        <v>0.326</v>
      </c>
      <c r="O777" s="1" t="n">
        <v>24</v>
      </c>
      <c r="P777" s="1" t="n">
        <v>29</v>
      </c>
      <c r="Q777" s="1" t="n">
        <v>0.828</v>
      </c>
      <c r="R777" s="1" t="n">
        <v>35</v>
      </c>
      <c r="S777" s="1" t="n">
        <v>41</v>
      </c>
      <c r="T777" s="1" t="n">
        <v>76</v>
      </c>
      <c r="U777" s="1" t="n">
        <v>2</v>
      </c>
      <c r="V777" s="1" t="n">
        <v>6</v>
      </c>
      <c r="W777" s="1" t="n">
        <v>3</v>
      </c>
      <c r="X777" s="1" t="n">
        <v>10</v>
      </c>
      <c r="Y777" s="1" t="n">
        <v>34</v>
      </c>
      <c r="Z777" s="1" t="n">
        <v>116</v>
      </c>
      <c r="AA777" s="1" t="n">
        <v>14.5</v>
      </c>
      <c r="AB777" s="1" t="n">
        <v>0.51</v>
      </c>
      <c r="AC777" s="1" t="n">
        <v>0.5</v>
      </c>
      <c r="AD777" s="1" t="n">
        <f aca="false">IF(F777=0,0,Z777/F777)</f>
        <v>3.625</v>
      </c>
      <c r="AE777" s="1" t="str">
        <f aca="false">IFERROR(LEFT(C777,FIND("-",C777)-1),C777)</f>
        <v>C</v>
      </c>
      <c r="AF777" s="1" t="str">
        <f aca="false">B777&amp;"|"&amp;A777</f>
        <v>Oleksiy Pecherov|2009</v>
      </c>
      <c r="AG777" s="1" t="n">
        <f aca="false">SUMPRODUCT(($A$2:$A$4670=A777)*($Z$2:$Z$4670&gt;Z777))+1</f>
        <v>342</v>
      </c>
    </row>
    <row r="778" customFormat="false" ht="15" hidden="false" customHeight="false" outlineLevel="0" collapsed="false">
      <c r="A778" s="1" t="n">
        <v>2009</v>
      </c>
      <c r="B778" s="1" t="s">
        <v>655</v>
      </c>
      <c r="C778" s="1" t="s">
        <v>92</v>
      </c>
      <c r="D778" s="1" t="n">
        <v>22</v>
      </c>
      <c r="E778" s="1" t="s">
        <v>110</v>
      </c>
      <c r="F778" s="1" t="n">
        <v>16</v>
      </c>
      <c r="G778" s="1" t="n">
        <v>0</v>
      </c>
      <c r="H778" s="1" t="n">
        <v>92</v>
      </c>
      <c r="I778" s="1" t="n">
        <v>11</v>
      </c>
      <c r="J778" s="1" t="n">
        <v>20</v>
      </c>
      <c r="K778" s="1" t="n">
        <v>0.55</v>
      </c>
      <c r="L778" s="1" t="n">
        <v>0</v>
      </c>
      <c r="M778" s="1" t="n">
        <v>0</v>
      </c>
      <c r="O778" s="1" t="n">
        <v>0</v>
      </c>
      <c r="P778" s="1" t="n">
        <v>5</v>
      </c>
      <c r="Q778" s="1" t="n">
        <v>0</v>
      </c>
      <c r="R778" s="1" t="n">
        <v>9</v>
      </c>
      <c r="S778" s="1" t="n">
        <v>15</v>
      </c>
      <c r="T778" s="1" t="n">
        <v>24</v>
      </c>
      <c r="U778" s="1" t="n">
        <v>1</v>
      </c>
      <c r="V778" s="1" t="n">
        <v>2</v>
      </c>
      <c r="W778" s="1" t="n">
        <v>5</v>
      </c>
      <c r="X778" s="1" t="n">
        <v>2</v>
      </c>
      <c r="Y778" s="1" t="n">
        <v>11</v>
      </c>
      <c r="Z778" s="1" t="n">
        <v>22</v>
      </c>
      <c r="AA778" s="1" t="n">
        <v>12.1</v>
      </c>
      <c r="AB778" s="1" t="n">
        <v>0.495</v>
      </c>
      <c r="AC778" s="1" t="n">
        <v>0.2</v>
      </c>
      <c r="AD778" s="1" t="n">
        <f aca="false">IF(F778=0,0,Z778/F778)</f>
        <v>1.375</v>
      </c>
      <c r="AE778" s="1" t="str">
        <f aca="false">IFERROR(LEFT(C778,FIND("-",C778)-1),C778)</f>
        <v>PF</v>
      </c>
      <c r="AF778" s="1" t="str">
        <f aca="false">B778&amp;"|"&amp;A778</f>
        <v>Othello Hunter|2009</v>
      </c>
      <c r="AG778" s="1" t="n">
        <f aca="false">SUMPRODUCT(($A$2:$A$4670=A778)*($Z$2:$Z$4670&gt;Z778))+1</f>
        <v>408</v>
      </c>
    </row>
    <row r="779" customFormat="false" ht="15" hidden="false" customHeight="false" outlineLevel="0" collapsed="false">
      <c r="A779" s="1" t="n">
        <v>2009</v>
      </c>
      <c r="B779" s="1" t="s">
        <v>480</v>
      </c>
      <c r="C779" s="1" t="s">
        <v>105</v>
      </c>
      <c r="D779" s="1" t="n">
        <v>22</v>
      </c>
      <c r="E779" s="1" t="s">
        <v>115</v>
      </c>
      <c r="F779" s="1" t="n">
        <v>39</v>
      </c>
      <c r="G779" s="1" t="n">
        <v>3</v>
      </c>
      <c r="H779" s="1" t="n">
        <v>255</v>
      </c>
      <c r="I779" s="1" t="n">
        <v>45</v>
      </c>
      <c r="J779" s="1" t="n">
        <v>84</v>
      </c>
      <c r="K779" s="1" t="n">
        <v>0.536</v>
      </c>
      <c r="L779" s="1" t="n">
        <v>0</v>
      </c>
      <c r="M779" s="1" t="n">
        <v>2</v>
      </c>
      <c r="N779" s="1" t="n">
        <v>0</v>
      </c>
      <c r="O779" s="1" t="n">
        <v>11</v>
      </c>
      <c r="P779" s="1" t="n">
        <v>20</v>
      </c>
      <c r="Q779" s="1" t="n">
        <v>0.55</v>
      </c>
      <c r="R779" s="1" t="n">
        <v>13</v>
      </c>
      <c r="S779" s="1" t="n">
        <v>53</v>
      </c>
      <c r="T779" s="1" t="n">
        <v>66</v>
      </c>
      <c r="U779" s="1" t="n">
        <v>11</v>
      </c>
      <c r="V779" s="1" t="n">
        <v>6</v>
      </c>
      <c r="W779" s="1" t="n">
        <v>19</v>
      </c>
      <c r="X779" s="1" t="n">
        <v>22</v>
      </c>
      <c r="Y779" s="1" t="n">
        <v>61</v>
      </c>
      <c r="Z779" s="1" t="n">
        <v>101</v>
      </c>
      <c r="AA779" s="1" t="n">
        <v>11.8</v>
      </c>
      <c r="AB779" s="1" t="n">
        <v>0.544</v>
      </c>
      <c r="AC779" s="1" t="n">
        <v>0.3</v>
      </c>
      <c r="AD779" s="1" t="n">
        <f aca="false">IF(F779=0,0,Z779/F779)</f>
        <v>2.58974358974359</v>
      </c>
      <c r="AE779" s="1" t="str">
        <f aca="false">IFERROR(LEFT(C779,FIND("-",C779)-1),C779)</f>
        <v>C</v>
      </c>
      <c r="AF779" s="1" t="str">
        <f aca="false">B779&amp;"|"&amp;A779</f>
        <v>Patrick O'Bryant|2009</v>
      </c>
      <c r="AG779" s="1" t="n">
        <f aca="false">SUMPRODUCT(($A$2:$A$4670=A779)*($Z$2:$Z$4670&gt;Z779))+1</f>
        <v>349</v>
      </c>
    </row>
    <row r="780" customFormat="false" ht="15" hidden="false" customHeight="false" outlineLevel="0" collapsed="false">
      <c r="A780" s="1" t="n">
        <v>2009</v>
      </c>
      <c r="B780" s="1" t="s">
        <v>481</v>
      </c>
      <c r="C780" s="1" t="s">
        <v>105</v>
      </c>
      <c r="D780" s="1" t="n">
        <v>28</v>
      </c>
      <c r="E780" s="1" t="s">
        <v>154</v>
      </c>
      <c r="F780" s="1" t="n">
        <v>81</v>
      </c>
      <c r="G780" s="1" t="n">
        <v>81</v>
      </c>
      <c r="H780" s="1" t="n">
        <v>2999</v>
      </c>
      <c r="I780" s="1" t="n">
        <v>592</v>
      </c>
      <c r="J780" s="1" t="n">
        <v>1045</v>
      </c>
      <c r="K780" s="1" t="n">
        <v>0.567</v>
      </c>
      <c r="L780" s="1" t="n">
        <v>1</v>
      </c>
      <c r="M780" s="1" t="n">
        <v>2</v>
      </c>
      <c r="N780" s="1" t="n">
        <v>0.5</v>
      </c>
      <c r="O780" s="1" t="n">
        <v>343</v>
      </c>
      <c r="P780" s="1" t="n">
        <v>439</v>
      </c>
      <c r="Q780" s="1" t="n">
        <v>0.781</v>
      </c>
      <c r="R780" s="1" t="n">
        <v>262</v>
      </c>
      <c r="S780" s="1" t="n">
        <v>518</v>
      </c>
      <c r="T780" s="1" t="n">
        <v>780</v>
      </c>
      <c r="U780" s="1" t="n">
        <v>284</v>
      </c>
      <c r="V780" s="1" t="n">
        <v>52</v>
      </c>
      <c r="W780" s="1" t="n">
        <v>81</v>
      </c>
      <c r="X780" s="1" t="n">
        <v>157</v>
      </c>
      <c r="Y780" s="1" t="n">
        <v>172</v>
      </c>
      <c r="Z780" s="1" t="n">
        <v>1528</v>
      </c>
      <c r="AA780" s="1" t="n">
        <v>22.2</v>
      </c>
      <c r="AB780" s="1" t="n">
        <v>0.617</v>
      </c>
      <c r="AC780" s="1" t="n">
        <v>13.9</v>
      </c>
      <c r="AD780" s="1" t="n">
        <f aca="false">IF(F780=0,0,Z780/F780)</f>
        <v>18.8641975308642</v>
      </c>
      <c r="AE780" s="1" t="str">
        <f aca="false">IFERROR(LEFT(C780,FIND("-",C780)-1),C780)</f>
        <v>C</v>
      </c>
      <c r="AF780" s="1" t="str">
        <f aca="false">B780&amp;"|"&amp;A780</f>
        <v>Pau Gasol|2009</v>
      </c>
      <c r="AG780" s="1" t="n">
        <f aca="false">SUMPRODUCT(($A$2:$A$4670=A780)*($Z$2:$Z$4670&gt;Z780))+1</f>
        <v>20</v>
      </c>
    </row>
    <row r="781" customFormat="false" ht="15" hidden="false" customHeight="false" outlineLevel="0" collapsed="false">
      <c r="A781" s="1" t="n">
        <v>2009</v>
      </c>
      <c r="B781" s="1" t="s">
        <v>482</v>
      </c>
      <c r="C781" s="1" t="s">
        <v>92</v>
      </c>
      <c r="D781" s="1" t="n">
        <v>24</v>
      </c>
      <c r="E781" s="1" t="s">
        <v>108</v>
      </c>
      <c r="F781" s="1" t="n">
        <v>27</v>
      </c>
      <c r="G781" s="1" t="n">
        <v>1</v>
      </c>
      <c r="H781" s="1" t="n">
        <v>320</v>
      </c>
      <c r="I781" s="1" t="n">
        <v>40</v>
      </c>
      <c r="J781" s="1" t="n">
        <v>98</v>
      </c>
      <c r="K781" s="1" t="n">
        <v>0.408</v>
      </c>
      <c r="L781" s="1" t="n">
        <v>0</v>
      </c>
      <c r="M781" s="1" t="n">
        <v>1</v>
      </c>
      <c r="N781" s="1" t="n">
        <v>0</v>
      </c>
      <c r="O781" s="1" t="n">
        <v>27</v>
      </c>
      <c r="P781" s="1" t="n">
        <v>34</v>
      </c>
      <c r="Q781" s="1" t="n">
        <v>0.794</v>
      </c>
      <c r="R781" s="1" t="n">
        <v>28</v>
      </c>
      <c r="S781" s="1" t="n">
        <v>39</v>
      </c>
      <c r="T781" s="1" t="n">
        <v>67</v>
      </c>
      <c r="U781" s="1" t="n">
        <v>12</v>
      </c>
      <c r="V781" s="1" t="n">
        <v>10</v>
      </c>
      <c r="W781" s="1" t="n">
        <v>3</v>
      </c>
      <c r="X781" s="1" t="n">
        <v>13</v>
      </c>
      <c r="Y781" s="1" t="n">
        <v>44</v>
      </c>
      <c r="Z781" s="1" t="n">
        <v>107</v>
      </c>
      <c r="AA781" s="1" t="n">
        <v>10.7</v>
      </c>
      <c r="AB781" s="1" t="n">
        <v>0.474</v>
      </c>
      <c r="AC781" s="1" t="n">
        <v>0.2</v>
      </c>
      <c r="AD781" s="1" t="n">
        <f aca="false">IF(F781=0,0,Z781/F781)</f>
        <v>3.96296296296296</v>
      </c>
      <c r="AE781" s="1" t="str">
        <f aca="false">IFERROR(LEFT(C781,FIND("-",C781)-1),C781)</f>
        <v>PF</v>
      </c>
      <c r="AF781" s="1" t="str">
        <f aca="false">B781&amp;"|"&amp;A781</f>
        <v>Paul Davis|2009</v>
      </c>
      <c r="AG781" s="1" t="n">
        <f aca="false">SUMPRODUCT(($A$2:$A$4670=A781)*($Z$2:$Z$4670&gt;Z781))+1</f>
        <v>346</v>
      </c>
    </row>
    <row r="782" customFormat="false" ht="15" hidden="false" customHeight="false" outlineLevel="0" collapsed="false">
      <c r="A782" s="1" t="n">
        <v>2009</v>
      </c>
      <c r="B782" s="1" t="s">
        <v>483</v>
      </c>
      <c r="C782" s="1" t="s">
        <v>92</v>
      </c>
      <c r="D782" s="1" t="n">
        <v>23</v>
      </c>
      <c r="E782" s="1" t="s">
        <v>149</v>
      </c>
      <c r="F782" s="1" t="n">
        <v>76</v>
      </c>
      <c r="G782" s="1" t="n">
        <v>38</v>
      </c>
      <c r="H782" s="1" t="n">
        <v>2290</v>
      </c>
      <c r="I782" s="1" t="n">
        <v>400</v>
      </c>
      <c r="J782" s="1" t="n">
        <v>749</v>
      </c>
      <c r="K782" s="1" t="n">
        <v>0.534</v>
      </c>
      <c r="L782" s="1" t="n">
        <v>0</v>
      </c>
      <c r="M782" s="1" t="n">
        <v>4</v>
      </c>
      <c r="N782" s="1" t="n">
        <v>0</v>
      </c>
      <c r="O782" s="1" t="n">
        <v>228</v>
      </c>
      <c r="P782" s="1" t="n">
        <v>326</v>
      </c>
      <c r="Q782" s="1" t="n">
        <v>0.699</v>
      </c>
      <c r="R782" s="1" t="n">
        <v>251</v>
      </c>
      <c r="S782" s="1" t="n">
        <v>403</v>
      </c>
      <c r="T782" s="1" t="n">
        <v>654</v>
      </c>
      <c r="U782" s="1" t="n">
        <v>138</v>
      </c>
      <c r="V782" s="1" t="n">
        <v>78</v>
      </c>
      <c r="W782" s="1" t="n">
        <v>73</v>
      </c>
      <c r="X782" s="1" t="n">
        <v>129</v>
      </c>
      <c r="Y782" s="1" t="n">
        <v>288</v>
      </c>
      <c r="Z782" s="1" t="n">
        <v>1028</v>
      </c>
      <c r="AA782" s="1" t="n">
        <v>18.6</v>
      </c>
      <c r="AB782" s="1" t="n">
        <v>0.576</v>
      </c>
      <c r="AC782" s="1" t="n">
        <v>7.7</v>
      </c>
      <c r="AD782" s="1" t="n">
        <f aca="false">IF(F782=0,0,Z782/F782)</f>
        <v>13.5263157894737</v>
      </c>
      <c r="AE782" s="1" t="str">
        <f aca="false">IFERROR(LEFT(C782,FIND("-",C782)-1),C782)</f>
        <v>PF</v>
      </c>
      <c r="AF782" s="1" t="str">
        <f aca="false">B782&amp;"|"&amp;A782</f>
        <v>Paul Millsap|2009</v>
      </c>
      <c r="AG782" s="1" t="n">
        <f aca="false">SUMPRODUCT(($A$2:$A$4670=A782)*($Z$2:$Z$4670&gt;Z782))+1</f>
        <v>84</v>
      </c>
    </row>
    <row r="783" customFormat="false" ht="15" hidden="false" customHeight="false" outlineLevel="0" collapsed="false">
      <c r="A783" s="1" t="n">
        <v>2009</v>
      </c>
      <c r="B783" s="1" t="s">
        <v>484</v>
      </c>
      <c r="C783" s="1" t="s">
        <v>123</v>
      </c>
      <c r="D783" s="1" t="n">
        <v>31</v>
      </c>
      <c r="E783" s="1" t="s">
        <v>199</v>
      </c>
      <c r="F783" s="1" t="n">
        <v>81</v>
      </c>
      <c r="G783" s="1" t="n">
        <v>81</v>
      </c>
      <c r="H783" s="1" t="n">
        <v>3035</v>
      </c>
      <c r="I783" s="1" t="n">
        <v>540</v>
      </c>
      <c r="J783" s="1" t="n">
        <v>1181</v>
      </c>
      <c r="K783" s="1" t="n">
        <v>0.457</v>
      </c>
      <c r="L783" s="1" t="n">
        <v>119</v>
      </c>
      <c r="M783" s="1" t="n">
        <v>304</v>
      </c>
      <c r="N783" s="1" t="n">
        <v>0.391</v>
      </c>
      <c r="O783" s="1" t="n">
        <v>459</v>
      </c>
      <c r="P783" s="1" t="n">
        <v>553</v>
      </c>
      <c r="Q783" s="1" t="n">
        <v>0.83</v>
      </c>
      <c r="R783" s="1" t="n">
        <v>56</v>
      </c>
      <c r="S783" s="1" t="n">
        <v>401</v>
      </c>
      <c r="T783" s="1" t="n">
        <v>457</v>
      </c>
      <c r="U783" s="1" t="n">
        <v>294</v>
      </c>
      <c r="V783" s="1" t="n">
        <v>80</v>
      </c>
      <c r="W783" s="1" t="n">
        <v>27</v>
      </c>
      <c r="X783" s="1" t="n">
        <v>228</v>
      </c>
      <c r="Y783" s="1" t="n">
        <v>215</v>
      </c>
      <c r="Z783" s="1" t="n">
        <v>1658</v>
      </c>
      <c r="AA783" s="1" t="n">
        <v>17.7</v>
      </c>
      <c r="AB783" s="1" t="n">
        <v>0.582</v>
      </c>
      <c r="AC783" s="1" t="n">
        <v>10.3</v>
      </c>
      <c r="AD783" s="1" t="n">
        <f aca="false">IF(F783=0,0,Z783/F783)</f>
        <v>20.4691358024691</v>
      </c>
      <c r="AE783" s="1" t="str">
        <f aca="false">IFERROR(LEFT(C783,FIND("-",C783)-1),C783)</f>
        <v>SF</v>
      </c>
      <c r="AF783" s="1" t="str">
        <f aca="false">B783&amp;"|"&amp;A783</f>
        <v>Paul Pierce|2009</v>
      </c>
      <c r="AG783" s="1" t="n">
        <f aca="false">SUMPRODUCT(($A$2:$A$4670=A783)*($Z$2:$Z$4670&gt;Z783))+1</f>
        <v>14</v>
      </c>
    </row>
    <row r="784" customFormat="false" ht="15" hidden="false" customHeight="false" outlineLevel="0" collapsed="false">
      <c r="A784" s="1" t="n">
        <v>2009</v>
      </c>
      <c r="B784" s="1" t="s">
        <v>485</v>
      </c>
      <c r="C784" s="1" t="s">
        <v>123</v>
      </c>
      <c r="D784" s="1" t="n">
        <v>31</v>
      </c>
      <c r="E784" s="1" t="s">
        <v>219</v>
      </c>
      <c r="F784" s="1" t="n">
        <v>61</v>
      </c>
      <c r="G784" s="1" t="n">
        <v>59</v>
      </c>
      <c r="H784" s="1" t="n">
        <v>2089</v>
      </c>
      <c r="I784" s="1" t="n">
        <v>287</v>
      </c>
      <c r="J784" s="1" t="n">
        <v>719</v>
      </c>
      <c r="K784" s="1" t="n">
        <v>0.399</v>
      </c>
      <c r="L784" s="1" t="n">
        <v>145</v>
      </c>
      <c r="M784" s="1" t="n">
        <v>384</v>
      </c>
      <c r="N784" s="1" t="n">
        <v>0.378</v>
      </c>
      <c r="O784" s="1" t="n">
        <v>93</v>
      </c>
      <c r="P784" s="1" t="n">
        <v>104</v>
      </c>
      <c r="Q784" s="1" t="n">
        <v>0.894</v>
      </c>
      <c r="R784" s="1" t="n">
        <v>44</v>
      </c>
      <c r="S784" s="1" t="n">
        <v>220</v>
      </c>
      <c r="T784" s="1" t="n">
        <v>264</v>
      </c>
      <c r="U784" s="1" t="n">
        <v>75</v>
      </c>
      <c r="V784" s="1" t="n">
        <v>52</v>
      </c>
      <c r="W784" s="1" t="n">
        <v>3</v>
      </c>
      <c r="X784" s="1" t="n">
        <v>51</v>
      </c>
      <c r="Y784" s="1" t="n">
        <v>101</v>
      </c>
      <c r="Z784" s="1" t="n">
        <v>812</v>
      </c>
      <c r="AA784" s="1" t="n">
        <v>12.5</v>
      </c>
      <c r="AB784" s="1" t="n">
        <v>0.531</v>
      </c>
      <c r="AC784" s="1" t="n">
        <v>3.8</v>
      </c>
      <c r="AD784" s="1" t="n">
        <f aca="false">IF(F784=0,0,Z784/F784)</f>
        <v>13.3114754098361</v>
      </c>
      <c r="AE784" s="1" t="str">
        <f aca="false">IFERROR(LEFT(C784,FIND("-",C784)-1),C784)</f>
        <v>SF</v>
      </c>
      <c r="AF784" s="1" t="str">
        <f aca="false">B784&amp;"|"&amp;A784</f>
        <v>Peja Stojakovic|2009</v>
      </c>
      <c r="AG784" s="1" t="n">
        <f aca="false">SUMPRODUCT(($A$2:$A$4670=A784)*($Z$2:$Z$4670&gt;Z784))+1</f>
        <v>123</v>
      </c>
    </row>
    <row r="785" customFormat="false" ht="15" hidden="false" customHeight="false" outlineLevel="0" collapsed="false">
      <c r="A785" s="1" t="n">
        <v>2009</v>
      </c>
      <c r="B785" s="1" t="s">
        <v>656</v>
      </c>
      <c r="C785" s="1" t="s">
        <v>92</v>
      </c>
      <c r="D785" s="1" t="n">
        <v>25</v>
      </c>
      <c r="E785" s="1" t="s">
        <v>115</v>
      </c>
      <c r="F785" s="1" t="n">
        <v>22</v>
      </c>
      <c r="G785" s="1" t="n">
        <v>0</v>
      </c>
      <c r="H785" s="1" t="n">
        <v>283</v>
      </c>
      <c r="I785" s="1" t="n">
        <v>39</v>
      </c>
      <c r="J785" s="1" t="n">
        <v>103</v>
      </c>
      <c r="K785" s="1" t="n">
        <v>0.379</v>
      </c>
      <c r="L785" s="1" t="n">
        <v>0</v>
      </c>
      <c r="M785" s="1" t="n">
        <v>2</v>
      </c>
      <c r="N785" s="1" t="n">
        <v>0</v>
      </c>
      <c r="O785" s="1" t="n">
        <v>33</v>
      </c>
      <c r="P785" s="1" t="n">
        <v>48</v>
      </c>
      <c r="Q785" s="1" t="n">
        <v>0.688</v>
      </c>
      <c r="R785" s="1" t="n">
        <v>55</v>
      </c>
      <c r="S785" s="1" t="n">
        <v>58</v>
      </c>
      <c r="T785" s="1" t="n">
        <v>113</v>
      </c>
      <c r="U785" s="1" t="n">
        <v>6</v>
      </c>
      <c r="V785" s="1" t="n">
        <v>9</v>
      </c>
      <c r="W785" s="1" t="n">
        <v>5</v>
      </c>
      <c r="X785" s="1" t="n">
        <v>19</v>
      </c>
      <c r="Y785" s="1" t="n">
        <v>43</v>
      </c>
      <c r="Z785" s="1" t="n">
        <v>111</v>
      </c>
      <c r="AA785" s="1" t="n">
        <v>14.5</v>
      </c>
      <c r="AB785" s="1" t="n">
        <v>0.447</v>
      </c>
      <c r="AC785" s="1" t="n">
        <v>0.3</v>
      </c>
      <c r="AD785" s="1" t="n">
        <f aca="false">IF(F785=0,0,Z785/F785)</f>
        <v>5.04545454545455</v>
      </c>
      <c r="AE785" s="1" t="str">
        <f aca="false">IFERROR(LEFT(C785,FIND("-",C785)-1),C785)</f>
        <v>PF</v>
      </c>
      <c r="AF785" s="1" t="str">
        <f aca="false">B785&amp;"|"&amp;A785</f>
        <v>Pops Mensah-Bonsu|2009</v>
      </c>
      <c r="AG785" s="1" t="n">
        <f aca="false">SUMPRODUCT(($A$2:$A$4670=A785)*($Z$2:$Z$4670&gt;Z785))+1</f>
        <v>345</v>
      </c>
    </row>
    <row r="786" customFormat="false" ht="15" hidden="false" customHeight="false" outlineLevel="0" collapsed="false">
      <c r="A786" s="1" t="n">
        <v>2009</v>
      </c>
      <c r="B786" s="1" t="s">
        <v>487</v>
      </c>
      <c r="C786" s="1" t="s">
        <v>128</v>
      </c>
      <c r="D786" s="1" t="n">
        <v>28</v>
      </c>
      <c r="E786" s="1" t="s">
        <v>256</v>
      </c>
      <c r="F786" s="1" t="n">
        <v>72</v>
      </c>
      <c r="G786" s="1" t="n">
        <v>51</v>
      </c>
      <c r="H786" s="1" t="n">
        <v>1894</v>
      </c>
      <c r="I786" s="1" t="n">
        <v>262</v>
      </c>
      <c r="J786" s="1" t="n">
        <v>667</v>
      </c>
      <c r="K786" s="1" t="n">
        <v>0.393</v>
      </c>
      <c r="L786" s="1" t="n">
        <v>120</v>
      </c>
      <c r="M786" s="1" t="n">
        <v>329</v>
      </c>
      <c r="N786" s="1" t="n">
        <v>0.365</v>
      </c>
      <c r="O786" s="1" t="n">
        <v>89</v>
      </c>
      <c r="P786" s="1" t="n">
        <v>117</v>
      </c>
      <c r="Q786" s="1" t="n">
        <v>0.761</v>
      </c>
      <c r="R786" s="1" t="n">
        <v>71</v>
      </c>
      <c r="S786" s="1" t="n">
        <v>248</v>
      </c>
      <c r="T786" s="1" t="n">
        <v>319</v>
      </c>
      <c r="U786" s="1" t="n">
        <v>117</v>
      </c>
      <c r="V786" s="1" t="n">
        <v>47</v>
      </c>
      <c r="W786" s="1" t="n">
        <v>7</v>
      </c>
      <c r="X786" s="1" t="n">
        <v>74</v>
      </c>
      <c r="Y786" s="1" t="n">
        <v>132</v>
      </c>
      <c r="Z786" s="1" t="n">
        <v>733</v>
      </c>
      <c r="AA786" s="1" t="n">
        <v>11.6</v>
      </c>
      <c r="AB786" s="1" t="n">
        <v>0.51</v>
      </c>
      <c r="AC786" s="1" t="n">
        <v>2.1</v>
      </c>
      <c r="AD786" s="1" t="n">
        <f aca="false">IF(F786=0,0,Z786/F786)</f>
        <v>10.1805555555556</v>
      </c>
      <c r="AE786" s="1" t="str">
        <f aca="false">IFERROR(LEFT(C786,FIND("-",C786)-1),C786)</f>
        <v>SG</v>
      </c>
      <c r="AF786" s="1" t="str">
        <f aca="false">B786&amp;"|"&amp;A786</f>
        <v>Quentin Richardson|2009</v>
      </c>
      <c r="AG786" s="1" t="n">
        <f aca="false">SUMPRODUCT(($A$2:$A$4670=A786)*($Z$2:$Z$4670&gt;Z786))+1</f>
        <v>139</v>
      </c>
    </row>
    <row r="787" customFormat="false" ht="15" hidden="false" customHeight="false" outlineLevel="0" collapsed="false">
      <c r="A787" s="1" t="n">
        <v>2009</v>
      </c>
      <c r="B787" s="1" t="s">
        <v>488</v>
      </c>
      <c r="C787" s="1" t="s">
        <v>102</v>
      </c>
      <c r="D787" s="1" t="n">
        <v>24</v>
      </c>
      <c r="E787" s="1" t="s">
        <v>115</v>
      </c>
      <c r="F787" s="1" t="n">
        <v>27</v>
      </c>
      <c r="G787" s="1" t="n">
        <v>0</v>
      </c>
      <c r="H787" s="1" t="n">
        <v>300</v>
      </c>
      <c r="I787" s="1" t="n">
        <v>42</v>
      </c>
      <c r="J787" s="1" t="n">
        <v>110</v>
      </c>
      <c r="K787" s="1" t="n">
        <v>0.382</v>
      </c>
      <c r="L787" s="1" t="n">
        <v>14</v>
      </c>
      <c r="M787" s="1" t="n">
        <v>46</v>
      </c>
      <c r="N787" s="1" t="n">
        <v>0.304</v>
      </c>
      <c r="O787" s="1" t="n">
        <v>17</v>
      </c>
      <c r="P787" s="1" t="n">
        <v>19</v>
      </c>
      <c r="Q787" s="1" t="n">
        <v>0.895</v>
      </c>
      <c r="R787" s="1" t="n">
        <v>6</v>
      </c>
      <c r="S787" s="1" t="n">
        <v>26</v>
      </c>
      <c r="T787" s="1" t="n">
        <v>32</v>
      </c>
      <c r="U787" s="1" t="n">
        <v>25</v>
      </c>
      <c r="V787" s="1" t="n">
        <v>5</v>
      </c>
      <c r="W787" s="1" t="n">
        <v>5</v>
      </c>
      <c r="X787" s="1" t="n">
        <v>13</v>
      </c>
      <c r="Y787" s="1" t="n">
        <v>27</v>
      </c>
      <c r="Z787" s="1" t="n">
        <v>115</v>
      </c>
      <c r="AA787" s="1" t="n">
        <v>10.2</v>
      </c>
      <c r="AB787" s="1" t="n">
        <v>0.486</v>
      </c>
      <c r="AC787" s="1" t="n">
        <v>0</v>
      </c>
      <c r="AD787" s="1" t="n">
        <f aca="false">IF(F787=0,0,Z787/F787)</f>
        <v>4.25925925925926</v>
      </c>
      <c r="AE787" s="1" t="str">
        <f aca="false">IFERROR(LEFT(C787,FIND("-",C787)-1),C787)</f>
        <v>PG</v>
      </c>
      <c r="AF787" s="1" t="str">
        <f aca="false">B787&amp;"|"&amp;A787</f>
        <v>Quincy Douby|2009</v>
      </c>
      <c r="AG787" s="1" t="n">
        <f aca="false">SUMPRODUCT(($A$2:$A$4670=A787)*($Z$2:$Z$4670&gt;Z787))+1</f>
        <v>343</v>
      </c>
    </row>
    <row r="788" customFormat="false" ht="15" hidden="false" customHeight="false" outlineLevel="0" collapsed="false">
      <c r="A788" s="1" t="n">
        <v>2009</v>
      </c>
      <c r="B788" s="1" t="s">
        <v>489</v>
      </c>
      <c r="C788" s="1" t="s">
        <v>123</v>
      </c>
      <c r="D788" s="1" t="n">
        <v>27</v>
      </c>
      <c r="E788" s="1" t="s">
        <v>140</v>
      </c>
      <c r="F788" s="1" t="n">
        <v>68</v>
      </c>
      <c r="G788" s="1" t="n">
        <v>7</v>
      </c>
      <c r="H788" s="1" t="n">
        <v>1164</v>
      </c>
      <c r="I788" s="1" t="n">
        <v>99</v>
      </c>
      <c r="J788" s="1" t="n">
        <v>259</v>
      </c>
      <c r="K788" s="1" t="n">
        <v>0.382</v>
      </c>
      <c r="L788" s="1" t="n">
        <v>33</v>
      </c>
      <c r="M788" s="1" t="n">
        <v>88</v>
      </c>
      <c r="N788" s="1" t="n">
        <v>0.375</v>
      </c>
      <c r="O788" s="1" t="n">
        <v>34</v>
      </c>
      <c r="P788" s="1" t="n">
        <v>42</v>
      </c>
      <c r="Q788" s="1" t="n">
        <v>0.81</v>
      </c>
      <c r="R788" s="1" t="n">
        <v>29</v>
      </c>
      <c r="S788" s="1" t="n">
        <v>97</v>
      </c>
      <c r="T788" s="1" t="n">
        <v>126</v>
      </c>
      <c r="U788" s="1" t="n">
        <v>47</v>
      </c>
      <c r="V788" s="1" t="n">
        <v>32</v>
      </c>
      <c r="W788" s="1" t="n">
        <v>14</v>
      </c>
      <c r="X788" s="1" t="n">
        <v>36</v>
      </c>
      <c r="Y788" s="1" t="n">
        <v>114</v>
      </c>
      <c r="Z788" s="1" t="n">
        <v>265</v>
      </c>
      <c r="AA788" s="1" t="n">
        <v>6.9</v>
      </c>
      <c r="AB788" s="1" t="n">
        <v>0.478</v>
      </c>
      <c r="AC788" s="1" t="n">
        <v>0.6</v>
      </c>
      <c r="AD788" s="1" t="n">
        <f aca="false">IF(F788=0,0,Z788/F788)</f>
        <v>3.89705882352941</v>
      </c>
      <c r="AE788" s="1" t="str">
        <f aca="false">IFERROR(LEFT(C788,FIND("-",C788)-1),C788)</f>
        <v>SF</v>
      </c>
      <c r="AF788" s="1" t="str">
        <f aca="false">B788&amp;"|"&amp;A788</f>
        <v>Quinton Ross|2009</v>
      </c>
      <c r="AG788" s="1" t="n">
        <f aca="false">SUMPRODUCT(($A$2:$A$4670=A788)*($Z$2:$Z$4670&gt;Z788))+1</f>
        <v>271</v>
      </c>
    </row>
    <row r="789" customFormat="false" ht="15" hidden="false" customHeight="false" outlineLevel="0" collapsed="false">
      <c r="A789" s="1" t="n">
        <v>2009</v>
      </c>
      <c r="B789" s="1" t="s">
        <v>491</v>
      </c>
      <c r="C789" s="1" t="s">
        <v>102</v>
      </c>
      <c r="D789" s="1" t="n">
        <v>32</v>
      </c>
      <c r="E789" s="1" t="s">
        <v>115</v>
      </c>
      <c r="F789" s="1" t="n">
        <v>77</v>
      </c>
      <c r="G789" s="1" t="n">
        <v>76</v>
      </c>
      <c r="H789" s="1" t="n">
        <v>2447</v>
      </c>
      <c r="I789" s="1" t="n">
        <v>316</v>
      </c>
      <c r="J789" s="1" t="n">
        <v>820</v>
      </c>
      <c r="K789" s="1" t="n">
        <v>0.385</v>
      </c>
      <c r="L789" s="1" t="n">
        <v>112</v>
      </c>
      <c r="M789" s="1" t="n">
        <v>331</v>
      </c>
      <c r="N789" s="1" t="n">
        <v>0.338</v>
      </c>
      <c r="O789" s="1" t="n">
        <v>156</v>
      </c>
      <c r="P789" s="1" t="n">
        <v>208</v>
      </c>
      <c r="Q789" s="1" t="n">
        <v>0.75</v>
      </c>
      <c r="R789" s="1" t="n">
        <v>33</v>
      </c>
      <c r="S789" s="1" t="n">
        <v>194</v>
      </c>
      <c r="T789" s="1" t="n">
        <v>227</v>
      </c>
      <c r="U789" s="1" t="n">
        <v>406</v>
      </c>
      <c r="V789" s="1" t="n">
        <v>108</v>
      </c>
      <c r="W789" s="1" t="n">
        <v>10</v>
      </c>
      <c r="X789" s="1" t="n">
        <v>140</v>
      </c>
      <c r="Y789" s="1" t="n">
        <v>135</v>
      </c>
      <c r="Z789" s="1" t="n">
        <v>900</v>
      </c>
      <c r="AA789" s="1" t="n">
        <v>13.8</v>
      </c>
      <c r="AB789" s="1" t="n">
        <v>0.494</v>
      </c>
      <c r="AC789" s="1" t="n">
        <v>5.3</v>
      </c>
      <c r="AD789" s="1" t="n">
        <f aca="false">IF(F789=0,0,Z789/F789)</f>
        <v>11.6883116883117</v>
      </c>
      <c r="AE789" s="1" t="str">
        <f aca="false">IFERROR(LEFT(C789,FIND("-",C789)-1),C789)</f>
        <v>PG</v>
      </c>
      <c r="AF789" s="1" t="str">
        <f aca="false">B789&amp;"|"&amp;A789</f>
        <v>Rafer Alston|2009</v>
      </c>
      <c r="AG789" s="1" t="n">
        <f aca="false">SUMPRODUCT(($A$2:$A$4670=A789)*($Z$2:$Z$4670&gt;Z789))+1</f>
        <v>100</v>
      </c>
    </row>
    <row r="790" customFormat="false" ht="15" hidden="false" customHeight="false" outlineLevel="0" collapsed="false">
      <c r="A790" s="1" t="n">
        <v>2009</v>
      </c>
      <c r="B790" s="1" t="s">
        <v>492</v>
      </c>
      <c r="C790" s="1" t="s">
        <v>128</v>
      </c>
      <c r="D790" s="1" t="n">
        <v>32</v>
      </c>
      <c r="E790" s="1" t="s">
        <v>115</v>
      </c>
      <c r="F790" s="1" t="n">
        <v>67</v>
      </c>
      <c r="G790" s="1" t="n">
        <v>66</v>
      </c>
      <c r="H790" s="1" t="n">
        <v>2315</v>
      </c>
      <c r="I790" s="1" t="n">
        <v>299</v>
      </c>
      <c r="J790" s="1" t="n">
        <v>684</v>
      </c>
      <c r="K790" s="1" t="n">
        <v>0.437</v>
      </c>
      <c r="L790" s="1" t="n">
        <v>114</v>
      </c>
      <c r="M790" s="1" t="n">
        <v>271</v>
      </c>
      <c r="N790" s="1" t="n">
        <v>0.421</v>
      </c>
      <c r="O790" s="1" t="n">
        <v>87</v>
      </c>
      <c r="P790" s="1" t="n">
        <v>102</v>
      </c>
      <c r="Q790" s="1" t="n">
        <v>0.853</v>
      </c>
      <c r="R790" s="1" t="n">
        <v>41</v>
      </c>
      <c r="S790" s="1" t="n">
        <v>202</v>
      </c>
      <c r="T790" s="1" t="n">
        <v>243</v>
      </c>
      <c r="U790" s="1" t="n">
        <v>142</v>
      </c>
      <c r="V790" s="1" t="n">
        <v>50</v>
      </c>
      <c r="W790" s="1" t="n">
        <v>8</v>
      </c>
      <c r="X790" s="1" t="n">
        <v>86</v>
      </c>
      <c r="Y790" s="1" t="n">
        <v>166</v>
      </c>
      <c r="Z790" s="1" t="n">
        <v>799</v>
      </c>
      <c r="AA790" s="1" t="n">
        <v>10.7</v>
      </c>
      <c r="AB790" s="1" t="n">
        <v>0.548</v>
      </c>
      <c r="AC790" s="1" t="n">
        <v>3.6</v>
      </c>
      <c r="AD790" s="1" t="n">
        <f aca="false">IF(F790=0,0,Z790/F790)</f>
        <v>11.9253731343284</v>
      </c>
      <c r="AE790" s="1" t="str">
        <f aca="false">IFERROR(LEFT(C790,FIND("-",C790)-1),C790)</f>
        <v>SG</v>
      </c>
      <c r="AF790" s="1" t="str">
        <f aca="false">B790&amp;"|"&amp;A790</f>
        <v>Raja Bell|2009</v>
      </c>
      <c r="AG790" s="1" t="n">
        <f aca="false">SUMPRODUCT(($A$2:$A$4670=A790)*($Z$2:$Z$4670&gt;Z790))+1</f>
        <v>125</v>
      </c>
    </row>
    <row r="791" customFormat="false" ht="15" hidden="false" customHeight="false" outlineLevel="0" collapsed="false">
      <c r="A791" s="1" t="n">
        <v>2009</v>
      </c>
      <c r="B791" s="1" t="s">
        <v>493</v>
      </c>
      <c r="C791" s="1" t="s">
        <v>102</v>
      </c>
      <c r="D791" s="1" t="n">
        <v>22</v>
      </c>
      <c r="E791" s="1" t="s">
        <v>199</v>
      </c>
      <c r="F791" s="1" t="n">
        <v>80</v>
      </c>
      <c r="G791" s="1" t="n">
        <v>80</v>
      </c>
      <c r="H791" s="1" t="n">
        <v>2642</v>
      </c>
      <c r="I791" s="1" t="n">
        <v>383</v>
      </c>
      <c r="J791" s="1" t="n">
        <v>759</v>
      </c>
      <c r="K791" s="1" t="n">
        <v>0.505</v>
      </c>
      <c r="L791" s="1" t="n">
        <v>15</v>
      </c>
      <c r="M791" s="1" t="n">
        <v>48</v>
      </c>
      <c r="N791" s="1" t="n">
        <v>0.313</v>
      </c>
      <c r="O791" s="1" t="n">
        <v>172</v>
      </c>
      <c r="P791" s="1" t="n">
        <v>268</v>
      </c>
      <c r="Q791" s="1" t="n">
        <v>0.642</v>
      </c>
      <c r="R791" s="1" t="n">
        <v>100</v>
      </c>
      <c r="S791" s="1" t="n">
        <v>316</v>
      </c>
      <c r="T791" s="1" t="n">
        <v>416</v>
      </c>
      <c r="U791" s="1" t="n">
        <v>659</v>
      </c>
      <c r="V791" s="1" t="n">
        <v>149</v>
      </c>
      <c r="W791" s="1" t="n">
        <v>11</v>
      </c>
      <c r="X791" s="1" t="n">
        <v>209</v>
      </c>
      <c r="Y791" s="1" t="n">
        <v>193</v>
      </c>
      <c r="Z791" s="1" t="n">
        <v>953</v>
      </c>
      <c r="AA791" s="1" t="n">
        <v>18.8</v>
      </c>
      <c r="AB791" s="1" t="n">
        <v>0.543</v>
      </c>
      <c r="AC791" s="1" t="n">
        <v>9.9</v>
      </c>
      <c r="AD791" s="1" t="n">
        <f aca="false">IF(F791=0,0,Z791/F791)</f>
        <v>11.9125</v>
      </c>
      <c r="AE791" s="1" t="str">
        <f aca="false">IFERROR(LEFT(C791,FIND("-",C791)-1),C791)</f>
        <v>PG</v>
      </c>
      <c r="AF791" s="1" t="str">
        <f aca="false">B791&amp;"|"&amp;A791</f>
        <v>Rajon Rondo|2009</v>
      </c>
      <c r="AG791" s="1" t="n">
        <f aca="false">SUMPRODUCT(($A$2:$A$4670=A791)*($Z$2:$Z$4670&gt;Z791))+1</f>
        <v>93</v>
      </c>
    </row>
    <row r="792" customFormat="false" ht="15" hidden="false" customHeight="false" outlineLevel="0" collapsed="false">
      <c r="A792" s="1" t="n">
        <v>2009</v>
      </c>
      <c r="B792" s="1" t="s">
        <v>494</v>
      </c>
      <c r="C792" s="1" t="s">
        <v>102</v>
      </c>
      <c r="D792" s="1" t="n">
        <v>22</v>
      </c>
      <c r="E792" s="1" t="s">
        <v>152</v>
      </c>
      <c r="F792" s="1" t="n">
        <v>79</v>
      </c>
      <c r="G792" s="1" t="n">
        <v>39</v>
      </c>
      <c r="H792" s="1" t="n">
        <v>2173</v>
      </c>
      <c r="I792" s="1" t="n">
        <v>345</v>
      </c>
      <c r="J792" s="1" t="n">
        <v>775</v>
      </c>
      <c r="K792" s="1" t="n">
        <v>0.445</v>
      </c>
      <c r="L792" s="1" t="n">
        <v>6</v>
      </c>
      <c r="M792" s="1" t="n">
        <v>34</v>
      </c>
      <c r="N792" s="1" t="n">
        <v>0.176</v>
      </c>
      <c r="O792" s="1" t="n">
        <v>281</v>
      </c>
      <c r="P792" s="1" t="n">
        <v>354</v>
      </c>
      <c r="Q792" s="1" t="n">
        <v>0.794</v>
      </c>
      <c r="R792" s="1" t="n">
        <v>64</v>
      </c>
      <c r="S792" s="1" t="n">
        <v>205</v>
      </c>
      <c r="T792" s="1" t="n">
        <v>269</v>
      </c>
      <c r="U792" s="1" t="n">
        <v>452</v>
      </c>
      <c r="V792" s="1" t="n">
        <v>83</v>
      </c>
      <c r="W792" s="1" t="n">
        <v>7</v>
      </c>
      <c r="X792" s="1" t="n">
        <v>152</v>
      </c>
      <c r="Y792" s="1" t="n">
        <v>158</v>
      </c>
      <c r="Z792" s="1" t="n">
        <v>977</v>
      </c>
      <c r="AA792" s="1" t="n">
        <v>17.6</v>
      </c>
      <c r="AB792" s="1" t="n">
        <v>0.525</v>
      </c>
      <c r="AC792" s="1" t="n">
        <v>5.6</v>
      </c>
      <c r="AD792" s="1" t="n">
        <f aca="false">IF(F792=0,0,Z792/F792)</f>
        <v>12.3670886075949</v>
      </c>
      <c r="AE792" s="1" t="str">
        <f aca="false">IFERROR(LEFT(C792,FIND("-",C792)-1),C792)</f>
        <v>PG</v>
      </c>
      <c r="AF792" s="1" t="str">
        <f aca="false">B792&amp;"|"&amp;A792</f>
        <v>Ramon Sessions|2009</v>
      </c>
      <c r="AG792" s="1" t="n">
        <f aca="false">SUMPRODUCT(($A$2:$A$4670=A792)*($Z$2:$Z$4670&gt;Z792))+1</f>
        <v>88</v>
      </c>
    </row>
    <row r="793" customFormat="false" ht="15" hidden="false" customHeight="false" outlineLevel="0" collapsed="false">
      <c r="A793" s="1" t="n">
        <v>2009</v>
      </c>
      <c r="B793" s="1" t="s">
        <v>495</v>
      </c>
      <c r="C793" s="1" t="s">
        <v>105</v>
      </c>
      <c r="D793" s="1" t="n">
        <v>23</v>
      </c>
      <c r="E793" s="1" t="s">
        <v>110</v>
      </c>
      <c r="F793" s="1" t="n">
        <v>23</v>
      </c>
      <c r="G793" s="1" t="n">
        <v>0</v>
      </c>
      <c r="H793" s="1" t="n">
        <v>89</v>
      </c>
      <c r="I793" s="1" t="n">
        <v>7</v>
      </c>
      <c r="J793" s="1" t="n">
        <v>17</v>
      </c>
      <c r="K793" s="1" t="n">
        <v>0.412</v>
      </c>
      <c r="L793" s="1" t="n">
        <v>0</v>
      </c>
      <c r="M793" s="1" t="n">
        <v>0</v>
      </c>
      <c r="O793" s="1" t="n">
        <v>4</v>
      </c>
      <c r="P793" s="1" t="n">
        <v>4</v>
      </c>
      <c r="Q793" s="1" t="n">
        <v>1</v>
      </c>
      <c r="R793" s="1" t="n">
        <v>4</v>
      </c>
      <c r="S793" s="1" t="n">
        <v>16</v>
      </c>
      <c r="T793" s="1" t="n">
        <v>20</v>
      </c>
      <c r="U793" s="1" t="n">
        <v>2</v>
      </c>
      <c r="V793" s="1" t="n">
        <v>2</v>
      </c>
      <c r="W793" s="1" t="n">
        <v>1</v>
      </c>
      <c r="X793" s="1" t="n">
        <v>7</v>
      </c>
      <c r="Y793" s="1" t="n">
        <v>25</v>
      </c>
      <c r="Z793" s="1" t="n">
        <v>18</v>
      </c>
      <c r="AA793" s="1" t="n">
        <v>1.8</v>
      </c>
      <c r="AB793" s="1" t="n">
        <v>0.48</v>
      </c>
      <c r="AC793" s="1" t="n">
        <v>0</v>
      </c>
      <c r="AD793" s="1" t="n">
        <f aca="false">IF(F793=0,0,Z793/F793)</f>
        <v>0.782608695652174</v>
      </c>
      <c r="AE793" s="1" t="str">
        <f aca="false">IFERROR(LEFT(C793,FIND("-",C793)-1),C793)</f>
        <v>C</v>
      </c>
      <c r="AF793" s="1" t="str">
        <f aca="false">B793&amp;"|"&amp;A793</f>
        <v>Randolph Morris|2009</v>
      </c>
      <c r="AG793" s="1" t="n">
        <f aca="false">SUMPRODUCT(($A$2:$A$4670=A793)*($Z$2:$Z$4670&gt;Z793))+1</f>
        <v>411</v>
      </c>
    </row>
    <row r="794" customFormat="false" ht="15" hidden="false" customHeight="false" outlineLevel="0" collapsed="false">
      <c r="A794" s="1" t="n">
        <v>2009</v>
      </c>
      <c r="B794" s="1" t="s">
        <v>496</v>
      </c>
      <c r="C794" s="1" t="s">
        <v>128</v>
      </c>
      <c r="D794" s="1" t="n">
        <v>25</v>
      </c>
      <c r="E794" s="1" t="s">
        <v>120</v>
      </c>
      <c r="F794" s="1" t="n">
        <v>70</v>
      </c>
      <c r="G794" s="1" t="n">
        <v>61</v>
      </c>
      <c r="H794" s="1" t="n">
        <v>2494</v>
      </c>
      <c r="I794" s="1" t="n">
        <v>399</v>
      </c>
      <c r="J794" s="1" t="n">
        <v>981</v>
      </c>
      <c r="K794" s="1" t="n">
        <v>0.407</v>
      </c>
      <c r="L794" s="1" t="n">
        <v>111</v>
      </c>
      <c r="M794" s="1" t="n">
        <v>308</v>
      </c>
      <c r="N794" s="1" t="n">
        <v>0.36</v>
      </c>
      <c r="O794" s="1" t="n">
        <v>230</v>
      </c>
      <c r="P794" s="1" t="n">
        <v>272</v>
      </c>
      <c r="Q794" s="1" t="n">
        <v>0.846</v>
      </c>
      <c r="R794" s="1" t="n">
        <v>34</v>
      </c>
      <c r="S794" s="1" t="n">
        <v>180</v>
      </c>
      <c r="T794" s="1" t="n">
        <v>214</v>
      </c>
      <c r="U794" s="1" t="n">
        <v>303</v>
      </c>
      <c r="V794" s="1" t="n">
        <v>72</v>
      </c>
      <c r="W794" s="1" t="n">
        <v>26</v>
      </c>
      <c r="X794" s="1" t="n">
        <v>150</v>
      </c>
      <c r="Y794" s="1" t="n">
        <v>201</v>
      </c>
      <c r="Z794" s="1" t="n">
        <v>1139</v>
      </c>
      <c r="AA794" s="1" t="n">
        <v>13.7</v>
      </c>
      <c r="AB794" s="1" t="n">
        <v>0.517</v>
      </c>
      <c r="AC794" s="1" t="n">
        <v>3.1</v>
      </c>
      <c r="AD794" s="1" t="n">
        <f aca="false">IF(F794=0,0,Z794/F794)</f>
        <v>16.2714285714286</v>
      </c>
      <c r="AE794" s="1" t="str">
        <f aca="false">IFERROR(LEFT(C794,FIND("-",C794)-1),C794)</f>
        <v>SG</v>
      </c>
      <c r="AF794" s="1" t="str">
        <f aca="false">B794&amp;"|"&amp;A794</f>
        <v>Randy Foye|2009</v>
      </c>
      <c r="AG794" s="1" t="n">
        <f aca="false">SUMPRODUCT(($A$2:$A$4670=A794)*($Z$2:$Z$4670&gt;Z794))+1</f>
        <v>65</v>
      </c>
    </row>
    <row r="795" customFormat="false" ht="15" hidden="false" customHeight="false" outlineLevel="0" collapsed="false">
      <c r="A795" s="1" t="n">
        <v>2009</v>
      </c>
      <c r="B795" s="1" t="s">
        <v>497</v>
      </c>
      <c r="C795" s="1" t="s">
        <v>128</v>
      </c>
      <c r="D795" s="1" t="n">
        <v>24</v>
      </c>
      <c r="E795" s="1" t="s">
        <v>115</v>
      </c>
      <c r="F795" s="1" t="n">
        <v>58</v>
      </c>
      <c r="G795" s="1" t="n">
        <v>3</v>
      </c>
      <c r="H795" s="1" t="n">
        <v>1101</v>
      </c>
      <c r="I795" s="1" t="n">
        <v>192</v>
      </c>
      <c r="J795" s="1" t="n">
        <v>488</v>
      </c>
      <c r="K795" s="1" t="n">
        <v>0.393</v>
      </c>
      <c r="L795" s="1" t="n">
        <v>63</v>
      </c>
      <c r="M795" s="1" t="n">
        <v>189</v>
      </c>
      <c r="N795" s="1" t="n">
        <v>0.333</v>
      </c>
      <c r="O795" s="1" t="n">
        <v>107</v>
      </c>
      <c r="P795" s="1" t="n">
        <v>141</v>
      </c>
      <c r="Q795" s="1" t="n">
        <v>0.759</v>
      </c>
      <c r="R795" s="1" t="n">
        <v>21</v>
      </c>
      <c r="S795" s="1" t="n">
        <v>89</v>
      </c>
      <c r="T795" s="1" t="n">
        <v>110</v>
      </c>
      <c r="U795" s="1" t="n">
        <v>68</v>
      </c>
      <c r="V795" s="1" t="n">
        <v>47</v>
      </c>
      <c r="W795" s="1" t="n">
        <v>14</v>
      </c>
      <c r="X795" s="1" t="n">
        <v>64</v>
      </c>
      <c r="Y795" s="1" t="n">
        <v>103</v>
      </c>
      <c r="Z795" s="1" t="n">
        <v>554</v>
      </c>
      <c r="AA795" s="1" t="n">
        <v>13</v>
      </c>
      <c r="AB795" s="1" t="n">
        <v>0.504</v>
      </c>
      <c r="AC795" s="1" t="n">
        <v>0.6</v>
      </c>
      <c r="AD795" s="1" t="n">
        <f aca="false">IF(F795=0,0,Z795/F795)</f>
        <v>9.55172413793103</v>
      </c>
      <c r="AE795" s="1" t="str">
        <f aca="false">IFERROR(LEFT(C795,FIND("-",C795)-1),C795)</f>
        <v>SG</v>
      </c>
      <c r="AF795" s="1" t="str">
        <f aca="false">B795&amp;"|"&amp;A795</f>
        <v>Rashad McCants|2009</v>
      </c>
      <c r="AG795" s="1" t="n">
        <f aca="false">SUMPRODUCT(($A$2:$A$4670=A795)*($Z$2:$Z$4670&gt;Z795))+1</f>
        <v>186</v>
      </c>
    </row>
    <row r="796" customFormat="false" ht="15" hidden="false" customHeight="false" outlineLevel="0" collapsed="false">
      <c r="A796" s="1" t="n">
        <v>2009</v>
      </c>
      <c r="B796" s="1" t="s">
        <v>498</v>
      </c>
      <c r="C796" s="1" t="s">
        <v>92</v>
      </c>
      <c r="D796" s="1" t="n">
        <v>29</v>
      </c>
      <c r="E796" s="1" t="s">
        <v>112</v>
      </c>
      <c r="F796" s="1" t="n">
        <v>79</v>
      </c>
      <c r="G796" s="1" t="n">
        <v>79</v>
      </c>
      <c r="H796" s="1" t="n">
        <v>2859</v>
      </c>
      <c r="I796" s="1" t="n">
        <v>478</v>
      </c>
      <c r="J796" s="1" t="n">
        <v>1089</v>
      </c>
      <c r="K796" s="1" t="n">
        <v>0.439</v>
      </c>
      <c r="L796" s="1" t="n">
        <v>220</v>
      </c>
      <c r="M796" s="1" t="n">
        <v>554</v>
      </c>
      <c r="N796" s="1" t="n">
        <v>0.397</v>
      </c>
      <c r="O796" s="1" t="n">
        <v>225</v>
      </c>
      <c r="P796" s="1" t="n">
        <v>269</v>
      </c>
      <c r="Q796" s="1" t="n">
        <v>0.836</v>
      </c>
      <c r="R796" s="1" t="n">
        <v>92</v>
      </c>
      <c r="S796" s="1" t="n">
        <v>361</v>
      </c>
      <c r="T796" s="1" t="n">
        <v>453</v>
      </c>
      <c r="U796" s="1" t="n">
        <v>205</v>
      </c>
      <c r="V796" s="1" t="n">
        <v>81</v>
      </c>
      <c r="W796" s="1" t="n">
        <v>51</v>
      </c>
      <c r="X796" s="1" t="n">
        <v>158</v>
      </c>
      <c r="Y796" s="1" t="n">
        <v>194</v>
      </c>
      <c r="Z796" s="1" t="n">
        <v>1401</v>
      </c>
      <c r="AA796" s="1" t="n">
        <v>16.8</v>
      </c>
      <c r="AB796" s="1" t="n">
        <v>0.58</v>
      </c>
      <c r="AC796" s="1" t="n">
        <v>9.5</v>
      </c>
      <c r="AD796" s="1" t="n">
        <f aca="false">IF(F796=0,0,Z796/F796)</f>
        <v>17.7341772151899</v>
      </c>
      <c r="AE796" s="1" t="str">
        <f aca="false">IFERROR(LEFT(C796,FIND("-",C796)-1),C796)</f>
        <v>PF</v>
      </c>
      <c r="AF796" s="1" t="str">
        <f aca="false">B796&amp;"|"&amp;A796</f>
        <v>Rashard Lewis|2009</v>
      </c>
      <c r="AG796" s="1" t="n">
        <f aca="false">SUMPRODUCT(($A$2:$A$4670=A796)*($Z$2:$Z$4670&gt;Z796))+1</f>
        <v>33</v>
      </c>
    </row>
    <row r="797" customFormat="false" ht="15" hidden="false" customHeight="false" outlineLevel="0" collapsed="false">
      <c r="A797" s="1" t="n">
        <v>2009</v>
      </c>
      <c r="B797" s="1" t="s">
        <v>499</v>
      </c>
      <c r="C797" s="1" t="s">
        <v>105</v>
      </c>
      <c r="D797" s="1" t="n">
        <v>34</v>
      </c>
      <c r="E797" s="1" t="s">
        <v>133</v>
      </c>
      <c r="F797" s="1" t="n">
        <v>66</v>
      </c>
      <c r="G797" s="1" t="n">
        <v>63</v>
      </c>
      <c r="H797" s="1" t="n">
        <v>2123</v>
      </c>
      <c r="I797" s="1" t="n">
        <v>302</v>
      </c>
      <c r="J797" s="1" t="n">
        <v>720</v>
      </c>
      <c r="K797" s="1" t="n">
        <v>0.419</v>
      </c>
      <c r="L797" s="1" t="n">
        <v>113</v>
      </c>
      <c r="M797" s="1" t="n">
        <v>319</v>
      </c>
      <c r="N797" s="1" t="n">
        <v>0.354</v>
      </c>
      <c r="O797" s="1" t="n">
        <v>78</v>
      </c>
      <c r="P797" s="1" t="n">
        <v>101</v>
      </c>
      <c r="Q797" s="1" t="n">
        <v>0.772</v>
      </c>
      <c r="R797" s="1" t="n">
        <v>56</v>
      </c>
      <c r="S797" s="1" t="n">
        <v>434</v>
      </c>
      <c r="T797" s="1" t="n">
        <v>490</v>
      </c>
      <c r="U797" s="1" t="n">
        <v>91</v>
      </c>
      <c r="V797" s="1" t="n">
        <v>62</v>
      </c>
      <c r="W797" s="1" t="n">
        <v>86</v>
      </c>
      <c r="X797" s="1" t="n">
        <v>59</v>
      </c>
      <c r="Y797" s="1" t="n">
        <v>197</v>
      </c>
      <c r="Z797" s="1" t="n">
        <v>795</v>
      </c>
      <c r="AA797" s="1" t="n">
        <v>14.9</v>
      </c>
      <c r="AB797" s="1" t="n">
        <v>0.52</v>
      </c>
      <c r="AC797" s="1" t="n">
        <v>5.1</v>
      </c>
      <c r="AD797" s="1" t="n">
        <f aca="false">IF(F797=0,0,Z797/F797)</f>
        <v>12.0454545454545</v>
      </c>
      <c r="AE797" s="1" t="str">
        <f aca="false">IFERROR(LEFT(C797,FIND("-",C797)-1),C797)</f>
        <v>C</v>
      </c>
      <c r="AF797" s="1" t="str">
        <f aca="false">B797&amp;"|"&amp;A797</f>
        <v>Rasheed Wallace|2009</v>
      </c>
      <c r="AG797" s="1" t="n">
        <f aca="false">SUMPRODUCT(($A$2:$A$4670=A797)*($Z$2:$Z$4670&gt;Z797))+1</f>
        <v>126</v>
      </c>
    </row>
    <row r="798" customFormat="false" ht="15" hidden="false" customHeight="false" outlineLevel="0" collapsed="false">
      <c r="A798" s="1" t="n">
        <v>2009</v>
      </c>
      <c r="B798" s="1" t="s">
        <v>500</v>
      </c>
      <c r="C798" s="1" t="s">
        <v>105</v>
      </c>
      <c r="D798" s="1" t="n">
        <v>32</v>
      </c>
      <c r="E798" s="1" t="s">
        <v>145</v>
      </c>
      <c r="F798" s="1" t="n">
        <v>70</v>
      </c>
      <c r="G798" s="1" t="n">
        <v>19</v>
      </c>
      <c r="H798" s="1" t="n">
        <v>1214</v>
      </c>
      <c r="I798" s="1" t="n">
        <v>224</v>
      </c>
      <c r="J798" s="1" t="n">
        <v>437</v>
      </c>
      <c r="K798" s="1" t="n">
        <v>0.513</v>
      </c>
      <c r="L798" s="1" t="n">
        <v>0</v>
      </c>
      <c r="M798" s="1" t="n">
        <v>1</v>
      </c>
      <c r="N798" s="1" t="n">
        <v>0</v>
      </c>
      <c r="O798" s="1" t="n">
        <v>25</v>
      </c>
      <c r="P798" s="1" t="n">
        <v>32</v>
      </c>
      <c r="Q798" s="1" t="n">
        <v>0.781</v>
      </c>
      <c r="R798" s="1" t="n">
        <v>93</v>
      </c>
      <c r="S798" s="1" t="n">
        <v>147</v>
      </c>
      <c r="T798" s="1" t="n">
        <v>240</v>
      </c>
      <c r="U798" s="1" t="n">
        <v>109</v>
      </c>
      <c r="V798" s="1" t="n">
        <v>30</v>
      </c>
      <c r="W798" s="1" t="n">
        <v>38</v>
      </c>
      <c r="X798" s="1" t="n">
        <v>63</v>
      </c>
      <c r="Y798" s="1" t="n">
        <v>171</v>
      </c>
      <c r="Z798" s="1" t="n">
        <v>473</v>
      </c>
      <c r="AA798" s="1" t="n">
        <v>14.1</v>
      </c>
      <c r="AB798" s="1" t="n">
        <v>0.524</v>
      </c>
      <c r="AC798" s="1" t="n">
        <v>2.2</v>
      </c>
      <c r="AD798" s="1" t="n">
        <f aca="false">IF(F798=0,0,Z798/F798)</f>
        <v>6.75714285714286</v>
      </c>
      <c r="AE798" s="1" t="str">
        <f aca="false">IFERROR(LEFT(C798,FIND("-",C798)-1),C798)</f>
        <v>C</v>
      </c>
      <c r="AF798" s="1" t="str">
        <f aca="false">B798&amp;"|"&amp;A798</f>
        <v>Rasho Nesterovic|2009</v>
      </c>
      <c r="AG798" s="1" t="n">
        <f aca="false">SUMPRODUCT(($A$2:$A$4670=A798)*($Z$2:$Z$4670&gt;Z798))+1</f>
        <v>210</v>
      </c>
    </row>
    <row r="799" customFormat="false" ht="15" hidden="false" customHeight="false" outlineLevel="0" collapsed="false">
      <c r="A799" s="1" t="n">
        <v>2009</v>
      </c>
      <c r="B799" s="1" t="s">
        <v>501</v>
      </c>
      <c r="C799" s="1" t="s">
        <v>123</v>
      </c>
      <c r="D799" s="1" t="n">
        <v>29</v>
      </c>
      <c r="E799" s="1" t="s">
        <v>219</v>
      </c>
      <c r="F799" s="1" t="n">
        <v>82</v>
      </c>
      <c r="G799" s="1" t="n">
        <v>74</v>
      </c>
      <c r="H799" s="1" t="n">
        <v>2614</v>
      </c>
      <c r="I799" s="1" t="n">
        <v>348</v>
      </c>
      <c r="J799" s="1" t="n">
        <v>803</v>
      </c>
      <c r="K799" s="1" t="n">
        <v>0.433</v>
      </c>
      <c r="L799" s="1" t="n">
        <v>140</v>
      </c>
      <c r="M799" s="1" t="n">
        <v>359</v>
      </c>
      <c r="N799" s="1" t="n">
        <v>0.39</v>
      </c>
      <c r="O799" s="1" t="n">
        <v>86</v>
      </c>
      <c r="P799" s="1" t="n">
        <v>110</v>
      </c>
      <c r="Q799" s="1" t="n">
        <v>0.782</v>
      </c>
      <c r="R799" s="1" t="n">
        <v>49</v>
      </c>
      <c r="S799" s="1" t="n">
        <v>222</v>
      </c>
      <c r="T799" s="1" t="n">
        <v>271</v>
      </c>
      <c r="U799" s="1" t="n">
        <v>75</v>
      </c>
      <c r="V799" s="1" t="n">
        <v>51</v>
      </c>
      <c r="W799" s="1" t="n">
        <v>61</v>
      </c>
      <c r="X799" s="1" t="n">
        <v>59</v>
      </c>
      <c r="Y799" s="1" t="n">
        <v>159</v>
      </c>
      <c r="Z799" s="1" t="n">
        <v>922</v>
      </c>
      <c r="AA799" s="1" t="n">
        <v>11.8</v>
      </c>
      <c r="AB799" s="1" t="n">
        <v>0.541</v>
      </c>
      <c r="AC799" s="1" t="n">
        <v>4.6</v>
      </c>
      <c r="AD799" s="1" t="n">
        <f aca="false">IF(F799=0,0,Z799/F799)</f>
        <v>11.2439024390244</v>
      </c>
      <c r="AE799" s="1" t="str">
        <f aca="false">IFERROR(LEFT(C799,FIND("-",C799)-1),C799)</f>
        <v>SF</v>
      </c>
      <c r="AF799" s="1" t="str">
        <f aca="false">B799&amp;"|"&amp;A799</f>
        <v>Rasual Butler|2009</v>
      </c>
      <c r="AG799" s="1" t="n">
        <f aca="false">SUMPRODUCT(($A$2:$A$4670=A799)*($Z$2:$Z$4670&gt;Z799))+1</f>
        <v>97</v>
      </c>
    </row>
    <row r="800" customFormat="false" ht="15" hidden="false" customHeight="false" outlineLevel="0" collapsed="false">
      <c r="A800" s="1" t="n">
        <v>2009</v>
      </c>
      <c r="B800" s="1" t="s">
        <v>502</v>
      </c>
      <c r="C800" s="1" t="s">
        <v>128</v>
      </c>
      <c r="D800" s="1" t="n">
        <v>33</v>
      </c>
      <c r="E800" s="1" t="s">
        <v>199</v>
      </c>
      <c r="F800" s="1" t="n">
        <v>79</v>
      </c>
      <c r="G800" s="1" t="n">
        <v>79</v>
      </c>
      <c r="H800" s="1" t="n">
        <v>2876</v>
      </c>
      <c r="I800" s="1" t="n">
        <v>499</v>
      </c>
      <c r="J800" s="1" t="n">
        <v>1040</v>
      </c>
      <c r="K800" s="1" t="n">
        <v>0.48</v>
      </c>
      <c r="L800" s="1" t="n">
        <v>199</v>
      </c>
      <c r="M800" s="1" t="n">
        <v>486</v>
      </c>
      <c r="N800" s="1" t="n">
        <v>0.409</v>
      </c>
      <c r="O800" s="1" t="n">
        <v>237</v>
      </c>
      <c r="P800" s="1" t="n">
        <v>249</v>
      </c>
      <c r="Q800" s="1" t="n">
        <v>0.952</v>
      </c>
      <c r="R800" s="1" t="n">
        <v>66</v>
      </c>
      <c r="S800" s="1" t="n">
        <v>212</v>
      </c>
      <c r="T800" s="1" t="n">
        <v>278</v>
      </c>
      <c r="U800" s="1" t="n">
        <v>218</v>
      </c>
      <c r="V800" s="1" t="n">
        <v>69</v>
      </c>
      <c r="W800" s="1" t="n">
        <v>13</v>
      </c>
      <c r="X800" s="1" t="n">
        <v>134</v>
      </c>
      <c r="Y800" s="1" t="n">
        <v>157</v>
      </c>
      <c r="Z800" s="1" t="n">
        <v>1434</v>
      </c>
      <c r="AA800" s="1" t="n">
        <v>17.3</v>
      </c>
      <c r="AB800" s="1" t="n">
        <v>0.624</v>
      </c>
      <c r="AC800" s="1" t="n">
        <v>11.1</v>
      </c>
      <c r="AD800" s="1" t="n">
        <f aca="false">IF(F800=0,0,Z800/F800)</f>
        <v>18.1518987341772</v>
      </c>
      <c r="AE800" s="1" t="str">
        <f aca="false">IFERROR(LEFT(C800,FIND("-",C800)-1),C800)</f>
        <v>SG</v>
      </c>
      <c r="AF800" s="1" t="str">
        <f aca="false">B800&amp;"|"&amp;A800</f>
        <v>Ray Allen|2009</v>
      </c>
      <c r="AG800" s="1" t="n">
        <f aca="false">SUMPRODUCT(($A$2:$A$4670=A800)*($Z$2:$Z$4670&gt;Z800))+1</f>
        <v>32</v>
      </c>
    </row>
    <row r="801" customFormat="false" ht="15" hidden="false" customHeight="false" outlineLevel="0" collapsed="false">
      <c r="A801" s="1" t="n">
        <v>2009</v>
      </c>
      <c r="B801" s="1" t="s">
        <v>503</v>
      </c>
      <c r="C801" s="1" t="s">
        <v>102</v>
      </c>
      <c r="D801" s="1" t="n">
        <v>24</v>
      </c>
      <c r="E801" s="1" t="s">
        <v>264</v>
      </c>
      <c r="F801" s="1" t="n">
        <v>82</v>
      </c>
      <c r="G801" s="1" t="n">
        <v>81</v>
      </c>
      <c r="H801" s="1" t="n">
        <v>3086</v>
      </c>
      <c r="I801" s="1" t="n">
        <v>442</v>
      </c>
      <c r="J801" s="1" t="n">
        <v>1083</v>
      </c>
      <c r="K801" s="1" t="n">
        <v>0.408</v>
      </c>
      <c r="L801" s="1" t="n">
        <v>59</v>
      </c>
      <c r="M801" s="1" t="n">
        <v>207</v>
      </c>
      <c r="N801" s="1" t="n">
        <v>0.285</v>
      </c>
      <c r="O801" s="1" t="n">
        <v>219</v>
      </c>
      <c r="P801" s="1" t="n">
        <v>272</v>
      </c>
      <c r="Q801" s="1" t="n">
        <v>0.805</v>
      </c>
      <c r="R801" s="1" t="n">
        <v>54</v>
      </c>
      <c r="S801" s="1" t="n">
        <v>256</v>
      </c>
      <c r="T801" s="1" t="n">
        <v>310</v>
      </c>
      <c r="U801" s="1" t="n">
        <v>553</v>
      </c>
      <c r="V801" s="1" t="n">
        <v>126</v>
      </c>
      <c r="W801" s="1" t="n">
        <v>30</v>
      </c>
      <c r="X801" s="1" t="n">
        <v>228</v>
      </c>
      <c r="Y801" s="1" t="n">
        <v>191</v>
      </c>
      <c r="Z801" s="1" t="n">
        <v>1162</v>
      </c>
      <c r="AA801" s="1" t="n">
        <v>13.7</v>
      </c>
      <c r="AB801" s="1" t="n">
        <v>0.483</v>
      </c>
      <c r="AC801" s="1" t="n">
        <v>4.3</v>
      </c>
      <c r="AD801" s="1" t="n">
        <f aca="false">IF(F801=0,0,Z801/F801)</f>
        <v>14.1707317073171</v>
      </c>
      <c r="AE801" s="1" t="str">
        <f aca="false">IFERROR(LEFT(C801,FIND("-",C801)-1),C801)</f>
        <v>PG</v>
      </c>
      <c r="AF801" s="1" t="str">
        <f aca="false">B801&amp;"|"&amp;A801</f>
        <v>Raymond Felton|2009</v>
      </c>
      <c r="AG801" s="1" t="n">
        <f aca="false">SUMPRODUCT(($A$2:$A$4670=A801)*($Z$2:$Z$4670&gt;Z801))+1</f>
        <v>61</v>
      </c>
    </row>
    <row r="802" customFormat="false" ht="15" hidden="false" customHeight="false" outlineLevel="0" collapsed="false">
      <c r="A802" s="1" t="n">
        <v>2009</v>
      </c>
      <c r="B802" s="1" t="s">
        <v>504</v>
      </c>
      <c r="C802" s="1" t="s">
        <v>92</v>
      </c>
      <c r="D802" s="1" t="n">
        <v>28</v>
      </c>
      <c r="E802" s="1" t="s">
        <v>142</v>
      </c>
      <c r="F802" s="1" t="n">
        <v>79</v>
      </c>
      <c r="G802" s="1" t="n">
        <v>7</v>
      </c>
      <c r="H802" s="1" t="n">
        <v>1137</v>
      </c>
      <c r="I802" s="1" t="n">
        <v>79</v>
      </c>
      <c r="J802" s="1" t="n">
        <v>178</v>
      </c>
      <c r="K802" s="1" t="n">
        <v>0.444</v>
      </c>
      <c r="L802" s="1" t="n">
        <v>0</v>
      </c>
      <c r="M802" s="1" t="n">
        <v>1</v>
      </c>
      <c r="N802" s="1" t="n">
        <v>0</v>
      </c>
      <c r="O802" s="1" t="n">
        <v>104</v>
      </c>
      <c r="P802" s="1" t="n">
        <v>175</v>
      </c>
      <c r="Q802" s="1" t="n">
        <v>0.594</v>
      </c>
      <c r="R802" s="1" t="n">
        <v>135</v>
      </c>
      <c r="S802" s="1" t="n">
        <v>226</v>
      </c>
      <c r="T802" s="1" t="n">
        <v>361</v>
      </c>
      <c r="U802" s="1" t="n">
        <v>26</v>
      </c>
      <c r="V802" s="1" t="n">
        <v>41</v>
      </c>
      <c r="W802" s="1" t="n">
        <v>8</v>
      </c>
      <c r="X802" s="1" t="n">
        <v>69</v>
      </c>
      <c r="Y802" s="1" t="n">
        <v>161</v>
      </c>
      <c r="Z802" s="1" t="n">
        <v>262</v>
      </c>
      <c r="AA802" s="1" t="n">
        <v>10.4</v>
      </c>
      <c r="AB802" s="1" t="n">
        <v>0.514</v>
      </c>
      <c r="AC802" s="1" t="n">
        <v>1.9</v>
      </c>
      <c r="AD802" s="1" t="n">
        <f aca="false">IF(F802=0,0,Z802/F802)</f>
        <v>3.31645569620253</v>
      </c>
      <c r="AE802" s="1" t="str">
        <f aca="false">IFERROR(LEFT(C802,FIND("-",C802)-1),C802)</f>
        <v>PF</v>
      </c>
      <c r="AF802" s="1" t="str">
        <f aca="false">B802&amp;"|"&amp;A802</f>
        <v>Reggie Evans|2009</v>
      </c>
      <c r="AG802" s="1" t="n">
        <f aca="false">SUMPRODUCT(($A$2:$A$4670=A802)*($Z$2:$Z$4670&gt;Z802))+1</f>
        <v>275</v>
      </c>
    </row>
    <row r="803" customFormat="false" ht="15" hidden="false" customHeight="false" outlineLevel="0" collapsed="false">
      <c r="A803" s="1" t="n">
        <v>2009</v>
      </c>
      <c r="B803" s="1" t="s">
        <v>505</v>
      </c>
      <c r="C803" s="1" t="s">
        <v>92</v>
      </c>
      <c r="D803" s="1" t="n">
        <v>24</v>
      </c>
      <c r="E803" s="1" t="s">
        <v>129</v>
      </c>
      <c r="F803" s="1" t="n">
        <v>53</v>
      </c>
      <c r="G803" s="1" t="n">
        <v>10</v>
      </c>
      <c r="H803" s="1" t="n">
        <v>780</v>
      </c>
      <c r="I803" s="1" t="n">
        <v>110</v>
      </c>
      <c r="J803" s="1" t="n">
        <v>197</v>
      </c>
      <c r="K803" s="1" t="n">
        <v>0.558</v>
      </c>
      <c r="L803" s="1" t="n">
        <v>2</v>
      </c>
      <c r="M803" s="1" t="n">
        <v>7</v>
      </c>
      <c r="N803" s="1" t="n">
        <v>0.286</v>
      </c>
      <c r="O803" s="1" t="n">
        <v>42</v>
      </c>
      <c r="P803" s="1" t="n">
        <v>65</v>
      </c>
      <c r="Q803" s="1" t="n">
        <v>0.646</v>
      </c>
      <c r="R803" s="1" t="n">
        <v>86</v>
      </c>
      <c r="S803" s="1" t="n">
        <v>117</v>
      </c>
      <c r="T803" s="1" t="n">
        <v>203</v>
      </c>
      <c r="U803" s="1" t="n">
        <v>34</v>
      </c>
      <c r="V803" s="1" t="n">
        <v>47</v>
      </c>
      <c r="W803" s="1" t="n">
        <v>23</v>
      </c>
      <c r="X803" s="1" t="n">
        <v>35</v>
      </c>
      <c r="Y803" s="1" t="n">
        <v>98</v>
      </c>
      <c r="Z803" s="1" t="n">
        <v>264</v>
      </c>
      <c r="AA803" s="1" t="n">
        <v>16.8</v>
      </c>
      <c r="AB803" s="1" t="n">
        <v>0.585</v>
      </c>
      <c r="AC803" s="1" t="n">
        <v>2.6</v>
      </c>
      <c r="AD803" s="1" t="n">
        <f aca="false">IF(F803=0,0,Z803/F803)</f>
        <v>4.9811320754717</v>
      </c>
      <c r="AE803" s="1" t="str">
        <f aca="false">IFERROR(LEFT(C803,FIND("-",C803)-1),C803)</f>
        <v>PF</v>
      </c>
      <c r="AF803" s="1" t="str">
        <f aca="false">B803&amp;"|"&amp;A803</f>
        <v>Renaldo Balkman|2009</v>
      </c>
      <c r="AG803" s="1" t="n">
        <f aca="false">SUMPRODUCT(($A$2:$A$4670=A803)*($Z$2:$Z$4670&gt;Z803))+1</f>
        <v>272</v>
      </c>
    </row>
    <row r="804" customFormat="false" ht="15" hidden="false" customHeight="false" outlineLevel="0" collapsed="false">
      <c r="A804" s="1" t="n">
        <v>2009</v>
      </c>
      <c r="B804" s="1" t="s">
        <v>506</v>
      </c>
      <c r="C804" s="1" t="s">
        <v>128</v>
      </c>
      <c r="D804" s="1" t="n">
        <v>30</v>
      </c>
      <c r="E804" s="1" t="s">
        <v>133</v>
      </c>
      <c r="F804" s="1" t="n">
        <v>67</v>
      </c>
      <c r="G804" s="1" t="n">
        <v>51</v>
      </c>
      <c r="H804" s="1" t="n">
        <v>2279</v>
      </c>
      <c r="I804" s="1" t="n">
        <v>466</v>
      </c>
      <c r="J804" s="1" t="n">
        <v>1043</v>
      </c>
      <c r="K804" s="1" t="n">
        <v>0.447</v>
      </c>
      <c r="L804" s="1" t="n">
        <v>70</v>
      </c>
      <c r="M804" s="1" t="n">
        <v>190</v>
      </c>
      <c r="N804" s="1" t="n">
        <v>0.368</v>
      </c>
      <c r="O804" s="1" t="n">
        <v>223</v>
      </c>
      <c r="P804" s="1" t="n">
        <v>263</v>
      </c>
      <c r="Q804" s="1" t="n">
        <v>0.848</v>
      </c>
      <c r="R804" s="1" t="n">
        <v>44</v>
      </c>
      <c r="S804" s="1" t="n">
        <v>163</v>
      </c>
      <c r="T804" s="1" t="n">
        <v>207</v>
      </c>
      <c r="U804" s="1" t="n">
        <v>297</v>
      </c>
      <c r="V804" s="1" t="n">
        <v>40</v>
      </c>
      <c r="W804" s="1" t="n">
        <v>4</v>
      </c>
      <c r="X804" s="1" t="n">
        <v>133</v>
      </c>
      <c r="Y804" s="1" t="n">
        <v>176</v>
      </c>
      <c r="Z804" s="1" t="n">
        <v>1225</v>
      </c>
      <c r="AA804" s="1" t="n">
        <v>16.9</v>
      </c>
      <c r="AB804" s="1" t="n">
        <v>0.529</v>
      </c>
      <c r="AC804" s="1" t="n">
        <v>4.5</v>
      </c>
      <c r="AD804" s="1" t="n">
        <f aca="false">IF(F804=0,0,Z804/F804)</f>
        <v>18.2835820895522</v>
      </c>
      <c r="AE804" s="1" t="str">
        <f aca="false">IFERROR(LEFT(C804,FIND("-",C804)-1),C804)</f>
        <v>SG</v>
      </c>
      <c r="AF804" s="1" t="str">
        <f aca="false">B804&amp;"|"&amp;A804</f>
        <v>Richard Hamilton|2009</v>
      </c>
      <c r="AG804" s="1" t="n">
        <f aca="false">SUMPRODUCT(($A$2:$A$4670=A804)*($Z$2:$Z$4670&gt;Z804))+1</f>
        <v>50</v>
      </c>
    </row>
    <row r="805" customFormat="false" ht="15" hidden="false" customHeight="false" outlineLevel="0" collapsed="false">
      <c r="A805" s="1" t="n">
        <v>2009</v>
      </c>
      <c r="B805" s="1" t="s">
        <v>507</v>
      </c>
      <c r="C805" s="1" t="s">
        <v>123</v>
      </c>
      <c r="D805" s="1" t="n">
        <v>28</v>
      </c>
      <c r="E805" s="1" t="s">
        <v>152</v>
      </c>
      <c r="F805" s="1" t="n">
        <v>82</v>
      </c>
      <c r="G805" s="1" t="n">
        <v>82</v>
      </c>
      <c r="H805" s="1" t="n">
        <v>2939</v>
      </c>
      <c r="I805" s="1" t="n">
        <v>537</v>
      </c>
      <c r="J805" s="1" t="n">
        <v>1222</v>
      </c>
      <c r="K805" s="1" t="n">
        <v>0.439</v>
      </c>
      <c r="L805" s="1" t="n">
        <v>116</v>
      </c>
      <c r="M805" s="1" t="n">
        <v>292</v>
      </c>
      <c r="N805" s="1" t="n">
        <v>0.397</v>
      </c>
      <c r="O805" s="1" t="n">
        <v>417</v>
      </c>
      <c r="P805" s="1" t="n">
        <v>518</v>
      </c>
      <c r="Q805" s="1" t="n">
        <v>0.805</v>
      </c>
      <c r="R805" s="1" t="n">
        <v>57</v>
      </c>
      <c r="S805" s="1" t="n">
        <v>317</v>
      </c>
      <c r="T805" s="1" t="n">
        <v>374</v>
      </c>
      <c r="U805" s="1" t="n">
        <v>199</v>
      </c>
      <c r="V805" s="1" t="n">
        <v>66</v>
      </c>
      <c r="W805" s="1" t="n">
        <v>14</v>
      </c>
      <c r="X805" s="1" t="n">
        <v>165</v>
      </c>
      <c r="Y805" s="1" t="n">
        <v>252</v>
      </c>
      <c r="Z805" s="1" t="n">
        <v>1607</v>
      </c>
      <c r="AA805" s="1" t="n">
        <v>15.4</v>
      </c>
      <c r="AB805" s="1" t="n">
        <v>0.554</v>
      </c>
      <c r="AC805" s="1" t="n">
        <v>6.6</v>
      </c>
      <c r="AD805" s="1" t="n">
        <f aca="false">IF(F805=0,0,Z805/F805)</f>
        <v>19.5975609756098</v>
      </c>
      <c r="AE805" s="1" t="str">
        <f aca="false">IFERROR(LEFT(C805,FIND("-",C805)-1),C805)</f>
        <v>SF</v>
      </c>
      <c r="AF805" s="1" t="str">
        <f aca="false">B805&amp;"|"&amp;A805</f>
        <v>Richard Jefferson|2009</v>
      </c>
      <c r="AG805" s="1" t="n">
        <f aca="false">SUMPRODUCT(($A$2:$A$4670=A805)*($Z$2:$Z$4670&gt;Z805))+1</f>
        <v>16</v>
      </c>
    </row>
    <row r="806" customFormat="false" ht="15" hidden="false" customHeight="false" outlineLevel="0" collapsed="false">
      <c r="A806" s="1" t="n">
        <v>2009</v>
      </c>
      <c r="B806" s="1" t="s">
        <v>509</v>
      </c>
      <c r="C806" s="1" t="s">
        <v>128</v>
      </c>
      <c r="D806" s="1" t="n">
        <v>29</v>
      </c>
      <c r="E806" s="1" t="s">
        <v>108</v>
      </c>
      <c r="F806" s="1" t="n">
        <v>36</v>
      </c>
      <c r="G806" s="1" t="n">
        <v>9</v>
      </c>
      <c r="H806" s="1" t="n">
        <v>785</v>
      </c>
      <c r="I806" s="1" t="n">
        <v>83</v>
      </c>
      <c r="J806" s="1" t="n">
        <v>245</v>
      </c>
      <c r="K806" s="1" t="n">
        <v>0.339</v>
      </c>
      <c r="L806" s="1" t="n">
        <v>35</v>
      </c>
      <c r="M806" s="1" t="n">
        <v>111</v>
      </c>
      <c r="N806" s="1" t="n">
        <v>0.315</v>
      </c>
      <c r="O806" s="1" t="n">
        <v>31</v>
      </c>
      <c r="P806" s="1" t="n">
        <v>36</v>
      </c>
      <c r="Q806" s="1" t="n">
        <v>0.861</v>
      </c>
      <c r="R806" s="1" t="n">
        <v>9</v>
      </c>
      <c r="S806" s="1" t="n">
        <v>51</v>
      </c>
      <c r="T806" s="1" t="n">
        <v>60</v>
      </c>
      <c r="U806" s="1" t="n">
        <v>82</v>
      </c>
      <c r="V806" s="1" t="n">
        <v>19</v>
      </c>
      <c r="W806" s="1" t="n">
        <v>5</v>
      </c>
      <c r="X806" s="1" t="n">
        <v>39</v>
      </c>
      <c r="Y806" s="1" t="n">
        <v>63</v>
      </c>
      <c r="Z806" s="1" t="n">
        <v>232</v>
      </c>
      <c r="AA806" s="1" t="n">
        <v>7.1</v>
      </c>
      <c r="AB806" s="1" t="n">
        <v>0.445</v>
      </c>
      <c r="AC806" s="1" t="n">
        <v>-0.4</v>
      </c>
      <c r="AD806" s="1" t="n">
        <f aca="false">IF(F806=0,0,Z806/F806)</f>
        <v>6.44444444444445</v>
      </c>
      <c r="AE806" s="1" t="str">
        <f aca="false">IFERROR(LEFT(C806,FIND("-",C806)-1),C806)</f>
        <v>SG</v>
      </c>
      <c r="AF806" s="1" t="str">
        <f aca="false">B806&amp;"|"&amp;A806</f>
        <v>Ricky Davis|2009</v>
      </c>
      <c r="AG806" s="1" t="n">
        <f aca="false">SUMPRODUCT(($A$2:$A$4670=A806)*($Z$2:$Z$4670&gt;Z806))+1</f>
        <v>285</v>
      </c>
    </row>
    <row r="807" customFormat="false" ht="15" hidden="false" customHeight="false" outlineLevel="0" collapsed="false">
      <c r="A807" s="1" t="n">
        <v>2009</v>
      </c>
      <c r="B807" s="1" t="s">
        <v>657</v>
      </c>
      <c r="C807" s="1" t="s">
        <v>123</v>
      </c>
      <c r="D807" s="1" t="n">
        <v>23</v>
      </c>
      <c r="E807" s="1" t="s">
        <v>117</v>
      </c>
      <c r="F807" s="1" t="n">
        <v>40</v>
      </c>
      <c r="G807" s="1" t="n">
        <v>5</v>
      </c>
      <c r="H807" s="1" t="n">
        <v>442</v>
      </c>
      <c r="I807" s="1" t="n">
        <v>51</v>
      </c>
      <c r="J807" s="1" t="n">
        <v>131</v>
      </c>
      <c r="K807" s="1" t="n">
        <v>0.389</v>
      </c>
      <c r="L807" s="1" t="n">
        <v>15</v>
      </c>
      <c r="M807" s="1" t="n">
        <v>38</v>
      </c>
      <c r="N807" s="1" t="n">
        <v>0.395</v>
      </c>
      <c r="O807" s="1" t="n">
        <v>40</v>
      </c>
      <c r="P807" s="1" t="n">
        <v>50</v>
      </c>
      <c r="Q807" s="1" t="n">
        <v>0.8</v>
      </c>
      <c r="R807" s="1" t="n">
        <v>33</v>
      </c>
      <c r="S807" s="1" t="n">
        <v>48</v>
      </c>
      <c r="T807" s="1" t="n">
        <v>81</v>
      </c>
      <c r="U807" s="1" t="n">
        <v>20</v>
      </c>
      <c r="V807" s="1" t="n">
        <v>14</v>
      </c>
      <c r="W807" s="1" t="n">
        <v>19</v>
      </c>
      <c r="X807" s="1" t="n">
        <v>16</v>
      </c>
      <c r="Y807" s="1" t="n">
        <v>78</v>
      </c>
      <c r="Z807" s="1" t="n">
        <v>157</v>
      </c>
      <c r="AA807" s="1" t="n">
        <v>11.8</v>
      </c>
      <c r="AB807" s="1" t="n">
        <v>0.513</v>
      </c>
      <c r="AC807" s="1" t="n">
        <v>0.7</v>
      </c>
      <c r="AD807" s="1" t="n">
        <f aca="false">IF(F807=0,0,Z807/F807)</f>
        <v>3.925</v>
      </c>
      <c r="AE807" s="1" t="str">
        <f aca="false">IFERROR(LEFT(C807,FIND("-",C807)-1),C807)</f>
        <v>SF</v>
      </c>
      <c r="AF807" s="1" t="str">
        <f aca="false">B807&amp;"|"&amp;A807</f>
        <v>Rob Kurz|2009</v>
      </c>
      <c r="AG807" s="1" t="n">
        <f aca="false">SUMPRODUCT(($A$2:$A$4670=A807)*($Z$2:$Z$4670&gt;Z807))+1</f>
        <v>326</v>
      </c>
    </row>
    <row r="808" customFormat="false" ht="15" hidden="false" customHeight="false" outlineLevel="0" collapsed="false">
      <c r="A808" s="1" t="n">
        <v>2009</v>
      </c>
      <c r="B808" s="1" t="s">
        <v>511</v>
      </c>
      <c r="C808" s="1" t="s">
        <v>105</v>
      </c>
      <c r="D808" s="1" t="n">
        <v>23</v>
      </c>
      <c r="E808" s="1" t="s">
        <v>609</v>
      </c>
      <c r="F808" s="1" t="n">
        <v>26</v>
      </c>
      <c r="G808" s="1" t="n">
        <v>10</v>
      </c>
      <c r="H808" s="1" t="n">
        <v>343</v>
      </c>
      <c r="I808" s="1" t="n">
        <v>37</v>
      </c>
      <c r="J808" s="1" t="n">
        <v>71</v>
      </c>
      <c r="K808" s="1" t="n">
        <v>0.521</v>
      </c>
      <c r="L808" s="1" t="n">
        <v>0</v>
      </c>
      <c r="M808" s="1" t="n">
        <v>0</v>
      </c>
      <c r="O808" s="1" t="n">
        <v>12</v>
      </c>
      <c r="P808" s="1" t="n">
        <v>16</v>
      </c>
      <c r="Q808" s="1" t="n">
        <v>0.75</v>
      </c>
      <c r="R808" s="1" t="n">
        <v>21</v>
      </c>
      <c r="S808" s="1" t="n">
        <v>68</v>
      </c>
      <c r="T808" s="1" t="n">
        <v>89</v>
      </c>
      <c r="U808" s="1" t="n">
        <v>9</v>
      </c>
      <c r="V808" s="1" t="n">
        <v>5</v>
      </c>
      <c r="W808" s="1" t="n">
        <v>17</v>
      </c>
      <c r="X808" s="1" t="n">
        <v>8</v>
      </c>
      <c r="Y808" s="1" t="n">
        <v>50</v>
      </c>
      <c r="Z808" s="1" t="n">
        <v>86</v>
      </c>
      <c r="AA808" s="1" t="n">
        <v>11.5</v>
      </c>
      <c r="AB808" s="1" t="n">
        <v>0.551</v>
      </c>
      <c r="AC808" s="1" t="n">
        <v>0.7</v>
      </c>
      <c r="AD808" s="1" t="n">
        <f aca="false">IF(F808=0,0,Z808/F808)</f>
        <v>3.30769230769231</v>
      </c>
      <c r="AE808" s="1" t="str">
        <f aca="false">IFERROR(LEFT(C808,FIND("-",C808)-1),C808)</f>
        <v>C</v>
      </c>
      <c r="AF808" s="1" t="str">
        <f aca="false">B808&amp;"|"&amp;A808</f>
        <v>Robert Swift|2009</v>
      </c>
      <c r="AG808" s="1" t="n">
        <f aca="false">SUMPRODUCT(($A$2:$A$4670=A808)*($Z$2:$Z$4670&gt;Z808))+1</f>
        <v>363</v>
      </c>
    </row>
    <row r="809" customFormat="false" ht="15" hidden="false" customHeight="false" outlineLevel="0" collapsed="false">
      <c r="A809" s="1" t="n">
        <v>2009</v>
      </c>
      <c r="B809" s="1" t="s">
        <v>658</v>
      </c>
      <c r="C809" s="1" t="s">
        <v>105</v>
      </c>
      <c r="D809" s="1" t="n">
        <v>20</v>
      </c>
      <c r="E809" s="1" t="s">
        <v>124</v>
      </c>
      <c r="F809" s="1" t="n">
        <v>60</v>
      </c>
      <c r="G809" s="1" t="n">
        <v>7</v>
      </c>
      <c r="H809" s="1" t="n">
        <v>614</v>
      </c>
      <c r="I809" s="1" t="n">
        <v>71</v>
      </c>
      <c r="J809" s="1" t="n">
        <v>137</v>
      </c>
      <c r="K809" s="1" t="n">
        <v>0.518</v>
      </c>
      <c r="L809" s="1" t="n">
        <v>0</v>
      </c>
      <c r="M809" s="1" t="n">
        <v>1</v>
      </c>
      <c r="N809" s="1" t="n">
        <v>0</v>
      </c>
      <c r="O809" s="1" t="n">
        <v>47</v>
      </c>
      <c r="P809" s="1" t="n">
        <v>68</v>
      </c>
      <c r="Q809" s="1" t="n">
        <v>0.691</v>
      </c>
      <c r="R809" s="1" t="n">
        <v>52</v>
      </c>
      <c r="S809" s="1" t="n">
        <v>66</v>
      </c>
      <c r="T809" s="1" t="n">
        <v>118</v>
      </c>
      <c r="U809" s="1" t="n">
        <v>8</v>
      </c>
      <c r="V809" s="1" t="n">
        <v>11</v>
      </c>
      <c r="W809" s="1" t="n">
        <v>41</v>
      </c>
      <c r="X809" s="1" t="n">
        <v>28</v>
      </c>
      <c r="Y809" s="1" t="n">
        <v>97</v>
      </c>
      <c r="Z809" s="1" t="n">
        <v>189</v>
      </c>
      <c r="AA809" s="1" t="n">
        <v>11.6</v>
      </c>
      <c r="AB809" s="1" t="n">
        <v>0.566</v>
      </c>
      <c r="AC809" s="1" t="n">
        <v>1.1</v>
      </c>
      <c r="AD809" s="1" t="n">
        <f aca="false">IF(F809=0,0,Z809/F809)</f>
        <v>3.15</v>
      </c>
      <c r="AE809" s="1" t="str">
        <f aca="false">IFERROR(LEFT(C809,FIND("-",C809)-1),C809)</f>
        <v>C</v>
      </c>
      <c r="AF809" s="1" t="str">
        <f aca="false">B809&amp;"|"&amp;A809</f>
        <v>Robin Lopez|2009</v>
      </c>
      <c r="AG809" s="1" t="n">
        <f aca="false">SUMPRODUCT(($A$2:$A$4670=A809)*($Z$2:$Z$4670&gt;Z809))+1</f>
        <v>312</v>
      </c>
    </row>
    <row r="810" customFormat="false" ht="15" hidden="false" customHeight="false" outlineLevel="0" collapsed="false">
      <c r="A810" s="1" t="n">
        <v>2009</v>
      </c>
      <c r="B810" s="1" t="s">
        <v>512</v>
      </c>
      <c r="C810" s="1" t="s">
        <v>128</v>
      </c>
      <c r="D810" s="1" t="n">
        <v>24</v>
      </c>
      <c r="E810" s="1" t="s">
        <v>120</v>
      </c>
      <c r="F810" s="1" t="n">
        <v>67</v>
      </c>
      <c r="G810" s="1" t="n">
        <v>6</v>
      </c>
      <c r="H810" s="1" t="n">
        <v>1199</v>
      </c>
      <c r="I810" s="1" t="n">
        <v>176</v>
      </c>
      <c r="J810" s="1" t="n">
        <v>423</v>
      </c>
      <c r="K810" s="1" t="n">
        <v>0.416</v>
      </c>
      <c r="L810" s="1" t="n">
        <v>79</v>
      </c>
      <c r="M810" s="1" t="n">
        <v>226</v>
      </c>
      <c r="N810" s="1" t="n">
        <v>0.35</v>
      </c>
      <c r="O810" s="1" t="n">
        <v>50</v>
      </c>
      <c r="P810" s="1" t="n">
        <v>66</v>
      </c>
      <c r="Q810" s="1" t="n">
        <v>0.758</v>
      </c>
      <c r="R810" s="1" t="n">
        <v>36</v>
      </c>
      <c r="S810" s="1" t="n">
        <v>90</v>
      </c>
      <c r="T810" s="1" t="n">
        <v>126</v>
      </c>
      <c r="U810" s="1" t="n">
        <v>26</v>
      </c>
      <c r="V810" s="1" t="n">
        <v>45</v>
      </c>
      <c r="W810" s="1" t="n">
        <v>29</v>
      </c>
      <c r="X810" s="1" t="n">
        <v>43</v>
      </c>
      <c r="Y810" s="1" t="n">
        <v>94</v>
      </c>
      <c r="Z810" s="1" t="n">
        <v>481</v>
      </c>
      <c r="AA810" s="1" t="n">
        <v>12.1</v>
      </c>
      <c r="AB810" s="1" t="n">
        <v>0.532</v>
      </c>
      <c r="AC810" s="1" t="n">
        <v>1.5</v>
      </c>
      <c r="AD810" s="1" t="n">
        <f aca="false">IF(F810=0,0,Z810/F810)</f>
        <v>7.17910447761194</v>
      </c>
      <c r="AE810" s="1" t="str">
        <f aca="false">IFERROR(LEFT(C810,FIND("-",C810)-1),C810)</f>
        <v>SG</v>
      </c>
      <c r="AF810" s="1" t="str">
        <f aca="false">B810&amp;"|"&amp;A810</f>
        <v>Rodney Carney|2009</v>
      </c>
      <c r="AG810" s="1" t="n">
        <f aca="false">SUMPRODUCT(($A$2:$A$4670=A810)*($Z$2:$Z$4670&gt;Z810))+1</f>
        <v>206</v>
      </c>
    </row>
    <row r="811" customFormat="false" ht="15" hidden="false" customHeight="false" outlineLevel="0" collapsed="false">
      <c r="A811" s="1" t="n">
        <v>2009</v>
      </c>
      <c r="B811" s="1" t="s">
        <v>513</v>
      </c>
      <c r="C811" s="1" t="s">
        <v>102</v>
      </c>
      <c r="D811" s="1" t="n">
        <v>22</v>
      </c>
      <c r="E811" s="1" t="s">
        <v>133</v>
      </c>
      <c r="F811" s="1" t="n">
        <v>79</v>
      </c>
      <c r="G811" s="1" t="n">
        <v>65</v>
      </c>
      <c r="H811" s="1" t="n">
        <v>2517</v>
      </c>
      <c r="I811" s="1" t="n">
        <v>401</v>
      </c>
      <c r="J811" s="1" t="n">
        <v>913</v>
      </c>
      <c r="K811" s="1" t="n">
        <v>0.439</v>
      </c>
      <c r="L811" s="1" t="n">
        <v>23</v>
      </c>
      <c r="M811" s="1" t="n">
        <v>78</v>
      </c>
      <c r="N811" s="1" t="n">
        <v>0.295</v>
      </c>
      <c r="O811" s="1" t="n">
        <v>233</v>
      </c>
      <c r="P811" s="1" t="n">
        <v>290</v>
      </c>
      <c r="Q811" s="1" t="n">
        <v>0.803</v>
      </c>
      <c r="R811" s="1" t="n">
        <v>69</v>
      </c>
      <c r="S811" s="1" t="n">
        <v>206</v>
      </c>
      <c r="T811" s="1" t="n">
        <v>275</v>
      </c>
      <c r="U811" s="1" t="n">
        <v>387</v>
      </c>
      <c r="V811" s="1" t="n">
        <v>78</v>
      </c>
      <c r="W811" s="1" t="n">
        <v>11</v>
      </c>
      <c r="X811" s="1" t="n">
        <v>173</v>
      </c>
      <c r="Y811" s="1" t="n">
        <v>217</v>
      </c>
      <c r="Z811" s="1" t="n">
        <v>1058</v>
      </c>
      <c r="AA811" s="1" t="n">
        <v>14.8</v>
      </c>
      <c r="AB811" s="1" t="n">
        <v>0.508</v>
      </c>
      <c r="AC811" s="1" t="n">
        <v>3.8</v>
      </c>
      <c r="AD811" s="1" t="n">
        <f aca="false">IF(F811=0,0,Z811/F811)</f>
        <v>13.3924050632911</v>
      </c>
      <c r="AE811" s="1" t="str">
        <f aca="false">IFERROR(LEFT(C811,FIND("-",C811)-1),C811)</f>
        <v>PG</v>
      </c>
      <c r="AF811" s="1" t="str">
        <f aca="false">B811&amp;"|"&amp;A811</f>
        <v>Rodney Stuckey|2009</v>
      </c>
      <c r="AG811" s="1" t="n">
        <f aca="false">SUMPRODUCT(($A$2:$A$4670=A811)*($Z$2:$Z$4670&gt;Z811))+1</f>
        <v>78</v>
      </c>
    </row>
    <row r="812" customFormat="false" ht="15" hidden="false" customHeight="false" outlineLevel="0" collapsed="false">
      <c r="A812" s="1" t="n">
        <v>2009</v>
      </c>
      <c r="B812" s="1" t="s">
        <v>514</v>
      </c>
      <c r="C812" s="1" t="s">
        <v>128</v>
      </c>
      <c r="D812" s="1" t="n">
        <v>28</v>
      </c>
      <c r="E812" s="1" t="s">
        <v>194</v>
      </c>
      <c r="F812" s="1" t="n">
        <v>82</v>
      </c>
      <c r="G812" s="1" t="n">
        <v>71</v>
      </c>
      <c r="H812" s="1" t="n">
        <v>2496</v>
      </c>
      <c r="I812" s="1" t="n">
        <v>349</v>
      </c>
      <c r="J812" s="1" t="n">
        <v>822</v>
      </c>
      <c r="K812" s="1" t="n">
        <v>0.425</v>
      </c>
      <c r="L812" s="1" t="n">
        <v>166</v>
      </c>
      <c r="M812" s="1" t="n">
        <v>394</v>
      </c>
      <c r="N812" s="1" t="n">
        <v>0.421</v>
      </c>
      <c r="O812" s="1" t="n">
        <v>105</v>
      </c>
      <c r="P812" s="1" t="n">
        <v>118</v>
      </c>
      <c r="Q812" s="1" t="n">
        <v>0.89</v>
      </c>
      <c r="R812" s="1" t="n">
        <v>16</v>
      </c>
      <c r="S812" s="1" t="n">
        <v>235</v>
      </c>
      <c r="T812" s="1" t="n">
        <v>251</v>
      </c>
      <c r="U812" s="1" t="n">
        <v>173</v>
      </c>
      <c r="V812" s="1" t="n">
        <v>40</v>
      </c>
      <c r="W812" s="1" t="n">
        <v>12</v>
      </c>
      <c r="X812" s="1" t="n">
        <v>100</v>
      </c>
      <c r="Y812" s="1" t="n">
        <v>160</v>
      </c>
      <c r="Z812" s="1" t="n">
        <v>969</v>
      </c>
      <c r="AA812" s="1" t="n">
        <v>11.9</v>
      </c>
      <c r="AB812" s="1" t="n">
        <v>0.554</v>
      </c>
      <c r="AC812" s="1" t="n">
        <v>4.7</v>
      </c>
      <c r="AD812" s="1" t="n">
        <f aca="false">IF(F812=0,0,Z812/F812)</f>
        <v>11.8170731707317</v>
      </c>
      <c r="AE812" s="1" t="str">
        <f aca="false">IFERROR(LEFT(C812,FIND("-",C812)-1),C812)</f>
        <v>SG</v>
      </c>
      <c r="AF812" s="1" t="str">
        <f aca="false">B812&amp;"|"&amp;A812</f>
        <v>Roger Mason|2009</v>
      </c>
      <c r="AG812" s="1" t="n">
        <f aca="false">SUMPRODUCT(($A$2:$A$4670=A812)*($Z$2:$Z$4670&gt;Z812))+1</f>
        <v>91</v>
      </c>
    </row>
    <row r="813" customFormat="false" ht="15" hidden="false" customHeight="false" outlineLevel="0" collapsed="false">
      <c r="A813" s="1" t="n">
        <v>2009</v>
      </c>
      <c r="B813" s="1" t="s">
        <v>659</v>
      </c>
      <c r="C813" s="1" t="s">
        <v>102</v>
      </c>
      <c r="D813" s="1" t="n">
        <v>24</v>
      </c>
      <c r="E813" s="1" t="s">
        <v>147</v>
      </c>
      <c r="F813" s="1" t="n">
        <v>72</v>
      </c>
      <c r="G813" s="1" t="n">
        <v>0</v>
      </c>
      <c r="H813" s="1" t="n">
        <v>890</v>
      </c>
      <c r="I813" s="1" t="n">
        <v>123</v>
      </c>
      <c r="J813" s="1" t="n">
        <v>324</v>
      </c>
      <c r="K813" s="1" t="n">
        <v>0.38</v>
      </c>
      <c r="L813" s="1" t="n">
        <v>11</v>
      </c>
      <c r="M813" s="1" t="n">
        <v>62</v>
      </c>
      <c r="N813" s="1" t="n">
        <v>0.177</v>
      </c>
      <c r="O813" s="1" t="n">
        <v>44</v>
      </c>
      <c r="P813" s="1" t="n">
        <v>60</v>
      </c>
      <c r="Q813" s="1" t="n">
        <v>0.733</v>
      </c>
      <c r="R813" s="1" t="n">
        <v>27</v>
      </c>
      <c r="S813" s="1" t="n">
        <v>48</v>
      </c>
      <c r="T813" s="1" t="n">
        <v>75</v>
      </c>
      <c r="U813" s="1" t="n">
        <v>153</v>
      </c>
      <c r="V813" s="1" t="n">
        <v>30</v>
      </c>
      <c r="W813" s="1" t="n">
        <v>2</v>
      </c>
      <c r="X813" s="1" t="n">
        <v>60</v>
      </c>
      <c r="Y813" s="1" t="n">
        <v>77</v>
      </c>
      <c r="Z813" s="1" t="n">
        <v>301</v>
      </c>
      <c r="AA813" s="1" t="n">
        <v>9.8</v>
      </c>
      <c r="AB813" s="1" t="n">
        <v>0.43</v>
      </c>
      <c r="AC813" s="1" t="n">
        <v>-0.4</v>
      </c>
      <c r="AD813" s="1" t="n">
        <f aca="false">IF(F813=0,0,Z813/F813)</f>
        <v>4.18055555555556</v>
      </c>
      <c r="AE813" s="1" t="str">
        <f aca="false">IFERROR(LEFT(C813,FIND("-",C813)-1),C813)</f>
        <v>PG</v>
      </c>
      <c r="AF813" s="1" t="str">
        <f aca="false">B813&amp;"|"&amp;A813</f>
        <v>Roko Ukic|2009</v>
      </c>
      <c r="AG813" s="1" t="n">
        <f aca="false">SUMPRODUCT(($A$2:$A$4670=A813)*($Z$2:$Z$4670&gt;Z813))+1</f>
        <v>258</v>
      </c>
    </row>
    <row r="814" customFormat="false" ht="15" hidden="false" customHeight="false" outlineLevel="0" collapsed="false">
      <c r="A814" s="1" t="n">
        <v>2009</v>
      </c>
      <c r="B814" s="1" t="s">
        <v>516</v>
      </c>
      <c r="C814" s="1" t="s">
        <v>128</v>
      </c>
      <c r="D814" s="1" t="n">
        <v>29</v>
      </c>
      <c r="E814" s="1" t="s">
        <v>110</v>
      </c>
      <c r="F814" s="1" t="n">
        <v>80</v>
      </c>
      <c r="G814" s="1" t="n">
        <v>2</v>
      </c>
      <c r="H814" s="1" t="n">
        <v>1975</v>
      </c>
      <c r="I814" s="1" t="n">
        <v>355</v>
      </c>
      <c r="J814" s="1" t="n">
        <v>795</v>
      </c>
      <c r="K814" s="1" t="n">
        <v>0.447</v>
      </c>
      <c r="L814" s="1" t="n">
        <v>87</v>
      </c>
      <c r="M814" s="1" t="n">
        <v>242</v>
      </c>
      <c r="N814" s="1" t="n">
        <v>0.36</v>
      </c>
      <c r="O814" s="1" t="n">
        <v>177</v>
      </c>
      <c r="P814" s="1" t="n">
        <v>233</v>
      </c>
      <c r="Q814" s="1" t="n">
        <v>0.76</v>
      </c>
      <c r="R814" s="1" t="n">
        <v>22</v>
      </c>
      <c r="S814" s="1" t="n">
        <v>146</v>
      </c>
      <c r="T814" s="1" t="n">
        <v>168</v>
      </c>
      <c r="U814" s="1" t="n">
        <v>158</v>
      </c>
      <c r="V814" s="1" t="n">
        <v>88</v>
      </c>
      <c r="W814" s="1" t="n">
        <v>17</v>
      </c>
      <c r="X814" s="1" t="n">
        <v>128</v>
      </c>
      <c r="Y814" s="1" t="n">
        <v>173</v>
      </c>
      <c r="Z814" s="1" t="n">
        <v>974</v>
      </c>
      <c r="AA814" s="1" t="n">
        <v>14.7</v>
      </c>
      <c r="AB814" s="1" t="n">
        <v>0.543</v>
      </c>
      <c r="AC814" s="1" t="n">
        <v>3.1</v>
      </c>
      <c r="AD814" s="1" t="n">
        <f aca="false">IF(F814=0,0,Z814/F814)</f>
        <v>12.175</v>
      </c>
      <c r="AE814" s="1" t="str">
        <f aca="false">IFERROR(LEFT(C814,FIND("-",C814)-1),C814)</f>
        <v>SG</v>
      </c>
      <c r="AF814" s="1" t="str">
        <f aca="false">B814&amp;"|"&amp;A814</f>
        <v>Ronald Murray|2009</v>
      </c>
      <c r="AG814" s="1" t="n">
        <f aca="false">SUMPRODUCT(($A$2:$A$4670=A814)*($Z$2:$Z$4670&gt;Z814))+1</f>
        <v>90</v>
      </c>
    </row>
    <row r="815" customFormat="false" ht="15" hidden="false" customHeight="false" outlineLevel="0" collapsed="false">
      <c r="A815" s="1" t="n">
        <v>2009</v>
      </c>
      <c r="B815" s="1" t="s">
        <v>517</v>
      </c>
      <c r="C815" s="1" t="s">
        <v>123</v>
      </c>
      <c r="D815" s="1" t="n">
        <v>23</v>
      </c>
      <c r="E815" s="1" t="s">
        <v>149</v>
      </c>
      <c r="F815" s="1" t="n">
        <v>81</v>
      </c>
      <c r="G815" s="1" t="n">
        <v>80</v>
      </c>
      <c r="H815" s="1" t="n">
        <v>2605</v>
      </c>
      <c r="I815" s="1" t="n">
        <v>421</v>
      </c>
      <c r="J815" s="1" t="n">
        <v>828</v>
      </c>
      <c r="K815" s="1" t="n">
        <v>0.508</v>
      </c>
      <c r="L815" s="1" t="n">
        <v>22</v>
      </c>
      <c r="M815" s="1" t="n">
        <v>85</v>
      </c>
      <c r="N815" s="1" t="n">
        <v>0.259</v>
      </c>
      <c r="O815" s="1" t="n">
        <v>247</v>
      </c>
      <c r="P815" s="1" t="n">
        <v>352</v>
      </c>
      <c r="Q815" s="1" t="n">
        <v>0.702</v>
      </c>
      <c r="R815" s="1" t="n">
        <v>101</v>
      </c>
      <c r="S815" s="1" t="n">
        <v>199</v>
      </c>
      <c r="T815" s="1" t="n">
        <v>300</v>
      </c>
      <c r="U815" s="1" t="n">
        <v>179</v>
      </c>
      <c r="V815" s="1" t="n">
        <v>138</v>
      </c>
      <c r="W815" s="1" t="n">
        <v>30</v>
      </c>
      <c r="X815" s="1" t="n">
        <v>110</v>
      </c>
      <c r="Y815" s="1" t="n">
        <v>128</v>
      </c>
      <c r="Z815" s="1" t="n">
        <v>1111</v>
      </c>
      <c r="AA815" s="1" t="n">
        <v>16.1</v>
      </c>
      <c r="AB815" s="1" t="n">
        <v>0.565</v>
      </c>
      <c r="AC815" s="1" t="n">
        <v>6.8</v>
      </c>
      <c r="AD815" s="1" t="n">
        <f aca="false">IF(F815=0,0,Z815/F815)</f>
        <v>13.716049382716</v>
      </c>
      <c r="AE815" s="1" t="str">
        <f aca="false">IFERROR(LEFT(C815,FIND("-",C815)-1),C815)</f>
        <v>SF</v>
      </c>
      <c r="AF815" s="1" t="str">
        <f aca="false">B815&amp;"|"&amp;A815</f>
        <v>Ronnie Brewer|2009</v>
      </c>
      <c r="AG815" s="1" t="n">
        <f aca="false">SUMPRODUCT(($A$2:$A$4670=A815)*($Z$2:$Z$4670&gt;Z815))+1</f>
        <v>69</v>
      </c>
    </row>
    <row r="816" customFormat="false" ht="15" hidden="false" customHeight="false" outlineLevel="0" collapsed="false">
      <c r="A816" s="1" t="n">
        <v>2009</v>
      </c>
      <c r="B816" s="1" t="s">
        <v>518</v>
      </c>
      <c r="C816" s="1" t="s">
        <v>102</v>
      </c>
      <c r="D816" s="1" t="n">
        <v>25</v>
      </c>
      <c r="E816" s="1" t="s">
        <v>149</v>
      </c>
      <c r="F816" s="1" t="n">
        <v>52</v>
      </c>
      <c r="G816" s="1" t="n">
        <v>17</v>
      </c>
      <c r="H816" s="1" t="n">
        <v>738</v>
      </c>
      <c r="I816" s="1" t="n">
        <v>77</v>
      </c>
      <c r="J816" s="1" t="n">
        <v>203</v>
      </c>
      <c r="K816" s="1" t="n">
        <v>0.379</v>
      </c>
      <c r="L816" s="1" t="n">
        <v>19</v>
      </c>
      <c r="M816" s="1" t="n">
        <v>61</v>
      </c>
      <c r="N816" s="1" t="n">
        <v>0.311</v>
      </c>
      <c r="O816" s="1" t="n">
        <v>34</v>
      </c>
      <c r="P816" s="1" t="n">
        <v>45</v>
      </c>
      <c r="Q816" s="1" t="n">
        <v>0.756</v>
      </c>
      <c r="R816" s="1" t="n">
        <v>12</v>
      </c>
      <c r="S816" s="1" t="n">
        <v>57</v>
      </c>
      <c r="T816" s="1" t="n">
        <v>69</v>
      </c>
      <c r="U816" s="1" t="n">
        <v>108</v>
      </c>
      <c r="V816" s="1" t="n">
        <v>39</v>
      </c>
      <c r="W816" s="1" t="n">
        <v>5</v>
      </c>
      <c r="X816" s="1" t="n">
        <v>61</v>
      </c>
      <c r="Y816" s="1" t="n">
        <v>74</v>
      </c>
      <c r="Z816" s="1" t="n">
        <v>207</v>
      </c>
      <c r="AA816" s="1" t="n">
        <v>8.5</v>
      </c>
      <c r="AB816" s="1" t="n">
        <v>0.465</v>
      </c>
      <c r="AC816" s="1" t="n">
        <v>0.1</v>
      </c>
      <c r="AD816" s="1" t="n">
        <f aca="false">IF(F816=0,0,Z816/F816)</f>
        <v>3.98076923076923</v>
      </c>
      <c r="AE816" s="1" t="str">
        <f aca="false">IFERROR(LEFT(C816,FIND("-",C816)-1),C816)</f>
        <v>PG</v>
      </c>
      <c r="AF816" s="1" t="str">
        <f aca="false">B816&amp;"|"&amp;A816</f>
        <v>Ronnie Price|2009</v>
      </c>
      <c r="AG816" s="1" t="n">
        <f aca="false">SUMPRODUCT(($A$2:$A$4670=A816)*($Z$2:$Z$4670&gt;Z816))+1</f>
        <v>301</v>
      </c>
    </row>
    <row r="817" customFormat="false" ht="15" hidden="false" customHeight="false" outlineLevel="0" collapsed="false">
      <c r="A817" s="1" t="n">
        <v>2009</v>
      </c>
      <c r="B817" s="1" t="s">
        <v>519</v>
      </c>
      <c r="C817" s="1" t="s">
        <v>105</v>
      </c>
      <c r="D817" s="1" t="n">
        <v>26</v>
      </c>
      <c r="E817" s="1" t="s">
        <v>117</v>
      </c>
      <c r="F817" s="1" t="n">
        <v>79</v>
      </c>
      <c r="G817" s="1" t="n">
        <v>26</v>
      </c>
      <c r="H817" s="1" t="n">
        <v>1696</v>
      </c>
      <c r="I817" s="1" t="n">
        <v>186</v>
      </c>
      <c r="J817" s="1" t="n">
        <v>366</v>
      </c>
      <c r="K817" s="1" t="n">
        <v>0.508</v>
      </c>
      <c r="L817" s="1" t="n">
        <v>0</v>
      </c>
      <c r="M817" s="1" t="n">
        <v>3</v>
      </c>
      <c r="N817" s="1" t="n">
        <v>0</v>
      </c>
      <c r="O817" s="1" t="n">
        <v>98</v>
      </c>
      <c r="P817" s="1" t="n">
        <v>124</v>
      </c>
      <c r="Q817" s="1" t="n">
        <v>0.79</v>
      </c>
      <c r="R817" s="1" t="n">
        <v>88</v>
      </c>
      <c r="S817" s="1" t="n">
        <v>272</v>
      </c>
      <c r="T817" s="1" t="n">
        <v>360</v>
      </c>
      <c r="U817" s="1" t="n">
        <v>166</v>
      </c>
      <c r="V817" s="1" t="n">
        <v>34</v>
      </c>
      <c r="W817" s="1" t="n">
        <v>168</v>
      </c>
      <c r="X817" s="1" t="n">
        <v>70</v>
      </c>
      <c r="Y817" s="1" t="n">
        <v>243</v>
      </c>
      <c r="Z817" s="1" t="n">
        <v>470</v>
      </c>
      <c r="AA817" s="1" t="n">
        <v>14.5</v>
      </c>
      <c r="AB817" s="1" t="n">
        <v>0.559</v>
      </c>
      <c r="AC817" s="1" t="n">
        <v>3.6</v>
      </c>
      <c r="AD817" s="1" t="n">
        <f aca="false">IF(F817=0,0,Z817/F817)</f>
        <v>5.9493670886076</v>
      </c>
      <c r="AE817" s="1" t="str">
        <f aca="false">IFERROR(LEFT(C817,FIND("-",C817)-1),C817)</f>
        <v>C</v>
      </c>
      <c r="AF817" s="1" t="str">
        <f aca="false">B817&amp;"|"&amp;A817</f>
        <v>Ronny Turiaf|2009</v>
      </c>
      <c r="AG817" s="1" t="n">
        <f aca="false">SUMPRODUCT(($A$2:$A$4670=A817)*($Z$2:$Z$4670&gt;Z817))+1</f>
        <v>211</v>
      </c>
    </row>
    <row r="818" customFormat="false" ht="15" hidden="false" customHeight="false" outlineLevel="0" collapsed="false">
      <c r="A818" s="1" t="n">
        <v>2009</v>
      </c>
      <c r="B818" s="1" t="s">
        <v>660</v>
      </c>
      <c r="C818" s="1" t="s">
        <v>105</v>
      </c>
      <c r="D818" s="1" t="n">
        <v>22</v>
      </c>
      <c r="E818" s="1" t="s">
        <v>145</v>
      </c>
      <c r="F818" s="1" t="n">
        <v>70</v>
      </c>
      <c r="G818" s="1" t="n">
        <v>42</v>
      </c>
      <c r="H818" s="1" t="n">
        <v>1009</v>
      </c>
      <c r="I818" s="1" t="n">
        <v>198</v>
      </c>
      <c r="J818" s="1" t="n">
        <v>420</v>
      </c>
      <c r="K818" s="1" t="n">
        <v>0.471</v>
      </c>
      <c r="L818" s="1" t="n">
        <v>0</v>
      </c>
      <c r="M818" s="1" t="n">
        <v>0</v>
      </c>
      <c r="O818" s="1" t="n">
        <v>98</v>
      </c>
      <c r="P818" s="1" t="n">
        <v>147</v>
      </c>
      <c r="Q818" s="1" t="n">
        <v>0.667</v>
      </c>
      <c r="R818" s="1" t="n">
        <v>115</v>
      </c>
      <c r="S818" s="1" t="n">
        <v>128</v>
      </c>
      <c r="T818" s="1" t="n">
        <v>243</v>
      </c>
      <c r="U818" s="1" t="n">
        <v>49</v>
      </c>
      <c r="V818" s="1" t="n">
        <v>20</v>
      </c>
      <c r="W818" s="1" t="n">
        <v>76</v>
      </c>
      <c r="X818" s="1" t="n">
        <v>55</v>
      </c>
      <c r="Y818" s="1" t="n">
        <v>215</v>
      </c>
      <c r="Z818" s="1" t="n">
        <v>494</v>
      </c>
      <c r="AA818" s="1" t="n">
        <v>16.1</v>
      </c>
      <c r="AB818" s="1" t="n">
        <v>0.51</v>
      </c>
      <c r="AC818" s="1" t="n">
        <v>2.1</v>
      </c>
      <c r="AD818" s="1" t="n">
        <f aca="false">IF(F818=0,0,Z818/F818)</f>
        <v>7.05714285714286</v>
      </c>
      <c r="AE818" s="1" t="str">
        <f aca="false">IFERROR(LEFT(C818,FIND("-",C818)-1),C818)</f>
        <v>C</v>
      </c>
      <c r="AF818" s="1" t="str">
        <f aca="false">B818&amp;"|"&amp;A818</f>
        <v>Roy Hibbert|2009</v>
      </c>
      <c r="AG818" s="1" t="n">
        <f aca="false">SUMPRODUCT(($A$2:$A$4670=A818)*($Z$2:$Z$4670&gt;Z818))+1</f>
        <v>202</v>
      </c>
    </row>
    <row r="819" customFormat="false" ht="15" hidden="false" customHeight="false" outlineLevel="0" collapsed="false">
      <c r="A819" s="1" t="n">
        <v>2009</v>
      </c>
      <c r="B819" s="1" t="s">
        <v>520</v>
      </c>
      <c r="C819" s="1" t="s">
        <v>128</v>
      </c>
      <c r="D819" s="1" t="n">
        <v>27</v>
      </c>
      <c r="E819" s="1" t="s">
        <v>142</v>
      </c>
      <c r="F819" s="1" t="n">
        <v>71</v>
      </c>
      <c r="G819" s="1" t="n">
        <v>0</v>
      </c>
      <c r="H819" s="1" t="n">
        <v>861</v>
      </c>
      <c r="I819" s="1" t="n">
        <v>69</v>
      </c>
      <c r="J819" s="1" t="n">
        <v>208</v>
      </c>
      <c r="K819" s="1" t="n">
        <v>0.332</v>
      </c>
      <c r="L819" s="1" t="n">
        <v>39</v>
      </c>
      <c r="M819" s="1" t="n">
        <v>114</v>
      </c>
      <c r="N819" s="1" t="n">
        <v>0.342</v>
      </c>
      <c r="O819" s="1" t="n">
        <v>34</v>
      </c>
      <c r="P819" s="1" t="n">
        <v>43</v>
      </c>
      <c r="Q819" s="1" t="n">
        <v>0.791</v>
      </c>
      <c r="R819" s="1" t="n">
        <v>19</v>
      </c>
      <c r="S819" s="1" t="n">
        <v>57</v>
      </c>
      <c r="T819" s="1" t="n">
        <v>76</v>
      </c>
      <c r="U819" s="1" t="n">
        <v>43</v>
      </c>
      <c r="V819" s="1" t="n">
        <v>36</v>
      </c>
      <c r="W819" s="1" t="n">
        <v>7</v>
      </c>
      <c r="X819" s="1" t="n">
        <v>23</v>
      </c>
      <c r="Y819" s="1" t="n">
        <v>76</v>
      </c>
      <c r="Z819" s="1" t="n">
        <v>211</v>
      </c>
      <c r="AA819" s="1" t="n">
        <v>7.6</v>
      </c>
      <c r="AB819" s="1" t="n">
        <v>0.465</v>
      </c>
      <c r="AC819" s="1" t="n">
        <v>0.9</v>
      </c>
      <c r="AD819" s="1" t="n">
        <f aca="false">IF(F819=0,0,Z819/F819)</f>
        <v>2.97183098591549</v>
      </c>
      <c r="AE819" s="1" t="str">
        <f aca="false">IFERROR(LEFT(C819,FIND("-",C819)-1),C819)</f>
        <v>SG</v>
      </c>
      <c r="AF819" s="1" t="str">
        <f aca="false">B819&amp;"|"&amp;A819</f>
        <v>Royal Ivey|2009</v>
      </c>
      <c r="AG819" s="1" t="n">
        <f aca="false">SUMPRODUCT(($A$2:$A$4670=A819)*($Z$2:$Z$4670&gt;Z819))+1</f>
        <v>296</v>
      </c>
    </row>
    <row r="820" customFormat="false" ht="15" hidden="false" customHeight="false" outlineLevel="0" collapsed="false">
      <c r="A820" s="1" t="n">
        <v>2009</v>
      </c>
      <c r="B820" s="1" t="s">
        <v>661</v>
      </c>
      <c r="C820" s="1" t="s">
        <v>128</v>
      </c>
      <c r="D820" s="1" t="n">
        <v>23</v>
      </c>
      <c r="E820" s="1" t="s">
        <v>191</v>
      </c>
      <c r="F820" s="1" t="n">
        <v>78</v>
      </c>
      <c r="G820" s="1" t="n">
        <v>4</v>
      </c>
      <c r="H820" s="1" t="n">
        <v>1993</v>
      </c>
      <c r="I820" s="1" t="n">
        <v>268</v>
      </c>
      <c r="J820" s="1" t="n">
        <v>630</v>
      </c>
      <c r="K820" s="1" t="n">
        <v>0.425</v>
      </c>
      <c r="L820" s="1" t="n">
        <v>159</v>
      </c>
      <c r="M820" s="1" t="n">
        <v>398</v>
      </c>
      <c r="N820" s="1" t="n">
        <v>0.399</v>
      </c>
      <c r="O820" s="1" t="n">
        <v>120</v>
      </c>
      <c r="P820" s="1" t="n">
        <v>143</v>
      </c>
      <c r="Q820" s="1" t="n">
        <v>0.839</v>
      </c>
      <c r="R820" s="1" t="n">
        <v>47</v>
      </c>
      <c r="S820" s="1" t="n">
        <v>160</v>
      </c>
      <c r="T820" s="1" t="n">
        <v>207</v>
      </c>
      <c r="U820" s="1" t="n">
        <v>159</v>
      </c>
      <c r="V820" s="1" t="n">
        <v>69</v>
      </c>
      <c r="W820" s="1" t="n">
        <v>12</v>
      </c>
      <c r="X820" s="1" t="n">
        <v>86</v>
      </c>
      <c r="Y820" s="1" t="n">
        <v>111</v>
      </c>
      <c r="Z820" s="1" t="n">
        <v>815</v>
      </c>
      <c r="AA820" s="1" t="n">
        <v>15.5</v>
      </c>
      <c r="AB820" s="1" t="n">
        <v>0.588</v>
      </c>
      <c r="AC820" s="1" t="n">
        <v>6.1</v>
      </c>
      <c r="AD820" s="1" t="n">
        <f aca="false">IF(F820=0,0,Z820/F820)</f>
        <v>10.4487179487179</v>
      </c>
      <c r="AE820" s="1" t="str">
        <f aca="false">IFERROR(LEFT(C820,FIND("-",C820)-1),C820)</f>
        <v>SG</v>
      </c>
      <c r="AF820" s="1" t="str">
        <f aca="false">B820&amp;"|"&amp;A820</f>
        <v>Rudy Fernandez|2009</v>
      </c>
      <c r="AG820" s="1" t="n">
        <f aca="false">SUMPRODUCT(($A$2:$A$4670=A820)*($Z$2:$Z$4670&gt;Z820))+1</f>
        <v>120</v>
      </c>
    </row>
    <row r="821" customFormat="false" ht="15" hidden="false" customHeight="false" outlineLevel="0" collapsed="false">
      <c r="A821" s="1" t="n">
        <v>2009</v>
      </c>
      <c r="B821" s="1" t="s">
        <v>522</v>
      </c>
      <c r="C821" s="1" t="s">
        <v>123</v>
      </c>
      <c r="D821" s="1" t="n">
        <v>22</v>
      </c>
      <c r="E821" s="1" t="s">
        <v>140</v>
      </c>
      <c r="F821" s="1" t="n">
        <v>79</v>
      </c>
      <c r="G821" s="1" t="n">
        <v>78</v>
      </c>
      <c r="H821" s="1" t="n">
        <v>2945</v>
      </c>
      <c r="I821" s="1" t="n">
        <v>572</v>
      </c>
      <c r="J821" s="1" t="n">
        <v>1262</v>
      </c>
      <c r="K821" s="1" t="n">
        <v>0.453</v>
      </c>
      <c r="L821" s="1" t="n">
        <v>85</v>
      </c>
      <c r="M821" s="1" t="n">
        <v>242</v>
      </c>
      <c r="N821" s="1" t="n">
        <v>0.351</v>
      </c>
      <c r="O821" s="1" t="n">
        <v>264</v>
      </c>
      <c r="P821" s="1" t="n">
        <v>344</v>
      </c>
      <c r="Q821" s="1" t="n">
        <v>0.767</v>
      </c>
      <c r="R821" s="1" t="n">
        <v>109</v>
      </c>
      <c r="S821" s="1" t="n">
        <v>328</v>
      </c>
      <c r="T821" s="1" t="n">
        <v>437</v>
      </c>
      <c r="U821" s="1" t="n">
        <v>135</v>
      </c>
      <c r="V821" s="1" t="n">
        <v>98</v>
      </c>
      <c r="W821" s="1" t="n">
        <v>59</v>
      </c>
      <c r="X821" s="1" t="n">
        <v>203</v>
      </c>
      <c r="Y821" s="1" t="n">
        <v>221</v>
      </c>
      <c r="Z821" s="1" t="n">
        <v>1493</v>
      </c>
      <c r="AA821" s="1" t="n">
        <v>15.3</v>
      </c>
      <c r="AB821" s="1" t="n">
        <v>0.528</v>
      </c>
      <c r="AC821" s="1" t="n">
        <v>3.3</v>
      </c>
      <c r="AD821" s="1" t="n">
        <f aca="false">IF(F821=0,0,Z821/F821)</f>
        <v>18.8987341772152</v>
      </c>
      <c r="AE821" s="1" t="str">
        <f aca="false">IFERROR(LEFT(C821,FIND("-",C821)-1),C821)</f>
        <v>SF</v>
      </c>
      <c r="AF821" s="1" t="str">
        <f aca="false">B821&amp;"|"&amp;A821</f>
        <v>Rudy Gay|2009</v>
      </c>
      <c r="AG821" s="1" t="n">
        <f aca="false">SUMPRODUCT(($A$2:$A$4670=A821)*($Z$2:$Z$4670&gt;Z821))+1</f>
        <v>24</v>
      </c>
    </row>
    <row r="822" customFormat="false" ht="15" hidden="false" customHeight="false" outlineLevel="0" collapsed="false">
      <c r="A822" s="1" t="n">
        <v>2009</v>
      </c>
      <c r="B822" s="1" t="s">
        <v>662</v>
      </c>
      <c r="C822" s="1" t="s">
        <v>102</v>
      </c>
      <c r="D822" s="1" t="n">
        <v>20</v>
      </c>
      <c r="E822" s="1" t="s">
        <v>609</v>
      </c>
      <c r="F822" s="1" t="n">
        <v>82</v>
      </c>
      <c r="G822" s="1" t="n">
        <v>65</v>
      </c>
      <c r="H822" s="1" t="n">
        <v>2668</v>
      </c>
      <c r="I822" s="1" t="n">
        <v>436</v>
      </c>
      <c r="J822" s="1" t="n">
        <v>1095</v>
      </c>
      <c r="K822" s="1" t="n">
        <v>0.398</v>
      </c>
      <c r="L822" s="1" t="n">
        <v>35</v>
      </c>
      <c r="M822" s="1" t="n">
        <v>129</v>
      </c>
      <c r="N822" s="1" t="n">
        <v>0.271</v>
      </c>
      <c r="O822" s="1" t="n">
        <v>349</v>
      </c>
      <c r="P822" s="1" t="n">
        <v>428</v>
      </c>
      <c r="Q822" s="1" t="n">
        <v>0.815</v>
      </c>
      <c r="R822" s="1" t="n">
        <v>178</v>
      </c>
      <c r="S822" s="1" t="n">
        <v>221</v>
      </c>
      <c r="T822" s="1" t="n">
        <v>399</v>
      </c>
      <c r="U822" s="1" t="n">
        <v>435</v>
      </c>
      <c r="V822" s="1" t="n">
        <v>110</v>
      </c>
      <c r="W822" s="1" t="n">
        <v>16</v>
      </c>
      <c r="X822" s="1" t="n">
        <v>274</v>
      </c>
      <c r="Y822" s="1" t="n">
        <v>191</v>
      </c>
      <c r="Z822" s="1" t="n">
        <v>1256</v>
      </c>
      <c r="AA822" s="1" t="n">
        <v>15.2</v>
      </c>
      <c r="AB822" s="1" t="n">
        <v>0.489</v>
      </c>
      <c r="AC822" s="1" t="n">
        <v>1.9</v>
      </c>
      <c r="AD822" s="1" t="n">
        <f aca="false">IF(F822=0,0,Z822/F822)</f>
        <v>15.3170731707317</v>
      </c>
      <c r="AE822" s="1" t="str">
        <f aca="false">IFERROR(LEFT(C822,FIND("-",C822)-1),C822)</f>
        <v>PG</v>
      </c>
      <c r="AF822" s="1" t="str">
        <f aca="false">B822&amp;"|"&amp;A822</f>
        <v>Russell Westbrook|2009</v>
      </c>
      <c r="AG822" s="1" t="n">
        <f aca="false">SUMPRODUCT(($A$2:$A$4670=A822)*($Z$2:$Z$4670&gt;Z822))+1</f>
        <v>46</v>
      </c>
    </row>
    <row r="823" customFormat="false" ht="15" hidden="false" customHeight="false" outlineLevel="0" collapsed="false">
      <c r="A823" s="1" t="n">
        <v>2009</v>
      </c>
      <c r="B823" s="1" t="s">
        <v>663</v>
      </c>
      <c r="C823" s="1" t="s">
        <v>92</v>
      </c>
      <c r="D823" s="1" t="n">
        <v>20</v>
      </c>
      <c r="E823" s="1" t="s">
        <v>185</v>
      </c>
      <c r="F823" s="1" t="n">
        <v>66</v>
      </c>
      <c r="G823" s="1" t="n">
        <v>30</v>
      </c>
      <c r="H823" s="1" t="n">
        <v>1312</v>
      </c>
      <c r="I823" s="1" t="n">
        <v>160</v>
      </c>
      <c r="J823" s="1" t="n">
        <v>407</v>
      </c>
      <c r="K823" s="1" t="n">
        <v>0.393</v>
      </c>
      <c r="L823" s="1" t="n">
        <v>69</v>
      </c>
      <c r="M823" s="1" t="n">
        <v>189</v>
      </c>
      <c r="N823" s="1" t="n">
        <v>0.365</v>
      </c>
      <c r="O823" s="1" t="n">
        <v>98</v>
      </c>
      <c r="P823" s="1" t="n">
        <v>116</v>
      </c>
      <c r="Q823" s="1" t="n">
        <v>0.845</v>
      </c>
      <c r="R823" s="1" t="n">
        <v>104</v>
      </c>
      <c r="S823" s="1" t="n">
        <v>207</v>
      </c>
      <c r="T823" s="1" t="n">
        <v>311</v>
      </c>
      <c r="U823" s="1" t="n">
        <v>52</v>
      </c>
      <c r="V823" s="1" t="n">
        <v>44</v>
      </c>
      <c r="W823" s="1" t="n">
        <v>20</v>
      </c>
      <c r="X823" s="1" t="n">
        <v>63</v>
      </c>
      <c r="Y823" s="1" t="n">
        <v>157</v>
      </c>
      <c r="Z823" s="1" t="n">
        <v>487</v>
      </c>
      <c r="AA823" s="1" t="n">
        <v>13.6</v>
      </c>
      <c r="AB823" s="1" t="n">
        <v>0.532</v>
      </c>
      <c r="AC823" s="1" t="n">
        <v>2.5</v>
      </c>
      <c r="AD823" s="1" t="n">
        <f aca="false">IF(F823=0,0,Z823/F823)</f>
        <v>7.37878787878788</v>
      </c>
      <c r="AE823" s="1" t="str">
        <f aca="false">IFERROR(LEFT(C823,FIND("-",C823)-1),C823)</f>
        <v>PF</v>
      </c>
      <c r="AF823" s="1" t="str">
        <f aca="false">B823&amp;"|"&amp;A823</f>
        <v>Ryan Anderson|2009</v>
      </c>
      <c r="AG823" s="1" t="n">
        <f aca="false">SUMPRODUCT(($A$2:$A$4670=A823)*($Z$2:$Z$4670&gt;Z823))+1</f>
        <v>205</v>
      </c>
    </row>
    <row r="824" customFormat="false" ht="15" hidden="false" customHeight="false" outlineLevel="0" collapsed="false">
      <c r="A824" s="1" t="n">
        <v>2009</v>
      </c>
      <c r="B824" s="1" t="s">
        <v>523</v>
      </c>
      <c r="C824" s="1" t="s">
        <v>123</v>
      </c>
      <c r="D824" s="1" t="n">
        <v>33</v>
      </c>
      <c r="E824" s="1" t="s">
        <v>219</v>
      </c>
      <c r="F824" s="1" t="n">
        <v>21</v>
      </c>
      <c r="G824" s="1" t="n">
        <v>3</v>
      </c>
      <c r="H824" s="1" t="n">
        <v>219</v>
      </c>
      <c r="I824" s="1" t="n">
        <v>22</v>
      </c>
      <c r="J824" s="1" t="n">
        <v>38</v>
      </c>
      <c r="K824" s="1" t="n">
        <v>0.579</v>
      </c>
      <c r="L824" s="1" t="n">
        <v>0</v>
      </c>
      <c r="M824" s="1" t="n">
        <v>0</v>
      </c>
      <c r="O824" s="1" t="n">
        <v>3</v>
      </c>
      <c r="P824" s="1" t="n">
        <v>5</v>
      </c>
      <c r="Q824" s="1" t="n">
        <v>0.6</v>
      </c>
      <c r="R824" s="1" t="n">
        <v>10</v>
      </c>
      <c r="S824" s="1" t="n">
        <v>14</v>
      </c>
      <c r="T824" s="1" t="n">
        <v>24</v>
      </c>
      <c r="U824" s="1" t="n">
        <v>9</v>
      </c>
      <c r="V824" s="1" t="n">
        <v>14</v>
      </c>
      <c r="W824" s="1" t="n">
        <v>5</v>
      </c>
      <c r="X824" s="1" t="n">
        <v>5</v>
      </c>
      <c r="Y824" s="1" t="n">
        <v>37</v>
      </c>
      <c r="Z824" s="1" t="n">
        <v>47</v>
      </c>
      <c r="AA824" s="1" t="n">
        <v>10.8</v>
      </c>
      <c r="AB824" s="1" t="n">
        <v>0.585</v>
      </c>
      <c r="AC824" s="1" t="n">
        <v>0.6</v>
      </c>
      <c r="AD824" s="1" t="n">
        <f aca="false">IF(F824=0,0,Z824/F824)</f>
        <v>2.23809523809524</v>
      </c>
      <c r="AE824" s="1" t="str">
        <f aca="false">IFERROR(LEFT(C824,FIND("-",C824)-1),C824)</f>
        <v>SF</v>
      </c>
      <c r="AF824" s="1" t="str">
        <f aca="false">B824&amp;"|"&amp;A824</f>
        <v>Ryan Bowen|2009</v>
      </c>
      <c r="AG824" s="1" t="n">
        <f aca="false">SUMPRODUCT(($A$2:$A$4670=A824)*($Z$2:$Z$4670&gt;Z824))+1</f>
        <v>390</v>
      </c>
    </row>
    <row r="825" customFormat="false" ht="15" hidden="false" customHeight="false" outlineLevel="0" collapsed="false">
      <c r="A825" s="1" t="n">
        <v>2009</v>
      </c>
      <c r="B825" s="1" t="s">
        <v>524</v>
      </c>
      <c r="C825" s="1" t="s">
        <v>123</v>
      </c>
      <c r="D825" s="1" t="n">
        <v>26</v>
      </c>
      <c r="E825" s="1" t="s">
        <v>120</v>
      </c>
      <c r="F825" s="1" t="n">
        <v>82</v>
      </c>
      <c r="G825" s="1" t="n">
        <v>76</v>
      </c>
      <c r="H825" s="1" t="n">
        <v>2614</v>
      </c>
      <c r="I825" s="1" t="n">
        <v>420</v>
      </c>
      <c r="J825" s="1" t="n">
        <v>974</v>
      </c>
      <c r="K825" s="1" t="n">
        <v>0.431</v>
      </c>
      <c r="L825" s="1" t="n">
        <v>106</v>
      </c>
      <c r="M825" s="1" t="n">
        <v>285</v>
      </c>
      <c r="N825" s="1" t="n">
        <v>0.372</v>
      </c>
      <c r="O825" s="1" t="n">
        <v>146</v>
      </c>
      <c r="P825" s="1" t="n">
        <v>181</v>
      </c>
      <c r="Q825" s="1" t="n">
        <v>0.807</v>
      </c>
      <c r="R825" s="1" t="n">
        <v>106</v>
      </c>
      <c r="S825" s="1" t="n">
        <v>286</v>
      </c>
      <c r="T825" s="1" t="n">
        <v>392</v>
      </c>
      <c r="U825" s="1" t="n">
        <v>135</v>
      </c>
      <c r="V825" s="1" t="n">
        <v>63</v>
      </c>
      <c r="W825" s="1" t="n">
        <v>22</v>
      </c>
      <c r="X825" s="1" t="n">
        <v>128</v>
      </c>
      <c r="Y825" s="1" t="n">
        <v>183</v>
      </c>
      <c r="Z825" s="1" t="n">
        <v>1092</v>
      </c>
      <c r="AA825" s="1" t="n">
        <v>12.5</v>
      </c>
      <c r="AB825" s="1" t="n">
        <v>0.518</v>
      </c>
      <c r="AC825" s="1" t="n">
        <v>2.5</v>
      </c>
      <c r="AD825" s="1" t="n">
        <f aca="false">IF(F825=0,0,Z825/F825)</f>
        <v>13.3170731707317</v>
      </c>
      <c r="AE825" s="1" t="str">
        <f aca="false">IFERROR(LEFT(C825,FIND("-",C825)-1),C825)</f>
        <v>SF</v>
      </c>
      <c r="AF825" s="1" t="str">
        <f aca="false">B825&amp;"|"&amp;A825</f>
        <v>Ryan Gomes|2009</v>
      </c>
      <c r="AG825" s="1" t="n">
        <f aca="false">SUMPRODUCT(($A$2:$A$4670=A825)*($Z$2:$Z$4670&gt;Z825))+1</f>
        <v>71</v>
      </c>
    </row>
    <row r="826" customFormat="false" ht="15" hidden="false" customHeight="false" outlineLevel="0" collapsed="false">
      <c r="A826" s="1" t="n">
        <v>2009</v>
      </c>
      <c r="B826" s="1" t="s">
        <v>525</v>
      </c>
      <c r="C826" s="1" t="s">
        <v>105</v>
      </c>
      <c r="D826" s="1" t="n">
        <v>24</v>
      </c>
      <c r="E826" s="1" t="s">
        <v>115</v>
      </c>
      <c r="F826" s="1" t="n">
        <v>45</v>
      </c>
      <c r="G826" s="1" t="n">
        <v>3</v>
      </c>
      <c r="H826" s="1" t="n">
        <v>444</v>
      </c>
      <c r="I826" s="1" t="n">
        <v>50</v>
      </c>
      <c r="J826" s="1" t="n">
        <v>94</v>
      </c>
      <c r="K826" s="1" t="n">
        <v>0.532</v>
      </c>
      <c r="L826" s="1" t="n">
        <v>0</v>
      </c>
      <c r="M826" s="1" t="n">
        <v>0</v>
      </c>
      <c r="O826" s="1" t="n">
        <v>43</v>
      </c>
      <c r="P826" s="1" t="n">
        <v>72</v>
      </c>
      <c r="Q826" s="1" t="n">
        <v>0.597</v>
      </c>
      <c r="R826" s="1" t="n">
        <v>46</v>
      </c>
      <c r="S826" s="1" t="n">
        <v>51</v>
      </c>
      <c r="T826" s="1" t="n">
        <v>97</v>
      </c>
      <c r="U826" s="1" t="n">
        <v>7</v>
      </c>
      <c r="V826" s="1" t="n">
        <v>7</v>
      </c>
      <c r="W826" s="1" t="n">
        <v>32</v>
      </c>
      <c r="X826" s="1" t="n">
        <v>24</v>
      </c>
      <c r="Y826" s="1" t="n">
        <v>78</v>
      </c>
      <c r="Z826" s="1" t="n">
        <v>143</v>
      </c>
      <c r="AA826" s="1" t="n">
        <v>12.9</v>
      </c>
      <c r="AB826" s="1" t="n">
        <v>0.569</v>
      </c>
      <c r="AC826" s="1" t="n">
        <v>1</v>
      </c>
      <c r="AD826" s="1" t="n">
        <f aca="false">IF(F826=0,0,Z826/F826)</f>
        <v>3.17777777777778</v>
      </c>
      <c r="AE826" s="1" t="str">
        <f aca="false">IFERROR(LEFT(C826,FIND("-",C826)-1),C826)</f>
        <v>C</v>
      </c>
      <c r="AF826" s="1" t="str">
        <f aca="false">B826&amp;"|"&amp;A826</f>
        <v>Ryan Hollins|2009</v>
      </c>
      <c r="AG826" s="1" t="n">
        <f aca="false">SUMPRODUCT(($A$2:$A$4670=A826)*($Z$2:$Z$4670&gt;Z826))+1</f>
        <v>333</v>
      </c>
    </row>
    <row r="827" customFormat="false" ht="15" hidden="false" customHeight="false" outlineLevel="0" collapsed="false">
      <c r="A827" s="1" t="n">
        <v>2009</v>
      </c>
      <c r="B827" s="1" t="s">
        <v>528</v>
      </c>
      <c r="C827" s="1" t="s">
        <v>105</v>
      </c>
      <c r="D827" s="1" t="n">
        <v>27</v>
      </c>
      <c r="E827" s="1" t="s">
        <v>142</v>
      </c>
      <c r="F827" s="1" t="n">
        <v>82</v>
      </c>
      <c r="G827" s="1" t="n">
        <v>82</v>
      </c>
      <c r="H827" s="1" t="n">
        <v>2036</v>
      </c>
      <c r="I827" s="1" t="n">
        <v>216</v>
      </c>
      <c r="J827" s="1" t="n">
        <v>434</v>
      </c>
      <c r="K827" s="1" t="n">
        <v>0.498</v>
      </c>
      <c r="L827" s="1" t="n">
        <v>0</v>
      </c>
      <c r="M827" s="1" t="n">
        <v>2</v>
      </c>
      <c r="N827" s="1" t="n">
        <v>0</v>
      </c>
      <c r="O827" s="1" t="n">
        <v>91</v>
      </c>
      <c r="P827" s="1" t="n">
        <v>124</v>
      </c>
      <c r="Q827" s="1" t="n">
        <v>0.734</v>
      </c>
      <c r="R827" s="1" t="n">
        <v>214</v>
      </c>
      <c r="S827" s="1" t="n">
        <v>487</v>
      </c>
      <c r="T827" s="1" t="n">
        <v>701</v>
      </c>
      <c r="U827" s="1" t="n">
        <v>18</v>
      </c>
      <c r="V827" s="1" t="n">
        <v>33</v>
      </c>
      <c r="W827" s="1" t="n">
        <v>146</v>
      </c>
      <c r="X827" s="1" t="n">
        <v>117</v>
      </c>
      <c r="Y827" s="1" t="n">
        <v>248</v>
      </c>
      <c r="Z827" s="1" t="n">
        <v>523</v>
      </c>
      <c r="AA827" s="1" t="n">
        <v>13.2</v>
      </c>
      <c r="AB827" s="1" t="n">
        <v>0.535</v>
      </c>
      <c r="AC827" s="1" t="n">
        <v>4</v>
      </c>
      <c r="AD827" s="1" t="n">
        <f aca="false">IF(F827=0,0,Z827/F827)</f>
        <v>6.37804878048781</v>
      </c>
      <c r="AE827" s="1" t="str">
        <f aca="false">IFERROR(LEFT(C827,FIND("-",C827)-1),C827)</f>
        <v>C</v>
      </c>
      <c r="AF827" s="1" t="str">
        <f aca="false">B827&amp;"|"&amp;A827</f>
        <v>Samuel Dalembert|2009</v>
      </c>
      <c r="AG827" s="1" t="n">
        <f aca="false">SUMPRODUCT(($A$2:$A$4670=A827)*($Z$2:$Z$4670&gt;Z827))+1</f>
        <v>197</v>
      </c>
    </row>
    <row r="828" customFormat="false" ht="15" hidden="false" customHeight="false" outlineLevel="0" collapsed="false">
      <c r="A828" s="1" t="n">
        <v>2009</v>
      </c>
      <c r="B828" s="1" t="s">
        <v>529</v>
      </c>
      <c r="C828" s="1" t="s">
        <v>123</v>
      </c>
      <c r="D828" s="1" t="n">
        <v>25</v>
      </c>
      <c r="E828" s="1" t="s">
        <v>135</v>
      </c>
      <c r="F828" s="1" t="n">
        <v>66</v>
      </c>
      <c r="G828" s="1" t="n">
        <v>12</v>
      </c>
      <c r="H828" s="1" t="n">
        <v>1053</v>
      </c>
      <c r="I828" s="1" t="n">
        <v>116</v>
      </c>
      <c r="J828" s="1" t="n">
        <v>275</v>
      </c>
      <c r="K828" s="1" t="n">
        <v>0.422</v>
      </c>
      <c r="L828" s="1" t="n">
        <v>48</v>
      </c>
      <c r="M828" s="1" t="n">
        <v>117</v>
      </c>
      <c r="N828" s="1" t="n">
        <v>0.41</v>
      </c>
      <c r="O828" s="1" t="n">
        <v>25</v>
      </c>
      <c r="P828" s="1" t="n">
        <v>54</v>
      </c>
      <c r="Q828" s="1" t="n">
        <v>0.463</v>
      </c>
      <c r="R828" s="1" t="n">
        <v>31</v>
      </c>
      <c r="S828" s="1" t="n">
        <v>96</v>
      </c>
      <c r="T828" s="1" t="n">
        <v>127</v>
      </c>
      <c r="U828" s="1" t="n">
        <v>72</v>
      </c>
      <c r="V828" s="1" t="n">
        <v>22</v>
      </c>
      <c r="W828" s="1" t="n">
        <v>16</v>
      </c>
      <c r="X828" s="1" t="n">
        <v>48</v>
      </c>
      <c r="Y828" s="1" t="n">
        <v>122</v>
      </c>
      <c r="Z828" s="1" t="n">
        <v>305</v>
      </c>
      <c r="AA828" s="1" t="n">
        <v>8.6</v>
      </c>
      <c r="AB828" s="1" t="n">
        <v>0.51</v>
      </c>
      <c r="AC828" s="1" t="n">
        <v>1.7</v>
      </c>
      <c r="AD828" s="1" t="n">
        <f aca="false">IF(F828=0,0,Z828/F828)</f>
        <v>4.62121212121212</v>
      </c>
      <c r="AE828" s="1" t="str">
        <f aca="false">IFERROR(LEFT(C828,FIND("-",C828)-1),C828)</f>
        <v>SF</v>
      </c>
      <c r="AF828" s="1" t="str">
        <f aca="false">B828&amp;"|"&amp;A828</f>
        <v>Sasha Pavlovic|2009</v>
      </c>
      <c r="AG828" s="1" t="n">
        <f aca="false">SUMPRODUCT(($A$2:$A$4670=A828)*($Z$2:$Z$4670&gt;Z828))+1</f>
        <v>257</v>
      </c>
    </row>
    <row r="829" customFormat="false" ht="15" hidden="false" customHeight="false" outlineLevel="0" collapsed="false">
      <c r="A829" s="1" t="n">
        <v>2009</v>
      </c>
      <c r="B829" s="1" t="s">
        <v>530</v>
      </c>
      <c r="C829" s="1" t="s">
        <v>128</v>
      </c>
      <c r="D829" s="1" t="n">
        <v>24</v>
      </c>
      <c r="E829" s="1" t="s">
        <v>154</v>
      </c>
      <c r="F829" s="1" t="n">
        <v>80</v>
      </c>
      <c r="G829" s="1" t="n">
        <v>0</v>
      </c>
      <c r="H829" s="1" t="n">
        <v>1293</v>
      </c>
      <c r="I829" s="1" t="n">
        <v>155</v>
      </c>
      <c r="J829" s="1" t="n">
        <v>401</v>
      </c>
      <c r="K829" s="1" t="n">
        <v>0.387</v>
      </c>
      <c r="L829" s="1" t="n">
        <v>81</v>
      </c>
      <c r="M829" s="1" t="n">
        <v>223</v>
      </c>
      <c r="N829" s="1" t="n">
        <v>0.363</v>
      </c>
      <c r="O829" s="1" t="n">
        <v>70</v>
      </c>
      <c r="P829" s="1" t="n">
        <v>76</v>
      </c>
      <c r="Q829" s="1" t="n">
        <v>0.921</v>
      </c>
      <c r="R829" s="1" t="n">
        <v>19</v>
      </c>
      <c r="S829" s="1" t="n">
        <v>116</v>
      </c>
      <c r="T829" s="1" t="n">
        <v>135</v>
      </c>
      <c r="U829" s="1" t="n">
        <v>113</v>
      </c>
      <c r="V829" s="1" t="n">
        <v>77</v>
      </c>
      <c r="W829" s="1" t="n">
        <v>7</v>
      </c>
      <c r="X829" s="1" t="n">
        <v>35</v>
      </c>
      <c r="Y829" s="1" t="n">
        <v>154</v>
      </c>
      <c r="Z829" s="1" t="n">
        <v>461</v>
      </c>
      <c r="AA829" s="1" t="n">
        <v>12.6</v>
      </c>
      <c r="AB829" s="1" t="n">
        <v>0.531</v>
      </c>
      <c r="AC829" s="1" t="n">
        <v>3.7</v>
      </c>
      <c r="AD829" s="1" t="n">
        <f aca="false">IF(F829=0,0,Z829/F829)</f>
        <v>5.7625</v>
      </c>
      <c r="AE829" s="1" t="str">
        <f aca="false">IFERROR(LEFT(C829,FIND("-",C829)-1),C829)</f>
        <v>SG</v>
      </c>
      <c r="AF829" s="1" t="str">
        <f aca="false">B829&amp;"|"&amp;A829</f>
        <v>Sasha Vujacic|2009</v>
      </c>
      <c r="AG829" s="1" t="n">
        <f aca="false">SUMPRODUCT(($A$2:$A$4670=A829)*($Z$2:$Z$4670&gt;Z829))+1</f>
        <v>212</v>
      </c>
    </row>
    <row r="830" customFormat="false" ht="15" hidden="false" customHeight="false" outlineLevel="0" collapsed="false">
      <c r="A830" s="1" t="n">
        <v>2009</v>
      </c>
      <c r="B830" s="1" t="s">
        <v>532</v>
      </c>
      <c r="C830" s="1" t="s">
        <v>105</v>
      </c>
      <c r="D830" s="1" t="n">
        <v>33</v>
      </c>
      <c r="E830" s="1" t="s">
        <v>219</v>
      </c>
      <c r="F830" s="1" t="n">
        <v>60</v>
      </c>
      <c r="G830" s="1" t="n">
        <v>5</v>
      </c>
      <c r="H830" s="1" t="n">
        <v>838</v>
      </c>
      <c r="I830" s="1" t="n">
        <v>80</v>
      </c>
      <c r="J830" s="1" t="n">
        <v>165</v>
      </c>
      <c r="K830" s="1" t="n">
        <v>0.485</v>
      </c>
      <c r="L830" s="1" t="n">
        <v>2</v>
      </c>
      <c r="M830" s="1" t="n">
        <v>10</v>
      </c>
      <c r="N830" s="1" t="n">
        <v>0.2</v>
      </c>
      <c r="O830" s="1" t="n">
        <v>30</v>
      </c>
      <c r="P830" s="1" t="n">
        <v>44</v>
      </c>
      <c r="Q830" s="1" t="n">
        <v>0.682</v>
      </c>
      <c r="R830" s="1" t="n">
        <v>62</v>
      </c>
      <c r="S830" s="1" t="n">
        <v>125</v>
      </c>
      <c r="T830" s="1" t="n">
        <v>187</v>
      </c>
      <c r="U830" s="1" t="n">
        <v>14</v>
      </c>
      <c r="V830" s="1" t="n">
        <v>7</v>
      </c>
      <c r="W830" s="1" t="n">
        <v>33</v>
      </c>
      <c r="X830" s="1" t="n">
        <v>35</v>
      </c>
      <c r="Y830" s="1" t="n">
        <v>121</v>
      </c>
      <c r="Z830" s="1" t="n">
        <v>192</v>
      </c>
      <c r="AA830" s="1" t="n">
        <v>8.8</v>
      </c>
      <c r="AB830" s="1" t="n">
        <v>0.521</v>
      </c>
      <c r="AC830" s="1" t="n">
        <v>1.2</v>
      </c>
      <c r="AD830" s="1" t="n">
        <f aca="false">IF(F830=0,0,Z830/F830)</f>
        <v>3.2</v>
      </c>
      <c r="AE830" s="1" t="str">
        <f aca="false">IFERROR(LEFT(C830,FIND("-",C830)-1),C830)</f>
        <v>C</v>
      </c>
      <c r="AF830" s="1" t="str">
        <f aca="false">B830&amp;"|"&amp;A830</f>
        <v>Sean Marks|2009</v>
      </c>
      <c r="AG830" s="1" t="n">
        <f aca="false">SUMPRODUCT(($A$2:$A$4670=A830)*($Z$2:$Z$4670&gt;Z830))+1</f>
        <v>309</v>
      </c>
    </row>
    <row r="831" customFormat="false" ht="15" hidden="false" customHeight="false" outlineLevel="0" collapsed="false">
      <c r="A831" s="1" t="n">
        <v>2009</v>
      </c>
      <c r="B831" s="1" t="s">
        <v>664</v>
      </c>
      <c r="C831" s="1" t="s">
        <v>92</v>
      </c>
      <c r="D831" s="1" t="n">
        <v>24</v>
      </c>
      <c r="E831" s="1" t="s">
        <v>264</v>
      </c>
      <c r="F831" s="1" t="n">
        <v>24</v>
      </c>
      <c r="G831" s="1" t="n">
        <v>12</v>
      </c>
      <c r="H831" s="1" t="n">
        <v>301</v>
      </c>
      <c r="I831" s="1" t="n">
        <v>39</v>
      </c>
      <c r="J831" s="1" t="n">
        <v>98</v>
      </c>
      <c r="K831" s="1" t="n">
        <v>0.398</v>
      </c>
      <c r="L831" s="1" t="n">
        <v>1</v>
      </c>
      <c r="M831" s="1" t="n">
        <v>1</v>
      </c>
      <c r="N831" s="1" t="n">
        <v>1</v>
      </c>
      <c r="O831" s="1" t="n">
        <v>14</v>
      </c>
      <c r="P831" s="1" t="n">
        <v>20</v>
      </c>
      <c r="Q831" s="1" t="n">
        <v>0.7</v>
      </c>
      <c r="R831" s="1" t="n">
        <v>20</v>
      </c>
      <c r="S831" s="1" t="n">
        <v>49</v>
      </c>
      <c r="T831" s="1" t="n">
        <v>69</v>
      </c>
      <c r="U831" s="1" t="n">
        <v>10</v>
      </c>
      <c r="V831" s="1" t="n">
        <v>5</v>
      </c>
      <c r="W831" s="1" t="n">
        <v>4</v>
      </c>
      <c r="X831" s="1" t="n">
        <v>26</v>
      </c>
      <c r="Y831" s="1" t="n">
        <v>32</v>
      </c>
      <c r="Z831" s="1" t="n">
        <v>93</v>
      </c>
      <c r="AA831" s="1" t="n">
        <v>6.2</v>
      </c>
      <c r="AB831" s="1" t="n">
        <v>0.435</v>
      </c>
      <c r="AC831" s="1" t="n">
        <v>-0.3</v>
      </c>
      <c r="AD831" s="1" t="n">
        <f aca="false">IF(F831=0,0,Z831/F831)</f>
        <v>3.875</v>
      </c>
      <c r="AE831" s="1" t="str">
        <f aca="false">IFERROR(LEFT(C831,FIND("-",C831)-1),C831)</f>
        <v>PF</v>
      </c>
      <c r="AF831" s="1" t="str">
        <f aca="false">B831&amp;"|"&amp;A831</f>
        <v>Sean May|2009</v>
      </c>
      <c r="AG831" s="1" t="n">
        <f aca="false">SUMPRODUCT(($A$2:$A$4670=A831)*($Z$2:$Z$4670&gt;Z831))+1</f>
        <v>354</v>
      </c>
    </row>
    <row r="832" customFormat="false" ht="15" hidden="false" customHeight="false" outlineLevel="0" collapsed="false">
      <c r="A832" s="1" t="n">
        <v>2009</v>
      </c>
      <c r="B832" s="1" t="s">
        <v>665</v>
      </c>
      <c r="C832" s="1" t="s">
        <v>102</v>
      </c>
      <c r="D832" s="1" t="n">
        <v>23</v>
      </c>
      <c r="E832" s="1" t="s">
        <v>115</v>
      </c>
      <c r="F832" s="1" t="n">
        <v>37</v>
      </c>
      <c r="G832" s="1" t="n">
        <v>2</v>
      </c>
      <c r="H832" s="1" t="n">
        <v>303</v>
      </c>
      <c r="I832" s="1" t="n">
        <v>31</v>
      </c>
      <c r="J832" s="1" t="n">
        <v>85</v>
      </c>
      <c r="K832" s="1" t="n">
        <v>0.365</v>
      </c>
      <c r="L832" s="1" t="n">
        <v>10</v>
      </c>
      <c r="M832" s="1" t="n">
        <v>25</v>
      </c>
      <c r="N832" s="1" t="n">
        <v>0.4</v>
      </c>
      <c r="O832" s="1" t="n">
        <v>18</v>
      </c>
      <c r="P832" s="1" t="n">
        <v>21</v>
      </c>
      <c r="Q832" s="1" t="n">
        <v>0.857</v>
      </c>
      <c r="R832" s="1" t="n">
        <v>10</v>
      </c>
      <c r="S832" s="1" t="n">
        <v>25</v>
      </c>
      <c r="T832" s="1" t="n">
        <v>35</v>
      </c>
      <c r="U832" s="1" t="n">
        <v>29</v>
      </c>
      <c r="V832" s="1" t="n">
        <v>11</v>
      </c>
      <c r="W832" s="1" t="n">
        <v>0</v>
      </c>
      <c r="X832" s="1" t="n">
        <v>23</v>
      </c>
      <c r="Y832" s="1" t="n">
        <v>45</v>
      </c>
      <c r="Z832" s="1" t="n">
        <v>90</v>
      </c>
      <c r="AA832" s="1" t="n">
        <v>6.7</v>
      </c>
      <c r="AB832" s="1" t="n">
        <v>0.478</v>
      </c>
      <c r="AC832" s="1" t="n">
        <v>0</v>
      </c>
      <c r="AD832" s="1" t="n">
        <f aca="false">IF(F832=0,0,Z832/F832)</f>
        <v>2.43243243243243</v>
      </c>
      <c r="AE832" s="1" t="str">
        <f aca="false">IFERROR(LEFT(C832,FIND("-",C832)-1),C832)</f>
        <v>PG</v>
      </c>
      <c r="AF832" s="1" t="str">
        <f aca="false">B832&amp;"|"&amp;A832</f>
        <v>Sean Singletary|2009</v>
      </c>
      <c r="AG832" s="1" t="n">
        <f aca="false">SUMPRODUCT(($A$2:$A$4670=A832)*($Z$2:$Z$4670&gt;Z832))+1</f>
        <v>359</v>
      </c>
    </row>
    <row r="833" customFormat="false" ht="15" hidden="false" customHeight="false" outlineLevel="0" collapsed="false">
      <c r="A833" s="1" t="n">
        <v>2009</v>
      </c>
      <c r="B833" s="1" t="s">
        <v>533</v>
      </c>
      <c r="C833" s="1" t="s">
        <v>92</v>
      </c>
      <c r="D833" s="1" t="n">
        <v>22</v>
      </c>
      <c r="E833" s="1" t="s">
        <v>185</v>
      </c>
      <c r="F833" s="1" t="n">
        <v>33</v>
      </c>
      <c r="G833" s="1" t="n">
        <v>0</v>
      </c>
      <c r="H833" s="1" t="n">
        <v>366</v>
      </c>
      <c r="I833" s="1" t="n">
        <v>30</v>
      </c>
      <c r="J833" s="1" t="n">
        <v>72</v>
      </c>
      <c r="K833" s="1" t="n">
        <v>0.417</v>
      </c>
      <c r="L833" s="1" t="n">
        <v>0</v>
      </c>
      <c r="M833" s="1" t="n">
        <v>0</v>
      </c>
      <c r="O833" s="1" t="n">
        <v>20</v>
      </c>
      <c r="P833" s="1" t="n">
        <v>32</v>
      </c>
      <c r="Q833" s="1" t="n">
        <v>0.625</v>
      </c>
      <c r="R833" s="1" t="n">
        <v>34</v>
      </c>
      <c r="S833" s="1" t="n">
        <v>45</v>
      </c>
      <c r="T833" s="1" t="n">
        <v>79</v>
      </c>
      <c r="U833" s="1" t="n">
        <v>13</v>
      </c>
      <c r="V833" s="1" t="n">
        <v>7</v>
      </c>
      <c r="W833" s="1" t="n">
        <v>29</v>
      </c>
      <c r="X833" s="1" t="n">
        <v>20</v>
      </c>
      <c r="Y833" s="1" t="n">
        <v>72</v>
      </c>
      <c r="Z833" s="1" t="n">
        <v>80</v>
      </c>
      <c r="AA833" s="1" t="n">
        <v>8.8</v>
      </c>
      <c r="AB833" s="1" t="n">
        <v>0.465</v>
      </c>
      <c r="AC833" s="1" t="n">
        <v>0.3</v>
      </c>
      <c r="AD833" s="1" t="n">
        <f aca="false">IF(F833=0,0,Z833/F833)</f>
        <v>2.42424242424242</v>
      </c>
      <c r="AE833" s="1" t="str">
        <f aca="false">IFERROR(LEFT(C833,FIND("-",C833)-1),C833)</f>
        <v>PF</v>
      </c>
      <c r="AF833" s="1" t="str">
        <f aca="false">B833&amp;"|"&amp;A833</f>
        <v>Sean Williams|2009</v>
      </c>
      <c r="AG833" s="1" t="n">
        <f aca="false">SUMPRODUCT(($A$2:$A$4670=A833)*($Z$2:$Z$4670&gt;Z833))+1</f>
        <v>365</v>
      </c>
    </row>
    <row r="834" customFormat="false" ht="15" hidden="false" customHeight="false" outlineLevel="0" collapsed="false">
      <c r="A834" s="1" t="n">
        <v>2009</v>
      </c>
      <c r="B834" s="1" t="s">
        <v>534</v>
      </c>
      <c r="C834" s="1" t="s">
        <v>102</v>
      </c>
      <c r="D834" s="1" t="n">
        <v>23</v>
      </c>
      <c r="E834" s="1" t="s">
        <v>120</v>
      </c>
      <c r="F834" s="1" t="n">
        <v>75</v>
      </c>
      <c r="G834" s="1" t="n">
        <v>43</v>
      </c>
      <c r="H834" s="1" t="n">
        <v>2095</v>
      </c>
      <c r="I834" s="1" t="n">
        <v>267</v>
      </c>
      <c r="J834" s="1" t="n">
        <v>697</v>
      </c>
      <c r="K834" s="1" t="n">
        <v>0.383</v>
      </c>
      <c r="L834" s="1" t="n">
        <v>73</v>
      </c>
      <c r="M834" s="1" t="n">
        <v>211</v>
      </c>
      <c r="N834" s="1" t="n">
        <v>0.346</v>
      </c>
      <c r="O834" s="1" t="n">
        <v>131</v>
      </c>
      <c r="P834" s="1" t="n">
        <v>160</v>
      </c>
      <c r="Q834" s="1" t="n">
        <v>0.819</v>
      </c>
      <c r="R834" s="1" t="n">
        <v>32</v>
      </c>
      <c r="S834" s="1" t="n">
        <v>95</v>
      </c>
      <c r="T834" s="1" t="n">
        <v>127</v>
      </c>
      <c r="U834" s="1" t="n">
        <v>343</v>
      </c>
      <c r="V834" s="1" t="n">
        <v>73</v>
      </c>
      <c r="W834" s="1" t="n">
        <v>12</v>
      </c>
      <c r="X834" s="1" t="n">
        <v>146</v>
      </c>
      <c r="Y834" s="1" t="n">
        <v>184</v>
      </c>
      <c r="Z834" s="1" t="n">
        <v>738</v>
      </c>
      <c r="AA834" s="1" t="n">
        <v>10.8</v>
      </c>
      <c r="AB834" s="1" t="n">
        <v>0.481</v>
      </c>
      <c r="AC834" s="1" t="n">
        <v>0.8</v>
      </c>
      <c r="AD834" s="1" t="n">
        <f aca="false">IF(F834=0,0,Z834/F834)</f>
        <v>9.84</v>
      </c>
      <c r="AE834" s="1" t="str">
        <f aca="false">IFERROR(LEFT(C834,FIND("-",C834)-1),C834)</f>
        <v>PG</v>
      </c>
      <c r="AF834" s="1" t="str">
        <f aca="false">B834&amp;"|"&amp;A834</f>
        <v>Sebastian Telfair|2009</v>
      </c>
      <c r="AG834" s="1" t="n">
        <f aca="false">SUMPRODUCT(($A$2:$A$4670=A834)*($Z$2:$Z$4670&gt;Z834))+1</f>
        <v>137</v>
      </c>
    </row>
    <row r="835" customFormat="false" ht="15" hidden="false" customHeight="false" outlineLevel="0" collapsed="false">
      <c r="A835" s="1" t="n">
        <v>2009</v>
      </c>
      <c r="B835" s="1" t="s">
        <v>535</v>
      </c>
      <c r="C835" s="1" t="s">
        <v>102</v>
      </c>
      <c r="D835" s="1" t="n">
        <v>22</v>
      </c>
      <c r="E835" s="1" t="s">
        <v>191</v>
      </c>
      <c r="F835" s="1" t="n">
        <v>80</v>
      </c>
      <c r="G835" s="1" t="n">
        <v>13</v>
      </c>
      <c r="H835" s="1" t="n">
        <v>1225</v>
      </c>
      <c r="I835" s="1" t="n">
        <v>129</v>
      </c>
      <c r="J835" s="1" t="n">
        <v>329</v>
      </c>
      <c r="K835" s="1" t="n">
        <v>0.392</v>
      </c>
      <c r="L835" s="1" t="n">
        <v>37</v>
      </c>
      <c r="M835" s="1" t="n">
        <v>114</v>
      </c>
      <c r="N835" s="1" t="n">
        <v>0.325</v>
      </c>
      <c r="O835" s="1" t="n">
        <v>61</v>
      </c>
      <c r="P835" s="1" t="n">
        <v>77</v>
      </c>
      <c r="Q835" s="1" t="n">
        <v>0.792</v>
      </c>
      <c r="R835" s="1" t="n">
        <v>43</v>
      </c>
      <c r="S835" s="1" t="n">
        <v>87</v>
      </c>
      <c r="T835" s="1" t="n">
        <v>130</v>
      </c>
      <c r="U835" s="1" t="n">
        <v>286</v>
      </c>
      <c r="V835" s="1" t="n">
        <v>54</v>
      </c>
      <c r="W835" s="1" t="n">
        <v>2</v>
      </c>
      <c r="X835" s="1" t="n">
        <v>119</v>
      </c>
      <c r="Y835" s="1" t="n">
        <v>133</v>
      </c>
      <c r="Z835" s="1" t="n">
        <v>356</v>
      </c>
      <c r="AA835" s="1" t="n">
        <v>12.5</v>
      </c>
      <c r="AB835" s="1" t="n">
        <v>0.491</v>
      </c>
      <c r="AC835" s="1" t="n">
        <v>1.7</v>
      </c>
      <c r="AD835" s="1" t="n">
        <f aca="false">IF(F835=0,0,Z835/F835)</f>
        <v>4.45</v>
      </c>
      <c r="AE835" s="1" t="str">
        <f aca="false">IFERROR(LEFT(C835,FIND("-",C835)-1),C835)</f>
        <v>PG</v>
      </c>
      <c r="AF835" s="1" t="str">
        <f aca="false">B835&amp;"|"&amp;A835</f>
        <v>Sergio Rodriguez|2009</v>
      </c>
      <c r="AG835" s="1" t="n">
        <f aca="false">SUMPRODUCT(($A$2:$A$4670=A835)*($Z$2:$Z$4670&gt;Z835))+1</f>
        <v>245</v>
      </c>
    </row>
    <row r="836" customFormat="false" ht="15" hidden="false" customHeight="false" outlineLevel="0" collapsed="false">
      <c r="A836" s="1" t="n">
        <v>2009</v>
      </c>
      <c r="B836" s="1" t="s">
        <v>536</v>
      </c>
      <c r="C836" s="1" t="s">
        <v>128</v>
      </c>
      <c r="D836" s="1" t="n">
        <v>30</v>
      </c>
      <c r="E836" s="1" t="s">
        <v>103</v>
      </c>
      <c r="F836" s="1" t="n">
        <v>60</v>
      </c>
      <c r="G836" s="1" t="n">
        <v>59</v>
      </c>
      <c r="H836" s="1" t="n">
        <v>2031</v>
      </c>
      <c r="I836" s="1" t="n">
        <v>145</v>
      </c>
      <c r="J836" s="1" t="n">
        <v>354</v>
      </c>
      <c r="K836" s="1" t="n">
        <v>0.41</v>
      </c>
      <c r="L836" s="1" t="n">
        <v>91</v>
      </c>
      <c r="M836" s="1" t="n">
        <v>237</v>
      </c>
      <c r="N836" s="1" t="n">
        <v>0.384</v>
      </c>
      <c r="O836" s="1" t="n">
        <v>55</v>
      </c>
      <c r="P836" s="1" t="n">
        <v>67</v>
      </c>
      <c r="Q836" s="1" t="n">
        <v>0.821</v>
      </c>
      <c r="R836" s="1" t="n">
        <v>52</v>
      </c>
      <c r="S836" s="1" t="n">
        <v>233</v>
      </c>
      <c r="T836" s="1" t="n">
        <v>285</v>
      </c>
      <c r="U836" s="1" t="n">
        <v>137</v>
      </c>
      <c r="V836" s="1" t="n">
        <v>48</v>
      </c>
      <c r="W836" s="1" t="n">
        <v>54</v>
      </c>
      <c r="X836" s="1" t="n">
        <v>49</v>
      </c>
      <c r="Y836" s="1" t="n">
        <v>114</v>
      </c>
      <c r="Z836" s="1" t="n">
        <v>436</v>
      </c>
      <c r="AA836" s="1" t="n">
        <v>10.7</v>
      </c>
      <c r="AB836" s="1" t="n">
        <v>0.568</v>
      </c>
      <c r="AC836" s="1" t="n">
        <v>5.2</v>
      </c>
      <c r="AD836" s="1" t="n">
        <f aca="false">IF(F836=0,0,Z836/F836)</f>
        <v>7.26666666666667</v>
      </c>
      <c r="AE836" s="1" t="str">
        <f aca="false">IFERROR(LEFT(C836,FIND("-",C836)-1),C836)</f>
        <v>SG</v>
      </c>
      <c r="AF836" s="1" t="str">
        <f aca="false">B836&amp;"|"&amp;A836</f>
        <v>Shane Battier|2009</v>
      </c>
      <c r="AG836" s="1" t="n">
        <f aca="false">SUMPRODUCT(($A$2:$A$4670=A836)*($Z$2:$Z$4670&gt;Z836))+1</f>
        <v>222</v>
      </c>
    </row>
    <row r="837" customFormat="false" ht="15" hidden="false" customHeight="false" outlineLevel="0" collapsed="false">
      <c r="A837" s="1" t="n">
        <v>2009</v>
      </c>
      <c r="B837" s="1" t="s">
        <v>537</v>
      </c>
      <c r="C837" s="1" t="s">
        <v>128</v>
      </c>
      <c r="D837" s="1" t="n">
        <v>23</v>
      </c>
      <c r="E837" s="1" t="s">
        <v>115</v>
      </c>
      <c r="F837" s="1" t="n">
        <v>48</v>
      </c>
      <c r="G837" s="1" t="n">
        <v>0</v>
      </c>
      <c r="H837" s="1" t="n">
        <v>477</v>
      </c>
      <c r="I837" s="1" t="n">
        <v>78</v>
      </c>
      <c r="J837" s="1" t="n">
        <v>165</v>
      </c>
      <c r="K837" s="1" t="n">
        <v>0.473</v>
      </c>
      <c r="L837" s="1" t="n">
        <v>14</v>
      </c>
      <c r="M837" s="1" t="n">
        <v>37</v>
      </c>
      <c r="N837" s="1" t="n">
        <v>0.378</v>
      </c>
      <c r="O837" s="1" t="n">
        <v>32</v>
      </c>
      <c r="P837" s="1" t="n">
        <v>39</v>
      </c>
      <c r="Q837" s="1" t="n">
        <v>0.821</v>
      </c>
      <c r="R837" s="1" t="n">
        <v>11</v>
      </c>
      <c r="S837" s="1" t="n">
        <v>33</v>
      </c>
      <c r="T837" s="1" t="n">
        <v>44</v>
      </c>
      <c r="U837" s="1" t="n">
        <v>38</v>
      </c>
      <c r="V837" s="1" t="n">
        <v>22</v>
      </c>
      <c r="W837" s="1" t="n">
        <v>7</v>
      </c>
      <c r="X837" s="1" t="n">
        <v>38</v>
      </c>
      <c r="Y837" s="1" t="n">
        <v>42</v>
      </c>
      <c r="Z837" s="1" t="n">
        <v>202</v>
      </c>
      <c r="AA837" s="1" t="n">
        <v>12.9</v>
      </c>
      <c r="AB837" s="1" t="n">
        <v>0.554</v>
      </c>
      <c r="AC837" s="1" t="n">
        <v>0.7</v>
      </c>
      <c r="AD837" s="1" t="n">
        <f aca="false">IF(F837=0,0,Z837/F837)</f>
        <v>4.20833333333333</v>
      </c>
      <c r="AE837" s="1" t="str">
        <f aca="false">IFERROR(LEFT(C837,FIND("-",C837)-1),C837)</f>
        <v>SG</v>
      </c>
      <c r="AF837" s="1" t="str">
        <f aca="false">B837&amp;"|"&amp;A837</f>
        <v>Shannon Brown|2009</v>
      </c>
      <c r="AG837" s="1" t="n">
        <f aca="false">SUMPRODUCT(($A$2:$A$4670=A837)*($Z$2:$Z$4670&gt;Z837))+1</f>
        <v>303</v>
      </c>
    </row>
    <row r="838" customFormat="false" ht="15" hidden="false" customHeight="false" outlineLevel="0" collapsed="false">
      <c r="A838" s="1" t="n">
        <v>2009</v>
      </c>
      <c r="B838" s="1" t="s">
        <v>538</v>
      </c>
      <c r="C838" s="1" t="s">
        <v>105</v>
      </c>
      <c r="D838" s="1" t="n">
        <v>36</v>
      </c>
      <c r="E838" s="1" t="s">
        <v>124</v>
      </c>
      <c r="F838" s="1" t="n">
        <v>75</v>
      </c>
      <c r="G838" s="1" t="n">
        <v>75</v>
      </c>
      <c r="H838" s="1" t="n">
        <v>2252</v>
      </c>
      <c r="I838" s="1" t="n">
        <v>512</v>
      </c>
      <c r="J838" s="1" t="n">
        <v>841</v>
      </c>
      <c r="K838" s="1" t="n">
        <v>0.609</v>
      </c>
      <c r="L838" s="1" t="n">
        <v>0</v>
      </c>
      <c r="M838" s="1" t="n">
        <v>1</v>
      </c>
      <c r="N838" s="1" t="n">
        <v>0</v>
      </c>
      <c r="O838" s="1" t="n">
        <v>309</v>
      </c>
      <c r="P838" s="1" t="n">
        <v>519</v>
      </c>
      <c r="Q838" s="1" t="n">
        <v>0.595</v>
      </c>
      <c r="R838" s="1" t="n">
        <v>187</v>
      </c>
      <c r="S838" s="1" t="n">
        <v>446</v>
      </c>
      <c r="T838" s="1" t="n">
        <v>633</v>
      </c>
      <c r="U838" s="1" t="n">
        <v>126</v>
      </c>
      <c r="V838" s="1" t="n">
        <v>49</v>
      </c>
      <c r="W838" s="1" t="n">
        <v>108</v>
      </c>
      <c r="X838" s="1" t="n">
        <v>168</v>
      </c>
      <c r="Y838" s="1" t="n">
        <v>253</v>
      </c>
      <c r="Z838" s="1" t="n">
        <v>1333</v>
      </c>
      <c r="AA838" s="1" t="n">
        <v>22.3</v>
      </c>
      <c r="AB838" s="1" t="n">
        <v>0.623</v>
      </c>
      <c r="AC838" s="1" t="n">
        <v>7.8</v>
      </c>
      <c r="AD838" s="1" t="n">
        <f aca="false">IF(F838=0,0,Z838/F838)</f>
        <v>17.7733333333333</v>
      </c>
      <c r="AE838" s="1" t="str">
        <f aca="false">IFERROR(LEFT(C838,FIND("-",C838)-1),C838)</f>
        <v>C</v>
      </c>
      <c r="AF838" s="1" t="str">
        <f aca="false">B838&amp;"|"&amp;A838</f>
        <v>Shaquille O'Neal*|2009</v>
      </c>
      <c r="AG838" s="1" t="n">
        <f aca="false">SUMPRODUCT(($A$2:$A$4670=A838)*($Z$2:$Z$4670&gt;Z838))+1</f>
        <v>38</v>
      </c>
    </row>
    <row r="839" customFormat="false" ht="15" hidden="false" customHeight="false" outlineLevel="0" collapsed="false">
      <c r="A839" s="1" t="n">
        <v>2009</v>
      </c>
      <c r="B839" s="1" t="s">
        <v>666</v>
      </c>
      <c r="C839" s="1" t="s">
        <v>102</v>
      </c>
      <c r="D839" s="1" t="n">
        <v>23</v>
      </c>
      <c r="E839" s="1" t="s">
        <v>115</v>
      </c>
      <c r="F839" s="1" t="n">
        <v>12</v>
      </c>
      <c r="G839" s="1" t="n">
        <v>1</v>
      </c>
      <c r="H839" s="1" t="n">
        <v>231</v>
      </c>
      <c r="I839" s="1" t="n">
        <v>31</v>
      </c>
      <c r="J839" s="1" t="n">
        <v>60</v>
      </c>
      <c r="K839" s="1" t="n">
        <v>0.517</v>
      </c>
      <c r="L839" s="1" t="n">
        <v>0</v>
      </c>
      <c r="M839" s="1" t="n">
        <v>0</v>
      </c>
      <c r="O839" s="1" t="n">
        <v>9</v>
      </c>
      <c r="P839" s="1" t="n">
        <v>10</v>
      </c>
      <c r="Q839" s="1" t="n">
        <v>0.9</v>
      </c>
      <c r="R839" s="1" t="n">
        <v>3</v>
      </c>
      <c r="S839" s="1" t="n">
        <v>25</v>
      </c>
      <c r="T839" s="1" t="n">
        <v>28</v>
      </c>
      <c r="U839" s="1" t="n">
        <v>20</v>
      </c>
      <c r="V839" s="1" t="n">
        <v>7</v>
      </c>
      <c r="W839" s="1" t="n">
        <v>2</v>
      </c>
      <c r="X839" s="1" t="n">
        <v>9</v>
      </c>
      <c r="Y839" s="1" t="n">
        <v>12</v>
      </c>
      <c r="Z839" s="1" t="n">
        <v>71</v>
      </c>
      <c r="AA839" s="1" t="n">
        <v>12.1</v>
      </c>
      <c r="AB839" s="1" t="n">
        <v>0.551</v>
      </c>
      <c r="AC839" s="1" t="n">
        <v>0.4</v>
      </c>
      <c r="AD839" s="1" t="n">
        <f aca="false">IF(F839=0,0,Z839/F839)</f>
        <v>5.91666666666667</v>
      </c>
      <c r="AE839" s="1" t="str">
        <f aca="false">IFERROR(LEFT(C839,FIND("-",C839)-1),C839)</f>
        <v>PG</v>
      </c>
      <c r="AF839" s="1" t="str">
        <f aca="false">B839&amp;"|"&amp;A839</f>
        <v>Shaun Livingston|2009</v>
      </c>
      <c r="AG839" s="1" t="n">
        <f aca="false">SUMPRODUCT(($A$2:$A$4670=A839)*($Z$2:$Z$4670&gt;Z839))+1</f>
        <v>374</v>
      </c>
    </row>
    <row r="840" customFormat="false" ht="15" hidden="false" customHeight="false" outlineLevel="0" collapsed="false">
      <c r="A840" s="1" t="n">
        <v>2009</v>
      </c>
      <c r="B840" s="1" t="s">
        <v>540</v>
      </c>
      <c r="C840" s="1" t="s">
        <v>92</v>
      </c>
      <c r="D840" s="1" t="n">
        <v>25</v>
      </c>
      <c r="E840" s="1" t="s">
        <v>191</v>
      </c>
      <c r="F840" s="1" t="n">
        <v>10</v>
      </c>
      <c r="G840" s="1" t="n">
        <v>0</v>
      </c>
      <c r="H840" s="1" t="n">
        <v>37</v>
      </c>
      <c r="I840" s="1" t="n">
        <v>8</v>
      </c>
      <c r="J840" s="1" t="n">
        <v>13</v>
      </c>
      <c r="K840" s="1" t="n">
        <v>0.615</v>
      </c>
      <c r="L840" s="1" t="n">
        <v>1</v>
      </c>
      <c r="M840" s="1" t="n">
        <v>1</v>
      </c>
      <c r="N840" s="1" t="n">
        <v>1</v>
      </c>
      <c r="O840" s="1" t="n">
        <v>1</v>
      </c>
      <c r="P840" s="1" t="n">
        <v>4</v>
      </c>
      <c r="Q840" s="1" t="n">
        <v>0.25</v>
      </c>
      <c r="R840" s="1" t="n">
        <v>10</v>
      </c>
      <c r="S840" s="1" t="n">
        <v>8</v>
      </c>
      <c r="T840" s="1" t="n">
        <v>18</v>
      </c>
      <c r="U840" s="1" t="n">
        <v>0</v>
      </c>
      <c r="V840" s="1" t="n">
        <v>0</v>
      </c>
      <c r="W840" s="1" t="n">
        <v>1</v>
      </c>
      <c r="X840" s="1" t="n">
        <v>6</v>
      </c>
      <c r="Y840" s="1" t="n">
        <v>4</v>
      </c>
      <c r="Z840" s="1" t="n">
        <v>18</v>
      </c>
      <c r="AA840" s="1" t="n">
        <v>19.4</v>
      </c>
      <c r="AB840" s="1" t="n">
        <v>0.61</v>
      </c>
      <c r="AC840" s="1" t="n">
        <v>0</v>
      </c>
      <c r="AD840" s="1" t="n">
        <f aca="false">IF(F840=0,0,Z840/F840)</f>
        <v>1.8</v>
      </c>
      <c r="AE840" s="1" t="str">
        <f aca="false">IFERROR(LEFT(C840,FIND("-",C840)-1),C840)</f>
        <v>PF</v>
      </c>
      <c r="AF840" s="1" t="str">
        <f aca="false">B840&amp;"|"&amp;A840</f>
        <v>Shavlik Randolph|2009</v>
      </c>
      <c r="AG840" s="1" t="n">
        <f aca="false">SUMPRODUCT(($A$2:$A$4670=A840)*($Z$2:$Z$4670&gt;Z840))+1</f>
        <v>411</v>
      </c>
    </row>
    <row r="841" customFormat="false" ht="15" hidden="false" customHeight="false" outlineLevel="0" collapsed="false">
      <c r="A841" s="1" t="n">
        <v>2009</v>
      </c>
      <c r="B841" s="1" t="s">
        <v>541</v>
      </c>
      <c r="C841" s="1" t="s">
        <v>123</v>
      </c>
      <c r="D841" s="1" t="n">
        <v>30</v>
      </c>
      <c r="E841" s="1" t="s">
        <v>115</v>
      </c>
      <c r="F841" s="1" t="n">
        <v>69</v>
      </c>
      <c r="G841" s="1" t="n">
        <v>68</v>
      </c>
      <c r="H841" s="1" t="n">
        <v>2470</v>
      </c>
      <c r="I841" s="1" t="n">
        <v>382</v>
      </c>
      <c r="J841" s="1" t="n">
        <v>788</v>
      </c>
      <c r="K841" s="1" t="n">
        <v>0.485</v>
      </c>
      <c r="L841" s="1" t="n">
        <v>10</v>
      </c>
      <c r="M841" s="1" t="n">
        <v>53</v>
      </c>
      <c r="N841" s="1" t="n">
        <v>0.189</v>
      </c>
      <c r="O841" s="1" t="n">
        <v>117</v>
      </c>
      <c r="P841" s="1" t="n">
        <v>147</v>
      </c>
      <c r="Q841" s="1" t="n">
        <v>0.796</v>
      </c>
      <c r="R841" s="1" t="n">
        <v>180</v>
      </c>
      <c r="S841" s="1" t="n">
        <v>409</v>
      </c>
      <c r="T841" s="1" t="n">
        <v>589</v>
      </c>
      <c r="U841" s="1" t="n">
        <v>139</v>
      </c>
      <c r="V841" s="1" t="n">
        <v>88</v>
      </c>
      <c r="W841" s="1" t="n">
        <v>66</v>
      </c>
      <c r="X841" s="1" t="n">
        <v>105</v>
      </c>
      <c r="Y841" s="1" t="n">
        <v>132</v>
      </c>
      <c r="Z841" s="1" t="n">
        <v>891</v>
      </c>
      <c r="AA841" s="1" t="n">
        <v>16</v>
      </c>
      <c r="AB841" s="1" t="n">
        <v>0.522</v>
      </c>
      <c r="AC841" s="1" t="n">
        <v>5.2</v>
      </c>
      <c r="AD841" s="1" t="n">
        <f aca="false">IF(F841=0,0,Z841/F841)</f>
        <v>12.9130434782609</v>
      </c>
      <c r="AE841" s="1" t="str">
        <f aca="false">IFERROR(LEFT(C841,FIND("-",C841)-1),C841)</f>
        <v>SF</v>
      </c>
      <c r="AF841" s="1" t="str">
        <f aca="false">B841&amp;"|"&amp;A841</f>
        <v>Shawn Marion|2009</v>
      </c>
      <c r="AG841" s="1" t="n">
        <f aca="false">SUMPRODUCT(($A$2:$A$4670=A841)*($Z$2:$Z$4670&gt;Z841))+1</f>
        <v>106</v>
      </c>
    </row>
    <row r="842" customFormat="false" ht="15" hidden="false" customHeight="false" outlineLevel="0" collapsed="false">
      <c r="A842" s="1" t="n">
        <v>2009</v>
      </c>
      <c r="B842" s="1" t="s">
        <v>542</v>
      </c>
      <c r="C842" s="1" t="s">
        <v>123</v>
      </c>
      <c r="D842" s="1" t="n">
        <v>22</v>
      </c>
      <c r="E842" s="1" t="s">
        <v>189</v>
      </c>
      <c r="F842" s="1" t="n">
        <v>15</v>
      </c>
      <c r="G842" s="1" t="n">
        <v>0</v>
      </c>
      <c r="H842" s="1" t="n">
        <v>170</v>
      </c>
      <c r="I842" s="1" t="n">
        <v>16</v>
      </c>
      <c r="J842" s="1" t="n">
        <v>56</v>
      </c>
      <c r="K842" s="1" t="n">
        <v>0.286</v>
      </c>
      <c r="L842" s="1" t="n">
        <v>1</v>
      </c>
      <c r="M842" s="1" t="n">
        <v>17</v>
      </c>
      <c r="N842" s="1" t="n">
        <v>0.059</v>
      </c>
      <c r="O842" s="1" t="n">
        <v>9</v>
      </c>
      <c r="P842" s="1" t="n">
        <v>11</v>
      </c>
      <c r="Q842" s="1" t="n">
        <v>0.818</v>
      </c>
      <c r="R842" s="1" t="n">
        <v>19</v>
      </c>
      <c r="S842" s="1" t="n">
        <v>27</v>
      </c>
      <c r="T842" s="1" t="n">
        <v>46</v>
      </c>
      <c r="U842" s="1" t="n">
        <v>2</v>
      </c>
      <c r="V842" s="1" t="n">
        <v>2</v>
      </c>
      <c r="W842" s="1" t="n">
        <v>9</v>
      </c>
      <c r="X842" s="1" t="n">
        <v>5</v>
      </c>
      <c r="Y842" s="1" t="n">
        <v>19</v>
      </c>
      <c r="Z842" s="1" t="n">
        <v>42</v>
      </c>
      <c r="AA842" s="1" t="n">
        <v>7.5</v>
      </c>
      <c r="AB842" s="1" t="n">
        <v>0.345</v>
      </c>
      <c r="AC842" s="1" t="n">
        <v>0</v>
      </c>
      <c r="AD842" s="1" t="n">
        <f aca="false">IF(F842=0,0,Z842/F842)</f>
        <v>2.8</v>
      </c>
      <c r="AE842" s="1" t="str">
        <f aca="false">IFERROR(LEFT(C842,FIND("-",C842)-1),C842)</f>
        <v>SF</v>
      </c>
      <c r="AF842" s="1" t="str">
        <f aca="false">B842&amp;"|"&amp;A842</f>
        <v>Shawne Williams|2009</v>
      </c>
      <c r="AG842" s="1" t="n">
        <f aca="false">SUMPRODUCT(($A$2:$A$4670=A842)*($Z$2:$Z$4670&gt;Z842))+1</f>
        <v>393</v>
      </c>
    </row>
    <row r="843" customFormat="false" ht="15" hidden="false" customHeight="false" outlineLevel="0" collapsed="false">
      <c r="A843" s="1" t="n">
        <v>2009</v>
      </c>
      <c r="B843" s="1" t="s">
        <v>543</v>
      </c>
      <c r="C843" s="1" t="s">
        <v>92</v>
      </c>
      <c r="D843" s="1" t="n">
        <v>25</v>
      </c>
      <c r="E843" s="1" t="s">
        <v>115</v>
      </c>
      <c r="F843" s="1" t="n">
        <v>45</v>
      </c>
      <c r="G843" s="1" t="n">
        <v>0</v>
      </c>
      <c r="H843" s="1" t="n">
        <v>512</v>
      </c>
      <c r="I843" s="1" t="n">
        <v>70</v>
      </c>
      <c r="J843" s="1" t="n">
        <v>157</v>
      </c>
      <c r="K843" s="1" t="n">
        <v>0.446</v>
      </c>
      <c r="L843" s="1" t="n">
        <v>0</v>
      </c>
      <c r="M843" s="1" t="n">
        <v>2</v>
      </c>
      <c r="N843" s="1" t="n">
        <v>0</v>
      </c>
      <c r="O843" s="1" t="n">
        <v>46</v>
      </c>
      <c r="P843" s="1" t="n">
        <v>63</v>
      </c>
      <c r="Q843" s="1" t="n">
        <v>0.73</v>
      </c>
      <c r="R843" s="1" t="n">
        <v>49</v>
      </c>
      <c r="S843" s="1" t="n">
        <v>104</v>
      </c>
      <c r="T843" s="1" t="n">
        <v>153</v>
      </c>
      <c r="U843" s="1" t="n">
        <v>12</v>
      </c>
      <c r="V843" s="1" t="n">
        <v>22</v>
      </c>
      <c r="W843" s="1" t="n">
        <v>18</v>
      </c>
      <c r="X843" s="1" t="n">
        <v>34</v>
      </c>
      <c r="Y843" s="1" t="n">
        <v>64</v>
      </c>
      <c r="Z843" s="1" t="n">
        <v>186</v>
      </c>
      <c r="AA843" s="1" t="n">
        <v>13.7</v>
      </c>
      <c r="AB843" s="1" t="n">
        <v>0.503</v>
      </c>
      <c r="AC843" s="1" t="n">
        <v>0.5</v>
      </c>
      <c r="AD843" s="1" t="n">
        <f aca="false">IF(F843=0,0,Z843/F843)</f>
        <v>4.13333333333333</v>
      </c>
      <c r="AE843" s="1" t="str">
        <f aca="false">IFERROR(LEFT(C843,FIND("-",C843)-1),C843)</f>
        <v>PF</v>
      </c>
      <c r="AF843" s="1" t="str">
        <f aca="false">B843&amp;"|"&amp;A843</f>
        <v>Shelden Williams|2009</v>
      </c>
      <c r="AG843" s="1" t="n">
        <f aca="false">SUMPRODUCT(($A$2:$A$4670=A843)*($Z$2:$Z$4670&gt;Z843))+1</f>
        <v>314</v>
      </c>
    </row>
    <row r="844" customFormat="false" ht="15" hidden="false" customHeight="false" outlineLevel="0" collapsed="false">
      <c r="A844" s="1" t="n">
        <v>2009</v>
      </c>
      <c r="B844" s="1" t="s">
        <v>545</v>
      </c>
      <c r="C844" s="1" t="s">
        <v>105</v>
      </c>
      <c r="D844" s="1" t="n">
        <v>24</v>
      </c>
      <c r="E844" s="1" t="s">
        <v>110</v>
      </c>
      <c r="F844" s="1" t="n">
        <v>63</v>
      </c>
      <c r="G844" s="1" t="n">
        <v>0</v>
      </c>
      <c r="H844" s="1" t="n">
        <v>675</v>
      </c>
      <c r="I844" s="1" t="n">
        <v>67</v>
      </c>
      <c r="J844" s="1" t="n">
        <v>111</v>
      </c>
      <c r="K844" s="1" t="n">
        <v>0.604</v>
      </c>
      <c r="L844" s="1" t="n">
        <v>1</v>
      </c>
      <c r="M844" s="1" t="n">
        <v>2</v>
      </c>
      <c r="N844" s="1" t="n">
        <v>0.5</v>
      </c>
      <c r="O844" s="1" t="n">
        <v>53</v>
      </c>
      <c r="P844" s="1" t="n">
        <v>74</v>
      </c>
      <c r="Q844" s="1" t="n">
        <v>0.716</v>
      </c>
      <c r="R844" s="1" t="n">
        <v>52</v>
      </c>
      <c r="S844" s="1" t="n">
        <v>90</v>
      </c>
      <c r="T844" s="1" t="n">
        <v>142</v>
      </c>
      <c r="U844" s="1" t="n">
        <v>15</v>
      </c>
      <c r="V844" s="1" t="n">
        <v>7</v>
      </c>
      <c r="W844" s="1" t="n">
        <v>34</v>
      </c>
      <c r="X844" s="1" t="n">
        <v>27</v>
      </c>
      <c r="Y844" s="1" t="n">
        <v>125</v>
      </c>
      <c r="Z844" s="1" t="n">
        <v>188</v>
      </c>
      <c r="AA844" s="1" t="n">
        <v>12</v>
      </c>
      <c r="AB844" s="1" t="n">
        <v>0.655</v>
      </c>
      <c r="AC844" s="1" t="n">
        <v>1.9</v>
      </c>
      <c r="AD844" s="1" t="n">
        <f aca="false">IF(F844=0,0,Z844/F844)</f>
        <v>2.98412698412698</v>
      </c>
      <c r="AE844" s="1" t="str">
        <f aca="false">IFERROR(LEFT(C844,FIND("-",C844)-1),C844)</f>
        <v>C</v>
      </c>
      <c r="AF844" s="1" t="str">
        <f aca="false">B844&amp;"|"&amp;A844</f>
        <v>Solomon Jones|2009</v>
      </c>
      <c r="AG844" s="1" t="n">
        <f aca="false">SUMPRODUCT(($A$2:$A$4670=A844)*($Z$2:$Z$4670&gt;Z844))+1</f>
        <v>313</v>
      </c>
    </row>
    <row r="845" customFormat="false" ht="15" hidden="false" customHeight="false" outlineLevel="0" collapsed="false">
      <c r="A845" s="1" t="n">
        <v>2009</v>
      </c>
      <c r="B845" s="1" t="s">
        <v>667</v>
      </c>
      <c r="C845" s="1" t="s">
        <v>128</v>
      </c>
      <c r="D845" s="1" t="n">
        <v>22</v>
      </c>
      <c r="E845" s="1" t="s">
        <v>129</v>
      </c>
      <c r="F845" s="1" t="n">
        <v>12</v>
      </c>
      <c r="G845" s="1" t="n">
        <v>0</v>
      </c>
      <c r="H845" s="1" t="n">
        <v>55</v>
      </c>
      <c r="I845" s="1" t="n">
        <v>8</v>
      </c>
      <c r="J845" s="1" t="n">
        <v>25</v>
      </c>
      <c r="K845" s="1" t="n">
        <v>0.32</v>
      </c>
      <c r="L845" s="1" t="n">
        <v>0</v>
      </c>
      <c r="M845" s="1" t="n">
        <v>3</v>
      </c>
      <c r="N845" s="1" t="n">
        <v>0</v>
      </c>
      <c r="O845" s="1" t="n">
        <v>3</v>
      </c>
      <c r="P845" s="1" t="n">
        <v>8</v>
      </c>
      <c r="Q845" s="1" t="n">
        <v>0.375</v>
      </c>
      <c r="R845" s="1" t="n">
        <v>0</v>
      </c>
      <c r="S845" s="1" t="n">
        <v>4</v>
      </c>
      <c r="T845" s="1" t="n">
        <v>4</v>
      </c>
      <c r="U845" s="1" t="n">
        <v>3</v>
      </c>
      <c r="V845" s="1" t="n">
        <v>1</v>
      </c>
      <c r="W845" s="1" t="n">
        <v>0</v>
      </c>
      <c r="X845" s="1" t="n">
        <v>6</v>
      </c>
      <c r="Y845" s="1" t="n">
        <v>8</v>
      </c>
      <c r="Z845" s="1" t="n">
        <v>19</v>
      </c>
      <c r="AA845" s="1" t="n">
        <v>-3.9</v>
      </c>
      <c r="AB845" s="1" t="n">
        <v>0.333</v>
      </c>
      <c r="AC845" s="1" t="n">
        <v>-0.3</v>
      </c>
      <c r="AD845" s="1" t="n">
        <f aca="false">IF(F845=0,0,Z845/F845)</f>
        <v>1.58333333333333</v>
      </c>
      <c r="AE845" s="1" t="str">
        <f aca="false">IFERROR(LEFT(C845,FIND("-",C845)-1),C845)</f>
        <v>SG</v>
      </c>
      <c r="AF845" s="1" t="str">
        <f aca="false">B845&amp;"|"&amp;A845</f>
        <v>Sonny Weems|2009</v>
      </c>
      <c r="AG845" s="1" t="n">
        <f aca="false">SUMPRODUCT(($A$2:$A$4670=A845)*($Z$2:$Z$4670&gt;Z845))+1</f>
        <v>410</v>
      </c>
    </row>
    <row r="846" customFormat="false" ht="15" hidden="false" customHeight="false" outlineLevel="0" collapsed="false">
      <c r="A846" s="1" t="n">
        <v>2009</v>
      </c>
      <c r="B846" s="1" t="s">
        <v>668</v>
      </c>
      <c r="C846" s="1" t="s">
        <v>102</v>
      </c>
      <c r="D846" s="1" t="n">
        <v>30</v>
      </c>
      <c r="E846" s="1" t="s">
        <v>110</v>
      </c>
      <c r="F846" s="1" t="n">
        <v>2</v>
      </c>
      <c r="G846" s="1" t="n">
        <v>0</v>
      </c>
      <c r="H846" s="1" t="n">
        <v>15</v>
      </c>
      <c r="I846" s="1" t="n">
        <v>2</v>
      </c>
      <c r="J846" s="1" t="n">
        <v>7</v>
      </c>
      <c r="K846" s="1" t="n">
        <v>0.286</v>
      </c>
      <c r="L846" s="1" t="n">
        <v>0</v>
      </c>
      <c r="M846" s="1" t="n">
        <v>0</v>
      </c>
      <c r="O846" s="1" t="n">
        <v>1</v>
      </c>
      <c r="P846" s="1" t="n">
        <v>2</v>
      </c>
      <c r="Q846" s="1" t="n">
        <v>0.5</v>
      </c>
      <c r="R846" s="1" t="n">
        <v>0</v>
      </c>
      <c r="S846" s="1" t="n">
        <v>0</v>
      </c>
      <c r="T846" s="1" t="n">
        <v>0</v>
      </c>
      <c r="U846" s="1" t="n">
        <v>3</v>
      </c>
      <c r="V846" s="1" t="n">
        <v>0</v>
      </c>
      <c r="W846" s="1" t="n">
        <v>0</v>
      </c>
      <c r="X846" s="1" t="n">
        <v>0</v>
      </c>
      <c r="Y846" s="1" t="n">
        <v>1</v>
      </c>
      <c r="Z846" s="1" t="n">
        <v>5</v>
      </c>
      <c r="AA846" s="1" t="n">
        <v>5.7</v>
      </c>
      <c r="AB846" s="1" t="n">
        <v>0.317</v>
      </c>
      <c r="AC846" s="1" t="n">
        <v>0</v>
      </c>
      <c r="AD846" s="1" t="n">
        <f aca="false">IF(F846=0,0,Z846/F846)</f>
        <v>2.5</v>
      </c>
      <c r="AE846" s="1" t="str">
        <f aca="false">IFERROR(LEFT(C846,FIND("-",C846)-1),C846)</f>
        <v>PG</v>
      </c>
      <c r="AF846" s="1" t="str">
        <f aca="false">B846&amp;"|"&amp;A846</f>
        <v>Speedy Claxton|2009</v>
      </c>
      <c r="AG846" s="1" t="n">
        <f aca="false">SUMPRODUCT(($A$2:$A$4670=A846)*($Z$2:$Z$4670&gt;Z846))+1</f>
        <v>436</v>
      </c>
    </row>
    <row r="847" customFormat="false" ht="15" hidden="false" customHeight="false" outlineLevel="0" collapsed="false">
      <c r="A847" s="1" t="n">
        <v>2009</v>
      </c>
      <c r="B847" s="1" t="s">
        <v>546</v>
      </c>
      <c r="C847" s="1" t="s">
        <v>105</v>
      </c>
      <c r="D847" s="1" t="n">
        <v>20</v>
      </c>
      <c r="E847" s="1" t="s">
        <v>173</v>
      </c>
      <c r="F847" s="1" t="n">
        <v>77</v>
      </c>
      <c r="G847" s="1" t="n">
        <v>51</v>
      </c>
      <c r="H847" s="1" t="n">
        <v>2259</v>
      </c>
      <c r="I847" s="1" t="n">
        <v>373</v>
      </c>
      <c r="J847" s="1" t="n">
        <v>800</v>
      </c>
      <c r="K847" s="1" t="n">
        <v>0.466</v>
      </c>
      <c r="L847" s="1" t="n">
        <v>40</v>
      </c>
      <c r="M847" s="1" t="n">
        <v>115</v>
      </c>
      <c r="N847" s="1" t="n">
        <v>0.348</v>
      </c>
      <c r="O847" s="1" t="n">
        <v>90</v>
      </c>
      <c r="P847" s="1" t="n">
        <v>136</v>
      </c>
      <c r="Q847" s="1" t="n">
        <v>0.662</v>
      </c>
      <c r="R847" s="1" t="n">
        <v>148</v>
      </c>
      <c r="S847" s="1" t="n">
        <v>401</v>
      </c>
      <c r="T847" s="1" t="n">
        <v>549</v>
      </c>
      <c r="U847" s="1" t="n">
        <v>149</v>
      </c>
      <c r="V847" s="1" t="n">
        <v>44</v>
      </c>
      <c r="W847" s="1" t="n">
        <v>93</v>
      </c>
      <c r="X847" s="1" t="n">
        <v>160</v>
      </c>
      <c r="Y847" s="1" t="n">
        <v>249</v>
      </c>
      <c r="Z847" s="1" t="n">
        <v>876</v>
      </c>
      <c r="AA847" s="1" t="n">
        <v>13</v>
      </c>
      <c r="AB847" s="1" t="n">
        <v>0.509</v>
      </c>
      <c r="AC847" s="1" t="n">
        <v>0.8</v>
      </c>
      <c r="AD847" s="1" t="n">
        <f aca="false">IF(F847=0,0,Z847/F847)</f>
        <v>11.3766233766234</v>
      </c>
      <c r="AE847" s="1" t="str">
        <f aca="false">IFERROR(LEFT(C847,FIND("-",C847)-1),C847)</f>
        <v>C</v>
      </c>
      <c r="AF847" s="1" t="str">
        <f aca="false">B847&amp;"|"&amp;A847</f>
        <v>Spencer Hawes|2009</v>
      </c>
      <c r="AG847" s="1" t="n">
        <f aca="false">SUMPRODUCT(($A$2:$A$4670=A847)*($Z$2:$Z$4670&gt;Z847))+1</f>
        <v>109</v>
      </c>
    </row>
    <row r="848" customFormat="false" ht="15" hidden="false" customHeight="false" outlineLevel="0" collapsed="false">
      <c r="A848" s="1" t="n">
        <v>2009</v>
      </c>
      <c r="B848" s="1" t="s">
        <v>548</v>
      </c>
      <c r="C848" s="1" t="s">
        <v>128</v>
      </c>
      <c r="D848" s="1" t="n">
        <v>26</v>
      </c>
      <c r="E848" s="1" t="s">
        <v>145</v>
      </c>
      <c r="F848" s="1" t="n">
        <v>52</v>
      </c>
      <c r="G848" s="1" t="n">
        <v>6</v>
      </c>
      <c r="H848" s="1" t="n">
        <v>684</v>
      </c>
      <c r="I848" s="1" t="n">
        <v>106</v>
      </c>
      <c r="J848" s="1" t="n">
        <v>256</v>
      </c>
      <c r="K848" s="1" t="n">
        <v>0.414</v>
      </c>
      <c r="L848" s="1" t="n">
        <v>20</v>
      </c>
      <c r="M848" s="1" t="n">
        <v>66</v>
      </c>
      <c r="N848" s="1" t="n">
        <v>0.303</v>
      </c>
      <c r="O848" s="1" t="n">
        <v>50</v>
      </c>
      <c r="P848" s="1" t="n">
        <v>62</v>
      </c>
      <c r="Q848" s="1" t="n">
        <v>0.806</v>
      </c>
      <c r="R848" s="1" t="n">
        <v>21</v>
      </c>
      <c r="S848" s="1" t="n">
        <v>75</v>
      </c>
      <c r="T848" s="1" t="n">
        <v>96</v>
      </c>
      <c r="U848" s="1" t="n">
        <v>33</v>
      </c>
      <c r="V848" s="1" t="n">
        <v>10</v>
      </c>
      <c r="W848" s="1" t="n">
        <v>4</v>
      </c>
      <c r="X848" s="1" t="n">
        <v>45</v>
      </c>
      <c r="Y848" s="1" t="n">
        <v>82</v>
      </c>
      <c r="Z848" s="1" t="n">
        <v>282</v>
      </c>
      <c r="AA848" s="1" t="n">
        <v>8.5</v>
      </c>
      <c r="AB848" s="1" t="n">
        <v>0.498</v>
      </c>
      <c r="AC848" s="1" t="n">
        <v>0</v>
      </c>
      <c r="AD848" s="1" t="n">
        <f aca="false">IF(F848=0,0,Z848/F848)</f>
        <v>5.42307692307692</v>
      </c>
      <c r="AE848" s="1" t="str">
        <f aca="false">IFERROR(LEFT(C848,FIND("-",C848)-1),C848)</f>
        <v>SG</v>
      </c>
      <c r="AF848" s="1" t="str">
        <f aca="false">B848&amp;"|"&amp;A848</f>
        <v>Stephen Graham|2009</v>
      </c>
      <c r="AG848" s="1" t="n">
        <f aca="false">SUMPRODUCT(($A$2:$A$4670=A848)*($Z$2:$Z$4670&gt;Z848))+1</f>
        <v>265</v>
      </c>
    </row>
    <row r="849" customFormat="false" ht="15" hidden="false" customHeight="false" outlineLevel="0" collapsed="false">
      <c r="A849" s="1" t="n">
        <v>2009</v>
      </c>
      <c r="B849" s="1" t="s">
        <v>549</v>
      </c>
      <c r="C849" s="1" t="s">
        <v>123</v>
      </c>
      <c r="D849" s="1" t="n">
        <v>30</v>
      </c>
      <c r="E849" s="1" t="s">
        <v>117</v>
      </c>
      <c r="F849" s="1" t="n">
        <v>59</v>
      </c>
      <c r="G849" s="1" t="n">
        <v>59</v>
      </c>
      <c r="H849" s="1" t="n">
        <v>2339</v>
      </c>
      <c r="I849" s="1" t="n">
        <v>413</v>
      </c>
      <c r="J849" s="1" t="n">
        <v>997</v>
      </c>
      <c r="K849" s="1" t="n">
        <v>0.414</v>
      </c>
      <c r="L849" s="1" t="n">
        <v>103</v>
      </c>
      <c r="M849" s="1" t="n">
        <v>305</v>
      </c>
      <c r="N849" s="1" t="n">
        <v>0.338</v>
      </c>
      <c r="O849" s="1" t="n">
        <v>294</v>
      </c>
      <c r="P849" s="1" t="n">
        <v>356</v>
      </c>
      <c r="Q849" s="1" t="n">
        <v>0.826</v>
      </c>
      <c r="R849" s="1" t="n">
        <v>70</v>
      </c>
      <c r="S849" s="1" t="n">
        <v>233</v>
      </c>
      <c r="T849" s="1" t="n">
        <v>303</v>
      </c>
      <c r="U849" s="1" t="n">
        <v>381</v>
      </c>
      <c r="V849" s="1" t="n">
        <v>88</v>
      </c>
      <c r="W849" s="1" t="n">
        <v>31</v>
      </c>
      <c r="X849" s="1" t="n">
        <v>229</v>
      </c>
      <c r="Y849" s="1" t="n">
        <v>153</v>
      </c>
      <c r="Z849" s="1" t="n">
        <v>1223</v>
      </c>
      <c r="AA849" s="1" t="n">
        <v>16.1</v>
      </c>
      <c r="AB849" s="1" t="n">
        <v>0.53</v>
      </c>
      <c r="AC849" s="1" t="n">
        <v>2.2</v>
      </c>
      <c r="AD849" s="1" t="n">
        <f aca="false">IF(F849=0,0,Z849/F849)</f>
        <v>20.728813559322</v>
      </c>
      <c r="AE849" s="1" t="str">
        <f aca="false">IFERROR(LEFT(C849,FIND("-",C849)-1),C849)</f>
        <v>SF</v>
      </c>
      <c r="AF849" s="1" t="str">
        <f aca="false">B849&amp;"|"&amp;A849</f>
        <v>Stephen Jackson|2009</v>
      </c>
      <c r="AG849" s="1" t="n">
        <f aca="false">SUMPRODUCT(($A$2:$A$4670=A849)*($Z$2:$Z$4670&gt;Z849))+1</f>
        <v>52</v>
      </c>
    </row>
    <row r="850" customFormat="false" ht="15" hidden="false" customHeight="false" outlineLevel="0" collapsed="false">
      <c r="A850" s="1" t="n">
        <v>2009</v>
      </c>
      <c r="B850" s="1" t="s">
        <v>550</v>
      </c>
      <c r="C850" s="1" t="s">
        <v>102</v>
      </c>
      <c r="D850" s="1" t="n">
        <v>31</v>
      </c>
      <c r="E850" s="1" t="s">
        <v>199</v>
      </c>
      <c r="F850" s="1" t="n">
        <v>23</v>
      </c>
      <c r="G850" s="1" t="n">
        <v>4</v>
      </c>
      <c r="H850" s="1" t="n">
        <v>414</v>
      </c>
      <c r="I850" s="1" t="n">
        <v>38</v>
      </c>
      <c r="J850" s="1" t="n">
        <v>111</v>
      </c>
      <c r="K850" s="1" t="n">
        <v>0.342</v>
      </c>
      <c r="L850" s="1" t="n">
        <v>6</v>
      </c>
      <c r="M850" s="1" t="n">
        <v>25</v>
      </c>
      <c r="N850" s="1" t="n">
        <v>0.24</v>
      </c>
      <c r="O850" s="1" t="n">
        <v>6</v>
      </c>
      <c r="P850" s="1" t="n">
        <v>13</v>
      </c>
      <c r="Q850" s="1" t="n">
        <v>0.462</v>
      </c>
      <c r="R850" s="1" t="n">
        <v>2</v>
      </c>
      <c r="S850" s="1" t="n">
        <v>26</v>
      </c>
      <c r="T850" s="1" t="n">
        <v>28</v>
      </c>
      <c r="U850" s="1" t="n">
        <v>75</v>
      </c>
      <c r="V850" s="1" t="n">
        <v>10</v>
      </c>
      <c r="W850" s="1" t="n">
        <v>3</v>
      </c>
      <c r="X850" s="1" t="n">
        <v>37</v>
      </c>
      <c r="Y850" s="1" t="n">
        <v>34</v>
      </c>
      <c r="Z850" s="1" t="n">
        <v>88</v>
      </c>
      <c r="AA850" s="1" t="n">
        <v>4.4</v>
      </c>
      <c r="AB850" s="1" t="n">
        <v>0.377</v>
      </c>
      <c r="AC850" s="1" t="n">
        <v>-0.3</v>
      </c>
      <c r="AD850" s="1" t="n">
        <f aca="false">IF(F850=0,0,Z850/F850)</f>
        <v>3.82608695652174</v>
      </c>
      <c r="AE850" s="1" t="str">
        <f aca="false">IFERROR(LEFT(C850,FIND("-",C850)-1),C850)</f>
        <v>PG</v>
      </c>
      <c r="AF850" s="1" t="str">
        <f aca="false">B850&amp;"|"&amp;A850</f>
        <v>Stephon Marbury|2009</v>
      </c>
      <c r="AG850" s="1" t="n">
        <f aca="false">SUMPRODUCT(($A$2:$A$4670=A850)*($Z$2:$Z$4670&gt;Z850))+1</f>
        <v>361</v>
      </c>
    </row>
    <row r="851" customFormat="false" ht="15" hidden="false" customHeight="false" outlineLevel="0" collapsed="false">
      <c r="A851" s="1" t="n">
        <v>2009</v>
      </c>
      <c r="B851" s="1" t="s">
        <v>551</v>
      </c>
      <c r="C851" s="1" t="s">
        <v>102</v>
      </c>
      <c r="D851" s="1" t="n">
        <v>28</v>
      </c>
      <c r="E851" s="1" t="s">
        <v>191</v>
      </c>
      <c r="F851" s="1" t="n">
        <v>69</v>
      </c>
      <c r="G851" s="1" t="n">
        <v>69</v>
      </c>
      <c r="H851" s="1" t="n">
        <v>2188</v>
      </c>
      <c r="I851" s="1" t="n">
        <v>277</v>
      </c>
      <c r="J851" s="1" t="n">
        <v>647</v>
      </c>
      <c r="K851" s="1" t="n">
        <v>0.428</v>
      </c>
      <c r="L851" s="1" t="n">
        <v>140</v>
      </c>
      <c r="M851" s="1" t="n">
        <v>328</v>
      </c>
      <c r="N851" s="1" t="n">
        <v>0.427</v>
      </c>
      <c r="O851" s="1" t="n">
        <v>63</v>
      </c>
      <c r="P851" s="1" t="n">
        <v>75</v>
      </c>
      <c r="Q851" s="1" t="n">
        <v>0.84</v>
      </c>
      <c r="R851" s="1" t="n">
        <v>28</v>
      </c>
      <c r="S851" s="1" t="n">
        <v>145</v>
      </c>
      <c r="T851" s="1" t="n">
        <v>173</v>
      </c>
      <c r="U851" s="1" t="n">
        <v>348</v>
      </c>
      <c r="V851" s="1" t="n">
        <v>69</v>
      </c>
      <c r="W851" s="1" t="n">
        <v>4</v>
      </c>
      <c r="X851" s="1" t="n">
        <v>108</v>
      </c>
      <c r="Y851" s="1" t="n">
        <v>126</v>
      </c>
      <c r="Z851" s="1" t="n">
        <v>757</v>
      </c>
      <c r="AA851" s="1" t="n">
        <v>14.4</v>
      </c>
      <c r="AB851" s="1" t="n">
        <v>0.557</v>
      </c>
      <c r="AC851" s="1" t="n">
        <v>5.8</v>
      </c>
      <c r="AD851" s="1" t="n">
        <f aca="false">IF(F851=0,0,Z851/F851)</f>
        <v>10.9710144927536</v>
      </c>
      <c r="AE851" s="1" t="str">
        <f aca="false">IFERROR(LEFT(C851,FIND("-",C851)-1),C851)</f>
        <v>PG</v>
      </c>
      <c r="AF851" s="1" t="str">
        <f aca="false">B851&amp;"|"&amp;A851</f>
        <v>Steve Blake|2009</v>
      </c>
      <c r="AG851" s="1" t="n">
        <f aca="false">SUMPRODUCT(($A$2:$A$4670=A851)*($Z$2:$Z$4670&gt;Z851))+1</f>
        <v>133</v>
      </c>
    </row>
    <row r="852" customFormat="false" ht="15" hidden="false" customHeight="false" outlineLevel="0" collapsed="false">
      <c r="A852" s="1" t="n">
        <v>2009</v>
      </c>
      <c r="B852" s="1" t="s">
        <v>553</v>
      </c>
      <c r="C852" s="1" t="s">
        <v>102</v>
      </c>
      <c r="D852" s="1" t="n">
        <v>34</v>
      </c>
      <c r="E852" s="1" t="s">
        <v>124</v>
      </c>
      <c r="F852" s="1" t="n">
        <v>74</v>
      </c>
      <c r="G852" s="1" t="n">
        <v>74</v>
      </c>
      <c r="H852" s="1" t="n">
        <v>2484</v>
      </c>
      <c r="I852" s="1" t="n">
        <v>428</v>
      </c>
      <c r="J852" s="1" t="n">
        <v>851</v>
      </c>
      <c r="K852" s="1" t="n">
        <v>0.503</v>
      </c>
      <c r="L852" s="1" t="n">
        <v>108</v>
      </c>
      <c r="M852" s="1" t="n">
        <v>246</v>
      </c>
      <c r="N852" s="1" t="n">
        <v>0.439</v>
      </c>
      <c r="O852" s="1" t="n">
        <v>196</v>
      </c>
      <c r="P852" s="1" t="n">
        <v>210</v>
      </c>
      <c r="Q852" s="1" t="n">
        <v>0.933</v>
      </c>
      <c r="R852" s="1" t="n">
        <v>19</v>
      </c>
      <c r="S852" s="1" t="n">
        <v>204</v>
      </c>
      <c r="T852" s="1" t="n">
        <v>223</v>
      </c>
      <c r="U852" s="1" t="n">
        <v>717</v>
      </c>
      <c r="V852" s="1" t="n">
        <v>55</v>
      </c>
      <c r="W852" s="1" t="n">
        <v>10</v>
      </c>
      <c r="X852" s="1" t="n">
        <v>248</v>
      </c>
      <c r="Y852" s="1" t="n">
        <v>108</v>
      </c>
      <c r="Z852" s="1" t="n">
        <v>1160</v>
      </c>
      <c r="AA852" s="1" t="n">
        <v>19.5</v>
      </c>
      <c r="AB852" s="1" t="n">
        <v>0.615</v>
      </c>
      <c r="AC852" s="1" t="n">
        <v>7.3</v>
      </c>
      <c r="AD852" s="1" t="n">
        <f aca="false">IF(F852=0,0,Z852/F852)</f>
        <v>15.6756756756757</v>
      </c>
      <c r="AE852" s="1" t="str">
        <f aca="false">IFERROR(LEFT(C852,FIND("-",C852)-1),C852)</f>
        <v>PG</v>
      </c>
      <c r="AF852" s="1" t="str">
        <f aca="false">B852&amp;"|"&amp;A852</f>
        <v>Steve Nash|2009</v>
      </c>
      <c r="AG852" s="1" t="n">
        <f aca="false">SUMPRODUCT(($A$2:$A$4670=A852)*($Z$2:$Z$4670&gt;Z852))+1</f>
        <v>62</v>
      </c>
    </row>
    <row r="853" customFormat="false" ht="15" hidden="false" customHeight="false" outlineLevel="0" collapsed="false">
      <c r="A853" s="1" t="n">
        <v>2009</v>
      </c>
      <c r="B853" s="1" t="s">
        <v>554</v>
      </c>
      <c r="C853" s="1" t="s">
        <v>92</v>
      </c>
      <c r="D853" s="1" t="n">
        <v>25</v>
      </c>
      <c r="E853" s="1" t="s">
        <v>108</v>
      </c>
      <c r="F853" s="1" t="n">
        <v>71</v>
      </c>
      <c r="G853" s="1" t="n">
        <v>3</v>
      </c>
      <c r="H853" s="1" t="n">
        <v>1161</v>
      </c>
      <c r="I853" s="1" t="n">
        <v>176</v>
      </c>
      <c r="J853" s="1" t="n">
        <v>396</v>
      </c>
      <c r="K853" s="1" t="n">
        <v>0.444</v>
      </c>
      <c r="L853" s="1" t="n">
        <v>119</v>
      </c>
      <c r="M853" s="1" t="n">
        <v>286</v>
      </c>
      <c r="N853" s="1" t="n">
        <v>0.416</v>
      </c>
      <c r="O853" s="1" t="n">
        <v>21</v>
      </c>
      <c r="P853" s="1" t="n">
        <v>23</v>
      </c>
      <c r="Q853" s="1" t="n">
        <v>0.913</v>
      </c>
      <c r="R853" s="1" t="n">
        <v>19</v>
      </c>
      <c r="S853" s="1" t="n">
        <v>106</v>
      </c>
      <c r="T853" s="1" t="n">
        <v>125</v>
      </c>
      <c r="U853" s="1" t="n">
        <v>40</v>
      </c>
      <c r="V853" s="1" t="n">
        <v>20</v>
      </c>
      <c r="W853" s="1" t="n">
        <v>5</v>
      </c>
      <c r="X853" s="1" t="n">
        <v>23</v>
      </c>
      <c r="Y853" s="1" t="n">
        <v>71</v>
      </c>
      <c r="Z853" s="1" t="n">
        <v>492</v>
      </c>
      <c r="AA853" s="1" t="n">
        <v>13.5</v>
      </c>
      <c r="AB853" s="1" t="n">
        <v>0.606</v>
      </c>
      <c r="AC853" s="1" t="n">
        <v>2.2</v>
      </c>
      <c r="AD853" s="1" t="n">
        <f aca="false">IF(F853=0,0,Z853/F853)</f>
        <v>6.92957746478873</v>
      </c>
      <c r="AE853" s="1" t="str">
        <f aca="false">IFERROR(LEFT(C853,FIND("-",C853)-1),C853)</f>
        <v>PF</v>
      </c>
      <c r="AF853" s="1" t="str">
        <f aca="false">B853&amp;"|"&amp;A853</f>
        <v>Steve Novak|2009</v>
      </c>
      <c r="AG853" s="1" t="n">
        <f aca="false">SUMPRODUCT(($A$2:$A$4670=A853)*($Z$2:$Z$4670&gt;Z853))+1</f>
        <v>203</v>
      </c>
    </row>
    <row r="854" customFormat="false" ht="15" hidden="false" customHeight="false" outlineLevel="0" collapsed="false">
      <c r="A854" s="1" t="n">
        <v>2009</v>
      </c>
      <c r="B854" s="1" t="s">
        <v>669</v>
      </c>
      <c r="C854" s="1" t="s">
        <v>92</v>
      </c>
      <c r="D854" s="1" t="n">
        <v>23</v>
      </c>
      <c r="E854" s="1" t="s">
        <v>609</v>
      </c>
      <c r="F854" s="1" t="n">
        <v>1</v>
      </c>
      <c r="G854" s="1" t="n">
        <v>0</v>
      </c>
      <c r="H854" s="1" t="n">
        <v>2</v>
      </c>
      <c r="I854" s="1" t="n">
        <v>1</v>
      </c>
      <c r="J854" s="1" t="n">
        <v>1</v>
      </c>
      <c r="K854" s="1" t="n">
        <v>1</v>
      </c>
      <c r="L854" s="1" t="n">
        <v>0</v>
      </c>
      <c r="M854" s="1" t="n">
        <v>0</v>
      </c>
      <c r="O854" s="1" t="n">
        <v>0</v>
      </c>
      <c r="P854" s="1" t="n">
        <v>0</v>
      </c>
      <c r="R854" s="1" t="n">
        <v>2</v>
      </c>
      <c r="S854" s="1" t="n">
        <v>1</v>
      </c>
      <c r="T854" s="1" t="n">
        <v>3</v>
      </c>
      <c r="U854" s="1" t="n">
        <v>0</v>
      </c>
      <c r="V854" s="1" t="n">
        <v>0</v>
      </c>
      <c r="W854" s="1" t="n">
        <v>0</v>
      </c>
      <c r="X854" s="1" t="n">
        <v>0</v>
      </c>
      <c r="Y854" s="1" t="n">
        <v>0</v>
      </c>
      <c r="Z854" s="1" t="n">
        <v>2</v>
      </c>
      <c r="AA854" s="1" t="n">
        <v>88.3</v>
      </c>
      <c r="AB854" s="1" t="n">
        <v>1</v>
      </c>
      <c r="AC854" s="1" t="n">
        <v>0</v>
      </c>
      <c r="AD854" s="1" t="n">
        <f aca="false">IF(F854=0,0,Z854/F854)</f>
        <v>2</v>
      </c>
      <c r="AE854" s="1" t="str">
        <f aca="false">IFERROR(LEFT(C854,FIND("-",C854)-1),C854)</f>
        <v>PF</v>
      </c>
      <c r="AF854" s="1" t="str">
        <f aca="false">B854&amp;"|"&amp;A854</f>
        <v>Steven Hill|2009</v>
      </c>
      <c r="AG854" s="1" t="n">
        <f aca="false">SUMPRODUCT(($A$2:$A$4670=A854)*($Z$2:$Z$4670&gt;Z854))+1</f>
        <v>441</v>
      </c>
    </row>
    <row r="855" customFormat="false" ht="15" hidden="false" customHeight="false" outlineLevel="0" collapsed="false">
      <c r="A855" s="1" t="n">
        <v>2009</v>
      </c>
      <c r="B855" s="1" t="s">
        <v>556</v>
      </c>
      <c r="C855" s="1" t="s">
        <v>92</v>
      </c>
      <c r="D855" s="1" t="n">
        <v>29</v>
      </c>
      <c r="E855" s="1" t="s">
        <v>115</v>
      </c>
      <c r="F855" s="1" t="n">
        <v>19</v>
      </c>
      <c r="G855" s="1" t="n">
        <v>0</v>
      </c>
      <c r="H855" s="1" t="n">
        <v>185</v>
      </c>
      <c r="I855" s="1" t="n">
        <v>24</v>
      </c>
      <c r="J855" s="1" t="n">
        <v>56</v>
      </c>
      <c r="K855" s="1" t="n">
        <v>0.429</v>
      </c>
      <c r="L855" s="1" t="n">
        <v>1</v>
      </c>
      <c r="M855" s="1" t="n">
        <v>1</v>
      </c>
      <c r="N855" s="1" t="n">
        <v>1</v>
      </c>
      <c r="O855" s="1" t="n">
        <v>13</v>
      </c>
      <c r="P855" s="1" t="n">
        <v>26</v>
      </c>
      <c r="Q855" s="1" t="n">
        <v>0.5</v>
      </c>
      <c r="R855" s="1" t="n">
        <v>16</v>
      </c>
      <c r="S855" s="1" t="n">
        <v>30</v>
      </c>
      <c r="T855" s="1" t="n">
        <v>46</v>
      </c>
      <c r="U855" s="1" t="n">
        <v>3</v>
      </c>
      <c r="V855" s="1" t="n">
        <v>4</v>
      </c>
      <c r="W855" s="1" t="n">
        <v>8</v>
      </c>
      <c r="X855" s="1" t="n">
        <v>16</v>
      </c>
      <c r="Y855" s="1" t="n">
        <v>40</v>
      </c>
      <c r="Z855" s="1" t="n">
        <v>62</v>
      </c>
      <c r="AA855" s="1" t="n">
        <v>6.8</v>
      </c>
      <c r="AB855" s="1" t="n">
        <v>0.46</v>
      </c>
      <c r="AC855" s="1" t="n">
        <v>-0.1</v>
      </c>
      <c r="AD855" s="1" t="n">
        <f aca="false">IF(F855=0,0,Z855/F855)</f>
        <v>3.26315789473684</v>
      </c>
      <c r="AE855" s="1" t="str">
        <f aca="false">IFERROR(LEFT(C855,FIND("-",C855)-1),C855)</f>
        <v>PF</v>
      </c>
      <c r="AF855" s="1" t="str">
        <f aca="false">B855&amp;"|"&amp;A855</f>
        <v>Stromile Swift|2009</v>
      </c>
      <c r="AG855" s="1" t="n">
        <f aca="false">SUMPRODUCT(($A$2:$A$4670=A855)*($Z$2:$Z$4670&gt;Z855))+1</f>
        <v>378</v>
      </c>
    </row>
    <row r="856" customFormat="false" ht="15" hidden="false" customHeight="false" outlineLevel="0" collapsed="false">
      <c r="A856" s="1" t="n">
        <v>2009</v>
      </c>
      <c r="B856" s="1" t="s">
        <v>670</v>
      </c>
      <c r="C856" s="1" t="s">
        <v>128</v>
      </c>
      <c r="D856" s="1" t="n">
        <v>23</v>
      </c>
      <c r="E856" s="1" t="s">
        <v>154</v>
      </c>
      <c r="F856" s="1" t="n">
        <v>10</v>
      </c>
      <c r="G856" s="1" t="n">
        <v>0</v>
      </c>
      <c r="H856" s="1" t="n">
        <v>28</v>
      </c>
      <c r="I856" s="1" t="n">
        <v>3</v>
      </c>
      <c r="J856" s="1" t="n">
        <v>11</v>
      </c>
      <c r="K856" s="1" t="n">
        <v>0.273</v>
      </c>
      <c r="L856" s="1" t="n">
        <v>0</v>
      </c>
      <c r="M856" s="1" t="n">
        <v>6</v>
      </c>
      <c r="N856" s="1" t="n">
        <v>0</v>
      </c>
      <c r="O856" s="1" t="n">
        <v>0</v>
      </c>
      <c r="P856" s="1" t="n">
        <v>0</v>
      </c>
      <c r="R856" s="1" t="n">
        <v>0</v>
      </c>
      <c r="S856" s="1" t="n">
        <v>0</v>
      </c>
      <c r="T856" s="1" t="n">
        <v>0</v>
      </c>
      <c r="U856" s="1" t="n">
        <v>2</v>
      </c>
      <c r="V856" s="1" t="n">
        <v>1</v>
      </c>
      <c r="W856" s="1" t="n">
        <v>1</v>
      </c>
      <c r="X856" s="1" t="n">
        <v>3</v>
      </c>
      <c r="Y856" s="1" t="n">
        <v>10</v>
      </c>
      <c r="Z856" s="1" t="n">
        <v>6</v>
      </c>
      <c r="AA856" s="1" t="n">
        <v>-8.6</v>
      </c>
      <c r="AB856" s="1" t="n">
        <v>0.273</v>
      </c>
      <c r="AC856" s="1" t="n">
        <v>-0.1</v>
      </c>
      <c r="AD856" s="1" t="n">
        <f aca="false">IF(F856=0,0,Z856/F856)</f>
        <v>0.6</v>
      </c>
      <c r="AE856" s="1" t="str">
        <f aca="false">IFERROR(LEFT(C856,FIND("-",C856)-1),C856)</f>
        <v>SG</v>
      </c>
      <c r="AF856" s="1" t="str">
        <f aca="false">B856&amp;"|"&amp;A856</f>
        <v>Sun Yue|2009</v>
      </c>
      <c r="AG856" s="1" t="n">
        <f aca="false">SUMPRODUCT(($A$2:$A$4670=A856)*($Z$2:$Z$4670&gt;Z856))+1</f>
        <v>430</v>
      </c>
    </row>
    <row r="857" customFormat="false" ht="15" hidden="false" customHeight="false" outlineLevel="0" collapsed="false">
      <c r="A857" s="1" t="n">
        <v>2009</v>
      </c>
      <c r="B857" s="1" t="s">
        <v>557</v>
      </c>
      <c r="C857" s="1" t="s">
        <v>102</v>
      </c>
      <c r="D857" s="1" t="n">
        <v>25</v>
      </c>
      <c r="E857" s="1" t="s">
        <v>145</v>
      </c>
      <c r="F857" s="1" t="n">
        <v>74</v>
      </c>
      <c r="G857" s="1" t="n">
        <v>49</v>
      </c>
      <c r="H857" s="1" t="n">
        <v>2258</v>
      </c>
      <c r="I857" s="1" t="n">
        <v>413</v>
      </c>
      <c r="J857" s="1" t="n">
        <v>913</v>
      </c>
      <c r="K857" s="1" t="n">
        <v>0.452</v>
      </c>
      <c r="L857" s="1" t="n">
        <v>35</v>
      </c>
      <c r="M857" s="1" t="n">
        <v>104</v>
      </c>
      <c r="N857" s="1" t="n">
        <v>0.337</v>
      </c>
      <c r="O857" s="1" t="n">
        <v>245</v>
      </c>
      <c r="P857" s="1" t="n">
        <v>281</v>
      </c>
      <c r="Q857" s="1" t="n">
        <v>0.872</v>
      </c>
      <c r="R857" s="1" t="n">
        <v>59</v>
      </c>
      <c r="S857" s="1" t="n">
        <v>200</v>
      </c>
      <c r="T857" s="1" t="n">
        <v>259</v>
      </c>
      <c r="U857" s="1" t="n">
        <v>392</v>
      </c>
      <c r="V857" s="1" t="n">
        <v>89</v>
      </c>
      <c r="W857" s="1" t="n">
        <v>16</v>
      </c>
      <c r="X857" s="1" t="n">
        <v>180</v>
      </c>
      <c r="Y857" s="1" t="n">
        <v>180</v>
      </c>
      <c r="Z857" s="1" t="n">
        <v>1106</v>
      </c>
      <c r="AA857" s="1" t="n">
        <v>16.6</v>
      </c>
      <c r="AB857" s="1" t="n">
        <v>0.533</v>
      </c>
      <c r="AC857" s="1" t="n">
        <v>4.3</v>
      </c>
      <c r="AD857" s="1" t="n">
        <f aca="false">IF(F857=0,0,Z857/F857)</f>
        <v>14.9459459459459</v>
      </c>
      <c r="AE857" s="1" t="str">
        <f aca="false">IFERROR(LEFT(C857,FIND("-",C857)-1),C857)</f>
        <v>PG</v>
      </c>
      <c r="AF857" s="1" t="str">
        <f aca="false">B857&amp;"|"&amp;A857</f>
        <v>T.J. Ford|2009</v>
      </c>
      <c r="AG857" s="1" t="n">
        <f aca="false">SUMPRODUCT(($A$2:$A$4670=A857)*($Z$2:$Z$4670&gt;Z857))+1</f>
        <v>70</v>
      </c>
    </row>
    <row r="858" customFormat="false" ht="15" hidden="false" customHeight="false" outlineLevel="0" collapsed="false">
      <c r="A858" s="1" t="n">
        <v>2009</v>
      </c>
      <c r="B858" s="1" t="s">
        <v>558</v>
      </c>
      <c r="C858" s="1" t="s">
        <v>128</v>
      </c>
      <c r="D858" s="1" t="n">
        <v>24</v>
      </c>
      <c r="E858" s="1" t="s">
        <v>135</v>
      </c>
      <c r="F858" s="1" t="n">
        <v>50</v>
      </c>
      <c r="G858" s="1" t="n">
        <v>3</v>
      </c>
      <c r="H858" s="1" t="n">
        <v>277</v>
      </c>
      <c r="I858" s="1" t="n">
        <v>31</v>
      </c>
      <c r="J858" s="1" t="n">
        <v>69</v>
      </c>
      <c r="K858" s="1" t="n">
        <v>0.449</v>
      </c>
      <c r="L858" s="1" t="n">
        <v>7</v>
      </c>
      <c r="M858" s="1" t="n">
        <v>18</v>
      </c>
      <c r="N858" s="1" t="n">
        <v>0.389</v>
      </c>
      <c r="O858" s="1" t="n">
        <v>33</v>
      </c>
      <c r="P858" s="1" t="n">
        <v>38</v>
      </c>
      <c r="Q858" s="1" t="n">
        <v>0.868</v>
      </c>
      <c r="R858" s="1" t="n">
        <v>10</v>
      </c>
      <c r="S858" s="1" t="n">
        <v>28</v>
      </c>
      <c r="T858" s="1" t="n">
        <v>38</v>
      </c>
      <c r="U858" s="1" t="n">
        <v>10</v>
      </c>
      <c r="V858" s="1" t="n">
        <v>12</v>
      </c>
      <c r="W858" s="1" t="n">
        <v>0</v>
      </c>
      <c r="X858" s="1" t="n">
        <v>22</v>
      </c>
      <c r="Y858" s="1" t="n">
        <v>34</v>
      </c>
      <c r="Z858" s="1" t="n">
        <v>102</v>
      </c>
      <c r="AA858" s="1" t="n">
        <v>11</v>
      </c>
      <c r="AB858" s="1" t="n">
        <v>0.595</v>
      </c>
      <c r="AC858" s="1" t="n">
        <v>0.6</v>
      </c>
      <c r="AD858" s="1" t="n">
        <f aca="false">IF(F858=0,0,Z858/F858)</f>
        <v>2.04</v>
      </c>
      <c r="AE858" s="1" t="str">
        <f aca="false">IFERROR(LEFT(C858,FIND("-",C858)-1),C858)</f>
        <v>SG</v>
      </c>
      <c r="AF858" s="1" t="str">
        <f aca="false">B858&amp;"|"&amp;A858</f>
        <v>Tarence Kinsey|2009</v>
      </c>
      <c r="AG858" s="1" t="n">
        <f aca="false">SUMPRODUCT(($A$2:$A$4670=A858)*($Z$2:$Z$4670&gt;Z858))+1</f>
        <v>348</v>
      </c>
    </row>
    <row r="859" customFormat="false" ht="15" hidden="false" customHeight="false" outlineLevel="0" collapsed="false">
      <c r="A859" s="1" t="n">
        <v>2009</v>
      </c>
      <c r="B859" s="1" t="s">
        <v>560</v>
      </c>
      <c r="C859" s="1" t="s">
        <v>123</v>
      </c>
      <c r="D859" s="1" t="n">
        <v>28</v>
      </c>
      <c r="E859" s="1" t="s">
        <v>133</v>
      </c>
      <c r="F859" s="1" t="n">
        <v>82</v>
      </c>
      <c r="G859" s="1" t="n">
        <v>82</v>
      </c>
      <c r="H859" s="1" t="n">
        <v>3057</v>
      </c>
      <c r="I859" s="1" t="n">
        <v>459</v>
      </c>
      <c r="J859" s="1" t="n">
        <v>1020</v>
      </c>
      <c r="K859" s="1" t="n">
        <v>0.45</v>
      </c>
      <c r="L859" s="1" t="n">
        <v>56</v>
      </c>
      <c r="M859" s="1" t="n">
        <v>141</v>
      </c>
      <c r="N859" s="1" t="n">
        <v>0.397</v>
      </c>
      <c r="O859" s="1" t="n">
        <v>189</v>
      </c>
      <c r="P859" s="1" t="n">
        <v>243</v>
      </c>
      <c r="Q859" s="1" t="n">
        <v>0.778</v>
      </c>
      <c r="R859" s="1" t="n">
        <v>128</v>
      </c>
      <c r="S859" s="1" t="n">
        <v>348</v>
      </c>
      <c r="T859" s="1" t="n">
        <v>476</v>
      </c>
      <c r="U859" s="1" t="n">
        <v>253</v>
      </c>
      <c r="V859" s="1" t="n">
        <v>44</v>
      </c>
      <c r="W859" s="1" t="n">
        <v>51</v>
      </c>
      <c r="X859" s="1" t="n">
        <v>101</v>
      </c>
      <c r="Y859" s="1" t="n">
        <v>104</v>
      </c>
      <c r="Z859" s="1" t="n">
        <v>1163</v>
      </c>
      <c r="AA859" s="1" t="n">
        <v>15</v>
      </c>
      <c r="AB859" s="1" t="n">
        <v>0.516</v>
      </c>
      <c r="AC859" s="1" t="n">
        <v>6.2</v>
      </c>
      <c r="AD859" s="1" t="n">
        <f aca="false">IF(F859=0,0,Z859/F859)</f>
        <v>14.1829268292683</v>
      </c>
      <c r="AE859" s="1" t="str">
        <f aca="false">IFERROR(LEFT(C859,FIND("-",C859)-1),C859)</f>
        <v>SF</v>
      </c>
      <c r="AF859" s="1" t="str">
        <f aca="false">B859&amp;"|"&amp;A859</f>
        <v>Tayshaun Prince|2009</v>
      </c>
      <c r="AG859" s="1" t="n">
        <f aca="false">SUMPRODUCT(($A$2:$A$4670=A859)*($Z$2:$Z$4670&gt;Z859))+1</f>
        <v>60</v>
      </c>
    </row>
    <row r="860" customFormat="false" ht="15" hidden="false" customHeight="false" outlineLevel="0" collapsed="false">
      <c r="A860" s="1" t="n">
        <v>2009</v>
      </c>
      <c r="B860" s="1" t="s">
        <v>561</v>
      </c>
      <c r="C860" s="1" t="s">
        <v>643</v>
      </c>
      <c r="D860" s="1" t="n">
        <v>24</v>
      </c>
      <c r="E860" s="1" t="s">
        <v>115</v>
      </c>
      <c r="F860" s="1" t="n">
        <v>66</v>
      </c>
      <c r="G860" s="1" t="n">
        <v>36</v>
      </c>
      <c r="H860" s="1" t="n">
        <v>1453</v>
      </c>
      <c r="I860" s="1" t="n">
        <v>152</v>
      </c>
      <c r="J860" s="1" t="n">
        <v>357</v>
      </c>
      <c r="K860" s="1" t="n">
        <v>0.426</v>
      </c>
      <c r="L860" s="1" t="n">
        <v>24</v>
      </c>
      <c r="M860" s="1" t="n">
        <v>87</v>
      </c>
      <c r="N860" s="1" t="n">
        <v>0.276</v>
      </c>
      <c r="O860" s="1" t="n">
        <v>61</v>
      </c>
      <c r="P860" s="1" t="n">
        <v>73</v>
      </c>
      <c r="Q860" s="1" t="n">
        <v>0.836</v>
      </c>
      <c r="R860" s="1" t="n">
        <v>54</v>
      </c>
      <c r="S860" s="1" t="n">
        <v>188</v>
      </c>
      <c r="T860" s="1" t="n">
        <v>242</v>
      </c>
      <c r="U860" s="1" t="n">
        <v>111</v>
      </c>
      <c r="V860" s="1" t="n">
        <v>75</v>
      </c>
      <c r="W860" s="1" t="n">
        <v>45</v>
      </c>
      <c r="X860" s="1" t="n">
        <v>64</v>
      </c>
      <c r="Y860" s="1" t="n">
        <v>104</v>
      </c>
      <c r="Z860" s="1" t="n">
        <v>389</v>
      </c>
      <c r="AA860" s="1" t="n">
        <v>12.1</v>
      </c>
      <c r="AB860" s="1" t="n">
        <v>0.5</v>
      </c>
      <c r="AC860" s="1" t="n">
        <v>2.2</v>
      </c>
      <c r="AD860" s="1" t="n">
        <f aca="false">IF(F860=0,0,Z860/F860)</f>
        <v>5.89393939393939</v>
      </c>
      <c r="AE860" s="1" t="str">
        <f aca="false">IFERROR(LEFT(C860,FIND("-",C860)-1),C860)</f>
        <v>SF</v>
      </c>
      <c r="AF860" s="1" t="str">
        <f aca="false">B860&amp;"|"&amp;A860</f>
        <v>Thabo Sefolosha|2009</v>
      </c>
      <c r="AG860" s="1" t="n">
        <f aca="false">SUMPRODUCT(($A$2:$A$4670=A860)*($Z$2:$Z$4670&gt;Z860))+1</f>
        <v>233</v>
      </c>
    </row>
    <row r="861" customFormat="false" ht="15" hidden="false" customHeight="false" outlineLevel="0" collapsed="false">
      <c r="A861" s="1" t="n">
        <v>2009</v>
      </c>
      <c r="B861" s="1" t="s">
        <v>562</v>
      </c>
      <c r="C861" s="1" t="s">
        <v>92</v>
      </c>
      <c r="D861" s="1" t="n">
        <v>20</v>
      </c>
      <c r="E861" s="1" t="s">
        <v>142</v>
      </c>
      <c r="F861" s="1" t="n">
        <v>75</v>
      </c>
      <c r="G861" s="1" t="n">
        <v>71</v>
      </c>
      <c r="H861" s="1" t="n">
        <v>2580</v>
      </c>
      <c r="I861" s="1" t="n">
        <v>475</v>
      </c>
      <c r="J861" s="1" t="n">
        <v>960</v>
      </c>
      <c r="K861" s="1" t="n">
        <v>0.495</v>
      </c>
      <c r="L861" s="1" t="n">
        <v>56</v>
      </c>
      <c r="M861" s="1" t="n">
        <v>164</v>
      </c>
      <c r="N861" s="1" t="n">
        <v>0.341</v>
      </c>
      <c r="O861" s="1" t="n">
        <v>139</v>
      </c>
      <c r="P861" s="1" t="n">
        <v>189</v>
      </c>
      <c r="Q861" s="1" t="n">
        <v>0.735</v>
      </c>
      <c r="R861" s="1" t="n">
        <v>139</v>
      </c>
      <c r="S861" s="1" t="n">
        <v>238</v>
      </c>
      <c r="T861" s="1" t="n">
        <v>377</v>
      </c>
      <c r="U861" s="1" t="n">
        <v>86</v>
      </c>
      <c r="V861" s="1" t="n">
        <v>100</v>
      </c>
      <c r="W861" s="1" t="n">
        <v>23</v>
      </c>
      <c r="X861" s="1" t="n">
        <v>118</v>
      </c>
      <c r="Y861" s="1" t="n">
        <v>165</v>
      </c>
      <c r="Z861" s="1" t="n">
        <v>1145</v>
      </c>
      <c r="AA861" s="1" t="n">
        <v>15.3</v>
      </c>
      <c r="AB861" s="1" t="n">
        <v>0.549</v>
      </c>
      <c r="AC861" s="1" t="n">
        <v>5.5</v>
      </c>
      <c r="AD861" s="1" t="n">
        <f aca="false">IF(F861=0,0,Z861/F861)</f>
        <v>15.2666666666667</v>
      </c>
      <c r="AE861" s="1" t="str">
        <f aca="false">IFERROR(LEFT(C861,FIND("-",C861)-1),C861)</f>
        <v>PF</v>
      </c>
      <c r="AF861" s="1" t="str">
        <f aca="false">B861&amp;"|"&amp;A861</f>
        <v>Thaddeus Young|2009</v>
      </c>
      <c r="AG861" s="1" t="n">
        <f aca="false">SUMPRODUCT(($A$2:$A$4670=A861)*($Z$2:$Z$4670&gt;Z861))+1</f>
        <v>64</v>
      </c>
    </row>
    <row r="862" customFormat="false" ht="15" hidden="false" customHeight="false" outlineLevel="0" collapsed="false">
      <c r="A862" s="1" t="n">
        <v>2009</v>
      </c>
      <c r="B862" s="1" t="s">
        <v>563</v>
      </c>
      <c r="C862" s="1" t="s">
        <v>105</v>
      </c>
      <c r="D862" s="1" t="n">
        <v>35</v>
      </c>
      <c r="E862" s="1" t="s">
        <v>142</v>
      </c>
      <c r="F862" s="1" t="n">
        <v>46</v>
      </c>
      <c r="G862" s="1" t="n">
        <v>0</v>
      </c>
      <c r="H862" s="1" t="n">
        <v>579</v>
      </c>
      <c r="I862" s="1" t="n">
        <v>34</v>
      </c>
      <c r="J862" s="1" t="n">
        <v>64</v>
      </c>
      <c r="K862" s="1" t="n">
        <v>0.531</v>
      </c>
      <c r="L862" s="1" t="n">
        <v>0</v>
      </c>
      <c r="M862" s="1" t="n">
        <v>0</v>
      </c>
      <c r="O862" s="1" t="n">
        <v>21</v>
      </c>
      <c r="P862" s="1" t="n">
        <v>35</v>
      </c>
      <c r="Q862" s="1" t="n">
        <v>0.6</v>
      </c>
      <c r="R862" s="1" t="n">
        <v>46</v>
      </c>
      <c r="S862" s="1" t="n">
        <v>82</v>
      </c>
      <c r="T862" s="1" t="n">
        <v>128</v>
      </c>
      <c r="U862" s="1" t="n">
        <v>9</v>
      </c>
      <c r="V862" s="1" t="n">
        <v>17</v>
      </c>
      <c r="W862" s="1" t="n">
        <v>47</v>
      </c>
      <c r="X862" s="1" t="n">
        <v>14</v>
      </c>
      <c r="Y862" s="1" t="n">
        <v>77</v>
      </c>
      <c r="Z862" s="1" t="n">
        <v>89</v>
      </c>
      <c r="AA862" s="1" t="n">
        <v>11.2</v>
      </c>
      <c r="AB862" s="1" t="n">
        <v>0.56</v>
      </c>
      <c r="AC862" s="1" t="n">
        <v>1.4</v>
      </c>
      <c r="AD862" s="1" t="n">
        <f aca="false">IF(F862=0,0,Z862/F862)</f>
        <v>1.93478260869565</v>
      </c>
      <c r="AE862" s="1" t="str">
        <f aca="false">IFERROR(LEFT(C862,FIND("-",C862)-1),C862)</f>
        <v>C</v>
      </c>
      <c r="AF862" s="1" t="str">
        <f aca="false">B862&amp;"|"&amp;A862</f>
        <v>Theo Ratliff|2009</v>
      </c>
      <c r="AG862" s="1" t="n">
        <f aca="false">SUMPRODUCT(($A$2:$A$4670=A862)*($Z$2:$Z$4670&gt;Z862))+1</f>
        <v>360</v>
      </c>
    </row>
    <row r="863" customFormat="false" ht="15" hidden="false" customHeight="false" outlineLevel="0" collapsed="false">
      <c r="A863" s="1" t="n">
        <v>2009</v>
      </c>
      <c r="B863" s="1" t="s">
        <v>564</v>
      </c>
      <c r="C863" s="1" t="s">
        <v>128</v>
      </c>
      <c r="D863" s="1" t="n">
        <v>23</v>
      </c>
      <c r="E863" s="1" t="s">
        <v>110</v>
      </c>
      <c r="F863" s="1" t="n">
        <v>16</v>
      </c>
      <c r="G863" s="1" t="n">
        <v>0</v>
      </c>
      <c r="H863" s="1" t="n">
        <v>98</v>
      </c>
      <c r="I863" s="1" t="n">
        <v>9</v>
      </c>
      <c r="J863" s="1" t="n">
        <v>36</v>
      </c>
      <c r="K863" s="1" t="n">
        <v>0.25</v>
      </c>
      <c r="L863" s="1" t="n">
        <v>4</v>
      </c>
      <c r="M863" s="1" t="n">
        <v>23</v>
      </c>
      <c r="N863" s="1" t="n">
        <v>0.174</v>
      </c>
      <c r="O863" s="1" t="n">
        <v>2</v>
      </c>
      <c r="P863" s="1" t="n">
        <v>4</v>
      </c>
      <c r="Q863" s="1" t="n">
        <v>0.5</v>
      </c>
      <c r="R863" s="1" t="n">
        <v>0</v>
      </c>
      <c r="S863" s="1" t="n">
        <v>7</v>
      </c>
      <c r="T863" s="1" t="n">
        <v>7</v>
      </c>
      <c r="U863" s="1" t="n">
        <v>2</v>
      </c>
      <c r="V863" s="1" t="n">
        <v>4</v>
      </c>
      <c r="W863" s="1" t="n">
        <v>1</v>
      </c>
      <c r="X863" s="1" t="n">
        <v>3</v>
      </c>
      <c r="Y863" s="1" t="n">
        <v>4</v>
      </c>
      <c r="Z863" s="1" t="n">
        <v>24</v>
      </c>
      <c r="AA863" s="1" t="n">
        <v>1.5</v>
      </c>
      <c r="AB863" s="1" t="n">
        <v>0.318</v>
      </c>
      <c r="AC863" s="1" t="n">
        <v>-0.2</v>
      </c>
      <c r="AD863" s="1" t="n">
        <f aca="false">IF(F863=0,0,Z863/F863)</f>
        <v>1.5</v>
      </c>
      <c r="AE863" s="1" t="str">
        <f aca="false">IFERROR(LEFT(C863,FIND("-",C863)-1),C863)</f>
        <v>SG</v>
      </c>
      <c r="AF863" s="1" t="str">
        <f aca="false">B863&amp;"|"&amp;A863</f>
        <v>Thomas Gardner|2009</v>
      </c>
      <c r="AG863" s="1" t="n">
        <f aca="false">SUMPRODUCT(($A$2:$A$4670=A863)*($Z$2:$Z$4670&gt;Z863))+1</f>
        <v>406</v>
      </c>
    </row>
    <row r="864" customFormat="false" ht="15" hidden="false" customHeight="false" outlineLevel="0" collapsed="false">
      <c r="A864" s="1" t="n">
        <v>2009</v>
      </c>
      <c r="B864" s="1" t="s">
        <v>565</v>
      </c>
      <c r="C864" s="1" t="s">
        <v>105</v>
      </c>
      <c r="D864" s="1" t="n">
        <v>32</v>
      </c>
      <c r="E864" s="1" t="s">
        <v>194</v>
      </c>
      <c r="F864" s="1" t="n">
        <v>75</v>
      </c>
      <c r="G864" s="1" t="n">
        <v>75</v>
      </c>
      <c r="H864" s="1" t="n">
        <v>2524</v>
      </c>
      <c r="I864" s="1" t="n">
        <v>558</v>
      </c>
      <c r="J864" s="1" t="n">
        <v>1107</v>
      </c>
      <c r="K864" s="1" t="n">
        <v>0.504</v>
      </c>
      <c r="L864" s="1" t="n">
        <v>0</v>
      </c>
      <c r="M864" s="1" t="n">
        <v>2</v>
      </c>
      <c r="N864" s="1" t="n">
        <v>0</v>
      </c>
      <c r="O864" s="1" t="n">
        <v>334</v>
      </c>
      <c r="P864" s="1" t="n">
        <v>483</v>
      </c>
      <c r="Q864" s="1" t="n">
        <v>0.692</v>
      </c>
      <c r="R864" s="1" t="n">
        <v>201</v>
      </c>
      <c r="S864" s="1" t="n">
        <v>599</v>
      </c>
      <c r="T864" s="1" t="n">
        <v>800</v>
      </c>
      <c r="U864" s="1" t="n">
        <v>264</v>
      </c>
      <c r="V864" s="1" t="n">
        <v>38</v>
      </c>
      <c r="W864" s="1" t="n">
        <v>126</v>
      </c>
      <c r="X864" s="1" t="n">
        <v>165</v>
      </c>
      <c r="Y864" s="1" t="n">
        <v>173</v>
      </c>
      <c r="Z864" s="1" t="n">
        <v>1450</v>
      </c>
      <c r="AA864" s="1" t="n">
        <v>24.4</v>
      </c>
      <c r="AB864" s="1" t="n">
        <v>0.549</v>
      </c>
      <c r="AC864" s="1" t="n">
        <v>10.1</v>
      </c>
      <c r="AD864" s="1" t="n">
        <f aca="false">IF(F864=0,0,Z864/F864)</f>
        <v>19.3333333333333</v>
      </c>
      <c r="AE864" s="1" t="str">
        <f aca="false">IFERROR(LEFT(C864,FIND("-",C864)-1),C864)</f>
        <v>C</v>
      </c>
      <c r="AF864" s="1" t="str">
        <f aca="false">B864&amp;"|"&amp;A864</f>
        <v>Tim Duncan|2009</v>
      </c>
      <c r="AG864" s="1" t="n">
        <f aca="false">SUMPRODUCT(($A$2:$A$4670=A864)*($Z$2:$Z$4670&gt;Z864))+1</f>
        <v>28</v>
      </c>
    </row>
    <row r="865" customFormat="false" ht="15" hidden="false" customHeight="false" outlineLevel="0" collapsed="false">
      <c r="A865" s="1" t="n">
        <v>2009</v>
      </c>
      <c r="B865" s="1" t="s">
        <v>566</v>
      </c>
      <c r="C865" s="1" t="s">
        <v>92</v>
      </c>
      <c r="D865" s="1" t="n">
        <v>31</v>
      </c>
      <c r="E865" s="1" t="s">
        <v>115</v>
      </c>
      <c r="F865" s="1" t="n">
        <v>64</v>
      </c>
      <c r="G865" s="1" t="n">
        <v>6</v>
      </c>
      <c r="H865" s="1" t="n">
        <v>1247</v>
      </c>
      <c r="I865" s="1" t="n">
        <v>189</v>
      </c>
      <c r="J865" s="1" t="n">
        <v>438</v>
      </c>
      <c r="K865" s="1" t="n">
        <v>0.432</v>
      </c>
      <c r="L865" s="1" t="n">
        <v>78</v>
      </c>
      <c r="M865" s="1" t="n">
        <v>189</v>
      </c>
      <c r="N865" s="1" t="n">
        <v>0.413</v>
      </c>
      <c r="O865" s="1" t="n">
        <v>89</v>
      </c>
      <c r="P865" s="1" t="n">
        <v>121</v>
      </c>
      <c r="Q865" s="1" t="n">
        <v>0.736</v>
      </c>
      <c r="R865" s="1" t="n">
        <v>42</v>
      </c>
      <c r="S865" s="1" t="n">
        <v>159</v>
      </c>
      <c r="T865" s="1" t="n">
        <v>201</v>
      </c>
      <c r="U865" s="1" t="n">
        <v>68</v>
      </c>
      <c r="V865" s="1" t="n">
        <v>31</v>
      </c>
      <c r="W865" s="1" t="n">
        <v>11</v>
      </c>
      <c r="X865" s="1" t="n">
        <v>70</v>
      </c>
      <c r="Y865" s="1" t="n">
        <v>144</v>
      </c>
      <c r="Z865" s="1" t="n">
        <v>545</v>
      </c>
      <c r="AA865" s="1" t="n">
        <v>12.2</v>
      </c>
      <c r="AB865" s="1" t="n">
        <v>0.555</v>
      </c>
      <c r="AC865" s="1" t="n">
        <v>1.7</v>
      </c>
      <c r="AD865" s="1" t="n">
        <f aca="false">IF(F865=0,0,Z865/F865)</f>
        <v>8.515625</v>
      </c>
      <c r="AE865" s="1" t="str">
        <f aca="false">IFERROR(LEFT(C865,FIND("-",C865)-1),C865)</f>
        <v>PF</v>
      </c>
      <c r="AF865" s="1" t="str">
        <f aca="false">B865&amp;"|"&amp;A865</f>
        <v>Tim Thomas|2009</v>
      </c>
      <c r="AG865" s="1" t="n">
        <f aca="false">SUMPRODUCT(($A$2:$A$4670=A865)*($Z$2:$Z$4670&gt;Z865))+1</f>
        <v>187</v>
      </c>
    </row>
    <row r="866" customFormat="false" ht="15" hidden="false" customHeight="false" outlineLevel="0" collapsed="false">
      <c r="A866" s="1" t="n">
        <v>2009</v>
      </c>
      <c r="B866" s="1" t="s">
        <v>567</v>
      </c>
      <c r="C866" s="1" t="s">
        <v>128</v>
      </c>
      <c r="D866" s="1" t="n">
        <v>27</v>
      </c>
      <c r="E866" s="1" t="s">
        <v>199</v>
      </c>
      <c r="F866" s="1" t="n">
        <v>46</v>
      </c>
      <c r="G866" s="1" t="n">
        <v>2</v>
      </c>
      <c r="H866" s="1" t="n">
        <v>887</v>
      </c>
      <c r="I866" s="1" t="n">
        <v>137</v>
      </c>
      <c r="J866" s="1" t="n">
        <v>284</v>
      </c>
      <c r="K866" s="1" t="n">
        <v>0.482</v>
      </c>
      <c r="L866" s="1" t="n">
        <v>6</v>
      </c>
      <c r="M866" s="1" t="n">
        <v>27</v>
      </c>
      <c r="N866" s="1" t="n">
        <v>0.222</v>
      </c>
      <c r="O866" s="1" t="n">
        <v>79</v>
      </c>
      <c r="P866" s="1" t="n">
        <v>109</v>
      </c>
      <c r="Q866" s="1" t="n">
        <v>0.725</v>
      </c>
      <c r="R866" s="1" t="n">
        <v>22</v>
      </c>
      <c r="S866" s="1" t="n">
        <v>82</v>
      </c>
      <c r="T866" s="1" t="n">
        <v>104</v>
      </c>
      <c r="U866" s="1" t="n">
        <v>66</v>
      </c>
      <c r="V866" s="1" t="n">
        <v>54</v>
      </c>
      <c r="W866" s="1" t="n">
        <v>23</v>
      </c>
      <c r="X866" s="1" t="n">
        <v>77</v>
      </c>
      <c r="Y866" s="1" t="n">
        <v>98</v>
      </c>
      <c r="Z866" s="1" t="n">
        <v>359</v>
      </c>
      <c r="AA866" s="1" t="n">
        <v>12.9</v>
      </c>
      <c r="AB866" s="1" t="n">
        <v>0.541</v>
      </c>
      <c r="AC866" s="1" t="n">
        <v>1.6</v>
      </c>
      <c r="AD866" s="1" t="n">
        <f aca="false">IF(F866=0,0,Z866/F866)</f>
        <v>7.80434782608696</v>
      </c>
      <c r="AE866" s="1" t="str">
        <f aca="false">IFERROR(LEFT(C866,FIND("-",C866)-1),C866)</f>
        <v>SG</v>
      </c>
      <c r="AF866" s="1" t="str">
        <f aca="false">B866&amp;"|"&amp;A866</f>
        <v>Tony Allen|2009</v>
      </c>
      <c r="AG866" s="1" t="n">
        <f aca="false">SUMPRODUCT(($A$2:$A$4670=A866)*($Z$2:$Z$4670&gt;Z866))+1</f>
        <v>244</v>
      </c>
    </row>
    <row r="867" customFormat="false" ht="15" hidden="false" customHeight="false" outlineLevel="0" collapsed="false">
      <c r="A867" s="1" t="n">
        <v>2009</v>
      </c>
      <c r="B867" s="1" t="s">
        <v>671</v>
      </c>
      <c r="C867" s="1" t="s">
        <v>92</v>
      </c>
      <c r="D867" s="1" t="n">
        <v>32</v>
      </c>
      <c r="E867" s="1" t="s">
        <v>112</v>
      </c>
      <c r="F867" s="1" t="n">
        <v>77</v>
      </c>
      <c r="G867" s="1" t="n">
        <v>3</v>
      </c>
      <c r="H867" s="1" t="n">
        <v>1202</v>
      </c>
      <c r="I867" s="1" t="n">
        <v>158</v>
      </c>
      <c r="J867" s="1" t="n">
        <v>323</v>
      </c>
      <c r="K867" s="1" t="n">
        <v>0.489</v>
      </c>
      <c r="L867" s="1" t="n">
        <v>2</v>
      </c>
      <c r="M867" s="1" t="n">
        <v>9</v>
      </c>
      <c r="N867" s="1" t="n">
        <v>0.222</v>
      </c>
      <c r="O867" s="1" t="n">
        <v>54</v>
      </c>
      <c r="P867" s="1" t="n">
        <v>82</v>
      </c>
      <c r="Q867" s="1" t="n">
        <v>0.659</v>
      </c>
      <c r="R867" s="1" t="n">
        <v>92</v>
      </c>
      <c r="S867" s="1" t="n">
        <v>186</v>
      </c>
      <c r="T867" s="1" t="n">
        <v>278</v>
      </c>
      <c r="U867" s="1" t="n">
        <v>31</v>
      </c>
      <c r="V867" s="1" t="n">
        <v>26</v>
      </c>
      <c r="W867" s="1" t="n">
        <v>25</v>
      </c>
      <c r="X867" s="1" t="n">
        <v>46</v>
      </c>
      <c r="Y867" s="1" t="n">
        <v>112</v>
      </c>
      <c r="Z867" s="1" t="n">
        <v>372</v>
      </c>
      <c r="AA867" s="1" t="n">
        <v>11.9</v>
      </c>
      <c r="AB867" s="1" t="n">
        <v>0.518</v>
      </c>
      <c r="AC867" s="1" t="n">
        <v>2.8</v>
      </c>
      <c r="AD867" s="1" t="n">
        <f aca="false">IF(F867=0,0,Z867/F867)</f>
        <v>4.83116883116883</v>
      </c>
      <c r="AE867" s="1" t="str">
        <f aca="false">IFERROR(LEFT(C867,FIND("-",C867)-1),C867)</f>
        <v>PF</v>
      </c>
      <c r="AF867" s="1" t="str">
        <f aca="false">B867&amp;"|"&amp;A867</f>
        <v>Tony Battie|2009</v>
      </c>
      <c r="AG867" s="1" t="n">
        <f aca="false">SUMPRODUCT(($A$2:$A$4670=A867)*($Z$2:$Z$4670&gt;Z867))+1</f>
        <v>238</v>
      </c>
    </row>
    <row r="868" customFormat="false" ht="15" hidden="false" customHeight="false" outlineLevel="0" collapsed="false">
      <c r="A868" s="1" t="n">
        <v>2009</v>
      </c>
      <c r="B868" s="1" t="s">
        <v>568</v>
      </c>
      <c r="C868" s="1" t="s">
        <v>102</v>
      </c>
      <c r="D868" s="1" t="n">
        <v>26</v>
      </c>
      <c r="E868" s="1" t="s">
        <v>194</v>
      </c>
      <c r="F868" s="1" t="n">
        <v>72</v>
      </c>
      <c r="G868" s="1" t="n">
        <v>71</v>
      </c>
      <c r="H868" s="1" t="n">
        <v>2456</v>
      </c>
      <c r="I868" s="1" t="n">
        <v>639</v>
      </c>
      <c r="J868" s="1" t="n">
        <v>1263</v>
      </c>
      <c r="K868" s="1" t="n">
        <v>0.506</v>
      </c>
      <c r="L868" s="1" t="n">
        <v>19</v>
      </c>
      <c r="M868" s="1" t="n">
        <v>65</v>
      </c>
      <c r="N868" s="1" t="n">
        <v>0.292</v>
      </c>
      <c r="O868" s="1" t="n">
        <v>284</v>
      </c>
      <c r="P868" s="1" t="n">
        <v>363</v>
      </c>
      <c r="Q868" s="1" t="n">
        <v>0.782</v>
      </c>
      <c r="R868" s="1" t="n">
        <v>27</v>
      </c>
      <c r="S868" s="1" t="n">
        <v>196</v>
      </c>
      <c r="T868" s="1" t="n">
        <v>223</v>
      </c>
      <c r="U868" s="1" t="n">
        <v>496</v>
      </c>
      <c r="V868" s="1" t="n">
        <v>67</v>
      </c>
      <c r="W868" s="1" t="n">
        <v>4</v>
      </c>
      <c r="X868" s="1" t="n">
        <v>186</v>
      </c>
      <c r="Y868" s="1" t="n">
        <v>110</v>
      </c>
      <c r="Z868" s="1" t="n">
        <v>1581</v>
      </c>
      <c r="AA868" s="1" t="n">
        <v>23.4</v>
      </c>
      <c r="AB868" s="1" t="n">
        <v>0.556</v>
      </c>
      <c r="AC868" s="1" t="n">
        <v>8.6</v>
      </c>
      <c r="AD868" s="1" t="n">
        <f aca="false">IF(F868=0,0,Z868/F868)</f>
        <v>21.9583333333333</v>
      </c>
      <c r="AE868" s="1" t="str">
        <f aca="false">IFERROR(LEFT(C868,FIND("-",C868)-1),C868)</f>
        <v>PG</v>
      </c>
      <c r="AF868" s="1" t="str">
        <f aca="false">B868&amp;"|"&amp;A868</f>
        <v>Tony Parker|2009</v>
      </c>
      <c r="AG868" s="1" t="n">
        <f aca="false">SUMPRODUCT(($A$2:$A$4670=A868)*($Z$2:$Z$4670&gt;Z868))+1</f>
        <v>18</v>
      </c>
    </row>
    <row r="869" customFormat="false" ht="15" hidden="false" customHeight="false" outlineLevel="0" collapsed="false">
      <c r="A869" s="1" t="n">
        <v>2009</v>
      </c>
      <c r="B869" s="1" t="s">
        <v>569</v>
      </c>
      <c r="C869" s="1" t="s">
        <v>128</v>
      </c>
      <c r="D869" s="1" t="n">
        <v>29</v>
      </c>
      <c r="E869" s="1" t="s">
        <v>103</v>
      </c>
      <c r="F869" s="1" t="n">
        <v>35</v>
      </c>
      <c r="G869" s="1" t="n">
        <v>35</v>
      </c>
      <c r="H869" s="1" t="n">
        <v>1181</v>
      </c>
      <c r="I869" s="1" t="n">
        <v>188</v>
      </c>
      <c r="J869" s="1" t="n">
        <v>485</v>
      </c>
      <c r="K869" s="1" t="n">
        <v>0.388</v>
      </c>
      <c r="L869" s="1" t="n">
        <v>44</v>
      </c>
      <c r="M869" s="1" t="n">
        <v>117</v>
      </c>
      <c r="N869" s="1" t="n">
        <v>0.376</v>
      </c>
      <c r="O869" s="1" t="n">
        <v>125</v>
      </c>
      <c r="P869" s="1" t="n">
        <v>156</v>
      </c>
      <c r="Q869" s="1" t="n">
        <v>0.801</v>
      </c>
      <c r="R869" s="1" t="n">
        <v>20</v>
      </c>
      <c r="S869" s="1" t="n">
        <v>134</v>
      </c>
      <c r="T869" s="1" t="n">
        <v>154</v>
      </c>
      <c r="U869" s="1" t="n">
        <v>175</v>
      </c>
      <c r="V869" s="1" t="n">
        <v>42</v>
      </c>
      <c r="W869" s="1" t="n">
        <v>15</v>
      </c>
      <c r="X869" s="1" t="n">
        <v>69</v>
      </c>
      <c r="Y869" s="1" t="n">
        <v>38</v>
      </c>
      <c r="Z869" s="1" t="n">
        <v>545</v>
      </c>
      <c r="AA869" s="1" t="n">
        <v>16.3</v>
      </c>
      <c r="AB869" s="1" t="n">
        <v>0.492</v>
      </c>
      <c r="AC869" s="1" t="n">
        <v>2.7</v>
      </c>
      <c r="AD869" s="1" t="n">
        <f aca="false">IF(F869=0,0,Z869/F869)</f>
        <v>15.5714285714286</v>
      </c>
      <c r="AE869" s="1" t="str">
        <f aca="false">IFERROR(LEFT(C869,FIND("-",C869)-1),C869)</f>
        <v>SG</v>
      </c>
      <c r="AF869" s="1" t="str">
        <f aca="false">B869&amp;"|"&amp;A869</f>
        <v>Tracy McGrady|2009</v>
      </c>
      <c r="AG869" s="1" t="n">
        <f aca="false">SUMPRODUCT(($A$2:$A$4670=A869)*($Z$2:$Z$4670&gt;Z869))+1</f>
        <v>187</v>
      </c>
    </row>
    <row r="870" customFormat="false" ht="15" hidden="false" customHeight="false" outlineLevel="0" collapsed="false">
      <c r="A870" s="1" t="n">
        <v>2009</v>
      </c>
      <c r="B870" s="1" t="s">
        <v>570</v>
      </c>
      <c r="C870" s="1" t="s">
        <v>102</v>
      </c>
      <c r="D870" s="1" t="n">
        <v>26</v>
      </c>
      <c r="E870" s="1" t="s">
        <v>145</v>
      </c>
      <c r="F870" s="1" t="n">
        <v>55</v>
      </c>
      <c r="G870" s="1" t="n">
        <v>0</v>
      </c>
      <c r="H870" s="1" t="n">
        <v>719</v>
      </c>
      <c r="I870" s="1" t="n">
        <v>74</v>
      </c>
      <c r="J870" s="1" t="n">
        <v>179</v>
      </c>
      <c r="K870" s="1" t="n">
        <v>0.413</v>
      </c>
      <c r="L870" s="1" t="n">
        <v>46</v>
      </c>
      <c r="M870" s="1" t="n">
        <v>118</v>
      </c>
      <c r="N870" s="1" t="n">
        <v>0.39</v>
      </c>
      <c r="O870" s="1" t="n">
        <v>12</v>
      </c>
      <c r="P870" s="1" t="n">
        <v>15</v>
      </c>
      <c r="Q870" s="1" t="n">
        <v>0.8</v>
      </c>
      <c r="R870" s="1" t="n">
        <v>6</v>
      </c>
      <c r="S870" s="1" t="n">
        <v>80</v>
      </c>
      <c r="T870" s="1" t="n">
        <v>86</v>
      </c>
      <c r="U870" s="1" t="n">
        <v>122</v>
      </c>
      <c r="V870" s="1" t="n">
        <v>26</v>
      </c>
      <c r="W870" s="1" t="n">
        <v>5</v>
      </c>
      <c r="X870" s="1" t="n">
        <v>21</v>
      </c>
      <c r="Y870" s="1" t="n">
        <v>42</v>
      </c>
      <c r="Z870" s="1" t="n">
        <v>206</v>
      </c>
      <c r="AA870" s="1" t="n">
        <v>13.7</v>
      </c>
      <c r="AB870" s="1" t="n">
        <v>0.555</v>
      </c>
      <c r="AC870" s="1" t="n">
        <v>1.9</v>
      </c>
      <c r="AD870" s="1" t="n">
        <f aca="false">IF(F870=0,0,Z870/F870)</f>
        <v>3.74545454545455</v>
      </c>
      <c r="AE870" s="1" t="str">
        <f aca="false">IFERROR(LEFT(C870,FIND("-",C870)-1),C870)</f>
        <v>PG</v>
      </c>
      <c r="AF870" s="1" t="str">
        <f aca="false">B870&amp;"|"&amp;A870</f>
        <v>Travis Diener|2009</v>
      </c>
      <c r="AG870" s="1" t="n">
        <f aca="false">SUMPRODUCT(($A$2:$A$4670=A870)*($Z$2:$Z$4670&gt;Z870))+1</f>
        <v>302</v>
      </c>
    </row>
    <row r="871" customFormat="false" ht="15" hidden="false" customHeight="false" outlineLevel="0" collapsed="false">
      <c r="A871" s="1" t="n">
        <v>2009</v>
      </c>
      <c r="B871" s="1" t="s">
        <v>571</v>
      </c>
      <c r="C871" s="1" t="s">
        <v>123</v>
      </c>
      <c r="D871" s="1" t="n">
        <v>24</v>
      </c>
      <c r="E871" s="1" t="s">
        <v>191</v>
      </c>
      <c r="F871" s="1" t="n">
        <v>81</v>
      </c>
      <c r="G871" s="1" t="n">
        <v>6</v>
      </c>
      <c r="H871" s="1" t="n">
        <v>2246</v>
      </c>
      <c r="I871" s="1" t="n">
        <v>385</v>
      </c>
      <c r="J871" s="1" t="n">
        <v>850</v>
      </c>
      <c r="K871" s="1" t="n">
        <v>0.453</v>
      </c>
      <c r="L871" s="1" t="n">
        <v>89</v>
      </c>
      <c r="M871" s="1" t="n">
        <v>236</v>
      </c>
      <c r="N871" s="1" t="n">
        <v>0.377</v>
      </c>
      <c r="O871" s="1" t="n">
        <v>175</v>
      </c>
      <c r="P871" s="1" t="n">
        <v>242</v>
      </c>
      <c r="Q871" s="1" t="n">
        <v>0.723</v>
      </c>
      <c r="R871" s="1" t="n">
        <v>70</v>
      </c>
      <c r="S871" s="1" t="n">
        <v>261</v>
      </c>
      <c r="T871" s="1" t="n">
        <v>331</v>
      </c>
      <c r="U871" s="1" t="n">
        <v>83</v>
      </c>
      <c r="V871" s="1" t="n">
        <v>47</v>
      </c>
      <c r="W871" s="1" t="n">
        <v>57</v>
      </c>
      <c r="X871" s="1" t="n">
        <v>94</v>
      </c>
      <c r="Y871" s="1" t="n">
        <v>168</v>
      </c>
      <c r="Z871" s="1" t="n">
        <v>1034</v>
      </c>
      <c r="AA871" s="1" t="n">
        <v>15.1</v>
      </c>
      <c r="AB871" s="1" t="n">
        <v>0.541</v>
      </c>
      <c r="AC871" s="1" t="n">
        <v>5.3</v>
      </c>
      <c r="AD871" s="1" t="n">
        <f aca="false">IF(F871=0,0,Z871/F871)</f>
        <v>12.7654320987654</v>
      </c>
      <c r="AE871" s="1" t="str">
        <f aca="false">IFERROR(LEFT(C871,FIND("-",C871)-1),C871)</f>
        <v>SF</v>
      </c>
      <c r="AF871" s="1" t="str">
        <f aca="false">B871&amp;"|"&amp;A871</f>
        <v>Travis Outlaw|2009</v>
      </c>
      <c r="AG871" s="1" t="n">
        <f aca="false">SUMPRODUCT(($A$2:$A$4670=A871)*($Z$2:$Z$4670&gt;Z871))+1</f>
        <v>83</v>
      </c>
    </row>
    <row r="872" customFormat="false" ht="15" hidden="false" customHeight="false" outlineLevel="0" collapsed="false">
      <c r="A872" s="1" t="n">
        <v>2009</v>
      </c>
      <c r="B872" s="1" t="s">
        <v>572</v>
      </c>
      <c r="C872" s="1" t="s">
        <v>123</v>
      </c>
      <c r="D872" s="1" t="n">
        <v>29</v>
      </c>
      <c r="E872" s="1" t="s">
        <v>185</v>
      </c>
      <c r="F872" s="1" t="n">
        <v>53</v>
      </c>
      <c r="G872" s="1" t="n">
        <v>31</v>
      </c>
      <c r="H872" s="1" t="n">
        <v>1094</v>
      </c>
      <c r="I872" s="1" t="n">
        <v>86</v>
      </c>
      <c r="J872" s="1" t="n">
        <v>191</v>
      </c>
      <c r="K872" s="1" t="n">
        <v>0.45</v>
      </c>
      <c r="L872" s="1" t="n">
        <v>2</v>
      </c>
      <c r="M872" s="1" t="n">
        <v>8</v>
      </c>
      <c r="N872" s="1" t="n">
        <v>0.25</v>
      </c>
      <c r="O872" s="1" t="n">
        <v>20</v>
      </c>
      <c r="P872" s="1" t="n">
        <v>25</v>
      </c>
      <c r="Q872" s="1" t="n">
        <v>0.8</v>
      </c>
      <c r="R872" s="1" t="n">
        <v>50</v>
      </c>
      <c r="S872" s="1" t="n">
        <v>96</v>
      </c>
      <c r="T872" s="1" t="n">
        <v>146</v>
      </c>
      <c r="U872" s="1" t="n">
        <v>51</v>
      </c>
      <c r="V872" s="1" t="n">
        <v>21</v>
      </c>
      <c r="W872" s="1" t="n">
        <v>16</v>
      </c>
      <c r="X872" s="1" t="n">
        <v>30</v>
      </c>
      <c r="Y872" s="1" t="n">
        <v>92</v>
      </c>
      <c r="Z872" s="1" t="n">
        <v>194</v>
      </c>
      <c r="AA872" s="1" t="n">
        <v>7.2</v>
      </c>
      <c r="AB872" s="1" t="n">
        <v>0.48</v>
      </c>
      <c r="AC872" s="1" t="n">
        <v>0.7</v>
      </c>
      <c r="AD872" s="1" t="n">
        <f aca="false">IF(F872=0,0,Z872/F872)</f>
        <v>3.66037735849057</v>
      </c>
      <c r="AE872" s="1" t="str">
        <f aca="false">IFERROR(LEFT(C872,FIND("-",C872)-1),C872)</f>
        <v>SF</v>
      </c>
      <c r="AF872" s="1" t="str">
        <f aca="false">B872&amp;"|"&amp;A872</f>
        <v>Trenton Hassell|2009</v>
      </c>
      <c r="AG872" s="1" t="n">
        <f aca="false">SUMPRODUCT(($A$2:$A$4670=A872)*($Z$2:$Z$4670&gt;Z872))+1</f>
        <v>308</v>
      </c>
    </row>
    <row r="873" customFormat="false" ht="15" hidden="false" customHeight="false" outlineLevel="0" collapsed="false">
      <c r="A873" s="1" t="n">
        <v>2009</v>
      </c>
      <c r="B873" s="1" t="s">
        <v>573</v>
      </c>
      <c r="C873" s="1" t="s">
        <v>123</v>
      </c>
      <c r="D873" s="1" t="n">
        <v>23</v>
      </c>
      <c r="E873" s="1" t="s">
        <v>154</v>
      </c>
      <c r="F873" s="1" t="n">
        <v>82</v>
      </c>
      <c r="G873" s="1" t="n">
        <v>20</v>
      </c>
      <c r="H873" s="1" t="n">
        <v>1999</v>
      </c>
      <c r="I873" s="1" t="n">
        <v>274</v>
      </c>
      <c r="J873" s="1" t="n">
        <v>596</v>
      </c>
      <c r="K873" s="1" t="n">
        <v>0.46</v>
      </c>
      <c r="L873" s="1" t="n">
        <v>61</v>
      </c>
      <c r="M873" s="1" t="n">
        <v>191</v>
      </c>
      <c r="N873" s="1" t="n">
        <v>0.319</v>
      </c>
      <c r="O873" s="1" t="n">
        <v>120</v>
      </c>
      <c r="P873" s="1" t="n">
        <v>169</v>
      </c>
      <c r="Q873" s="1" t="n">
        <v>0.71</v>
      </c>
      <c r="R873" s="1" t="n">
        <v>111</v>
      </c>
      <c r="S873" s="1" t="n">
        <v>241</v>
      </c>
      <c r="T873" s="1" t="n">
        <v>352</v>
      </c>
      <c r="U873" s="1" t="n">
        <v>145</v>
      </c>
      <c r="V873" s="1" t="n">
        <v>137</v>
      </c>
      <c r="W873" s="1" t="n">
        <v>24</v>
      </c>
      <c r="X873" s="1" t="n">
        <v>87</v>
      </c>
      <c r="Y873" s="1" t="n">
        <v>166</v>
      </c>
      <c r="Z873" s="1" t="n">
        <v>729</v>
      </c>
      <c r="AA873" s="1" t="n">
        <v>15.5</v>
      </c>
      <c r="AB873" s="1" t="n">
        <v>0.544</v>
      </c>
      <c r="AC873" s="1" t="n">
        <v>6.1</v>
      </c>
      <c r="AD873" s="1" t="n">
        <f aca="false">IF(F873=0,0,Z873/F873)</f>
        <v>8.89024390243903</v>
      </c>
      <c r="AE873" s="1" t="str">
        <f aca="false">IFERROR(LEFT(C873,FIND("-",C873)-1),C873)</f>
        <v>SF</v>
      </c>
      <c r="AF873" s="1" t="str">
        <f aca="false">B873&amp;"|"&amp;A873</f>
        <v>Trevor Ariza|2009</v>
      </c>
      <c r="AG873" s="1" t="n">
        <f aca="false">SUMPRODUCT(($A$2:$A$4670=A873)*($Z$2:$Z$4670&gt;Z873))+1</f>
        <v>143</v>
      </c>
    </row>
    <row r="874" customFormat="false" ht="15" hidden="false" customHeight="false" outlineLevel="0" collapsed="false">
      <c r="A874" s="1" t="n">
        <v>2009</v>
      </c>
      <c r="B874" s="1" t="s">
        <v>672</v>
      </c>
      <c r="C874" s="1" t="s">
        <v>128</v>
      </c>
      <c r="D874" s="1" t="n">
        <v>24</v>
      </c>
      <c r="E874" s="1" t="s">
        <v>135</v>
      </c>
      <c r="F874" s="1" t="n">
        <v>4</v>
      </c>
      <c r="G874" s="1" t="n">
        <v>0</v>
      </c>
      <c r="H874" s="1" t="n">
        <v>14</v>
      </c>
      <c r="I874" s="1" t="n">
        <v>0</v>
      </c>
      <c r="J874" s="1" t="n">
        <v>5</v>
      </c>
      <c r="K874" s="1" t="n">
        <v>0</v>
      </c>
      <c r="L874" s="1" t="n">
        <v>0</v>
      </c>
      <c r="M874" s="1" t="n">
        <v>0</v>
      </c>
      <c r="O874" s="1" t="n">
        <v>4</v>
      </c>
      <c r="P874" s="1" t="n">
        <v>4</v>
      </c>
      <c r="Q874" s="1" t="n">
        <v>1</v>
      </c>
      <c r="R874" s="1" t="n">
        <v>0</v>
      </c>
      <c r="S874" s="1" t="n">
        <v>1</v>
      </c>
      <c r="T874" s="1" t="n">
        <v>1</v>
      </c>
      <c r="U874" s="1" t="n">
        <v>0</v>
      </c>
      <c r="V874" s="1" t="n">
        <v>0</v>
      </c>
      <c r="W874" s="1" t="n">
        <v>0</v>
      </c>
      <c r="X874" s="1" t="n">
        <v>1</v>
      </c>
      <c r="Y874" s="1" t="n">
        <v>4</v>
      </c>
      <c r="Z874" s="1" t="n">
        <v>4</v>
      </c>
      <c r="AA874" s="1" t="n">
        <v>-9.3</v>
      </c>
      <c r="AB874" s="1" t="n">
        <v>0.296</v>
      </c>
      <c r="AC874" s="1" t="n">
        <v>-0.1</v>
      </c>
      <c r="AD874" s="1" t="n">
        <f aca="false">IF(F874=0,0,Z874/F874)</f>
        <v>1</v>
      </c>
      <c r="AE874" s="1" t="str">
        <f aca="false">IFERROR(LEFT(C874,FIND("-",C874)-1),C874)</f>
        <v>SG</v>
      </c>
      <c r="AF874" s="1" t="str">
        <f aca="false">B874&amp;"|"&amp;A874</f>
        <v>Trey Johnson|2009</v>
      </c>
      <c r="AG874" s="1" t="n">
        <f aca="false">SUMPRODUCT(($A$2:$A$4670=A874)*($Z$2:$Z$4670&gt;Z874))+1</f>
        <v>438</v>
      </c>
    </row>
    <row r="875" customFormat="false" ht="15" hidden="false" customHeight="false" outlineLevel="0" collapsed="false">
      <c r="A875" s="1" t="n">
        <v>2009</v>
      </c>
      <c r="B875" s="1" t="s">
        <v>575</v>
      </c>
      <c r="C875" s="1" t="s">
        <v>92</v>
      </c>
      <c r="D875" s="1" t="n">
        <v>28</v>
      </c>
      <c r="E875" s="1" t="s">
        <v>145</v>
      </c>
      <c r="F875" s="1" t="n">
        <v>73</v>
      </c>
      <c r="G875" s="1" t="n">
        <v>73</v>
      </c>
      <c r="H875" s="1" t="n">
        <v>2482</v>
      </c>
      <c r="I875" s="1" t="n">
        <v>364</v>
      </c>
      <c r="J875" s="1" t="n">
        <v>767</v>
      </c>
      <c r="K875" s="1" t="n">
        <v>0.475</v>
      </c>
      <c r="L875" s="1" t="n">
        <v>161</v>
      </c>
      <c r="M875" s="1" t="n">
        <v>358</v>
      </c>
      <c r="N875" s="1" t="n">
        <v>0.45</v>
      </c>
      <c r="O875" s="1" t="n">
        <v>152</v>
      </c>
      <c r="P875" s="1" t="n">
        <v>184</v>
      </c>
      <c r="Q875" s="1" t="n">
        <v>0.826</v>
      </c>
      <c r="R875" s="1" t="n">
        <v>146</v>
      </c>
      <c r="S875" s="1" t="n">
        <v>715</v>
      </c>
      <c r="T875" s="1" t="n">
        <v>861</v>
      </c>
      <c r="U875" s="1" t="n">
        <v>172</v>
      </c>
      <c r="V875" s="1" t="n">
        <v>58</v>
      </c>
      <c r="W875" s="1" t="n">
        <v>34</v>
      </c>
      <c r="X875" s="1" t="n">
        <v>114</v>
      </c>
      <c r="Y875" s="1" t="n">
        <v>226</v>
      </c>
      <c r="Z875" s="1" t="n">
        <v>1041</v>
      </c>
      <c r="AA875" s="1" t="n">
        <v>17.8</v>
      </c>
      <c r="AB875" s="1" t="n">
        <v>0.614</v>
      </c>
      <c r="AC875" s="1" t="n">
        <v>8.5</v>
      </c>
      <c r="AD875" s="1" t="n">
        <f aca="false">IF(F875=0,0,Z875/F875)</f>
        <v>14.2602739726027</v>
      </c>
      <c r="AE875" s="1" t="str">
        <f aca="false">IFERROR(LEFT(C875,FIND("-",C875)-1),C875)</f>
        <v>PF</v>
      </c>
      <c r="AF875" s="1" t="str">
        <f aca="false">B875&amp;"|"&amp;A875</f>
        <v>Troy Murphy|2009</v>
      </c>
      <c r="AG875" s="1" t="n">
        <f aca="false">SUMPRODUCT(($A$2:$A$4670=A875)*($Z$2:$Z$4670&gt;Z875))+1</f>
        <v>80</v>
      </c>
    </row>
    <row r="876" customFormat="false" ht="15" hidden="false" customHeight="false" outlineLevel="0" collapsed="false">
      <c r="A876" s="1" t="n">
        <v>2009</v>
      </c>
      <c r="B876" s="1" t="s">
        <v>576</v>
      </c>
      <c r="C876" s="1" t="s">
        <v>102</v>
      </c>
      <c r="D876" s="1" t="n">
        <v>31</v>
      </c>
      <c r="E876" s="1" t="s">
        <v>115</v>
      </c>
      <c r="F876" s="1" t="n">
        <v>44</v>
      </c>
      <c r="G876" s="1" t="n">
        <v>0</v>
      </c>
      <c r="H876" s="1" t="n">
        <v>521</v>
      </c>
      <c r="I876" s="1" t="n">
        <v>71</v>
      </c>
      <c r="J876" s="1" t="n">
        <v>162</v>
      </c>
      <c r="K876" s="1" t="n">
        <v>0.438</v>
      </c>
      <c r="L876" s="1" t="n">
        <v>27</v>
      </c>
      <c r="M876" s="1" t="n">
        <v>62</v>
      </c>
      <c r="N876" s="1" t="n">
        <v>0.435</v>
      </c>
      <c r="O876" s="1" t="n">
        <v>14</v>
      </c>
      <c r="P876" s="1" t="n">
        <v>19</v>
      </c>
      <c r="Q876" s="1" t="n">
        <v>0.737</v>
      </c>
      <c r="R876" s="1" t="n">
        <v>6</v>
      </c>
      <c r="S876" s="1" t="n">
        <v>40</v>
      </c>
      <c r="T876" s="1" t="n">
        <v>46</v>
      </c>
      <c r="U876" s="1" t="n">
        <v>60</v>
      </c>
      <c r="V876" s="1" t="n">
        <v>8</v>
      </c>
      <c r="W876" s="1" t="n">
        <v>0</v>
      </c>
      <c r="X876" s="1" t="n">
        <v>23</v>
      </c>
      <c r="Y876" s="1" t="n">
        <v>54</v>
      </c>
      <c r="Z876" s="1" t="n">
        <v>183</v>
      </c>
      <c r="AA876" s="1" t="n">
        <v>10.3</v>
      </c>
      <c r="AB876" s="1" t="n">
        <v>0.537</v>
      </c>
      <c r="AC876" s="1" t="n">
        <v>0.8</v>
      </c>
      <c r="AD876" s="1" t="n">
        <f aca="false">IF(F876=0,0,Z876/F876)</f>
        <v>4.15909090909091</v>
      </c>
      <c r="AE876" s="1" t="str">
        <f aca="false">IFERROR(LEFT(C876,FIND("-",C876)-1),C876)</f>
        <v>PG</v>
      </c>
      <c r="AF876" s="1" t="str">
        <f aca="false">B876&amp;"|"&amp;A876</f>
        <v>Tyronn Lue|2009</v>
      </c>
      <c r="AG876" s="1" t="n">
        <f aca="false">SUMPRODUCT(($A$2:$A$4670=A876)*($Z$2:$Z$4670&gt;Z876))+1</f>
        <v>315</v>
      </c>
    </row>
    <row r="877" customFormat="false" ht="15" hidden="false" customHeight="false" outlineLevel="0" collapsed="false">
      <c r="A877" s="1" t="n">
        <v>2009</v>
      </c>
      <c r="B877" s="1" t="s">
        <v>577</v>
      </c>
      <c r="C877" s="1" t="s">
        <v>92</v>
      </c>
      <c r="D877" s="1" t="n">
        <v>22</v>
      </c>
      <c r="E877" s="1" t="s">
        <v>106</v>
      </c>
      <c r="F877" s="1" t="n">
        <v>79</v>
      </c>
      <c r="G877" s="1" t="n">
        <v>61</v>
      </c>
      <c r="H877" s="1" t="n">
        <v>2175</v>
      </c>
      <c r="I877" s="1" t="n">
        <v>308</v>
      </c>
      <c r="J877" s="1" t="n">
        <v>683</v>
      </c>
      <c r="K877" s="1" t="n">
        <v>0.451</v>
      </c>
      <c r="L877" s="1" t="n">
        <v>3</v>
      </c>
      <c r="M877" s="1" t="n">
        <v>9</v>
      </c>
      <c r="N877" s="1" t="n">
        <v>0.333</v>
      </c>
      <c r="O877" s="1" t="n">
        <v>238</v>
      </c>
      <c r="P877" s="1" t="n">
        <v>304</v>
      </c>
      <c r="Q877" s="1" t="n">
        <v>0.783</v>
      </c>
      <c r="R877" s="1" t="n">
        <v>148</v>
      </c>
      <c r="S877" s="1" t="n">
        <v>360</v>
      </c>
      <c r="T877" s="1" t="n">
        <v>508</v>
      </c>
      <c r="U877" s="1" t="n">
        <v>77</v>
      </c>
      <c r="V877" s="1" t="n">
        <v>91</v>
      </c>
      <c r="W877" s="1" t="n">
        <v>151</v>
      </c>
      <c r="X877" s="1" t="n">
        <v>129</v>
      </c>
      <c r="Y877" s="1" t="n">
        <v>220</v>
      </c>
      <c r="Z877" s="1" t="n">
        <v>857</v>
      </c>
      <c r="AA877" s="1" t="n">
        <v>15.9</v>
      </c>
      <c r="AB877" s="1" t="n">
        <v>0.525</v>
      </c>
      <c r="AC877" s="1" t="n">
        <v>4.6</v>
      </c>
      <c r="AD877" s="1" t="n">
        <f aca="false">IF(F877=0,0,Z877/F877)</f>
        <v>10.8481012658228</v>
      </c>
      <c r="AE877" s="1" t="str">
        <f aca="false">IFERROR(LEFT(C877,FIND("-",C877)-1),C877)</f>
        <v>PF</v>
      </c>
      <c r="AF877" s="1" t="str">
        <f aca="false">B877&amp;"|"&amp;A877</f>
        <v>Tyrus Thomas|2009</v>
      </c>
      <c r="AG877" s="1" t="n">
        <f aca="false">SUMPRODUCT(($A$2:$A$4670=A877)*($Z$2:$Z$4670&gt;Z877))+1</f>
        <v>112</v>
      </c>
    </row>
    <row r="878" customFormat="false" ht="15" hidden="false" customHeight="false" outlineLevel="0" collapsed="false">
      <c r="A878" s="1" t="n">
        <v>2009</v>
      </c>
      <c r="B878" s="1" t="s">
        <v>578</v>
      </c>
      <c r="C878" s="1" t="s">
        <v>105</v>
      </c>
      <c r="D878" s="1" t="n">
        <v>26</v>
      </c>
      <c r="E878" s="1" t="s">
        <v>219</v>
      </c>
      <c r="F878" s="1" t="n">
        <v>45</v>
      </c>
      <c r="G878" s="1" t="n">
        <v>45</v>
      </c>
      <c r="H878" s="1" t="n">
        <v>1445</v>
      </c>
      <c r="I878" s="1" t="n">
        <v>160</v>
      </c>
      <c r="J878" s="1" t="n">
        <v>283</v>
      </c>
      <c r="K878" s="1" t="n">
        <v>0.565</v>
      </c>
      <c r="L878" s="1" t="n">
        <v>0</v>
      </c>
      <c r="M878" s="1" t="n">
        <v>0</v>
      </c>
      <c r="O878" s="1" t="n">
        <v>77</v>
      </c>
      <c r="P878" s="1" t="n">
        <v>133</v>
      </c>
      <c r="Q878" s="1" t="n">
        <v>0.579</v>
      </c>
      <c r="R878" s="1" t="n">
        <v>163</v>
      </c>
      <c r="S878" s="1" t="n">
        <v>230</v>
      </c>
      <c r="T878" s="1" t="n">
        <v>393</v>
      </c>
      <c r="U878" s="1" t="n">
        <v>22</v>
      </c>
      <c r="V878" s="1" t="n">
        <v>15</v>
      </c>
      <c r="W878" s="1" t="n">
        <v>56</v>
      </c>
      <c r="X878" s="1" t="n">
        <v>70</v>
      </c>
      <c r="Y878" s="1" t="n">
        <v>144</v>
      </c>
      <c r="Z878" s="1" t="n">
        <v>397</v>
      </c>
      <c r="AA878" s="1" t="n">
        <v>13.4</v>
      </c>
      <c r="AB878" s="1" t="n">
        <v>0.581</v>
      </c>
      <c r="AC878" s="1" t="n">
        <v>3.4</v>
      </c>
      <c r="AD878" s="1" t="n">
        <f aca="false">IF(F878=0,0,Z878/F878)</f>
        <v>8.82222222222222</v>
      </c>
      <c r="AE878" s="1" t="str">
        <f aca="false">IFERROR(LEFT(C878,FIND("-",C878)-1),C878)</f>
        <v>C</v>
      </c>
      <c r="AF878" s="1" t="str">
        <f aca="false">B878&amp;"|"&amp;A878</f>
        <v>Tyson Chandler|2009</v>
      </c>
      <c r="AG878" s="1" t="n">
        <f aca="false">SUMPRODUCT(($A$2:$A$4670=A878)*($Z$2:$Z$4670&gt;Z878))+1</f>
        <v>232</v>
      </c>
    </row>
    <row r="879" customFormat="false" ht="15" hidden="false" customHeight="false" outlineLevel="0" collapsed="false">
      <c r="A879" s="1" t="n">
        <v>2009</v>
      </c>
      <c r="B879" s="1" t="s">
        <v>579</v>
      </c>
      <c r="C879" s="1" t="s">
        <v>92</v>
      </c>
      <c r="D879" s="1" t="n">
        <v>28</v>
      </c>
      <c r="E879" s="1" t="s">
        <v>126</v>
      </c>
      <c r="F879" s="1" t="n">
        <v>75</v>
      </c>
      <c r="G879" s="1" t="n">
        <v>75</v>
      </c>
      <c r="H879" s="1" t="n">
        <v>2560</v>
      </c>
      <c r="I879" s="1" t="n">
        <v>333</v>
      </c>
      <c r="J879" s="1" t="n">
        <v>643</v>
      </c>
      <c r="K879" s="1" t="n">
        <v>0.518</v>
      </c>
      <c r="L879" s="1" t="n">
        <v>0</v>
      </c>
      <c r="M879" s="1" t="n">
        <v>0</v>
      </c>
      <c r="O879" s="1" t="n">
        <v>128</v>
      </c>
      <c r="P879" s="1" t="n">
        <v>170</v>
      </c>
      <c r="Q879" s="1" t="n">
        <v>0.753</v>
      </c>
      <c r="R879" s="1" t="n">
        <v>169</v>
      </c>
      <c r="S879" s="1" t="n">
        <v>449</v>
      </c>
      <c r="T879" s="1" t="n">
        <v>618</v>
      </c>
      <c r="U879" s="1" t="n">
        <v>85</v>
      </c>
      <c r="V879" s="1" t="n">
        <v>43</v>
      </c>
      <c r="W879" s="1" t="n">
        <v>25</v>
      </c>
      <c r="X879" s="1" t="n">
        <v>82</v>
      </c>
      <c r="Y879" s="1" t="n">
        <v>204</v>
      </c>
      <c r="Z879" s="1" t="n">
        <v>794</v>
      </c>
      <c r="AA879" s="1" t="n">
        <v>13.1</v>
      </c>
      <c r="AB879" s="1" t="n">
        <v>0.553</v>
      </c>
      <c r="AC879" s="1" t="n">
        <v>5.7</v>
      </c>
      <c r="AD879" s="1" t="n">
        <f aca="false">IF(F879=0,0,Z879/F879)</f>
        <v>10.5866666666667</v>
      </c>
      <c r="AE879" s="1" t="str">
        <f aca="false">IFERROR(LEFT(C879,FIND("-",C879)-1),C879)</f>
        <v>PF</v>
      </c>
      <c r="AF879" s="1" t="str">
        <f aca="false">B879&amp;"|"&amp;A879</f>
        <v>Udonis Haslem|2009</v>
      </c>
      <c r="AG879" s="1" t="n">
        <f aca="false">SUMPRODUCT(($A$2:$A$4670=A879)*($Z$2:$Z$4670&gt;Z879))+1</f>
        <v>127</v>
      </c>
    </row>
    <row r="880" customFormat="false" ht="15" hidden="false" customHeight="false" outlineLevel="0" collapsed="false">
      <c r="A880" s="1" t="n">
        <v>2009</v>
      </c>
      <c r="B880" s="1" t="s">
        <v>581</v>
      </c>
      <c r="C880" s="1" t="s">
        <v>128</v>
      </c>
      <c r="D880" s="1" t="n">
        <v>32</v>
      </c>
      <c r="E880" s="1" t="s">
        <v>185</v>
      </c>
      <c r="F880" s="1" t="n">
        <v>80</v>
      </c>
      <c r="G880" s="1" t="n">
        <v>80</v>
      </c>
      <c r="H880" s="1" t="n">
        <v>2946</v>
      </c>
      <c r="I880" s="1" t="n">
        <v>588</v>
      </c>
      <c r="J880" s="1" t="n">
        <v>1345</v>
      </c>
      <c r="K880" s="1" t="n">
        <v>0.437</v>
      </c>
      <c r="L880" s="1" t="n">
        <v>151</v>
      </c>
      <c r="M880" s="1" t="n">
        <v>392</v>
      </c>
      <c r="N880" s="1" t="n">
        <v>0.385</v>
      </c>
      <c r="O880" s="1" t="n">
        <v>335</v>
      </c>
      <c r="P880" s="1" t="n">
        <v>410</v>
      </c>
      <c r="Q880" s="1" t="n">
        <v>0.817</v>
      </c>
      <c r="R880" s="1" t="n">
        <v>74</v>
      </c>
      <c r="S880" s="1" t="n">
        <v>336</v>
      </c>
      <c r="T880" s="1" t="n">
        <v>410</v>
      </c>
      <c r="U880" s="1" t="n">
        <v>376</v>
      </c>
      <c r="V880" s="1" t="n">
        <v>82</v>
      </c>
      <c r="W880" s="1" t="n">
        <v>38</v>
      </c>
      <c r="X880" s="1" t="n">
        <v>166</v>
      </c>
      <c r="Y880" s="1" t="n">
        <v>234</v>
      </c>
      <c r="Z880" s="1" t="n">
        <v>1662</v>
      </c>
      <c r="AA880" s="1" t="n">
        <v>19.3</v>
      </c>
      <c r="AB880" s="1" t="n">
        <v>0.545</v>
      </c>
      <c r="AC880" s="1" t="n">
        <v>7.5</v>
      </c>
      <c r="AD880" s="1" t="n">
        <f aca="false">IF(F880=0,0,Z880/F880)</f>
        <v>20.775</v>
      </c>
      <c r="AE880" s="1" t="str">
        <f aca="false">IFERROR(LEFT(C880,FIND("-",C880)-1),C880)</f>
        <v>SG</v>
      </c>
      <c r="AF880" s="1" t="str">
        <f aca="false">B880&amp;"|"&amp;A880</f>
        <v>Vince Carter|2009</v>
      </c>
      <c r="AG880" s="1" t="n">
        <f aca="false">SUMPRODUCT(($A$2:$A$4670=A880)*($Z$2:$Z$4670&gt;Z880))+1</f>
        <v>13</v>
      </c>
    </row>
    <row r="881" customFormat="false" ht="15" hidden="false" customHeight="false" outlineLevel="0" collapsed="false">
      <c r="A881" s="1" t="n">
        <v>2009</v>
      </c>
      <c r="B881" s="1" t="s">
        <v>582</v>
      </c>
      <c r="C881" s="1" t="s">
        <v>123</v>
      </c>
      <c r="D881" s="1" t="n">
        <v>28</v>
      </c>
      <c r="E881" s="1" t="s">
        <v>115</v>
      </c>
      <c r="F881" s="1" t="n">
        <v>78</v>
      </c>
      <c r="G881" s="1" t="n">
        <v>31</v>
      </c>
      <c r="H881" s="1" t="n">
        <v>1445</v>
      </c>
      <c r="I881" s="1" t="n">
        <v>196</v>
      </c>
      <c r="J881" s="1" t="n">
        <v>466</v>
      </c>
      <c r="K881" s="1" t="n">
        <v>0.421</v>
      </c>
      <c r="L881" s="1" t="n">
        <v>105</v>
      </c>
      <c r="M881" s="1" t="n">
        <v>262</v>
      </c>
      <c r="N881" s="1" t="n">
        <v>0.401</v>
      </c>
      <c r="O881" s="1" t="n">
        <v>43</v>
      </c>
      <c r="P881" s="1" t="n">
        <v>58</v>
      </c>
      <c r="Q881" s="1" t="n">
        <v>0.741</v>
      </c>
      <c r="R881" s="1" t="n">
        <v>45</v>
      </c>
      <c r="S881" s="1" t="n">
        <v>177</v>
      </c>
      <c r="T881" s="1" t="n">
        <v>222</v>
      </c>
      <c r="U881" s="1" t="n">
        <v>81</v>
      </c>
      <c r="V881" s="1" t="n">
        <v>46</v>
      </c>
      <c r="W881" s="1" t="n">
        <v>15</v>
      </c>
      <c r="X881" s="1" t="n">
        <v>98</v>
      </c>
      <c r="Y881" s="1" t="n">
        <v>111</v>
      </c>
      <c r="Z881" s="1" t="n">
        <v>540</v>
      </c>
      <c r="AA881" s="1" t="n">
        <v>11</v>
      </c>
      <c r="AB881" s="1" t="n">
        <v>0.549</v>
      </c>
      <c r="AC881" s="1" t="n">
        <v>1.9</v>
      </c>
      <c r="AD881" s="1" t="n">
        <f aca="false">IF(F881=0,0,Z881/F881)</f>
        <v>6.92307692307692</v>
      </c>
      <c r="AE881" s="1" t="str">
        <f aca="false">IFERROR(LEFT(C881,FIND("-",C881)-1),C881)</f>
        <v>SF</v>
      </c>
      <c r="AF881" s="1" t="str">
        <f aca="false">B881&amp;"|"&amp;A881</f>
        <v>Vladimir Radmanovic|2009</v>
      </c>
      <c r="AG881" s="1" t="n">
        <f aca="false">SUMPRODUCT(($A$2:$A$4670=A881)*($Z$2:$Z$4670&gt;Z881))+1</f>
        <v>189</v>
      </c>
    </row>
    <row r="882" customFormat="false" ht="15" hidden="false" customHeight="false" outlineLevel="0" collapsed="false">
      <c r="A882" s="1" t="n">
        <v>2009</v>
      </c>
      <c r="B882" s="1" t="s">
        <v>583</v>
      </c>
      <c r="C882" s="1" t="s">
        <v>128</v>
      </c>
      <c r="D882" s="1" t="n">
        <v>23</v>
      </c>
      <c r="E882" s="1" t="s">
        <v>103</v>
      </c>
      <c r="F882" s="1" t="n">
        <v>63</v>
      </c>
      <c r="G882" s="1" t="n">
        <v>11</v>
      </c>
      <c r="H882" s="1" t="n">
        <v>1225</v>
      </c>
      <c r="I882" s="1" t="n">
        <v>229</v>
      </c>
      <c r="J882" s="1" t="n">
        <v>512</v>
      </c>
      <c r="K882" s="1" t="n">
        <v>0.447</v>
      </c>
      <c r="L882" s="1" t="n">
        <v>64</v>
      </c>
      <c r="M882" s="1" t="n">
        <v>164</v>
      </c>
      <c r="N882" s="1" t="n">
        <v>0.39</v>
      </c>
      <c r="O882" s="1" t="n">
        <v>88</v>
      </c>
      <c r="P882" s="1" t="n">
        <v>117</v>
      </c>
      <c r="Q882" s="1" t="n">
        <v>0.752</v>
      </c>
      <c r="R882" s="1" t="n">
        <v>19</v>
      </c>
      <c r="S882" s="1" t="n">
        <v>94</v>
      </c>
      <c r="T882" s="1" t="n">
        <v>113</v>
      </c>
      <c r="U882" s="1" t="n">
        <v>71</v>
      </c>
      <c r="V882" s="1" t="n">
        <v>40</v>
      </c>
      <c r="W882" s="1" t="n">
        <v>8</v>
      </c>
      <c r="X882" s="1" t="n">
        <v>59</v>
      </c>
      <c r="Y882" s="1" t="n">
        <v>71</v>
      </c>
      <c r="Z882" s="1" t="n">
        <v>610</v>
      </c>
      <c r="AA882" s="1" t="n">
        <v>14.7</v>
      </c>
      <c r="AB882" s="1" t="n">
        <v>0.541</v>
      </c>
      <c r="AC882" s="1" t="n">
        <v>2.6</v>
      </c>
      <c r="AD882" s="1" t="n">
        <f aca="false">IF(F882=0,0,Z882/F882)</f>
        <v>9.68253968253968</v>
      </c>
      <c r="AE882" s="1" t="str">
        <f aca="false">IFERROR(LEFT(C882,FIND("-",C882)-1),C882)</f>
        <v>SG</v>
      </c>
      <c r="AF882" s="1" t="str">
        <f aca="false">B882&amp;"|"&amp;A882</f>
        <v>Von Wafer|2009</v>
      </c>
      <c r="AG882" s="1" t="n">
        <f aca="false">SUMPRODUCT(($A$2:$A$4670=A882)*($Z$2:$Z$4670&gt;Z882))+1</f>
        <v>170</v>
      </c>
    </row>
    <row r="883" customFormat="false" ht="15" hidden="false" customHeight="false" outlineLevel="0" collapsed="false">
      <c r="A883" s="1" t="n">
        <v>2009</v>
      </c>
      <c r="B883" s="1" t="s">
        <v>584</v>
      </c>
      <c r="C883" s="1" t="s">
        <v>123</v>
      </c>
      <c r="D883" s="1" t="n">
        <v>31</v>
      </c>
      <c r="E883" s="1" t="s">
        <v>135</v>
      </c>
      <c r="F883" s="1" t="n">
        <v>74</v>
      </c>
      <c r="G883" s="1" t="n">
        <v>5</v>
      </c>
      <c r="H883" s="1" t="n">
        <v>1527</v>
      </c>
      <c r="I883" s="1" t="n">
        <v>179</v>
      </c>
      <c r="J883" s="1" t="n">
        <v>398</v>
      </c>
      <c r="K883" s="1" t="n">
        <v>0.45</v>
      </c>
      <c r="L883" s="1" t="n">
        <v>69</v>
      </c>
      <c r="M883" s="1" t="n">
        <v>168</v>
      </c>
      <c r="N883" s="1" t="n">
        <v>0.411</v>
      </c>
      <c r="O883" s="1" t="n">
        <v>90</v>
      </c>
      <c r="P883" s="1" t="n">
        <v>106</v>
      </c>
      <c r="Q883" s="1" t="n">
        <v>0.849</v>
      </c>
      <c r="R883" s="1" t="n">
        <v>43</v>
      </c>
      <c r="S883" s="1" t="n">
        <v>189</v>
      </c>
      <c r="T883" s="1" t="n">
        <v>232</v>
      </c>
      <c r="U883" s="1" t="n">
        <v>82</v>
      </c>
      <c r="V883" s="1" t="n">
        <v>28</v>
      </c>
      <c r="W883" s="1" t="n">
        <v>10</v>
      </c>
      <c r="X883" s="1" t="n">
        <v>55</v>
      </c>
      <c r="Y883" s="1" t="n">
        <v>130</v>
      </c>
      <c r="Z883" s="1" t="n">
        <v>517</v>
      </c>
      <c r="AA883" s="1" t="n">
        <v>12.1</v>
      </c>
      <c r="AB883" s="1" t="n">
        <v>0.581</v>
      </c>
      <c r="AC883" s="1" t="n">
        <v>4.5</v>
      </c>
      <c r="AD883" s="1" t="n">
        <f aca="false">IF(F883=0,0,Z883/F883)</f>
        <v>6.98648648648649</v>
      </c>
      <c r="AE883" s="1" t="str">
        <f aca="false">IFERROR(LEFT(C883,FIND("-",C883)-1),C883)</f>
        <v>SF</v>
      </c>
      <c r="AF883" s="1" t="str">
        <f aca="false">B883&amp;"|"&amp;A883</f>
        <v>Wally Szczerbiak|2009</v>
      </c>
      <c r="AG883" s="1" t="n">
        <f aca="false">SUMPRODUCT(($A$2:$A$4670=A883)*($Z$2:$Z$4670&gt;Z883))+1</f>
        <v>198</v>
      </c>
    </row>
    <row r="884" customFormat="false" ht="15" hidden="false" customHeight="false" outlineLevel="0" collapsed="false">
      <c r="A884" s="1" t="n">
        <v>2009</v>
      </c>
      <c r="B884" s="1" t="s">
        <v>585</v>
      </c>
      <c r="C884" s="1" t="s">
        <v>123</v>
      </c>
      <c r="D884" s="1" t="n">
        <v>29</v>
      </c>
      <c r="E884" s="1" t="s">
        <v>133</v>
      </c>
      <c r="F884" s="1" t="n">
        <v>59</v>
      </c>
      <c r="G884" s="1" t="n">
        <v>0</v>
      </c>
      <c r="H884" s="1" t="n">
        <v>630</v>
      </c>
      <c r="I884" s="1" t="n">
        <v>82</v>
      </c>
      <c r="J884" s="1" t="n">
        <v>207</v>
      </c>
      <c r="K884" s="1" t="n">
        <v>0.396</v>
      </c>
      <c r="L884" s="1" t="n">
        <v>41</v>
      </c>
      <c r="M884" s="1" t="n">
        <v>120</v>
      </c>
      <c r="N884" s="1" t="n">
        <v>0.342</v>
      </c>
      <c r="O884" s="1" t="n">
        <v>19</v>
      </c>
      <c r="P884" s="1" t="n">
        <v>25</v>
      </c>
      <c r="Q884" s="1" t="n">
        <v>0.76</v>
      </c>
      <c r="R884" s="1" t="n">
        <v>28</v>
      </c>
      <c r="S884" s="1" t="n">
        <v>79</v>
      </c>
      <c r="T884" s="1" t="n">
        <v>107</v>
      </c>
      <c r="U884" s="1" t="n">
        <v>22</v>
      </c>
      <c r="V884" s="1" t="n">
        <v>7</v>
      </c>
      <c r="W884" s="1" t="n">
        <v>4</v>
      </c>
      <c r="X884" s="1" t="n">
        <v>17</v>
      </c>
      <c r="Y884" s="1" t="n">
        <v>43</v>
      </c>
      <c r="Z884" s="1" t="n">
        <v>224</v>
      </c>
      <c r="AA884" s="1" t="n">
        <v>11.4</v>
      </c>
      <c r="AB884" s="1" t="n">
        <v>0.514</v>
      </c>
      <c r="AC884" s="1" t="n">
        <v>1</v>
      </c>
      <c r="AD884" s="1" t="n">
        <f aca="false">IF(F884=0,0,Z884/F884)</f>
        <v>3.79661016949153</v>
      </c>
      <c r="AE884" s="1" t="str">
        <f aca="false">IFERROR(LEFT(C884,FIND("-",C884)-1),C884)</f>
        <v>SF</v>
      </c>
      <c r="AF884" s="1" t="str">
        <f aca="false">B884&amp;"|"&amp;A884</f>
        <v>Walter Herrmann|2009</v>
      </c>
      <c r="AG884" s="1" t="n">
        <f aca="false">SUMPRODUCT(($A$2:$A$4670=A884)*($Z$2:$Z$4670&gt;Z884))+1</f>
        <v>288</v>
      </c>
    </row>
    <row r="885" customFormat="false" ht="15" hidden="false" customHeight="false" outlineLevel="0" collapsed="false">
      <c r="A885" s="1" t="n">
        <v>2009</v>
      </c>
      <c r="B885" s="1" t="s">
        <v>673</v>
      </c>
      <c r="C885" s="1" t="s">
        <v>92</v>
      </c>
      <c r="D885" s="1" t="n">
        <v>22</v>
      </c>
      <c r="E885" s="1" t="s">
        <v>133</v>
      </c>
      <c r="F885" s="1" t="n">
        <v>8</v>
      </c>
      <c r="G885" s="1" t="n">
        <v>0</v>
      </c>
      <c r="H885" s="1" t="n">
        <v>20</v>
      </c>
      <c r="I885" s="1" t="n">
        <v>4</v>
      </c>
      <c r="J885" s="1" t="n">
        <v>11</v>
      </c>
      <c r="K885" s="1" t="n">
        <v>0.364</v>
      </c>
      <c r="L885" s="1" t="n">
        <v>0</v>
      </c>
      <c r="M885" s="1" t="n">
        <v>2</v>
      </c>
      <c r="N885" s="1" t="n">
        <v>0</v>
      </c>
      <c r="O885" s="1" t="n">
        <v>0</v>
      </c>
      <c r="P885" s="1" t="n">
        <v>2</v>
      </c>
      <c r="Q885" s="1" t="n">
        <v>0</v>
      </c>
      <c r="R885" s="1" t="n">
        <v>0</v>
      </c>
      <c r="S885" s="1" t="n">
        <v>3</v>
      </c>
      <c r="T885" s="1" t="n">
        <v>3</v>
      </c>
      <c r="U885" s="1" t="n">
        <v>0</v>
      </c>
      <c r="V885" s="1" t="n">
        <v>0</v>
      </c>
      <c r="W885" s="1" t="n">
        <v>2</v>
      </c>
      <c r="X885" s="1" t="n">
        <v>0</v>
      </c>
      <c r="Y885" s="1" t="n">
        <v>3</v>
      </c>
      <c r="Z885" s="1" t="n">
        <v>8</v>
      </c>
      <c r="AA885" s="1" t="n">
        <v>4.8</v>
      </c>
      <c r="AB885" s="1" t="n">
        <v>0.337</v>
      </c>
      <c r="AC885" s="1" t="n">
        <v>-0.1</v>
      </c>
      <c r="AD885" s="1" t="n">
        <f aca="false">IF(F885=0,0,Z885/F885)</f>
        <v>1</v>
      </c>
      <c r="AE885" s="1" t="str">
        <f aca="false">IFERROR(LEFT(C885,FIND("-",C885)-1),C885)</f>
        <v>PF</v>
      </c>
      <c r="AF885" s="1" t="str">
        <f aca="false">B885&amp;"|"&amp;A885</f>
        <v>Walter Sharpe|2009</v>
      </c>
      <c r="AG885" s="1" t="n">
        <f aca="false">SUMPRODUCT(($A$2:$A$4670=A885)*($Z$2:$Z$4670&gt;Z885))+1</f>
        <v>426</v>
      </c>
    </row>
    <row r="886" customFormat="false" ht="15" hidden="false" customHeight="false" outlineLevel="0" collapsed="false">
      <c r="A886" s="1" t="n">
        <v>2009</v>
      </c>
      <c r="B886" s="1" t="s">
        <v>674</v>
      </c>
      <c r="C886" s="1" t="s">
        <v>102</v>
      </c>
      <c r="D886" s="1" t="n">
        <v>26</v>
      </c>
      <c r="E886" s="1" t="s">
        <v>133</v>
      </c>
      <c r="F886" s="1" t="n">
        <v>57</v>
      </c>
      <c r="G886" s="1" t="n">
        <v>1</v>
      </c>
      <c r="H886" s="1" t="n">
        <v>803</v>
      </c>
      <c r="I886" s="1" t="n">
        <v>156</v>
      </c>
      <c r="J886" s="1" t="n">
        <v>342</v>
      </c>
      <c r="K886" s="1" t="n">
        <v>0.456</v>
      </c>
      <c r="L886" s="1" t="n">
        <v>3</v>
      </c>
      <c r="M886" s="1" t="n">
        <v>19</v>
      </c>
      <c r="N886" s="1" t="n">
        <v>0.158</v>
      </c>
      <c r="O886" s="1" t="n">
        <v>95</v>
      </c>
      <c r="P886" s="1" t="n">
        <v>119</v>
      </c>
      <c r="Q886" s="1" t="n">
        <v>0.798</v>
      </c>
      <c r="R886" s="1" t="n">
        <v>19</v>
      </c>
      <c r="S886" s="1" t="n">
        <v>56</v>
      </c>
      <c r="T886" s="1" t="n">
        <v>75</v>
      </c>
      <c r="U886" s="1" t="n">
        <v>157</v>
      </c>
      <c r="V886" s="1" t="n">
        <v>34</v>
      </c>
      <c r="W886" s="1" t="n">
        <v>2</v>
      </c>
      <c r="X886" s="1" t="n">
        <v>76</v>
      </c>
      <c r="Y886" s="1" t="n">
        <v>85</v>
      </c>
      <c r="Z886" s="1" t="n">
        <v>410</v>
      </c>
      <c r="AA886" s="1" t="n">
        <v>17.4</v>
      </c>
      <c r="AB886" s="1" t="n">
        <v>0.52</v>
      </c>
      <c r="AC886" s="1" t="n">
        <v>1.3</v>
      </c>
      <c r="AD886" s="1" t="n">
        <f aca="false">IF(F886=0,0,Z886/F886)</f>
        <v>7.19298245614035</v>
      </c>
      <c r="AE886" s="1" t="str">
        <f aca="false">IFERROR(LEFT(C886,FIND("-",C886)-1),C886)</f>
        <v>PG</v>
      </c>
      <c r="AF886" s="1" t="str">
        <f aca="false">B886&amp;"|"&amp;A886</f>
        <v>Will Bynum|2009</v>
      </c>
      <c r="AG886" s="1" t="n">
        <f aca="false">SUMPRODUCT(($A$2:$A$4670=A886)*($Z$2:$Z$4670&gt;Z886))+1</f>
        <v>230</v>
      </c>
    </row>
    <row r="887" customFormat="false" ht="15" hidden="false" customHeight="false" outlineLevel="0" collapsed="false">
      <c r="A887" s="1" t="n">
        <v>2009</v>
      </c>
      <c r="B887" s="1" t="s">
        <v>675</v>
      </c>
      <c r="C887" s="1" t="s">
        <v>102</v>
      </c>
      <c r="D887" s="1" t="n">
        <v>30</v>
      </c>
      <c r="E887" s="1" t="s">
        <v>115</v>
      </c>
      <c r="F887" s="1" t="n">
        <v>53</v>
      </c>
      <c r="G887" s="1" t="n">
        <v>9</v>
      </c>
      <c r="H887" s="1" t="n">
        <v>712</v>
      </c>
      <c r="I887" s="1" t="n">
        <v>105</v>
      </c>
      <c r="J887" s="1" t="n">
        <v>245</v>
      </c>
      <c r="K887" s="1" t="n">
        <v>0.429</v>
      </c>
      <c r="L887" s="1" t="n">
        <v>28</v>
      </c>
      <c r="M887" s="1" t="n">
        <v>86</v>
      </c>
      <c r="N887" s="1" t="n">
        <v>0.326</v>
      </c>
      <c r="O887" s="1" t="n">
        <v>25</v>
      </c>
      <c r="P887" s="1" t="n">
        <v>34</v>
      </c>
      <c r="Q887" s="1" t="n">
        <v>0.735</v>
      </c>
      <c r="R887" s="1" t="n">
        <v>12</v>
      </c>
      <c r="S887" s="1" t="n">
        <v>52</v>
      </c>
      <c r="T887" s="1" t="n">
        <v>64</v>
      </c>
      <c r="U887" s="1" t="n">
        <v>133</v>
      </c>
      <c r="V887" s="1" t="n">
        <v>27</v>
      </c>
      <c r="W887" s="1" t="n">
        <v>4</v>
      </c>
      <c r="X887" s="1" t="n">
        <v>54</v>
      </c>
      <c r="Y887" s="1" t="n">
        <v>71</v>
      </c>
      <c r="Z887" s="1" t="n">
        <v>263</v>
      </c>
      <c r="AA887" s="1" t="n">
        <v>12.5</v>
      </c>
      <c r="AB887" s="1" t="n">
        <v>0.506</v>
      </c>
      <c r="AC887" s="1" t="n">
        <v>0.5</v>
      </c>
      <c r="AD887" s="1" t="n">
        <f aca="false">IF(F887=0,0,Z887/F887)</f>
        <v>4.9622641509434</v>
      </c>
      <c r="AE887" s="1" t="str">
        <f aca="false">IFERROR(LEFT(C887,FIND("-",C887)-1),C887)</f>
        <v>PG</v>
      </c>
      <c r="AF887" s="1" t="str">
        <f aca="false">B887&amp;"|"&amp;A887</f>
        <v>Will Solomon|2009</v>
      </c>
      <c r="AG887" s="1" t="n">
        <f aca="false">SUMPRODUCT(($A$2:$A$4670=A887)*($Z$2:$Z$4670&gt;Z887))+1</f>
        <v>273</v>
      </c>
    </row>
    <row r="888" customFormat="false" ht="15" hidden="false" customHeight="false" outlineLevel="0" collapsed="false">
      <c r="A888" s="1" t="n">
        <v>2009</v>
      </c>
      <c r="B888" s="1" t="s">
        <v>586</v>
      </c>
      <c r="C888" s="1" t="s">
        <v>128</v>
      </c>
      <c r="D888" s="1" t="n">
        <v>27</v>
      </c>
      <c r="E888" s="1" t="s">
        <v>142</v>
      </c>
      <c r="F888" s="1" t="n">
        <v>81</v>
      </c>
      <c r="G888" s="1" t="n">
        <v>60</v>
      </c>
      <c r="H888" s="1" t="n">
        <v>1828</v>
      </c>
      <c r="I888" s="1" t="n">
        <v>286</v>
      </c>
      <c r="J888" s="1" t="n">
        <v>658</v>
      </c>
      <c r="K888" s="1" t="n">
        <v>0.435</v>
      </c>
      <c r="L888" s="1" t="n">
        <v>51</v>
      </c>
      <c r="M888" s="1" t="n">
        <v>161</v>
      </c>
      <c r="N888" s="1" t="n">
        <v>0.317</v>
      </c>
      <c r="O888" s="1" t="n">
        <v>62</v>
      </c>
      <c r="P888" s="1" t="n">
        <v>85</v>
      </c>
      <c r="Q888" s="1" t="n">
        <v>0.729</v>
      </c>
      <c r="R888" s="1" t="n">
        <v>29</v>
      </c>
      <c r="S888" s="1" t="n">
        <v>97</v>
      </c>
      <c r="T888" s="1" t="n">
        <v>126</v>
      </c>
      <c r="U888" s="1" t="n">
        <v>158</v>
      </c>
      <c r="V888" s="1" t="n">
        <v>53</v>
      </c>
      <c r="W888" s="1" t="n">
        <v>13</v>
      </c>
      <c r="X888" s="1" t="n">
        <v>64</v>
      </c>
      <c r="Y888" s="1" t="n">
        <v>154</v>
      </c>
      <c r="Z888" s="1" t="n">
        <v>685</v>
      </c>
      <c r="AA888" s="1" t="n">
        <v>11.1</v>
      </c>
      <c r="AB888" s="1" t="n">
        <v>0.493</v>
      </c>
      <c r="AC888" s="1" t="n">
        <v>2.3</v>
      </c>
      <c r="AD888" s="1" t="n">
        <f aca="false">IF(F888=0,0,Z888/F888)</f>
        <v>8.45679012345679</v>
      </c>
      <c r="AE888" s="1" t="str">
        <f aca="false">IFERROR(LEFT(C888,FIND("-",C888)-1),C888)</f>
        <v>SG</v>
      </c>
      <c r="AF888" s="1" t="str">
        <f aca="false">B888&amp;"|"&amp;A888</f>
        <v>Willie Green|2009</v>
      </c>
      <c r="AG888" s="1" t="n">
        <f aca="false">SUMPRODUCT(($A$2:$A$4670=A888)*($Z$2:$Z$4670&gt;Z888))+1</f>
        <v>156</v>
      </c>
    </row>
    <row r="889" customFormat="false" ht="15" hidden="false" customHeight="false" outlineLevel="0" collapsed="false">
      <c r="A889" s="1" t="n">
        <v>2009</v>
      </c>
      <c r="B889" s="1" t="s">
        <v>587</v>
      </c>
      <c r="C889" s="1" t="s">
        <v>123</v>
      </c>
      <c r="D889" s="1" t="n">
        <v>21</v>
      </c>
      <c r="E889" s="1" t="s">
        <v>256</v>
      </c>
      <c r="F889" s="1" t="n">
        <v>82</v>
      </c>
      <c r="G889" s="1" t="n">
        <v>70</v>
      </c>
      <c r="H889" s="1" t="n">
        <v>2735</v>
      </c>
      <c r="I889" s="1" t="n">
        <v>455</v>
      </c>
      <c r="J889" s="1" t="n">
        <v>1054</v>
      </c>
      <c r="K889" s="1" t="n">
        <v>0.432</v>
      </c>
      <c r="L889" s="1" t="n">
        <v>103</v>
      </c>
      <c r="M889" s="1" t="n">
        <v>314</v>
      </c>
      <c r="N889" s="1" t="n">
        <v>0.328</v>
      </c>
      <c r="O889" s="1" t="n">
        <v>171</v>
      </c>
      <c r="P889" s="1" t="n">
        <v>215</v>
      </c>
      <c r="Q889" s="1" t="n">
        <v>0.795</v>
      </c>
      <c r="R889" s="1" t="n">
        <v>91</v>
      </c>
      <c r="S889" s="1" t="n">
        <v>354</v>
      </c>
      <c r="T889" s="1" t="n">
        <v>445</v>
      </c>
      <c r="U889" s="1" t="n">
        <v>170</v>
      </c>
      <c r="V889" s="1" t="n">
        <v>71</v>
      </c>
      <c r="W889" s="1" t="n">
        <v>75</v>
      </c>
      <c r="X889" s="1" t="n">
        <v>139</v>
      </c>
      <c r="Y889" s="1" t="n">
        <v>250</v>
      </c>
      <c r="Z889" s="1" t="n">
        <v>1184</v>
      </c>
      <c r="AA889" s="1" t="n">
        <v>12.9</v>
      </c>
      <c r="AB889" s="1" t="n">
        <v>0.515</v>
      </c>
      <c r="AC889" s="1" t="n">
        <v>3.1</v>
      </c>
      <c r="AD889" s="1" t="n">
        <f aca="false">IF(F889=0,0,Z889/F889)</f>
        <v>14.4390243902439</v>
      </c>
      <c r="AE889" s="1" t="str">
        <f aca="false">IFERROR(LEFT(C889,FIND("-",C889)-1),C889)</f>
        <v>SF</v>
      </c>
      <c r="AF889" s="1" t="str">
        <f aca="false">B889&amp;"|"&amp;A889</f>
        <v>Wilson Chandler|2009</v>
      </c>
      <c r="AG889" s="1" t="n">
        <f aca="false">SUMPRODUCT(($A$2:$A$4670=A889)*($Z$2:$Z$4670&gt;Z889))+1</f>
        <v>56</v>
      </c>
    </row>
    <row r="890" customFormat="false" ht="15" hidden="false" customHeight="false" outlineLevel="0" collapsed="false">
      <c r="A890" s="1" t="n">
        <v>2009</v>
      </c>
      <c r="B890" s="1" t="s">
        <v>588</v>
      </c>
      <c r="C890" s="1" t="s">
        <v>123</v>
      </c>
      <c r="D890" s="1" t="n">
        <v>26</v>
      </c>
      <c r="E890" s="1" t="s">
        <v>126</v>
      </c>
      <c r="F890" s="1" t="n">
        <v>63</v>
      </c>
      <c r="G890" s="1" t="n">
        <v>21</v>
      </c>
      <c r="H890" s="1" t="n">
        <v>851</v>
      </c>
      <c r="I890" s="1" t="n">
        <v>76</v>
      </c>
      <c r="J890" s="1" t="n">
        <v>217</v>
      </c>
      <c r="K890" s="1" t="n">
        <v>0.35</v>
      </c>
      <c r="L890" s="1" t="n">
        <v>51</v>
      </c>
      <c r="M890" s="1" t="n">
        <v>163</v>
      </c>
      <c r="N890" s="1" t="n">
        <v>0.313</v>
      </c>
      <c r="O890" s="1" t="n">
        <v>10</v>
      </c>
      <c r="P890" s="1" t="n">
        <v>19</v>
      </c>
      <c r="Q890" s="1" t="n">
        <v>0.526</v>
      </c>
      <c r="R890" s="1" t="n">
        <v>26</v>
      </c>
      <c r="S890" s="1" t="n">
        <v>56</v>
      </c>
      <c r="T890" s="1" t="n">
        <v>82</v>
      </c>
      <c r="U890" s="1" t="n">
        <v>27</v>
      </c>
      <c r="V890" s="1" t="n">
        <v>13</v>
      </c>
      <c r="W890" s="1" t="n">
        <v>6</v>
      </c>
      <c r="X890" s="1" t="n">
        <v>16</v>
      </c>
      <c r="Y890" s="1" t="n">
        <v>75</v>
      </c>
      <c r="Z890" s="1" t="n">
        <v>213</v>
      </c>
      <c r="AA890" s="1" t="n">
        <v>6.4</v>
      </c>
      <c r="AB890" s="1" t="n">
        <v>0.473</v>
      </c>
      <c r="AC890" s="1" t="n">
        <v>0.5</v>
      </c>
      <c r="AD890" s="1" t="n">
        <f aca="false">IF(F890=0,0,Z890/F890)</f>
        <v>3.38095238095238</v>
      </c>
      <c r="AE890" s="1" t="str">
        <f aca="false">IFERROR(LEFT(C890,FIND("-",C890)-1),C890)</f>
        <v>SF</v>
      </c>
      <c r="AF890" s="1" t="str">
        <f aca="false">B890&amp;"|"&amp;A890</f>
        <v>Yakhouba Diawara|2009</v>
      </c>
      <c r="AG890" s="1" t="n">
        <f aca="false">SUMPRODUCT(($A$2:$A$4670=A890)*($Z$2:$Z$4670&gt;Z890))+1</f>
        <v>295</v>
      </c>
    </row>
    <row r="891" customFormat="false" ht="15" hidden="false" customHeight="false" outlineLevel="0" collapsed="false">
      <c r="A891" s="1" t="n">
        <v>2009</v>
      </c>
      <c r="B891" s="1" t="s">
        <v>589</v>
      </c>
      <c r="C891" s="1" t="s">
        <v>105</v>
      </c>
      <c r="D891" s="1" t="n">
        <v>28</v>
      </c>
      <c r="E891" s="1" t="s">
        <v>103</v>
      </c>
      <c r="F891" s="1" t="n">
        <v>77</v>
      </c>
      <c r="G891" s="1" t="n">
        <v>77</v>
      </c>
      <c r="H891" s="1" t="n">
        <v>2589</v>
      </c>
      <c r="I891" s="1" t="n">
        <v>566</v>
      </c>
      <c r="J891" s="1" t="n">
        <v>1032</v>
      </c>
      <c r="K891" s="1" t="n">
        <v>0.548</v>
      </c>
      <c r="L891" s="1" t="n">
        <v>1</v>
      </c>
      <c r="M891" s="1" t="n">
        <v>1</v>
      </c>
      <c r="N891" s="1" t="n">
        <v>1</v>
      </c>
      <c r="O891" s="1" t="n">
        <v>381</v>
      </c>
      <c r="P891" s="1" t="n">
        <v>440</v>
      </c>
      <c r="Q891" s="1" t="n">
        <v>0.866</v>
      </c>
      <c r="R891" s="1" t="n">
        <v>204</v>
      </c>
      <c r="S891" s="1" t="n">
        <v>557</v>
      </c>
      <c r="T891" s="1" t="n">
        <v>761</v>
      </c>
      <c r="U891" s="1" t="n">
        <v>137</v>
      </c>
      <c r="V891" s="1" t="n">
        <v>30</v>
      </c>
      <c r="W891" s="1" t="n">
        <v>150</v>
      </c>
      <c r="X891" s="1" t="n">
        <v>234</v>
      </c>
      <c r="Y891" s="1" t="n">
        <v>257</v>
      </c>
      <c r="Z891" s="1" t="n">
        <v>1514</v>
      </c>
      <c r="AA891" s="1" t="n">
        <v>22.7</v>
      </c>
      <c r="AB891" s="1" t="n">
        <v>0.618</v>
      </c>
      <c r="AC891" s="1" t="n">
        <v>10.6</v>
      </c>
      <c r="AD891" s="1" t="n">
        <f aca="false">IF(F891=0,0,Z891/F891)</f>
        <v>19.6623376623377</v>
      </c>
      <c r="AE891" s="1" t="str">
        <f aca="false">IFERROR(LEFT(C891,FIND("-",C891)-1),C891)</f>
        <v>C</v>
      </c>
      <c r="AF891" s="1" t="str">
        <f aca="false">B891&amp;"|"&amp;A891</f>
        <v>Yao Ming*|2009</v>
      </c>
      <c r="AG891" s="1" t="n">
        <f aca="false">SUMPRODUCT(($A$2:$A$4670=A891)*($Z$2:$Z$4670&gt;Z891))+1</f>
        <v>22</v>
      </c>
    </row>
    <row r="892" customFormat="false" ht="15" hidden="false" customHeight="false" outlineLevel="0" collapsed="false">
      <c r="A892" s="1" t="n">
        <v>2009</v>
      </c>
      <c r="B892" s="1" t="s">
        <v>590</v>
      </c>
      <c r="C892" s="1" t="s">
        <v>92</v>
      </c>
      <c r="D892" s="1" t="n">
        <v>21</v>
      </c>
      <c r="E892" s="1" t="s">
        <v>185</v>
      </c>
      <c r="F892" s="1" t="n">
        <v>61</v>
      </c>
      <c r="G892" s="1" t="n">
        <v>52</v>
      </c>
      <c r="H892" s="1" t="n">
        <v>1421</v>
      </c>
      <c r="I892" s="1" t="n">
        <v>191</v>
      </c>
      <c r="J892" s="1" t="n">
        <v>500</v>
      </c>
      <c r="K892" s="1" t="n">
        <v>0.382</v>
      </c>
      <c r="L892" s="1" t="n">
        <v>48</v>
      </c>
      <c r="M892" s="1" t="n">
        <v>140</v>
      </c>
      <c r="N892" s="1" t="n">
        <v>0.343</v>
      </c>
      <c r="O892" s="1" t="n">
        <v>95</v>
      </c>
      <c r="P892" s="1" t="n">
        <v>123</v>
      </c>
      <c r="Q892" s="1" t="n">
        <v>0.772</v>
      </c>
      <c r="R892" s="1" t="n">
        <v>67</v>
      </c>
      <c r="S892" s="1" t="n">
        <v>259</v>
      </c>
      <c r="T892" s="1" t="n">
        <v>326</v>
      </c>
      <c r="U892" s="1" t="n">
        <v>60</v>
      </c>
      <c r="V892" s="1" t="n">
        <v>29</v>
      </c>
      <c r="W892" s="1" t="n">
        <v>36</v>
      </c>
      <c r="X892" s="1" t="n">
        <v>70</v>
      </c>
      <c r="Y892" s="1" t="n">
        <v>157</v>
      </c>
      <c r="Z892" s="1" t="n">
        <v>525</v>
      </c>
      <c r="AA892" s="1" t="n">
        <v>10.9</v>
      </c>
      <c r="AB892" s="1" t="n">
        <v>0.474</v>
      </c>
      <c r="AC892" s="1" t="n">
        <v>0.7</v>
      </c>
      <c r="AD892" s="1" t="n">
        <f aca="false">IF(F892=0,0,Z892/F892)</f>
        <v>8.60655737704918</v>
      </c>
      <c r="AE892" s="1" t="str">
        <f aca="false">IFERROR(LEFT(C892,FIND("-",C892)-1),C892)</f>
        <v>PF</v>
      </c>
      <c r="AF892" s="1" t="str">
        <f aca="false">B892&amp;"|"&amp;A892</f>
        <v>Yi Jianlian|2009</v>
      </c>
      <c r="AG892" s="1" t="n">
        <f aca="false">SUMPRODUCT(($A$2:$A$4670=A892)*($Z$2:$Z$4670&gt;Z892))+1</f>
        <v>196</v>
      </c>
    </row>
    <row r="893" customFormat="false" ht="15" hidden="false" customHeight="false" outlineLevel="0" collapsed="false">
      <c r="A893" s="1" t="n">
        <v>2009</v>
      </c>
      <c r="B893" s="1" t="s">
        <v>591</v>
      </c>
      <c r="C893" s="1" t="s">
        <v>651</v>
      </c>
      <c r="D893" s="1" t="n">
        <v>27</v>
      </c>
      <c r="E893" s="1" t="s">
        <v>115</v>
      </c>
      <c r="F893" s="1" t="n">
        <v>50</v>
      </c>
      <c r="G893" s="1" t="n">
        <v>45</v>
      </c>
      <c r="H893" s="1" t="n">
        <v>1757</v>
      </c>
      <c r="I893" s="1" t="n">
        <v>415</v>
      </c>
      <c r="J893" s="1" t="n">
        <v>873</v>
      </c>
      <c r="K893" s="1" t="n">
        <v>0.475</v>
      </c>
      <c r="L893" s="1" t="n">
        <v>32</v>
      </c>
      <c r="M893" s="1" t="n">
        <v>97</v>
      </c>
      <c r="N893" s="1" t="n">
        <v>0.33</v>
      </c>
      <c r="O893" s="1" t="n">
        <v>179</v>
      </c>
      <c r="P893" s="1" t="n">
        <v>244</v>
      </c>
      <c r="Q893" s="1" t="n">
        <v>0.734</v>
      </c>
      <c r="R893" s="1" t="n">
        <v>157</v>
      </c>
      <c r="S893" s="1" t="n">
        <v>347</v>
      </c>
      <c r="T893" s="1" t="n">
        <v>504</v>
      </c>
      <c r="U893" s="1" t="n">
        <v>103</v>
      </c>
      <c r="V893" s="1" t="n">
        <v>43</v>
      </c>
      <c r="W893" s="1" t="n">
        <v>16</v>
      </c>
      <c r="X893" s="1" t="n">
        <v>114</v>
      </c>
      <c r="Y893" s="1" t="n">
        <v>133</v>
      </c>
      <c r="Z893" s="1" t="n">
        <v>1041</v>
      </c>
      <c r="AA893" s="1" t="n">
        <v>19.6</v>
      </c>
      <c r="AB893" s="1" t="n">
        <v>0.531</v>
      </c>
      <c r="AC893" s="1" t="n">
        <v>3</v>
      </c>
      <c r="AD893" s="1" t="n">
        <f aca="false">IF(F893=0,0,Z893/F893)</f>
        <v>20.82</v>
      </c>
      <c r="AE893" s="1" t="str">
        <f aca="false">IFERROR(LEFT(C893,FIND("-",C893)-1),C893)</f>
        <v>PF</v>
      </c>
      <c r="AF893" s="1" t="str">
        <f aca="false">B893&amp;"|"&amp;A893</f>
        <v>Zach Randolph|2009</v>
      </c>
      <c r="AG893" s="1" t="n">
        <f aca="false">SUMPRODUCT(($A$2:$A$4670=A893)*($Z$2:$Z$4670&gt;Z893))+1</f>
        <v>80</v>
      </c>
    </row>
    <row r="894" customFormat="false" ht="15" hidden="false" customHeight="false" outlineLevel="0" collapsed="false">
      <c r="A894" s="1" t="n">
        <v>2009</v>
      </c>
      <c r="B894" s="1" t="s">
        <v>592</v>
      </c>
      <c r="C894" s="1" t="s">
        <v>105</v>
      </c>
      <c r="D894" s="1" t="n">
        <v>24</v>
      </c>
      <c r="E894" s="1" t="s">
        <v>110</v>
      </c>
      <c r="F894" s="1" t="n">
        <v>77</v>
      </c>
      <c r="G894" s="1" t="n">
        <v>26</v>
      </c>
      <c r="H894" s="1" t="n">
        <v>1473</v>
      </c>
      <c r="I894" s="1" t="n">
        <v>159</v>
      </c>
      <c r="J894" s="1" t="n">
        <v>320</v>
      </c>
      <c r="K894" s="1" t="n">
        <v>0.497</v>
      </c>
      <c r="L894" s="1" t="n">
        <v>0</v>
      </c>
      <c r="M894" s="1" t="n">
        <v>3</v>
      </c>
      <c r="N894" s="1" t="n">
        <v>0</v>
      </c>
      <c r="O894" s="1" t="n">
        <v>163</v>
      </c>
      <c r="P894" s="1" t="n">
        <v>230</v>
      </c>
      <c r="Q894" s="1" t="n">
        <v>0.709</v>
      </c>
      <c r="R894" s="1" t="n">
        <v>173</v>
      </c>
      <c r="S894" s="1" t="n">
        <v>263</v>
      </c>
      <c r="T894" s="1" t="n">
        <v>436</v>
      </c>
      <c r="U894" s="1" t="n">
        <v>57</v>
      </c>
      <c r="V894" s="1" t="n">
        <v>35</v>
      </c>
      <c r="W894" s="1" t="n">
        <v>26</v>
      </c>
      <c r="X894" s="1" t="n">
        <v>91</v>
      </c>
      <c r="Y894" s="1" t="n">
        <v>208</v>
      </c>
      <c r="Z894" s="1" t="n">
        <v>481</v>
      </c>
      <c r="AA894" s="1" t="n">
        <v>14.1</v>
      </c>
      <c r="AB894" s="1" t="n">
        <v>0.571</v>
      </c>
      <c r="AC894" s="1" t="n">
        <v>3.9</v>
      </c>
      <c r="AD894" s="1" t="n">
        <f aca="false">IF(F894=0,0,Z894/F894)</f>
        <v>6.24675324675325</v>
      </c>
      <c r="AE894" s="1" t="str">
        <f aca="false">IFERROR(LEFT(C894,FIND("-",C894)-1),C894)</f>
        <v>C</v>
      </c>
      <c r="AF894" s="1" t="str">
        <f aca="false">B894&amp;"|"&amp;A894</f>
        <v>Zaza Pachulia|2009</v>
      </c>
      <c r="AG894" s="1" t="n">
        <f aca="false">SUMPRODUCT(($A$2:$A$4670=A894)*($Z$2:$Z$4670&gt;Z894))+1</f>
        <v>206</v>
      </c>
    </row>
    <row r="895" customFormat="false" ht="15" hidden="false" customHeight="false" outlineLevel="0" collapsed="false">
      <c r="A895" s="1" t="n">
        <v>2009</v>
      </c>
      <c r="B895" s="1" t="s">
        <v>593</v>
      </c>
      <c r="C895" s="1" t="s">
        <v>105</v>
      </c>
      <c r="D895" s="1" t="n">
        <v>33</v>
      </c>
      <c r="E895" s="1" t="s">
        <v>135</v>
      </c>
      <c r="F895" s="1" t="n">
        <v>65</v>
      </c>
      <c r="G895" s="1" t="n">
        <v>65</v>
      </c>
      <c r="H895" s="1" t="n">
        <v>1765</v>
      </c>
      <c r="I895" s="1" t="n">
        <v>342</v>
      </c>
      <c r="J895" s="1" t="n">
        <v>724</v>
      </c>
      <c r="K895" s="1" t="n">
        <v>0.472</v>
      </c>
      <c r="L895" s="1" t="n">
        <v>15</v>
      </c>
      <c r="M895" s="1" t="n">
        <v>39</v>
      </c>
      <c r="N895" s="1" t="n">
        <v>0.385</v>
      </c>
      <c r="O895" s="1" t="n">
        <v>139</v>
      </c>
      <c r="P895" s="1" t="n">
        <v>174</v>
      </c>
      <c r="Q895" s="1" t="n">
        <v>0.799</v>
      </c>
      <c r="R895" s="1" t="n">
        <v>157</v>
      </c>
      <c r="S895" s="1" t="n">
        <v>333</v>
      </c>
      <c r="T895" s="1" t="n">
        <v>490</v>
      </c>
      <c r="U895" s="1" t="n">
        <v>64</v>
      </c>
      <c r="V895" s="1" t="n">
        <v>28</v>
      </c>
      <c r="W895" s="1" t="n">
        <v>84</v>
      </c>
      <c r="X895" s="1" t="n">
        <v>90</v>
      </c>
      <c r="Y895" s="1" t="n">
        <v>183</v>
      </c>
      <c r="Z895" s="1" t="n">
        <v>838</v>
      </c>
      <c r="AA895" s="1" t="n">
        <v>18</v>
      </c>
      <c r="AB895" s="1" t="n">
        <v>0.523</v>
      </c>
      <c r="AC895" s="1" t="n">
        <v>5.6</v>
      </c>
      <c r="AD895" s="1" t="n">
        <f aca="false">IF(F895=0,0,Z895/F895)</f>
        <v>12.8923076923077</v>
      </c>
      <c r="AE895" s="1" t="str">
        <f aca="false">IFERROR(LEFT(C895,FIND("-",C895)-1),C895)</f>
        <v>C</v>
      </c>
      <c r="AF895" s="1" t="str">
        <f aca="false">B895&amp;"|"&amp;A895</f>
        <v>Zydrunas Ilgauskas|2009</v>
      </c>
      <c r="AG895" s="1" t="n">
        <f aca="false">SUMPRODUCT(($A$2:$A$4670=A895)*($Z$2:$Z$4670&gt;Z895))+1</f>
        <v>116</v>
      </c>
    </row>
    <row r="896" customFormat="false" ht="15" hidden="false" customHeight="false" outlineLevel="0" collapsed="false">
      <c r="A896" s="1" t="n">
        <v>2010</v>
      </c>
      <c r="B896" s="1" t="s">
        <v>676</v>
      </c>
      <c r="C896" s="1" t="s">
        <v>102</v>
      </c>
      <c r="D896" s="1" t="n">
        <v>23</v>
      </c>
      <c r="E896" s="1" t="s">
        <v>145</v>
      </c>
      <c r="F896" s="1" t="n">
        <v>56</v>
      </c>
      <c r="G896" s="1" t="n">
        <v>2</v>
      </c>
      <c r="H896" s="1" t="n">
        <v>865</v>
      </c>
      <c r="I896" s="1" t="n">
        <v>145</v>
      </c>
      <c r="J896" s="1" t="n">
        <v>354</v>
      </c>
      <c r="K896" s="1" t="n">
        <v>0.41</v>
      </c>
      <c r="L896" s="1" t="n">
        <v>60</v>
      </c>
      <c r="M896" s="1" t="n">
        <v>174</v>
      </c>
      <c r="N896" s="1" t="n">
        <v>0.345</v>
      </c>
      <c r="O896" s="1" t="n">
        <v>60</v>
      </c>
      <c r="P896" s="1" t="n">
        <v>75</v>
      </c>
      <c r="Q896" s="1" t="n">
        <v>0.8</v>
      </c>
      <c r="R896" s="1" t="n">
        <v>12</v>
      </c>
      <c r="S896" s="1" t="n">
        <v>76</v>
      </c>
      <c r="T896" s="1" t="n">
        <v>88</v>
      </c>
      <c r="U896" s="1" t="n">
        <v>106</v>
      </c>
      <c r="V896" s="1" t="n">
        <v>35</v>
      </c>
      <c r="W896" s="1" t="n">
        <v>3</v>
      </c>
      <c r="X896" s="1" t="n">
        <v>59</v>
      </c>
      <c r="Y896" s="1" t="n">
        <v>53</v>
      </c>
      <c r="Z896" s="1" t="n">
        <v>410</v>
      </c>
      <c r="AA896" s="1" t="n">
        <v>14</v>
      </c>
      <c r="AB896" s="1" t="n">
        <v>0.53</v>
      </c>
      <c r="AC896" s="1" t="n">
        <v>1.2</v>
      </c>
      <c r="AD896" s="1" t="n">
        <f aca="false">IF(F896=0,0,Z896/F896)</f>
        <v>7.32142857142857</v>
      </c>
      <c r="AE896" s="1" t="str">
        <f aca="false">IFERROR(LEFT(C896,FIND("-",C896)-1),C896)</f>
        <v>PG</v>
      </c>
      <c r="AF896" s="1" t="str">
        <f aca="false">B896&amp;"|"&amp;A896</f>
        <v>A.J. Price|2010</v>
      </c>
      <c r="AG896" s="1" t="n">
        <f aca="false">SUMPRODUCT(($A$2:$A$4670=A896)*($Z$2:$Z$4670&gt;Z896))+1</f>
        <v>238</v>
      </c>
    </row>
    <row r="897" customFormat="false" ht="15" hidden="false" customHeight="false" outlineLevel="0" collapsed="false">
      <c r="A897" s="1" t="n">
        <v>2010</v>
      </c>
      <c r="B897" s="1" t="s">
        <v>101</v>
      </c>
      <c r="C897" s="1" t="s">
        <v>102</v>
      </c>
      <c r="D897" s="1" t="n">
        <v>25</v>
      </c>
      <c r="E897" s="1" t="s">
        <v>103</v>
      </c>
      <c r="F897" s="1" t="n">
        <v>82</v>
      </c>
      <c r="G897" s="1" t="n">
        <v>82</v>
      </c>
      <c r="H897" s="1" t="n">
        <v>2919</v>
      </c>
      <c r="I897" s="1" t="n">
        <v>575</v>
      </c>
      <c r="J897" s="1" t="n">
        <v>1331</v>
      </c>
      <c r="K897" s="1" t="n">
        <v>0.432</v>
      </c>
      <c r="L897" s="1" t="n">
        <v>209</v>
      </c>
      <c r="M897" s="1" t="n">
        <v>525</v>
      </c>
      <c r="N897" s="1" t="n">
        <v>0.398</v>
      </c>
      <c r="O897" s="1" t="n">
        <v>245</v>
      </c>
      <c r="P897" s="1" t="n">
        <v>298</v>
      </c>
      <c r="Q897" s="1" t="n">
        <v>0.822</v>
      </c>
      <c r="R897" s="1" t="n">
        <v>54</v>
      </c>
      <c r="S897" s="1" t="n">
        <v>161</v>
      </c>
      <c r="T897" s="1" t="n">
        <v>215</v>
      </c>
      <c r="U897" s="1" t="n">
        <v>434</v>
      </c>
      <c r="V897" s="1" t="n">
        <v>69</v>
      </c>
      <c r="W897" s="1" t="n">
        <v>14</v>
      </c>
      <c r="X897" s="1" t="n">
        <v>232</v>
      </c>
      <c r="Y897" s="1" t="n">
        <v>199</v>
      </c>
      <c r="Z897" s="1" t="n">
        <v>1604</v>
      </c>
      <c r="AA897" s="1" t="n">
        <v>16</v>
      </c>
      <c r="AB897" s="1" t="n">
        <v>0.549</v>
      </c>
      <c r="AC897" s="1" t="n">
        <v>5.5</v>
      </c>
      <c r="AD897" s="1" t="n">
        <f aca="false">IF(F897=0,0,Z897/F897)</f>
        <v>19.5609756097561</v>
      </c>
      <c r="AE897" s="1" t="str">
        <f aca="false">IFERROR(LEFT(C897,FIND("-",C897)-1),C897)</f>
        <v>PG</v>
      </c>
      <c r="AF897" s="1" t="str">
        <f aca="false">B897&amp;"|"&amp;A897</f>
        <v>Aaron Brooks|2010</v>
      </c>
      <c r="AG897" s="1" t="n">
        <f aca="false">SUMPRODUCT(($A$2:$A$4670=A897)*($Z$2:$Z$4670&gt;Z897))+1</f>
        <v>15</v>
      </c>
    </row>
    <row r="898" customFormat="false" ht="15" hidden="false" customHeight="false" outlineLevel="0" collapsed="false">
      <c r="A898" s="1" t="n">
        <v>2010</v>
      </c>
      <c r="B898" s="1" t="s">
        <v>104</v>
      </c>
      <c r="C898" s="1" t="s">
        <v>105</v>
      </c>
      <c r="D898" s="1" t="n">
        <v>25</v>
      </c>
      <c r="E898" s="1" t="s">
        <v>115</v>
      </c>
      <c r="F898" s="1" t="n">
        <v>32</v>
      </c>
      <c r="G898" s="1" t="n">
        <v>0</v>
      </c>
      <c r="H898" s="1" t="n">
        <v>311</v>
      </c>
      <c r="I898" s="1" t="n">
        <v>42</v>
      </c>
      <c r="J898" s="1" t="n">
        <v>82</v>
      </c>
      <c r="K898" s="1" t="n">
        <v>0.512</v>
      </c>
      <c r="L898" s="1" t="n">
        <v>0</v>
      </c>
      <c r="M898" s="1" t="n">
        <v>0</v>
      </c>
      <c r="O898" s="1" t="n">
        <v>20</v>
      </c>
      <c r="P898" s="1" t="n">
        <v>28</v>
      </c>
      <c r="Q898" s="1" t="n">
        <v>0.714</v>
      </c>
      <c r="R898" s="1" t="n">
        <v>45</v>
      </c>
      <c r="S898" s="1" t="n">
        <v>61</v>
      </c>
      <c r="T898" s="1" t="n">
        <v>106</v>
      </c>
      <c r="U898" s="1" t="n">
        <v>22</v>
      </c>
      <c r="V898" s="1" t="n">
        <v>9</v>
      </c>
      <c r="W898" s="1" t="n">
        <v>11</v>
      </c>
      <c r="X898" s="1" t="n">
        <v>18</v>
      </c>
      <c r="Y898" s="1" t="n">
        <v>54</v>
      </c>
      <c r="Z898" s="1" t="n">
        <v>104</v>
      </c>
      <c r="AA898" s="1" t="n">
        <v>16.6</v>
      </c>
      <c r="AB898" s="1" t="n">
        <v>0.551</v>
      </c>
      <c r="AC898" s="1" t="n">
        <v>0.9</v>
      </c>
      <c r="AD898" s="1" t="n">
        <f aca="false">IF(F898=0,0,Z898/F898)</f>
        <v>3.25</v>
      </c>
      <c r="AE898" s="1" t="str">
        <f aca="false">IFERROR(LEFT(C898,FIND("-",C898)-1),C898)</f>
        <v>C</v>
      </c>
      <c r="AF898" s="1" t="str">
        <f aca="false">B898&amp;"|"&amp;A898</f>
        <v>Aaron Gray|2010</v>
      </c>
      <c r="AG898" s="1" t="n">
        <f aca="false">SUMPRODUCT(($A$2:$A$4670=A898)*($Z$2:$Z$4670&gt;Z898))+1</f>
        <v>359</v>
      </c>
    </row>
    <row r="899" customFormat="false" ht="15" hidden="false" customHeight="false" outlineLevel="0" collapsed="false">
      <c r="A899" s="1" t="n">
        <v>2010</v>
      </c>
      <c r="B899" s="1" t="s">
        <v>109</v>
      </c>
      <c r="C899" s="1" t="s">
        <v>102</v>
      </c>
      <c r="D899" s="1" t="n">
        <v>25</v>
      </c>
      <c r="E899" s="1" t="s">
        <v>115</v>
      </c>
      <c r="F899" s="1" t="n">
        <v>26</v>
      </c>
      <c r="G899" s="1" t="n">
        <v>1</v>
      </c>
      <c r="H899" s="1" t="n">
        <v>234</v>
      </c>
      <c r="I899" s="1" t="n">
        <v>35</v>
      </c>
      <c r="J899" s="1" t="n">
        <v>75</v>
      </c>
      <c r="K899" s="1" t="n">
        <v>0.467</v>
      </c>
      <c r="L899" s="1" t="n">
        <v>5</v>
      </c>
      <c r="M899" s="1" t="n">
        <v>16</v>
      </c>
      <c r="N899" s="1" t="n">
        <v>0.313</v>
      </c>
      <c r="O899" s="1" t="n">
        <v>38</v>
      </c>
      <c r="P899" s="1" t="n">
        <v>49</v>
      </c>
      <c r="Q899" s="1" t="n">
        <v>0.776</v>
      </c>
      <c r="R899" s="1" t="n">
        <v>3</v>
      </c>
      <c r="S899" s="1" t="n">
        <v>14</v>
      </c>
      <c r="T899" s="1" t="n">
        <v>17</v>
      </c>
      <c r="U899" s="1" t="n">
        <v>26</v>
      </c>
      <c r="V899" s="1" t="n">
        <v>11</v>
      </c>
      <c r="W899" s="1" t="n">
        <v>1</v>
      </c>
      <c r="X899" s="1" t="n">
        <v>17</v>
      </c>
      <c r="Y899" s="1" t="n">
        <v>16</v>
      </c>
      <c r="Z899" s="1" t="n">
        <v>113</v>
      </c>
      <c r="AA899" s="1" t="n">
        <v>16</v>
      </c>
      <c r="AB899" s="1" t="n">
        <v>0.585</v>
      </c>
      <c r="AC899" s="1" t="n">
        <v>0.6</v>
      </c>
      <c r="AD899" s="1" t="n">
        <f aca="false">IF(F899=0,0,Z899/F899)</f>
        <v>4.34615384615385</v>
      </c>
      <c r="AE899" s="1" t="str">
        <f aca="false">IFERROR(LEFT(C899,FIND("-",C899)-1),C899)</f>
        <v>PG</v>
      </c>
      <c r="AF899" s="1" t="str">
        <f aca="false">B899&amp;"|"&amp;A899</f>
        <v>Acie Law|2010</v>
      </c>
      <c r="AG899" s="1" t="n">
        <f aca="false">SUMPRODUCT(($A$2:$A$4670=A899)*($Z$2:$Z$4670&gt;Z899))+1</f>
        <v>351</v>
      </c>
    </row>
    <row r="900" customFormat="false" ht="15" hidden="false" customHeight="false" outlineLevel="0" collapsed="false">
      <c r="A900" s="1" t="n">
        <v>2010</v>
      </c>
      <c r="B900" s="1" t="s">
        <v>594</v>
      </c>
      <c r="C900" s="1" t="s">
        <v>123</v>
      </c>
      <c r="D900" s="1" t="n">
        <v>25</v>
      </c>
      <c r="E900" s="1" t="s">
        <v>154</v>
      </c>
      <c r="F900" s="1" t="n">
        <v>31</v>
      </c>
      <c r="G900" s="1" t="n">
        <v>0</v>
      </c>
      <c r="H900" s="1" t="n">
        <v>241</v>
      </c>
      <c r="I900" s="1" t="n">
        <v>32</v>
      </c>
      <c r="J900" s="1" t="n">
        <v>85</v>
      </c>
      <c r="K900" s="1" t="n">
        <v>0.376</v>
      </c>
      <c r="L900" s="1" t="n">
        <v>5</v>
      </c>
      <c r="M900" s="1" t="n">
        <v>21</v>
      </c>
      <c r="N900" s="1" t="n">
        <v>0.238</v>
      </c>
      <c r="O900" s="1" t="n">
        <v>5</v>
      </c>
      <c r="P900" s="1" t="n">
        <v>8</v>
      </c>
      <c r="Q900" s="1" t="n">
        <v>0.625</v>
      </c>
      <c r="R900" s="1" t="n">
        <v>10</v>
      </c>
      <c r="S900" s="1" t="n">
        <v>22</v>
      </c>
      <c r="T900" s="1" t="n">
        <v>32</v>
      </c>
      <c r="U900" s="1" t="n">
        <v>18</v>
      </c>
      <c r="V900" s="1" t="n">
        <v>3</v>
      </c>
      <c r="W900" s="1" t="n">
        <v>2</v>
      </c>
      <c r="X900" s="1" t="n">
        <v>10</v>
      </c>
      <c r="Y900" s="1" t="n">
        <v>17</v>
      </c>
      <c r="Z900" s="1" t="n">
        <v>74</v>
      </c>
      <c r="AA900" s="1" t="n">
        <v>7.4</v>
      </c>
      <c r="AB900" s="1" t="n">
        <v>0.418</v>
      </c>
      <c r="AC900" s="1" t="n">
        <v>0</v>
      </c>
      <c r="AD900" s="1" t="n">
        <f aca="false">IF(F900=0,0,Z900/F900)</f>
        <v>2.38709677419355</v>
      </c>
      <c r="AE900" s="1" t="str">
        <f aca="false">IFERROR(LEFT(C900,FIND("-",C900)-1),C900)</f>
        <v>SF</v>
      </c>
      <c r="AF900" s="1" t="str">
        <f aca="false">B900&amp;"|"&amp;A900</f>
        <v>Adam Morrison|2010</v>
      </c>
      <c r="AG900" s="1" t="n">
        <f aca="false">SUMPRODUCT(($A$2:$A$4670=A900)*($Z$2:$Z$4670&gt;Z900))+1</f>
        <v>374</v>
      </c>
    </row>
    <row r="901" customFormat="false" ht="15" hidden="false" customHeight="false" outlineLevel="0" collapsed="false">
      <c r="A901" s="1" t="n">
        <v>2010</v>
      </c>
      <c r="B901" s="1" t="s">
        <v>116</v>
      </c>
      <c r="C901" s="1" t="s">
        <v>92</v>
      </c>
      <c r="D901" s="1" t="n">
        <v>29</v>
      </c>
      <c r="E901" s="1" t="s">
        <v>256</v>
      </c>
      <c r="F901" s="1" t="n">
        <v>72</v>
      </c>
      <c r="G901" s="1" t="n">
        <v>15</v>
      </c>
      <c r="H901" s="1" t="n">
        <v>2195</v>
      </c>
      <c r="I901" s="1" t="n">
        <v>448</v>
      </c>
      <c r="J901" s="1" t="n">
        <v>1030</v>
      </c>
      <c r="K901" s="1" t="n">
        <v>0.435</v>
      </c>
      <c r="L901" s="1" t="n">
        <v>140</v>
      </c>
      <c r="M901" s="1" t="n">
        <v>409</v>
      </c>
      <c r="N901" s="1" t="n">
        <v>0.342</v>
      </c>
      <c r="O901" s="1" t="n">
        <v>240</v>
      </c>
      <c r="P901" s="1" t="n">
        <v>317</v>
      </c>
      <c r="Q901" s="1" t="n">
        <v>0.757</v>
      </c>
      <c r="R901" s="1" t="n">
        <v>88</v>
      </c>
      <c r="S901" s="1" t="n">
        <v>317</v>
      </c>
      <c r="T901" s="1" t="n">
        <v>405</v>
      </c>
      <c r="U901" s="1" t="n">
        <v>110</v>
      </c>
      <c r="V901" s="1" t="n">
        <v>62</v>
      </c>
      <c r="W901" s="1" t="n">
        <v>26</v>
      </c>
      <c r="X901" s="1" t="n">
        <v>132</v>
      </c>
      <c r="Y901" s="1" t="n">
        <v>209</v>
      </c>
      <c r="Z901" s="1" t="n">
        <v>1276</v>
      </c>
      <c r="AA901" s="1" t="n">
        <v>16.8</v>
      </c>
      <c r="AB901" s="1" t="n">
        <v>0.546</v>
      </c>
      <c r="AC901" s="1" t="n">
        <v>3.5</v>
      </c>
      <c r="AD901" s="1" t="n">
        <f aca="false">IF(F901=0,0,Z901/F901)</f>
        <v>17.7222222222222</v>
      </c>
      <c r="AE901" s="1" t="str">
        <f aca="false">IFERROR(LEFT(C901,FIND("-",C901)-1),C901)</f>
        <v>PF</v>
      </c>
      <c r="AF901" s="1" t="str">
        <f aca="false">B901&amp;"|"&amp;A901</f>
        <v>Al Harrington|2010</v>
      </c>
      <c r="AG901" s="1" t="n">
        <f aca="false">SUMPRODUCT(($A$2:$A$4670=A901)*($Z$2:$Z$4670&gt;Z901))+1</f>
        <v>44</v>
      </c>
    </row>
    <row r="902" customFormat="false" ht="15" hidden="false" customHeight="false" outlineLevel="0" collapsed="false">
      <c r="A902" s="1" t="n">
        <v>2010</v>
      </c>
      <c r="B902" s="1" t="s">
        <v>118</v>
      </c>
      <c r="C902" s="1" t="s">
        <v>105</v>
      </c>
      <c r="D902" s="1" t="n">
        <v>23</v>
      </c>
      <c r="E902" s="1" t="s">
        <v>110</v>
      </c>
      <c r="F902" s="1" t="n">
        <v>81</v>
      </c>
      <c r="G902" s="1" t="n">
        <v>81</v>
      </c>
      <c r="H902" s="1" t="n">
        <v>2845</v>
      </c>
      <c r="I902" s="1" t="n">
        <v>467</v>
      </c>
      <c r="J902" s="1" t="n">
        <v>847</v>
      </c>
      <c r="K902" s="1" t="n">
        <v>0.551</v>
      </c>
      <c r="L902" s="1" t="n">
        <v>1</v>
      </c>
      <c r="M902" s="1" t="n">
        <v>1</v>
      </c>
      <c r="N902" s="1" t="n">
        <v>1</v>
      </c>
      <c r="O902" s="1" t="n">
        <v>213</v>
      </c>
      <c r="P902" s="1" t="n">
        <v>270</v>
      </c>
      <c r="Q902" s="1" t="n">
        <v>0.789</v>
      </c>
      <c r="R902" s="1" t="n">
        <v>236</v>
      </c>
      <c r="S902" s="1" t="n">
        <v>563</v>
      </c>
      <c r="T902" s="1" t="n">
        <v>799</v>
      </c>
      <c r="U902" s="1" t="n">
        <v>189</v>
      </c>
      <c r="V902" s="1" t="n">
        <v>59</v>
      </c>
      <c r="W902" s="1" t="n">
        <v>91</v>
      </c>
      <c r="X902" s="1" t="n">
        <v>122</v>
      </c>
      <c r="Y902" s="1" t="n">
        <v>225</v>
      </c>
      <c r="Z902" s="1" t="n">
        <v>1148</v>
      </c>
      <c r="AA902" s="1" t="n">
        <v>19.4</v>
      </c>
      <c r="AB902" s="1" t="n">
        <v>0.594</v>
      </c>
      <c r="AC902" s="1" t="n">
        <v>10.9</v>
      </c>
      <c r="AD902" s="1" t="n">
        <f aca="false">IF(F902=0,0,Z902/F902)</f>
        <v>14.1728395061728</v>
      </c>
      <c r="AE902" s="1" t="str">
        <f aca="false">IFERROR(LEFT(C902,FIND("-",C902)-1),C902)</f>
        <v>C</v>
      </c>
      <c r="AF902" s="1" t="str">
        <f aca="false">B902&amp;"|"&amp;A902</f>
        <v>Al Horford|2010</v>
      </c>
      <c r="AG902" s="1" t="n">
        <f aca="false">SUMPRODUCT(($A$2:$A$4670=A902)*($Z$2:$Z$4670&gt;Z902))+1</f>
        <v>60</v>
      </c>
    </row>
    <row r="903" customFormat="false" ht="15" hidden="false" customHeight="false" outlineLevel="0" collapsed="false">
      <c r="A903" s="1" t="n">
        <v>2010</v>
      </c>
      <c r="B903" s="1" t="s">
        <v>119</v>
      </c>
      <c r="C903" s="1" t="s">
        <v>105</v>
      </c>
      <c r="D903" s="1" t="n">
        <v>25</v>
      </c>
      <c r="E903" s="1" t="s">
        <v>120</v>
      </c>
      <c r="F903" s="1" t="n">
        <v>76</v>
      </c>
      <c r="G903" s="1" t="n">
        <v>76</v>
      </c>
      <c r="H903" s="1" t="n">
        <v>2463</v>
      </c>
      <c r="I903" s="1" t="n">
        <v>560</v>
      </c>
      <c r="J903" s="1" t="n">
        <v>1125</v>
      </c>
      <c r="K903" s="1" t="n">
        <v>0.498</v>
      </c>
      <c r="L903" s="1" t="n">
        <v>0</v>
      </c>
      <c r="M903" s="1" t="n">
        <v>4</v>
      </c>
      <c r="N903" s="1" t="n">
        <v>0</v>
      </c>
      <c r="O903" s="1" t="n">
        <v>181</v>
      </c>
      <c r="P903" s="1" t="n">
        <v>266</v>
      </c>
      <c r="Q903" s="1" t="n">
        <v>0.68</v>
      </c>
      <c r="R903" s="1" t="n">
        <v>180</v>
      </c>
      <c r="S903" s="1" t="n">
        <v>523</v>
      </c>
      <c r="T903" s="1" t="n">
        <v>703</v>
      </c>
      <c r="U903" s="1" t="n">
        <v>137</v>
      </c>
      <c r="V903" s="1" t="n">
        <v>63</v>
      </c>
      <c r="W903" s="1" t="n">
        <v>98</v>
      </c>
      <c r="X903" s="1" t="n">
        <v>136</v>
      </c>
      <c r="Y903" s="1" t="n">
        <v>205</v>
      </c>
      <c r="Z903" s="1" t="n">
        <v>1301</v>
      </c>
      <c r="AA903" s="1" t="n">
        <v>19</v>
      </c>
      <c r="AB903" s="1" t="n">
        <v>0.524</v>
      </c>
      <c r="AC903" s="1" t="n">
        <v>4.6</v>
      </c>
      <c r="AD903" s="1" t="n">
        <f aca="false">IF(F903=0,0,Z903/F903)</f>
        <v>17.1184210526316</v>
      </c>
      <c r="AE903" s="1" t="str">
        <f aca="false">IFERROR(LEFT(C903,FIND("-",C903)-1),C903)</f>
        <v>C</v>
      </c>
      <c r="AF903" s="1" t="str">
        <f aca="false">B903&amp;"|"&amp;A903</f>
        <v>Al Jefferson|2010</v>
      </c>
      <c r="AG903" s="1" t="n">
        <f aca="false">SUMPRODUCT(($A$2:$A$4670=A903)*($Z$2:$Z$4670&gt;Z903))+1</f>
        <v>41</v>
      </c>
    </row>
    <row r="904" customFormat="false" ht="15" hidden="false" customHeight="false" outlineLevel="0" collapsed="false">
      <c r="A904" s="1" t="n">
        <v>2010</v>
      </c>
      <c r="B904" s="1" t="s">
        <v>121</v>
      </c>
      <c r="C904" s="1" t="s">
        <v>123</v>
      </c>
      <c r="D904" s="1" t="n">
        <v>26</v>
      </c>
      <c r="E904" s="1" t="s">
        <v>115</v>
      </c>
      <c r="F904" s="1" t="n">
        <v>75</v>
      </c>
      <c r="G904" s="1" t="n">
        <v>46</v>
      </c>
      <c r="H904" s="1" t="n">
        <v>2079</v>
      </c>
      <c r="I904" s="1" t="n">
        <v>320</v>
      </c>
      <c r="J904" s="1" t="n">
        <v>676</v>
      </c>
      <c r="K904" s="1" t="n">
        <v>0.473</v>
      </c>
      <c r="L904" s="1" t="n">
        <v>11</v>
      </c>
      <c r="M904" s="1" t="n">
        <v>31</v>
      </c>
      <c r="N904" s="1" t="n">
        <v>0.355</v>
      </c>
      <c r="O904" s="1" t="n">
        <v>153</v>
      </c>
      <c r="P904" s="1" t="n">
        <v>211</v>
      </c>
      <c r="Q904" s="1" t="n">
        <v>0.725</v>
      </c>
      <c r="R904" s="1" t="n">
        <v>116</v>
      </c>
      <c r="S904" s="1" t="n">
        <v>178</v>
      </c>
      <c r="T904" s="1" t="n">
        <v>294</v>
      </c>
      <c r="U904" s="1" t="n">
        <v>90</v>
      </c>
      <c r="V904" s="1" t="n">
        <v>45</v>
      </c>
      <c r="W904" s="1" t="n">
        <v>35</v>
      </c>
      <c r="X904" s="1" t="n">
        <v>102</v>
      </c>
      <c r="Y904" s="1" t="n">
        <v>206</v>
      </c>
      <c r="Z904" s="1" t="n">
        <v>804</v>
      </c>
      <c r="AA904" s="1" t="n">
        <v>11.8</v>
      </c>
      <c r="AB904" s="1" t="n">
        <v>0.523</v>
      </c>
      <c r="AC904" s="1" t="n">
        <v>2.2</v>
      </c>
      <c r="AD904" s="1" t="n">
        <f aca="false">IF(F904=0,0,Z904/F904)</f>
        <v>10.72</v>
      </c>
      <c r="AE904" s="1" t="str">
        <f aca="false">IFERROR(LEFT(C904,FIND("-",C904)-1),C904)</f>
        <v>SF</v>
      </c>
      <c r="AF904" s="1" t="str">
        <f aca="false">B904&amp;"|"&amp;A904</f>
        <v>Al Thornton|2010</v>
      </c>
      <c r="AG904" s="1" t="n">
        <f aca="false">SUMPRODUCT(($A$2:$A$4670=A904)*($Z$2:$Z$4670&gt;Z904))+1</f>
        <v>121</v>
      </c>
    </row>
    <row r="905" customFormat="false" ht="15" hidden="false" customHeight="false" outlineLevel="0" collapsed="false">
      <c r="A905" s="1" t="n">
        <v>2010</v>
      </c>
      <c r="B905" s="1" t="s">
        <v>122</v>
      </c>
      <c r="C905" s="1" t="s">
        <v>123</v>
      </c>
      <c r="D905" s="1" t="n">
        <v>25</v>
      </c>
      <c r="E905" s="1" t="s">
        <v>115</v>
      </c>
      <c r="F905" s="1" t="n">
        <v>15</v>
      </c>
      <c r="G905" s="1" t="n">
        <v>0</v>
      </c>
      <c r="H905" s="1" t="n">
        <v>96</v>
      </c>
      <c r="I905" s="1" t="n">
        <v>17</v>
      </c>
      <c r="J905" s="1" t="n">
        <v>39</v>
      </c>
      <c r="K905" s="1" t="n">
        <v>0.436</v>
      </c>
      <c r="L905" s="1" t="n">
        <v>1</v>
      </c>
      <c r="M905" s="1" t="n">
        <v>7</v>
      </c>
      <c r="N905" s="1" t="n">
        <v>0.143</v>
      </c>
      <c r="O905" s="1" t="n">
        <v>16</v>
      </c>
      <c r="P905" s="1" t="n">
        <v>21</v>
      </c>
      <c r="Q905" s="1" t="n">
        <v>0.762</v>
      </c>
      <c r="R905" s="1" t="n">
        <v>6</v>
      </c>
      <c r="S905" s="1" t="n">
        <v>4</v>
      </c>
      <c r="T905" s="1" t="n">
        <v>10</v>
      </c>
      <c r="U905" s="1" t="n">
        <v>4</v>
      </c>
      <c r="V905" s="1" t="n">
        <v>0</v>
      </c>
      <c r="W905" s="1" t="n">
        <v>0</v>
      </c>
      <c r="X905" s="1" t="n">
        <v>5</v>
      </c>
      <c r="Y905" s="1" t="n">
        <v>6</v>
      </c>
      <c r="Z905" s="1" t="n">
        <v>51</v>
      </c>
      <c r="AA905" s="1" t="n">
        <v>13.4</v>
      </c>
      <c r="AB905" s="1" t="n">
        <v>0.529</v>
      </c>
      <c r="AC905" s="1" t="n">
        <v>0.1</v>
      </c>
      <c r="AD905" s="1" t="n">
        <f aca="false">IF(F905=0,0,Z905/F905)</f>
        <v>3.4</v>
      </c>
      <c r="AE905" s="1" t="str">
        <f aca="false">IFERROR(LEFT(C905,FIND("-",C905)-1),C905)</f>
        <v>SF</v>
      </c>
      <c r="AF905" s="1" t="str">
        <f aca="false">B905&amp;"|"&amp;A905</f>
        <v>Alando Tucker|2010</v>
      </c>
      <c r="AG905" s="1" t="n">
        <f aca="false">SUMPRODUCT(($A$2:$A$4670=A905)*($Z$2:$Z$4670&gt;Z905))+1</f>
        <v>387</v>
      </c>
    </row>
    <row r="906" customFormat="false" ht="15" hidden="false" customHeight="false" outlineLevel="0" collapsed="false">
      <c r="A906" s="1" t="n">
        <v>2010</v>
      </c>
      <c r="B906" s="1" t="s">
        <v>596</v>
      </c>
      <c r="C906" s="1" t="s">
        <v>105</v>
      </c>
      <c r="D906" s="1" t="n">
        <v>21</v>
      </c>
      <c r="E906" s="1" t="s">
        <v>264</v>
      </c>
      <c r="F906" s="1" t="n">
        <v>6</v>
      </c>
      <c r="G906" s="1" t="n">
        <v>0</v>
      </c>
      <c r="H906" s="1" t="n">
        <v>30</v>
      </c>
      <c r="I906" s="1" t="n">
        <v>5</v>
      </c>
      <c r="J906" s="1" t="n">
        <v>10</v>
      </c>
      <c r="K906" s="1" t="n">
        <v>0.5</v>
      </c>
      <c r="L906" s="1" t="n">
        <v>0</v>
      </c>
      <c r="M906" s="1" t="n">
        <v>0</v>
      </c>
      <c r="O906" s="1" t="n">
        <v>0</v>
      </c>
      <c r="P906" s="1" t="n">
        <v>1</v>
      </c>
      <c r="Q906" s="1" t="n">
        <v>0</v>
      </c>
      <c r="R906" s="1" t="n">
        <v>1</v>
      </c>
      <c r="S906" s="1" t="n">
        <v>3</v>
      </c>
      <c r="T906" s="1" t="n">
        <v>4</v>
      </c>
      <c r="U906" s="1" t="n">
        <v>0</v>
      </c>
      <c r="V906" s="1" t="n">
        <v>1</v>
      </c>
      <c r="W906" s="1" t="n">
        <v>1</v>
      </c>
      <c r="X906" s="1" t="n">
        <v>2</v>
      </c>
      <c r="Y906" s="1" t="n">
        <v>5</v>
      </c>
      <c r="Z906" s="1" t="n">
        <v>10</v>
      </c>
      <c r="AA906" s="1" t="n">
        <v>6.3</v>
      </c>
      <c r="AB906" s="1" t="n">
        <v>0.479</v>
      </c>
      <c r="AC906" s="1" t="n">
        <v>0</v>
      </c>
      <c r="AD906" s="1" t="n">
        <f aca="false">IF(F906=0,0,Z906/F906)</f>
        <v>1.66666666666667</v>
      </c>
      <c r="AE906" s="1" t="str">
        <f aca="false">IFERROR(LEFT(C906,FIND("-",C906)-1),C906)</f>
        <v>C</v>
      </c>
      <c r="AF906" s="1" t="str">
        <f aca="false">B906&amp;"|"&amp;A906</f>
        <v>Alexis Ajinca|2010</v>
      </c>
      <c r="AG906" s="1" t="n">
        <f aca="false">SUMPRODUCT(($A$2:$A$4670=A906)*($Z$2:$Z$4670&gt;Z906))+1</f>
        <v>427</v>
      </c>
    </row>
    <row r="907" customFormat="false" ht="15" hidden="false" customHeight="false" outlineLevel="0" collapsed="false">
      <c r="A907" s="1" t="n">
        <v>2010</v>
      </c>
      <c r="B907" s="1" t="s">
        <v>127</v>
      </c>
      <c r="C907" s="1" t="s">
        <v>178</v>
      </c>
      <c r="D907" s="1" t="n">
        <v>34</v>
      </c>
      <c r="E907" s="1" t="s">
        <v>115</v>
      </c>
      <c r="F907" s="1" t="n">
        <v>28</v>
      </c>
      <c r="G907" s="1" t="n">
        <v>24</v>
      </c>
      <c r="H907" s="1" t="n">
        <v>865</v>
      </c>
      <c r="I907" s="1" t="n">
        <v>136</v>
      </c>
      <c r="J907" s="1" t="n">
        <v>316</v>
      </c>
      <c r="K907" s="1" t="n">
        <v>0.43</v>
      </c>
      <c r="L907" s="1" t="n">
        <v>9</v>
      </c>
      <c r="M907" s="1" t="n">
        <v>25</v>
      </c>
      <c r="N907" s="1" t="n">
        <v>0.36</v>
      </c>
      <c r="O907" s="1" t="n">
        <v>104</v>
      </c>
      <c r="P907" s="1" t="n">
        <v>131</v>
      </c>
      <c r="Q907" s="1" t="n">
        <v>0.794</v>
      </c>
      <c r="R907" s="1" t="n">
        <v>16</v>
      </c>
      <c r="S907" s="1" t="n">
        <v>63</v>
      </c>
      <c r="T907" s="1" t="n">
        <v>79</v>
      </c>
      <c r="U907" s="1" t="n">
        <v>113</v>
      </c>
      <c r="V907" s="1" t="n">
        <v>19</v>
      </c>
      <c r="W907" s="1" t="n">
        <v>2</v>
      </c>
      <c r="X907" s="1" t="n">
        <v>64</v>
      </c>
      <c r="Y907" s="1" t="n">
        <v>48</v>
      </c>
      <c r="Z907" s="1" t="n">
        <v>385</v>
      </c>
      <c r="AA907" s="1" t="n">
        <v>13.4</v>
      </c>
      <c r="AB907" s="1" t="n">
        <v>0.515</v>
      </c>
      <c r="AC907" s="1" t="n">
        <v>0.7</v>
      </c>
      <c r="AD907" s="1" t="n">
        <f aca="false">IF(F907=0,0,Z907/F907)</f>
        <v>13.75</v>
      </c>
      <c r="AE907" s="1" t="str">
        <f aca="false">IFERROR(LEFT(C907,FIND("-",C907)-1),C907)</f>
        <v>SG</v>
      </c>
      <c r="AF907" s="1" t="str">
        <f aca="false">B907&amp;"|"&amp;A907</f>
        <v>Allen Iverson*|2010</v>
      </c>
      <c r="AG907" s="1" t="n">
        <f aca="false">SUMPRODUCT(($A$2:$A$4670=A907)*($Z$2:$Z$4670&gt;Z907))+1</f>
        <v>243</v>
      </c>
    </row>
    <row r="908" customFormat="false" ht="15" hidden="false" customHeight="false" outlineLevel="0" collapsed="false">
      <c r="A908" s="1" t="n">
        <v>2010</v>
      </c>
      <c r="B908" s="1" t="s">
        <v>677</v>
      </c>
      <c r="C908" s="1" t="s">
        <v>128</v>
      </c>
      <c r="D908" s="1" t="n">
        <v>22</v>
      </c>
      <c r="E908" s="1" t="s">
        <v>137</v>
      </c>
      <c r="F908" s="1" t="n">
        <v>11</v>
      </c>
      <c r="G908" s="1" t="n">
        <v>2</v>
      </c>
      <c r="H908" s="1" t="n">
        <v>182</v>
      </c>
      <c r="I908" s="1" t="n">
        <v>28</v>
      </c>
      <c r="J908" s="1" t="n">
        <v>59</v>
      </c>
      <c r="K908" s="1" t="n">
        <v>0.475</v>
      </c>
      <c r="L908" s="1" t="n">
        <v>7</v>
      </c>
      <c r="M908" s="1" t="n">
        <v>9</v>
      </c>
      <c r="N908" s="1" t="n">
        <v>0.778</v>
      </c>
      <c r="O908" s="1" t="n">
        <v>18</v>
      </c>
      <c r="P908" s="1" t="n">
        <v>29</v>
      </c>
      <c r="Q908" s="1" t="n">
        <v>0.621</v>
      </c>
      <c r="R908" s="1" t="n">
        <v>15</v>
      </c>
      <c r="S908" s="1" t="n">
        <v>18</v>
      </c>
      <c r="T908" s="1" t="n">
        <v>33</v>
      </c>
      <c r="U908" s="1" t="n">
        <v>7</v>
      </c>
      <c r="V908" s="1" t="n">
        <v>7</v>
      </c>
      <c r="W908" s="1" t="n">
        <v>1</v>
      </c>
      <c r="X908" s="1" t="n">
        <v>10</v>
      </c>
      <c r="Y908" s="1" t="n">
        <v>13</v>
      </c>
      <c r="Z908" s="1" t="n">
        <v>81</v>
      </c>
      <c r="AA908" s="1" t="n">
        <v>16.2</v>
      </c>
      <c r="AB908" s="1" t="n">
        <v>0.564</v>
      </c>
      <c r="AC908" s="1" t="n">
        <v>0.4</v>
      </c>
      <c r="AD908" s="1" t="n">
        <f aca="false">IF(F908=0,0,Z908/F908)</f>
        <v>7.36363636363636</v>
      </c>
      <c r="AE908" s="1" t="str">
        <f aca="false">IFERROR(LEFT(C908,FIND("-",C908)-1),C908)</f>
        <v>SG</v>
      </c>
      <c r="AF908" s="1" t="str">
        <f aca="false">B908&amp;"|"&amp;A908</f>
        <v>Alonzo Gee|2010</v>
      </c>
      <c r="AG908" s="1" t="n">
        <f aca="false">SUMPRODUCT(($A$2:$A$4670=A908)*($Z$2:$Z$4670&gt;Z908))+1</f>
        <v>369</v>
      </c>
    </row>
    <row r="909" customFormat="false" ht="15" hidden="false" customHeight="false" outlineLevel="0" collapsed="false">
      <c r="A909" s="1" t="n">
        <v>2010</v>
      </c>
      <c r="B909" s="1" t="s">
        <v>131</v>
      </c>
      <c r="C909" s="1" t="s">
        <v>92</v>
      </c>
      <c r="D909" s="1" t="n">
        <v>27</v>
      </c>
      <c r="E909" s="1" t="s">
        <v>124</v>
      </c>
      <c r="F909" s="1" t="n">
        <v>82</v>
      </c>
      <c r="G909" s="1" t="n">
        <v>82</v>
      </c>
      <c r="H909" s="1" t="n">
        <v>2838</v>
      </c>
      <c r="I909" s="1" t="n">
        <v>704</v>
      </c>
      <c r="J909" s="1" t="n">
        <v>1264</v>
      </c>
      <c r="K909" s="1" t="n">
        <v>0.557</v>
      </c>
      <c r="L909" s="1" t="n">
        <v>1</v>
      </c>
      <c r="M909" s="1" t="n">
        <v>6</v>
      </c>
      <c r="N909" s="1" t="n">
        <v>0.167</v>
      </c>
      <c r="O909" s="1" t="n">
        <v>487</v>
      </c>
      <c r="P909" s="1" t="n">
        <v>632</v>
      </c>
      <c r="Q909" s="1" t="n">
        <v>0.771</v>
      </c>
      <c r="R909" s="1" t="n">
        <v>230</v>
      </c>
      <c r="S909" s="1" t="n">
        <v>502</v>
      </c>
      <c r="T909" s="1" t="n">
        <v>732</v>
      </c>
      <c r="U909" s="1" t="n">
        <v>82</v>
      </c>
      <c r="V909" s="1" t="n">
        <v>52</v>
      </c>
      <c r="W909" s="1" t="n">
        <v>83</v>
      </c>
      <c r="X909" s="1" t="n">
        <v>213</v>
      </c>
      <c r="Y909" s="1" t="n">
        <v>281</v>
      </c>
      <c r="Z909" s="1" t="n">
        <v>1896</v>
      </c>
      <c r="AA909" s="1" t="n">
        <v>22.6</v>
      </c>
      <c r="AB909" s="1" t="n">
        <v>0.615</v>
      </c>
      <c r="AC909" s="1" t="n">
        <v>10.7</v>
      </c>
      <c r="AD909" s="1" t="n">
        <f aca="false">IF(F909=0,0,Z909/F909)</f>
        <v>23.1219512195122</v>
      </c>
      <c r="AE909" s="1" t="str">
        <f aca="false">IFERROR(LEFT(C909,FIND("-",C909)-1),C909)</f>
        <v>PF</v>
      </c>
      <c r="AF909" s="1" t="str">
        <f aca="false">B909&amp;"|"&amp;A909</f>
        <v>Amar'e Stoudemire|2010</v>
      </c>
      <c r="AG909" s="1" t="n">
        <f aca="false">SUMPRODUCT(($A$2:$A$4670=A909)*($Z$2:$Z$4670&gt;Z909))+1</f>
        <v>7</v>
      </c>
    </row>
    <row r="910" customFormat="false" ht="15" hidden="false" customHeight="false" outlineLevel="0" collapsed="false">
      <c r="A910" s="1" t="n">
        <v>2010</v>
      </c>
      <c r="B910" s="1" t="s">
        <v>132</v>
      </c>
      <c r="C910" s="1" t="s">
        <v>92</v>
      </c>
      <c r="D910" s="1" t="n">
        <v>22</v>
      </c>
      <c r="E910" s="1" t="s">
        <v>147</v>
      </c>
      <c r="F910" s="1" t="n">
        <v>82</v>
      </c>
      <c r="G910" s="1" t="n">
        <v>5</v>
      </c>
      <c r="H910" s="1" t="n">
        <v>1453</v>
      </c>
      <c r="I910" s="1" t="n">
        <v>208</v>
      </c>
      <c r="J910" s="1" t="n">
        <v>334</v>
      </c>
      <c r="K910" s="1" t="n">
        <v>0.623</v>
      </c>
      <c r="L910" s="1" t="n">
        <v>0</v>
      </c>
      <c r="M910" s="1" t="n">
        <v>4</v>
      </c>
      <c r="N910" s="1" t="n">
        <v>0</v>
      </c>
      <c r="O910" s="1" t="n">
        <v>95</v>
      </c>
      <c r="P910" s="1" t="n">
        <v>149</v>
      </c>
      <c r="Q910" s="1" t="n">
        <v>0.638</v>
      </c>
      <c r="R910" s="1" t="n">
        <v>154</v>
      </c>
      <c r="S910" s="1" t="n">
        <v>241</v>
      </c>
      <c r="T910" s="1" t="n">
        <v>395</v>
      </c>
      <c r="U910" s="1" t="n">
        <v>48</v>
      </c>
      <c r="V910" s="1" t="n">
        <v>44</v>
      </c>
      <c r="W910" s="1" t="n">
        <v>66</v>
      </c>
      <c r="X910" s="1" t="n">
        <v>63</v>
      </c>
      <c r="Y910" s="1" t="n">
        <v>255</v>
      </c>
      <c r="Z910" s="1" t="n">
        <v>511</v>
      </c>
      <c r="AA910" s="1" t="n">
        <v>16.7</v>
      </c>
      <c r="AB910" s="1" t="n">
        <v>0.639</v>
      </c>
      <c r="AC910" s="1" t="n">
        <v>4.5</v>
      </c>
      <c r="AD910" s="1" t="n">
        <f aca="false">IF(F910=0,0,Z910/F910)</f>
        <v>6.23170731707317</v>
      </c>
      <c r="AE910" s="1" t="str">
        <f aca="false">IFERROR(LEFT(C910,FIND("-",C910)-1),C910)</f>
        <v>PF</v>
      </c>
      <c r="AF910" s="1" t="str">
        <f aca="false">B910&amp;"|"&amp;A910</f>
        <v>Amir Johnson|2010</v>
      </c>
      <c r="AG910" s="1" t="n">
        <f aca="false">SUMPRODUCT(($A$2:$A$4670=A910)*($Z$2:$Z$4670&gt;Z910))+1</f>
        <v>199</v>
      </c>
    </row>
    <row r="911" customFormat="false" ht="15" hidden="false" customHeight="false" outlineLevel="0" collapsed="false">
      <c r="A911" s="1" t="n">
        <v>2010</v>
      </c>
      <c r="B911" s="1" t="s">
        <v>134</v>
      </c>
      <c r="C911" s="1" t="s">
        <v>92</v>
      </c>
      <c r="D911" s="1" t="n">
        <v>27</v>
      </c>
      <c r="E911" s="1" t="s">
        <v>135</v>
      </c>
      <c r="F911" s="1" t="n">
        <v>76</v>
      </c>
      <c r="G911" s="1" t="n">
        <v>7</v>
      </c>
      <c r="H911" s="1" t="n">
        <v>2166</v>
      </c>
      <c r="I911" s="1" t="n">
        <v>267</v>
      </c>
      <c r="J911" s="1" t="n">
        <v>467</v>
      </c>
      <c r="K911" s="1" t="n">
        <v>0.572</v>
      </c>
      <c r="L911" s="1" t="n">
        <v>1</v>
      </c>
      <c r="M911" s="1" t="n">
        <v>5</v>
      </c>
      <c r="N911" s="1" t="n">
        <v>0.2</v>
      </c>
      <c r="O911" s="1" t="n">
        <v>116</v>
      </c>
      <c r="P911" s="1" t="n">
        <v>175</v>
      </c>
      <c r="Q911" s="1" t="n">
        <v>0.663</v>
      </c>
      <c r="R911" s="1" t="n">
        <v>189</v>
      </c>
      <c r="S911" s="1" t="n">
        <v>389</v>
      </c>
      <c r="T911" s="1" t="n">
        <v>578</v>
      </c>
      <c r="U911" s="1" t="n">
        <v>87</v>
      </c>
      <c r="V911" s="1" t="n">
        <v>71</v>
      </c>
      <c r="W911" s="1" t="n">
        <v>67</v>
      </c>
      <c r="X911" s="1" t="n">
        <v>67</v>
      </c>
      <c r="Y911" s="1" t="n">
        <v>223</v>
      </c>
      <c r="Z911" s="1" t="n">
        <v>651</v>
      </c>
      <c r="AA911" s="1" t="n">
        <v>15.8</v>
      </c>
      <c r="AB911" s="1" t="n">
        <v>0.598</v>
      </c>
      <c r="AC911" s="1" t="n">
        <v>8.1</v>
      </c>
      <c r="AD911" s="1" t="n">
        <f aca="false">IF(F911=0,0,Z911/F911)</f>
        <v>8.56578947368421</v>
      </c>
      <c r="AE911" s="1" t="str">
        <f aca="false">IFERROR(LEFT(C911,FIND("-",C911)-1),C911)</f>
        <v>PF</v>
      </c>
      <c r="AF911" s="1" t="str">
        <f aca="false">B911&amp;"|"&amp;A911</f>
        <v>Anderson Varejao|2010</v>
      </c>
      <c r="AG911" s="1" t="n">
        <f aca="false">SUMPRODUCT(($A$2:$A$4670=A911)*($Z$2:$Z$4670&gt;Z911))+1</f>
        <v>163</v>
      </c>
    </row>
    <row r="912" customFormat="false" ht="15" hidden="false" customHeight="false" outlineLevel="0" collapsed="false">
      <c r="A912" s="1" t="n">
        <v>2010</v>
      </c>
      <c r="B912" s="1" t="s">
        <v>136</v>
      </c>
      <c r="C912" s="1" t="s">
        <v>92</v>
      </c>
      <c r="D912" s="1" t="n">
        <v>23</v>
      </c>
      <c r="E912" s="1" t="s">
        <v>137</v>
      </c>
      <c r="F912" s="1" t="n">
        <v>81</v>
      </c>
      <c r="G912" s="1" t="n">
        <v>36</v>
      </c>
      <c r="H912" s="1" t="n">
        <v>2256</v>
      </c>
      <c r="I912" s="1" t="n">
        <v>478</v>
      </c>
      <c r="J912" s="1" t="n">
        <v>999</v>
      </c>
      <c r="K912" s="1" t="n">
        <v>0.478</v>
      </c>
      <c r="L912" s="1" t="n">
        <v>13</v>
      </c>
      <c r="M912" s="1" t="n">
        <v>44</v>
      </c>
      <c r="N912" s="1" t="n">
        <v>0.295</v>
      </c>
      <c r="O912" s="1" t="n">
        <v>174</v>
      </c>
      <c r="P912" s="1" t="n">
        <v>234</v>
      </c>
      <c r="Q912" s="1" t="n">
        <v>0.744</v>
      </c>
      <c r="R912" s="1" t="n">
        <v>158</v>
      </c>
      <c r="S912" s="1" t="n">
        <v>351</v>
      </c>
      <c r="T912" s="1" t="n">
        <v>509</v>
      </c>
      <c r="U912" s="1" t="n">
        <v>170</v>
      </c>
      <c r="V912" s="1" t="n">
        <v>85</v>
      </c>
      <c r="W912" s="1" t="n">
        <v>71</v>
      </c>
      <c r="X912" s="1" t="n">
        <v>182</v>
      </c>
      <c r="Y912" s="1" t="n">
        <v>218</v>
      </c>
      <c r="Z912" s="1" t="n">
        <v>1143</v>
      </c>
      <c r="AA912" s="1" t="n">
        <v>17.6</v>
      </c>
      <c r="AB912" s="1" t="n">
        <v>0.519</v>
      </c>
      <c r="AC912" s="1" t="n">
        <v>3.4</v>
      </c>
      <c r="AD912" s="1" t="n">
        <f aca="false">IF(F912=0,0,Z912/F912)</f>
        <v>14.1111111111111</v>
      </c>
      <c r="AE912" s="1" t="str">
        <f aca="false">IFERROR(LEFT(C912,FIND("-",C912)-1),C912)</f>
        <v>PF</v>
      </c>
      <c r="AF912" s="1" t="str">
        <f aca="false">B912&amp;"|"&amp;A912</f>
        <v>Andray Blatche|2010</v>
      </c>
      <c r="AG912" s="1" t="n">
        <f aca="false">SUMPRODUCT(($A$2:$A$4670=A912)*($Z$2:$Z$4670&gt;Z912))+1</f>
        <v>63</v>
      </c>
    </row>
    <row r="913" customFormat="false" ht="15" hidden="false" customHeight="false" outlineLevel="0" collapsed="false">
      <c r="A913" s="1" t="n">
        <v>2010</v>
      </c>
      <c r="B913" s="1" t="s">
        <v>141</v>
      </c>
      <c r="C913" s="1" t="s">
        <v>123</v>
      </c>
      <c r="D913" s="1" t="n">
        <v>26</v>
      </c>
      <c r="E913" s="1" t="s">
        <v>142</v>
      </c>
      <c r="F913" s="1" t="n">
        <v>82</v>
      </c>
      <c r="G913" s="1" t="n">
        <v>82</v>
      </c>
      <c r="H913" s="1" t="n">
        <v>3193</v>
      </c>
      <c r="I913" s="1" t="n">
        <v>496</v>
      </c>
      <c r="J913" s="1" t="n">
        <v>1120</v>
      </c>
      <c r="K913" s="1" t="n">
        <v>0.443</v>
      </c>
      <c r="L913" s="1" t="n">
        <v>94</v>
      </c>
      <c r="M913" s="1" t="n">
        <v>303</v>
      </c>
      <c r="N913" s="1" t="n">
        <v>0.31</v>
      </c>
      <c r="O913" s="1" t="n">
        <v>315</v>
      </c>
      <c r="P913" s="1" t="n">
        <v>430</v>
      </c>
      <c r="Q913" s="1" t="n">
        <v>0.733</v>
      </c>
      <c r="R913" s="1" t="n">
        <v>82</v>
      </c>
      <c r="S913" s="1" t="n">
        <v>447</v>
      </c>
      <c r="T913" s="1" t="n">
        <v>529</v>
      </c>
      <c r="U913" s="1" t="n">
        <v>472</v>
      </c>
      <c r="V913" s="1" t="n">
        <v>141</v>
      </c>
      <c r="W913" s="1" t="n">
        <v>55</v>
      </c>
      <c r="X913" s="1" t="n">
        <v>218</v>
      </c>
      <c r="Y913" s="1" t="n">
        <v>145</v>
      </c>
      <c r="Z913" s="1" t="n">
        <v>1401</v>
      </c>
      <c r="AA913" s="1" t="n">
        <v>17.8</v>
      </c>
      <c r="AB913" s="1" t="n">
        <v>0.535</v>
      </c>
      <c r="AC913" s="1" t="n">
        <v>6.7</v>
      </c>
      <c r="AD913" s="1" t="n">
        <f aca="false">IF(F913=0,0,Z913/F913)</f>
        <v>17.0853658536585</v>
      </c>
      <c r="AE913" s="1" t="str">
        <f aca="false">IFERROR(LEFT(C913,FIND("-",C913)-1),C913)</f>
        <v>SF</v>
      </c>
      <c r="AF913" s="1" t="str">
        <f aca="false">B913&amp;"|"&amp;A913</f>
        <v>Andre Iguodala|2010</v>
      </c>
      <c r="AG913" s="1" t="n">
        <f aca="false">SUMPRODUCT(($A$2:$A$4670=A913)*($Z$2:$Z$4670&gt;Z913))+1</f>
        <v>28</v>
      </c>
    </row>
    <row r="914" customFormat="false" ht="15" hidden="false" customHeight="false" outlineLevel="0" collapsed="false">
      <c r="A914" s="1" t="n">
        <v>2010</v>
      </c>
      <c r="B914" s="1" t="s">
        <v>143</v>
      </c>
      <c r="C914" s="1" t="s">
        <v>102</v>
      </c>
      <c r="D914" s="1" t="n">
        <v>33</v>
      </c>
      <c r="E914" s="1" t="s">
        <v>191</v>
      </c>
      <c r="F914" s="1" t="n">
        <v>82</v>
      </c>
      <c r="G914" s="1" t="n">
        <v>66</v>
      </c>
      <c r="H914" s="1" t="n">
        <v>2500</v>
      </c>
      <c r="I914" s="1" t="n">
        <v>404</v>
      </c>
      <c r="J914" s="1" t="n">
        <v>908</v>
      </c>
      <c r="K914" s="1" t="n">
        <v>0.445</v>
      </c>
      <c r="L914" s="1" t="n">
        <v>16</v>
      </c>
      <c r="M914" s="1" t="n">
        <v>80</v>
      </c>
      <c r="N914" s="1" t="n">
        <v>0.2</v>
      </c>
      <c r="O914" s="1" t="n">
        <v>322</v>
      </c>
      <c r="P914" s="1" t="n">
        <v>392</v>
      </c>
      <c r="Q914" s="1" t="n">
        <v>0.821</v>
      </c>
      <c r="R914" s="1" t="n">
        <v>81</v>
      </c>
      <c r="S914" s="1" t="n">
        <v>185</v>
      </c>
      <c r="T914" s="1" t="n">
        <v>266</v>
      </c>
      <c r="U914" s="1" t="n">
        <v>445</v>
      </c>
      <c r="V914" s="1" t="n">
        <v>93</v>
      </c>
      <c r="W914" s="1" t="n">
        <v>9</v>
      </c>
      <c r="X914" s="1" t="n">
        <v>173</v>
      </c>
      <c r="Y914" s="1" t="n">
        <v>169</v>
      </c>
      <c r="Z914" s="1" t="n">
        <v>1146</v>
      </c>
      <c r="AA914" s="1" t="n">
        <v>18.1</v>
      </c>
      <c r="AB914" s="1" t="n">
        <v>0.53</v>
      </c>
      <c r="AC914" s="1" t="n">
        <v>7</v>
      </c>
      <c r="AD914" s="1" t="n">
        <f aca="false">IF(F914=0,0,Z914/F914)</f>
        <v>13.9756097560976</v>
      </c>
      <c r="AE914" s="1" t="str">
        <f aca="false">IFERROR(LEFT(C914,FIND("-",C914)-1),C914)</f>
        <v>PG</v>
      </c>
      <c r="AF914" s="1" t="str">
        <f aca="false">B914&amp;"|"&amp;A914</f>
        <v>Andre Miller|2010</v>
      </c>
      <c r="AG914" s="1" t="n">
        <f aca="false">SUMPRODUCT(($A$2:$A$4670=A914)*($Z$2:$Z$4670&gt;Z914))+1</f>
        <v>61</v>
      </c>
    </row>
    <row r="915" customFormat="false" ht="15" hidden="false" customHeight="false" outlineLevel="0" collapsed="false">
      <c r="A915" s="1" t="n">
        <v>2010</v>
      </c>
      <c r="B915" s="1" t="s">
        <v>146</v>
      </c>
      <c r="C915" s="1" t="s">
        <v>92</v>
      </c>
      <c r="D915" s="1" t="n">
        <v>24</v>
      </c>
      <c r="E915" s="1" t="s">
        <v>147</v>
      </c>
      <c r="F915" s="1" t="n">
        <v>80</v>
      </c>
      <c r="G915" s="1" t="n">
        <v>80</v>
      </c>
      <c r="H915" s="1" t="n">
        <v>2799</v>
      </c>
      <c r="I915" s="1" t="n">
        <v>537</v>
      </c>
      <c r="J915" s="1" t="n">
        <v>1143</v>
      </c>
      <c r="K915" s="1" t="n">
        <v>0.47</v>
      </c>
      <c r="L915" s="1" t="n">
        <v>121</v>
      </c>
      <c r="M915" s="1" t="n">
        <v>325</v>
      </c>
      <c r="N915" s="1" t="n">
        <v>0.372</v>
      </c>
      <c r="O915" s="1" t="n">
        <v>181</v>
      </c>
      <c r="P915" s="1" t="n">
        <v>234</v>
      </c>
      <c r="Q915" s="1" t="n">
        <v>0.774</v>
      </c>
      <c r="R915" s="1" t="n">
        <v>105</v>
      </c>
      <c r="S915" s="1" t="n">
        <v>388</v>
      </c>
      <c r="T915" s="1" t="n">
        <v>493</v>
      </c>
      <c r="U915" s="1" t="n">
        <v>93</v>
      </c>
      <c r="V915" s="1" t="n">
        <v>25</v>
      </c>
      <c r="W915" s="1" t="n">
        <v>111</v>
      </c>
      <c r="X915" s="1" t="n">
        <v>120</v>
      </c>
      <c r="Y915" s="1" t="n">
        <v>215</v>
      </c>
      <c r="Z915" s="1" t="n">
        <v>1376</v>
      </c>
      <c r="AA915" s="1" t="n">
        <v>15.5</v>
      </c>
      <c r="AB915" s="1" t="n">
        <v>0.552</v>
      </c>
      <c r="AC915" s="1" t="n">
        <v>4.2</v>
      </c>
      <c r="AD915" s="1" t="n">
        <f aca="false">IF(F915=0,0,Z915/F915)</f>
        <v>17.2</v>
      </c>
      <c r="AE915" s="1" t="str">
        <f aca="false">IFERROR(LEFT(C915,FIND("-",C915)-1),C915)</f>
        <v>PF</v>
      </c>
      <c r="AF915" s="1" t="str">
        <f aca="false">B915&amp;"|"&amp;A915</f>
        <v>Andrea Bargnani|2010</v>
      </c>
      <c r="AG915" s="1" t="n">
        <f aca="false">SUMPRODUCT(($A$2:$A$4670=A915)*($Z$2:$Z$4670&gt;Z915))+1</f>
        <v>35</v>
      </c>
    </row>
    <row r="916" customFormat="false" ht="15" hidden="false" customHeight="false" outlineLevel="0" collapsed="false">
      <c r="A916" s="1" t="n">
        <v>2010</v>
      </c>
      <c r="B916" s="1" t="s">
        <v>148</v>
      </c>
      <c r="C916" s="1" t="s">
        <v>123</v>
      </c>
      <c r="D916" s="1" t="n">
        <v>28</v>
      </c>
      <c r="E916" s="1" t="s">
        <v>149</v>
      </c>
      <c r="F916" s="1" t="n">
        <v>58</v>
      </c>
      <c r="G916" s="1" t="n">
        <v>35</v>
      </c>
      <c r="H916" s="1" t="n">
        <v>1681</v>
      </c>
      <c r="I916" s="1" t="n">
        <v>244</v>
      </c>
      <c r="J916" s="1" t="n">
        <v>482</v>
      </c>
      <c r="K916" s="1" t="n">
        <v>0.506</v>
      </c>
      <c r="L916" s="1" t="n">
        <v>26</v>
      </c>
      <c r="M916" s="1" t="n">
        <v>89</v>
      </c>
      <c r="N916" s="1" t="n">
        <v>0.292</v>
      </c>
      <c r="O916" s="1" t="n">
        <v>174</v>
      </c>
      <c r="P916" s="1" t="n">
        <v>234</v>
      </c>
      <c r="Q916" s="1" t="n">
        <v>0.744</v>
      </c>
      <c r="R916" s="1" t="n">
        <v>76</v>
      </c>
      <c r="S916" s="1" t="n">
        <v>188</v>
      </c>
      <c r="T916" s="1" t="n">
        <v>264</v>
      </c>
      <c r="U916" s="1" t="n">
        <v>158</v>
      </c>
      <c r="V916" s="1" t="n">
        <v>83</v>
      </c>
      <c r="W916" s="1" t="n">
        <v>71</v>
      </c>
      <c r="X916" s="1" t="n">
        <v>79</v>
      </c>
      <c r="Y916" s="1" t="n">
        <v>102</v>
      </c>
      <c r="Z916" s="1" t="n">
        <v>688</v>
      </c>
      <c r="AA916" s="1" t="n">
        <v>18.2</v>
      </c>
      <c r="AB916" s="1" t="n">
        <v>0.588</v>
      </c>
      <c r="AC916" s="1" t="n">
        <v>6</v>
      </c>
      <c r="AD916" s="1" t="n">
        <f aca="false">IF(F916=0,0,Z916/F916)</f>
        <v>11.8620689655172</v>
      </c>
      <c r="AE916" s="1" t="str">
        <f aca="false">IFERROR(LEFT(C916,FIND("-",C916)-1),C916)</f>
        <v>SF</v>
      </c>
      <c r="AF916" s="1" t="str">
        <f aca="false">B916&amp;"|"&amp;A916</f>
        <v>Andrei Kirilenko|2010</v>
      </c>
      <c r="AG916" s="1" t="n">
        <f aca="false">SUMPRODUCT(($A$2:$A$4670=A916)*($Z$2:$Z$4670&gt;Z916))+1</f>
        <v>148</v>
      </c>
    </row>
    <row r="917" customFormat="false" ht="15" hidden="false" customHeight="false" outlineLevel="0" collapsed="false">
      <c r="A917" s="1" t="n">
        <v>2010</v>
      </c>
      <c r="B917" s="1" t="s">
        <v>150</v>
      </c>
      <c r="C917" s="1" t="s">
        <v>123</v>
      </c>
      <c r="D917" s="1" t="n">
        <v>30</v>
      </c>
      <c r="E917" s="1" t="s">
        <v>173</v>
      </c>
      <c r="F917" s="1" t="n">
        <v>75</v>
      </c>
      <c r="G917" s="1" t="n">
        <v>28</v>
      </c>
      <c r="H917" s="1" t="n">
        <v>1477</v>
      </c>
      <c r="I917" s="1" t="n">
        <v>234</v>
      </c>
      <c r="J917" s="1" t="n">
        <v>587</v>
      </c>
      <c r="K917" s="1" t="n">
        <v>0.399</v>
      </c>
      <c r="L917" s="1" t="n">
        <v>96</v>
      </c>
      <c r="M917" s="1" t="n">
        <v>249</v>
      </c>
      <c r="N917" s="1" t="n">
        <v>0.386</v>
      </c>
      <c r="O917" s="1" t="n">
        <v>71</v>
      </c>
      <c r="P917" s="1" t="n">
        <v>99</v>
      </c>
      <c r="Q917" s="1" t="n">
        <v>0.717</v>
      </c>
      <c r="R917" s="1" t="n">
        <v>32</v>
      </c>
      <c r="S917" s="1" t="n">
        <v>190</v>
      </c>
      <c r="T917" s="1" t="n">
        <v>222</v>
      </c>
      <c r="U917" s="1" t="n">
        <v>75</v>
      </c>
      <c r="V917" s="1" t="n">
        <v>32</v>
      </c>
      <c r="W917" s="1" t="n">
        <v>26</v>
      </c>
      <c r="X917" s="1" t="n">
        <v>67</v>
      </c>
      <c r="Y917" s="1" t="n">
        <v>160</v>
      </c>
      <c r="Z917" s="1" t="n">
        <v>635</v>
      </c>
      <c r="AA917" s="1" t="n">
        <v>11.1</v>
      </c>
      <c r="AB917" s="1" t="n">
        <v>0.504</v>
      </c>
      <c r="AC917" s="1" t="n">
        <v>1.3</v>
      </c>
      <c r="AD917" s="1" t="n">
        <f aca="false">IF(F917=0,0,Z917/F917)</f>
        <v>8.46666666666667</v>
      </c>
      <c r="AE917" s="1" t="str">
        <f aca="false">IFERROR(LEFT(C917,FIND("-",C917)-1),C917)</f>
        <v>SF</v>
      </c>
      <c r="AF917" s="1" t="str">
        <f aca="false">B917&amp;"|"&amp;A917</f>
        <v>Andres Nocioni|2010</v>
      </c>
      <c r="AG917" s="1" t="n">
        <f aca="false">SUMPRODUCT(($A$2:$A$4670=A917)*($Z$2:$Z$4670&gt;Z917))+1</f>
        <v>171</v>
      </c>
    </row>
    <row r="918" customFormat="false" ht="15" hidden="false" customHeight="false" outlineLevel="0" collapsed="false">
      <c r="A918" s="1" t="n">
        <v>2010</v>
      </c>
      <c r="B918" s="1" t="s">
        <v>151</v>
      </c>
      <c r="C918" s="1" t="s">
        <v>105</v>
      </c>
      <c r="D918" s="1" t="n">
        <v>25</v>
      </c>
      <c r="E918" s="1" t="s">
        <v>152</v>
      </c>
      <c r="F918" s="1" t="n">
        <v>69</v>
      </c>
      <c r="G918" s="1" t="n">
        <v>69</v>
      </c>
      <c r="H918" s="1" t="n">
        <v>2229</v>
      </c>
      <c r="I918" s="1" t="n">
        <v>473</v>
      </c>
      <c r="J918" s="1" t="n">
        <v>910</v>
      </c>
      <c r="K918" s="1" t="n">
        <v>0.52</v>
      </c>
      <c r="L918" s="1" t="n">
        <v>0</v>
      </c>
      <c r="M918" s="1" t="n">
        <v>2</v>
      </c>
      <c r="N918" s="1" t="n">
        <v>0</v>
      </c>
      <c r="O918" s="1" t="n">
        <v>149</v>
      </c>
      <c r="P918" s="1" t="n">
        <v>237</v>
      </c>
      <c r="Q918" s="1" t="n">
        <v>0.629</v>
      </c>
      <c r="R918" s="1" t="n">
        <v>208</v>
      </c>
      <c r="S918" s="1" t="n">
        <v>493</v>
      </c>
      <c r="T918" s="1" t="n">
        <v>701</v>
      </c>
      <c r="U918" s="1" t="n">
        <v>127</v>
      </c>
      <c r="V918" s="1" t="n">
        <v>39</v>
      </c>
      <c r="W918" s="1" t="n">
        <v>175</v>
      </c>
      <c r="X918" s="1" t="n">
        <v>131</v>
      </c>
      <c r="Y918" s="1" t="n">
        <v>222</v>
      </c>
      <c r="Z918" s="1" t="n">
        <v>1095</v>
      </c>
      <c r="AA918" s="1" t="n">
        <v>20.7</v>
      </c>
      <c r="AB918" s="1" t="n">
        <v>0.54</v>
      </c>
      <c r="AC918" s="1" t="n">
        <v>7.5</v>
      </c>
      <c r="AD918" s="1" t="n">
        <f aca="false">IF(F918=0,0,Z918/F918)</f>
        <v>15.8695652173913</v>
      </c>
      <c r="AE918" s="1" t="str">
        <f aca="false">IFERROR(LEFT(C918,FIND("-",C918)-1),C918)</f>
        <v>C</v>
      </c>
      <c r="AF918" s="1" t="str">
        <f aca="false">B918&amp;"|"&amp;A918</f>
        <v>Andrew Bogut|2010</v>
      </c>
      <c r="AG918" s="1" t="n">
        <f aca="false">SUMPRODUCT(($A$2:$A$4670=A918)*($Z$2:$Z$4670&gt;Z918))+1</f>
        <v>66</v>
      </c>
    </row>
    <row r="919" customFormat="false" ht="15" hidden="false" customHeight="false" outlineLevel="0" collapsed="false">
      <c r="A919" s="1" t="n">
        <v>2010</v>
      </c>
      <c r="B919" s="1" t="s">
        <v>153</v>
      </c>
      <c r="C919" s="1" t="s">
        <v>105</v>
      </c>
      <c r="D919" s="1" t="n">
        <v>22</v>
      </c>
      <c r="E919" s="1" t="s">
        <v>154</v>
      </c>
      <c r="F919" s="1" t="n">
        <v>65</v>
      </c>
      <c r="G919" s="1" t="n">
        <v>65</v>
      </c>
      <c r="H919" s="1" t="n">
        <v>1977</v>
      </c>
      <c r="I919" s="1" t="n">
        <v>392</v>
      </c>
      <c r="J919" s="1" t="n">
        <v>688</v>
      </c>
      <c r="K919" s="1" t="n">
        <v>0.57</v>
      </c>
      <c r="L919" s="1" t="n">
        <v>0</v>
      </c>
      <c r="M919" s="1" t="n">
        <v>1</v>
      </c>
      <c r="N919" s="1" t="n">
        <v>0</v>
      </c>
      <c r="O919" s="1" t="n">
        <v>193</v>
      </c>
      <c r="P919" s="1" t="n">
        <v>261</v>
      </c>
      <c r="Q919" s="1" t="n">
        <v>0.739</v>
      </c>
      <c r="R919" s="1" t="n">
        <v>177</v>
      </c>
      <c r="S919" s="1" t="n">
        <v>364</v>
      </c>
      <c r="T919" s="1" t="n">
        <v>541</v>
      </c>
      <c r="U919" s="1" t="n">
        <v>68</v>
      </c>
      <c r="V919" s="1" t="n">
        <v>35</v>
      </c>
      <c r="W919" s="1" t="n">
        <v>94</v>
      </c>
      <c r="X919" s="1" t="n">
        <v>115</v>
      </c>
      <c r="Y919" s="1" t="n">
        <v>193</v>
      </c>
      <c r="Z919" s="1" t="n">
        <v>977</v>
      </c>
      <c r="AA919" s="1" t="n">
        <v>20.2</v>
      </c>
      <c r="AB919" s="1" t="n">
        <v>0.608</v>
      </c>
      <c r="AC919" s="1" t="n">
        <v>7.8</v>
      </c>
      <c r="AD919" s="1" t="n">
        <f aca="false">IF(F919=0,0,Z919/F919)</f>
        <v>15.0307692307692</v>
      </c>
      <c r="AE919" s="1" t="str">
        <f aca="false">IFERROR(LEFT(C919,FIND("-",C919)-1),C919)</f>
        <v>C</v>
      </c>
      <c r="AF919" s="1" t="str">
        <f aca="false">B919&amp;"|"&amp;A919</f>
        <v>Andrew Bynum|2010</v>
      </c>
      <c r="AG919" s="1" t="n">
        <f aca="false">SUMPRODUCT(($A$2:$A$4670=A919)*($Z$2:$Z$4670&gt;Z919))+1</f>
        <v>84</v>
      </c>
    </row>
    <row r="920" customFormat="false" ht="15" hidden="false" customHeight="false" outlineLevel="0" collapsed="false">
      <c r="A920" s="1" t="n">
        <v>2010</v>
      </c>
      <c r="B920" s="1" t="s">
        <v>155</v>
      </c>
      <c r="C920" s="1" t="s">
        <v>105</v>
      </c>
      <c r="D920" s="1" t="n">
        <v>23</v>
      </c>
      <c r="E920" s="1" t="s">
        <v>117</v>
      </c>
      <c r="F920" s="1" t="n">
        <v>33</v>
      </c>
      <c r="G920" s="1" t="n">
        <v>29</v>
      </c>
      <c r="H920" s="1" t="n">
        <v>763</v>
      </c>
      <c r="I920" s="1" t="n">
        <v>81</v>
      </c>
      <c r="J920" s="1" t="n">
        <v>137</v>
      </c>
      <c r="K920" s="1" t="n">
        <v>0.591</v>
      </c>
      <c r="L920" s="1" t="n">
        <v>0</v>
      </c>
      <c r="M920" s="1" t="n">
        <v>0</v>
      </c>
      <c r="O920" s="1" t="n">
        <v>4</v>
      </c>
      <c r="P920" s="1" t="n">
        <v>25</v>
      </c>
      <c r="Q920" s="1" t="n">
        <v>0.16</v>
      </c>
      <c r="R920" s="1" t="n">
        <v>63</v>
      </c>
      <c r="S920" s="1" t="n">
        <v>196</v>
      </c>
      <c r="T920" s="1" t="n">
        <v>259</v>
      </c>
      <c r="U920" s="1" t="n">
        <v>57</v>
      </c>
      <c r="V920" s="1" t="n">
        <v>20</v>
      </c>
      <c r="W920" s="1" t="n">
        <v>44</v>
      </c>
      <c r="X920" s="1" t="n">
        <v>32</v>
      </c>
      <c r="Y920" s="1" t="n">
        <v>117</v>
      </c>
      <c r="Z920" s="1" t="n">
        <v>166</v>
      </c>
      <c r="AA920" s="1" t="n">
        <v>13</v>
      </c>
      <c r="AB920" s="1" t="n">
        <v>0.561</v>
      </c>
      <c r="AC920" s="1" t="n">
        <v>1.6</v>
      </c>
      <c r="AD920" s="1" t="n">
        <f aca="false">IF(F920=0,0,Z920/F920)</f>
        <v>5.03030303030303</v>
      </c>
      <c r="AE920" s="1" t="str">
        <f aca="false">IFERROR(LEFT(C920,FIND("-",C920)-1),C920)</f>
        <v>C</v>
      </c>
      <c r="AF920" s="1" t="str">
        <f aca="false">B920&amp;"|"&amp;A920</f>
        <v>Andris Biedrins|2010</v>
      </c>
      <c r="AG920" s="1" t="n">
        <f aca="false">SUMPRODUCT(($A$2:$A$4670=A920)*($Z$2:$Z$4670&gt;Z920))+1</f>
        <v>323</v>
      </c>
    </row>
    <row r="921" customFormat="false" ht="15" hidden="false" customHeight="false" outlineLevel="0" collapsed="false">
      <c r="A921" s="1" t="n">
        <v>2010</v>
      </c>
      <c r="B921" s="1" t="s">
        <v>157</v>
      </c>
      <c r="C921" s="1" t="s">
        <v>92</v>
      </c>
      <c r="D921" s="1" t="n">
        <v>33</v>
      </c>
      <c r="E921" s="1" t="s">
        <v>115</v>
      </c>
      <c r="F921" s="1" t="n">
        <v>66</v>
      </c>
      <c r="G921" s="1" t="n">
        <v>64</v>
      </c>
      <c r="H921" s="1" t="n">
        <v>2406</v>
      </c>
      <c r="I921" s="1" t="n">
        <v>478</v>
      </c>
      <c r="J921" s="1" t="n">
        <v>1036</v>
      </c>
      <c r="K921" s="1" t="n">
        <v>0.461</v>
      </c>
      <c r="L921" s="1" t="n">
        <v>85</v>
      </c>
      <c r="M921" s="1" t="n">
        <v>247</v>
      </c>
      <c r="N921" s="1" t="n">
        <v>0.344</v>
      </c>
      <c r="O921" s="1" t="n">
        <v>194</v>
      </c>
      <c r="P921" s="1" t="n">
        <v>300</v>
      </c>
      <c r="Q921" s="1" t="n">
        <v>0.647</v>
      </c>
      <c r="R921" s="1" t="n">
        <v>136</v>
      </c>
      <c r="S921" s="1" t="n">
        <v>419</v>
      </c>
      <c r="T921" s="1" t="n">
        <v>555</v>
      </c>
      <c r="U921" s="1" t="n">
        <v>84</v>
      </c>
      <c r="V921" s="1" t="n">
        <v>71</v>
      </c>
      <c r="W921" s="1" t="n">
        <v>21</v>
      </c>
      <c r="X921" s="1" t="n">
        <v>91</v>
      </c>
      <c r="Y921" s="1" t="n">
        <v>179</v>
      </c>
      <c r="Z921" s="1" t="n">
        <v>1235</v>
      </c>
      <c r="AA921" s="1" t="n">
        <v>17.3</v>
      </c>
      <c r="AB921" s="1" t="n">
        <v>0.529</v>
      </c>
      <c r="AC921" s="1" t="n">
        <v>5.8</v>
      </c>
      <c r="AD921" s="1" t="n">
        <f aca="false">IF(F921=0,0,Z921/F921)</f>
        <v>18.7121212121212</v>
      </c>
      <c r="AE921" s="1" t="str">
        <f aca="false">IFERROR(LEFT(C921,FIND("-",C921)-1),C921)</f>
        <v>PF</v>
      </c>
      <c r="AF921" s="1" t="str">
        <f aca="false">B921&amp;"|"&amp;A921</f>
        <v>Antawn Jamison|2010</v>
      </c>
      <c r="AG921" s="1" t="n">
        <f aca="false">SUMPRODUCT(($A$2:$A$4670=A921)*($Z$2:$Z$4670&gt;Z921))+1</f>
        <v>52</v>
      </c>
    </row>
    <row r="922" customFormat="false" ht="15" hidden="false" customHeight="false" outlineLevel="0" collapsed="false">
      <c r="A922" s="1" t="n">
        <v>2010</v>
      </c>
      <c r="B922" s="1" t="s">
        <v>158</v>
      </c>
      <c r="C922" s="1" t="s">
        <v>102</v>
      </c>
      <c r="D922" s="1" t="n">
        <v>34</v>
      </c>
      <c r="E922" s="1" t="s">
        <v>129</v>
      </c>
      <c r="F922" s="1" t="n">
        <v>54</v>
      </c>
      <c r="G922" s="1" t="n">
        <v>7</v>
      </c>
      <c r="H922" s="1" t="n">
        <v>859</v>
      </c>
      <c r="I922" s="1" t="n">
        <v>76</v>
      </c>
      <c r="J922" s="1" t="n">
        <v>181</v>
      </c>
      <c r="K922" s="1" t="n">
        <v>0.42</v>
      </c>
      <c r="L922" s="1" t="n">
        <v>17</v>
      </c>
      <c r="M922" s="1" t="n">
        <v>63</v>
      </c>
      <c r="N922" s="1" t="n">
        <v>0.27</v>
      </c>
      <c r="O922" s="1" t="n">
        <v>11</v>
      </c>
      <c r="P922" s="1" t="n">
        <v>13</v>
      </c>
      <c r="Q922" s="1" t="n">
        <v>0.846</v>
      </c>
      <c r="R922" s="1" t="n">
        <v>17</v>
      </c>
      <c r="S922" s="1" t="n">
        <v>72</v>
      </c>
      <c r="T922" s="1" t="n">
        <v>89</v>
      </c>
      <c r="U922" s="1" t="n">
        <v>160</v>
      </c>
      <c r="V922" s="1" t="n">
        <v>39</v>
      </c>
      <c r="W922" s="1" t="n">
        <v>13</v>
      </c>
      <c r="X922" s="1" t="n">
        <v>58</v>
      </c>
      <c r="Y922" s="1" t="n">
        <v>72</v>
      </c>
      <c r="Z922" s="1" t="n">
        <v>180</v>
      </c>
      <c r="AA922" s="1" t="n">
        <v>10.3</v>
      </c>
      <c r="AB922" s="1" t="n">
        <v>0.482</v>
      </c>
      <c r="AC922" s="1" t="n">
        <v>0.9</v>
      </c>
      <c r="AD922" s="1" t="n">
        <f aca="false">IF(F922=0,0,Z922/F922)</f>
        <v>3.33333333333333</v>
      </c>
      <c r="AE922" s="1" t="str">
        <f aca="false">IFERROR(LEFT(C922,FIND("-",C922)-1),C922)</f>
        <v>PG</v>
      </c>
      <c r="AF922" s="1" t="str">
        <f aca="false">B922&amp;"|"&amp;A922</f>
        <v>Anthony Carter|2010</v>
      </c>
      <c r="AG922" s="1" t="n">
        <f aca="false">SUMPRODUCT(($A$2:$A$4670=A922)*($Z$2:$Z$4670&gt;Z922))+1</f>
        <v>319</v>
      </c>
    </row>
    <row r="923" customFormat="false" ht="15" hidden="false" customHeight="false" outlineLevel="0" collapsed="false">
      <c r="A923" s="1" t="n">
        <v>2010</v>
      </c>
      <c r="B923" s="1" t="s">
        <v>159</v>
      </c>
      <c r="C923" s="1" t="s">
        <v>102</v>
      </c>
      <c r="D923" s="1" t="n">
        <v>35</v>
      </c>
      <c r="E923" s="1" t="s">
        <v>112</v>
      </c>
      <c r="F923" s="1" t="n">
        <v>31</v>
      </c>
      <c r="G923" s="1" t="n">
        <v>0</v>
      </c>
      <c r="H923" s="1" t="n">
        <v>406</v>
      </c>
      <c r="I923" s="1" t="n">
        <v>49</v>
      </c>
      <c r="J923" s="1" t="n">
        <v>111</v>
      </c>
      <c r="K923" s="1" t="n">
        <v>0.441</v>
      </c>
      <c r="L923" s="1" t="n">
        <v>13</v>
      </c>
      <c r="M923" s="1" t="n">
        <v>39</v>
      </c>
      <c r="N923" s="1" t="n">
        <v>0.333</v>
      </c>
      <c r="O923" s="1" t="n">
        <v>19</v>
      </c>
      <c r="P923" s="1" t="n">
        <v>20</v>
      </c>
      <c r="Q923" s="1" t="n">
        <v>0.95</v>
      </c>
      <c r="R923" s="1" t="n">
        <v>8</v>
      </c>
      <c r="S923" s="1" t="n">
        <v>40</v>
      </c>
      <c r="T923" s="1" t="n">
        <v>48</v>
      </c>
      <c r="U923" s="1" t="n">
        <v>63</v>
      </c>
      <c r="V923" s="1" t="n">
        <v>11</v>
      </c>
      <c r="W923" s="1" t="n">
        <v>1</v>
      </c>
      <c r="X923" s="1" t="n">
        <v>26</v>
      </c>
      <c r="Y923" s="1" t="n">
        <v>32</v>
      </c>
      <c r="Z923" s="1" t="n">
        <v>130</v>
      </c>
      <c r="AA923" s="1" t="n">
        <v>12.4</v>
      </c>
      <c r="AB923" s="1" t="n">
        <v>0.543</v>
      </c>
      <c r="AC923" s="1" t="n">
        <v>1</v>
      </c>
      <c r="AD923" s="1" t="n">
        <f aca="false">IF(F923=0,0,Z923/F923)</f>
        <v>4.19354838709677</v>
      </c>
      <c r="AE923" s="1" t="str">
        <f aca="false">IFERROR(LEFT(C923,FIND("-",C923)-1),C923)</f>
        <v>PG</v>
      </c>
      <c r="AF923" s="1" t="str">
        <f aca="false">B923&amp;"|"&amp;A923</f>
        <v>Anthony Johnson|2010</v>
      </c>
      <c r="AG923" s="1" t="n">
        <f aca="false">SUMPRODUCT(($A$2:$A$4670=A923)*($Z$2:$Z$4670&gt;Z923))+1</f>
        <v>340</v>
      </c>
    </row>
    <row r="924" customFormat="false" ht="15" hidden="false" customHeight="false" outlineLevel="0" collapsed="false">
      <c r="A924" s="1" t="n">
        <v>2010</v>
      </c>
      <c r="B924" s="1" t="s">
        <v>597</v>
      </c>
      <c r="C924" s="1" t="s">
        <v>128</v>
      </c>
      <c r="D924" s="1" t="n">
        <v>24</v>
      </c>
      <c r="E924" s="1" t="s">
        <v>117</v>
      </c>
      <c r="F924" s="1" t="n">
        <v>69</v>
      </c>
      <c r="G924" s="1" t="n">
        <v>37</v>
      </c>
      <c r="H924" s="1" t="n">
        <v>2018</v>
      </c>
      <c r="I924" s="1" t="n">
        <v>329</v>
      </c>
      <c r="J924" s="1" t="n">
        <v>703</v>
      </c>
      <c r="K924" s="1" t="n">
        <v>0.468</v>
      </c>
      <c r="L924" s="1" t="n">
        <v>140</v>
      </c>
      <c r="M924" s="1" t="n">
        <v>307</v>
      </c>
      <c r="N924" s="1" t="n">
        <v>0.456</v>
      </c>
      <c r="O924" s="1" t="n">
        <v>101</v>
      </c>
      <c r="P924" s="1" t="n">
        <v>114</v>
      </c>
      <c r="Q924" s="1" t="n">
        <v>0.886</v>
      </c>
      <c r="R924" s="1" t="n">
        <v>61</v>
      </c>
      <c r="S924" s="1" t="n">
        <v>198</v>
      </c>
      <c r="T924" s="1" t="n">
        <v>259</v>
      </c>
      <c r="U924" s="1" t="n">
        <v>104</v>
      </c>
      <c r="V924" s="1" t="n">
        <v>65</v>
      </c>
      <c r="W924" s="1" t="n">
        <v>16</v>
      </c>
      <c r="X924" s="1" t="n">
        <v>84</v>
      </c>
      <c r="Y924" s="1" t="n">
        <v>158</v>
      </c>
      <c r="Z924" s="1" t="n">
        <v>899</v>
      </c>
      <c r="AA924" s="1" t="n">
        <v>14</v>
      </c>
      <c r="AB924" s="1" t="n">
        <v>0.597</v>
      </c>
      <c r="AC924" s="1" t="n">
        <v>3.5</v>
      </c>
      <c r="AD924" s="1" t="n">
        <f aca="false">IF(F924=0,0,Z924/F924)</f>
        <v>13.0289855072464</v>
      </c>
      <c r="AE924" s="1" t="str">
        <f aca="false">IFERROR(LEFT(C924,FIND("-",C924)-1),C924)</f>
        <v>SG</v>
      </c>
      <c r="AF924" s="1" t="str">
        <f aca="false">B924&amp;"|"&amp;A924</f>
        <v>Anthony Morrow|2010</v>
      </c>
      <c r="AG924" s="1" t="n">
        <f aca="false">SUMPRODUCT(($A$2:$A$4670=A924)*($Z$2:$Z$4670&gt;Z924))+1</f>
        <v>100</v>
      </c>
    </row>
    <row r="925" customFormat="false" ht="15" hidden="false" customHeight="false" outlineLevel="0" collapsed="false">
      <c r="A925" s="1" t="n">
        <v>2010</v>
      </c>
      <c r="B925" s="1" t="s">
        <v>160</v>
      </c>
      <c r="C925" s="1" t="s">
        <v>128</v>
      </c>
      <c r="D925" s="1" t="n">
        <v>34</v>
      </c>
      <c r="E925" s="1" t="s">
        <v>135</v>
      </c>
      <c r="F925" s="1" t="n">
        <v>81</v>
      </c>
      <c r="G925" s="1" t="n">
        <v>81</v>
      </c>
      <c r="H925" s="1" t="n">
        <v>2289</v>
      </c>
      <c r="I925" s="1" t="n">
        <v>206</v>
      </c>
      <c r="J925" s="1" t="n">
        <v>475</v>
      </c>
      <c r="K925" s="1" t="n">
        <v>0.434</v>
      </c>
      <c r="L925" s="1" t="n">
        <v>108</v>
      </c>
      <c r="M925" s="1" t="n">
        <v>261</v>
      </c>
      <c r="N925" s="1" t="n">
        <v>0.414</v>
      </c>
      <c r="O925" s="1" t="n">
        <v>75</v>
      </c>
      <c r="P925" s="1" t="n">
        <v>95</v>
      </c>
      <c r="Q925" s="1" t="n">
        <v>0.789</v>
      </c>
      <c r="R925" s="1" t="n">
        <v>30</v>
      </c>
      <c r="S925" s="1" t="n">
        <v>201</v>
      </c>
      <c r="T925" s="1" t="n">
        <v>231</v>
      </c>
      <c r="U925" s="1" t="n">
        <v>157</v>
      </c>
      <c r="V925" s="1" t="n">
        <v>63</v>
      </c>
      <c r="W925" s="1" t="n">
        <v>18</v>
      </c>
      <c r="X925" s="1" t="n">
        <v>71</v>
      </c>
      <c r="Y925" s="1" t="n">
        <v>151</v>
      </c>
      <c r="Z925" s="1" t="n">
        <v>595</v>
      </c>
      <c r="AA925" s="1" t="n">
        <v>9.9</v>
      </c>
      <c r="AB925" s="1" t="n">
        <v>0.576</v>
      </c>
      <c r="AC925" s="1" t="n">
        <v>4.9</v>
      </c>
      <c r="AD925" s="1" t="n">
        <f aca="false">IF(F925=0,0,Z925/F925)</f>
        <v>7.34567901234568</v>
      </c>
      <c r="AE925" s="1" t="str">
        <f aca="false">IFERROR(LEFT(C925,FIND("-",C925)-1),C925)</f>
        <v>SG</v>
      </c>
      <c r="AF925" s="1" t="str">
        <f aca="false">B925&amp;"|"&amp;A925</f>
        <v>Anthony Parker|2010</v>
      </c>
      <c r="AG925" s="1" t="n">
        <f aca="false">SUMPRODUCT(($A$2:$A$4670=A925)*($Z$2:$Z$4670&gt;Z925))+1</f>
        <v>181</v>
      </c>
    </row>
    <row r="926" customFormat="false" ht="15" hidden="false" customHeight="false" outlineLevel="0" collapsed="false">
      <c r="A926" s="1" t="n">
        <v>2010</v>
      </c>
      <c r="B926" s="1" t="s">
        <v>598</v>
      </c>
      <c r="C926" s="1" t="s">
        <v>105</v>
      </c>
      <c r="D926" s="1" t="n">
        <v>20</v>
      </c>
      <c r="E926" s="1" t="s">
        <v>117</v>
      </c>
      <c r="F926" s="1" t="n">
        <v>33</v>
      </c>
      <c r="G926" s="1" t="n">
        <v>8</v>
      </c>
      <c r="H926" s="1" t="n">
        <v>749</v>
      </c>
      <c r="I926" s="1" t="n">
        <v>137</v>
      </c>
      <c r="J926" s="1" t="n">
        <v>309</v>
      </c>
      <c r="K926" s="1" t="n">
        <v>0.443</v>
      </c>
      <c r="L926" s="1" t="n">
        <v>1</v>
      </c>
      <c r="M926" s="1" t="n">
        <v>5</v>
      </c>
      <c r="N926" s="1" t="n">
        <v>0.2</v>
      </c>
      <c r="O926" s="1" t="n">
        <v>109</v>
      </c>
      <c r="P926" s="1" t="n">
        <v>136</v>
      </c>
      <c r="Q926" s="1" t="n">
        <v>0.801</v>
      </c>
      <c r="R926" s="1" t="n">
        <v>73</v>
      </c>
      <c r="S926" s="1" t="n">
        <v>142</v>
      </c>
      <c r="T926" s="1" t="n">
        <v>215</v>
      </c>
      <c r="U926" s="1" t="n">
        <v>42</v>
      </c>
      <c r="V926" s="1" t="n">
        <v>28</v>
      </c>
      <c r="W926" s="1" t="n">
        <v>51</v>
      </c>
      <c r="X926" s="1" t="n">
        <v>49</v>
      </c>
      <c r="Y926" s="1" t="n">
        <v>92</v>
      </c>
      <c r="Z926" s="1" t="n">
        <v>384</v>
      </c>
      <c r="AA926" s="1" t="n">
        <v>18.7</v>
      </c>
      <c r="AB926" s="1" t="n">
        <v>0.521</v>
      </c>
      <c r="AC926" s="1" t="n">
        <v>1.5</v>
      </c>
      <c r="AD926" s="1" t="n">
        <f aca="false">IF(F926=0,0,Z926/F926)</f>
        <v>11.6363636363636</v>
      </c>
      <c r="AE926" s="1" t="str">
        <f aca="false">IFERROR(LEFT(C926,FIND("-",C926)-1),C926)</f>
        <v>C</v>
      </c>
      <c r="AF926" s="1" t="str">
        <f aca="false">B926&amp;"|"&amp;A926</f>
        <v>Anthony Randolph|2010</v>
      </c>
      <c r="AG926" s="1" t="n">
        <f aca="false">SUMPRODUCT(($A$2:$A$4670=A926)*($Z$2:$Z$4670&gt;Z926))+1</f>
        <v>244</v>
      </c>
    </row>
    <row r="927" customFormat="false" ht="15" hidden="false" customHeight="false" outlineLevel="0" collapsed="false">
      <c r="A927" s="1" t="n">
        <v>2010</v>
      </c>
      <c r="B927" s="1" t="s">
        <v>600</v>
      </c>
      <c r="C927" s="1" t="s">
        <v>92</v>
      </c>
      <c r="D927" s="1" t="n">
        <v>24</v>
      </c>
      <c r="E927" s="1" t="s">
        <v>115</v>
      </c>
      <c r="F927" s="1" t="n">
        <v>46</v>
      </c>
      <c r="G927" s="1" t="n">
        <v>29</v>
      </c>
      <c r="H927" s="1" t="n">
        <v>1427</v>
      </c>
      <c r="I927" s="1" t="n">
        <v>193</v>
      </c>
      <c r="J927" s="1" t="n">
        <v>449</v>
      </c>
      <c r="K927" s="1" t="n">
        <v>0.43</v>
      </c>
      <c r="L927" s="1" t="n">
        <v>50</v>
      </c>
      <c r="M927" s="1" t="n">
        <v>152</v>
      </c>
      <c r="N927" s="1" t="n">
        <v>0.329</v>
      </c>
      <c r="O927" s="1" t="n">
        <v>103</v>
      </c>
      <c r="P927" s="1" t="n">
        <v>134</v>
      </c>
      <c r="Q927" s="1" t="n">
        <v>0.769</v>
      </c>
      <c r="R927" s="1" t="n">
        <v>84</v>
      </c>
      <c r="S927" s="1" t="n">
        <v>236</v>
      </c>
      <c r="T927" s="1" t="n">
        <v>320</v>
      </c>
      <c r="U927" s="1" t="n">
        <v>87</v>
      </c>
      <c r="V927" s="1" t="n">
        <v>32</v>
      </c>
      <c r="W927" s="1" t="n">
        <v>33</v>
      </c>
      <c r="X927" s="1" t="n">
        <v>46</v>
      </c>
      <c r="Y927" s="1" t="n">
        <v>128</v>
      </c>
      <c r="Z927" s="1" t="n">
        <v>539</v>
      </c>
      <c r="AA927" s="1" t="n">
        <v>13.6</v>
      </c>
      <c r="AB927" s="1" t="n">
        <v>0.531</v>
      </c>
      <c r="AC927" s="1" t="n">
        <v>2.5</v>
      </c>
      <c r="AD927" s="1" t="n">
        <f aca="false">IF(F927=0,0,Z927/F927)</f>
        <v>11.7173913043478</v>
      </c>
      <c r="AE927" s="1" t="str">
        <f aca="false">IFERROR(LEFT(C927,FIND("-",C927)-1),C927)</f>
        <v>PF</v>
      </c>
      <c r="AF927" s="1" t="str">
        <f aca="false">B927&amp;"|"&amp;A927</f>
        <v>Anthony Tolliver|2010</v>
      </c>
      <c r="AG927" s="1" t="n">
        <f aca="false">SUMPRODUCT(($A$2:$A$4670=A927)*($Z$2:$Z$4670&gt;Z927))+1</f>
        <v>192</v>
      </c>
    </row>
    <row r="928" customFormat="false" ht="15" hidden="false" customHeight="false" outlineLevel="0" collapsed="false">
      <c r="A928" s="1" t="n">
        <v>2010</v>
      </c>
      <c r="B928" s="1" t="s">
        <v>162</v>
      </c>
      <c r="C928" s="1" t="s">
        <v>123</v>
      </c>
      <c r="D928" s="1" t="n">
        <v>25</v>
      </c>
      <c r="E928" s="1" t="s">
        <v>147</v>
      </c>
      <c r="F928" s="1" t="n">
        <v>67</v>
      </c>
      <c r="G928" s="1" t="n">
        <v>10</v>
      </c>
      <c r="H928" s="1" t="n">
        <v>1392</v>
      </c>
      <c r="I928" s="1" t="n">
        <v>162</v>
      </c>
      <c r="J928" s="1" t="n">
        <v>399</v>
      </c>
      <c r="K928" s="1" t="n">
        <v>0.406</v>
      </c>
      <c r="L928" s="1" t="n">
        <v>58</v>
      </c>
      <c r="M928" s="1" t="n">
        <v>173</v>
      </c>
      <c r="N928" s="1" t="n">
        <v>0.335</v>
      </c>
      <c r="O928" s="1" t="n">
        <v>53</v>
      </c>
      <c r="P928" s="1" t="n">
        <v>77</v>
      </c>
      <c r="Q928" s="1" t="n">
        <v>0.688</v>
      </c>
      <c r="R928" s="1" t="n">
        <v>38</v>
      </c>
      <c r="S928" s="1" t="n">
        <v>152</v>
      </c>
      <c r="T928" s="1" t="n">
        <v>190</v>
      </c>
      <c r="U928" s="1" t="n">
        <v>71</v>
      </c>
      <c r="V928" s="1" t="n">
        <v>30</v>
      </c>
      <c r="W928" s="1" t="n">
        <v>11</v>
      </c>
      <c r="X928" s="1" t="n">
        <v>58</v>
      </c>
      <c r="Y928" s="1" t="n">
        <v>134</v>
      </c>
      <c r="Z928" s="1" t="n">
        <v>435</v>
      </c>
      <c r="AA928" s="1" t="n">
        <v>8.6</v>
      </c>
      <c r="AB928" s="1" t="n">
        <v>0.502</v>
      </c>
      <c r="AC928" s="1" t="n">
        <v>0.3</v>
      </c>
      <c r="AD928" s="1" t="n">
        <f aca="false">IF(F928=0,0,Z928/F928)</f>
        <v>6.49253731343284</v>
      </c>
      <c r="AE928" s="1" t="str">
        <f aca="false">IFERROR(LEFT(C928,FIND("-",C928)-1),C928)</f>
        <v>SF</v>
      </c>
      <c r="AF928" s="1" t="str">
        <f aca="false">B928&amp;"|"&amp;A928</f>
        <v>Antoine Wright|2010</v>
      </c>
      <c r="AG928" s="1" t="n">
        <f aca="false">SUMPRODUCT(($A$2:$A$4670=A928)*($Z$2:$Z$4670&gt;Z928))+1</f>
        <v>232</v>
      </c>
    </row>
    <row r="929" customFormat="false" ht="15" hidden="false" customHeight="false" outlineLevel="0" collapsed="false">
      <c r="A929" s="1" t="n">
        <v>2010</v>
      </c>
      <c r="B929" s="1" t="s">
        <v>678</v>
      </c>
      <c r="C929" s="1" t="s">
        <v>123</v>
      </c>
      <c r="D929" s="1" t="n">
        <v>24</v>
      </c>
      <c r="E929" s="1" t="s">
        <v>609</v>
      </c>
      <c r="F929" s="1" t="n">
        <v>1</v>
      </c>
      <c r="G929" s="1" t="n">
        <v>0</v>
      </c>
      <c r="H929" s="1" t="n">
        <v>15</v>
      </c>
      <c r="I929" s="1" t="n">
        <v>1</v>
      </c>
      <c r="J929" s="1" t="n">
        <v>3</v>
      </c>
      <c r="K929" s="1" t="n">
        <v>0.333</v>
      </c>
      <c r="L929" s="1" t="n">
        <v>0</v>
      </c>
      <c r="M929" s="1" t="n">
        <v>0</v>
      </c>
      <c r="O929" s="1" t="n">
        <v>0</v>
      </c>
      <c r="P929" s="1" t="n">
        <v>0</v>
      </c>
      <c r="R929" s="1" t="n">
        <v>1</v>
      </c>
      <c r="S929" s="1" t="n">
        <v>0</v>
      </c>
      <c r="T929" s="1" t="n">
        <v>1</v>
      </c>
      <c r="U929" s="1" t="n">
        <v>0</v>
      </c>
      <c r="V929" s="1" t="n">
        <v>0</v>
      </c>
      <c r="W929" s="1" t="n">
        <v>0</v>
      </c>
      <c r="X929" s="1" t="n">
        <v>1</v>
      </c>
      <c r="Y929" s="1" t="n">
        <v>1</v>
      </c>
      <c r="Z929" s="1" t="n">
        <v>2</v>
      </c>
      <c r="AA929" s="1" t="n">
        <v>-1.7</v>
      </c>
      <c r="AB929" s="1" t="n">
        <v>0.333</v>
      </c>
      <c r="AC929" s="1" t="n">
        <v>0</v>
      </c>
      <c r="AD929" s="1" t="n">
        <f aca="false">IF(F929=0,0,Z929/F929)</f>
        <v>2</v>
      </c>
      <c r="AE929" s="1" t="str">
        <f aca="false">IFERROR(LEFT(C929,FIND("-",C929)-1),C929)</f>
        <v>SF</v>
      </c>
      <c r="AF929" s="1" t="str">
        <f aca="false">B929&amp;"|"&amp;A929</f>
        <v>Antonio Anderson|2010</v>
      </c>
      <c r="AG929" s="1" t="n">
        <f aca="false">SUMPRODUCT(($A$2:$A$4670=A929)*($Z$2:$Z$4670&gt;Z929))+1</f>
        <v>438</v>
      </c>
    </row>
    <row r="930" customFormat="false" ht="15" hidden="false" customHeight="false" outlineLevel="0" collapsed="false">
      <c r="A930" s="1" t="n">
        <v>2010</v>
      </c>
      <c r="B930" s="1" t="s">
        <v>164</v>
      </c>
      <c r="C930" s="1" t="s">
        <v>92</v>
      </c>
      <c r="D930" s="1" t="n">
        <v>35</v>
      </c>
      <c r="E930" s="1" t="s">
        <v>194</v>
      </c>
      <c r="F930" s="1" t="n">
        <v>77</v>
      </c>
      <c r="G930" s="1" t="n">
        <v>50</v>
      </c>
      <c r="H930" s="1" t="n">
        <v>1617</v>
      </c>
      <c r="I930" s="1" t="n">
        <v>205</v>
      </c>
      <c r="J930" s="1" t="n">
        <v>428</v>
      </c>
      <c r="K930" s="1" t="n">
        <v>0.479</v>
      </c>
      <c r="L930" s="1" t="n">
        <v>0</v>
      </c>
      <c r="M930" s="1" t="n">
        <v>2</v>
      </c>
      <c r="N930" s="1" t="n">
        <v>0</v>
      </c>
      <c r="O930" s="1" t="n">
        <v>36</v>
      </c>
      <c r="P930" s="1" t="n">
        <v>57</v>
      </c>
      <c r="Q930" s="1" t="n">
        <v>0.632</v>
      </c>
      <c r="R930" s="1" t="n">
        <v>149</v>
      </c>
      <c r="S930" s="1" t="n">
        <v>306</v>
      </c>
      <c r="T930" s="1" t="n">
        <v>455</v>
      </c>
      <c r="U930" s="1" t="n">
        <v>83</v>
      </c>
      <c r="V930" s="1" t="n">
        <v>43</v>
      </c>
      <c r="W930" s="1" t="n">
        <v>32</v>
      </c>
      <c r="X930" s="1" t="n">
        <v>79</v>
      </c>
      <c r="Y930" s="1" t="n">
        <v>147</v>
      </c>
      <c r="Z930" s="1" t="n">
        <v>446</v>
      </c>
      <c r="AA930" s="1" t="n">
        <v>12.2</v>
      </c>
      <c r="AB930" s="1" t="n">
        <v>0.492</v>
      </c>
      <c r="AC930" s="1" t="n">
        <v>3.2</v>
      </c>
      <c r="AD930" s="1" t="n">
        <f aca="false">IF(F930=0,0,Z930/F930)</f>
        <v>5.79220779220779</v>
      </c>
      <c r="AE930" s="1" t="str">
        <f aca="false">IFERROR(LEFT(C930,FIND("-",C930)-1),C930)</f>
        <v>PF</v>
      </c>
      <c r="AF930" s="1" t="str">
        <f aca="false">B930&amp;"|"&amp;A930</f>
        <v>Antonio McDyess|2010</v>
      </c>
      <c r="AG930" s="1" t="n">
        <f aca="false">SUMPRODUCT(($A$2:$A$4670=A930)*($Z$2:$Z$4670&gt;Z930))+1</f>
        <v>226</v>
      </c>
    </row>
    <row r="931" customFormat="false" ht="15" hidden="false" customHeight="false" outlineLevel="0" collapsed="false">
      <c r="A931" s="1" t="n">
        <v>2010</v>
      </c>
      <c r="B931" s="1" t="s">
        <v>165</v>
      </c>
      <c r="C931" s="1" t="s">
        <v>128</v>
      </c>
      <c r="D931" s="1" t="n">
        <v>24</v>
      </c>
      <c r="E931" s="1" t="s">
        <v>129</v>
      </c>
      <c r="F931" s="1" t="n">
        <v>82</v>
      </c>
      <c r="G931" s="1" t="n">
        <v>75</v>
      </c>
      <c r="H931" s="1" t="n">
        <v>2221</v>
      </c>
      <c r="I931" s="1" t="n">
        <v>272</v>
      </c>
      <c r="J931" s="1" t="n">
        <v>585</v>
      </c>
      <c r="K931" s="1" t="n">
        <v>0.465</v>
      </c>
      <c r="L931" s="1" t="n">
        <v>108</v>
      </c>
      <c r="M931" s="1" t="n">
        <v>249</v>
      </c>
      <c r="N931" s="1" t="n">
        <v>0.434</v>
      </c>
      <c r="O931" s="1" t="n">
        <v>72</v>
      </c>
      <c r="P931" s="1" t="n">
        <v>98</v>
      </c>
      <c r="Q931" s="1" t="n">
        <v>0.735</v>
      </c>
      <c r="R931" s="1" t="n">
        <v>59</v>
      </c>
      <c r="S931" s="1" t="n">
        <v>193</v>
      </c>
      <c r="T931" s="1" t="n">
        <v>252</v>
      </c>
      <c r="U931" s="1" t="n">
        <v>138</v>
      </c>
      <c r="V931" s="1" t="n">
        <v>46</v>
      </c>
      <c r="W931" s="1" t="n">
        <v>30</v>
      </c>
      <c r="X931" s="1" t="n">
        <v>74</v>
      </c>
      <c r="Y931" s="1" t="n">
        <v>225</v>
      </c>
      <c r="Z931" s="1" t="n">
        <v>724</v>
      </c>
      <c r="AA931" s="1" t="n">
        <v>10.9</v>
      </c>
      <c r="AB931" s="1" t="n">
        <v>0.576</v>
      </c>
      <c r="AC931" s="1" t="n">
        <v>4.3</v>
      </c>
      <c r="AD931" s="1" t="n">
        <f aca="false">IF(F931=0,0,Z931/F931)</f>
        <v>8.82926829268293</v>
      </c>
      <c r="AE931" s="1" t="str">
        <f aca="false">IFERROR(LEFT(C931,FIND("-",C931)-1),C931)</f>
        <v>SG</v>
      </c>
      <c r="AF931" s="1" t="str">
        <f aca="false">B931&amp;"|"&amp;A931</f>
        <v>Arron Afflalo|2010</v>
      </c>
      <c r="AG931" s="1" t="n">
        <f aca="false">SUMPRODUCT(($A$2:$A$4670=A931)*($Z$2:$Z$4670&gt;Z931))+1</f>
        <v>138</v>
      </c>
    </row>
    <row r="932" customFormat="false" ht="15" hidden="false" customHeight="false" outlineLevel="0" collapsed="false">
      <c r="A932" s="1" t="n">
        <v>2010</v>
      </c>
      <c r="B932" s="1" t="s">
        <v>679</v>
      </c>
      <c r="C932" s="1" t="s">
        <v>123</v>
      </c>
      <c r="D932" s="1" t="n">
        <v>21</v>
      </c>
      <c r="E932" s="1" t="s">
        <v>133</v>
      </c>
      <c r="F932" s="1" t="n">
        <v>69</v>
      </c>
      <c r="G932" s="1" t="n">
        <v>4</v>
      </c>
      <c r="H932" s="1" t="n">
        <v>915</v>
      </c>
      <c r="I932" s="1" t="n">
        <v>137</v>
      </c>
      <c r="J932" s="1" t="n">
        <v>295</v>
      </c>
      <c r="K932" s="1" t="n">
        <v>0.464</v>
      </c>
      <c r="L932" s="1" t="n">
        <v>29</v>
      </c>
      <c r="M932" s="1" t="n">
        <v>95</v>
      </c>
      <c r="N932" s="1" t="n">
        <v>0.305</v>
      </c>
      <c r="O932" s="1" t="n">
        <v>46</v>
      </c>
      <c r="P932" s="1" t="n">
        <v>56</v>
      </c>
      <c r="Q932" s="1" t="n">
        <v>0.821</v>
      </c>
      <c r="R932" s="1" t="n">
        <v>34</v>
      </c>
      <c r="S932" s="1" t="n">
        <v>140</v>
      </c>
      <c r="T932" s="1" t="n">
        <v>174</v>
      </c>
      <c r="U932" s="1" t="n">
        <v>34</v>
      </c>
      <c r="V932" s="1" t="n">
        <v>25</v>
      </c>
      <c r="W932" s="1" t="n">
        <v>26</v>
      </c>
      <c r="X932" s="1" t="n">
        <v>48</v>
      </c>
      <c r="Y932" s="1" t="n">
        <v>114</v>
      </c>
      <c r="Z932" s="1" t="n">
        <v>349</v>
      </c>
      <c r="AA932" s="1" t="n">
        <v>12.8</v>
      </c>
      <c r="AB932" s="1" t="n">
        <v>0.546</v>
      </c>
      <c r="AC932" s="1" t="n">
        <v>1.3</v>
      </c>
      <c r="AD932" s="1" t="n">
        <f aca="false">IF(F932=0,0,Z932/F932)</f>
        <v>5.05797101449275</v>
      </c>
      <c r="AE932" s="1" t="str">
        <f aca="false">IFERROR(LEFT(C932,FIND("-",C932)-1),C932)</f>
        <v>SF</v>
      </c>
      <c r="AF932" s="1" t="str">
        <f aca="false">B932&amp;"|"&amp;A932</f>
        <v>Austin Daye|2010</v>
      </c>
      <c r="AG932" s="1" t="n">
        <f aca="false">SUMPRODUCT(($A$2:$A$4670=A932)*($Z$2:$Z$4670&gt;Z932))+1</f>
        <v>259</v>
      </c>
    </row>
    <row r="933" customFormat="false" ht="15" hidden="false" customHeight="false" outlineLevel="0" collapsed="false">
      <c r="A933" s="1" t="n">
        <v>2010</v>
      </c>
      <c r="B933" s="1" t="s">
        <v>168</v>
      </c>
      <c r="C933" s="1" t="s">
        <v>102</v>
      </c>
      <c r="D933" s="1" t="n">
        <v>30</v>
      </c>
      <c r="E933" s="1" t="s">
        <v>108</v>
      </c>
      <c r="F933" s="1" t="n">
        <v>75</v>
      </c>
      <c r="G933" s="1" t="n">
        <v>73</v>
      </c>
      <c r="H933" s="1" t="n">
        <v>2523</v>
      </c>
      <c r="I933" s="1" t="n">
        <v>412</v>
      </c>
      <c r="J933" s="1" t="n">
        <v>1015</v>
      </c>
      <c r="K933" s="1" t="n">
        <v>0.406</v>
      </c>
      <c r="L933" s="1" t="n">
        <v>82</v>
      </c>
      <c r="M933" s="1" t="n">
        <v>296</v>
      </c>
      <c r="N933" s="1" t="n">
        <v>0.277</v>
      </c>
      <c r="O933" s="1" t="n">
        <v>239</v>
      </c>
      <c r="P933" s="1" t="n">
        <v>291</v>
      </c>
      <c r="Q933" s="1" t="n">
        <v>0.821</v>
      </c>
      <c r="R933" s="1" t="n">
        <v>52</v>
      </c>
      <c r="S933" s="1" t="n">
        <v>214</v>
      </c>
      <c r="T933" s="1" t="n">
        <v>266</v>
      </c>
      <c r="U933" s="1" t="n">
        <v>598</v>
      </c>
      <c r="V933" s="1" t="n">
        <v>126</v>
      </c>
      <c r="W933" s="1" t="n">
        <v>43</v>
      </c>
      <c r="X933" s="1" t="n">
        <v>211</v>
      </c>
      <c r="Y933" s="1" t="n">
        <v>210</v>
      </c>
      <c r="Z933" s="1" t="n">
        <v>1145</v>
      </c>
      <c r="AA933" s="1" t="n">
        <v>17.4</v>
      </c>
      <c r="AB933" s="1" t="n">
        <v>0.501</v>
      </c>
      <c r="AC933" s="1" t="n">
        <v>4.5</v>
      </c>
      <c r="AD933" s="1" t="n">
        <f aca="false">IF(F933=0,0,Z933/F933)</f>
        <v>15.2666666666667</v>
      </c>
      <c r="AE933" s="1" t="str">
        <f aca="false">IFERROR(LEFT(C933,FIND("-",C933)-1),C933)</f>
        <v>PG</v>
      </c>
      <c r="AF933" s="1" t="str">
        <f aca="false">B933&amp;"|"&amp;A933</f>
        <v>Baron Davis|2010</v>
      </c>
      <c r="AG933" s="1" t="n">
        <f aca="false">SUMPRODUCT(($A$2:$A$4670=A933)*($Z$2:$Z$4670&gt;Z933))+1</f>
        <v>62</v>
      </c>
    </row>
    <row r="934" customFormat="false" ht="15" hidden="false" customHeight="false" outlineLevel="0" collapsed="false">
      <c r="A934" s="1" t="n">
        <v>2010</v>
      </c>
      <c r="B934" s="1" t="s">
        <v>169</v>
      </c>
      <c r="C934" s="1" t="s">
        <v>128</v>
      </c>
      <c r="D934" s="1" t="n">
        <v>26</v>
      </c>
      <c r="E934" s="1" t="s">
        <v>133</v>
      </c>
      <c r="F934" s="1" t="n">
        <v>62</v>
      </c>
      <c r="G934" s="1" t="n">
        <v>17</v>
      </c>
      <c r="H934" s="1" t="n">
        <v>1730</v>
      </c>
      <c r="I934" s="1" t="n">
        <v>291</v>
      </c>
      <c r="J934" s="1" t="n">
        <v>699</v>
      </c>
      <c r="K934" s="1" t="n">
        <v>0.416</v>
      </c>
      <c r="L934" s="1" t="n">
        <v>75</v>
      </c>
      <c r="M934" s="1" t="n">
        <v>234</v>
      </c>
      <c r="N934" s="1" t="n">
        <v>0.321</v>
      </c>
      <c r="O934" s="1" t="n">
        <v>198</v>
      </c>
      <c r="P934" s="1" t="n">
        <v>230</v>
      </c>
      <c r="Q934" s="1" t="n">
        <v>0.861</v>
      </c>
      <c r="R934" s="1" t="n">
        <v>26</v>
      </c>
      <c r="S934" s="1" t="n">
        <v>93</v>
      </c>
      <c r="T934" s="1" t="n">
        <v>119</v>
      </c>
      <c r="U934" s="1" t="n">
        <v>166</v>
      </c>
      <c r="V934" s="1" t="n">
        <v>49</v>
      </c>
      <c r="W934" s="1" t="n">
        <v>6</v>
      </c>
      <c r="X934" s="1" t="n">
        <v>118</v>
      </c>
      <c r="Y934" s="1" t="n">
        <v>147</v>
      </c>
      <c r="Z934" s="1" t="n">
        <v>855</v>
      </c>
      <c r="AA934" s="1" t="n">
        <v>14</v>
      </c>
      <c r="AB934" s="1" t="n">
        <v>0.534</v>
      </c>
      <c r="AC934" s="1" t="n">
        <v>2.1</v>
      </c>
      <c r="AD934" s="1" t="n">
        <f aca="false">IF(F934=0,0,Z934/F934)</f>
        <v>13.7903225806452</v>
      </c>
      <c r="AE934" s="1" t="str">
        <f aca="false">IFERROR(LEFT(C934,FIND("-",C934)-1),C934)</f>
        <v>SG</v>
      </c>
      <c r="AF934" s="1" t="str">
        <f aca="false">B934&amp;"|"&amp;A934</f>
        <v>Ben Gordon|2010</v>
      </c>
      <c r="AG934" s="1" t="n">
        <f aca="false">SUMPRODUCT(($A$2:$A$4670=A934)*($Z$2:$Z$4670&gt;Z934))+1</f>
        <v>106</v>
      </c>
    </row>
    <row r="935" customFormat="false" ht="15" hidden="false" customHeight="false" outlineLevel="0" collapsed="false">
      <c r="A935" s="1" t="n">
        <v>2010</v>
      </c>
      <c r="B935" s="1" t="s">
        <v>170</v>
      </c>
      <c r="C935" s="1" t="s">
        <v>105</v>
      </c>
      <c r="D935" s="1" t="n">
        <v>35</v>
      </c>
      <c r="E935" s="1" t="s">
        <v>133</v>
      </c>
      <c r="F935" s="1" t="n">
        <v>69</v>
      </c>
      <c r="G935" s="1" t="n">
        <v>67</v>
      </c>
      <c r="H935" s="1" t="n">
        <v>1975</v>
      </c>
      <c r="I935" s="1" t="n">
        <v>158</v>
      </c>
      <c r="J935" s="1" t="n">
        <v>292</v>
      </c>
      <c r="K935" s="1" t="n">
        <v>0.541</v>
      </c>
      <c r="L935" s="1" t="n">
        <v>0</v>
      </c>
      <c r="M935" s="1" t="n">
        <v>2</v>
      </c>
      <c r="N935" s="1" t="n">
        <v>0</v>
      </c>
      <c r="O935" s="1" t="n">
        <v>65</v>
      </c>
      <c r="P935" s="1" t="n">
        <v>160</v>
      </c>
      <c r="Q935" s="1" t="n">
        <v>0.406</v>
      </c>
      <c r="R935" s="1" t="n">
        <v>245</v>
      </c>
      <c r="S935" s="1" t="n">
        <v>352</v>
      </c>
      <c r="T935" s="1" t="n">
        <v>597</v>
      </c>
      <c r="U935" s="1" t="n">
        <v>105</v>
      </c>
      <c r="V935" s="1" t="n">
        <v>86</v>
      </c>
      <c r="W935" s="1" t="n">
        <v>84</v>
      </c>
      <c r="X935" s="1" t="n">
        <v>64</v>
      </c>
      <c r="Y935" s="1" t="n">
        <v>131</v>
      </c>
      <c r="Z935" s="1" t="n">
        <v>381</v>
      </c>
      <c r="AA935" s="1" t="n">
        <v>15.8</v>
      </c>
      <c r="AB935" s="1" t="n">
        <v>0.526</v>
      </c>
      <c r="AC935" s="1" t="n">
        <v>4.7</v>
      </c>
      <c r="AD935" s="1" t="n">
        <f aca="false">IF(F935=0,0,Z935/F935)</f>
        <v>5.52173913043478</v>
      </c>
      <c r="AE935" s="1" t="str">
        <f aca="false">IFERROR(LEFT(C935,FIND("-",C935)-1),C935)</f>
        <v>C</v>
      </c>
      <c r="AF935" s="1" t="str">
        <f aca="false">B935&amp;"|"&amp;A935</f>
        <v>Ben Wallace|2010</v>
      </c>
      <c r="AG935" s="1" t="n">
        <f aca="false">SUMPRODUCT(($A$2:$A$4670=A935)*($Z$2:$Z$4670&gt;Z935))+1</f>
        <v>246</v>
      </c>
    </row>
    <row r="936" customFormat="false" ht="15" hidden="false" customHeight="false" outlineLevel="0" collapsed="false">
      <c r="A936" s="1" t="n">
        <v>2010</v>
      </c>
      <c r="B936" s="1" t="s">
        <v>172</v>
      </c>
      <c r="C936" s="1" t="s">
        <v>102</v>
      </c>
      <c r="D936" s="1" t="n">
        <v>27</v>
      </c>
      <c r="E936" s="1" t="s">
        <v>173</v>
      </c>
      <c r="F936" s="1" t="n">
        <v>79</v>
      </c>
      <c r="G936" s="1" t="n">
        <v>41</v>
      </c>
      <c r="H936" s="1" t="n">
        <v>2477</v>
      </c>
      <c r="I936" s="1" t="n">
        <v>415</v>
      </c>
      <c r="J936" s="1" t="n">
        <v>841</v>
      </c>
      <c r="K936" s="1" t="n">
        <v>0.493</v>
      </c>
      <c r="L936" s="1" t="n">
        <v>75</v>
      </c>
      <c r="M936" s="1" t="n">
        <v>199</v>
      </c>
      <c r="N936" s="1" t="n">
        <v>0.377</v>
      </c>
      <c r="O936" s="1" t="n">
        <v>118</v>
      </c>
      <c r="P936" s="1" t="n">
        <v>141</v>
      </c>
      <c r="Q936" s="1" t="n">
        <v>0.837</v>
      </c>
      <c r="R936" s="1" t="n">
        <v>38</v>
      </c>
      <c r="S936" s="1" t="n">
        <v>181</v>
      </c>
      <c r="T936" s="1" t="n">
        <v>219</v>
      </c>
      <c r="U936" s="1" t="n">
        <v>372</v>
      </c>
      <c r="V936" s="1" t="n">
        <v>89</v>
      </c>
      <c r="W936" s="1" t="n">
        <v>10</v>
      </c>
      <c r="X936" s="1" t="n">
        <v>136</v>
      </c>
      <c r="Y936" s="1" t="n">
        <v>166</v>
      </c>
      <c r="Z936" s="1" t="n">
        <v>1023</v>
      </c>
      <c r="AA936" s="1" t="n">
        <v>15.7</v>
      </c>
      <c r="AB936" s="1" t="n">
        <v>0.566</v>
      </c>
      <c r="AC936" s="1" t="n">
        <v>5.5</v>
      </c>
      <c r="AD936" s="1" t="n">
        <f aca="false">IF(F936=0,0,Z936/F936)</f>
        <v>12.9493670886076</v>
      </c>
      <c r="AE936" s="1" t="str">
        <f aca="false">IFERROR(LEFT(C936,FIND("-",C936)-1),C936)</f>
        <v>PG</v>
      </c>
      <c r="AF936" s="1" t="str">
        <f aca="false">B936&amp;"|"&amp;A936</f>
        <v>Beno Udrih|2010</v>
      </c>
      <c r="AG936" s="1" t="n">
        <f aca="false">SUMPRODUCT(($A$2:$A$4670=A936)*($Z$2:$Z$4670&gt;Z936))+1</f>
        <v>75</v>
      </c>
    </row>
    <row r="937" customFormat="false" ht="15" hidden="false" customHeight="false" outlineLevel="0" collapsed="false">
      <c r="A937" s="1" t="n">
        <v>2010</v>
      </c>
      <c r="B937" s="1" t="s">
        <v>601</v>
      </c>
      <c r="C937" s="1" t="s">
        <v>102</v>
      </c>
      <c r="D937" s="1" t="n">
        <v>25</v>
      </c>
      <c r="E937" s="1" t="s">
        <v>115</v>
      </c>
      <c r="F937" s="1" t="n">
        <v>45</v>
      </c>
      <c r="G937" s="1" t="n">
        <v>0</v>
      </c>
      <c r="H937" s="1" t="n">
        <v>519</v>
      </c>
      <c r="I937" s="1" t="n">
        <v>88</v>
      </c>
      <c r="J937" s="1" t="n">
        <v>237</v>
      </c>
      <c r="K937" s="1" t="n">
        <v>0.371</v>
      </c>
      <c r="L937" s="1" t="n">
        <v>26</v>
      </c>
      <c r="M937" s="1" t="n">
        <v>98</v>
      </c>
      <c r="N937" s="1" t="n">
        <v>0.265</v>
      </c>
      <c r="O937" s="1" t="n">
        <v>13</v>
      </c>
      <c r="P937" s="1" t="n">
        <v>15</v>
      </c>
      <c r="Q937" s="1" t="n">
        <v>0.867</v>
      </c>
      <c r="R937" s="1" t="n">
        <v>9</v>
      </c>
      <c r="S937" s="1" t="n">
        <v>29</v>
      </c>
      <c r="T937" s="1" t="n">
        <v>38</v>
      </c>
      <c r="U937" s="1" t="n">
        <v>88</v>
      </c>
      <c r="V937" s="1" t="n">
        <v>15</v>
      </c>
      <c r="W937" s="1" t="n">
        <v>1</v>
      </c>
      <c r="X937" s="1" t="n">
        <v>46</v>
      </c>
      <c r="Y937" s="1" t="n">
        <v>42</v>
      </c>
      <c r="Z937" s="1" t="n">
        <v>215</v>
      </c>
      <c r="AA937" s="1" t="n">
        <v>9.3</v>
      </c>
      <c r="AB937" s="1" t="n">
        <v>0.441</v>
      </c>
      <c r="AC937" s="1" t="n">
        <v>-0.5</v>
      </c>
      <c r="AD937" s="1" t="n">
        <f aca="false">IF(F937=0,0,Z937/F937)</f>
        <v>4.77777777777778</v>
      </c>
      <c r="AE937" s="1" t="str">
        <f aca="false">IFERROR(LEFT(C937,FIND("-",C937)-1),C937)</f>
        <v>PG</v>
      </c>
      <c r="AF937" s="1" t="str">
        <f aca="false">B937&amp;"|"&amp;A937</f>
        <v>Bobby Brown|2010</v>
      </c>
      <c r="AG937" s="1" t="n">
        <f aca="false">SUMPRODUCT(($A$2:$A$4670=A937)*($Z$2:$Z$4670&gt;Z937))+1</f>
        <v>302</v>
      </c>
    </row>
    <row r="938" customFormat="false" ht="15" hidden="false" customHeight="false" outlineLevel="0" collapsed="false">
      <c r="A938" s="1" t="n">
        <v>2010</v>
      </c>
      <c r="B938" s="1" t="s">
        <v>181</v>
      </c>
      <c r="C938" s="1" t="s">
        <v>92</v>
      </c>
      <c r="D938" s="1" t="n">
        <v>29</v>
      </c>
      <c r="E938" s="1" t="s">
        <v>185</v>
      </c>
      <c r="F938" s="1" t="n">
        <v>23</v>
      </c>
      <c r="G938" s="1" t="n">
        <v>2</v>
      </c>
      <c r="H938" s="1" t="n">
        <v>395</v>
      </c>
      <c r="I938" s="1" t="n">
        <v>42</v>
      </c>
      <c r="J938" s="1" t="n">
        <v>117</v>
      </c>
      <c r="K938" s="1" t="n">
        <v>0.359</v>
      </c>
      <c r="L938" s="1" t="n">
        <v>20</v>
      </c>
      <c r="M938" s="1" t="n">
        <v>63</v>
      </c>
      <c r="N938" s="1" t="n">
        <v>0.317</v>
      </c>
      <c r="O938" s="1" t="n">
        <v>18</v>
      </c>
      <c r="P938" s="1" t="n">
        <v>20</v>
      </c>
      <c r="Q938" s="1" t="n">
        <v>0.9</v>
      </c>
      <c r="R938" s="1" t="n">
        <v>11</v>
      </c>
      <c r="S938" s="1" t="n">
        <v>52</v>
      </c>
      <c r="T938" s="1" t="n">
        <v>63</v>
      </c>
      <c r="U938" s="1" t="n">
        <v>15</v>
      </c>
      <c r="V938" s="1" t="n">
        <v>15</v>
      </c>
      <c r="W938" s="1" t="n">
        <v>3</v>
      </c>
      <c r="X938" s="1" t="n">
        <v>19</v>
      </c>
      <c r="Y938" s="1" t="n">
        <v>52</v>
      </c>
      <c r="Z938" s="1" t="n">
        <v>122</v>
      </c>
      <c r="AA938" s="1" t="n">
        <v>8</v>
      </c>
      <c r="AB938" s="1" t="n">
        <v>0.485</v>
      </c>
      <c r="AC938" s="1" t="n">
        <v>0.1</v>
      </c>
      <c r="AD938" s="1" t="n">
        <f aca="false">IF(F938=0,0,Z938/F938)</f>
        <v>5.30434782608696</v>
      </c>
      <c r="AE938" s="1" t="str">
        <f aca="false">IFERROR(LEFT(C938,FIND("-",C938)-1),C938)</f>
        <v>PF</v>
      </c>
      <c r="AF938" s="1" t="str">
        <f aca="false">B938&amp;"|"&amp;A938</f>
        <v>Bobby Simmons|2010</v>
      </c>
      <c r="AG938" s="1" t="n">
        <f aca="false">SUMPRODUCT(($A$2:$A$4670=A938)*($Z$2:$Z$4670&gt;Z938))+1</f>
        <v>347</v>
      </c>
    </row>
    <row r="939" customFormat="false" ht="15" hidden="false" customHeight="false" outlineLevel="0" collapsed="false">
      <c r="A939" s="1" t="n">
        <v>2010</v>
      </c>
      <c r="B939" s="1" t="s">
        <v>183</v>
      </c>
      <c r="C939" s="1" t="s">
        <v>92</v>
      </c>
      <c r="D939" s="1" t="n">
        <v>27</v>
      </c>
      <c r="E939" s="1" t="s">
        <v>264</v>
      </c>
      <c r="F939" s="1" t="n">
        <v>82</v>
      </c>
      <c r="G939" s="1" t="n">
        <v>82</v>
      </c>
      <c r="H939" s="1" t="n">
        <v>2906</v>
      </c>
      <c r="I939" s="1" t="n">
        <v>373</v>
      </c>
      <c r="J939" s="1" t="n">
        <v>773</v>
      </c>
      <c r="K939" s="1" t="n">
        <v>0.483</v>
      </c>
      <c r="L939" s="1" t="n">
        <v>66</v>
      </c>
      <c r="M939" s="1" t="n">
        <v>206</v>
      </c>
      <c r="N939" s="1" t="n">
        <v>0.32</v>
      </c>
      <c r="O939" s="1" t="n">
        <v>113</v>
      </c>
      <c r="P939" s="1" t="n">
        <v>147</v>
      </c>
      <c r="Q939" s="1" t="n">
        <v>0.769</v>
      </c>
      <c r="R939" s="1" t="n">
        <v>131</v>
      </c>
      <c r="S939" s="1" t="n">
        <v>293</v>
      </c>
      <c r="T939" s="1" t="n">
        <v>424</v>
      </c>
      <c r="U939" s="1" t="n">
        <v>325</v>
      </c>
      <c r="V939" s="1" t="n">
        <v>60</v>
      </c>
      <c r="W939" s="1" t="n">
        <v>57</v>
      </c>
      <c r="X939" s="1" t="n">
        <v>178</v>
      </c>
      <c r="Y939" s="1" t="n">
        <v>219</v>
      </c>
      <c r="Z939" s="1" t="n">
        <v>925</v>
      </c>
      <c r="AA939" s="1" t="n">
        <v>12.8</v>
      </c>
      <c r="AB939" s="1" t="n">
        <v>0.552</v>
      </c>
      <c r="AC939" s="1" t="n">
        <v>6.2</v>
      </c>
      <c r="AD939" s="1" t="n">
        <f aca="false">IF(F939=0,0,Z939/F939)</f>
        <v>11.2804878048781</v>
      </c>
      <c r="AE939" s="1" t="str">
        <f aca="false">IFERROR(LEFT(C939,FIND("-",C939)-1),C939)</f>
        <v>PF</v>
      </c>
      <c r="AF939" s="1" t="str">
        <f aca="false">B939&amp;"|"&amp;A939</f>
        <v>Boris Diaw|2010</v>
      </c>
      <c r="AG939" s="1" t="n">
        <f aca="false">SUMPRODUCT(($A$2:$A$4670=A939)*($Z$2:$Z$4670&gt;Z939))+1</f>
        <v>97</v>
      </c>
    </row>
    <row r="940" customFormat="false" ht="15" hidden="false" customHeight="false" outlineLevel="0" collapsed="false">
      <c r="A940" s="1" t="n">
        <v>2010</v>
      </c>
      <c r="B940" s="1" t="s">
        <v>186</v>
      </c>
      <c r="C940" s="1" t="s">
        <v>105</v>
      </c>
      <c r="D940" s="1" t="n">
        <v>33</v>
      </c>
      <c r="E940" s="1" t="s">
        <v>106</v>
      </c>
      <c r="F940" s="1" t="n">
        <v>82</v>
      </c>
      <c r="G940" s="1" t="n">
        <v>37</v>
      </c>
      <c r="H940" s="1" t="n">
        <v>1950</v>
      </c>
      <c r="I940" s="1" t="n">
        <v>250</v>
      </c>
      <c r="J940" s="1" t="n">
        <v>581</v>
      </c>
      <c r="K940" s="1" t="n">
        <v>0.43</v>
      </c>
      <c r="L940" s="1" t="n">
        <v>37</v>
      </c>
      <c r="M940" s="1" t="n">
        <v>132</v>
      </c>
      <c r="N940" s="1" t="n">
        <v>0.28</v>
      </c>
      <c r="O940" s="1" t="n">
        <v>182</v>
      </c>
      <c r="P940" s="1" t="n">
        <v>220</v>
      </c>
      <c r="Q940" s="1" t="n">
        <v>0.827</v>
      </c>
      <c r="R940" s="1" t="n">
        <v>83</v>
      </c>
      <c r="S940" s="1" t="n">
        <v>316</v>
      </c>
      <c r="T940" s="1" t="n">
        <v>399</v>
      </c>
      <c r="U940" s="1" t="n">
        <v>154</v>
      </c>
      <c r="V940" s="1" t="n">
        <v>44</v>
      </c>
      <c r="W940" s="1" t="n">
        <v>29</v>
      </c>
      <c r="X940" s="1" t="n">
        <v>107</v>
      </c>
      <c r="Y940" s="1" t="n">
        <v>189</v>
      </c>
      <c r="Z940" s="1" t="n">
        <v>719</v>
      </c>
      <c r="AA940" s="1" t="n">
        <v>12.9</v>
      </c>
      <c r="AB940" s="1" t="n">
        <v>0.53</v>
      </c>
      <c r="AC940" s="1" t="n">
        <v>4</v>
      </c>
      <c r="AD940" s="1" t="n">
        <f aca="false">IF(F940=0,0,Z940/F940)</f>
        <v>8.76829268292683</v>
      </c>
      <c r="AE940" s="1" t="str">
        <f aca="false">IFERROR(LEFT(C940,FIND("-",C940)-1),C940)</f>
        <v>C</v>
      </c>
      <c r="AF940" s="1" t="str">
        <f aca="false">B940&amp;"|"&amp;A940</f>
        <v>Brad Miller|2010</v>
      </c>
      <c r="AG940" s="1" t="n">
        <f aca="false">SUMPRODUCT(($A$2:$A$4670=A940)*($Z$2:$Z$4670&gt;Z940))+1</f>
        <v>141</v>
      </c>
    </row>
    <row r="941" customFormat="false" ht="15" hidden="false" customHeight="false" outlineLevel="0" collapsed="false">
      <c r="A941" s="1" t="n">
        <v>2010</v>
      </c>
      <c r="B941" s="1" t="s">
        <v>188</v>
      </c>
      <c r="C941" s="1" t="s">
        <v>92</v>
      </c>
      <c r="D941" s="1" t="n">
        <v>24</v>
      </c>
      <c r="E941" s="1" t="s">
        <v>112</v>
      </c>
      <c r="F941" s="1" t="n">
        <v>50</v>
      </c>
      <c r="G941" s="1" t="n">
        <v>3</v>
      </c>
      <c r="H941" s="1" t="n">
        <v>648</v>
      </c>
      <c r="I941" s="1" t="n">
        <v>119</v>
      </c>
      <c r="J941" s="1" t="n">
        <v>233</v>
      </c>
      <c r="K941" s="1" t="n">
        <v>0.511</v>
      </c>
      <c r="L941" s="1" t="n">
        <v>0</v>
      </c>
      <c r="M941" s="1" t="n">
        <v>0</v>
      </c>
      <c r="O941" s="1" t="n">
        <v>52</v>
      </c>
      <c r="P941" s="1" t="n">
        <v>63</v>
      </c>
      <c r="Q941" s="1" t="n">
        <v>0.825</v>
      </c>
      <c r="R941" s="1" t="n">
        <v>54</v>
      </c>
      <c r="S941" s="1" t="n">
        <v>73</v>
      </c>
      <c r="T941" s="1" t="n">
        <v>127</v>
      </c>
      <c r="U941" s="1" t="n">
        <v>19</v>
      </c>
      <c r="V941" s="1" t="n">
        <v>12</v>
      </c>
      <c r="W941" s="1" t="n">
        <v>27</v>
      </c>
      <c r="X941" s="1" t="n">
        <v>31</v>
      </c>
      <c r="Y941" s="1" t="n">
        <v>69</v>
      </c>
      <c r="Z941" s="1" t="n">
        <v>290</v>
      </c>
      <c r="AA941" s="1" t="n">
        <v>16.5</v>
      </c>
      <c r="AB941" s="1" t="n">
        <v>0.556</v>
      </c>
      <c r="AC941" s="1" t="n">
        <v>2</v>
      </c>
      <c r="AD941" s="1" t="n">
        <f aca="false">IF(F941=0,0,Z941/F941)</f>
        <v>5.8</v>
      </c>
      <c r="AE941" s="1" t="str">
        <f aca="false">IFERROR(LEFT(C941,FIND("-",C941)-1),C941)</f>
        <v>PF</v>
      </c>
      <c r="AF941" s="1" t="str">
        <f aca="false">B941&amp;"|"&amp;A941</f>
        <v>Brandon Bass|2010</v>
      </c>
      <c r="AG941" s="1" t="n">
        <f aca="false">SUMPRODUCT(($A$2:$A$4670=A941)*($Z$2:$Z$4670&gt;Z941))+1</f>
        <v>276</v>
      </c>
    </row>
    <row r="942" customFormat="false" ht="15" hidden="false" customHeight="false" outlineLevel="0" collapsed="false">
      <c r="A942" s="1" t="n">
        <v>2010</v>
      </c>
      <c r="B942" s="1" t="s">
        <v>680</v>
      </c>
      <c r="C942" s="1" t="s">
        <v>102</v>
      </c>
      <c r="D942" s="1" t="n">
        <v>20</v>
      </c>
      <c r="E942" s="1" t="s">
        <v>152</v>
      </c>
      <c r="F942" s="1" t="n">
        <v>82</v>
      </c>
      <c r="G942" s="1" t="n">
        <v>82</v>
      </c>
      <c r="H942" s="1" t="n">
        <v>2671</v>
      </c>
      <c r="I942" s="1" t="n">
        <v>451</v>
      </c>
      <c r="J942" s="1" t="n">
        <v>1216</v>
      </c>
      <c r="K942" s="1" t="n">
        <v>0.371</v>
      </c>
      <c r="L942" s="1" t="n">
        <v>145</v>
      </c>
      <c r="M942" s="1" t="n">
        <v>388</v>
      </c>
      <c r="N942" s="1" t="n">
        <v>0.374</v>
      </c>
      <c r="O942" s="1" t="n">
        <v>223</v>
      </c>
      <c r="P942" s="1" t="n">
        <v>273</v>
      </c>
      <c r="Q942" s="1" t="n">
        <v>0.817</v>
      </c>
      <c r="R942" s="1" t="n">
        <v>49</v>
      </c>
      <c r="S942" s="1" t="n">
        <v>233</v>
      </c>
      <c r="T942" s="1" t="n">
        <v>282</v>
      </c>
      <c r="U942" s="1" t="n">
        <v>470</v>
      </c>
      <c r="V942" s="1" t="n">
        <v>105</v>
      </c>
      <c r="W942" s="1" t="n">
        <v>18</v>
      </c>
      <c r="X942" s="1" t="n">
        <v>200</v>
      </c>
      <c r="Y942" s="1" t="n">
        <v>191</v>
      </c>
      <c r="Z942" s="1" t="n">
        <v>1270</v>
      </c>
      <c r="AA942" s="1" t="n">
        <v>14.5</v>
      </c>
      <c r="AB942" s="1" t="n">
        <v>0.475</v>
      </c>
      <c r="AC942" s="1" t="n">
        <v>4.2</v>
      </c>
      <c r="AD942" s="1" t="n">
        <f aca="false">IF(F942=0,0,Z942/F942)</f>
        <v>15.4878048780488</v>
      </c>
      <c r="AE942" s="1" t="str">
        <f aca="false">IFERROR(LEFT(C942,FIND("-",C942)-1),C942)</f>
        <v>PG</v>
      </c>
      <c r="AF942" s="1" t="str">
        <f aca="false">B942&amp;"|"&amp;A942</f>
        <v>Brandon Jennings|2010</v>
      </c>
      <c r="AG942" s="1" t="n">
        <f aca="false">SUMPRODUCT(($A$2:$A$4670=A942)*($Z$2:$Z$4670&gt;Z942))+1</f>
        <v>45</v>
      </c>
    </row>
    <row r="943" customFormat="false" ht="15" hidden="false" customHeight="false" outlineLevel="0" collapsed="false">
      <c r="A943" s="1" t="n">
        <v>2010</v>
      </c>
      <c r="B943" s="1" t="s">
        <v>190</v>
      </c>
      <c r="C943" s="1" t="s">
        <v>128</v>
      </c>
      <c r="D943" s="1" t="n">
        <v>25</v>
      </c>
      <c r="E943" s="1" t="s">
        <v>191</v>
      </c>
      <c r="F943" s="1" t="n">
        <v>65</v>
      </c>
      <c r="G943" s="1" t="n">
        <v>65</v>
      </c>
      <c r="H943" s="1" t="n">
        <v>2419</v>
      </c>
      <c r="I943" s="1" t="n">
        <v>491</v>
      </c>
      <c r="J943" s="1" t="n">
        <v>1038</v>
      </c>
      <c r="K943" s="1" t="n">
        <v>0.473</v>
      </c>
      <c r="L943" s="1" t="n">
        <v>73</v>
      </c>
      <c r="M943" s="1" t="n">
        <v>221</v>
      </c>
      <c r="N943" s="1" t="n">
        <v>0.33</v>
      </c>
      <c r="O943" s="1" t="n">
        <v>343</v>
      </c>
      <c r="P943" s="1" t="n">
        <v>440</v>
      </c>
      <c r="Q943" s="1" t="n">
        <v>0.78</v>
      </c>
      <c r="R943" s="1" t="n">
        <v>73</v>
      </c>
      <c r="S943" s="1" t="n">
        <v>212</v>
      </c>
      <c r="T943" s="1" t="n">
        <v>285</v>
      </c>
      <c r="U943" s="1" t="n">
        <v>305</v>
      </c>
      <c r="V943" s="1" t="n">
        <v>61</v>
      </c>
      <c r="W943" s="1" t="n">
        <v>16</v>
      </c>
      <c r="X943" s="1" t="n">
        <v>129</v>
      </c>
      <c r="Y943" s="1" t="n">
        <v>136</v>
      </c>
      <c r="Z943" s="1" t="n">
        <v>1398</v>
      </c>
      <c r="AA943" s="1" t="n">
        <v>21.3</v>
      </c>
      <c r="AB943" s="1" t="n">
        <v>0.568</v>
      </c>
      <c r="AC943" s="1" t="n">
        <v>9.1</v>
      </c>
      <c r="AD943" s="1" t="n">
        <f aca="false">IF(F943=0,0,Z943/F943)</f>
        <v>21.5076923076923</v>
      </c>
      <c r="AE943" s="1" t="str">
        <f aca="false">IFERROR(LEFT(C943,FIND("-",C943)-1),C943)</f>
        <v>SG</v>
      </c>
      <c r="AF943" s="1" t="str">
        <f aca="false">B943&amp;"|"&amp;A943</f>
        <v>Brandon Roy|2010</v>
      </c>
      <c r="AG943" s="1" t="n">
        <f aca="false">SUMPRODUCT(($A$2:$A$4670=A943)*($Z$2:$Z$4670&gt;Z943))+1</f>
        <v>30</v>
      </c>
    </row>
    <row r="944" customFormat="false" ht="15" hidden="false" customHeight="false" outlineLevel="0" collapsed="false">
      <c r="A944" s="1" t="n">
        <v>2010</v>
      </c>
      <c r="B944" s="1" t="s">
        <v>602</v>
      </c>
      <c r="C944" s="1" t="s">
        <v>128</v>
      </c>
      <c r="D944" s="1" t="n">
        <v>24</v>
      </c>
      <c r="E944" s="1" t="s">
        <v>145</v>
      </c>
      <c r="F944" s="1" t="n">
        <v>82</v>
      </c>
      <c r="G944" s="1" t="n">
        <v>64</v>
      </c>
      <c r="H944" s="1" t="n">
        <v>2491</v>
      </c>
      <c r="I944" s="1" t="n">
        <v>297</v>
      </c>
      <c r="J944" s="1" t="n">
        <v>702</v>
      </c>
      <c r="K944" s="1" t="n">
        <v>0.423</v>
      </c>
      <c r="L944" s="1" t="n">
        <v>124</v>
      </c>
      <c r="M944" s="1" t="n">
        <v>302</v>
      </c>
      <c r="N944" s="1" t="n">
        <v>0.411</v>
      </c>
      <c r="O944" s="1" t="n">
        <v>56</v>
      </c>
      <c r="P944" s="1" t="n">
        <v>89</v>
      </c>
      <c r="Q944" s="1" t="n">
        <v>0.629</v>
      </c>
      <c r="R944" s="1" t="n">
        <v>41</v>
      </c>
      <c r="S944" s="1" t="n">
        <v>305</v>
      </c>
      <c r="T944" s="1" t="n">
        <v>346</v>
      </c>
      <c r="U944" s="1" t="n">
        <v>112</v>
      </c>
      <c r="V944" s="1" t="n">
        <v>56</v>
      </c>
      <c r="W944" s="1" t="n">
        <v>65</v>
      </c>
      <c r="X944" s="1" t="n">
        <v>93</v>
      </c>
      <c r="Y944" s="1" t="n">
        <v>159</v>
      </c>
      <c r="Z944" s="1" t="n">
        <v>774</v>
      </c>
      <c r="AA944" s="1" t="n">
        <v>9.6</v>
      </c>
      <c r="AB944" s="1" t="n">
        <v>0.522</v>
      </c>
      <c r="AC944" s="1" t="n">
        <v>2.5</v>
      </c>
      <c r="AD944" s="1" t="n">
        <f aca="false">IF(F944=0,0,Z944/F944)</f>
        <v>9.4390243902439</v>
      </c>
      <c r="AE944" s="1" t="str">
        <f aca="false">IFERROR(LEFT(C944,FIND("-",C944)-1),C944)</f>
        <v>SG</v>
      </c>
      <c r="AF944" s="1" t="str">
        <f aca="false">B944&amp;"|"&amp;A944</f>
        <v>Brandon Rush|2010</v>
      </c>
      <c r="AG944" s="1" t="n">
        <f aca="false">SUMPRODUCT(($A$2:$A$4670=A944)*($Z$2:$Z$4670&gt;Z944))+1</f>
        <v>127</v>
      </c>
    </row>
    <row r="945" customFormat="false" ht="15" hidden="false" customHeight="false" outlineLevel="0" collapsed="false">
      <c r="A945" s="1" t="n">
        <v>2010</v>
      </c>
      <c r="B945" s="1" t="s">
        <v>192</v>
      </c>
      <c r="C945" s="1" t="s">
        <v>105</v>
      </c>
      <c r="D945" s="1" t="n">
        <v>30</v>
      </c>
      <c r="E945" s="1" t="s">
        <v>115</v>
      </c>
      <c r="F945" s="1" t="n">
        <v>77</v>
      </c>
      <c r="G945" s="1" t="n">
        <v>67</v>
      </c>
      <c r="H945" s="1" t="n">
        <v>2355</v>
      </c>
      <c r="I945" s="1" t="n">
        <v>276</v>
      </c>
      <c r="J945" s="1" t="n">
        <v>491</v>
      </c>
      <c r="K945" s="1" t="n">
        <v>0.562</v>
      </c>
      <c r="L945" s="1" t="n">
        <v>0</v>
      </c>
      <c r="M945" s="1" t="n">
        <v>1</v>
      </c>
      <c r="N945" s="1" t="n">
        <v>0</v>
      </c>
      <c r="O945" s="1" t="n">
        <v>152</v>
      </c>
      <c r="P945" s="1" t="n">
        <v>245</v>
      </c>
      <c r="Q945" s="1" t="n">
        <v>0.62</v>
      </c>
      <c r="R945" s="1" t="n">
        <v>278</v>
      </c>
      <c r="S945" s="1" t="n">
        <v>437</v>
      </c>
      <c r="T945" s="1" t="n">
        <v>715</v>
      </c>
      <c r="U945" s="1" t="n">
        <v>43</v>
      </c>
      <c r="V945" s="1" t="n">
        <v>26</v>
      </c>
      <c r="W945" s="1" t="n">
        <v>158</v>
      </c>
      <c r="X945" s="1" t="n">
        <v>99</v>
      </c>
      <c r="Y945" s="1" t="n">
        <v>209</v>
      </c>
      <c r="Z945" s="1" t="n">
        <v>704</v>
      </c>
      <c r="AA945" s="1" t="n">
        <v>16.1</v>
      </c>
      <c r="AB945" s="1" t="n">
        <v>0.588</v>
      </c>
      <c r="AC945" s="1" t="n">
        <v>6.7</v>
      </c>
      <c r="AD945" s="1" t="n">
        <f aca="false">IF(F945=0,0,Z945/F945)</f>
        <v>9.14285714285714</v>
      </c>
      <c r="AE945" s="1" t="str">
        <f aca="false">IFERROR(LEFT(C945,FIND("-",C945)-1),C945)</f>
        <v>C</v>
      </c>
      <c r="AF945" s="1" t="str">
        <f aca="false">B945&amp;"|"&amp;A945</f>
        <v>Brendan Haywood|2010</v>
      </c>
      <c r="AG945" s="1" t="n">
        <f aca="false">SUMPRODUCT(($A$2:$A$4670=A945)*($Z$2:$Z$4670&gt;Z945))+1</f>
        <v>144</v>
      </c>
    </row>
    <row r="946" customFormat="false" ht="15" hidden="false" customHeight="false" outlineLevel="0" collapsed="false">
      <c r="A946" s="1" t="n">
        <v>2010</v>
      </c>
      <c r="B946" s="1" t="s">
        <v>196</v>
      </c>
      <c r="C946" s="1" t="s">
        <v>92</v>
      </c>
      <c r="D946" s="1" t="n">
        <v>32</v>
      </c>
      <c r="E946" s="1" t="s">
        <v>120</v>
      </c>
      <c r="F946" s="1" t="n">
        <v>29</v>
      </c>
      <c r="G946" s="1" t="n">
        <v>0</v>
      </c>
      <c r="H946" s="1" t="n">
        <v>267</v>
      </c>
      <c r="I946" s="1" t="n">
        <v>14</v>
      </c>
      <c r="J946" s="1" t="n">
        <v>36</v>
      </c>
      <c r="K946" s="1" t="n">
        <v>0.389</v>
      </c>
      <c r="L946" s="1" t="n">
        <v>3</v>
      </c>
      <c r="M946" s="1" t="n">
        <v>9</v>
      </c>
      <c r="N946" s="1" t="n">
        <v>0.333</v>
      </c>
      <c r="O946" s="1" t="n">
        <v>17</v>
      </c>
      <c r="P946" s="1" t="n">
        <v>18</v>
      </c>
      <c r="Q946" s="1" t="n">
        <v>0.944</v>
      </c>
      <c r="R946" s="1" t="n">
        <v>7</v>
      </c>
      <c r="S946" s="1" t="n">
        <v>22</v>
      </c>
      <c r="T946" s="1" t="n">
        <v>29</v>
      </c>
      <c r="U946" s="1" t="n">
        <v>24</v>
      </c>
      <c r="V946" s="1" t="n">
        <v>9</v>
      </c>
      <c r="W946" s="1" t="n">
        <v>3</v>
      </c>
      <c r="X946" s="1" t="n">
        <v>7</v>
      </c>
      <c r="Y946" s="1" t="n">
        <v>56</v>
      </c>
      <c r="Z946" s="1" t="n">
        <v>48</v>
      </c>
      <c r="AA946" s="1" t="n">
        <v>6.9</v>
      </c>
      <c r="AB946" s="1" t="n">
        <v>0.546</v>
      </c>
      <c r="AC946" s="1" t="n">
        <v>0.4</v>
      </c>
      <c r="AD946" s="1" t="n">
        <f aca="false">IF(F946=0,0,Z946/F946)</f>
        <v>1.6551724137931</v>
      </c>
      <c r="AE946" s="1" t="str">
        <f aca="false">IFERROR(LEFT(C946,FIND("-",C946)-1),C946)</f>
        <v>PF</v>
      </c>
      <c r="AF946" s="1" t="str">
        <f aca="false">B946&amp;"|"&amp;A946</f>
        <v>Brian Cardinal|2010</v>
      </c>
      <c r="AG946" s="1" t="n">
        <f aca="false">SUMPRODUCT(($A$2:$A$4670=A946)*($Z$2:$Z$4670&gt;Z946))+1</f>
        <v>389</v>
      </c>
    </row>
    <row r="947" customFormat="false" ht="15" hidden="false" customHeight="false" outlineLevel="0" collapsed="false">
      <c r="A947" s="1" t="n">
        <v>2010</v>
      </c>
      <c r="B947" s="1" t="s">
        <v>197</v>
      </c>
      <c r="C947" s="1" t="s">
        <v>92</v>
      </c>
      <c r="D947" s="1" t="n">
        <v>29</v>
      </c>
      <c r="E947" s="1" t="s">
        <v>103</v>
      </c>
      <c r="F947" s="1" t="n">
        <v>15</v>
      </c>
      <c r="G947" s="1" t="n">
        <v>0</v>
      </c>
      <c r="H947" s="1" t="n">
        <v>44</v>
      </c>
      <c r="I947" s="1" t="n">
        <v>7</v>
      </c>
      <c r="J947" s="1" t="n">
        <v>23</v>
      </c>
      <c r="K947" s="1" t="n">
        <v>0.304</v>
      </c>
      <c r="L947" s="1" t="n">
        <v>2</v>
      </c>
      <c r="M947" s="1" t="n">
        <v>9</v>
      </c>
      <c r="N947" s="1" t="n">
        <v>0.222</v>
      </c>
      <c r="O947" s="1" t="n">
        <v>5</v>
      </c>
      <c r="P947" s="1" t="n">
        <v>7</v>
      </c>
      <c r="Q947" s="1" t="n">
        <v>0.714</v>
      </c>
      <c r="R947" s="1" t="n">
        <v>1</v>
      </c>
      <c r="S947" s="1" t="n">
        <v>8</v>
      </c>
      <c r="T947" s="1" t="n">
        <v>9</v>
      </c>
      <c r="U947" s="1" t="n">
        <v>1</v>
      </c>
      <c r="V947" s="1" t="n">
        <v>0</v>
      </c>
      <c r="W947" s="1" t="n">
        <v>2</v>
      </c>
      <c r="X947" s="1" t="n">
        <v>6</v>
      </c>
      <c r="Y947" s="1" t="n">
        <v>5</v>
      </c>
      <c r="Z947" s="1" t="n">
        <v>21</v>
      </c>
      <c r="AA947" s="1" t="n">
        <v>2.4</v>
      </c>
      <c r="AB947" s="1" t="n">
        <v>0.403</v>
      </c>
      <c r="AC947" s="1" t="n">
        <v>-0.2</v>
      </c>
      <c r="AD947" s="1" t="n">
        <f aca="false">IF(F947=0,0,Z947/F947)</f>
        <v>1.4</v>
      </c>
      <c r="AE947" s="1" t="str">
        <f aca="false">IFERROR(LEFT(C947,FIND("-",C947)-1),C947)</f>
        <v>PF</v>
      </c>
      <c r="AF947" s="1" t="str">
        <f aca="false">B947&amp;"|"&amp;A947</f>
        <v>Brian Cook|2010</v>
      </c>
      <c r="AG947" s="1" t="n">
        <f aca="false">SUMPRODUCT(($A$2:$A$4670=A947)*($Z$2:$Z$4670&gt;Z947))+1</f>
        <v>413</v>
      </c>
    </row>
    <row r="948" customFormat="false" ht="15" hidden="false" customHeight="false" outlineLevel="0" collapsed="false">
      <c r="A948" s="1" t="n">
        <v>2010</v>
      </c>
      <c r="B948" s="1" t="s">
        <v>198</v>
      </c>
      <c r="C948" s="1" t="s">
        <v>92</v>
      </c>
      <c r="D948" s="1" t="n">
        <v>31</v>
      </c>
      <c r="E948" s="1" t="s">
        <v>199</v>
      </c>
      <c r="F948" s="1" t="n">
        <v>52</v>
      </c>
      <c r="G948" s="1" t="n">
        <v>3</v>
      </c>
      <c r="H948" s="1" t="n">
        <v>472</v>
      </c>
      <c r="I948" s="1" t="n">
        <v>29</v>
      </c>
      <c r="J948" s="1" t="n">
        <v>85</v>
      </c>
      <c r="K948" s="1" t="n">
        <v>0.341</v>
      </c>
      <c r="L948" s="1" t="n">
        <v>16</v>
      </c>
      <c r="M948" s="1" t="n">
        <v>49</v>
      </c>
      <c r="N948" s="1" t="n">
        <v>0.327</v>
      </c>
      <c r="O948" s="1" t="n">
        <v>4</v>
      </c>
      <c r="P948" s="1" t="n">
        <v>6</v>
      </c>
      <c r="Q948" s="1" t="n">
        <v>0.667</v>
      </c>
      <c r="R948" s="1" t="n">
        <v>9</v>
      </c>
      <c r="S948" s="1" t="n">
        <v>39</v>
      </c>
      <c r="T948" s="1" t="n">
        <v>48</v>
      </c>
      <c r="U948" s="1" t="n">
        <v>27</v>
      </c>
      <c r="V948" s="1" t="n">
        <v>9</v>
      </c>
      <c r="W948" s="1" t="n">
        <v>4</v>
      </c>
      <c r="X948" s="1" t="n">
        <v>17</v>
      </c>
      <c r="Y948" s="1" t="n">
        <v>59</v>
      </c>
      <c r="Z948" s="1" t="n">
        <v>78</v>
      </c>
      <c r="AA948" s="1" t="n">
        <v>3.6</v>
      </c>
      <c r="AB948" s="1" t="n">
        <v>0.445</v>
      </c>
      <c r="AC948" s="1" t="n">
        <v>0.2</v>
      </c>
      <c r="AD948" s="1" t="n">
        <f aca="false">IF(F948=0,0,Z948/F948)</f>
        <v>1.5</v>
      </c>
      <c r="AE948" s="1" t="str">
        <f aca="false">IFERROR(LEFT(C948,FIND("-",C948)-1),C948)</f>
        <v>PF</v>
      </c>
      <c r="AF948" s="1" t="str">
        <f aca="false">B948&amp;"|"&amp;A948</f>
        <v>Brian Scalabrine|2010</v>
      </c>
      <c r="AG948" s="1" t="n">
        <f aca="false">SUMPRODUCT(($A$2:$A$4670=A948)*($Z$2:$Z$4670&gt;Z948))+1</f>
        <v>371</v>
      </c>
    </row>
    <row r="949" customFormat="false" ht="15" hidden="false" customHeight="false" outlineLevel="0" collapsed="false">
      <c r="A949" s="1" t="n">
        <v>2010</v>
      </c>
      <c r="B949" s="1" t="s">
        <v>200</v>
      </c>
      <c r="C949" s="1" t="s">
        <v>92</v>
      </c>
      <c r="D949" s="1" t="n">
        <v>33</v>
      </c>
      <c r="E949" s="1" t="s">
        <v>108</v>
      </c>
      <c r="F949" s="1" t="n">
        <v>16</v>
      </c>
      <c r="G949" s="1" t="n">
        <v>1</v>
      </c>
      <c r="H949" s="1" t="n">
        <v>123</v>
      </c>
      <c r="I949" s="1" t="n">
        <v>10</v>
      </c>
      <c r="J949" s="1" t="n">
        <v>25</v>
      </c>
      <c r="K949" s="1" t="n">
        <v>0.4</v>
      </c>
      <c r="L949" s="1" t="n">
        <v>0</v>
      </c>
      <c r="M949" s="1" t="n">
        <v>0</v>
      </c>
      <c r="O949" s="1" t="n">
        <v>6</v>
      </c>
      <c r="P949" s="1" t="n">
        <v>8</v>
      </c>
      <c r="Q949" s="1" t="n">
        <v>0.75</v>
      </c>
      <c r="R949" s="1" t="n">
        <v>9</v>
      </c>
      <c r="S949" s="1" t="n">
        <v>18</v>
      </c>
      <c r="T949" s="1" t="n">
        <v>27</v>
      </c>
      <c r="U949" s="1" t="n">
        <v>0</v>
      </c>
      <c r="V949" s="1" t="n">
        <v>3</v>
      </c>
      <c r="W949" s="1" t="n">
        <v>4</v>
      </c>
      <c r="X949" s="1" t="n">
        <v>7</v>
      </c>
      <c r="Y949" s="1" t="n">
        <v>20</v>
      </c>
      <c r="Z949" s="1" t="n">
        <v>26</v>
      </c>
      <c r="AA949" s="1" t="n">
        <v>5.5</v>
      </c>
      <c r="AB949" s="1" t="n">
        <v>0.456</v>
      </c>
      <c r="AC949" s="1" t="n">
        <v>0</v>
      </c>
      <c r="AD949" s="1" t="n">
        <f aca="false">IF(F949=0,0,Z949/F949)</f>
        <v>1.625</v>
      </c>
      <c r="AE949" s="1" t="str">
        <f aca="false">IFERROR(LEFT(C949,FIND("-",C949)-1),C949)</f>
        <v>PF</v>
      </c>
      <c r="AF949" s="1" t="str">
        <f aca="false">B949&amp;"|"&amp;A949</f>
        <v>Brian Skinner|2010</v>
      </c>
      <c r="AG949" s="1" t="n">
        <f aca="false">SUMPRODUCT(($A$2:$A$4670=A949)*($Z$2:$Z$4670&gt;Z949))+1</f>
        <v>407</v>
      </c>
    </row>
    <row r="950" customFormat="false" ht="15" hidden="false" customHeight="false" outlineLevel="0" collapsed="false">
      <c r="A950" s="1" t="n">
        <v>2010</v>
      </c>
      <c r="B950" s="1" t="s">
        <v>603</v>
      </c>
      <c r="C950" s="1" t="s">
        <v>105</v>
      </c>
      <c r="D950" s="1" t="n">
        <v>21</v>
      </c>
      <c r="E950" s="1" t="s">
        <v>185</v>
      </c>
      <c r="F950" s="1" t="n">
        <v>82</v>
      </c>
      <c r="G950" s="1" t="n">
        <v>82</v>
      </c>
      <c r="H950" s="1" t="n">
        <v>3027</v>
      </c>
      <c r="I950" s="1" t="n">
        <v>563</v>
      </c>
      <c r="J950" s="1" t="n">
        <v>1129</v>
      </c>
      <c r="K950" s="1" t="n">
        <v>0.499</v>
      </c>
      <c r="L950" s="1" t="n">
        <v>0</v>
      </c>
      <c r="M950" s="1" t="n">
        <v>2</v>
      </c>
      <c r="N950" s="1" t="n">
        <v>0</v>
      </c>
      <c r="O950" s="1" t="n">
        <v>416</v>
      </c>
      <c r="P950" s="1" t="n">
        <v>509</v>
      </c>
      <c r="Q950" s="1" t="n">
        <v>0.817</v>
      </c>
      <c r="R950" s="1" t="n">
        <v>270</v>
      </c>
      <c r="S950" s="1" t="n">
        <v>439</v>
      </c>
      <c r="T950" s="1" t="n">
        <v>709</v>
      </c>
      <c r="U950" s="1" t="n">
        <v>187</v>
      </c>
      <c r="V950" s="1" t="n">
        <v>55</v>
      </c>
      <c r="W950" s="1" t="n">
        <v>139</v>
      </c>
      <c r="X950" s="1" t="n">
        <v>204</v>
      </c>
      <c r="Y950" s="1" t="n">
        <v>251</v>
      </c>
      <c r="Z950" s="1" t="n">
        <v>1542</v>
      </c>
      <c r="AA950" s="1" t="n">
        <v>20.1</v>
      </c>
      <c r="AB950" s="1" t="n">
        <v>0.57</v>
      </c>
      <c r="AC950" s="1" t="n">
        <v>7.9</v>
      </c>
      <c r="AD950" s="1" t="n">
        <f aca="false">IF(F950=0,0,Z950/F950)</f>
        <v>18.8048780487805</v>
      </c>
      <c r="AE950" s="1" t="str">
        <f aca="false">IFERROR(LEFT(C950,FIND("-",C950)-1),C950)</f>
        <v>C</v>
      </c>
      <c r="AF950" s="1" t="str">
        <f aca="false">B950&amp;"|"&amp;A950</f>
        <v>Brook Lopez|2010</v>
      </c>
      <c r="AG950" s="1" t="n">
        <f aca="false">SUMPRODUCT(($A$2:$A$4670=A950)*($Z$2:$Z$4670&gt;Z950))+1</f>
        <v>17</v>
      </c>
    </row>
    <row r="951" customFormat="false" ht="15" hidden="false" customHeight="false" outlineLevel="0" collapsed="false">
      <c r="A951" s="1" t="n">
        <v>2010</v>
      </c>
      <c r="B951" s="1" t="s">
        <v>681</v>
      </c>
      <c r="C951" s="1" t="s">
        <v>92</v>
      </c>
      <c r="D951" s="1" t="n">
        <v>20</v>
      </c>
      <c r="E951" s="1" t="s">
        <v>609</v>
      </c>
      <c r="F951" s="1" t="n">
        <v>13</v>
      </c>
      <c r="G951" s="1" t="n">
        <v>0</v>
      </c>
      <c r="H951" s="1" t="n">
        <v>54</v>
      </c>
      <c r="I951" s="1" t="n">
        <v>7</v>
      </c>
      <c r="J951" s="1" t="n">
        <v>19</v>
      </c>
      <c r="K951" s="1" t="n">
        <v>0.368</v>
      </c>
      <c r="L951" s="1" t="n">
        <v>0</v>
      </c>
      <c r="M951" s="1" t="n">
        <v>0</v>
      </c>
      <c r="O951" s="1" t="n">
        <v>0</v>
      </c>
      <c r="P951" s="1" t="n">
        <v>0</v>
      </c>
      <c r="R951" s="1" t="n">
        <v>3</v>
      </c>
      <c r="S951" s="1" t="n">
        <v>7</v>
      </c>
      <c r="T951" s="1" t="n">
        <v>10</v>
      </c>
      <c r="U951" s="1" t="n">
        <v>1</v>
      </c>
      <c r="V951" s="1" t="n">
        <v>2</v>
      </c>
      <c r="W951" s="1" t="n">
        <v>0</v>
      </c>
      <c r="X951" s="1" t="n">
        <v>4</v>
      </c>
      <c r="Y951" s="1" t="n">
        <v>13</v>
      </c>
      <c r="Z951" s="1" t="n">
        <v>14</v>
      </c>
      <c r="AA951" s="1" t="n">
        <v>0.7</v>
      </c>
      <c r="AB951" s="1" t="n">
        <v>0.368</v>
      </c>
      <c r="AC951" s="1" t="n">
        <v>-0.1</v>
      </c>
      <c r="AD951" s="1" t="n">
        <f aca="false">IF(F951=0,0,Z951/F951)</f>
        <v>1.07692307692308</v>
      </c>
      <c r="AE951" s="1" t="str">
        <f aca="false">IFERROR(LEFT(C951,FIND("-",C951)-1),C951)</f>
        <v>PF</v>
      </c>
      <c r="AF951" s="1" t="str">
        <f aca="false">B951&amp;"|"&amp;A951</f>
        <v>Byron Mullens|2010</v>
      </c>
      <c r="AG951" s="1" t="n">
        <f aca="false">SUMPRODUCT(($A$2:$A$4670=A951)*($Z$2:$Z$4670&gt;Z951))+1</f>
        <v>420</v>
      </c>
    </row>
    <row r="952" customFormat="false" ht="15" hidden="false" customHeight="false" outlineLevel="0" collapsed="false">
      <c r="A952" s="1" t="n">
        <v>2010</v>
      </c>
      <c r="B952" s="1" t="s">
        <v>202</v>
      </c>
      <c r="C952" s="1" t="s">
        <v>123</v>
      </c>
      <c r="D952" s="1" t="n">
        <v>22</v>
      </c>
      <c r="E952" s="1" t="s">
        <v>149</v>
      </c>
      <c r="F952" s="1" t="n">
        <v>63</v>
      </c>
      <c r="G952" s="1" t="n">
        <v>28</v>
      </c>
      <c r="H952" s="1" t="n">
        <v>1497</v>
      </c>
      <c r="I952" s="1" t="n">
        <v>241</v>
      </c>
      <c r="J952" s="1" t="n">
        <v>562</v>
      </c>
      <c r="K952" s="1" t="n">
        <v>0.429</v>
      </c>
      <c r="L952" s="1" t="n">
        <v>74</v>
      </c>
      <c r="M952" s="1" t="n">
        <v>217</v>
      </c>
      <c r="N952" s="1" t="n">
        <v>0.341</v>
      </c>
      <c r="O952" s="1" t="n">
        <v>66</v>
      </c>
      <c r="P952" s="1" t="n">
        <v>95</v>
      </c>
      <c r="Q952" s="1" t="n">
        <v>0.695</v>
      </c>
      <c r="R952" s="1" t="n">
        <v>42</v>
      </c>
      <c r="S952" s="1" t="n">
        <v>126</v>
      </c>
      <c r="T952" s="1" t="n">
        <v>168</v>
      </c>
      <c r="U952" s="1" t="n">
        <v>105</v>
      </c>
      <c r="V952" s="1" t="n">
        <v>58</v>
      </c>
      <c r="W952" s="1" t="n">
        <v>17</v>
      </c>
      <c r="X952" s="1" t="n">
        <v>81</v>
      </c>
      <c r="Y952" s="1" t="n">
        <v>190</v>
      </c>
      <c r="Z952" s="1" t="n">
        <v>622</v>
      </c>
      <c r="AA952" s="1" t="n">
        <v>10.8</v>
      </c>
      <c r="AB952" s="1" t="n">
        <v>0.515</v>
      </c>
      <c r="AC952" s="1" t="n">
        <v>1.9</v>
      </c>
      <c r="AD952" s="1" t="n">
        <f aca="false">IF(F952=0,0,Z952/F952)</f>
        <v>9.87301587301587</v>
      </c>
      <c r="AE952" s="1" t="str">
        <f aca="false">IFERROR(LEFT(C952,FIND("-",C952)-1),C952)</f>
        <v>SF</v>
      </c>
      <c r="AF952" s="1" t="str">
        <f aca="false">B952&amp;"|"&amp;A952</f>
        <v>C.J. Miles|2010</v>
      </c>
      <c r="AG952" s="1" t="n">
        <f aca="false">SUMPRODUCT(($A$2:$A$4670=A952)*($Z$2:$Z$4670&gt;Z952))+1</f>
        <v>176</v>
      </c>
    </row>
    <row r="953" customFormat="false" ht="15" hidden="false" customHeight="false" outlineLevel="0" collapsed="false">
      <c r="A953" s="1" t="n">
        <v>2010</v>
      </c>
      <c r="B953" s="1" t="s">
        <v>203</v>
      </c>
      <c r="C953" s="1" t="s">
        <v>102</v>
      </c>
      <c r="D953" s="1" t="n">
        <v>25</v>
      </c>
      <c r="E953" s="1" t="s">
        <v>117</v>
      </c>
      <c r="F953" s="1" t="n">
        <v>65</v>
      </c>
      <c r="G953" s="1" t="n">
        <v>15</v>
      </c>
      <c r="H953" s="1" t="n">
        <v>1788</v>
      </c>
      <c r="I953" s="1" t="n">
        <v>247</v>
      </c>
      <c r="J953" s="1" t="n">
        <v>528</v>
      </c>
      <c r="K953" s="1" t="n">
        <v>0.468</v>
      </c>
      <c r="L953" s="1" t="n">
        <v>45</v>
      </c>
      <c r="M953" s="1" t="n">
        <v>145</v>
      </c>
      <c r="N953" s="1" t="n">
        <v>0.31</v>
      </c>
      <c r="O953" s="1" t="n">
        <v>128</v>
      </c>
      <c r="P953" s="1" t="n">
        <v>166</v>
      </c>
      <c r="Q953" s="1" t="n">
        <v>0.771</v>
      </c>
      <c r="R953" s="1" t="n">
        <v>28</v>
      </c>
      <c r="S953" s="1" t="n">
        <v>141</v>
      </c>
      <c r="T953" s="1" t="n">
        <v>169</v>
      </c>
      <c r="U953" s="1" t="n">
        <v>180</v>
      </c>
      <c r="V953" s="1" t="n">
        <v>103</v>
      </c>
      <c r="W953" s="1" t="n">
        <v>8</v>
      </c>
      <c r="X953" s="1" t="n">
        <v>69</v>
      </c>
      <c r="Y953" s="1" t="n">
        <v>124</v>
      </c>
      <c r="Z953" s="1" t="n">
        <v>667</v>
      </c>
      <c r="AA953" s="1" t="n">
        <v>13.8</v>
      </c>
      <c r="AB953" s="1" t="n">
        <v>0.555</v>
      </c>
      <c r="AC953" s="1" t="n">
        <v>3.1</v>
      </c>
      <c r="AD953" s="1" t="n">
        <f aca="false">IF(F953=0,0,Z953/F953)</f>
        <v>10.2615384615385</v>
      </c>
      <c r="AE953" s="1" t="str">
        <f aca="false">IFERROR(LEFT(C953,FIND("-",C953)-1),C953)</f>
        <v>PG</v>
      </c>
      <c r="AF953" s="1" t="str">
        <f aca="false">B953&amp;"|"&amp;A953</f>
        <v>C.J. Watson|2010</v>
      </c>
      <c r="AG953" s="1" t="n">
        <f aca="false">SUMPRODUCT(($A$2:$A$4670=A953)*($Z$2:$Z$4670&gt;Z953))+1</f>
        <v>153</v>
      </c>
    </row>
    <row r="954" customFormat="false" ht="15" hidden="false" customHeight="false" outlineLevel="0" collapsed="false">
      <c r="A954" s="1" t="n">
        <v>2010</v>
      </c>
      <c r="B954" s="1" t="s">
        <v>205</v>
      </c>
      <c r="C954" s="1" t="s">
        <v>92</v>
      </c>
      <c r="D954" s="1" t="n">
        <v>26</v>
      </c>
      <c r="E954" s="1" t="s">
        <v>115</v>
      </c>
      <c r="F954" s="1" t="n">
        <v>80</v>
      </c>
      <c r="G954" s="1" t="n">
        <v>29</v>
      </c>
      <c r="H954" s="1" t="n">
        <v>2469</v>
      </c>
      <c r="I954" s="1" t="n">
        <v>499</v>
      </c>
      <c r="J954" s="1" t="n">
        <v>931</v>
      </c>
      <c r="K954" s="1" t="n">
        <v>0.536</v>
      </c>
      <c r="L954" s="1" t="n">
        <v>1</v>
      </c>
      <c r="M954" s="1" t="n">
        <v>3</v>
      </c>
      <c r="N954" s="1" t="n">
        <v>0.333</v>
      </c>
      <c r="O954" s="1" t="n">
        <v>344</v>
      </c>
      <c r="P954" s="1" t="n">
        <v>427</v>
      </c>
      <c r="Q954" s="1" t="n">
        <v>0.806</v>
      </c>
      <c r="R954" s="1" t="n">
        <v>188</v>
      </c>
      <c r="S954" s="1" t="n">
        <v>280</v>
      </c>
      <c r="T954" s="1" t="n">
        <v>468</v>
      </c>
      <c r="U954" s="1" t="n">
        <v>66</v>
      </c>
      <c r="V954" s="1" t="n">
        <v>55</v>
      </c>
      <c r="W954" s="1" t="n">
        <v>63</v>
      </c>
      <c r="X954" s="1" t="n">
        <v>136</v>
      </c>
      <c r="Y954" s="1" t="n">
        <v>234</v>
      </c>
      <c r="Z954" s="1" t="n">
        <v>1343</v>
      </c>
      <c r="AA954" s="1" t="n">
        <v>19</v>
      </c>
      <c r="AB954" s="1" t="n">
        <v>0.6</v>
      </c>
      <c r="AC954" s="1" t="n">
        <v>7.7</v>
      </c>
      <c r="AD954" s="1" t="n">
        <f aca="false">IF(F954=0,0,Z954/F954)</f>
        <v>16.7875</v>
      </c>
      <c r="AE954" s="1" t="str">
        <f aca="false">IFERROR(LEFT(C954,FIND("-",C954)-1),C954)</f>
        <v>PF</v>
      </c>
      <c r="AF954" s="1" t="str">
        <f aca="false">B954&amp;"|"&amp;A954</f>
        <v>Carl Landry|2010</v>
      </c>
      <c r="AG954" s="1" t="n">
        <f aca="false">SUMPRODUCT(($A$2:$A$4670=A954)*($Z$2:$Z$4670&gt;Z954))+1</f>
        <v>36</v>
      </c>
    </row>
    <row r="955" customFormat="false" ht="15" hidden="false" customHeight="false" outlineLevel="0" collapsed="false">
      <c r="A955" s="1" t="n">
        <v>2010</v>
      </c>
      <c r="B955" s="1" t="s">
        <v>206</v>
      </c>
      <c r="C955" s="1" t="s">
        <v>102</v>
      </c>
      <c r="D955" s="1" t="n">
        <v>30</v>
      </c>
      <c r="E955" s="1" t="s">
        <v>126</v>
      </c>
      <c r="F955" s="1" t="n">
        <v>72</v>
      </c>
      <c r="G955" s="1" t="n">
        <v>35</v>
      </c>
      <c r="H955" s="1" t="n">
        <v>1585</v>
      </c>
      <c r="I955" s="1" t="n">
        <v>178</v>
      </c>
      <c r="J955" s="1" t="n">
        <v>375</v>
      </c>
      <c r="K955" s="1" t="n">
        <v>0.475</v>
      </c>
      <c r="L955" s="1" t="n">
        <v>7</v>
      </c>
      <c r="M955" s="1" t="n">
        <v>25</v>
      </c>
      <c r="N955" s="1" t="n">
        <v>0.28</v>
      </c>
      <c r="O955" s="1" t="n">
        <v>76</v>
      </c>
      <c r="P955" s="1" t="n">
        <v>90</v>
      </c>
      <c r="Q955" s="1" t="n">
        <v>0.844</v>
      </c>
      <c r="R955" s="1" t="n">
        <v>26</v>
      </c>
      <c r="S955" s="1" t="n">
        <v>104</v>
      </c>
      <c r="T955" s="1" t="n">
        <v>130</v>
      </c>
      <c r="U955" s="1" t="n">
        <v>225</v>
      </c>
      <c r="V955" s="1" t="n">
        <v>36</v>
      </c>
      <c r="W955" s="1" t="n">
        <v>6</v>
      </c>
      <c r="X955" s="1" t="n">
        <v>54</v>
      </c>
      <c r="Y955" s="1" t="n">
        <v>102</v>
      </c>
      <c r="Z955" s="1" t="n">
        <v>439</v>
      </c>
      <c r="AA955" s="1" t="n">
        <v>12.3</v>
      </c>
      <c r="AB955" s="1" t="n">
        <v>0.529</v>
      </c>
      <c r="AC955" s="1" t="n">
        <v>3.7</v>
      </c>
      <c r="AD955" s="1" t="n">
        <f aca="false">IF(F955=0,0,Z955/F955)</f>
        <v>6.09722222222222</v>
      </c>
      <c r="AE955" s="1" t="str">
        <f aca="false">IFERROR(LEFT(C955,FIND("-",C955)-1),C955)</f>
        <v>PG</v>
      </c>
      <c r="AF955" s="1" t="str">
        <f aca="false">B955&amp;"|"&amp;A955</f>
        <v>Carlos Arroyo|2010</v>
      </c>
      <c r="AG955" s="1" t="n">
        <f aca="false">SUMPRODUCT(($A$2:$A$4670=A955)*($Z$2:$Z$4670&gt;Z955))+1</f>
        <v>229</v>
      </c>
    </row>
    <row r="956" customFormat="false" ht="15" hidden="false" customHeight="false" outlineLevel="0" collapsed="false">
      <c r="A956" s="1" t="n">
        <v>2010</v>
      </c>
      <c r="B956" s="1" t="s">
        <v>207</v>
      </c>
      <c r="C956" s="1" t="s">
        <v>92</v>
      </c>
      <c r="D956" s="1" t="n">
        <v>28</v>
      </c>
      <c r="E956" s="1" t="s">
        <v>149</v>
      </c>
      <c r="F956" s="1" t="n">
        <v>78</v>
      </c>
      <c r="G956" s="1" t="n">
        <v>78</v>
      </c>
      <c r="H956" s="1" t="n">
        <v>2673</v>
      </c>
      <c r="I956" s="1" t="n">
        <v>617</v>
      </c>
      <c r="J956" s="1" t="n">
        <v>1098</v>
      </c>
      <c r="K956" s="1" t="n">
        <v>0.562</v>
      </c>
      <c r="L956" s="1" t="n">
        <v>0</v>
      </c>
      <c r="M956" s="1" t="n">
        <v>0</v>
      </c>
      <c r="O956" s="1" t="n">
        <v>285</v>
      </c>
      <c r="P956" s="1" t="n">
        <v>384</v>
      </c>
      <c r="Q956" s="1" t="n">
        <v>0.742</v>
      </c>
      <c r="R956" s="1" t="n">
        <v>181</v>
      </c>
      <c r="S956" s="1" t="n">
        <v>693</v>
      </c>
      <c r="T956" s="1" t="n">
        <v>874</v>
      </c>
      <c r="U956" s="1" t="n">
        <v>247</v>
      </c>
      <c r="V956" s="1" t="n">
        <v>84</v>
      </c>
      <c r="W956" s="1" t="n">
        <v>36</v>
      </c>
      <c r="X956" s="1" t="n">
        <v>212</v>
      </c>
      <c r="Y956" s="1" t="n">
        <v>270</v>
      </c>
      <c r="Z956" s="1" t="n">
        <v>1519</v>
      </c>
      <c r="AA956" s="1" t="n">
        <v>21.3</v>
      </c>
      <c r="AB956" s="1" t="n">
        <v>0.599</v>
      </c>
      <c r="AC956" s="1" t="n">
        <v>9.9</v>
      </c>
      <c r="AD956" s="1" t="n">
        <f aca="false">IF(F956=0,0,Z956/F956)</f>
        <v>19.474358974359</v>
      </c>
      <c r="AE956" s="1" t="str">
        <f aca="false">IFERROR(LEFT(C956,FIND("-",C956)-1),C956)</f>
        <v>PF</v>
      </c>
      <c r="AF956" s="1" t="str">
        <f aca="false">B956&amp;"|"&amp;A956</f>
        <v>Carlos Boozer|2010</v>
      </c>
      <c r="AG956" s="1" t="n">
        <f aca="false">SUMPRODUCT(($A$2:$A$4670=A956)*($Z$2:$Z$4670&gt;Z956))+1</f>
        <v>19</v>
      </c>
    </row>
    <row r="957" customFormat="false" ht="15" hidden="false" customHeight="false" outlineLevel="0" collapsed="false">
      <c r="A957" s="1" t="n">
        <v>2010</v>
      </c>
      <c r="B957" s="1" t="s">
        <v>208</v>
      </c>
      <c r="C957" s="1" t="s">
        <v>123</v>
      </c>
      <c r="D957" s="1" t="n">
        <v>27</v>
      </c>
      <c r="E957" s="1" t="s">
        <v>152</v>
      </c>
      <c r="F957" s="1" t="n">
        <v>75</v>
      </c>
      <c r="G957" s="1" t="n">
        <v>66</v>
      </c>
      <c r="H957" s="1" t="n">
        <v>2279</v>
      </c>
      <c r="I957" s="1" t="n">
        <v>299</v>
      </c>
      <c r="J957" s="1" t="n">
        <v>732</v>
      </c>
      <c r="K957" s="1" t="n">
        <v>0.408</v>
      </c>
      <c r="L957" s="1" t="n">
        <v>134</v>
      </c>
      <c r="M957" s="1" t="n">
        <v>365</v>
      </c>
      <c r="N957" s="1" t="n">
        <v>0.367</v>
      </c>
      <c r="O957" s="1" t="n">
        <v>93</v>
      </c>
      <c r="P957" s="1" t="n">
        <v>119</v>
      </c>
      <c r="Q957" s="1" t="n">
        <v>0.782</v>
      </c>
      <c r="R957" s="1" t="n">
        <v>51</v>
      </c>
      <c r="S957" s="1" t="n">
        <v>343</v>
      </c>
      <c r="T957" s="1" t="n">
        <v>394</v>
      </c>
      <c r="U957" s="1" t="n">
        <v>202</v>
      </c>
      <c r="V957" s="1" t="n">
        <v>80</v>
      </c>
      <c r="W957" s="1" t="n">
        <v>21</v>
      </c>
      <c r="X957" s="1" t="n">
        <v>119</v>
      </c>
      <c r="Y957" s="1" t="n">
        <v>138</v>
      </c>
      <c r="Z957" s="1" t="n">
        <v>825</v>
      </c>
      <c r="AA957" s="1" t="n">
        <v>12.9</v>
      </c>
      <c r="AB957" s="1" t="n">
        <v>0.526</v>
      </c>
      <c r="AC957" s="1" t="n">
        <v>4.8</v>
      </c>
      <c r="AD957" s="1" t="n">
        <f aca="false">IF(F957=0,0,Z957/F957)</f>
        <v>11</v>
      </c>
      <c r="AE957" s="1" t="str">
        <f aca="false">IFERROR(LEFT(C957,FIND("-",C957)-1),C957)</f>
        <v>SF</v>
      </c>
      <c r="AF957" s="1" t="str">
        <f aca="false">B957&amp;"|"&amp;A957</f>
        <v>Carlos Delfino|2010</v>
      </c>
      <c r="AG957" s="1" t="n">
        <f aca="false">SUMPRODUCT(($A$2:$A$4670=A957)*($Z$2:$Z$4670&gt;Z957))+1</f>
        <v>116</v>
      </c>
    </row>
    <row r="958" customFormat="false" ht="15" hidden="false" customHeight="false" outlineLevel="0" collapsed="false">
      <c r="A958" s="1" t="n">
        <v>2010</v>
      </c>
      <c r="B958" s="1" t="s">
        <v>209</v>
      </c>
      <c r="C958" s="1" t="s">
        <v>123</v>
      </c>
      <c r="D958" s="1" t="n">
        <v>25</v>
      </c>
      <c r="E958" s="1" t="s">
        <v>129</v>
      </c>
      <c r="F958" s="1" t="n">
        <v>69</v>
      </c>
      <c r="G958" s="1" t="n">
        <v>69</v>
      </c>
      <c r="H958" s="1" t="n">
        <v>2634</v>
      </c>
      <c r="I958" s="1" t="n">
        <v>688</v>
      </c>
      <c r="J958" s="1" t="n">
        <v>1502</v>
      </c>
      <c r="K958" s="1" t="n">
        <v>0.458</v>
      </c>
      <c r="L958" s="1" t="n">
        <v>59</v>
      </c>
      <c r="M958" s="1" t="n">
        <v>187</v>
      </c>
      <c r="N958" s="1" t="n">
        <v>0.316</v>
      </c>
      <c r="O958" s="1" t="n">
        <v>508</v>
      </c>
      <c r="P958" s="1" t="n">
        <v>612</v>
      </c>
      <c r="Q958" s="1" t="n">
        <v>0.83</v>
      </c>
      <c r="R958" s="1" t="n">
        <v>152</v>
      </c>
      <c r="S958" s="1" t="n">
        <v>302</v>
      </c>
      <c r="T958" s="1" t="n">
        <v>454</v>
      </c>
      <c r="U958" s="1" t="n">
        <v>222</v>
      </c>
      <c r="V958" s="1" t="n">
        <v>88</v>
      </c>
      <c r="W958" s="1" t="n">
        <v>30</v>
      </c>
      <c r="X958" s="1" t="n">
        <v>209</v>
      </c>
      <c r="Y958" s="1" t="n">
        <v>225</v>
      </c>
      <c r="Z958" s="1" t="n">
        <v>1943</v>
      </c>
      <c r="AA958" s="1" t="n">
        <v>22.2</v>
      </c>
      <c r="AB958" s="1" t="n">
        <v>0.548</v>
      </c>
      <c r="AC958" s="1" t="n">
        <v>7.9</v>
      </c>
      <c r="AD958" s="1" t="n">
        <f aca="false">IF(F958=0,0,Z958/F958)</f>
        <v>28.1594202898551</v>
      </c>
      <c r="AE958" s="1" t="str">
        <f aca="false">IFERROR(LEFT(C958,FIND("-",C958)-1),C958)</f>
        <v>SF</v>
      </c>
      <c r="AF958" s="1" t="str">
        <f aca="false">B958&amp;"|"&amp;A958</f>
        <v>Carmelo Anthony|2010</v>
      </c>
      <c r="AG958" s="1" t="n">
        <f aca="false">SUMPRODUCT(($A$2:$A$4670=A958)*($Z$2:$Z$4670&gt;Z958))+1</f>
        <v>6</v>
      </c>
    </row>
    <row r="959" customFormat="false" ht="15" hidden="false" customHeight="false" outlineLevel="0" collapsed="false">
      <c r="A959" s="1" t="n">
        <v>2010</v>
      </c>
      <c r="B959" s="1" t="s">
        <v>210</v>
      </c>
      <c r="C959" s="1" t="s">
        <v>643</v>
      </c>
      <c r="D959" s="1" t="n">
        <v>29</v>
      </c>
      <c r="E959" s="1" t="s">
        <v>115</v>
      </c>
      <c r="F959" s="1" t="n">
        <v>74</v>
      </c>
      <c r="G959" s="1" t="n">
        <v>74</v>
      </c>
      <c r="H959" s="1" t="n">
        <v>2783</v>
      </c>
      <c r="I959" s="1" t="n">
        <v>450</v>
      </c>
      <c r="J959" s="1" t="n">
        <v>1051</v>
      </c>
      <c r="K959" s="1" t="n">
        <v>0.428</v>
      </c>
      <c r="L959" s="1" t="n">
        <v>42</v>
      </c>
      <c r="M959" s="1" t="n">
        <v>145</v>
      </c>
      <c r="N959" s="1" t="n">
        <v>0.29</v>
      </c>
      <c r="O959" s="1" t="n">
        <v>264</v>
      </c>
      <c r="P959" s="1" t="n">
        <v>315</v>
      </c>
      <c r="Q959" s="1" t="n">
        <v>0.838</v>
      </c>
      <c r="R959" s="1" t="n">
        <v>104</v>
      </c>
      <c r="S959" s="1" t="n">
        <v>357</v>
      </c>
      <c r="T959" s="1" t="n">
        <v>461</v>
      </c>
      <c r="U959" s="1" t="n">
        <v>156</v>
      </c>
      <c r="V959" s="1" t="n">
        <v>116</v>
      </c>
      <c r="W959" s="1" t="n">
        <v>24</v>
      </c>
      <c r="X959" s="1" t="n">
        <v>160</v>
      </c>
      <c r="Y959" s="1" t="n">
        <v>193</v>
      </c>
      <c r="Z959" s="1" t="n">
        <v>1206</v>
      </c>
      <c r="AA959" s="1" t="n">
        <v>13.7</v>
      </c>
      <c r="AB959" s="1" t="n">
        <v>0.507</v>
      </c>
      <c r="AC959" s="1" t="n">
        <v>3.5</v>
      </c>
      <c r="AD959" s="1" t="n">
        <f aca="false">IF(F959=0,0,Z959/F959)</f>
        <v>16.2972972972973</v>
      </c>
      <c r="AE959" s="1" t="str">
        <f aca="false">IFERROR(LEFT(C959,FIND("-",C959)-1),C959)</f>
        <v>SF</v>
      </c>
      <c r="AF959" s="1" t="str">
        <f aca="false">B959&amp;"|"&amp;A959</f>
        <v>Caron Butler|2010</v>
      </c>
      <c r="AG959" s="1" t="n">
        <f aca="false">SUMPRODUCT(($A$2:$A$4670=A959)*($Z$2:$Z$4670&gt;Z959))+1</f>
        <v>56</v>
      </c>
    </row>
    <row r="960" customFormat="false" ht="15" hidden="false" customHeight="false" outlineLevel="0" collapsed="false">
      <c r="A960" s="1" t="n">
        <v>2010</v>
      </c>
      <c r="B960" s="1" t="s">
        <v>604</v>
      </c>
      <c r="C960" s="1" t="s">
        <v>123</v>
      </c>
      <c r="D960" s="1" t="n">
        <v>25</v>
      </c>
      <c r="E960" s="1" t="s">
        <v>115</v>
      </c>
      <c r="F960" s="1" t="n">
        <v>18</v>
      </c>
      <c r="G960" s="1" t="n">
        <v>2</v>
      </c>
      <c r="H960" s="1" t="n">
        <v>390</v>
      </c>
      <c r="I960" s="1" t="n">
        <v>50</v>
      </c>
      <c r="J960" s="1" t="n">
        <v>136</v>
      </c>
      <c r="K960" s="1" t="n">
        <v>0.368</v>
      </c>
      <c r="L960" s="1" t="n">
        <v>17</v>
      </c>
      <c r="M960" s="1" t="n">
        <v>49</v>
      </c>
      <c r="N960" s="1" t="n">
        <v>0.347</v>
      </c>
      <c r="O960" s="1" t="n">
        <v>24</v>
      </c>
      <c r="P960" s="1" t="n">
        <v>30</v>
      </c>
      <c r="Q960" s="1" t="n">
        <v>0.8</v>
      </c>
      <c r="R960" s="1" t="n">
        <v>25</v>
      </c>
      <c r="S960" s="1" t="n">
        <v>43</v>
      </c>
      <c r="T960" s="1" t="n">
        <v>68</v>
      </c>
      <c r="U960" s="1" t="n">
        <v>16</v>
      </c>
      <c r="V960" s="1" t="n">
        <v>11</v>
      </c>
      <c r="W960" s="1" t="n">
        <v>1</v>
      </c>
      <c r="X960" s="1" t="n">
        <v>19</v>
      </c>
      <c r="Y960" s="1" t="n">
        <v>48</v>
      </c>
      <c r="Z960" s="1" t="n">
        <v>141</v>
      </c>
      <c r="AA960" s="1" t="n">
        <v>9</v>
      </c>
      <c r="AB960" s="1" t="n">
        <v>0.473</v>
      </c>
      <c r="AC960" s="1" t="n">
        <v>0.1</v>
      </c>
      <c r="AD960" s="1" t="n">
        <f aca="false">IF(F960=0,0,Z960/F960)</f>
        <v>7.83333333333333</v>
      </c>
      <c r="AE960" s="1" t="str">
        <f aca="false">IFERROR(LEFT(C960,FIND("-",C960)-1),C960)</f>
        <v>SF</v>
      </c>
      <c r="AF960" s="1" t="str">
        <f aca="false">B960&amp;"|"&amp;A960</f>
        <v>Cartier Martin|2010</v>
      </c>
      <c r="AG960" s="1" t="n">
        <f aca="false">SUMPRODUCT(($A$2:$A$4670=A960)*($Z$2:$Z$4670&gt;Z960))+1</f>
        <v>333</v>
      </c>
    </row>
    <row r="961" customFormat="false" ht="15" hidden="false" customHeight="false" outlineLevel="0" collapsed="false">
      <c r="A961" s="1" t="n">
        <v>2010</v>
      </c>
      <c r="B961" s="1" t="s">
        <v>682</v>
      </c>
      <c r="C961" s="1" t="s">
        <v>102</v>
      </c>
      <c r="D961" s="1" t="n">
        <v>23</v>
      </c>
      <c r="E961" s="1" t="s">
        <v>115</v>
      </c>
      <c r="F961" s="1" t="n">
        <v>12</v>
      </c>
      <c r="G961" s="1" t="n">
        <v>0</v>
      </c>
      <c r="H961" s="1" t="n">
        <v>74</v>
      </c>
      <c r="I961" s="1" t="n">
        <v>6</v>
      </c>
      <c r="J961" s="1" t="n">
        <v>20</v>
      </c>
      <c r="K961" s="1" t="n">
        <v>0.3</v>
      </c>
      <c r="L961" s="1" t="n">
        <v>1</v>
      </c>
      <c r="M961" s="1" t="n">
        <v>6</v>
      </c>
      <c r="N961" s="1" t="n">
        <v>0.167</v>
      </c>
      <c r="O961" s="1" t="n">
        <v>7</v>
      </c>
      <c r="P961" s="1" t="n">
        <v>12</v>
      </c>
      <c r="Q961" s="1" t="n">
        <v>0.583</v>
      </c>
      <c r="R961" s="1" t="n">
        <v>2</v>
      </c>
      <c r="S961" s="1" t="n">
        <v>6</v>
      </c>
      <c r="T961" s="1" t="n">
        <v>8</v>
      </c>
      <c r="U961" s="1" t="n">
        <v>14</v>
      </c>
      <c r="V961" s="1" t="n">
        <v>3</v>
      </c>
      <c r="W961" s="1" t="n">
        <v>2</v>
      </c>
      <c r="X961" s="1" t="n">
        <v>11</v>
      </c>
      <c r="Y961" s="1" t="n">
        <v>7</v>
      </c>
      <c r="Z961" s="1" t="n">
        <v>20</v>
      </c>
      <c r="AA961" s="1" t="n">
        <v>5.5</v>
      </c>
      <c r="AB961" s="1" t="n">
        <v>0.396</v>
      </c>
      <c r="AC961" s="1" t="n">
        <v>-0.2</v>
      </c>
      <c r="AD961" s="1" t="n">
        <f aca="false">IF(F961=0,0,Z961/F961)</f>
        <v>1.66666666666667</v>
      </c>
      <c r="AE961" s="1" t="str">
        <f aca="false">IFERROR(LEFT(C961,FIND("-",C961)-1),C961)</f>
        <v>PG</v>
      </c>
      <c r="AF961" s="1" t="str">
        <f aca="false">B961&amp;"|"&amp;A961</f>
        <v>Cedric Jackson|2010</v>
      </c>
      <c r="AG961" s="1" t="n">
        <f aca="false">SUMPRODUCT(($A$2:$A$4670=A961)*($Z$2:$Z$4670&gt;Z961))+1</f>
        <v>414</v>
      </c>
    </row>
    <row r="962" customFormat="false" ht="15" hidden="false" customHeight="false" outlineLevel="0" collapsed="false">
      <c r="A962" s="1" t="n">
        <v>2010</v>
      </c>
      <c r="B962" s="1" t="s">
        <v>213</v>
      </c>
      <c r="C962" s="1" t="s">
        <v>105</v>
      </c>
      <c r="D962" s="1" t="n">
        <v>26</v>
      </c>
      <c r="E962" s="1" t="s">
        <v>124</v>
      </c>
      <c r="F962" s="1" t="n">
        <v>81</v>
      </c>
      <c r="G962" s="1" t="n">
        <v>41</v>
      </c>
      <c r="H962" s="1" t="n">
        <v>2190</v>
      </c>
      <c r="I962" s="1" t="n">
        <v>317</v>
      </c>
      <c r="J962" s="1" t="n">
        <v>703</v>
      </c>
      <c r="K962" s="1" t="n">
        <v>0.451</v>
      </c>
      <c r="L962" s="1" t="n">
        <v>172</v>
      </c>
      <c r="M962" s="1" t="n">
        <v>392</v>
      </c>
      <c r="N962" s="1" t="n">
        <v>0.439</v>
      </c>
      <c r="O962" s="1" t="n">
        <v>98</v>
      </c>
      <c r="P962" s="1" t="n">
        <v>121</v>
      </c>
      <c r="Q962" s="1" t="n">
        <v>0.81</v>
      </c>
      <c r="R962" s="1" t="n">
        <v>66</v>
      </c>
      <c r="S962" s="1" t="n">
        <v>361</v>
      </c>
      <c r="T962" s="1" t="n">
        <v>427</v>
      </c>
      <c r="U962" s="1" t="n">
        <v>113</v>
      </c>
      <c r="V962" s="1" t="n">
        <v>64</v>
      </c>
      <c r="W962" s="1" t="n">
        <v>74</v>
      </c>
      <c r="X962" s="1" t="n">
        <v>73</v>
      </c>
      <c r="Y962" s="1" t="n">
        <v>263</v>
      </c>
      <c r="Z962" s="1" t="n">
        <v>904</v>
      </c>
      <c r="AA962" s="1" t="n">
        <v>15</v>
      </c>
      <c r="AB962" s="1" t="n">
        <v>0.598</v>
      </c>
      <c r="AC962" s="1" t="n">
        <v>6.4</v>
      </c>
      <c r="AD962" s="1" t="n">
        <f aca="false">IF(F962=0,0,Z962/F962)</f>
        <v>11.1604938271605</v>
      </c>
      <c r="AE962" s="1" t="str">
        <f aca="false">IFERROR(LEFT(C962,FIND("-",C962)-1),C962)</f>
        <v>C</v>
      </c>
      <c r="AF962" s="1" t="str">
        <f aca="false">B962&amp;"|"&amp;A962</f>
        <v>Channing Frye|2010</v>
      </c>
      <c r="AG962" s="1" t="n">
        <f aca="false">SUMPRODUCT(($A$2:$A$4670=A962)*($Z$2:$Z$4670&gt;Z962))+1</f>
        <v>99</v>
      </c>
    </row>
    <row r="963" customFormat="false" ht="15" hidden="false" customHeight="false" outlineLevel="0" collapsed="false">
      <c r="A963" s="1" t="n">
        <v>2010</v>
      </c>
      <c r="B963" s="1" t="s">
        <v>214</v>
      </c>
      <c r="C963" s="1" t="s">
        <v>128</v>
      </c>
      <c r="D963" s="1" t="n">
        <v>30</v>
      </c>
      <c r="E963" s="1" t="s">
        <v>152</v>
      </c>
      <c r="F963" s="1" t="n">
        <v>71</v>
      </c>
      <c r="G963" s="1" t="n">
        <v>39</v>
      </c>
      <c r="H963" s="1" t="n">
        <v>1611</v>
      </c>
      <c r="I963" s="1" t="n">
        <v>169</v>
      </c>
      <c r="J963" s="1" t="n">
        <v>443</v>
      </c>
      <c r="K963" s="1" t="n">
        <v>0.381</v>
      </c>
      <c r="L963" s="1" t="n">
        <v>73</v>
      </c>
      <c r="M963" s="1" t="n">
        <v>200</v>
      </c>
      <c r="N963" s="1" t="n">
        <v>0.365</v>
      </c>
      <c r="O963" s="1" t="n">
        <v>48</v>
      </c>
      <c r="P963" s="1" t="n">
        <v>67</v>
      </c>
      <c r="Q963" s="1" t="n">
        <v>0.716</v>
      </c>
      <c r="R963" s="1" t="n">
        <v>31</v>
      </c>
      <c r="S963" s="1" t="n">
        <v>101</v>
      </c>
      <c r="T963" s="1" t="n">
        <v>132</v>
      </c>
      <c r="U963" s="1" t="n">
        <v>104</v>
      </c>
      <c r="V963" s="1" t="n">
        <v>39</v>
      </c>
      <c r="W963" s="1" t="n">
        <v>12</v>
      </c>
      <c r="X963" s="1" t="n">
        <v>54</v>
      </c>
      <c r="Y963" s="1" t="n">
        <v>136</v>
      </c>
      <c r="Z963" s="1" t="n">
        <v>459</v>
      </c>
      <c r="AA963" s="1" t="n">
        <v>7.9</v>
      </c>
      <c r="AB963" s="1" t="n">
        <v>0.486</v>
      </c>
      <c r="AC963" s="1" t="n">
        <v>2</v>
      </c>
      <c r="AD963" s="1" t="n">
        <f aca="false">IF(F963=0,0,Z963/F963)</f>
        <v>6.46478873239437</v>
      </c>
      <c r="AE963" s="1" t="str">
        <f aca="false">IFERROR(LEFT(C963,FIND("-",C963)-1),C963)</f>
        <v>SG</v>
      </c>
      <c r="AF963" s="1" t="str">
        <f aca="false">B963&amp;"|"&amp;A963</f>
        <v>Charlie Bell|2010</v>
      </c>
      <c r="AG963" s="1" t="n">
        <f aca="false">SUMPRODUCT(($A$2:$A$4670=A963)*($Z$2:$Z$4670&gt;Z963))+1</f>
        <v>218</v>
      </c>
    </row>
    <row r="964" customFormat="false" ht="15" hidden="false" customHeight="false" outlineLevel="0" collapsed="false">
      <c r="A964" s="1" t="n">
        <v>2010</v>
      </c>
      <c r="B964" s="1" t="s">
        <v>215</v>
      </c>
      <c r="C964" s="1" t="s">
        <v>92</v>
      </c>
      <c r="D964" s="1" t="n">
        <v>25</v>
      </c>
      <c r="E964" s="1" t="s">
        <v>133</v>
      </c>
      <c r="F964" s="1" t="n">
        <v>78</v>
      </c>
      <c r="G964" s="1" t="n">
        <v>16</v>
      </c>
      <c r="H964" s="1" t="n">
        <v>1848</v>
      </c>
      <c r="I964" s="1" t="n">
        <v>363</v>
      </c>
      <c r="J964" s="1" t="n">
        <v>827</v>
      </c>
      <c r="K964" s="1" t="n">
        <v>0.439</v>
      </c>
      <c r="L964" s="1" t="n">
        <v>99</v>
      </c>
      <c r="M964" s="1" t="n">
        <v>282</v>
      </c>
      <c r="N964" s="1" t="n">
        <v>0.351</v>
      </c>
      <c r="O964" s="1" t="n">
        <v>106</v>
      </c>
      <c r="P964" s="1" t="n">
        <v>130</v>
      </c>
      <c r="Q964" s="1" t="n">
        <v>0.815</v>
      </c>
      <c r="R964" s="1" t="n">
        <v>85</v>
      </c>
      <c r="S964" s="1" t="n">
        <v>280</v>
      </c>
      <c r="T964" s="1" t="n">
        <v>365</v>
      </c>
      <c r="U964" s="1" t="n">
        <v>53</v>
      </c>
      <c r="V964" s="1" t="n">
        <v>48</v>
      </c>
      <c r="W964" s="1" t="n">
        <v>55</v>
      </c>
      <c r="X964" s="1" t="n">
        <v>74</v>
      </c>
      <c r="Y964" s="1" t="n">
        <v>223</v>
      </c>
      <c r="Z964" s="1" t="n">
        <v>931</v>
      </c>
      <c r="AA964" s="1" t="n">
        <v>16</v>
      </c>
      <c r="AB964" s="1" t="n">
        <v>0.526</v>
      </c>
      <c r="AC964" s="1" t="n">
        <v>3.5</v>
      </c>
      <c r="AD964" s="1" t="n">
        <f aca="false">IF(F964=0,0,Z964/F964)</f>
        <v>11.9358974358974</v>
      </c>
      <c r="AE964" s="1" t="str">
        <f aca="false">IFERROR(LEFT(C964,FIND("-",C964)-1),C964)</f>
        <v>PF</v>
      </c>
      <c r="AF964" s="1" t="str">
        <f aca="false">B964&amp;"|"&amp;A964</f>
        <v>Charlie Villanueva|2010</v>
      </c>
      <c r="AG964" s="1" t="n">
        <f aca="false">SUMPRODUCT(($A$2:$A$4670=A964)*($Z$2:$Z$4670&gt;Z964))+1</f>
        <v>94</v>
      </c>
    </row>
    <row r="965" customFormat="false" ht="15" hidden="false" customHeight="false" outlineLevel="0" collapsed="false">
      <c r="A965" s="1" t="n">
        <v>2010</v>
      </c>
      <c r="B965" s="1" t="s">
        <v>683</v>
      </c>
      <c r="C965" s="1" t="s">
        <v>123</v>
      </c>
      <c r="D965" s="1" t="n">
        <v>21</v>
      </c>
      <c r="E965" s="1" t="s">
        <v>103</v>
      </c>
      <c r="F965" s="1" t="n">
        <v>74</v>
      </c>
      <c r="G965" s="1" t="n">
        <v>4</v>
      </c>
      <c r="H965" s="1" t="n">
        <v>1488</v>
      </c>
      <c r="I965" s="1" t="n">
        <v>249</v>
      </c>
      <c r="J965" s="1" t="n">
        <v>565</v>
      </c>
      <c r="K965" s="1" t="n">
        <v>0.441</v>
      </c>
      <c r="L965" s="1" t="n">
        <v>92</v>
      </c>
      <c r="M965" s="1" t="n">
        <v>249</v>
      </c>
      <c r="N965" s="1" t="n">
        <v>0.369</v>
      </c>
      <c r="O965" s="1" t="n">
        <v>67</v>
      </c>
      <c r="P965" s="1" t="n">
        <v>87</v>
      </c>
      <c r="Q965" s="1" t="n">
        <v>0.77</v>
      </c>
      <c r="R965" s="1" t="n">
        <v>38</v>
      </c>
      <c r="S965" s="1" t="n">
        <v>182</v>
      </c>
      <c r="T965" s="1" t="n">
        <v>220</v>
      </c>
      <c r="U965" s="1" t="n">
        <v>88</v>
      </c>
      <c r="V965" s="1" t="n">
        <v>34</v>
      </c>
      <c r="W965" s="1" t="n">
        <v>11</v>
      </c>
      <c r="X965" s="1" t="n">
        <v>48</v>
      </c>
      <c r="Y965" s="1" t="n">
        <v>85</v>
      </c>
      <c r="Z965" s="1" t="n">
        <v>657</v>
      </c>
      <c r="AA965" s="1" t="n">
        <v>14.1</v>
      </c>
      <c r="AB965" s="1" t="n">
        <v>0.545</v>
      </c>
      <c r="AC965" s="1" t="n">
        <v>3.1</v>
      </c>
      <c r="AD965" s="1" t="n">
        <f aca="false">IF(F965=0,0,Z965/F965)</f>
        <v>8.87837837837838</v>
      </c>
      <c r="AE965" s="1" t="str">
        <f aca="false">IFERROR(LEFT(C965,FIND("-",C965)-1),C965)</f>
        <v>SF</v>
      </c>
      <c r="AF965" s="1" t="str">
        <f aca="false">B965&amp;"|"&amp;A965</f>
        <v>Chase Budinger|2010</v>
      </c>
      <c r="AG965" s="1" t="n">
        <f aca="false">SUMPRODUCT(($A$2:$A$4670=A965)*($Z$2:$Z$4670&gt;Z965))+1</f>
        <v>160</v>
      </c>
    </row>
    <row r="966" customFormat="false" ht="15" hidden="false" customHeight="false" outlineLevel="0" collapsed="false">
      <c r="A966" s="1" t="n">
        <v>2010</v>
      </c>
      <c r="B966" s="1" t="s">
        <v>216</v>
      </c>
      <c r="C966" s="1" t="s">
        <v>102</v>
      </c>
      <c r="D966" s="1" t="n">
        <v>33</v>
      </c>
      <c r="E966" s="1" t="s">
        <v>129</v>
      </c>
      <c r="F966" s="1" t="n">
        <v>73</v>
      </c>
      <c r="G966" s="1" t="n">
        <v>73</v>
      </c>
      <c r="H966" s="1" t="n">
        <v>2490</v>
      </c>
      <c r="I966" s="1" t="n">
        <v>402</v>
      </c>
      <c r="J966" s="1" t="n">
        <v>962</v>
      </c>
      <c r="K966" s="1" t="n">
        <v>0.418</v>
      </c>
      <c r="L966" s="1" t="n">
        <v>157</v>
      </c>
      <c r="M966" s="1" t="n">
        <v>407</v>
      </c>
      <c r="N966" s="1" t="n">
        <v>0.386</v>
      </c>
      <c r="O966" s="1" t="n">
        <v>466</v>
      </c>
      <c r="P966" s="1" t="n">
        <v>512</v>
      </c>
      <c r="Q966" s="1" t="n">
        <v>0.91</v>
      </c>
      <c r="R966" s="1" t="n">
        <v>25</v>
      </c>
      <c r="S966" s="1" t="n">
        <v>203</v>
      </c>
      <c r="T966" s="1" t="n">
        <v>228</v>
      </c>
      <c r="U966" s="1" t="n">
        <v>409</v>
      </c>
      <c r="V966" s="1" t="n">
        <v>82</v>
      </c>
      <c r="W966" s="1" t="n">
        <v>9</v>
      </c>
      <c r="X966" s="1" t="n">
        <v>177</v>
      </c>
      <c r="Y966" s="1" t="n">
        <v>153</v>
      </c>
      <c r="Z966" s="1" t="n">
        <v>1427</v>
      </c>
      <c r="AA966" s="1" t="n">
        <v>20.2</v>
      </c>
      <c r="AB966" s="1" t="n">
        <v>0.601</v>
      </c>
      <c r="AC966" s="1" t="n">
        <v>9.5</v>
      </c>
      <c r="AD966" s="1" t="n">
        <f aca="false">IF(F966=0,0,Z966/F966)</f>
        <v>19.5479452054795</v>
      </c>
      <c r="AE966" s="1" t="str">
        <f aca="false">IFERROR(LEFT(C966,FIND("-",C966)-1),C966)</f>
        <v>PG</v>
      </c>
      <c r="AF966" s="1" t="str">
        <f aca="false">B966&amp;"|"&amp;A966</f>
        <v>Chauncey Billups|2010</v>
      </c>
      <c r="AG966" s="1" t="n">
        <f aca="false">SUMPRODUCT(($A$2:$A$4670=A966)*($Z$2:$Z$4670&gt;Z966))+1</f>
        <v>24</v>
      </c>
    </row>
    <row r="967" customFormat="false" ht="15" hidden="false" customHeight="false" outlineLevel="0" collapsed="false">
      <c r="A967" s="1" t="n">
        <v>2010</v>
      </c>
      <c r="B967" s="1" t="s">
        <v>218</v>
      </c>
      <c r="C967" s="1" t="s">
        <v>92</v>
      </c>
      <c r="D967" s="1" t="n">
        <v>31</v>
      </c>
      <c r="E967" s="1" t="s">
        <v>129</v>
      </c>
      <c r="F967" s="1" t="n">
        <v>76</v>
      </c>
      <c r="G967" s="1" t="n">
        <v>0</v>
      </c>
      <c r="H967" s="1" t="n">
        <v>1695</v>
      </c>
      <c r="I967" s="1" t="n">
        <v>142</v>
      </c>
      <c r="J967" s="1" t="n">
        <v>251</v>
      </c>
      <c r="K967" s="1" t="n">
        <v>0.566</v>
      </c>
      <c r="L967" s="1" t="n">
        <v>0</v>
      </c>
      <c r="M967" s="1" t="n">
        <v>3</v>
      </c>
      <c r="N967" s="1" t="n">
        <v>0</v>
      </c>
      <c r="O967" s="1" t="n">
        <v>164</v>
      </c>
      <c r="P967" s="1" t="n">
        <v>236</v>
      </c>
      <c r="Q967" s="1" t="n">
        <v>0.695</v>
      </c>
      <c r="R967" s="1" t="n">
        <v>147</v>
      </c>
      <c r="S967" s="1" t="n">
        <v>336</v>
      </c>
      <c r="T967" s="1" t="n">
        <v>483</v>
      </c>
      <c r="U967" s="1" t="n">
        <v>33</v>
      </c>
      <c r="V967" s="1" t="n">
        <v>42</v>
      </c>
      <c r="W967" s="1" t="n">
        <v>143</v>
      </c>
      <c r="X967" s="1" t="n">
        <v>59</v>
      </c>
      <c r="Y967" s="1" t="n">
        <v>171</v>
      </c>
      <c r="Z967" s="1" t="n">
        <v>448</v>
      </c>
      <c r="AA967" s="1" t="n">
        <v>15.8</v>
      </c>
      <c r="AB967" s="1" t="n">
        <v>0.631</v>
      </c>
      <c r="AC967" s="1" t="n">
        <v>5.9</v>
      </c>
      <c r="AD967" s="1" t="n">
        <f aca="false">IF(F967=0,0,Z967/F967)</f>
        <v>5.89473684210526</v>
      </c>
      <c r="AE967" s="1" t="str">
        <f aca="false">IFERROR(LEFT(C967,FIND("-",C967)-1),C967)</f>
        <v>PF</v>
      </c>
      <c r="AF967" s="1" t="str">
        <f aca="false">B967&amp;"|"&amp;A967</f>
        <v>Chris Andersen|2010</v>
      </c>
      <c r="AG967" s="1" t="n">
        <f aca="false">SUMPRODUCT(($A$2:$A$4670=A967)*($Z$2:$Z$4670&gt;Z967))+1</f>
        <v>224</v>
      </c>
    </row>
    <row r="968" customFormat="false" ht="15" hidden="false" customHeight="false" outlineLevel="0" collapsed="false">
      <c r="A968" s="1" t="n">
        <v>2010</v>
      </c>
      <c r="B968" s="1" t="s">
        <v>220</v>
      </c>
      <c r="C968" s="1" t="s">
        <v>105</v>
      </c>
      <c r="D968" s="1" t="n">
        <v>25</v>
      </c>
      <c r="E968" s="1" t="s">
        <v>147</v>
      </c>
      <c r="F968" s="1" t="n">
        <v>70</v>
      </c>
      <c r="G968" s="1" t="n">
        <v>70</v>
      </c>
      <c r="H968" s="1" t="n">
        <v>2526</v>
      </c>
      <c r="I968" s="1" t="n">
        <v>600</v>
      </c>
      <c r="J968" s="1" t="n">
        <v>1158</v>
      </c>
      <c r="K968" s="1" t="n">
        <v>0.518</v>
      </c>
      <c r="L968" s="1" t="n">
        <v>8</v>
      </c>
      <c r="M968" s="1" t="n">
        <v>22</v>
      </c>
      <c r="N968" s="1" t="n">
        <v>0.364</v>
      </c>
      <c r="O968" s="1" t="n">
        <v>470</v>
      </c>
      <c r="P968" s="1" t="n">
        <v>590</v>
      </c>
      <c r="Q968" s="1" t="n">
        <v>0.797</v>
      </c>
      <c r="R968" s="1" t="n">
        <v>205</v>
      </c>
      <c r="S968" s="1" t="n">
        <v>554</v>
      </c>
      <c r="T968" s="1" t="n">
        <v>759</v>
      </c>
      <c r="U968" s="1" t="n">
        <v>166</v>
      </c>
      <c r="V968" s="1" t="n">
        <v>43</v>
      </c>
      <c r="W968" s="1" t="n">
        <v>68</v>
      </c>
      <c r="X968" s="1" t="n">
        <v>169</v>
      </c>
      <c r="Y968" s="1" t="n">
        <v>170</v>
      </c>
      <c r="Z968" s="1" t="n">
        <v>1678</v>
      </c>
      <c r="AA968" s="1" t="n">
        <v>25</v>
      </c>
      <c r="AB968" s="1" t="n">
        <v>0.592</v>
      </c>
      <c r="AC968" s="1" t="n">
        <v>9.6</v>
      </c>
      <c r="AD968" s="1" t="n">
        <f aca="false">IF(F968=0,0,Z968/F968)</f>
        <v>23.9714285714286</v>
      </c>
      <c r="AE968" s="1" t="str">
        <f aca="false">IFERROR(LEFT(C968,FIND("-",C968)-1),C968)</f>
        <v>C</v>
      </c>
      <c r="AF968" s="1" t="str">
        <f aca="false">B968&amp;"|"&amp;A968</f>
        <v>Chris Bosh|2010</v>
      </c>
      <c r="AG968" s="1" t="n">
        <f aca="false">SUMPRODUCT(($A$2:$A$4670=A968)*($Z$2:$Z$4670&gt;Z968))+1</f>
        <v>9</v>
      </c>
    </row>
    <row r="969" customFormat="false" ht="15" hidden="false" customHeight="false" outlineLevel="0" collapsed="false">
      <c r="A969" s="1" t="n">
        <v>2010</v>
      </c>
      <c r="B969" s="1" t="s">
        <v>605</v>
      </c>
      <c r="C969" s="1" t="s">
        <v>123</v>
      </c>
      <c r="D969" s="1" t="n">
        <v>23</v>
      </c>
      <c r="E969" s="1" t="s">
        <v>185</v>
      </c>
      <c r="F969" s="1" t="n">
        <v>67</v>
      </c>
      <c r="G969" s="1" t="n">
        <v>38</v>
      </c>
      <c r="H969" s="1" t="n">
        <v>1730</v>
      </c>
      <c r="I969" s="1" t="n">
        <v>255</v>
      </c>
      <c r="J969" s="1" t="n">
        <v>573</v>
      </c>
      <c r="K969" s="1" t="n">
        <v>0.445</v>
      </c>
      <c r="L969" s="1" t="n">
        <v>14</v>
      </c>
      <c r="M969" s="1" t="n">
        <v>54</v>
      </c>
      <c r="N969" s="1" t="n">
        <v>0.259</v>
      </c>
      <c r="O969" s="1" t="n">
        <v>133</v>
      </c>
      <c r="P969" s="1" t="n">
        <v>157</v>
      </c>
      <c r="Q969" s="1" t="n">
        <v>0.847</v>
      </c>
      <c r="R969" s="1" t="n">
        <v>45</v>
      </c>
      <c r="S969" s="1" t="n">
        <v>153</v>
      </c>
      <c r="T969" s="1" t="n">
        <v>198</v>
      </c>
      <c r="U969" s="1" t="n">
        <v>93</v>
      </c>
      <c r="V969" s="1" t="n">
        <v>55</v>
      </c>
      <c r="W969" s="1" t="n">
        <v>19</v>
      </c>
      <c r="X969" s="1" t="n">
        <v>97</v>
      </c>
      <c r="Y969" s="1" t="n">
        <v>101</v>
      </c>
      <c r="Z969" s="1" t="n">
        <v>657</v>
      </c>
      <c r="AA969" s="1" t="n">
        <v>11.5</v>
      </c>
      <c r="AB969" s="1" t="n">
        <v>0.512</v>
      </c>
      <c r="AC969" s="1" t="n">
        <v>0.7</v>
      </c>
      <c r="AD969" s="1" t="n">
        <f aca="false">IF(F969=0,0,Z969/F969)</f>
        <v>9.80597014925373</v>
      </c>
      <c r="AE969" s="1" t="str">
        <f aca="false">IFERROR(LEFT(C969,FIND("-",C969)-1),C969)</f>
        <v>SF</v>
      </c>
      <c r="AF969" s="1" t="str">
        <f aca="false">B969&amp;"|"&amp;A969</f>
        <v>Chris Douglas-Roberts|2010</v>
      </c>
      <c r="AG969" s="1" t="n">
        <f aca="false">SUMPRODUCT(($A$2:$A$4670=A969)*($Z$2:$Z$4670&gt;Z969))+1</f>
        <v>160</v>
      </c>
    </row>
    <row r="970" customFormat="false" ht="15" hidden="false" customHeight="false" outlineLevel="0" collapsed="false">
      <c r="A970" s="1" t="n">
        <v>2010</v>
      </c>
      <c r="B970" s="1" t="s">
        <v>221</v>
      </c>
      <c r="C970" s="1" t="s">
        <v>102</v>
      </c>
      <c r="D970" s="1" t="n">
        <v>27</v>
      </c>
      <c r="E970" s="1" t="s">
        <v>256</v>
      </c>
      <c r="F970" s="1" t="n">
        <v>67</v>
      </c>
      <c r="G970" s="1" t="n">
        <v>59</v>
      </c>
      <c r="H970" s="1" t="n">
        <v>2072</v>
      </c>
      <c r="I970" s="1" t="n">
        <v>168</v>
      </c>
      <c r="J970" s="1" t="n">
        <v>451</v>
      </c>
      <c r="K970" s="1" t="n">
        <v>0.373</v>
      </c>
      <c r="L970" s="1" t="n">
        <v>90</v>
      </c>
      <c r="M970" s="1" t="n">
        <v>258</v>
      </c>
      <c r="N970" s="1" t="n">
        <v>0.349</v>
      </c>
      <c r="O970" s="1" t="n">
        <v>68</v>
      </c>
      <c r="P970" s="1" t="n">
        <v>95</v>
      </c>
      <c r="Q970" s="1" t="n">
        <v>0.716</v>
      </c>
      <c r="R970" s="1" t="n">
        <v>28</v>
      </c>
      <c r="S970" s="1" t="n">
        <v>150</v>
      </c>
      <c r="T970" s="1" t="n">
        <v>178</v>
      </c>
      <c r="U970" s="1" t="n">
        <v>378</v>
      </c>
      <c r="V970" s="1" t="n">
        <v>59</v>
      </c>
      <c r="W970" s="1" t="n">
        <v>3</v>
      </c>
      <c r="X970" s="1" t="n">
        <v>110</v>
      </c>
      <c r="Y970" s="1" t="n">
        <v>83</v>
      </c>
      <c r="Z970" s="1" t="n">
        <v>494</v>
      </c>
      <c r="AA970" s="1" t="n">
        <v>10.7</v>
      </c>
      <c r="AB970" s="1" t="n">
        <v>0.501</v>
      </c>
      <c r="AC970" s="1" t="n">
        <v>1.9</v>
      </c>
      <c r="AD970" s="1" t="n">
        <f aca="false">IF(F970=0,0,Z970/F970)</f>
        <v>7.37313432835821</v>
      </c>
      <c r="AE970" s="1" t="str">
        <f aca="false">IFERROR(LEFT(C970,FIND("-",C970)-1),C970)</f>
        <v>PG</v>
      </c>
      <c r="AF970" s="1" t="str">
        <f aca="false">B970&amp;"|"&amp;A970</f>
        <v>Chris Duhon|2010</v>
      </c>
      <c r="AG970" s="1" t="n">
        <f aca="false">SUMPRODUCT(($A$2:$A$4670=A970)*($Z$2:$Z$4670&gt;Z970))+1</f>
        <v>207</v>
      </c>
    </row>
    <row r="971" customFormat="false" ht="15" hidden="false" customHeight="false" outlineLevel="0" collapsed="false">
      <c r="A971" s="1" t="n">
        <v>2010</v>
      </c>
      <c r="B971" s="1" t="s">
        <v>684</v>
      </c>
      <c r="C971" s="1" t="s">
        <v>105</v>
      </c>
      <c r="D971" s="1" t="n">
        <v>25</v>
      </c>
      <c r="E971" s="1" t="s">
        <v>117</v>
      </c>
      <c r="F971" s="1" t="n">
        <v>60</v>
      </c>
      <c r="G971" s="1" t="n">
        <v>9</v>
      </c>
      <c r="H971" s="1" t="n">
        <v>783</v>
      </c>
      <c r="I971" s="1" t="n">
        <v>109</v>
      </c>
      <c r="J971" s="1" t="n">
        <v>217</v>
      </c>
      <c r="K971" s="1" t="n">
        <v>0.502</v>
      </c>
      <c r="L971" s="1" t="n">
        <v>0</v>
      </c>
      <c r="M971" s="1" t="n">
        <v>4</v>
      </c>
      <c r="N971" s="1" t="n">
        <v>0</v>
      </c>
      <c r="O971" s="1" t="n">
        <v>52</v>
      </c>
      <c r="P971" s="1" t="n">
        <v>69</v>
      </c>
      <c r="Q971" s="1" t="n">
        <v>0.754</v>
      </c>
      <c r="R971" s="1" t="n">
        <v>56</v>
      </c>
      <c r="S971" s="1" t="n">
        <v>111</v>
      </c>
      <c r="T971" s="1" t="n">
        <v>167</v>
      </c>
      <c r="U971" s="1" t="n">
        <v>37</v>
      </c>
      <c r="V971" s="1" t="n">
        <v>13</v>
      </c>
      <c r="W971" s="1" t="n">
        <v>35</v>
      </c>
      <c r="X971" s="1" t="n">
        <v>30</v>
      </c>
      <c r="Y971" s="1" t="n">
        <v>132</v>
      </c>
      <c r="Z971" s="1" t="n">
        <v>270</v>
      </c>
      <c r="AA971" s="1" t="n">
        <v>12.2</v>
      </c>
      <c r="AB971" s="1" t="n">
        <v>0.546</v>
      </c>
      <c r="AC971" s="1" t="n">
        <v>1.3</v>
      </c>
      <c r="AD971" s="1" t="n">
        <f aca="false">IF(F971=0,0,Z971/F971)</f>
        <v>4.5</v>
      </c>
      <c r="AE971" s="1" t="str">
        <f aca="false">IFERROR(LEFT(C971,FIND("-",C971)-1),C971)</f>
        <v>C</v>
      </c>
      <c r="AF971" s="1" t="str">
        <f aca="false">B971&amp;"|"&amp;A971</f>
        <v>Chris Hunter|2010</v>
      </c>
      <c r="AG971" s="1" t="n">
        <f aca="false">SUMPRODUCT(($A$2:$A$4670=A971)*($Z$2:$Z$4670&gt;Z971))+1</f>
        <v>279</v>
      </c>
    </row>
    <row r="972" customFormat="false" ht="15" hidden="false" customHeight="false" outlineLevel="0" collapsed="false">
      <c r="A972" s="1" t="n">
        <v>2010</v>
      </c>
      <c r="B972" s="1" t="s">
        <v>222</v>
      </c>
      <c r="C972" s="1" t="s">
        <v>105</v>
      </c>
      <c r="D972" s="1" t="n">
        <v>27</v>
      </c>
      <c r="E972" s="1" t="s">
        <v>108</v>
      </c>
      <c r="F972" s="1" t="n">
        <v>76</v>
      </c>
      <c r="G972" s="1" t="n">
        <v>76</v>
      </c>
      <c r="H972" s="1" t="n">
        <v>2608</v>
      </c>
      <c r="I972" s="1" t="n">
        <v>589</v>
      </c>
      <c r="J972" s="1" t="n">
        <v>1202</v>
      </c>
      <c r="K972" s="1" t="n">
        <v>0.49</v>
      </c>
      <c r="L972" s="1" t="n">
        <v>0</v>
      </c>
      <c r="M972" s="1" t="n">
        <v>6</v>
      </c>
      <c r="N972" s="1" t="n">
        <v>0</v>
      </c>
      <c r="O972" s="1" t="n">
        <v>230</v>
      </c>
      <c r="P972" s="1" t="n">
        <v>307</v>
      </c>
      <c r="Q972" s="1" t="n">
        <v>0.749</v>
      </c>
      <c r="R972" s="1" t="n">
        <v>184</v>
      </c>
      <c r="S972" s="1" t="n">
        <v>520</v>
      </c>
      <c r="T972" s="1" t="n">
        <v>704</v>
      </c>
      <c r="U972" s="1" t="n">
        <v>120</v>
      </c>
      <c r="V972" s="1" t="n">
        <v>37</v>
      </c>
      <c r="W972" s="1" t="n">
        <v>94</v>
      </c>
      <c r="X972" s="1" t="n">
        <v>223</v>
      </c>
      <c r="Y972" s="1" t="n">
        <v>213</v>
      </c>
      <c r="Z972" s="1" t="n">
        <v>1408</v>
      </c>
      <c r="AA972" s="1" t="n">
        <v>16.5</v>
      </c>
      <c r="AB972" s="1" t="n">
        <v>0.527</v>
      </c>
      <c r="AC972" s="1" t="n">
        <v>2.4</v>
      </c>
      <c r="AD972" s="1" t="n">
        <f aca="false">IF(F972=0,0,Z972/F972)</f>
        <v>18.5263157894737</v>
      </c>
      <c r="AE972" s="1" t="str">
        <f aca="false">IFERROR(LEFT(C972,FIND("-",C972)-1),C972)</f>
        <v>C</v>
      </c>
      <c r="AF972" s="1" t="str">
        <f aca="false">B972&amp;"|"&amp;A972</f>
        <v>Chris Kaman|2010</v>
      </c>
      <c r="AG972" s="1" t="n">
        <f aca="false">SUMPRODUCT(($A$2:$A$4670=A972)*($Z$2:$Z$4670&gt;Z972))+1</f>
        <v>27</v>
      </c>
    </row>
    <row r="973" customFormat="false" ht="15" hidden="false" customHeight="false" outlineLevel="0" collapsed="false">
      <c r="A973" s="1" t="n">
        <v>2010</v>
      </c>
      <c r="B973" s="1" t="s">
        <v>224</v>
      </c>
      <c r="C973" s="1" t="s">
        <v>102</v>
      </c>
      <c r="D973" s="1" t="n">
        <v>24</v>
      </c>
      <c r="E973" s="1" t="s">
        <v>219</v>
      </c>
      <c r="F973" s="1" t="n">
        <v>45</v>
      </c>
      <c r="G973" s="1" t="n">
        <v>45</v>
      </c>
      <c r="H973" s="1" t="n">
        <v>1712</v>
      </c>
      <c r="I973" s="1" t="n">
        <v>314</v>
      </c>
      <c r="J973" s="1" t="n">
        <v>637</v>
      </c>
      <c r="K973" s="1" t="n">
        <v>0.493</v>
      </c>
      <c r="L973" s="1" t="n">
        <v>52</v>
      </c>
      <c r="M973" s="1" t="n">
        <v>127</v>
      </c>
      <c r="N973" s="1" t="n">
        <v>0.409</v>
      </c>
      <c r="O973" s="1" t="n">
        <v>161</v>
      </c>
      <c r="P973" s="1" t="n">
        <v>190</v>
      </c>
      <c r="Q973" s="1" t="n">
        <v>0.847</v>
      </c>
      <c r="R973" s="1" t="n">
        <v>20</v>
      </c>
      <c r="S973" s="1" t="n">
        <v>171</v>
      </c>
      <c r="T973" s="1" t="n">
        <v>191</v>
      </c>
      <c r="U973" s="1" t="n">
        <v>480</v>
      </c>
      <c r="V973" s="1" t="n">
        <v>96</v>
      </c>
      <c r="W973" s="1" t="n">
        <v>8</v>
      </c>
      <c r="X973" s="1" t="n">
        <v>112</v>
      </c>
      <c r="Y973" s="1" t="n">
        <v>118</v>
      </c>
      <c r="Z973" s="1" t="n">
        <v>841</v>
      </c>
      <c r="AA973" s="1" t="n">
        <v>23.7</v>
      </c>
      <c r="AB973" s="1" t="n">
        <v>0.584</v>
      </c>
      <c r="AC973" s="1" t="n">
        <v>7.3</v>
      </c>
      <c r="AD973" s="1" t="n">
        <f aca="false">IF(F973=0,0,Z973/F973)</f>
        <v>18.6888888888889</v>
      </c>
      <c r="AE973" s="1" t="str">
        <f aca="false">IFERROR(LEFT(C973,FIND("-",C973)-1),C973)</f>
        <v>PG</v>
      </c>
      <c r="AF973" s="1" t="str">
        <f aca="false">B973&amp;"|"&amp;A973</f>
        <v>Chris Paul|2010</v>
      </c>
      <c r="AG973" s="1" t="n">
        <f aca="false">SUMPRODUCT(($A$2:$A$4670=A973)*($Z$2:$Z$4670&gt;Z973))+1</f>
        <v>111</v>
      </c>
    </row>
    <row r="974" customFormat="false" ht="15" hidden="false" customHeight="false" outlineLevel="0" collapsed="false">
      <c r="A974" s="1" t="n">
        <v>2010</v>
      </c>
      <c r="B974" s="1" t="s">
        <v>225</v>
      </c>
      <c r="C974" s="1" t="s">
        <v>102</v>
      </c>
      <c r="D974" s="1" t="n">
        <v>26</v>
      </c>
      <c r="E974" s="1" t="s">
        <v>185</v>
      </c>
      <c r="F974" s="1" t="n">
        <v>25</v>
      </c>
      <c r="G974" s="1" t="n">
        <v>0</v>
      </c>
      <c r="H974" s="1" t="n">
        <v>223</v>
      </c>
      <c r="I974" s="1" t="n">
        <v>20</v>
      </c>
      <c r="J974" s="1" t="n">
        <v>56</v>
      </c>
      <c r="K974" s="1" t="n">
        <v>0.357</v>
      </c>
      <c r="L974" s="1" t="n">
        <v>10</v>
      </c>
      <c r="M974" s="1" t="n">
        <v>32</v>
      </c>
      <c r="N974" s="1" t="n">
        <v>0.313</v>
      </c>
      <c r="O974" s="1" t="n">
        <v>6</v>
      </c>
      <c r="P974" s="1" t="n">
        <v>6</v>
      </c>
      <c r="Q974" s="1" t="n">
        <v>1</v>
      </c>
      <c r="R974" s="1" t="n">
        <v>1</v>
      </c>
      <c r="S974" s="1" t="n">
        <v>15</v>
      </c>
      <c r="T974" s="1" t="n">
        <v>16</v>
      </c>
      <c r="U974" s="1" t="n">
        <v>29</v>
      </c>
      <c r="V974" s="1" t="n">
        <v>9</v>
      </c>
      <c r="W974" s="1" t="n">
        <v>1</v>
      </c>
      <c r="X974" s="1" t="n">
        <v>10</v>
      </c>
      <c r="Y974" s="1" t="n">
        <v>15</v>
      </c>
      <c r="Z974" s="1" t="n">
        <v>56</v>
      </c>
      <c r="AA974" s="1" t="n">
        <v>9.3</v>
      </c>
      <c r="AB974" s="1" t="n">
        <v>0.477</v>
      </c>
      <c r="AC974" s="1" t="n">
        <v>0.1</v>
      </c>
      <c r="AD974" s="1" t="n">
        <f aca="false">IF(F974=0,0,Z974/F974)</f>
        <v>2.24</v>
      </c>
      <c r="AE974" s="1" t="str">
        <f aca="false">IFERROR(LEFT(C974,FIND("-",C974)-1),C974)</f>
        <v>PG</v>
      </c>
      <c r="AF974" s="1" t="str">
        <f aca="false">B974&amp;"|"&amp;A974</f>
        <v>Chris Quinn|2010</v>
      </c>
      <c r="AG974" s="1" t="n">
        <f aca="false">SUMPRODUCT(($A$2:$A$4670=A974)*($Z$2:$Z$4670&gt;Z974))+1</f>
        <v>383</v>
      </c>
    </row>
    <row r="975" customFormat="false" ht="15" hidden="false" customHeight="false" outlineLevel="0" collapsed="false">
      <c r="A975" s="1" t="n">
        <v>2010</v>
      </c>
      <c r="B975" s="1" t="s">
        <v>226</v>
      </c>
      <c r="C975" s="1" t="s">
        <v>92</v>
      </c>
      <c r="D975" s="1" t="n">
        <v>25</v>
      </c>
      <c r="E975" s="1" t="s">
        <v>106</v>
      </c>
      <c r="F975" s="1" t="n">
        <v>18</v>
      </c>
      <c r="G975" s="1" t="n">
        <v>0</v>
      </c>
      <c r="H975" s="1" t="n">
        <v>224</v>
      </c>
      <c r="I975" s="1" t="n">
        <v>15</v>
      </c>
      <c r="J975" s="1" t="n">
        <v>29</v>
      </c>
      <c r="K975" s="1" t="n">
        <v>0.517</v>
      </c>
      <c r="L975" s="1" t="n">
        <v>0</v>
      </c>
      <c r="M975" s="1" t="n">
        <v>0</v>
      </c>
      <c r="O975" s="1" t="n">
        <v>7</v>
      </c>
      <c r="P975" s="1" t="n">
        <v>11</v>
      </c>
      <c r="Q975" s="1" t="n">
        <v>0.636</v>
      </c>
      <c r="R975" s="1" t="n">
        <v>19</v>
      </c>
      <c r="S975" s="1" t="n">
        <v>40</v>
      </c>
      <c r="T975" s="1" t="n">
        <v>59</v>
      </c>
      <c r="U975" s="1" t="n">
        <v>7</v>
      </c>
      <c r="V975" s="1" t="n">
        <v>8</v>
      </c>
      <c r="W975" s="1" t="n">
        <v>4</v>
      </c>
      <c r="X975" s="1" t="n">
        <v>14</v>
      </c>
      <c r="Y975" s="1" t="n">
        <v>50</v>
      </c>
      <c r="Z975" s="1" t="n">
        <v>37</v>
      </c>
      <c r="AA975" s="1" t="n">
        <v>6.5</v>
      </c>
      <c r="AB975" s="1" t="n">
        <v>0.547</v>
      </c>
      <c r="AC975" s="1" t="n">
        <v>0.3</v>
      </c>
      <c r="AD975" s="1" t="n">
        <f aca="false">IF(F975=0,0,Z975/F975)</f>
        <v>2.05555555555556</v>
      </c>
      <c r="AE975" s="1" t="str">
        <f aca="false">IFERROR(LEFT(C975,FIND("-",C975)-1),C975)</f>
        <v>PF</v>
      </c>
      <c r="AF975" s="1" t="str">
        <f aca="false">B975&amp;"|"&amp;A975</f>
        <v>Chris Richard|2010</v>
      </c>
      <c r="AG975" s="1" t="n">
        <f aca="false">SUMPRODUCT(($A$2:$A$4670=A975)*($Z$2:$Z$4670&gt;Z975))+1</f>
        <v>398</v>
      </c>
    </row>
    <row r="976" customFormat="false" ht="15" hidden="false" customHeight="false" outlineLevel="0" collapsed="false">
      <c r="A976" s="1" t="n">
        <v>2010</v>
      </c>
      <c r="B976" s="1" t="s">
        <v>228</v>
      </c>
      <c r="C976" s="1" t="s">
        <v>92</v>
      </c>
      <c r="D976" s="1" t="n">
        <v>27</v>
      </c>
      <c r="E976" s="1" t="s">
        <v>133</v>
      </c>
      <c r="F976" s="1" t="n">
        <v>34</v>
      </c>
      <c r="G976" s="1" t="n">
        <v>10</v>
      </c>
      <c r="H976" s="1" t="n">
        <v>441</v>
      </c>
      <c r="I976" s="1" t="n">
        <v>63</v>
      </c>
      <c r="J976" s="1" t="n">
        <v>120</v>
      </c>
      <c r="K976" s="1" t="n">
        <v>0.525</v>
      </c>
      <c r="L976" s="1" t="n">
        <v>0</v>
      </c>
      <c r="M976" s="1" t="n">
        <v>0</v>
      </c>
      <c r="O976" s="1" t="n">
        <v>26</v>
      </c>
      <c r="P976" s="1" t="n">
        <v>52</v>
      </c>
      <c r="Q976" s="1" t="n">
        <v>0.5</v>
      </c>
      <c r="R976" s="1" t="n">
        <v>44</v>
      </c>
      <c r="S976" s="1" t="n">
        <v>73</v>
      </c>
      <c r="T976" s="1" t="n">
        <v>117</v>
      </c>
      <c r="U976" s="1" t="n">
        <v>13</v>
      </c>
      <c r="V976" s="1" t="n">
        <v>13</v>
      </c>
      <c r="W976" s="1" t="n">
        <v>12</v>
      </c>
      <c r="X976" s="1" t="n">
        <v>38</v>
      </c>
      <c r="Y976" s="1" t="n">
        <v>64</v>
      </c>
      <c r="Z976" s="1" t="n">
        <v>152</v>
      </c>
      <c r="AA976" s="1" t="n">
        <v>12</v>
      </c>
      <c r="AB976" s="1" t="n">
        <v>0.532</v>
      </c>
      <c r="AC976" s="1" t="n">
        <v>0.2</v>
      </c>
      <c r="AD976" s="1" t="n">
        <f aca="false">IF(F976=0,0,Z976/F976)</f>
        <v>4.47058823529412</v>
      </c>
      <c r="AE976" s="1" t="str">
        <f aca="false">IFERROR(LEFT(C976,FIND("-",C976)-1),C976)</f>
        <v>PF</v>
      </c>
      <c r="AF976" s="1" t="str">
        <f aca="false">B976&amp;"|"&amp;A976</f>
        <v>Chris Wilcox|2010</v>
      </c>
      <c r="AG976" s="1" t="n">
        <f aca="false">SUMPRODUCT(($A$2:$A$4670=A976)*($Z$2:$Z$4670&gt;Z976))+1</f>
        <v>329</v>
      </c>
    </row>
    <row r="977" customFormat="false" ht="15" hidden="false" customHeight="false" outlineLevel="0" collapsed="false">
      <c r="A977" s="1" t="n">
        <v>2010</v>
      </c>
      <c r="B977" s="1" t="s">
        <v>230</v>
      </c>
      <c r="C977" s="1" t="s">
        <v>105</v>
      </c>
      <c r="D977" s="1" t="n">
        <v>26</v>
      </c>
      <c r="E977" s="1" t="s">
        <v>103</v>
      </c>
      <c r="F977" s="1" t="n">
        <v>82</v>
      </c>
      <c r="G977" s="1" t="n">
        <v>82</v>
      </c>
      <c r="H977" s="1" t="n">
        <v>1773</v>
      </c>
      <c r="I977" s="1" t="n">
        <v>161</v>
      </c>
      <c r="J977" s="1" t="n">
        <v>329</v>
      </c>
      <c r="K977" s="1" t="n">
        <v>0.489</v>
      </c>
      <c r="L977" s="1" t="n">
        <v>0</v>
      </c>
      <c r="M977" s="1" t="n">
        <v>0</v>
      </c>
      <c r="O977" s="1" t="n">
        <v>36</v>
      </c>
      <c r="P977" s="1" t="n">
        <v>66</v>
      </c>
      <c r="Q977" s="1" t="n">
        <v>0.545</v>
      </c>
      <c r="R977" s="1" t="n">
        <v>151</v>
      </c>
      <c r="S977" s="1" t="n">
        <v>314</v>
      </c>
      <c r="T977" s="1" t="n">
        <v>465</v>
      </c>
      <c r="U977" s="1" t="n">
        <v>139</v>
      </c>
      <c r="V977" s="1" t="n">
        <v>73</v>
      </c>
      <c r="W977" s="1" t="n">
        <v>43</v>
      </c>
      <c r="X977" s="1" t="n">
        <v>74</v>
      </c>
      <c r="Y977" s="1" t="n">
        <v>219</v>
      </c>
      <c r="Z977" s="1" t="n">
        <v>358</v>
      </c>
      <c r="AA977" s="1" t="n">
        <v>11.7</v>
      </c>
      <c r="AB977" s="1" t="n">
        <v>0.5</v>
      </c>
      <c r="AC977" s="1" t="n">
        <v>3.6</v>
      </c>
      <c r="AD977" s="1" t="n">
        <f aca="false">IF(F977=0,0,Z977/F977)</f>
        <v>4.36585365853659</v>
      </c>
      <c r="AE977" s="1" t="str">
        <f aca="false">IFERROR(LEFT(C977,FIND("-",C977)-1),C977)</f>
        <v>C</v>
      </c>
      <c r="AF977" s="1" t="str">
        <f aca="false">B977&amp;"|"&amp;A977</f>
        <v>Chuck Hayes|2010</v>
      </c>
      <c r="AG977" s="1" t="n">
        <f aca="false">SUMPRODUCT(($A$2:$A$4670=A977)*($Z$2:$Z$4670&gt;Z977))+1</f>
        <v>254</v>
      </c>
    </row>
    <row r="978" customFormat="false" ht="15" hidden="false" customHeight="false" outlineLevel="0" collapsed="false">
      <c r="A978" s="1" t="n">
        <v>2010</v>
      </c>
      <c r="B978" s="1" t="s">
        <v>231</v>
      </c>
      <c r="C978" s="1" t="s">
        <v>102</v>
      </c>
      <c r="D978" s="1" t="n">
        <v>35</v>
      </c>
      <c r="E978" s="1" t="s">
        <v>133</v>
      </c>
      <c r="F978" s="1" t="n">
        <v>40</v>
      </c>
      <c r="G978" s="1" t="n">
        <v>11</v>
      </c>
      <c r="H978" s="1" t="n">
        <v>644</v>
      </c>
      <c r="I978" s="1" t="n">
        <v>57</v>
      </c>
      <c r="J978" s="1" t="n">
        <v>157</v>
      </c>
      <c r="K978" s="1" t="n">
        <v>0.363</v>
      </c>
      <c r="L978" s="1" t="n">
        <v>22</v>
      </c>
      <c r="M978" s="1" t="n">
        <v>73</v>
      </c>
      <c r="N978" s="1" t="n">
        <v>0.301</v>
      </c>
      <c r="O978" s="1" t="n">
        <v>25</v>
      </c>
      <c r="P978" s="1" t="n">
        <v>27</v>
      </c>
      <c r="Q978" s="1" t="n">
        <v>0.926</v>
      </c>
      <c r="R978" s="1" t="n">
        <v>5</v>
      </c>
      <c r="S978" s="1" t="n">
        <v>24</v>
      </c>
      <c r="T978" s="1" t="n">
        <v>29</v>
      </c>
      <c r="U978" s="1" t="n">
        <v>91</v>
      </c>
      <c r="V978" s="1" t="n">
        <v>17</v>
      </c>
      <c r="W978" s="1" t="n">
        <v>0</v>
      </c>
      <c r="X978" s="1" t="n">
        <v>32</v>
      </c>
      <c r="Y978" s="1" t="n">
        <v>53</v>
      </c>
      <c r="Z978" s="1" t="n">
        <v>161</v>
      </c>
      <c r="AA978" s="1" t="n">
        <v>8.3</v>
      </c>
      <c r="AB978" s="1" t="n">
        <v>0.477</v>
      </c>
      <c r="AC978" s="1" t="n">
        <v>0.2</v>
      </c>
      <c r="AD978" s="1" t="n">
        <f aca="false">IF(F978=0,0,Z978/F978)</f>
        <v>4.025</v>
      </c>
      <c r="AE978" s="1" t="str">
        <f aca="false">IFERROR(LEFT(C978,FIND("-",C978)-1),C978)</f>
        <v>PG</v>
      </c>
      <c r="AF978" s="1" t="str">
        <f aca="false">B978&amp;"|"&amp;A978</f>
        <v>Chucky Atkins|2010</v>
      </c>
      <c r="AG978" s="1" t="n">
        <f aca="false">SUMPRODUCT(($A$2:$A$4670=A978)*($Z$2:$Z$4670&gt;Z978))+1</f>
        <v>325</v>
      </c>
    </row>
    <row r="979" customFormat="false" ht="15" hidden="false" customHeight="false" outlineLevel="0" collapsed="false">
      <c r="A979" s="1" t="n">
        <v>2010</v>
      </c>
      <c r="B979" s="1" t="s">
        <v>232</v>
      </c>
      <c r="C979" s="1" t="s">
        <v>643</v>
      </c>
      <c r="D979" s="1" t="n">
        <v>26</v>
      </c>
      <c r="E979" s="1" t="s">
        <v>115</v>
      </c>
      <c r="F979" s="1" t="n">
        <v>7</v>
      </c>
      <c r="G979" s="1" t="n">
        <v>1</v>
      </c>
      <c r="H979" s="1" t="n">
        <v>113</v>
      </c>
      <c r="I979" s="1" t="n">
        <v>11</v>
      </c>
      <c r="J979" s="1" t="n">
        <v>32</v>
      </c>
      <c r="K979" s="1" t="n">
        <v>0.344</v>
      </c>
      <c r="L979" s="1" t="n">
        <v>2</v>
      </c>
      <c r="M979" s="1" t="n">
        <v>11</v>
      </c>
      <c r="N979" s="1" t="n">
        <v>0.182</v>
      </c>
      <c r="O979" s="1" t="n">
        <v>4</v>
      </c>
      <c r="P979" s="1" t="n">
        <v>6</v>
      </c>
      <c r="Q979" s="1" t="n">
        <v>0.667</v>
      </c>
      <c r="R979" s="1" t="n">
        <v>4</v>
      </c>
      <c r="S979" s="1" t="n">
        <v>14</v>
      </c>
      <c r="T979" s="1" t="n">
        <v>18</v>
      </c>
      <c r="U979" s="1" t="n">
        <v>15</v>
      </c>
      <c r="V979" s="1" t="n">
        <v>3</v>
      </c>
      <c r="W979" s="1" t="n">
        <v>1</v>
      </c>
      <c r="X979" s="1" t="n">
        <v>10</v>
      </c>
      <c r="Y979" s="1" t="n">
        <v>14</v>
      </c>
      <c r="Z979" s="1" t="n">
        <v>28</v>
      </c>
      <c r="AA979" s="1" t="n">
        <v>5.1</v>
      </c>
      <c r="AB979" s="1" t="n">
        <v>0.404</v>
      </c>
      <c r="AC979" s="1" t="n">
        <v>-0.2</v>
      </c>
      <c r="AD979" s="1" t="n">
        <f aca="false">IF(F979=0,0,Z979/F979)</f>
        <v>4</v>
      </c>
      <c r="AE979" s="1" t="str">
        <f aca="false">IFERROR(LEFT(C979,FIND("-",C979)-1),C979)</f>
        <v>SF</v>
      </c>
      <c r="AF979" s="1" t="str">
        <f aca="false">B979&amp;"|"&amp;A979</f>
        <v>Coby Karl|2010</v>
      </c>
      <c r="AG979" s="1" t="n">
        <f aca="false">SUMPRODUCT(($A$2:$A$4670=A979)*($Z$2:$Z$4670&gt;Z979))+1</f>
        <v>406</v>
      </c>
    </row>
    <row r="980" customFormat="false" ht="15" hidden="false" customHeight="false" outlineLevel="0" collapsed="false">
      <c r="A980" s="1" t="n">
        <v>2010</v>
      </c>
      <c r="B980" s="1" t="s">
        <v>233</v>
      </c>
      <c r="C980" s="1" t="s">
        <v>128</v>
      </c>
      <c r="D980" s="1" t="n">
        <v>23</v>
      </c>
      <c r="E980" s="1" t="s">
        <v>120</v>
      </c>
      <c r="F980" s="1" t="n">
        <v>82</v>
      </c>
      <c r="G980" s="1" t="n">
        <v>82</v>
      </c>
      <c r="H980" s="1" t="n">
        <v>2482</v>
      </c>
      <c r="I980" s="1" t="n">
        <v>409</v>
      </c>
      <c r="J980" s="1" t="n">
        <v>949</v>
      </c>
      <c r="K980" s="1" t="n">
        <v>0.431</v>
      </c>
      <c r="L980" s="1" t="n">
        <v>82</v>
      </c>
      <c r="M980" s="1" t="n">
        <v>237</v>
      </c>
      <c r="N980" s="1" t="n">
        <v>0.346</v>
      </c>
      <c r="O980" s="1" t="n">
        <v>166</v>
      </c>
      <c r="P980" s="1" t="n">
        <v>256</v>
      </c>
      <c r="Q980" s="1" t="n">
        <v>0.648</v>
      </c>
      <c r="R980" s="1" t="n">
        <v>70</v>
      </c>
      <c r="S980" s="1" t="n">
        <v>209</v>
      </c>
      <c r="T980" s="1" t="n">
        <v>279</v>
      </c>
      <c r="U980" s="1" t="n">
        <v>193</v>
      </c>
      <c r="V980" s="1" t="n">
        <v>117</v>
      </c>
      <c r="W980" s="1" t="n">
        <v>29</v>
      </c>
      <c r="X980" s="1" t="n">
        <v>164</v>
      </c>
      <c r="Y980" s="1" t="n">
        <v>224</v>
      </c>
      <c r="Z980" s="1" t="n">
        <v>1066</v>
      </c>
      <c r="AA980" s="1" t="n">
        <v>12.1</v>
      </c>
      <c r="AB980" s="1" t="n">
        <v>0.502</v>
      </c>
      <c r="AC980" s="1" t="n">
        <v>1</v>
      </c>
      <c r="AD980" s="1" t="n">
        <f aca="false">IF(F980=0,0,Z980/F980)</f>
        <v>13</v>
      </c>
      <c r="AE980" s="1" t="str">
        <f aca="false">IFERROR(LEFT(C980,FIND("-",C980)-1),C980)</f>
        <v>SG</v>
      </c>
      <c r="AF980" s="1" t="str">
        <f aca="false">B980&amp;"|"&amp;A980</f>
        <v>Corey Brewer|2010</v>
      </c>
      <c r="AG980" s="1" t="n">
        <f aca="false">SUMPRODUCT(($A$2:$A$4670=A980)*($Z$2:$Z$4670&gt;Z980))+1</f>
        <v>71</v>
      </c>
    </row>
    <row r="981" customFormat="false" ht="15" hidden="false" customHeight="false" outlineLevel="0" collapsed="false">
      <c r="A981" s="1" t="n">
        <v>2010</v>
      </c>
      <c r="B981" s="1" t="s">
        <v>234</v>
      </c>
      <c r="C981" s="1" t="s">
        <v>92</v>
      </c>
      <c r="D981" s="1" t="n">
        <v>30</v>
      </c>
      <c r="E981" s="1" t="s">
        <v>117</v>
      </c>
      <c r="F981" s="1" t="n">
        <v>70</v>
      </c>
      <c r="G981" s="1" t="n">
        <v>49</v>
      </c>
      <c r="H981" s="1" t="n">
        <v>2081</v>
      </c>
      <c r="I981" s="1" t="n">
        <v>457</v>
      </c>
      <c r="J981" s="1" t="n">
        <v>886</v>
      </c>
      <c r="K981" s="1" t="n">
        <v>0.516</v>
      </c>
      <c r="L981" s="1" t="n">
        <v>13</v>
      </c>
      <c r="M981" s="1" t="n">
        <v>50</v>
      </c>
      <c r="N981" s="1" t="n">
        <v>0.26</v>
      </c>
      <c r="O981" s="1" t="n">
        <v>460</v>
      </c>
      <c r="P981" s="1" t="n">
        <v>551</v>
      </c>
      <c r="Q981" s="1" t="n">
        <v>0.835</v>
      </c>
      <c r="R981" s="1" t="n">
        <v>92</v>
      </c>
      <c r="S981" s="1" t="n">
        <v>281</v>
      </c>
      <c r="T981" s="1" t="n">
        <v>373</v>
      </c>
      <c r="U981" s="1" t="n">
        <v>172</v>
      </c>
      <c r="V981" s="1" t="n">
        <v>51</v>
      </c>
      <c r="W981" s="1" t="n">
        <v>4</v>
      </c>
      <c r="X981" s="1" t="n">
        <v>168</v>
      </c>
      <c r="Y981" s="1" t="n">
        <v>231</v>
      </c>
      <c r="Z981" s="1" t="n">
        <v>1387</v>
      </c>
      <c r="AA981" s="1" t="n">
        <v>20.3</v>
      </c>
      <c r="AB981" s="1" t="n">
        <v>0.615</v>
      </c>
      <c r="AC981" s="1" t="n">
        <v>6.3</v>
      </c>
      <c r="AD981" s="1" t="n">
        <f aca="false">IF(F981=0,0,Z981/F981)</f>
        <v>19.8142857142857</v>
      </c>
      <c r="AE981" s="1" t="str">
        <f aca="false">IFERROR(LEFT(C981,FIND("-",C981)-1),C981)</f>
        <v>PF</v>
      </c>
      <c r="AF981" s="1" t="str">
        <f aca="false">B981&amp;"|"&amp;A981</f>
        <v>Corey Maggette|2010</v>
      </c>
      <c r="AG981" s="1" t="n">
        <f aca="false">SUMPRODUCT(($A$2:$A$4670=A981)*($Z$2:$Z$4670&gt;Z981))+1</f>
        <v>33</v>
      </c>
    </row>
    <row r="982" customFormat="false" ht="15" hidden="false" customHeight="false" outlineLevel="0" collapsed="false">
      <c r="A982" s="1" t="n">
        <v>2010</v>
      </c>
      <c r="B982" s="1" t="s">
        <v>606</v>
      </c>
      <c r="C982" s="1" t="s">
        <v>128</v>
      </c>
      <c r="D982" s="1" t="n">
        <v>24</v>
      </c>
      <c r="E982" s="1" t="s">
        <v>185</v>
      </c>
      <c r="F982" s="1" t="n">
        <v>71</v>
      </c>
      <c r="G982" s="1" t="n">
        <v>66</v>
      </c>
      <c r="H982" s="1" t="n">
        <v>2375</v>
      </c>
      <c r="I982" s="1" t="n">
        <v>338</v>
      </c>
      <c r="J982" s="1" t="n">
        <v>775</v>
      </c>
      <c r="K982" s="1" t="n">
        <v>0.436</v>
      </c>
      <c r="L982" s="1" t="n">
        <v>76</v>
      </c>
      <c r="M982" s="1" t="n">
        <v>225</v>
      </c>
      <c r="N982" s="1" t="n">
        <v>0.338</v>
      </c>
      <c r="O982" s="1" t="n">
        <v>133</v>
      </c>
      <c r="P982" s="1" t="n">
        <v>153</v>
      </c>
      <c r="Q982" s="1" t="n">
        <v>0.869</v>
      </c>
      <c r="R982" s="1" t="n">
        <v>60</v>
      </c>
      <c r="S982" s="1" t="n">
        <v>192</v>
      </c>
      <c r="T982" s="1" t="n">
        <v>252</v>
      </c>
      <c r="U982" s="1" t="n">
        <v>121</v>
      </c>
      <c r="V982" s="1" t="n">
        <v>93</v>
      </c>
      <c r="W982" s="1" t="n">
        <v>20</v>
      </c>
      <c r="X982" s="1" t="n">
        <v>76</v>
      </c>
      <c r="Y982" s="1" t="n">
        <v>130</v>
      </c>
      <c r="Z982" s="1" t="n">
        <v>885</v>
      </c>
      <c r="AA982" s="1" t="n">
        <v>12.8</v>
      </c>
      <c r="AB982" s="1" t="n">
        <v>0.525</v>
      </c>
      <c r="AC982" s="1" t="n">
        <v>3.1</v>
      </c>
      <c r="AD982" s="1" t="n">
        <f aca="false">IF(F982=0,0,Z982/F982)</f>
        <v>12.4647887323944</v>
      </c>
      <c r="AE982" s="1" t="str">
        <f aca="false">IFERROR(LEFT(C982,FIND("-",C982)-1),C982)</f>
        <v>SG</v>
      </c>
      <c r="AF982" s="1" t="str">
        <f aca="false">B982&amp;"|"&amp;A982</f>
        <v>Courtney Lee|2010</v>
      </c>
      <c r="AG982" s="1" t="n">
        <f aca="false">SUMPRODUCT(($A$2:$A$4670=A982)*($Z$2:$Z$4670&gt;Z982))+1</f>
        <v>104</v>
      </c>
    </row>
    <row r="983" customFormat="false" ht="15" hidden="false" customHeight="false" outlineLevel="0" collapsed="false">
      <c r="A983" s="1" t="n">
        <v>2010</v>
      </c>
      <c r="B983" s="1" t="s">
        <v>236</v>
      </c>
      <c r="C983" s="1" t="s">
        <v>92</v>
      </c>
      <c r="D983" s="1" t="n">
        <v>26</v>
      </c>
      <c r="E983" s="1" t="s">
        <v>108</v>
      </c>
      <c r="F983" s="1" t="n">
        <v>75</v>
      </c>
      <c r="G983" s="1" t="n">
        <v>2</v>
      </c>
      <c r="H983" s="1" t="n">
        <v>1232</v>
      </c>
      <c r="I983" s="1" t="n">
        <v>226</v>
      </c>
      <c r="J983" s="1" t="n">
        <v>397</v>
      </c>
      <c r="K983" s="1" t="n">
        <v>0.569</v>
      </c>
      <c r="L983" s="1" t="n">
        <v>1</v>
      </c>
      <c r="M983" s="1" t="n">
        <v>5</v>
      </c>
      <c r="N983" s="1" t="n">
        <v>0.2</v>
      </c>
      <c r="O983" s="1" t="n">
        <v>132</v>
      </c>
      <c r="P983" s="1" t="n">
        <v>208</v>
      </c>
      <c r="Q983" s="1" t="n">
        <v>0.635</v>
      </c>
      <c r="R983" s="1" t="n">
        <v>97</v>
      </c>
      <c r="S983" s="1" t="n">
        <v>190</v>
      </c>
      <c r="T983" s="1" t="n">
        <v>287</v>
      </c>
      <c r="U983" s="1" t="n">
        <v>84</v>
      </c>
      <c r="V983" s="1" t="n">
        <v>33</v>
      </c>
      <c r="W983" s="1" t="n">
        <v>25</v>
      </c>
      <c r="X983" s="1" t="n">
        <v>88</v>
      </c>
      <c r="Y983" s="1" t="n">
        <v>194</v>
      </c>
      <c r="Z983" s="1" t="n">
        <v>585</v>
      </c>
      <c r="AA983" s="1" t="n">
        <v>16.9</v>
      </c>
      <c r="AB983" s="1" t="n">
        <v>0.599</v>
      </c>
      <c r="AC983" s="1" t="n">
        <v>3</v>
      </c>
      <c r="AD983" s="1" t="n">
        <f aca="false">IF(F983=0,0,Z983/F983)</f>
        <v>7.8</v>
      </c>
      <c r="AE983" s="1" t="str">
        <f aca="false">IFERROR(LEFT(C983,FIND("-",C983)-1),C983)</f>
        <v>PF</v>
      </c>
      <c r="AF983" s="1" t="str">
        <f aca="false">B983&amp;"|"&amp;A983</f>
        <v>Craig Smith|2010</v>
      </c>
      <c r="AG983" s="1" t="n">
        <f aca="false">SUMPRODUCT(($A$2:$A$4670=A983)*($Z$2:$Z$4670&gt;Z983))+1</f>
        <v>187</v>
      </c>
    </row>
    <row r="984" customFormat="false" ht="15" hidden="false" customHeight="false" outlineLevel="0" collapsed="false">
      <c r="A984" s="1" t="n">
        <v>2010</v>
      </c>
      <c r="B984" s="1" t="s">
        <v>607</v>
      </c>
      <c r="C984" s="1" t="s">
        <v>102</v>
      </c>
      <c r="D984" s="1" t="n">
        <v>22</v>
      </c>
      <c r="E984" s="1" t="s">
        <v>264</v>
      </c>
      <c r="F984" s="1" t="n">
        <v>80</v>
      </c>
      <c r="G984" s="1" t="n">
        <v>2</v>
      </c>
      <c r="H984" s="1" t="n">
        <v>1472</v>
      </c>
      <c r="I984" s="1" t="n">
        <v>168</v>
      </c>
      <c r="J984" s="1" t="n">
        <v>435</v>
      </c>
      <c r="K984" s="1" t="n">
        <v>0.386</v>
      </c>
      <c r="L984" s="1" t="n">
        <v>70</v>
      </c>
      <c r="M984" s="1" t="n">
        <v>178</v>
      </c>
      <c r="N984" s="1" t="n">
        <v>0.393</v>
      </c>
      <c r="O984" s="1" t="n">
        <v>102</v>
      </c>
      <c r="P984" s="1" t="n">
        <v>131</v>
      </c>
      <c r="Q984" s="1" t="n">
        <v>0.779</v>
      </c>
      <c r="R984" s="1" t="n">
        <v>11</v>
      </c>
      <c r="S984" s="1" t="n">
        <v>86</v>
      </c>
      <c r="T984" s="1" t="n">
        <v>97</v>
      </c>
      <c r="U984" s="1" t="n">
        <v>193</v>
      </c>
      <c r="V984" s="1" t="n">
        <v>45</v>
      </c>
      <c r="W984" s="1" t="n">
        <v>5</v>
      </c>
      <c r="X984" s="1" t="n">
        <v>74</v>
      </c>
      <c r="Y984" s="1" t="n">
        <v>127</v>
      </c>
      <c r="Z984" s="1" t="n">
        <v>508</v>
      </c>
      <c r="AA984" s="1" t="n">
        <v>11.2</v>
      </c>
      <c r="AB984" s="1" t="n">
        <v>0.516</v>
      </c>
      <c r="AC984" s="1" t="n">
        <v>2.8</v>
      </c>
      <c r="AD984" s="1" t="n">
        <f aca="false">IF(F984=0,0,Z984/F984)</f>
        <v>6.35</v>
      </c>
      <c r="AE984" s="1" t="str">
        <f aca="false">IFERROR(LEFT(C984,FIND("-",C984)-1),C984)</f>
        <v>PG</v>
      </c>
      <c r="AF984" s="1" t="str">
        <f aca="false">B984&amp;"|"&amp;A984</f>
        <v>D.J. Augustin|2010</v>
      </c>
      <c r="AG984" s="1" t="n">
        <f aca="false">SUMPRODUCT(($A$2:$A$4670=A984)*($Z$2:$Z$4670&gt;Z984))+1</f>
        <v>202</v>
      </c>
    </row>
    <row r="985" customFormat="false" ht="15" hidden="false" customHeight="false" outlineLevel="0" collapsed="false">
      <c r="A985" s="1" t="n">
        <v>2010</v>
      </c>
      <c r="B985" s="1" t="s">
        <v>608</v>
      </c>
      <c r="C985" s="1" t="s">
        <v>92</v>
      </c>
      <c r="D985" s="1" t="n">
        <v>23</v>
      </c>
      <c r="E985" s="1" t="s">
        <v>609</v>
      </c>
      <c r="F985" s="1" t="n">
        <v>12</v>
      </c>
      <c r="G985" s="1" t="n">
        <v>0</v>
      </c>
      <c r="H985" s="1" t="n">
        <v>102</v>
      </c>
      <c r="I985" s="1" t="n">
        <v>25</v>
      </c>
      <c r="J985" s="1" t="n">
        <v>41</v>
      </c>
      <c r="K985" s="1" t="n">
        <v>0.61</v>
      </c>
      <c r="L985" s="1" t="n">
        <v>0</v>
      </c>
      <c r="M985" s="1" t="n">
        <v>0</v>
      </c>
      <c r="O985" s="1" t="n">
        <v>9</v>
      </c>
      <c r="P985" s="1" t="n">
        <v>10</v>
      </c>
      <c r="Q985" s="1" t="n">
        <v>0.9</v>
      </c>
      <c r="R985" s="1" t="n">
        <v>10</v>
      </c>
      <c r="S985" s="1" t="n">
        <v>13</v>
      </c>
      <c r="T985" s="1" t="n">
        <v>23</v>
      </c>
      <c r="U985" s="1" t="n">
        <v>4</v>
      </c>
      <c r="V985" s="1" t="n">
        <v>5</v>
      </c>
      <c r="W985" s="1" t="n">
        <v>3</v>
      </c>
      <c r="X985" s="1" t="n">
        <v>3</v>
      </c>
      <c r="Y985" s="1" t="n">
        <v>12</v>
      </c>
      <c r="Z985" s="1" t="n">
        <v>59</v>
      </c>
      <c r="AA985" s="1" t="n">
        <v>25.9</v>
      </c>
      <c r="AB985" s="1" t="n">
        <v>0.65</v>
      </c>
      <c r="AC985" s="1" t="n">
        <v>0.6</v>
      </c>
      <c r="AD985" s="1" t="n">
        <f aca="false">IF(F985=0,0,Z985/F985)</f>
        <v>4.91666666666667</v>
      </c>
      <c r="AE985" s="1" t="str">
        <f aca="false">IFERROR(LEFT(C985,FIND("-",C985)-1),C985)</f>
        <v>PF</v>
      </c>
      <c r="AF985" s="1" t="str">
        <f aca="false">B985&amp;"|"&amp;A985</f>
        <v>D.J. White|2010</v>
      </c>
      <c r="AG985" s="1" t="n">
        <f aca="false">SUMPRODUCT(($A$2:$A$4670=A985)*($Z$2:$Z$4670&gt;Z985))+1</f>
        <v>381</v>
      </c>
    </row>
    <row r="986" customFormat="false" ht="15" hidden="false" customHeight="false" outlineLevel="0" collapsed="false">
      <c r="A986" s="1" t="n">
        <v>2010</v>
      </c>
      <c r="B986" s="1" t="s">
        <v>685</v>
      </c>
      <c r="C986" s="1" t="s">
        <v>123</v>
      </c>
      <c r="D986" s="1" t="n">
        <v>22</v>
      </c>
      <c r="E986" s="1" t="s">
        <v>133</v>
      </c>
      <c r="F986" s="1" t="n">
        <v>44</v>
      </c>
      <c r="G986" s="1" t="n">
        <v>0</v>
      </c>
      <c r="H986" s="1" t="n">
        <v>405</v>
      </c>
      <c r="I986" s="1" t="n">
        <v>46</v>
      </c>
      <c r="J986" s="1" t="n">
        <v>130</v>
      </c>
      <c r="K986" s="1" t="n">
        <v>0.354</v>
      </c>
      <c r="L986" s="1" t="n">
        <v>15</v>
      </c>
      <c r="M986" s="1" t="n">
        <v>42</v>
      </c>
      <c r="N986" s="1" t="n">
        <v>0.357</v>
      </c>
      <c r="O986" s="1" t="n">
        <v>27</v>
      </c>
      <c r="P986" s="1" t="n">
        <v>38</v>
      </c>
      <c r="Q986" s="1" t="n">
        <v>0.711</v>
      </c>
      <c r="R986" s="1" t="n">
        <v>14</v>
      </c>
      <c r="S986" s="1" t="n">
        <v>31</v>
      </c>
      <c r="T986" s="1" t="n">
        <v>45</v>
      </c>
      <c r="U986" s="1" t="n">
        <v>16</v>
      </c>
      <c r="V986" s="1" t="n">
        <v>8</v>
      </c>
      <c r="W986" s="1" t="n">
        <v>7</v>
      </c>
      <c r="X986" s="1" t="n">
        <v>16</v>
      </c>
      <c r="Y986" s="1" t="n">
        <v>52</v>
      </c>
      <c r="Z986" s="1" t="n">
        <v>134</v>
      </c>
      <c r="AA986" s="1" t="n">
        <v>7.5</v>
      </c>
      <c r="AB986" s="1" t="n">
        <v>0.457</v>
      </c>
      <c r="AC986" s="1" t="n">
        <v>0</v>
      </c>
      <c r="AD986" s="1" t="n">
        <f aca="false">IF(F986=0,0,Z986/F986)</f>
        <v>3.04545454545455</v>
      </c>
      <c r="AE986" s="1" t="str">
        <f aca="false">IFERROR(LEFT(C986,FIND("-",C986)-1),C986)</f>
        <v>SF</v>
      </c>
      <c r="AF986" s="1" t="str">
        <f aca="false">B986&amp;"|"&amp;A986</f>
        <v>DaJuan Summers|2010</v>
      </c>
      <c r="AG986" s="1" t="n">
        <f aca="false">SUMPRODUCT(($A$2:$A$4670=A986)*($Z$2:$Z$4670&gt;Z986))+1</f>
        <v>338</v>
      </c>
    </row>
    <row r="987" customFormat="false" ht="15" hidden="false" customHeight="false" outlineLevel="0" collapsed="false">
      <c r="A987" s="1" t="n">
        <v>2010</v>
      </c>
      <c r="B987" s="1" t="s">
        <v>239</v>
      </c>
      <c r="C987" s="1" t="s">
        <v>128</v>
      </c>
      <c r="D987" s="1" t="n">
        <v>22</v>
      </c>
      <c r="E987" s="1" t="s">
        <v>126</v>
      </c>
      <c r="F987" s="1" t="n">
        <v>45</v>
      </c>
      <c r="G987" s="1" t="n">
        <v>3</v>
      </c>
      <c r="H987" s="1" t="n">
        <v>691</v>
      </c>
      <c r="I987" s="1" t="n">
        <v>81</v>
      </c>
      <c r="J987" s="1" t="n">
        <v>253</v>
      </c>
      <c r="K987" s="1" t="n">
        <v>0.32</v>
      </c>
      <c r="L987" s="1" t="n">
        <v>40</v>
      </c>
      <c r="M987" s="1" t="n">
        <v>126</v>
      </c>
      <c r="N987" s="1" t="n">
        <v>0.317</v>
      </c>
      <c r="O987" s="1" t="n">
        <v>21</v>
      </c>
      <c r="P987" s="1" t="n">
        <v>25</v>
      </c>
      <c r="Q987" s="1" t="n">
        <v>0.84</v>
      </c>
      <c r="R987" s="1" t="n">
        <v>9</v>
      </c>
      <c r="S987" s="1" t="n">
        <v>73</v>
      </c>
      <c r="T987" s="1" t="n">
        <v>82</v>
      </c>
      <c r="U987" s="1" t="n">
        <v>43</v>
      </c>
      <c r="V987" s="1" t="n">
        <v>14</v>
      </c>
      <c r="W987" s="1" t="n">
        <v>10</v>
      </c>
      <c r="X987" s="1" t="n">
        <v>24</v>
      </c>
      <c r="Y987" s="1" t="n">
        <v>50</v>
      </c>
      <c r="Z987" s="1" t="n">
        <v>223</v>
      </c>
      <c r="AA987" s="1" t="n">
        <v>7.5</v>
      </c>
      <c r="AB987" s="1" t="n">
        <v>0.422</v>
      </c>
      <c r="AC987" s="1" t="n">
        <v>0.1</v>
      </c>
      <c r="AD987" s="1" t="n">
        <f aca="false">IF(F987=0,0,Z987/F987)</f>
        <v>4.95555555555556</v>
      </c>
      <c r="AE987" s="1" t="str">
        <f aca="false">IFERROR(LEFT(C987,FIND("-",C987)-1),C987)</f>
        <v>SG</v>
      </c>
      <c r="AF987" s="1" t="str">
        <f aca="false">B987&amp;"|"&amp;A987</f>
        <v>Daequan Cook|2010</v>
      </c>
      <c r="AG987" s="1" t="n">
        <f aca="false">SUMPRODUCT(($A$2:$A$4670=A987)*($Z$2:$Z$4670&gt;Z987))+1</f>
        <v>300</v>
      </c>
    </row>
    <row r="988" customFormat="false" ht="15" hidden="false" customHeight="false" outlineLevel="0" collapsed="false">
      <c r="A988" s="1" t="n">
        <v>2010</v>
      </c>
      <c r="B988" s="1" t="s">
        <v>240</v>
      </c>
      <c r="C988" s="1" t="s">
        <v>123</v>
      </c>
      <c r="D988" s="1" t="n">
        <v>29</v>
      </c>
      <c r="E988" s="1" t="s">
        <v>145</v>
      </c>
      <c r="F988" s="1" t="n">
        <v>76</v>
      </c>
      <c r="G988" s="1" t="n">
        <v>26</v>
      </c>
      <c r="H988" s="1" t="n">
        <v>1892</v>
      </c>
      <c r="I988" s="1" t="n">
        <v>287</v>
      </c>
      <c r="J988" s="1" t="n">
        <v>623</v>
      </c>
      <c r="K988" s="1" t="n">
        <v>0.461</v>
      </c>
      <c r="L988" s="1" t="n">
        <v>4</v>
      </c>
      <c r="M988" s="1" t="n">
        <v>32</v>
      </c>
      <c r="N988" s="1" t="n">
        <v>0.125</v>
      </c>
      <c r="O988" s="1" t="n">
        <v>198</v>
      </c>
      <c r="P988" s="1" t="n">
        <v>257</v>
      </c>
      <c r="Q988" s="1" t="n">
        <v>0.77</v>
      </c>
      <c r="R988" s="1" t="n">
        <v>48</v>
      </c>
      <c r="S988" s="1" t="n">
        <v>181</v>
      </c>
      <c r="T988" s="1" t="n">
        <v>229</v>
      </c>
      <c r="U988" s="1" t="n">
        <v>150</v>
      </c>
      <c r="V988" s="1" t="n">
        <v>40</v>
      </c>
      <c r="W988" s="1" t="n">
        <v>39</v>
      </c>
      <c r="X988" s="1" t="n">
        <v>129</v>
      </c>
      <c r="Y988" s="1" t="n">
        <v>237</v>
      </c>
      <c r="Z988" s="1" t="n">
        <v>776</v>
      </c>
      <c r="AA988" s="1" t="n">
        <v>10.8</v>
      </c>
      <c r="AB988" s="1" t="n">
        <v>0.527</v>
      </c>
      <c r="AC988" s="1" t="n">
        <v>1.8</v>
      </c>
      <c r="AD988" s="1" t="n">
        <f aca="false">IF(F988=0,0,Z988/F988)</f>
        <v>10.2105263157895</v>
      </c>
      <c r="AE988" s="1" t="str">
        <f aca="false">IFERROR(LEFT(C988,FIND("-",C988)-1),C988)</f>
        <v>SF</v>
      </c>
      <c r="AF988" s="1" t="str">
        <f aca="false">B988&amp;"|"&amp;A988</f>
        <v>Dahntay Jones|2010</v>
      </c>
      <c r="AG988" s="1" t="n">
        <f aca="false">SUMPRODUCT(($A$2:$A$4670=A988)*($Z$2:$Z$4670&gt;Z988))+1</f>
        <v>126</v>
      </c>
    </row>
    <row r="989" customFormat="false" ht="15" hidden="false" customHeight="false" outlineLevel="0" collapsed="false">
      <c r="A989" s="1" t="n">
        <v>2010</v>
      </c>
      <c r="B989" s="1" t="s">
        <v>241</v>
      </c>
      <c r="C989" s="1" t="s">
        <v>123</v>
      </c>
      <c r="D989" s="1" t="n">
        <v>30</v>
      </c>
      <c r="E989" s="1" t="s">
        <v>120</v>
      </c>
      <c r="F989" s="1" t="n">
        <v>80</v>
      </c>
      <c r="G989" s="1" t="n">
        <v>31</v>
      </c>
      <c r="H989" s="1" t="n">
        <v>1585</v>
      </c>
      <c r="I989" s="1" t="n">
        <v>165</v>
      </c>
      <c r="J989" s="1" t="n">
        <v>381</v>
      </c>
      <c r="K989" s="1" t="n">
        <v>0.433</v>
      </c>
      <c r="L989" s="1" t="n">
        <v>18</v>
      </c>
      <c r="M989" s="1" t="n">
        <v>61</v>
      </c>
      <c r="N989" s="1" t="n">
        <v>0.295</v>
      </c>
      <c r="O989" s="1" t="n">
        <v>103</v>
      </c>
      <c r="P989" s="1" t="n">
        <v>129</v>
      </c>
      <c r="Q989" s="1" t="n">
        <v>0.798</v>
      </c>
      <c r="R989" s="1" t="n">
        <v>72</v>
      </c>
      <c r="S989" s="1" t="n">
        <v>177</v>
      </c>
      <c r="T989" s="1" t="n">
        <v>249</v>
      </c>
      <c r="U989" s="1" t="n">
        <v>135</v>
      </c>
      <c r="V989" s="1" t="n">
        <v>66</v>
      </c>
      <c r="W989" s="1" t="n">
        <v>25</v>
      </c>
      <c r="X989" s="1" t="n">
        <v>76</v>
      </c>
      <c r="Y989" s="1" t="n">
        <v>144</v>
      </c>
      <c r="Z989" s="1" t="n">
        <v>451</v>
      </c>
      <c r="AA989" s="1" t="n">
        <v>11.5</v>
      </c>
      <c r="AB989" s="1" t="n">
        <v>0.515</v>
      </c>
      <c r="AC989" s="1" t="n">
        <v>1.9</v>
      </c>
      <c r="AD989" s="1" t="n">
        <f aca="false">IF(F989=0,0,Z989/F989)</f>
        <v>5.6375</v>
      </c>
      <c r="AE989" s="1" t="str">
        <f aca="false">IFERROR(LEFT(C989,FIND("-",C989)-1),C989)</f>
        <v>SF</v>
      </c>
      <c r="AF989" s="1" t="str">
        <f aca="false">B989&amp;"|"&amp;A989</f>
        <v>Damien Wilkins|2010</v>
      </c>
      <c r="AG989" s="1" t="n">
        <f aca="false">SUMPRODUCT(($A$2:$A$4670=A989)*($Z$2:$Z$4670&gt;Z989))+1</f>
        <v>223</v>
      </c>
    </row>
    <row r="990" customFormat="false" ht="15" hidden="false" customHeight="false" outlineLevel="0" collapsed="false">
      <c r="A990" s="1" t="n">
        <v>2010</v>
      </c>
      <c r="B990" s="1" t="s">
        <v>245</v>
      </c>
      <c r="C990" s="1" t="s">
        <v>105</v>
      </c>
      <c r="D990" s="1" t="n">
        <v>31</v>
      </c>
      <c r="E990" s="1" t="s">
        <v>152</v>
      </c>
      <c r="F990" s="1" t="n">
        <v>32</v>
      </c>
      <c r="G990" s="1" t="n">
        <v>6</v>
      </c>
      <c r="H990" s="1" t="n">
        <v>314</v>
      </c>
      <c r="I990" s="1" t="n">
        <v>39</v>
      </c>
      <c r="J990" s="1" t="n">
        <v>89</v>
      </c>
      <c r="K990" s="1" t="n">
        <v>0.438</v>
      </c>
      <c r="L990" s="1" t="n">
        <v>0</v>
      </c>
      <c r="M990" s="1" t="n">
        <v>0</v>
      </c>
      <c r="O990" s="1" t="n">
        <v>10</v>
      </c>
      <c r="P990" s="1" t="n">
        <v>25</v>
      </c>
      <c r="Q990" s="1" t="n">
        <v>0.4</v>
      </c>
      <c r="R990" s="1" t="n">
        <v>38</v>
      </c>
      <c r="S990" s="1" t="n">
        <v>54</v>
      </c>
      <c r="T990" s="1" t="n">
        <v>92</v>
      </c>
      <c r="U990" s="1" t="n">
        <v>12</v>
      </c>
      <c r="V990" s="1" t="n">
        <v>9</v>
      </c>
      <c r="W990" s="1" t="n">
        <v>13</v>
      </c>
      <c r="X990" s="1" t="n">
        <v>15</v>
      </c>
      <c r="Y990" s="1" t="n">
        <v>63</v>
      </c>
      <c r="Z990" s="1" t="n">
        <v>88</v>
      </c>
      <c r="AA990" s="1" t="n">
        <v>10.5</v>
      </c>
      <c r="AB990" s="1" t="n">
        <v>0.44</v>
      </c>
      <c r="AC990" s="1" t="n">
        <v>0.5</v>
      </c>
      <c r="AD990" s="1" t="n">
        <f aca="false">IF(F990=0,0,Z990/F990)</f>
        <v>2.75</v>
      </c>
      <c r="AE990" s="1" t="str">
        <f aca="false">IFERROR(LEFT(C990,FIND("-",C990)-1),C990)</f>
        <v>C</v>
      </c>
      <c r="AF990" s="1" t="str">
        <f aca="false">B990&amp;"|"&amp;A990</f>
        <v>Dan Gadzuric|2010</v>
      </c>
      <c r="AG990" s="1" t="n">
        <f aca="false">SUMPRODUCT(($A$2:$A$4670=A990)*($Z$2:$Z$4670&gt;Z990))+1</f>
        <v>366</v>
      </c>
    </row>
    <row r="991" customFormat="false" ht="15" hidden="false" customHeight="false" outlineLevel="0" collapsed="false">
      <c r="A991" s="1" t="n">
        <v>2010</v>
      </c>
      <c r="B991" s="1" t="s">
        <v>246</v>
      </c>
      <c r="C991" s="1" t="s">
        <v>102</v>
      </c>
      <c r="D991" s="1" t="n">
        <v>23</v>
      </c>
      <c r="E991" s="1" t="s">
        <v>135</v>
      </c>
      <c r="F991" s="1" t="n">
        <v>56</v>
      </c>
      <c r="G991" s="1" t="n">
        <v>10</v>
      </c>
      <c r="H991" s="1" t="n">
        <v>1068</v>
      </c>
      <c r="I991" s="1" t="n">
        <v>125</v>
      </c>
      <c r="J991" s="1" t="n">
        <v>268</v>
      </c>
      <c r="K991" s="1" t="n">
        <v>0.466</v>
      </c>
      <c r="L991" s="1" t="n">
        <v>71</v>
      </c>
      <c r="M991" s="1" t="n">
        <v>149</v>
      </c>
      <c r="N991" s="1" t="n">
        <v>0.477</v>
      </c>
      <c r="O991" s="1" t="n">
        <v>34</v>
      </c>
      <c r="P991" s="1" t="n">
        <v>49</v>
      </c>
      <c r="Q991" s="1" t="n">
        <v>0.694</v>
      </c>
      <c r="R991" s="1" t="n">
        <v>13</v>
      </c>
      <c r="S991" s="1" t="n">
        <v>60</v>
      </c>
      <c r="T991" s="1" t="n">
        <v>73</v>
      </c>
      <c r="U991" s="1" t="n">
        <v>70</v>
      </c>
      <c r="V991" s="1" t="n">
        <v>25</v>
      </c>
      <c r="W991" s="1" t="n">
        <v>7</v>
      </c>
      <c r="X991" s="1" t="n">
        <v>36</v>
      </c>
      <c r="Y991" s="1" t="n">
        <v>79</v>
      </c>
      <c r="Z991" s="1" t="n">
        <v>355</v>
      </c>
      <c r="AA991" s="1" t="n">
        <v>11.3</v>
      </c>
      <c r="AB991" s="1" t="n">
        <v>0.613</v>
      </c>
      <c r="AC991" s="1" t="n">
        <v>2.6</v>
      </c>
      <c r="AD991" s="1" t="n">
        <f aca="false">IF(F991=0,0,Z991/F991)</f>
        <v>6.33928571428571</v>
      </c>
      <c r="AE991" s="1" t="str">
        <f aca="false">IFERROR(LEFT(C991,FIND("-",C991)-1),C991)</f>
        <v>PG</v>
      </c>
      <c r="AF991" s="1" t="str">
        <f aca="false">B991&amp;"|"&amp;A991</f>
        <v>Daniel Gibson|2010</v>
      </c>
      <c r="AG991" s="1" t="n">
        <f aca="false">SUMPRODUCT(($A$2:$A$4670=A991)*($Z$2:$Z$4670&gt;Z991))+1</f>
        <v>257</v>
      </c>
    </row>
    <row r="992" customFormat="false" ht="15" hidden="false" customHeight="false" outlineLevel="0" collapsed="false">
      <c r="A992" s="1" t="n">
        <v>2010</v>
      </c>
      <c r="B992" s="1" t="s">
        <v>610</v>
      </c>
      <c r="C992" s="1" t="s">
        <v>123</v>
      </c>
      <c r="D992" s="1" t="n">
        <v>21</v>
      </c>
      <c r="E992" s="1" t="s">
        <v>256</v>
      </c>
      <c r="F992" s="1" t="n">
        <v>81</v>
      </c>
      <c r="G992" s="1" t="n">
        <v>74</v>
      </c>
      <c r="H992" s="1" t="n">
        <v>2747</v>
      </c>
      <c r="I992" s="1" t="n">
        <v>392</v>
      </c>
      <c r="J992" s="1" t="n">
        <v>927</v>
      </c>
      <c r="K992" s="1" t="n">
        <v>0.423</v>
      </c>
      <c r="L992" s="1" t="n">
        <v>186</v>
      </c>
      <c r="M992" s="1" t="n">
        <v>488</v>
      </c>
      <c r="N992" s="1" t="n">
        <v>0.381</v>
      </c>
      <c r="O992" s="1" t="n">
        <v>251</v>
      </c>
      <c r="P992" s="1" t="n">
        <v>307</v>
      </c>
      <c r="Q992" s="1" t="n">
        <v>0.818</v>
      </c>
      <c r="R992" s="1" t="n">
        <v>65</v>
      </c>
      <c r="S992" s="1" t="n">
        <v>333</v>
      </c>
      <c r="T992" s="1" t="n">
        <v>398</v>
      </c>
      <c r="U992" s="1" t="n">
        <v>135</v>
      </c>
      <c r="V992" s="1" t="n">
        <v>75</v>
      </c>
      <c r="W992" s="1" t="n">
        <v>58</v>
      </c>
      <c r="X992" s="1" t="n">
        <v>110</v>
      </c>
      <c r="Y992" s="1" t="n">
        <v>191</v>
      </c>
      <c r="Z992" s="1" t="n">
        <v>1221</v>
      </c>
      <c r="AA992" s="1" t="n">
        <v>14.8</v>
      </c>
      <c r="AB992" s="1" t="n">
        <v>0.575</v>
      </c>
      <c r="AC992" s="1" t="n">
        <v>5.6</v>
      </c>
      <c r="AD992" s="1" t="n">
        <f aca="false">IF(F992=0,0,Z992/F992)</f>
        <v>15.0740740740741</v>
      </c>
      <c r="AE992" s="1" t="str">
        <f aca="false">IFERROR(LEFT(C992,FIND("-",C992)-1),C992)</f>
        <v>SF</v>
      </c>
      <c r="AF992" s="1" t="str">
        <f aca="false">B992&amp;"|"&amp;A992</f>
        <v>Danilo Gallinari|2010</v>
      </c>
      <c r="AG992" s="1" t="n">
        <f aca="false">SUMPRODUCT(($A$2:$A$4670=A992)*($Z$2:$Z$4670&gt;Z992))+1</f>
        <v>54</v>
      </c>
    </row>
    <row r="993" customFormat="false" ht="15" hidden="false" customHeight="false" outlineLevel="0" collapsed="false">
      <c r="A993" s="1" t="n">
        <v>2010</v>
      </c>
      <c r="B993" s="1" t="s">
        <v>247</v>
      </c>
      <c r="C993" s="1" t="s">
        <v>123</v>
      </c>
      <c r="D993" s="1" t="n">
        <v>26</v>
      </c>
      <c r="E993" s="1" t="s">
        <v>145</v>
      </c>
      <c r="F993" s="1" t="n">
        <v>62</v>
      </c>
      <c r="G993" s="1" t="n">
        <v>62</v>
      </c>
      <c r="H993" s="1" t="n">
        <v>2278</v>
      </c>
      <c r="I993" s="1" t="n">
        <v>488</v>
      </c>
      <c r="J993" s="1" t="n">
        <v>1139</v>
      </c>
      <c r="K993" s="1" t="n">
        <v>0.428</v>
      </c>
      <c r="L993" s="1" t="n">
        <v>158</v>
      </c>
      <c r="M993" s="1" t="n">
        <v>438</v>
      </c>
      <c r="N993" s="1" t="n">
        <v>0.361</v>
      </c>
      <c r="O993" s="1" t="n">
        <v>363</v>
      </c>
      <c r="P993" s="1" t="n">
        <v>428</v>
      </c>
      <c r="Q993" s="1" t="n">
        <v>0.848</v>
      </c>
      <c r="R993" s="1" t="n">
        <v>67</v>
      </c>
      <c r="S993" s="1" t="n">
        <v>275</v>
      </c>
      <c r="T993" s="1" t="n">
        <v>342</v>
      </c>
      <c r="U993" s="1" t="n">
        <v>171</v>
      </c>
      <c r="V993" s="1" t="n">
        <v>94</v>
      </c>
      <c r="W993" s="1" t="n">
        <v>51</v>
      </c>
      <c r="X993" s="1" t="n">
        <v>157</v>
      </c>
      <c r="Y993" s="1" t="n">
        <v>183</v>
      </c>
      <c r="Z993" s="1" t="n">
        <v>1497</v>
      </c>
      <c r="AA993" s="1" t="n">
        <v>19.8</v>
      </c>
      <c r="AB993" s="1" t="n">
        <v>0.564</v>
      </c>
      <c r="AC993" s="1" t="n">
        <v>6.2</v>
      </c>
      <c r="AD993" s="1" t="n">
        <f aca="false">IF(F993=0,0,Z993/F993)</f>
        <v>24.1451612903226</v>
      </c>
      <c r="AE993" s="1" t="str">
        <f aca="false">IFERROR(LEFT(C993,FIND("-",C993)-1),C993)</f>
        <v>SF</v>
      </c>
      <c r="AF993" s="1" t="str">
        <f aca="false">B993&amp;"|"&amp;A993</f>
        <v>Danny Granger|2010</v>
      </c>
      <c r="AG993" s="1" t="n">
        <f aca="false">SUMPRODUCT(($A$2:$A$4670=A993)*($Z$2:$Z$4670&gt;Z993))+1</f>
        <v>21</v>
      </c>
    </row>
    <row r="994" customFormat="false" ht="15" hidden="false" customHeight="false" outlineLevel="0" collapsed="false">
      <c r="A994" s="1" t="n">
        <v>2010</v>
      </c>
      <c r="B994" s="1" t="s">
        <v>686</v>
      </c>
      <c r="C994" s="1" t="s">
        <v>128</v>
      </c>
      <c r="D994" s="1" t="n">
        <v>22</v>
      </c>
      <c r="E994" s="1" t="s">
        <v>135</v>
      </c>
      <c r="F994" s="1" t="n">
        <v>20</v>
      </c>
      <c r="G994" s="1" t="n">
        <v>0</v>
      </c>
      <c r="H994" s="1" t="n">
        <v>115</v>
      </c>
      <c r="I994" s="1" t="n">
        <v>15</v>
      </c>
      <c r="J994" s="1" t="n">
        <v>39</v>
      </c>
      <c r="K994" s="1" t="n">
        <v>0.385</v>
      </c>
      <c r="L994" s="1" t="n">
        <v>6</v>
      </c>
      <c r="M994" s="1" t="n">
        <v>22</v>
      </c>
      <c r="N994" s="1" t="n">
        <v>0.273</v>
      </c>
      <c r="O994" s="1" t="n">
        <v>4</v>
      </c>
      <c r="P994" s="1" t="n">
        <v>6</v>
      </c>
      <c r="Q994" s="1" t="n">
        <v>0.667</v>
      </c>
      <c r="R994" s="1" t="n">
        <v>8</v>
      </c>
      <c r="S994" s="1" t="n">
        <v>9</v>
      </c>
      <c r="T994" s="1" t="n">
        <v>17</v>
      </c>
      <c r="U994" s="1" t="n">
        <v>5</v>
      </c>
      <c r="V994" s="1" t="n">
        <v>6</v>
      </c>
      <c r="W994" s="1" t="n">
        <v>3</v>
      </c>
      <c r="X994" s="1" t="n">
        <v>5</v>
      </c>
      <c r="Y994" s="1" t="n">
        <v>9</v>
      </c>
      <c r="Z994" s="1" t="n">
        <v>40</v>
      </c>
      <c r="AA994" s="1" t="n">
        <v>12.3</v>
      </c>
      <c r="AB994" s="1" t="n">
        <v>0.48</v>
      </c>
      <c r="AC994" s="1" t="n">
        <v>0.2</v>
      </c>
      <c r="AD994" s="1" t="n">
        <f aca="false">IF(F994=0,0,Z994/F994)</f>
        <v>2</v>
      </c>
      <c r="AE994" s="1" t="str">
        <f aca="false">IFERROR(LEFT(C994,FIND("-",C994)-1),C994)</f>
        <v>SG</v>
      </c>
      <c r="AF994" s="1" t="str">
        <f aca="false">B994&amp;"|"&amp;A994</f>
        <v>Danny Green|2010</v>
      </c>
      <c r="AG994" s="1" t="n">
        <f aca="false">SUMPRODUCT(($A$2:$A$4670=A994)*($Z$2:$Z$4670&gt;Z994))+1</f>
        <v>394</v>
      </c>
    </row>
    <row r="995" customFormat="false" ht="15" hidden="false" customHeight="false" outlineLevel="0" collapsed="false">
      <c r="A995" s="1" t="n">
        <v>2010</v>
      </c>
      <c r="B995" s="1" t="s">
        <v>687</v>
      </c>
      <c r="C995" s="1" t="s">
        <v>92</v>
      </c>
      <c r="D995" s="1" t="n">
        <v>22</v>
      </c>
      <c r="E995" s="1" t="s">
        <v>191</v>
      </c>
      <c r="F995" s="1" t="n">
        <v>63</v>
      </c>
      <c r="G995" s="1" t="n">
        <v>2</v>
      </c>
      <c r="H995" s="1" t="n">
        <v>707</v>
      </c>
      <c r="I995" s="1" t="n">
        <v>106</v>
      </c>
      <c r="J995" s="1" t="n">
        <v>214</v>
      </c>
      <c r="K995" s="1" t="n">
        <v>0.495</v>
      </c>
      <c r="L995" s="1" t="n">
        <v>0</v>
      </c>
      <c r="M995" s="1" t="n">
        <v>2</v>
      </c>
      <c r="N995" s="1" t="n">
        <v>0</v>
      </c>
      <c r="O995" s="1" t="n">
        <v>31</v>
      </c>
      <c r="P995" s="1" t="n">
        <v>48</v>
      </c>
      <c r="Q995" s="1" t="n">
        <v>0.646</v>
      </c>
      <c r="R995" s="1" t="n">
        <v>54</v>
      </c>
      <c r="S995" s="1" t="n">
        <v>106</v>
      </c>
      <c r="T995" s="1" t="n">
        <v>160</v>
      </c>
      <c r="U995" s="1" t="n">
        <v>14</v>
      </c>
      <c r="V995" s="1" t="n">
        <v>24</v>
      </c>
      <c r="W995" s="1" t="n">
        <v>22</v>
      </c>
      <c r="X995" s="1" t="n">
        <v>15</v>
      </c>
      <c r="Y995" s="1" t="n">
        <v>97</v>
      </c>
      <c r="Z995" s="1" t="n">
        <v>243</v>
      </c>
      <c r="AA995" s="1" t="n">
        <v>14.3</v>
      </c>
      <c r="AB995" s="1" t="n">
        <v>0.517</v>
      </c>
      <c r="AC995" s="1" t="n">
        <v>1.9</v>
      </c>
      <c r="AD995" s="1" t="n">
        <f aca="false">IF(F995=0,0,Z995/F995)</f>
        <v>3.85714285714286</v>
      </c>
      <c r="AE995" s="1" t="str">
        <f aca="false">IFERROR(LEFT(C995,FIND("-",C995)-1),C995)</f>
        <v>PF</v>
      </c>
      <c r="AF995" s="1" t="str">
        <f aca="false">B995&amp;"|"&amp;A995</f>
        <v>Dante Cunningham|2010</v>
      </c>
      <c r="AG995" s="1" t="n">
        <f aca="false">SUMPRODUCT(($A$2:$A$4670=A995)*($Z$2:$Z$4670&gt;Z995))+1</f>
        <v>294</v>
      </c>
    </row>
    <row r="996" customFormat="false" ht="15" hidden="false" customHeight="false" outlineLevel="0" collapsed="false">
      <c r="A996" s="1" t="n">
        <v>2010</v>
      </c>
      <c r="B996" s="1" t="s">
        <v>248</v>
      </c>
      <c r="C996" s="1" t="s">
        <v>105</v>
      </c>
      <c r="D996" s="1" t="n">
        <v>31</v>
      </c>
      <c r="E996" s="1" t="s">
        <v>219</v>
      </c>
      <c r="F996" s="1" t="n">
        <v>75</v>
      </c>
      <c r="G996" s="1" t="n">
        <v>1</v>
      </c>
      <c r="H996" s="1" t="n">
        <v>1410</v>
      </c>
      <c r="I996" s="1" t="n">
        <v>241</v>
      </c>
      <c r="J996" s="1" t="n">
        <v>488</v>
      </c>
      <c r="K996" s="1" t="n">
        <v>0.494</v>
      </c>
      <c r="L996" s="1" t="n">
        <v>1</v>
      </c>
      <c r="M996" s="1" t="n">
        <v>6</v>
      </c>
      <c r="N996" s="1" t="n">
        <v>0.167</v>
      </c>
      <c r="O996" s="1" t="n">
        <v>60</v>
      </c>
      <c r="P996" s="1" t="n">
        <v>74</v>
      </c>
      <c r="Q996" s="1" t="n">
        <v>0.811</v>
      </c>
      <c r="R996" s="1" t="n">
        <v>59</v>
      </c>
      <c r="S996" s="1" t="n">
        <v>173</v>
      </c>
      <c r="T996" s="1" t="n">
        <v>232</v>
      </c>
      <c r="U996" s="1" t="n">
        <v>70</v>
      </c>
      <c r="V996" s="1" t="n">
        <v>62</v>
      </c>
      <c r="W996" s="1" t="n">
        <v>14</v>
      </c>
      <c r="X996" s="1" t="n">
        <v>81</v>
      </c>
      <c r="Y996" s="1" t="n">
        <v>206</v>
      </c>
      <c r="Z996" s="1" t="n">
        <v>543</v>
      </c>
      <c r="AA996" s="1" t="n">
        <v>11.6</v>
      </c>
      <c r="AB996" s="1" t="n">
        <v>0.522</v>
      </c>
      <c r="AC996" s="1" t="n">
        <v>1.3</v>
      </c>
      <c r="AD996" s="1" t="n">
        <f aca="false">IF(F996=0,0,Z996/F996)</f>
        <v>7.24</v>
      </c>
      <c r="AE996" s="1" t="str">
        <f aca="false">IFERROR(LEFT(C996,FIND("-",C996)-1),C996)</f>
        <v>C</v>
      </c>
      <c r="AF996" s="1" t="str">
        <f aca="false">B996&amp;"|"&amp;A996</f>
        <v>Darius Songaila|2010</v>
      </c>
      <c r="AG996" s="1" t="n">
        <f aca="false">SUMPRODUCT(($A$2:$A$4670=A996)*($Z$2:$Z$4670&gt;Z996))+1</f>
        <v>190</v>
      </c>
    </row>
    <row r="997" customFormat="false" ht="15" hidden="false" customHeight="false" outlineLevel="0" collapsed="false">
      <c r="A997" s="1" t="n">
        <v>2010</v>
      </c>
      <c r="B997" s="1" t="s">
        <v>250</v>
      </c>
      <c r="C997" s="1" t="s">
        <v>105</v>
      </c>
      <c r="D997" s="1" t="n">
        <v>24</v>
      </c>
      <c r="E997" s="1" t="s">
        <v>115</v>
      </c>
      <c r="F997" s="1" t="n">
        <v>32</v>
      </c>
      <c r="G997" s="1" t="n">
        <v>18</v>
      </c>
      <c r="H997" s="1" t="n">
        <v>685</v>
      </c>
      <c r="I997" s="1" t="n">
        <v>100</v>
      </c>
      <c r="J997" s="1" t="n">
        <v>204</v>
      </c>
      <c r="K997" s="1" t="n">
        <v>0.49</v>
      </c>
      <c r="L997" s="1" t="n">
        <v>0</v>
      </c>
      <c r="M997" s="1" t="n">
        <v>1</v>
      </c>
      <c r="N997" s="1" t="n">
        <v>0</v>
      </c>
      <c r="O997" s="1" t="n">
        <v>15</v>
      </c>
      <c r="P997" s="1" t="n">
        <v>28</v>
      </c>
      <c r="Q997" s="1" t="n">
        <v>0.536</v>
      </c>
      <c r="R997" s="1" t="n">
        <v>47</v>
      </c>
      <c r="S997" s="1" t="n">
        <v>104</v>
      </c>
      <c r="T997" s="1" t="n">
        <v>151</v>
      </c>
      <c r="U997" s="1" t="n">
        <v>47</v>
      </c>
      <c r="V997" s="1" t="n">
        <v>22</v>
      </c>
      <c r="W997" s="1" t="n">
        <v>34</v>
      </c>
      <c r="X997" s="1" t="n">
        <v>35</v>
      </c>
      <c r="Y997" s="1" t="n">
        <v>82</v>
      </c>
      <c r="Z997" s="1" t="n">
        <v>215</v>
      </c>
      <c r="AA997" s="1" t="n">
        <v>12.8</v>
      </c>
      <c r="AB997" s="1" t="n">
        <v>0.497</v>
      </c>
      <c r="AC997" s="1" t="n">
        <v>0.7</v>
      </c>
      <c r="AD997" s="1" t="n">
        <f aca="false">IF(F997=0,0,Z997/F997)</f>
        <v>6.71875</v>
      </c>
      <c r="AE997" s="1" t="str">
        <f aca="false">IFERROR(LEFT(C997,FIND("-",C997)-1),C997)</f>
        <v>C</v>
      </c>
      <c r="AF997" s="1" t="str">
        <f aca="false">B997&amp;"|"&amp;A997</f>
        <v>Darko Milicic|2010</v>
      </c>
      <c r="AG997" s="1" t="n">
        <f aca="false">SUMPRODUCT(($A$2:$A$4670=A997)*($Z$2:$Z$4670&gt;Z997))+1</f>
        <v>302</v>
      </c>
    </row>
    <row r="998" customFormat="false" ht="15" hidden="false" customHeight="false" outlineLevel="0" collapsed="false">
      <c r="A998" s="1" t="n">
        <v>2010</v>
      </c>
      <c r="B998" s="1" t="s">
        <v>612</v>
      </c>
      <c r="C998" s="1" t="s">
        <v>92</v>
      </c>
      <c r="D998" s="1" t="n">
        <v>24</v>
      </c>
      <c r="E998" s="1" t="s">
        <v>115</v>
      </c>
      <c r="F998" s="1" t="n">
        <v>28</v>
      </c>
      <c r="G998" s="1" t="n">
        <v>0</v>
      </c>
      <c r="H998" s="1" t="n">
        <v>123</v>
      </c>
      <c r="I998" s="1" t="n">
        <v>9</v>
      </c>
      <c r="J998" s="1" t="n">
        <v>30</v>
      </c>
      <c r="K998" s="1" t="n">
        <v>0.3</v>
      </c>
      <c r="L998" s="1" t="n">
        <v>1</v>
      </c>
      <c r="M998" s="1" t="n">
        <v>4</v>
      </c>
      <c r="N998" s="1" t="n">
        <v>0.25</v>
      </c>
      <c r="O998" s="1" t="n">
        <v>4</v>
      </c>
      <c r="P998" s="1" t="n">
        <v>6</v>
      </c>
      <c r="Q998" s="1" t="n">
        <v>0.667</v>
      </c>
      <c r="R998" s="1" t="n">
        <v>9</v>
      </c>
      <c r="S998" s="1" t="n">
        <v>13</v>
      </c>
      <c r="T998" s="1" t="n">
        <v>22</v>
      </c>
      <c r="U998" s="1" t="n">
        <v>4</v>
      </c>
      <c r="V998" s="1" t="n">
        <v>2</v>
      </c>
      <c r="W998" s="1" t="n">
        <v>4</v>
      </c>
      <c r="X998" s="1" t="n">
        <v>13</v>
      </c>
      <c r="Y998" s="1" t="n">
        <v>21</v>
      </c>
      <c r="Z998" s="1" t="n">
        <v>23</v>
      </c>
      <c r="AA998" s="1" t="n">
        <v>-0.1</v>
      </c>
      <c r="AB998" s="1" t="n">
        <v>0.352</v>
      </c>
      <c r="AC998" s="1" t="n">
        <v>-0.3</v>
      </c>
      <c r="AD998" s="1" t="n">
        <f aca="false">IF(F998=0,0,Z998/F998)</f>
        <v>0.821428571428571</v>
      </c>
      <c r="AE998" s="1" t="str">
        <f aca="false">IFERROR(LEFT(C998,FIND("-",C998)-1),C998)</f>
        <v>PF</v>
      </c>
      <c r="AF998" s="1" t="str">
        <f aca="false">B998&amp;"|"&amp;A998</f>
        <v>Darnell Jackson|2010</v>
      </c>
      <c r="AG998" s="1" t="n">
        <f aca="false">SUMPRODUCT(($A$2:$A$4670=A998)*($Z$2:$Z$4670&gt;Z998))+1</f>
        <v>411</v>
      </c>
    </row>
    <row r="999" customFormat="false" ht="15" hidden="false" customHeight="false" outlineLevel="0" collapsed="false">
      <c r="A999" s="1" t="n">
        <v>2010</v>
      </c>
      <c r="B999" s="1" t="s">
        <v>613</v>
      </c>
      <c r="C999" s="1" t="s">
        <v>92</v>
      </c>
      <c r="D999" s="1" t="n">
        <v>21</v>
      </c>
      <c r="E999" s="1" t="s">
        <v>140</v>
      </c>
      <c r="F999" s="1" t="n">
        <v>32</v>
      </c>
      <c r="G999" s="1" t="n">
        <v>1</v>
      </c>
      <c r="H999" s="1" t="n">
        <v>457</v>
      </c>
      <c r="I999" s="1" t="n">
        <v>63</v>
      </c>
      <c r="J999" s="1" t="n">
        <v>146</v>
      </c>
      <c r="K999" s="1" t="n">
        <v>0.432</v>
      </c>
      <c r="L999" s="1" t="n">
        <v>0</v>
      </c>
      <c r="M999" s="1" t="n">
        <v>1</v>
      </c>
      <c r="N999" s="1" t="n">
        <v>0</v>
      </c>
      <c r="O999" s="1" t="n">
        <v>17</v>
      </c>
      <c r="P999" s="1" t="n">
        <v>30</v>
      </c>
      <c r="Q999" s="1" t="n">
        <v>0.567</v>
      </c>
      <c r="R999" s="1" t="n">
        <v>37</v>
      </c>
      <c r="S999" s="1" t="n">
        <v>73</v>
      </c>
      <c r="T999" s="1" t="n">
        <v>110</v>
      </c>
      <c r="U999" s="1" t="n">
        <v>15</v>
      </c>
      <c r="V999" s="1" t="n">
        <v>14</v>
      </c>
      <c r="W999" s="1" t="n">
        <v>14</v>
      </c>
      <c r="X999" s="1" t="n">
        <v>22</v>
      </c>
      <c r="Y999" s="1" t="n">
        <v>60</v>
      </c>
      <c r="Z999" s="1" t="n">
        <v>143</v>
      </c>
      <c r="AA999" s="1" t="n">
        <v>10.5</v>
      </c>
      <c r="AB999" s="1" t="n">
        <v>0.449</v>
      </c>
      <c r="AC999" s="1" t="n">
        <v>0.3</v>
      </c>
      <c r="AD999" s="1" t="n">
        <f aca="false">IF(F999=0,0,Z999/F999)</f>
        <v>4.46875</v>
      </c>
      <c r="AE999" s="1" t="str">
        <f aca="false">IFERROR(LEFT(C999,FIND("-",C999)-1),C999)</f>
        <v>PF</v>
      </c>
      <c r="AF999" s="1" t="str">
        <f aca="false">B999&amp;"|"&amp;A999</f>
        <v>Darrell Arthur|2010</v>
      </c>
      <c r="AG999" s="1" t="n">
        <f aca="false">SUMPRODUCT(($A$2:$A$4670=A999)*($Z$2:$Z$4670&gt;Z999))+1</f>
        <v>332</v>
      </c>
    </row>
    <row r="1000" customFormat="false" ht="15" hidden="false" customHeight="false" outlineLevel="0" collapsed="false">
      <c r="A1000" s="1" t="n">
        <v>2010</v>
      </c>
      <c r="B1000" s="1" t="s">
        <v>688</v>
      </c>
      <c r="C1000" s="1" t="s">
        <v>102</v>
      </c>
      <c r="D1000" s="1" t="n">
        <v>22</v>
      </c>
      <c r="E1000" s="1" t="s">
        <v>219</v>
      </c>
      <c r="F1000" s="1" t="n">
        <v>76</v>
      </c>
      <c r="G1000" s="1" t="n">
        <v>37</v>
      </c>
      <c r="H1000" s="1" t="n">
        <v>2109</v>
      </c>
      <c r="I1000" s="1" t="n">
        <v>376</v>
      </c>
      <c r="J1000" s="1" t="n">
        <v>789</v>
      </c>
      <c r="K1000" s="1" t="n">
        <v>0.477</v>
      </c>
      <c r="L1000" s="1" t="n">
        <v>46</v>
      </c>
      <c r="M1000" s="1" t="n">
        <v>115</v>
      </c>
      <c r="N1000" s="1" t="n">
        <v>0.4</v>
      </c>
      <c r="O1000" s="1" t="n">
        <v>148</v>
      </c>
      <c r="P1000" s="1" t="n">
        <v>174</v>
      </c>
      <c r="Q1000" s="1" t="n">
        <v>0.851</v>
      </c>
      <c r="R1000" s="1" t="n">
        <v>41</v>
      </c>
      <c r="S1000" s="1" t="n">
        <v>151</v>
      </c>
      <c r="T1000" s="1" t="n">
        <v>192</v>
      </c>
      <c r="U1000" s="1" t="n">
        <v>432</v>
      </c>
      <c r="V1000" s="1" t="n">
        <v>78</v>
      </c>
      <c r="W1000" s="1" t="n">
        <v>4</v>
      </c>
      <c r="X1000" s="1" t="n">
        <v>202</v>
      </c>
      <c r="Y1000" s="1" t="n">
        <v>92</v>
      </c>
      <c r="Z1000" s="1" t="n">
        <v>946</v>
      </c>
      <c r="AA1000" s="1" t="n">
        <v>16.5</v>
      </c>
      <c r="AB1000" s="1" t="n">
        <v>0.546</v>
      </c>
      <c r="AC1000" s="1" t="n">
        <v>2.9</v>
      </c>
      <c r="AD1000" s="1" t="n">
        <f aca="false">IF(F1000=0,0,Z1000/F1000)</f>
        <v>12.4473684210526</v>
      </c>
      <c r="AE1000" s="1" t="str">
        <f aca="false">IFERROR(LEFT(C1000,FIND("-",C1000)-1),C1000)</f>
        <v>PG</v>
      </c>
      <c r="AF1000" s="1" t="str">
        <f aca="false">B1000&amp;"|"&amp;A1000</f>
        <v>Darren Collison|2010</v>
      </c>
      <c r="AG1000" s="1" t="n">
        <f aca="false">SUMPRODUCT(($A$2:$A$4670=A1000)*($Z$2:$Z$4670&gt;Z1000))+1</f>
        <v>90</v>
      </c>
    </row>
    <row r="1001" customFormat="false" ht="15" hidden="false" customHeight="false" outlineLevel="0" collapsed="false">
      <c r="A1001" s="1" t="n">
        <v>2010</v>
      </c>
      <c r="B1001" s="1" t="s">
        <v>689</v>
      </c>
      <c r="C1001" s="1" t="s">
        <v>105</v>
      </c>
      <c r="D1001" s="1" t="n">
        <v>29</v>
      </c>
      <c r="E1001" s="1" t="s">
        <v>103</v>
      </c>
      <c r="F1001" s="1" t="n">
        <v>63</v>
      </c>
      <c r="G1001" s="1" t="n">
        <v>0</v>
      </c>
      <c r="H1001" s="1" t="n">
        <v>891</v>
      </c>
      <c r="I1001" s="1" t="n">
        <v>147</v>
      </c>
      <c r="J1001" s="1" t="n">
        <v>340</v>
      </c>
      <c r="K1001" s="1" t="n">
        <v>0.432</v>
      </c>
      <c r="L1001" s="1" t="n">
        <v>27</v>
      </c>
      <c r="M1001" s="1" t="n">
        <v>78</v>
      </c>
      <c r="N1001" s="1" t="n">
        <v>0.346</v>
      </c>
      <c r="O1001" s="1" t="n">
        <v>46</v>
      </c>
      <c r="P1001" s="1" t="n">
        <v>67</v>
      </c>
      <c r="Q1001" s="1" t="n">
        <v>0.687</v>
      </c>
      <c r="R1001" s="1" t="n">
        <v>54</v>
      </c>
      <c r="S1001" s="1" t="n">
        <v>154</v>
      </c>
      <c r="T1001" s="1" t="n">
        <v>208</v>
      </c>
      <c r="U1001" s="1" t="n">
        <v>44</v>
      </c>
      <c r="V1001" s="1" t="n">
        <v>15</v>
      </c>
      <c r="W1001" s="1" t="n">
        <v>12</v>
      </c>
      <c r="X1001" s="1" t="n">
        <v>37</v>
      </c>
      <c r="Y1001" s="1" t="n">
        <v>119</v>
      </c>
      <c r="Z1001" s="1" t="n">
        <v>367</v>
      </c>
      <c r="AA1001" s="1" t="n">
        <v>12.1</v>
      </c>
      <c r="AB1001" s="1" t="n">
        <v>0.497</v>
      </c>
      <c r="AC1001" s="1" t="n">
        <v>1.3</v>
      </c>
      <c r="AD1001" s="1" t="n">
        <f aca="false">IF(F1001=0,0,Z1001/F1001)</f>
        <v>5.82539682539683</v>
      </c>
      <c r="AE1001" s="1" t="str">
        <f aca="false">IFERROR(LEFT(C1001,FIND("-",C1001)-1),C1001)</f>
        <v>C</v>
      </c>
      <c r="AF1001" s="1" t="str">
        <f aca="false">B1001&amp;"|"&amp;A1001</f>
        <v>David Andersen|2010</v>
      </c>
      <c r="AG1001" s="1" t="n">
        <f aca="false">SUMPRODUCT(($A$2:$A$4670=A1001)*($Z$2:$Z$4670&gt;Z1001))+1</f>
        <v>251</v>
      </c>
    </row>
    <row r="1002" customFormat="false" ht="15" hidden="false" customHeight="false" outlineLevel="0" collapsed="false">
      <c r="A1002" s="1" t="n">
        <v>2010</v>
      </c>
      <c r="B1002" s="1" t="s">
        <v>255</v>
      </c>
      <c r="C1002" s="1" t="s">
        <v>105</v>
      </c>
      <c r="D1002" s="1" t="n">
        <v>26</v>
      </c>
      <c r="E1002" s="1" t="s">
        <v>256</v>
      </c>
      <c r="F1002" s="1" t="n">
        <v>81</v>
      </c>
      <c r="G1002" s="1" t="n">
        <v>81</v>
      </c>
      <c r="H1002" s="1" t="n">
        <v>3019</v>
      </c>
      <c r="I1002" s="1" t="n">
        <v>686</v>
      </c>
      <c r="J1002" s="1" t="n">
        <v>1258</v>
      </c>
      <c r="K1002" s="1" t="n">
        <v>0.545</v>
      </c>
      <c r="L1002" s="1" t="n">
        <v>0</v>
      </c>
      <c r="M1002" s="1" t="n">
        <v>8</v>
      </c>
      <c r="N1002" s="1" t="n">
        <v>0</v>
      </c>
      <c r="O1002" s="1" t="n">
        <v>268</v>
      </c>
      <c r="P1002" s="1" t="n">
        <v>330</v>
      </c>
      <c r="Q1002" s="1" t="n">
        <v>0.812</v>
      </c>
      <c r="R1002" s="1" t="n">
        <v>228</v>
      </c>
      <c r="S1002" s="1" t="n">
        <v>721</v>
      </c>
      <c r="T1002" s="1" t="n">
        <v>949</v>
      </c>
      <c r="U1002" s="1" t="n">
        <v>295</v>
      </c>
      <c r="V1002" s="1" t="n">
        <v>85</v>
      </c>
      <c r="W1002" s="1" t="n">
        <v>40</v>
      </c>
      <c r="X1002" s="1" t="n">
        <v>189</v>
      </c>
      <c r="Y1002" s="1" t="n">
        <v>257</v>
      </c>
      <c r="Z1002" s="1" t="n">
        <v>1640</v>
      </c>
      <c r="AA1002" s="1" t="n">
        <v>22.2</v>
      </c>
      <c r="AB1002" s="1" t="n">
        <v>0.584</v>
      </c>
      <c r="AC1002" s="1" t="n">
        <v>10.3</v>
      </c>
      <c r="AD1002" s="1" t="n">
        <f aca="false">IF(F1002=0,0,Z1002/F1002)</f>
        <v>20.2469135802469</v>
      </c>
      <c r="AE1002" s="1" t="str">
        <f aca="false">IFERROR(LEFT(C1002,FIND("-",C1002)-1),C1002)</f>
        <v>C</v>
      </c>
      <c r="AF1002" s="1" t="str">
        <f aca="false">B1002&amp;"|"&amp;A1002</f>
        <v>David Lee|2010</v>
      </c>
      <c r="AG1002" s="1" t="n">
        <f aca="false">SUMPRODUCT(($A$2:$A$4670=A1002)*($Z$2:$Z$4670&gt;Z1002))+1</f>
        <v>11</v>
      </c>
    </row>
    <row r="1003" customFormat="false" ht="15" hidden="false" customHeight="false" outlineLevel="0" collapsed="false">
      <c r="A1003" s="1" t="n">
        <v>2010</v>
      </c>
      <c r="B1003" s="1" t="s">
        <v>257</v>
      </c>
      <c r="C1003" s="1" t="s">
        <v>92</v>
      </c>
      <c r="D1003" s="1" t="n">
        <v>29</v>
      </c>
      <c r="E1003" s="1" t="s">
        <v>219</v>
      </c>
      <c r="F1003" s="1" t="n">
        <v>81</v>
      </c>
      <c r="G1003" s="1" t="n">
        <v>81</v>
      </c>
      <c r="H1003" s="1" t="n">
        <v>2949</v>
      </c>
      <c r="I1003" s="1" t="n">
        <v>619</v>
      </c>
      <c r="J1003" s="1" t="n">
        <v>1226</v>
      </c>
      <c r="K1003" s="1" t="n">
        <v>0.505</v>
      </c>
      <c r="L1003" s="1" t="n">
        <v>7</v>
      </c>
      <c r="M1003" s="1" t="n">
        <v>27</v>
      </c>
      <c r="N1003" s="1" t="n">
        <v>0.259</v>
      </c>
      <c r="O1003" s="1" t="n">
        <v>296</v>
      </c>
      <c r="P1003" s="1" t="n">
        <v>342</v>
      </c>
      <c r="Q1003" s="1" t="n">
        <v>0.865</v>
      </c>
      <c r="R1003" s="1" t="n">
        <v>164</v>
      </c>
      <c r="S1003" s="1" t="n">
        <v>441</v>
      </c>
      <c r="T1003" s="1" t="n">
        <v>605</v>
      </c>
      <c r="U1003" s="1" t="n">
        <v>239</v>
      </c>
      <c r="V1003" s="1" t="n">
        <v>76</v>
      </c>
      <c r="W1003" s="1" t="n">
        <v>60</v>
      </c>
      <c r="X1003" s="1" t="n">
        <v>173</v>
      </c>
      <c r="Y1003" s="1" t="n">
        <v>233</v>
      </c>
      <c r="Z1003" s="1" t="n">
        <v>1541</v>
      </c>
      <c r="AA1003" s="1" t="n">
        <v>18.9</v>
      </c>
      <c r="AB1003" s="1" t="n">
        <v>0.56</v>
      </c>
      <c r="AC1003" s="1" t="n">
        <v>7.5</v>
      </c>
      <c r="AD1003" s="1" t="n">
        <f aca="false">IF(F1003=0,0,Z1003/F1003)</f>
        <v>19.0246913580247</v>
      </c>
      <c r="AE1003" s="1" t="str">
        <f aca="false">IFERROR(LEFT(C1003,FIND("-",C1003)-1),C1003)</f>
        <v>PF</v>
      </c>
      <c r="AF1003" s="1" t="str">
        <f aca="false">B1003&amp;"|"&amp;A1003</f>
        <v>David West|2010</v>
      </c>
      <c r="AG1003" s="1" t="n">
        <f aca="false">SUMPRODUCT(($A$2:$A$4670=A1003)*($Z$2:$Z$4670&gt;Z1003))+1</f>
        <v>18</v>
      </c>
    </row>
    <row r="1004" customFormat="false" ht="15" hidden="false" customHeight="false" outlineLevel="0" collapsed="false">
      <c r="A1004" s="1" t="n">
        <v>2010</v>
      </c>
      <c r="B1004" s="1" t="s">
        <v>614</v>
      </c>
      <c r="C1004" s="1" t="s">
        <v>105</v>
      </c>
      <c r="D1004" s="1" t="n">
        <v>21</v>
      </c>
      <c r="E1004" s="1" t="s">
        <v>108</v>
      </c>
      <c r="F1004" s="1" t="n">
        <v>70</v>
      </c>
      <c r="G1004" s="1" t="n">
        <v>12</v>
      </c>
      <c r="H1004" s="1" t="n">
        <v>1137</v>
      </c>
      <c r="I1004" s="1" t="n">
        <v>144</v>
      </c>
      <c r="J1004" s="1" t="n">
        <v>238</v>
      </c>
      <c r="K1004" s="1" t="n">
        <v>0.605</v>
      </c>
      <c r="L1004" s="1" t="n">
        <v>0</v>
      </c>
      <c r="M1004" s="1" t="n">
        <v>2</v>
      </c>
      <c r="N1004" s="1" t="n">
        <v>0</v>
      </c>
      <c r="O1004" s="1" t="n">
        <v>48</v>
      </c>
      <c r="P1004" s="1" t="n">
        <v>128</v>
      </c>
      <c r="Q1004" s="1" t="n">
        <v>0.375</v>
      </c>
      <c r="R1004" s="1" t="n">
        <v>122</v>
      </c>
      <c r="S1004" s="1" t="n">
        <v>230</v>
      </c>
      <c r="T1004" s="1" t="n">
        <v>352</v>
      </c>
      <c r="U1004" s="1" t="n">
        <v>21</v>
      </c>
      <c r="V1004" s="1" t="n">
        <v>16</v>
      </c>
      <c r="W1004" s="1" t="n">
        <v>62</v>
      </c>
      <c r="X1004" s="1" t="n">
        <v>75</v>
      </c>
      <c r="Y1004" s="1" t="n">
        <v>152</v>
      </c>
      <c r="Z1004" s="1" t="n">
        <v>336</v>
      </c>
      <c r="AA1004" s="1" t="n">
        <v>12.7</v>
      </c>
      <c r="AB1004" s="1" t="n">
        <v>0.571</v>
      </c>
      <c r="AC1004" s="1" t="n">
        <v>1.5</v>
      </c>
      <c r="AD1004" s="1" t="n">
        <f aca="false">IF(F1004=0,0,Z1004/F1004)</f>
        <v>4.8</v>
      </c>
      <c r="AE1004" s="1" t="str">
        <f aca="false">IFERROR(LEFT(C1004,FIND("-",C1004)-1),C1004)</f>
        <v>C</v>
      </c>
      <c r="AF1004" s="1" t="str">
        <f aca="false">B1004&amp;"|"&amp;A1004</f>
        <v>DeAndre Jordan|2010</v>
      </c>
      <c r="AG1004" s="1" t="n">
        <f aca="false">SUMPRODUCT(($A$2:$A$4670=A1004)*($Z$2:$Z$4670&gt;Z1004))+1</f>
        <v>263</v>
      </c>
    </row>
    <row r="1005" customFormat="false" ht="15" hidden="false" customHeight="false" outlineLevel="0" collapsed="false">
      <c r="A1005" s="1" t="n">
        <v>2010</v>
      </c>
      <c r="B1005" s="1" t="s">
        <v>690</v>
      </c>
      <c r="C1005" s="1" t="s">
        <v>92</v>
      </c>
      <c r="D1005" s="1" t="n">
        <v>20</v>
      </c>
      <c r="E1005" s="1" t="s">
        <v>194</v>
      </c>
      <c r="F1005" s="1" t="n">
        <v>82</v>
      </c>
      <c r="G1005" s="1" t="n">
        <v>23</v>
      </c>
      <c r="H1005" s="1" t="n">
        <v>1494</v>
      </c>
      <c r="I1005" s="1" t="n">
        <v>275</v>
      </c>
      <c r="J1005" s="1" t="n">
        <v>495</v>
      </c>
      <c r="K1005" s="1" t="n">
        <v>0.556</v>
      </c>
      <c r="L1005" s="1" t="n">
        <v>0</v>
      </c>
      <c r="M1005" s="1" t="n">
        <v>2</v>
      </c>
      <c r="N1005" s="1" t="n">
        <v>0</v>
      </c>
      <c r="O1005" s="1" t="n">
        <v>88</v>
      </c>
      <c r="P1005" s="1" t="n">
        <v>161</v>
      </c>
      <c r="Q1005" s="1" t="n">
        <v>0.547</v>
      </c>
      <c r="R1005" s="1" t="n">
        <v>200</v>
      </c>
      <c r="S1005" s="1" t="n">
        <v>326</v>
      </c>
      <c r="T1005" s="1" t="n">
        <v>526</v>
      </c>
      <c r="U1005" s="1" t="n">
        <v>65</v>
      </c>
      <c r="V1005" s="1" t="n">
        <v>50</v>
      </c>
      <c r="W1005" s="1" t="n">
        <v>39</v>
      </c>
      <c r="X1005" s="1" t="n">
        <v>112</v>
      </c>
      <c r="Y1005" s="1" t="n">
        <v>224</v>
      </c>
      <c r="Z1005" s="1" t="n">
        <v>638</v>
      </c>
      <c r="AA1005" s="1" t="n">
        <v>17.7</v>
      </c>
      <c r="AB1005" s="1" t="n">
        <v>0.564</v>
      </c>
      <c r="AC1005" s="1" t="n">
        <v>4.6</v>
      </c>
      <c r="AD1005" s="1" t="n">
        <f aca="false">IF(F1005=0,0,Z1005/F1005)</f>
        <v>7.78048780487805</v>
      </c>
      <c r="AE1005" s="1" t="str">
        <f aca="false">IFERROR(LEFT(C1005,FIND("-",C1005)-1),C1005)</f>
        <v>PF</v>
      </c>
      <c r="AF1005" s="1" t="str">
        <f aca="false">B1005&amp;"|"&amp;A1005</f>
        <v>DeJuan Blair|2010</v>
      </c>
      <c r="AG1005" s="1" t="n">
        <f aca="false">SUMPRODUCT(($A$2:$A$4670=A1005)*($Z$2:$Z$4670&gt;Z1005))+1</f>
        <v>168</v>
      </c>
    </row>
    <row r="1006" customFormat="false" ht="15" hidden="false" customHeight="false" outlineLevel="0" collapsed="false">
      <c r="A1006" s="1" t="n">
        <v>2010</v>
      </c>
      <c r="B1006" s="1" t="s">
        <v>691</v>
      </c>
      <c r="C1006" s="1" t="s">
        <v>128</v>
      </c>
      <c r="D1006" s="1" t="n">
        <v>20</v>
      </c>
      <c r="E1006" s="1" t="s">
        <v>147</v>
      </c>
      <c r="F1006" s="1" t="n">
        <v>77</v>
      </c>
      <c r="G1006" s="1" t="n">
        <v>65</v>
      </c>
      <c r="H1006" s="1" t="n">
        <v>1664</v>
      </c>
      <c r="I1006" s="1" t="n">
        <v>255</v>
      </c>
      <c r="J1006" s="1" t="n">
        <v>512</v>
      </c>
      <c r="K1006" s="1" t="n">
        <v>0.498</v>
      </c>
      <c r="L1006" s="1" t="n">
        <v>4</v>
      </c>
      <c r="M1006" s="1" t="n">
        <v>16</v>
      </c>
      <c r="N1006" s="1" t="n">
        <v>0.25</v>
      </c>
      <c r="O1006" s="1" t="n">
        <v>148</v>
      </c>
      <c r="P1006" s="1" t="n">
        <v>194</v>
      </c>
      <c r="Q1006" s="1" t="n">
        <v>0.763</v>
      </c>
      <c r="R1006" s="1" t="n">
        <v>66</v>
      </c>
      <c r="S1006" s="1" t="n">
        <v>157</v>
      </c>
      <c r="T1006" s="1" t="n">
        <v>223</v>
      </c>
      <c r="U1006" s="1" t="n">
        <v>53</v>
      </c>
      <c r="V1006" s="1" t="n">
        <v>43</v>
      </c>
      <c r="W1006" s="1" t="n">
        <v>18</v>
      </c>
      <c r="X1006" s="1" t="n">
        <v>62</v>
      </c>
      <c r="Y1006" s="1" t="n">
        <v>176</v>
      </c>
      <c r="Z1006" s="1" t="n">
        <v>662</v>
      </c>
      <c r="AA1006" s="1" t="n">
        <v>12.5</v>
      </c>
      <c r="AB1006" s="1" t="n">
        <v>0.554</v>
      </c>
      <c r="AC1006" s="1" t="n">
        <v>2.3</v>
      </c>
      <c r="AD1006" s="1" t="n">
        <f aca="false">IF(F1006=0,0,Z1006/F1006)</f>
        <v>8.5974025974026</v>
      </c>
      <c r="AE1006" s="1" t="str">
        <f aca="false">IFERROR(LEFT(C1006,FIND("-",C1006)-1),C1006)</f>
        <v>SG</v>
      </c>
      <c r="AF1006" s="1" t="str">
        <f aca="false">B1006&amp;"|"&amp;A1006</f>
        <v>DeMar DeRozan|2010</v>
      </c>
      <c r="AG1006" s="1" t="n">
        <f aca="false">SUMPRODUCT(($A$2:$A$4670=A1006)*($Z$2:$Z$4670&gt;Z1006))+1</f>
        <v>158</v>
      </c>
    </row>
    <row r="1007" customFormat="false" ht="15" hidden="false" customHeight="false" outlineLevel="0" collapsed="false">
      <c r="A1007" s="1" t="n">
        <v>2010</v>
      </c>
      <c r="B1007" s="1" t="s">
        <v>692</v>
      </c>
      <c r="C1007" s="1" t="s">
        <v>123</v>
      </c>
      <c r="D1007" s="1" t="n">
        <v>23</v>
      </c>
      <c r="E1007" s="1" t="s">
        <v>140</v>
      </c>
      <c r="F1007" s="1" t="n">
        <v>71</v>
      </c>
      <c r="G1007" s="1" t="n">
        <v>1</v>
      </c>
      <c r="H1007" s="1" t="n">
        <v>795</v>
      </c>
      <c r="I1007" s="1" t="n">
        <v>88</v>
      </c>
      <c r="J1007" s="1" t="n">
        <v>222</v>
      </c>
      <c r="K1007" s="1" t="n">
        <v>0.396</v>
      </c>
      <c r="L1007" s="1" t="n">
        <v>0</v>
      </c>
      <c r="M1007" s="1" t="n">
        <v>6</v>
      </c>
      <c r="N1007" s="1" t="n">
        <v>0</v>
      </c>
      <c r="O1007" s="1" t="n">
        <v>33</v>
      </c>
      <c r="P1007" s="1" t="n">
        <v>53</v>
      </c>
      <c r="Q1007" s="1" t="n">
        <v>0.623</v>
      </c>
      <c r="R1007" s="1" t="n">
        <v>53</v>
      </c>
      <c r="S1007" s="1" t="n">
        <v>97</v>
      </c>
      <c r="T1007" s="1" t="n">
        <v>150</v>
      </c>
      <c r="U1007" s="1" t="n">
        <v>33</v>
      </c>
      <c r="V1007" s="1" t="n">
        <v>28</v>
      </c>
      <c r="W1007" s="1" t="n">
        <v>9</v>
      </c>
      <c r="X1007" s="1" t="n">
        <v>24</v>
      </c>
      <c r="Y1007" s="1" t="n">
        <v>107</v>
      </c>
      <c r="Z1007" s="1" t="n">
        <v>209</v>
      </c>
      <c r="AA1007" s="1" t="n">
        <v>8.5</v>
      </c>
      <c r="AB1007" s="1" t="n">
        <v>0.426</v>
      </c>
      <c r="AC1007" s="1" t="n">
        <v>0.5</v>
      </c>
      <c r="AD1007" s="1" t="n">
        <f aca="false">IF(F1007=0,0,Z1007/F1007)</f>
        <v>2.94366197183099</v>
      </c>
      <c r="AE1007" s="1" t="str">
        <f aca="false">IFERROR(LEFT(C1007,FIND("-",C1007)-1),C1007)</f>
        <v>SF</v>
      </c>
      <c r="AF1007" s="1" t="str">
        <f aca="false">B1007&amp;"|"&amp;A1007</f>
        <v>DeMarre Carroll|2010</v>
      </c>
      <c r="AG1007" s="1" t="n">
        <f aca="false">SUMPRODUCT(($A$2:$A$4670=A1007)*($Z$2:$Z$4670&gt;Z1007))+1</f>
        <v>306</v>
      </c>
    </row>
    <row r="1008" customFormat="false" ht="15" hidden="false" customHeight="false" outlineLevel="0" collapsed="false">
      <c r="A1008" s="1" t="n">
        <v>2010</v>
      </c>
      <c r="B1008" s="1" t="s">
        <v>258</v>
      </c>
      <c r="C1008" s="1" t="s">
        <v>105</v>
      </c>
      <c r="D1008" s="1" t="n">
        <v>28</v>
      </c>
      <c r="E1008" s="1" t="s">
        <v>264</v>
      </c>
      <c r="F1008" s="1" t="n">
        <v>27</v>
      </c>
      <c r="G1008" s="1" t="n">
        <v>0</v>
      </c>
      <c r="H1008" s="1" t="n">
        <v>262</v>
      </c>
      <c r="I1008" s="1" t="n">
        <v>15</v>
      </c>
      <c r="J1008" s="1" t="n">
        <v>29</v>
      </c>
      <c r="K1008" s="1" t="n">
        <v>0.517</v>
      </c>
      <c r="L1008" s="1" t="n">
        <v>0</v>
      </c>
      <c r="M1008" s="1" t="n">
        <v>0</v>
      </c>
      <c r="O1008" s="1" t="n">
        <v>2</v>
      </c>
      <c r="P1008" s="1" t="n">
        <v>9</v>
      </c>
      <c r="Q1008" s="1" t="n">
        <v>0.222</v>
      </c>
      <c r="R1008" s="1" t="n">
        <v>24</v>
      </c>
      <c r="S1008" s="1" t="n">
        <v>41</v>
      </c>
      <c r="T1008" s="1" t="n">
        <v>65</v>
      </c>
      <c r="U1008" s="1" t="n">
        <v>5</v>
      </c>
      <c r="V1008" s="1" t="n">
        <v>5</v>
      </c>
      <c r="W1008" s="1" t="n">
        <v>14</v>
      </c>
      <c r="X1008" s="1" t="n">
        <v>12</v>
      </c>
      <c r="Y1008" s="1" t="n">
        <v>31</v>
      </c>
      <c r="Z1008" s="1" t="n">
        <v>32</v>
      </c>
      <c r="AA1008" s="1" t="n">
        <v>7.8</v>
      </c>
      <c r="AB1008" s="1" t="n">
        <v>0.485</v>
      </c>
      <c r="AC1008" s="1" t="n">
        <v>0.4</v>
      </c>
      <c r="AD1008" s="1" t="n">
        <f aca="false">IF(F1008=0,0,Z1008/F1008)</f>
        <v>1.18518518518519</v>
      </c>
      <c r="AE1008" s="1" t="str">
        <f aca="false">IFERROR(LEFT(C1008,FIND("-",C1008)-1),C1008)</f>
        <v>C</v>
      </c>
      <c r="AF1008" s="1" t="str">
        <f aca="false">B1008&amp;"|"&amp;A1008</f>
        <v>DeSagana Diop|2010</v>
      </c>
      <c r="AG1008" s="1" t="n">
        <f aca="false">SUMPRODUCT(($A$2:$A$4670=A1008)*($Z$2:$Z$4670&gt;Z1008))+1</f>
        <v>403</v>
      </c>
    </row>
    <row r="1009" customFormat="false" ht="15" hidden="false" customHeight="false" outlineLevel="0" collapsed="false">
      <c r="A1009" s="1" t="n">
        <v>2010</v>
      </c>
      <c r="B1009" s="1" t="s">
        <v>259</v>
      </c>
      <c r="C1009" s="1" t="s">
        <v>128</v>
      </c>
      <c r="D1009" s="1" t="n">
        <v>28</v>
      </c>
      <c r="E1009" s="1" t="s">
        <v>115</v>
      </c>
      <c r="F1009" s="1" t="n">
        <v>64</v>
      </c>
      <c r="G1009" s="1" t="n">
        <v>18</v>
      </c>
      <c r="H1009" s="1" t="n">
        <v>883</v>
      </c>
      <c r="I1009" s="1" t="n">
        <v>46</v>
      </c>
      <c r="J1009" s="1" t="n">
        <v>163</v>
      </c>
      <c r="K1009" s="1" t="n">
        <v>0.282</v>
      </c>
      <c r="L1009" s="1" t="n">
        <v>19</v>
      </c>
      <c r="M1009" s="1" t="n">
        <v>87</v>
      </c>
      <c r="N1009" s="1" t="n">
        <v>0.218</v>
      </c>
      <c r="O1009" s="1" t="n">
        <v>25</v>
      </c>
      <c r="P1009" s="1" t="n">
        <v>35</v>
      </c>
      <c r="Q1009" s="1" t="n">
        <v>0.714</v>
      </c>
      <c r="R1009" s="1" t="n">
        <v>11</v>
      </c>
      <c r="S1009" s="1" t="n">
        <v>80</v>
      </c>
      <c r="T1009" s="1" t="n">
        <v>91</v>
      </c>
      <c r="U1009" s="1" t="n">
        <v>56</v>
      </c>
      <c r="V1009" s="1" t="n">
        <v>16</v>
      </c>
      <c r="W1009" s="1" t="n">
        <v>6</v>
      </c>
      <c r="X1009" s="1" t="n">
        <v>30</v>
      </c>
      <c r="Y1009" s="1" t="n">
        <v>74</v>
      </c>
      <c r="Z1009" s="1" t="n">
        <v>136</v>
      </c>
      <c r="AA1009" s="1" t="n">
        <v>3.3</v>
      </c>
      <c r="AB1009" s="1" t="n">
        <v>0.381</v>
      </c>
      <c r="AC1009" s="1" t="n">
        <v>-0.4</v>
      </c>
      <c r="AD1009" s="1" t="n">
        <f aca="false">IF(F1009=0,0,Z1009/F1009)</f>
        <v>2.125</v>
      </c>
      <c r="AE1009" s="1" t="str">
        <f aca="false">IFERROR(LEFT(C1009,FIND("-",C1009)-1),C1009)</f>
        <v>SG</v>
      </c>
      <c r="AF1009" s="1" t="str">
        <f aca="false">B1009&amp;"|"&amp;A1009</f>
        <v>DeShawn Stevenson|2010</v>
      </c>
      <c r="AG1009" s="1" t="n">
        <f aca="false">SUMPRODUCT(($A$2:$A$4670=A1009)*($Z$2:$Z$4670&gt;Z1009))+1</f>
        <v>335</v>
      </c>
    </row>
    <row r="1010" customFormat="false" ht="15" hidden="false" customHeight="false" outlineLevel="0" collapsed="false">
      <c r="A1010" s="1" t="n">
        <v>2010</v>
      </c>
      <c r="B1010" s="1" t="s">
        <v>260</v>
      </c>
      <c r="C1010" s="1" t="s">
        <v>128</v>
      </c>
      <c r="D1010" s="1" t="n">
        <v>26</v>
      </c>
      <c r="E1010" s="1" t="s">
        <v>135</v>
      </c>
      <c r="F1010" s="1" t="n">
        <v>60</v>
      </c>
      <c r="G1010" s="1" t="n">
        <v>3</v>
      </c>
      <c r="H1010" s="1" t="n">
        <v>1500</v>
      </c>
      <c r="I1010" s="1" t="n">
        <v>194</v>
      </c>
      <c r="J1010" s="1" t="n">
        <v>436</v>
      </c>
      <c r="K1010" s="1" t="n">
        <v>0.445</v>
      </c>
      <c r="L1010" s="1" t="n">
        <v>25</v>
      </c>
      <c r="M1010" s="1" t="n">
        <v>77</v>
      </c>
      <c r="N1010" s="1" t="n">
        <v>0.325</v>
      </c>
      <c r="O1010" s="1" t="n">
        <v>115</v>
      </c>
      <c r="P1010" s="1" t="n">
        <v>142</v>
      </c>
      <c r="Q1010" s="1" t="n">
        <v>0.81</v>
      </c>
      <c r="R1010" s="1" t="n">
        <v>29</v>
      </c>
      <c r="S1010" s="1" t="n">
        <v>140</v>
      </c>
      <c r="T1010" s="1" t="n">
        <v>169</v>
      </c>
      <c r="U1010" s="1" t="n">
        <v>196</v>
      </c>
      <c r="V1010" s="1" t="n">
        <v>55</v>
      </c>
      <c r="W1010" s="1" t="n">
        <v>28</v>
      </c>
      <c r="X1010" s="1" t="n">
        <v>90</v>
      </c>
      <c r="Y1010" s="1" t="n">
        <v>86</v>
      </c>
      <c r="Z1010" s="1" t="n">
        <v>528</v>
      </c>
      <c r="AA1010" s="1" t="n">
        <v>13.8</v>
      </c>
      <c r="AB1010" s="1" t="n">
        <v>0.53</v>
      </c>
      <c r="AC1010" s="1" t="n">
        <v>3.3</v>
      </c>
      <c r="AD1010" s="1" t="n">
        <f aca="false">IF(F1010=0,0,Z1010/F1010)</f>
        <v>8.8</v>
      </c>
      <c r="AE1010" s="1" t="str">
        <f aca="false">IFERROR(LEFT(C1010,FIND("-",C1010)-1),C1010)</f>
        <v>SG</v>
      </c>
      <c r="AF1010" s="1" t="str">
        <f aca="false">B1010&amp;"|"&amp;A1010</f>
        <v>Delonte West|2010</v>
      </c>
      <c r="AG1010" s="1" t="n">
        <f aca="false">SUMPRODUCT(($A$2:$A$4670=A1010)*($Z$2:$Z$4670&gt;Z1010))+1</f>
        <v>195</v>
      </c>
    </row>
    <row r="1011" customFormat="false" ht="15" hidden="false" customHeight="false" outlineLevel="0" collapsed="false">
      <c r="A1011" s="1" t="n">
        <v>2010</v>
      </c>
      <c r="B1011" s="1" t="s">
        <v>265</v>
      </c>
      <c r="C1011" s="1" t="s">
        <v>102</v>
      </c>
      <c r="D1011" s="1" t="n">
        <v>35</v>
      </c>
      <c r="E1011" s="1" t="s">
        <v>154</v>
      </c>
      <c r="F1011" s="1" t="n">
        <v>82</v>
      </c>
      <c r="G1011" s="1" t="n">
        <v>82</v>
      </c>
      <c r="H1011" s="1" t="n">
        <v>2227</v>
      </c>
      <c r="I1011" s="1" t="n">
        <v>212</v>
      </c>
      <c r="J1011" s="1" t="n">
        <v>558</v>
      </c>
      <c r="K1011" s="1" t="n">
        <v>0.38</v>
      </c>
      <c r="L1011" s="1" t="n">
        <v>78</v>
      </c>
      <c r="M1011" s="1" t="n">
        <v>224</v>
      </c>
      <c r="N1011" s="1" t="n">
        <v>0.348</v>
      </c>
      <c r="O1011" s="1" t="n">
        <v>113</v>
      </c>
      <c r="P1011" s="1" t="n">
        <v>132</v>
      </c>
      <c r="Q1011" s="1" t="n">
        <v>0.856</v>
      </c>
      <c r="R1011" s="1" t="n">
        <v>25</v>
      </c>
      <c r="S1011" s="1" t="n">
        <v>145</v>
      </c>
      <c r="T1011" s="1" t="n">
        <v>170</v>
      </c>
      <c r="U1011" s="1" t="n">
        <v>201</v>
      </c>
      <c r="V1011" s="1" t="n">
        <v>90</v>
      </c>
      <c r="W1011" s="1" t="n">
        <v>9</v>
      </c>
      <c r="X1011" s="1" t="n">
        <v>78</v>
      </c>
      <c r="Y1011" s="1" t="n">
        <v>202</v>
      </c>
      <c r="Z1011" s="1" t="n">
        <v>615</v>
      </c>
      <c r="AA1011" s="1" t="n">
        <v>9.3</v>
      </c>
      <c r="AB1011" s="1" t="n">
        <v>0.499</v>
      </c>
      <c r="AC1011" s="1" t="n">
        <v>3.9</v>
      </c>
      <c r="AD1011" s="1" t="n">
        <f aca="false">IF(F1011=0,0,Z1011/F1011)</f>
        <v>7.5</v>
      </c>
      <c r="AE1011" s="1" t="str">
        <f aca="false">IFERROR(LEFT(C1011,FIND("-",C1011)-1),C1011)</f>
        <v>PG</v>
      </c>
      <c r="AF1011" s="1" t="str">
        <f aca="false">B1011&amp;"|"&amp;A1011</f>
        <v>Derek Fisher|2010</v>
      </c>
      <c r="AG1011" s="1" t="n">
        <f aca="false">SUMPRODUCT(($A$2:$A$4670=A1011)*($Z$2:$Z$4670&gt;Z1011))+1</f>
        <v>179</v>
      </c>
    </row>
    <row r="1012" customFormat="false" ht="15" hidden="false" customHeight="false" outlineLevel="0" collapsed="false">
      <c r="A1012" s="1" t="n">
        <v>2010</v>
      </c>
      <c r="B1012" s="1" t="s">
        <v>266</v>
      </c>
      <c r="C1012" s="1" t="s">
        <v>102</v>
      </c>
      <c r="D1012" s="1" t="n">
        <v>25</v>
      </c>
      <c r="E1012" s="1" t="s">
        <v>149</v>
      </c>
      <c r="F1012" s="1" t="n">
        <v>76</v>
      </c>
      <c r="G1012" s="1" t="n">
        <v>76</v>
      </c>
      <c r="H1012" s="1" t="n">
        <v>2802</v>
      </c>
      <c r="I1012" s="1" t="n">
        <v>494</v>
      </c>
      <c r="J1012" s="1" t="n">
        <v>1053</v>
      </c>
      <c r="K1012" s="1" t="n">
        <v>0.469</v>
      </c>
      <c r="L1012" s="1" t="n">
        <v>96</v>
      </c>
      <c r="M1012" s="1" t="n">
        <v>259</v>
      </c>
      <c r="N1012" s="1" t="n">
        <v>0.371</v>
      </c>
      <c r="O1012" s="1" t="n">
        <v>335</v>
      </c>
      <c r="P1012" s="1" t="n">
        <v>418</v>
      </c>
      <c r="Q1012" s="1" t="n">
        <v>0.801</v>
      </c>
      <c r="R1012" s="1" t="n">
        <v>50</v>
      </c>
      <c r="S1012" s="1" t="n">
        <v>253</v>
      </c>
      <c r="T1012" s="1" t="n">
        <v>303</v>
      </c>
      <c r="U1012" s="1" t="n">
        <v>798</v>
      </c>
      <c r="V1012" s="1" t="n">
        <v>96</v>
      </c>
      <c r="W1012" s="1" t="n">
        <v>16</v>
      </c>
      <c r="X1012" s="1" t="n">
        <v>252</v>
      </c>
      <c r="Y1012" s="1" t="n">
        <v>208</v>
      </c>
      <c r="Z1012" s="1" t="n">
        <v>1419</v>
      </c>
      <c r="AA1012" s="1" t="n">
        <v>20.6</v>
      </c>
      <c r="AB1012" s="1" t="n">
        <v>0.574</v>
      </c>
      <c r="AC1012" s="1" t="n">
        <v>10.3</v>
      </c>
      <c r="AD1012" s="1" t="n">
        <f aca="false">IF(F1012=0,0,Z1012/F1012)</f>
        <v>18.671052631579</v>
      </c>
      <c r="AE1012" s="1" t="str">
        <f aca="false">IFERROR(LEFT(C1012,FIND("-",C1012)-1),C1012)</f>
        <v>PG</v>
      </c>
      <c r="AF1012" s="1" t="str">
        <f aca="false">B1012&amp;"|"&amp;A1012</f>
        <v>Deron Williams|2010</v>
      </c>
      <c r="AG1012" s="1" t="n">
        <f aca="false">SUMPRODUCT(($A$2:$A$4670=A1012)*($Z$2:$Z$4670&gt;Z1012))+1</f>
        <v>26</v>
      </c>
    </row>
    <row r="1013" customFormat="false" ht="15" hidden="false" customHeight="false" outlineLevel="0" collapsed="false">
      <c r="A1013" s="1" t="n">
        <v>2010</v>
      </c>
      <c r="B1013" s="1" t="s">
        <v>693</v>
      </c>
      <c r="C1013" s="1" t="s">
        <v>123</v>
      </c>
      <c r="D1013" s="1" t="n">
        <v>22</v>
      </c>
      <c r="E1013" s="1" t="s">
        <v>264</v>
      </c>
      <c r="F1013" s="1" t="n">
        <v>57</v>
      </c>
      <c r="G1013" s="1" t="n">
        <v>0</v>
      </c>
      <c r="H1013" s="1" t="n">
        <v>535</v>
      </c>
      <c r="I1013" s="1" t="n">
        <v>68</v>
      </c>
      <c r="J1013" s="1" t="n">
        <v>147</v>
      </c>
      <c r="K1013" s="1" t="n">
        <v>0.463</v>
      </c>
      <c r="L1013" s="1" t="n">
        <v>2</v>
      </c>
      <c r="M1013" s="1" t="n">
        <v>7</v>
      </c>
      <c r="N1013" s="1" t="n">
        <v>0.286</v>
      </c>
      <c r="O1013" s="1" t="n">
        <v>48</v>
      </c>
      <c r="P1013" s="1" t="n">
        <v>72</v>
      </c>
      <c r="Q1013" s="1" t="n">
        <v>0.667</v>
      </c>
      <c r="R1013" s="1" t="n">
        <v>31</v>
      </c>
      <c r="S1013" s="1" t="n">
        <v>47</v>
      </c>
      <c r="T1013" s="1" t="n">
        <v>78</v>
      </c>
      <c r="U1013" s="1" t="n">
        <v>19</v>
      </c>
      <c r="V1013" s="1" t="n">
        <v>21</v>
      </c>
      <c r="W1013" s="1" t="n">
        <v>10</v>
      </c>
      <c r="X1013" s="1" t="n">
        <v>19</v>
      </c>
      <c r="Y1013" s="1" t="n">
        <v>53</v>
      </c>
      <c r="Z1013" s="1" t="n">
        <v>186</v>
      </c>
      <c r="AA1013" s="1" t="n">
        <v>12.6</v>
      </c>
      <c r="AB1013" s="1" t="n">
        <v>0.52</v>
      </c>
      <c r="AC1013" s="1" t="n">
        <v>1.3</v>
      </c>
      <c r="AD1013" s="1" t="n">
        <f aca="false">IF(F1013=0,0,Z1013/F1013)</f>
        <v>3.26315789473684</v>
      </c>
      <c r="AE1013" s="1" t="str">
        <f aca="false">IFERROR(LEFT(C1013,FIND("-",C1013)-1),C1013)</f>
        <v>SF</v>
      </c>
      <c r="AF1013" s="1" t="str">
        <f aca="false">B1013&amp;"|"&amp;A1013</f>
        <v>Derrick Brown|2010</v>
      </c>
      <c r="AG1013" s="1" t="n">
        <f aca="false">SUMPRODUCT(($A$2:$A$4670=A1013)*($Z$2:$Z$4670&gt;Z1013))+1</f>
        <v>317</v>
      </c>
    </row>
    <row r="1014" customFormat="false" ht="15" hidden="false" customHeight="false" outlineLevel="0" collapsed="false">
      <c r="A1014" s="1" t="n">
        <v>2010</v>
      </c>
      <c r="B1014" s="1" t="s">
        <v>617</v>
      </c>
      <c r="C1014" s="1" t="s">
        <v>102</v>
      </c>
      <c r="D1014" s="1" t="n">
        <v>21</v>
      </c>
      <c r="E1014" s="1" t="s">
        <v>106</v>
      </c>
      <c r="F1014" s="1" t="n">
        <v>78</v>
      </c>
      <c r="G1014" s="1" t="n">
        <v>78</v>
      </c>
      <c r="H1014" s="1" t="n">
        <v>2871</v>
      </c>
      <c r="I1014" s="1" t="n">
        <v>672</v>
      </c>
      <c r="J1014" s="1" t="n">
        <v>1373</v>
      </c>
      <c r="K1014" s="1" t="n">
        <v>0.489</v>
      </c>
      <c r="L1014" s="1" t="n">
        <v>16</v>
      </c>
      <c r="M1014" s="1" t="n">
        <v>60</v>
      </c>
      <c r="N1014" s="1" t="n">
        <v>0.267</v>
      </c>
      <c r="O1014" s="1" t="n">
        <v>259</v>
      </c>
      <c r="P1014" s="1" t="n">
        <v>338</v>
      </c>
      <c r="Q1014" s="1" t="n">
        <v>0.766</v>
      </c>
      <c r="R1014" s="1" t="n">
        <v>65</v>
      </c>
      <c r="S1014" s="1" t="n">
        <v>228</v>
      </c>
      <c r="T1014" s="1" t="n">
        <v>293</v>
      </c>
      <c r="U1014" s="1" t="n">
        <v>469</v>
      </c>
      <c r="V1014" s="1" t="n">
        <v>57</v>
      </c>
      <c r="W1014" s="1" t="n">
        <v>27</v>
      </c>
      <c r="X1014" s="1" t="n">
        <v>217</v>
      </c>
      <c r="Y1014" s="1" t="n">
        <v>96</v>
      </c>
      <c r="Z1014" s="1" t="n">
        <v>1619</v>
      </c>
      <c r="AA1014" s="1" t="n">
        <v>18.6</v>
      </c>
      <c r="AB1014" s="1" t="n">
        <v>0.532</v>
      </c>
      <c r="AC1014" s="1" t="n">
        <v>6</v>
      </c>
      <c r="AD1014" s="1" t="n">
        <f aca="false">IF(F1014=0,0,Z1014/F1014)</f>
        <v>20.7564102564103</v>
      </c>
      <c r="AE1014" s="1" t="str">
        <f aca="false">IFERROR(LEFT(C1014,FIND("-",C1014)-1),C1014)</f>
        <v>PG</v>
      </c>
      <c r="AF1014" s="1" t="str">
        <f aca="false">B1014&amp;"|"&amp;A1014</f>
        <v>Derrick Rose|2010</v>
      </c>
      <c r="AG1014" s="1" t="n">
        <f aca="false">SUMPRODUCT(($A$2:$A$4670=A1014)*($Z$2:$Z$4670&gt;Z1014))+1</f>
        <v>13</v>
      </c>
    </row>
    <row r="1015" customFormat="false" ht="15" hidden="false" customHeight="false" outlineLevel="0" collapsed="false">
      <c r="A1015" s="1" t="n">
        <v>2010</v>
      </c>
      <c r="B1015" s="1" t="s">
        <v>267</v>
      </c>
      <c r="C1015" s="1" t="s">
        <v>123</v>
      </c>
      <c r="D1015" s="1" t="n">
        <v>32</v>
      </c>
      <c r="E1015" s="1" t="s">
        <v>173</v>
      </c>
      <c r="F1015" s="1" t="n">
        <v>5</v>
      </c>
      <c r="G1015" s="1" t="n">
        <v>4</v>
      </c>
      <c r="H1015" s="1" t="n">
        <v>66</v>
      </c>
      <c r="I1015" s="1" t="n">
        <v>5</v>
      </c>
      <c r="J1015" s="1" t="n">
        <v>12</v>
      </c>
      <c r="K1015" s="1" t="n">
        <v>0.417</v>
      </c>
      <c r="L1015" s="1" t="n">
        <v>0</v>
      </c>
      <c r="M1015" s="1" t="n">
        <v>0</v>
      </c>
      <c r="O1015" s="1" t="n">
        <v>3</v>
      </c>
      <c r="P1015" s="1" t="n">
        <v>4</v>
      </c>
      <c r="Q1015" s="1" t="n">
        <v>0.75</v>
      </c>
      <c r="R1015" s="1" t="n">
        <v>4</v>
      </c>
      <c r="S1015" s="1" t="n">
        <v>9</v>
      </c>
      <c r="T1015" s="1" t="n">
        <v>13</v>
      </c>
      <c r="U1015" s="1" t="n">
        <v>2</v>
      </c>
      <c r="V1015" s="1" t="n">
        <v>1</v>
      </c>
      <c r="W1015" s="1" t="n">
        <v>1</v>
      </c>
      <c r="X1015" s="1" t="n">
        <v>4</v>
      </c>
      <c r="Y1015" s="1" t="n">
        <v>5</v>
      </c>
      <c r="Z1015" s="1" t="n">
        <v>13</v>
      </c>
      <c r="AA1015" s="1" t="n">
        <v>6.2</v>
      </c>
      <c r="AB1015" s="1" t="n">
        <v>0.472</v>
      </c>
      <c r="AC1015" s="1" t="n">
        <v>0</v>
      </c>
      <c r="AD1015" s="1" t="n">
        <f aca="false">IF(F1015=0,0,Z1015/F1015)</f>
        <v>2.6</v>
      </c>
      <c r="AE1015" s="1" t="str">
        <f aca="false">IFERROR(LEFT(C1015,FIND("-",C1015)-1),C1015)</f>
        <v>SF</v>
      </c>
      <c r="AF1015" s="1" t="str">
        <f aca="false">B1015&amp;"|"&amp;A1015</f>
        <v>Desmond Mason|2010</v>
      </c>
      <c r="AG1015" s="1" t="n">
        <f aca="false">SUMPRODUCT(($A$2:$A$4670=A1015)*($Z$2:$Z$4670&gt;Z1015))+1</f>
        <v>423</v>
      </c>
    </row>
    <row r="1016" customFormat="false" ht="15" hidden="false" customHeight="false" outlineLevel="0" collapsed="false">
      <c r="A1016" s="1" t="n">
        <v>2010</v>
      </c>
      <c r="B1016" s="1" t="s">
        <v>268</v>
      </c>
      <c r="C1016" s="1" t="s">
        <v>123</v>
      </c>
      <c r="D1016" s="1" t="n">
        <v>32</v>
      </c>
      <c r="E1016" s="1" t="s">
        <v>117</v>
      </c>
      <c r="F1016" s="1" t="n">
        <v>45</v>
      </c>
      <c r="G1016" s="1" t="n">
        <v>4</v>
      </c>
      <c r="H1016" s="1" t="n">
        <v>761</v>
      </c>
      <c r="I1016" s="1" t="n">
        <v>89</v>
      </c>
      <c r="J1016" s="1" t="n">
        <v>206</v>
      </c>
      <c r="K1016" s="1" t="n">
        <v>0.432</v>
      </c>
      <c r="L1016" s="1" t="n">
        <v>48</v>
      </c>
      <c r="M1016" s="1" t="n">
        <v>123</v>
      </c>
      <c r="N1016" s="1" t="n">
        <v>0.39</v>
      </c>
      <c r="O1016" s="1" t="n">
        <v>16</v>
      </c>
      <c r="P1016" s="1" t="n">
        <v>23</v>
      </c>
      <c r="Q1016" s="1" t="n">
        <v>0.696</v>
      </c>
      <c r="R1016" s="1" t="n">
        <v>21</v>
      </c>
      <c r="S1016" s="1" t="n">
        <v>93</v>
      </c>
      <c r="T1016" s="1" t="n">
        <v>114</v>
      </c>
      <c r="U1016" s="1" t="n">
        <v>32</v>
      </c>
      <c r="V1016" s="1" t="n">
        <v>41</v>
      </c>
      <c r="W1016" s="1" t="n">
        <v>10</v>
      </c>
      <c r="X1016" s="1" t="n">
        <v>15</v>
      </c>
      <c r="Y1016" s="1" t="n">
        <v>89</v>
      </c>
      <c r="Z1016" s="1" t="n">
        <v>242</v>
      </c>
      <c r="AA1016" s="1" t="n">
        <v>11.6</v>
      </c>
      <c r="AB1016" s="1" t="n">
        <v>0.56</v>
      </c>
      <c r="AC1016" s="1" t="n">
        <v>1.3</v>
      </c>
      <c r="AD1016" s="1" t="n">
        <f aca="false">IF(F1016=0,0,Z1016/F1016)</f>
        <v>5.37777777777778</v>
      </c>
      <c r="AE1016" s="1" t="str">
        <f aca="false">IFERROR(LEFT(C1016,FIND("-",C1016)-1),C1016)</f>
        <v>SF</v>
      </c>
      <c r="AF1016" s="1" t="str">
        <f aca="false">B1016&amp;"|"&amp;A1016</f>
        <v>Devean George|2010</v>
      </c>
      <c r="AG1016" s="1" t="n">
        <f aca="false">SUMPRODUCT(($A$2:$A$4670=A1016)*($Z$2:$Z$4670&gt;Z1016))+1</f>
        <v>295</v>
      </c>
    </row>
    <row r="1017" customFormat="false" ht="15" hidden="false" customHeight="false" outlineLevel="0" collapsed="false">
      <c r="A1017" s="1" t="n">
        <v>2010</v>
      </c>
      <c r="B1017" s="1" t="s">
        <v>269</v>
      </c>
      <c r="C1017" s="1" t="s">
        <v>128</v>
      </c>
      <c r="D1017" s="1" t="n">
        <v>31</v>
      </c>
      <c r="E1017" s="1" t="s">
        <v>115</v>
      </c>
      <c r="F1017" s="1" t="n">
        <v>50</v>
      </c>
      <c r="G1017" s="1" t="n">
        <v>37</v>
      </c>
      <c r="H1017" s="1" t="n">
        <v>1060</v>
      </c>
      <c r="I1017" s="1" t="n">
        <v>136</v>
      </c>
      <c r="J1017" s="1" t="n">
        <v>361</v>
      </c>
      <c r="K1017" s="1" t="n">
        <v>0.377</v>
      </c>
      <c r="L1017" s="1" t="n">
        <v>58</v>
      </c>
      <c r="M1017" s="1" t="n">
        <v>164</v>
      </c>
      <c r="N1017" s="1" t="n">
        <v>0.354</v>
      </c>
      <c r="O1017" s="1" t="n">
        <v>69</v>
      </c>
      <c r="P1017" s="1" t="n">
        <v>86</v>
      </c>
      <c r="Q1017" s="1" t="n">
        <v>0.802</v>
      </c>
      <c r="R1017" s="1" t="n">
        <v>29</v>
      </c>
      <c r="S1017" s="1" t="n">
        <v>95</v>
      </c>
      <c r="T1017" s="1" t="n">
        <v>124</v>
      </c>
      <c r="U1017" s="1" t="n">
        <v>65</v>
      </c>
      <c r="V1017" s="1" t="n">
        <v>33</v>
      </c>
      <c r="W1017" s="1" t="n">
        <v>6</v>
      </c>
      <c r="X1017" s="1" t="n">
        <v>62</v>
      </c>
      <c r="Y1017" s="1" t="n">
        <v>72</v>
      </c>
      <c r="Z1017" s="1" t="n">
        <v>399</v>
      </c>
      <c r="AA1017" s="1" t="n">
        <v>10</v>
      </c>
      <c r="AB1017" s="1" t="n">
        <v>0.5</v>
      </c>
      <c r="AC1017" s="1" t="n">
        <v>0.4</v>
      </c>
      <c r="AD1017" s="1" t="n">
        <f aca="false">IF(F1017=0,0,Z1017/F1017)</f>
        <v>7.98</v>
      </c>
      <c r="AE1017" s="1" t="str">
        <f aca="false">IFERROR(LEFT(C1017,FIND("-",C1017)-1),C1017)</f>
        <v>SG</v>
      </c>
      <c r="AF1017" s="1" t="str">
        <f aca="false">B1017&amp;"|"&amp;A1017</f>
        <v>Devin Brown|2010</v>
      </c>
      <c r="AG1017" s="1" t="n">
        <f aca="false">SUMPRODUCT(($A$2:$A$4670=A1017)*($Z$2:$Z$4670&gt;Z1017))+1</f>
        <v>239</v>
      </c>
    </row>
    <row r="1018" customFormat="false" ht="15" hidden="false" customHeight="false" outlineLevel="0" collapsed="false">
      <c r="A1018" s="1" t="n">
        <v>2010</v>
      </c>
      <c r="B1018" s="1" t="s">
        <v>270</v>
      </c>
      <c r="C1018" s="1" t="s">
        <v>102</v>
      </c>
      <c r="D1018" s="1" t="n">
        <v>26</v>
      </c>
      <c r="E1018" s="1" t="s">
        <v>185</v>
      </c>
      <c r="F1018" s="1" t="n">
        <v>64</v>
      </c>
      <c r="G1018" s="1" t="n">
        <v>61</v>
      </c>
      <c r="H1018" s="1" t="n">
        <v>2221</v>
      </c>
      <c r="I1018" s="1" t="n">
        <v>356</v>
      </c>
      <c r="J1018" s="1" t="n">
        <v>884</v>
      </c>
      <c r="K1018" s="1" t="n">
        <v>0.403</v>
      </c>
      <c r="L1018" s="1" t="n">
        <v>60</v>
      </c>
      <c r="M1018" s="1" t="n">
        <v>217</v>
      </c>
      <c r="N1018" s="1" t="n">
        <v>0.276</v>
      </c>
      <c r="O1018" s="1" t="n">
        <v>308</v>
      </c>
      <c r="P1018" s="1" t="n">
        <v>386</v>
      </c>
      <c r="Q1018" s="1" t="n">
        <v>0.798</v>
      </c>
      <c r="R1018" s="1" t="n">
        <v>24</v>
      </c>
      <c r="S1018" s="1" t="n">
        <v>179</v>
      </c>
      <c r="T1018" s="1" t="n">
        <v>203</v>
      </c>
      <c r="U1018" s="1" t="n">
        <v>423</v>
      </c>
      <c r="V1018" s="1" t="n">
        <v>79</v>
      </c>
      <c r="W1018" s="1" t="n">
        <v>18</v>
      </c>
      <c r="X1018" s="1" t="n">
        <v>181</v>
      </c>
      <c r="Y1018" s="1" t="n">
        <v>178</v>
      </c>
      <c r="Z1018" s="1" t="n">
        <v>1080</v>
      </c>
      <c r="AA1018" s="1" t="n">
        <v>16.2</v>
      </c>
      <c r="AB1018" s="1" t="n">
        <v>0.512</v>
      </c>
      <c r="AC1018" s="1" t="n">
        <v>2.7</v>
      </c>
      <c r="AD1018" s="1" t="n">
        <f aca="false">IF(F1018=0,0,Z1018/F1018)</f>
        <v>16.875</v>
      </c>
      <c r="AE1018" s="1" t="str">
        <f aca="false">IFERROR(LEFT(C1018,FIND("-",C1018)-1),C1018)</f>
        <v>PG</v>
      </c>
      <c r="AF1018" s="1" t="str">
        <f aca="false">B1018&amp;"|"&amp;A1018</f>
        <v>Devin Harris|2010</v>
      </c>
      <c r="AG1018" s="1" t="n">
        <f aca="false">SUMPRODUCT(($A$2:$A$4670=A1018)*($Z$2:$Z$4670&gt;Z1018))+1</f>
        <v>69</v>
      </c>
    </row>
    <row r="1019" customFormat="false" ht="15" hidden="false" customHeight="false" outlineLevel="0" collapsed="false">
      <c r="A1019" s="1" t="n">
        <v>2010</v>
      </c>
      <c r="B1019" s="1" t="s">
        <v>271</v>
      </c>
      <c r="C1019" s="1" t="s">
        <v>105</v>
      </c>
      <c r="D1019" s="1" t="n">
        <v>29</v>
      </c>
      <c r="E1019" s="1" t="s">
        <v>154</v>
      </c>
      <c r="F1019" s="1" t="n">
        <v>49</v>
      </c>
      <c r="G1019" s="1" t="n">
        <v>2</v>
      </c>
      <c r="H1019" s="1" t="n">
        <v>355</v>
      </c>
      <c r="I1019" s="1" t="n">
        <v>48</v>
      </c>
      <c r="J1019" s="1" t="n">
        <v>103</v>
      </c>
      <c r="K1019" s="1" t="n">
        <v>0.466</v>
      </c>
      <c r="L1019" s="1" t="n">
        <v>0</v>
      </c>
      <c r="M1019" s="1" t="n">
        <v>0</v>
      </c>
      <c r="O1019" s="1" t="n">
        <v>9</v>
      </c>
      <c r="P1019" s="1" t="n">
        <v>19</v>
      </c>
      <c r="Q1019" s="1" t="n">
        <v>0.474</v>
      </c>
      <c r="R1019" s="1" t="n">
        <v>32</v>
      </c>
      <c r="S1019" s="1" t="n">
        <v>55</v>
      </c>
      <c r="T1019" s="1" t="n">
        <v>87</v>
      </c>
      <c r="U1019" s="1" t="n">
        <v>8</v>
      </c>
      <c r="V1019" s="1" t="n">
        <v>5</v>
      </c>
      <c r="W1019" s="1" t="n">
        <v>29</v>
      </c>
      <c r="X1019" s="1" t="n">
        <v>15</v>
      </c>
      <c r="Y1019" s="1" t="n">
        <v>54</v>
      </c>
      <c r="Z1019" s="1" t="n">
        <v>105</v>
      </c>
      <c r="AA1019" s="1" t="n">
        <v>11.6</v>
      </c>
      <c r="AB1019" s="1" t="n">
        <v>0.471</v>
      </c>
      <c r="AC1019" s="1" t="n">
        <v>0.6</v>
      </c>
      <c r="AD1019" s="1" t="n">
        <f aca="false">IF(F1019=0,0,Z1019/F1019)</f>
        <v>2.14285714285714</v>
      </c>
      <c r="AE1019" s="1" t="str">
        <f aca="false">IFERROR(LEFT(C1019,FIND("-",C1019)-1),C1019)</f>
        <v>C</v>
      </c>
      <c r="AF1019" s="1" t="str">
        <f aca="false">B1019&amp;"|"&amp;A1019</f>
        <v>Didier Ilunga-Mbenga|2010</v>
      </c>
      <c r="AG1019" s="1" t="n">
        <f aca="false">SUMPRODUCT(($A$2:$A$4670=A1019)*($Z$2:$Z$4670&gt;Z1019))+1</f>
        <v>357</v>
      </c>
    </row>
    <row r="1020" customFormat="false" ht="15" hidden="false" customHeight="false" outlineLevel="0" collapsed="false">
      <c r="A1020" s="1" t="n">
        <v>2010</v>
      </c>
      <c r="B1020" s="1" t="s">
        <v>273</v>
      </c>
      <c r="C1020" s="1" t="s">
        <v>92</v>
      </c>
      <c r="D1020" s="1" t="n">
        <v>31</v>
      </c>
      <c r="E1020" s="1" t="s">
        <v>189</v>
      </c>
      <c r="F1020" s="1" t="n">
        <v>81</v>
      </c>
      <c r="G1020" s="1" t="n">
        <v>80</v>
      </c>
      <c r="H1020" s="1" t="n">
        <v>3039</v>
      </c>
      <c r="I1020" s="1" t="n">
        <v>720</v>
      </c>
      <c r="J1020" s="1" t="n">
        <v>1496</v>
      </c>
      <c r="K1020" s="1" t="n">
        <v>0.481</v>
      </c>
      <c r="L1020" s="1" t="n">
        <v>51</v>
      </c>
      <c r="M1020" s="1" t="n">
        <v>121</v>
      </c>
      <c r="N1020" s="1" t="n">
        <v>0.421</v>
      </c>
      <c r="O1020" s="1" t="n">
        <v>536</v>
      </c>
      <c r="P1020" s="1" t="n">
        <v>586</v>
      </c>
      <c r="Q1020" s="1" t="n">
        <v>0.915</v>
      </c>
      <c r="R1020" s="1" t="n">
        <v>80</v>
      </c>
      <c r="S1020" s="1" t="n">
        <v>540</v>
      </c>
      <c r="T1020" s="1" t="n">
        <v>620</v>
      </c>
      <c r="U1020" s="1" t="n">
        <v>218</v>
      </c>
      <c r="V1020" s="1" t="n">
        <v>70</v>
      </c>
      <c r="W1020" s="1" t="n">
        <v>79</v>
      </c>
      <c r="X1020" s="1" t="n">
        <v>149</v>
      </c>
      <c r="Y1020" s="1" t="n">
        <v>208</v>
      </c>
      <c r="Z1020" s="1" t="n">
        <v>2027</v>
      </c>
      <c r="AA1020" s="1" t="n">
        <v>22.9</v>
      </c>
      <c r="AB1020" s="1" t="n">
        <v>0.578</v>
      </c>
      <c r="AC1020" s="1" t="n">
        <v>12.3</v>
      </c>
      <c r="AD1020" s="1" t="n">
        <f aca="false">IF(F1020=0,0,Z1020/F1020)</f>
        <v>25.0246913580247</v>
      </c>
      <c r="AE1020" s="1" t="str">
        <f aca="false">IFERROR(LEFT(C1020,FIND("-",C1020)-1),C1020)</f>
        <v>PF</v>
      </c>
      <c r="AF1020" s="1" t="str">
        <f aca="false">B1020&amp;"|"&amp;A1020</f>
        <v>Dirk Nowitzki|2010</v>
      </c>
      <c r="AG1020" s="1" t="n">
        <f aca="false">SUMPRODUCT(($A$2:$A$4670=A1020)*($Z$2:$Z$4670&gt;Z1020))+1</f>
        <v>4</v>
      </c>
    </row>
    <row r="1021" customFormat="false" ht="15" hidden="false" customHeight="false" outlineLevel="0" collapsed="false">
      <c r="A1021" s="1" t="n">
        <v>2010</v>
      </c>
      <c r="B1021" s="1" t="s">
        <v>274</v>
      </c>
      <c r="C1021" s="1" t="s">
        <v>123</v>
      </c>
      <c r="D1021" s="1" t="n">
        <v>24</v>
      </c>
      <c r="E1021" s="1" t="s">
        <v>115</v>
      </c>
      <c r="F1021" s="1" t="n">
        <v>51</v>
      </c>
      <c r="G1021" s="1" t="n">
        <v>2</v>
      </c>
      <c r="H1021" s="1" t="n">
        <v>307</v>
      </c>
      <c r="I1021" s="1" t="n">
        <v>19</v>
      </c>
      <c r="J1021" s="1" t="n">
        <v>52</v>
      </c>
      <c r="K1021" s="1" t="n">
        <v>0.365</v>
      </c>
      <c r="L1021" s="1" t="n">
        <v>0</v>
      </c>
      <c r="M1021" s="1" t="n">
        <v>0</v>
      </c>
      <c r="O1021" s="1" t="n">
        <v>0</v>
      </c>
      <c r="P1021" s="1" t="n">
        <v>7</v>
      </c>
      <c r="Q1021" s="1" t="n">
        <v>0</v>
      </c>
      <c r="R1021" s="1" t="n">
        <v>23</v>
      </c>
      <c r="S1021" s="1" t="n">
        <v>56</v>
      </c>
      <c r="T1021" s="1" t="n">
        <v>79</v>
      </c>
      <c r="U1021" s="1" t="n">
        <v>11</v>
      </c>
      <c r="V1021" s="1" t="n">
        <v>5</v>
      </c>
      <c r="W1021" s="1" t="n">
        <v>4</v>
      </c>
      <c r="X1021" s="1" t="n">
        <v>17</v>
      </c>
      <c r="Y1021" s="1" t="n">
        <v>35</v>
      </c>
      <c r="Z1021" s="1" t="n">
        <v>38</v>
      </c>
      <c r="AA1021" s="1" t="n">
        <v>3.8</v>
      </c>
      <c r="AB1021" s="1" t="n">
        <v>0.345</v>
      </c>
      <c r="AC1021" s="1" t="n">
        <v>-0.2</v>
      </c>
      <c r="AD1021" s="1" t="n">
        <f aca="false">IF(F1021=0,0,Z1021/F1021)</f>
        <v>0.745098039215686</v>
      </c>
      <c r="AE1021" s="1" t="str">
        <f aca="false">IFERROR(LEFT(C1021,FIND("-",C1021)-1),C1021)</f>
        <v>SF</v>
      </c>
      <c r="AF1021" s="1" t="str">
        <f aca="false">B1021&amp;"|"&amp;A1021</f>
        <v>Dominic McGuire|2010</v>
      </c>
      <c r="AG1021" s="1" t="n">
        <f aca="false">SUMPRODUCT(($A$2:$A$4670=A1021)*($Z$2:$Z$4670&gt;Z1021))+1</f>
        <v>397</v>
      </c>
    </row>
    <row r="1022" customFormat="false" ht="15" hidden="false" customHeight="false" outlineLevel="0" collapsed="false">
      <c r="A1022" s="1" t="n">
        <v>2010</v>
      </c>
      <c r="B1022" s="1" t="s">
        <v>619</v>
      </c>
      <c r="C1022" s="1" t="s">
        <v>123</v>
      </c>
      <c r="D1022" s="1" t="n">
        <v>21</v>
      </c>
      <c r="E1022" s="1" t="s">
        <v>173</v>
      </c>
      <c r="F1022" s="1" t="n">
        <v>76</v>
      </c>
      <c r="G1022" s="1" t="n">
        <v>50</v>
      </c>
      <c r="H1022" s="1" t="n">
        <v>1630</v>
      </c>
      <c r="I1022" s="1" t="n">
        <v>244</v>
      </c>
      <c r="J1022" s="1" t="n">
        <v>553</v>
      </c>
      <c r="K1022" s="1" t="n">
        <v>0.441</v>
      </c>
      <c r="L1022" s="1" t="n">
        <v>69</v>
      </c>
      <c r="M1022" s="1" t="n">
        <v>183</v>
      </c>
      <c r="N1022" s="1" t="n">
        <v>0.377</v>
      </c>
      <c r="O1022" s="1" t="n">
        <v>90</v>
      </c>
      <c r="P1022" s="1" t="n">
        <v>140</v>
      </c>
      <c r="Q1022" s="1" t="n">
        <v>0.643</v>
      </c>
      <c r="R1022" s="1" t="n">
        <v>53</v>
      </c>
      <c r="S1022" s="1" t="n">
        <v>181</v>
      </c>
      <c r="T1022" s="1" t="n">
        <v>234</v>
      </c>
      <c r="U1022" s="1" t="n">
        <v>71</v>
      </c>
      <c r="V1022" s="1" t="n">
        <v>41</v>
      </c>
      <c r="W1022" s="1" t="n">
        <v>53</v>
      </c>
      <c r="X1022" s="1" t="n">
        <v>93</v>
      </c>
      <c r="Y1022" s="1" t="n">
        <v>150</v>
      </c>
      <c r="Z1022" s="1" t="n">
        <v>647</v>
      </c>
      <c r="AA1022" s="1" t="n">
        <v>11.6</v>
      </c>
      <c r="AB1022" s="1" t="n">
        <v>0.526</v>
      </c>
      <c r="AC1022" s="1" t="n">
        <v>1.5</v>
      </c>
      <c r="AD1022" s="1" t="n">
        <f aca="false">IF(F1022=0,0,Z1022/F1022)</f>
        <v>8.51315789473684</v>
      </c>
      <c r="AE1022" s="1" t="str">
        <f aca="false">IFERROR(LEFT(C1022,FIND("-",C1022)-1),C1022)</f>
        <v>SF</v>
      </c>
      <c r="AF1022" s="1" t="str">
        <f aca="false">B1022&amp;"|"&amp;A1022</f>
        <v>Donte Greene|2010</v>
      </c>
      <c r="AG1022" s="1" t="n">
        <f aca="false">SUMPRODUCT(($A$2:$A$4670=A1022)*($Z$2:$Z$4670&gt;Z1022))+1</f>
        <v>165</v>
      </c>
    </row>
    <row r="1023" customFormat="false" ht="15" hidden="false" customHeight="false" outlineLevel="0" collapsed="false">
      <c r="A1023" s="1" t="n">
        <v>2010</v>
      </c>
      <c r="B1023" s="1" t="s">
        <v>276</v>
      </c>
      <c r="C1023" s="1" t="s">
        <v>123</v>
      </c>
      <c r="D1023" s="1" t="n">
        <v>24</v>
      </c>
      <c r="E1023" s="1" t="s">
        <v>126</v>
      </c>
      <c r="F1023" s="1" t="n">
        <v>72</v>
      </c>
      <c r="G1023" s="1" t="n">
        <v>1</v>
      </c>
      <c r="H1023" s="1" t="n">
        <v>1496</v>
      </c>
      <c r="I1023" s="1" t="n">
        <v>194</v>
      </c>
      <c r="J1023" s="1" t="n">
        <v>419</v>
      </c>
      <c r="K1023" s="1" t="n">
        <v>0.463</v>
      </c>
      <c r="L1023" s="1" t="n">
        <v>61</v>
      </c>
      <c r="M1023" s="1" t="n">
        <v>157</v>
      </c>
      <c r="N1023" s="1" t="n">
        <v>0.389</v>
      </c>
      <c r="O1023" s="1" t="n">
        <v>61</v>
      </c>
      <c r="P1023" s="1" t="n">
        <v>69</v>
      </c>
      <c r="Q1023" s="1" t="n">
        <v>0.884</v>
      </c>
      <c r="R1023" s="1" t="n">
        <v>50</v>
      </c>
      <c r="S1023" s="1" t="n">
        <v>185</v>
      </c>
      <c r="T1023" s="1" t="n">
        <v>235</v>
      </c>
      <c r="U1023" s="1" t="n">
        <v>91</v>
      </c>
      <c r="V1023" s="1" t="n">
        <v>52</v>
      </c>
      <c r="W1023" s="1" t="n">
        <v>32</v>
      </c>
      <c r="X1023" s="1" t="n">
        <v>53</v>
      </c>
      <c r="Y1023" s="1" t="n">
        <v>94</v>
      </c>
      <c r="Z1023" s="1" t="n">
        <v>510</v>
      </c>
      <c r="AA1023" s="1" t="n">
        <v>14.5</v>
      </c>
      <c r="AB1023" s="1" t="n">
        <v>0.567</v>
      </c>
      <c r="AC1023" s="1" t="n">
        <v>4.3</v>
      </c>
      <c r="AD1023" s="1" t="n">
        <f aca="false">IF(F1023=0,0,Z1023/F1023)</f>
        <v>7.08333333333333</v>
      </c>
      <c r="AE1023" s="1" t="str">
        <f aca="false">IFERROR(LEFT(C1023,FIND("-",C1023)-1),C1023)</f>
        <v>SF</v>
      </c>
      <c r="AF1023" s="1" t="str">
        <f aca="false">B1023&amp;"|"&amp;A1023</f>
        <v>Dorell Wright|2010</v>
      </c>
      <c r="AG1023" s="1" t="n">
        <f aca="false">SUMPRODUCT(($A$2:$A$4670=A1023)*($Z$2:$Z$4670&gt;Z1023))+1</f>
        <v>201</v>
      </c>
    </row>
    <row r="1024" customFormat="false" ht="15" hidden="false" customHeight="false" outlineLevel="0" collapsed="false">
      <c r="A1024" s="1" t="n">
        <v>2010</v>
      </c>
      <c r="B1024" s="1" t="s">
        <v>277</v>
      </c>
      <c r="C1024" s="1" t="s">
        <v>171</v>
      </c>
      <c r="D1024" s="1" t="n">
        <v>28</v>
      </c>
      <c r="E1024" s="1" t="s">
        <v>115</v>
      </c>
      <c r="F1024" s="1" t="n">
        <v>70</v>
      </c>
      <c r="G1024" s="1" t="n">
        <v>33</v>
      </c>
      <c r="H1024" s="1" t="n">
        <v>1755</v>
      </c>
      <c r="I1024" s="1" t="n">
        <v>288</v>
      </c>
      <c r="J1024" s="1" t="n">
        <v>602</v>
      </c>
      <c r="K1024" s="1" t="n">
        <v>0.478</v>
      </c>
      <c r="L1024" s="1" t="n">
        <v>1</v>
      </c>
      <c r="M1024" s="1" t="n">
        <v>8</v>
      </c>
      <c r="N1024" s="1" t="n">
        <v>0.125</v>
      </c>
      <c r="O1024" s="1" t="n">
        <v>186</v>
      </c>
      <c r="P1024" s="1" t="n">
        <v>216</v>
      </c>
      <c r="Q1024" s="1" t="n">
        <v>0.861</v>
      </c>
      <c r="R1024" s="1" t="n">
        <v>207</v>
      </c>
      <c r="S1024" s="1" t="n">
        <v>335</v>
      </c>
      <c r="T1024" s="1" t="n">
        <v>542</v>
      </c>
      <c r="U1024" s="1" t="n">
        <v>47</v>
      </c>
      <c r="V1024" s="1" t="n">
        <v>41</v>
      </c>
      <c r="W1024" s="1" t="n">
        <v>58</v>
      </c>
      <c r="X1024" s="1" t="n">
        <v>108</v>
      </c>
      <c r="Y1024" s="1" t="n">
        <v>194</v>
      </c>
      <c r="Z1024" s="1" t="n">
        <v>763</v>
      </c>
      <c r="AA1024" s="1" t="n">
        <v>16.9</v>
      </c>
      <c r="AB1024" s="1" t="n">
        <v>0.547</v>
      </c>
      <c r="AC1024" s="1" t="n">
        <v>4.4</v>
      </c>
      <c r="AD1024" s="1" t="n">
        <f aca="false">IF(F1024=0,0,Z1024/F1024)</f>
        <v>10.9</v>
      </c>
      <c r="AE1024" s="1" t="str">
        <f aca="false">IFERROR(LEFT(C1024,FIND("-",C1024)-1),C1024)</f>
        <v>C</v>
      </c>
      <c r="AF1024" s="1" t="str">
        <f aca="false">B1024&amp;"|"&amp;A1024</f>
        <v>Drew Gooden|2010</v>
      </c>
      <c r="AG1024" s="1" t="n">
        <f aca="false">SUMPRODUCT(($A$2:$A$4670=A1024)*($Z$2:$Z$4670&gt;Z1024))+1</f>
        <v>131</v>
      </c>
    </row>
    <row r="1025" customFormat="false" ht="15" hidden="false" customHeight="false" outlineLevel="0" collapsed="false">
      <c r="A1025" s="1" t="n">
        <v>2010</v>
      </c>
      <c r="B1025" s="1" t="s">
        <v>278</v>
      </c>
      <c r="C1025" s="1" t="s">
        <v>92</v>
      </c>
      <c r="D1025" s="1" t="n">
        <v>26</v>
      </c>
      <c r="E1025" s="1" t="s">
        <v>124</v>
      </c>
      <c r="F1025" s="1" t="n">
        <v>2</v>
      </c>
      <c r="G1025" s="1" t="n">
        <v>0</v>
      </c>
      <c r="H1025" s="1" t="n">
        <v>7</v>
      </c>
      <c r="I1025" s="1" t="n">
        <v>0</v>
      </c>
      <c r="J1025" s="1" t="n">
        <v>0</v>
      </c>
      <c r="L1025" s="1" t="n">
        <v>0</v>
      </c>
      <c r="M1025" s="1" t="n">
        <v>0</v>
      </c>
      <c r="O1025" s="1" t="n">
        <v>0</v>
      </c>
      <c r="P1025" s="1" t="n">
        <v>0</v>
      </c>
      <c r="R1025" s="1" t="n">
        <v>0</v>
      </c>
      <c r="S1025" s="1" t="n">
        <v>2</v>
      </c>
      <c r="T1025" s="1" t="n">
        <v>2</v>
      </c>
      <c r="U1025" s="1" t="n">
        <v>0</v>
      </c>
      <c r="V1025" s="1" t="n">
        <v>0</v>
      </c>
      <c r="W1025" s="1" t="n">
        <v>0</v>
      </c>
      <c r="X1025" s="1" t="n">
        <v>0</v>
      </c>
      <c r="Y1025" s="1" t="n">
        <v>1</v>
      </c>
      <c r="Z1025" s="1" t="n">
        <v>0</v>
      </c>
      <c r="AA1025" s="1" t="n">
        <v>1.4</v>
      </c>
      <c r="AC1025" s="1" t="n">
        <v>0</v>
      </c>
      <c r="AD1025" s="1" t="n">
        <f aca="false">IF(F1025=0,0,Z1025/F1025)</f>
        <v>0</v>
      </c>
      <c r="AE1025" s="1" t="str">
        <f aca="false">IFERROR(LEFT(C1025,FIND("-",C1025)-1),C1025)</f>
        <v>PF</v>
      </c>
      <c r="AF1025" s="1" t="str">
        <f aca="false">B1025&amp;"|"&amp;A1025</f>
        <v>Dwayne Jones|2010</v>
      </c>
      <c r="AG1025" s="1" t="n">
        <f aca="false">SUMPRODUCT(($A$2:$A$4670=A1025)*($Z$2:$Z$4670&gt;Z1025))+1</f>
        <v>441</v>
      </c>
    </row>
    <row r="1026" customFormat="false" ht="15" hidden="false" customHeight="false" outlineLevel="0" collapsed="false">
      <c r="A1026" s="1" t="n">
        <v>2010</v>
      </c>
      <c r="B1026" s="1" t="s">
        <v>279</v>
      </c>
      <c r="C1026" s="1" t="s">
        <v>105</v>
      </c>
      <c r="D1026" s="1" t="n">
        <v>24</v>
      </c>
      <c r="E1026" s="1" t="s">
        <v>112</v>
      </c>
      <c r="F1026" s="1" t="n">
        <v>82</v>
      </c>
      <c r="G1026" s="1" t="n">
        <v>82</v>
      </c>
      <c r="H1026" s="1" t="n">
        <v>2843</v>
      </c>
      <c r="I1026" s="1" t="n">
        <v>510</v>
      </c>
      <c r="J1026" s="1" t="n">
        <v>834</v>
      </c>
      <c r="K1026" s="1" t="n">
        <v>0.612</v>
      </c>
      <c r="L1026" s="1" t="n">
        <v>0</v>
      </c>
      <c r="M1026" s="1" t="n">
        <v>7</v>
      </c>
      <c r="N1026" s="1" t="n">
        <v>0</v>
      </c>
      <c r="O1026" s="1" t="n">
        <v>483</v>
      </c>
      <c r="P1026" s="1" t="n">
        <v>816</v>
      </c>
      <c r="Q1026" s="1" t="n">
        <v>0.592</v>
      </c>
      <c r="R1026" s="1" t="n">
        <v>284</v>
      </c>
      <c r="S1026" s="1" t="n">
        <v>798</v>
      </c>
      <c r="T1026" s="1" t="n">
        <v>1082</v>
      </c>
      <c r="U1026" s="1" t="n">
        <v>144</v>
      </c>
      <c r="V1026" s="1" t="n">
        <v>75</v>
      </c>
      <c r="W1026" s="1" t="n">
        <v>228</v>
      </c>
      <c r="X1026" s="1" t="n">
        <v>274</v>
      </c>
      <c r="Y1026" s="1" t="n">
        <v>287</v>
      </c>
      <c r="Z1026" s="1" t="n">
        <v>1503</v>
      </c>
      <c r="AA1026" s="1" t="n">
        <v>24</v>
      </c>
      <c r="AB1026" s="1" t="n">
        <v>0.63</v>
      </c>
      <c r="AC1026" s="1" t="n">
        <v>13.2</v>
      </c>
      <c r="AD1026" s="1" t="n">
        <f aca="false">IF(F1026=0,0,Z1026/F1026)</f>
        <v>18.3292682926829</v>
      </c>
      <c r="AE1026" s="1" t="str">
        <f aca="false">IFERROR(LEFT(C1026,FIND("-",C1026)-1),C1026)</f>
        <v>C</v>
      </c>
      <c r="AF1026" s="1" t="str">
        <f aca="false">B1026&amp;"|"&amp;A1026</f>
        <v>Dwight Howard|2010</v>
      </c>
      <c r="AG1026" s="1" t="n">
        <f aca="false">SUMPRODUCT(($A$2:$A$4670=A1026)*($Z$2:$Z$4670&gt;Z1026))+1</f>
        <v>20</v>
      </c>
    </row>
    <row r="1027" customFormat="false" ht="15" hidden="false" customHeight="false" outlineLevel="0" collapsed="false">
      <c r="A1027" s="1" t="n">
        <v>2010</v>
      </c>
      <c r="B1027" s="1" t="s">
        <v>280</v>
      </c>
      <c r="C1027" s="1" t="s">
        <v>128</v>
      </c>
      <c r="D1027" s="1" t="n">
        <v>28</v>
      </c>
      <c r="E1027" s="1" t="s">
        <v>126</v>
      </c>
      <c r="F1027" s="1" t="n">
        <v>77</v>
      </c>
      <c r="G1027" s="1" t="n">
        <v>77</v>
      </c>
      <c r="H1027" s="1" t="n">
        <v>2792</v>
      </c>
      <c r="I1027" s="1" t="n">
        <v>719</v>
      </c>
      <c r="J1027" s="1" t="n">
        <v>1511</v>
      </c>
      <c r="K1027" s="1" t="n">
        <v>0.476</v>
      </c>
      <c r="L1027" s="1" t="n">
        <v>73</v>
      </c>
      <c r="M1027" s="1" t="n">
        <v>243</v>
      </c>
      <c r="N1027" s="1" t="n">
        <v>0.3</v>
      </c>
      <c r="O1027" s="1" t="n">
        <v>534</v>
      </c>
      <c r="P1027" s="1" t="n">
        <v>702</v>
      </c>
      <c r="Q1027" s="1" t="n">
        <v>0.761</v>
      </c>
      <c r="R1027" s="1" t="n">
        <v>107</v>
      </c>
      <c r="S1027" s="1" t="n">
        <v>266</v>
      </c>
      <c r="T1027" s="1" t="n">
        <v>373</v>
      </c>
      <c r="U1027" s="1" t="n">
        <v>501</v>
      </c>
      <c r="V1027" s="1" t="n">
        <v>142</v>
      </c>
      <c r="W1027" s="1" t="n">
        <v>82</v>
      </c>
      <c r="X1027" s="1" t="n">
        <v>252</v>
      </c>
      <c r="Y1027" s="1" t="n">
        <v>181</v>
      </c>
      <c r="Z1027" s="1" t="n">
        <v>2045</v>
      </c>
      <c r="AA1027" s="1" t="n">
        <v>28</v>
      </c>
      <c r="AB1027" s="1" t="n">
        <v>0.562</v>
      </c>
      <c r="AC1027" s="1" t="n">
        <v>13</v>
      </c>
      <c r="AD1027" s="1" t="n">
        <f aca="false">IF(F1027=0,0,Z1027/F1027)</f>
        <v>26.5584415584416</v>
      </c>
      <c r="AE1027" s="1" t="str">
        <f aca="false">IFERROR(LEFT(C1027,FIND("-",C1027)-1),C1027)</f>
        <v>SG</v>
      </c>
      <c r="AF1027" s="1" t="str">
        <f aca="false">B1027&amp;"|"&amp;A1027</f>
        <v>Dwyane Wade|2010</v>
      </c>
      <c r="AG1027" s="1" t="n">
        <f aca="false">SUMPRODUCT(($A$2:$A$4670=A1027)*($Z$2:$Z$4670&gt;Z1027))+1</f>
        <v>3</v>
      </c>
    </row>
    <row r="1028" customFormat="false" ht="15" hidden="false" customHeight="false" outlineLevel="0" collapsed="false">
      <c r="A1028" s="1" t="n">
        <v>2010</v>
      </c>
      <c r="B1028" s="1" t="s">
        <v>281</v>
      </c>
      <c r="C1028" s="1" t="s">
        <v>105</v>
      </c>
      <c r="D1028" s="1" t="n">
        <v>28</v>
      </c>
      <c r="E1028" s="1" t="s">
        <v>256</v>
      </c>
      <c r="F1028" s="1" t="n">
        <v>7</v>
      </c>
      <c r="G1028" s="1" t="n">
        <v>6</v>
      </c>
      <c r="H1028" s="1" t="n">
        <v>232</v>
      </c>
      <c r="I1028" s="1" t="n">
        <v>30</v>
      </c>
      <c r="J1028" s="1" t="n">
        <v>68</v>
      </c>
      <c r="K1028" s="1" t="n">
        <v>0.441</v>
      </c>
      <c r="L1028" s="1" t="n">
        <v>0</v>
      </c>
      <c r="M1028" s="1" t="n">
        <v>0</v>
      </c>
      <c r="O1028" s="1" t="n">
        <v>22</v>
      </c>
      <c r="P1028" s="1" t="n">
        <v>29</v>
      </c>
      <c r="Q1028" s="1" t="n">
        <v>0.759</v>
      </c>
      <c r="R1028" s="1" t="n">
        <v>31</v>
      </c>
      <c r="S1028" s="1" t="n">
        <v>46</v>
      </c>
      <c r="T1028" s="1" t="n">
        <v>77</v>
      </c>
      <c r="U1028" s="1" t="n">
        <v>8</v>
      </c>
      <c r="V1028" s="1" t="n">
        <v>4</v>
      </c>
      <c r="W1028" s="1" t="n">
        <v>4</v>
      </c>
      <c r="X1028" s="1" t="n">
        <v>11</v>
      </c>
      <c r="Y1028" s="1" t="n">
        <v>24</v>
      </c>
      <c r="Z1028" s="1" t="n">
        <v>82</v>
      </c>
      <c r="AA1028" s="1" t="n">
        <v>14.7</v>
      </c>
      <c r="AB1028" s="1" t="n">
        <v>0.508</v>
      </c>
      <c r="AC1028" s="1" t="n">
        <v>0.4</v>
      </c>
      <c r="AD1028" s="1" t="n">
        <f aca="false">IF(F1028=0,0,Z1028/F1028)</f>
        <v>11.7142857142857</v>
      </c>
      <c r="AE1028" s="1" t="str">
        <f aca="false">IFERROR(LEFT(C1028,FIND("-",C1028)-1),C1028)</f>
        <v>C</v>
      </c>
      <c r="AF1028" s="1" t="str">
        <f aca="false">B1028&amp;"|"&amp;A1028</f>
        <v>Earl Barron|2010</v>
      </c>
      <c r="AG1028" s="1" t="n">
        <f aca="false">SUMPRODUCT(($A$2:$A$4670=A1028)*($Z$2:$Z$4670&gt;Z1028))+1</f>
        <v>368</v>
      </c>
    </row>
    <row r="1029" customFormat="false" ht="15" hidden="false" customHeight="false" outlineLevel="0" collapsed="false">
      <c r="A1029" s="1" t="n">
        <v>2010</v>
      </c>
      <c r="B1029" s="1" t="s">
        <v>282</v>
      </c>
      <c r="C1029" s="1" t="s">
        <v>102</v>
      </c>
      <c r="D1029" s="1" t="n">
        <v>33</v>
      </c>
      <c r="E1029" s="1" t="s">
        <v>137</v>
      </c>
      <c r="F1029" s="1" t="n">
        <v>67</v>
      </c>
      <c r="G1029" s="1" t="n">
        <v>1</v>
      </c>
      <c r="H1029" s="1" t="n">
        <v>1117</v>
      </c>
      <c r="I1029" s="1" t="n">
        <v>172</v>
      </c>
      <c r="J1029" s="1" t="n">
        <v>403</v>
      </c>
      <c r="K1029" s="1" t="n">
        <v>0.427</v>
      </c>
      <c r="L1029" s="1" t="n">
        <v>19</v>
      </c>
      <c r="M1029" s="1" t="n">
        <v>60</v>
      </c>
      <c r="N1029" s="1" t="n">
        <v>0.317</v>
      </c>
      <c r="O1029" s="1" t="n">
        <v>77</v>
      </c>
      <c r="P1029" s="1" t="n">
        <v>89</v>
      </c>
      <c r="Q1029" s="1" t="n">
        <v>0.865</v>
      </c>
      <c r="R1029" s="1" t="n">
        <v>17</v>
      </c>
      <c r="S1029" s="1" t="n">
        <v>58</v>
      </c>
      <c r="T1029" s="1" t="n">
        <v>75</v>
      </c>
      <c r="U1029" s="1" t="n">
        <v>171</v>
      </c>
      <c r="V1029" s="1" t="n">
        <v>24</v>
      </c>
      <c r="W1029" s="1" t="n">
        <v>3</v>
      </c>
      <c r="X1029" s="1" t="n">
        <v>69</v>
      </c>
      <c r="Y1029" s="1" t="n">
        <v>48</v>
      </c>
      <c r="Z1029" s="1" t="n">
        <v>440</v>
      </c>
      <c r="AA1029" s="1" t="n">
        <v>12.9</v>
      </c>
      <c r="AB1029" s="1" t="n">
        <v>0.498</v>
      </c>
      <c r="AC1029" s="1" t="n">
        <v>1</v>
      </c>
      <c r="AD1029" s="1" t="n">
        <f aca="false">IF(F1029=0,0,Z1029/F1029)</f>
        <v>6.56716417910448</v>
      </c>
      <c r="AE1029" s="1" t="str">
        <f aca="false">IFERROR(LEFT(C1029,FIND("-",C1029)-1),C1029)</f>
        <v>PG</v>
      </c>
      <c r="AF1029" s="1" t="str">
        <f aca="false">B1029&amp;"|"&amp;A1029</f>
        <v>Earl Boykins|2010</v>
      </c>
      <c r="AG1029" s="1" t="n">
        <f aca="false">SUMPRODUCT(($A$2:$A$4670=A1029)*($Z$2:$Z$4670&gt;Z1029))+1</f>
        <v>228</v>
      </c>
    </row>
    <row r="1030" customFormat="false" ht="15" hidden="false" customHeight="false" outlineLevel="0" collapsed="false">
      <c r="A1030" s="1" t="n">
        <v>2010</v>
      </c>
      <c r="B1030" s="1" t="s">
        <v>694</v>
      </c>
      <c r="C1030" s="1" t="s">
        <v>92</v>
      </c>
      <c r="D1030" s="1" t="n">
        <v>22</v>
      </c>
      <c r="E1030" s="1" t="s">
        <v>124</v>
      </c>
      <c r="F1030" s="1" t="n">
        <v>51</v>
      </c>
      <c r="G1030" s="1" t="n">
        <v>0</v>
      </c>
      <c r="H1030" s="1" t="n">
        <v>383</v>
      </c>
      <c r="I1030" s="1" t="n">
        <v>56</v>
      </c>
      <c r="J1030" s="1" t="n">
        <v>151</v>
      </c>
      <c r="K1030" s="1" t="n">
        <v>0.371</v>
      </c>
      <c r="L1030" s="1" t="n">
        <v>2</v>
      </c>
      <c r="M1030" s="1" t="n">
        <v>5</v>
      </c>
      <c r="N1030" s="1" t="n">
        <v>0.4</v>
      </c>
      <c r="O1030" s="1" t="n">
        <v>26</v>
      </c>
      <c r="P1030" s="1" t="n">
        <v>36</v>
      </c>
      <c r="Q1030" s="1" t="n">
        <v>0.722</v>
      </c>
      <c r="R1030" s="1" t="n">
        <v>18</v>
      </c>
      <c r="S1030" s="1" t="n">
        <v>44</v>
      </c>
      <c r="T1030" s="1" t="n">
        <v>62</v>
      </c>
      <c r="U1030" s="1" t="n">
        <v>21</v>
      </c>
      <c r="V1030" s="1" t="n">
        <v>7</v>
      </c>
      <c r="W1030" s="1" t="n">
        <v>13</v>
      </c>
      <c r="X1030" s="1" t="n">
        <v>23</v>
      </c>
      <c r="Y1030" s="1" t="n">
        <v>25</v>
      </c>
      <c r="Z1030" s="1" t="n">
        <v>140</v>
      </c>
      <c r="AA1030" s="1" t="n">
        <v>8.5</v>
      </c>
      <c r="AB1030" s="1" t="n">
        <v>0.42</v>
      </c>
      <c r="AC1030" s="1" t="n">
        <v>-0.3</v>
      </c>
      <c r="AD1030" s="1" t="n">
        <f aca="false">IF(F1030=0,0,Z1030/F1030)</f>
        <v>2.74509803921569</v>
      </c>
      <c r="AE1030" s="1" t="str">
        <f aca="false">IFERROR(LEFT(C1030,FIND("-",C1030)-1),C1030)</f>
        <v>PF</v>
      </c>
      <c r="AF1030" s="1" t="str">
        <f aca="false">B1030&amp;"|"&amp;A1030</f>
        <v>Earl Clark|2010</v>
      </c>
      <c r="AG1030" s="1" t="n">
        <f aca="false">SUMPRODUCT(($A$2:$A$4670=A1030)*($Z$2:$Z$4670&gt;Z1030))+1</f>
        <v>334</v>
      </c>
    </row>
    <row r="1031" customFormat="false" ht="15" hidden="false" customHeight="false" outlineLevel="0" collapsed="false">
      <c r="A1031" s="1" t="n">
        <v>2010</v>
      </c>
      <c r="B1031" s="1" t="s">
        <v>283</v>
      </c>
      <c r="C1031" s="1" t="s">
        <v>102</v>
      </c>
      <c r="D1031" s="1" t="n">
        <v>30</v>
      </c>
      <c r="E1031" s="1" t="s">
        <v>145</v>
      </c>
      <c r="F1031" s="1" t="n">
        <v>79</v>
      </c>
      <c r="G1031" s="1" t="n">
        <v>52</v>
      </c>
      <c r="H1031" s="1" t="n">
        <v>2322</v>
      </c>
      <c r="I1031" s="1" t="n">
        <v>223</v>
      </c>
      <c r="J1031" s="1" t="n">
        <v>524</v>
      </c>
      <c r="K1031" s="1" t="n">
        <v>0.426</v>
      </c>
      <c r="L1031" s="1" t="n">
        <v>53</v>
      </c>
      <c r="M1031" s="1" t="n">
        <v>184</v>
      </c>
      <c r="N1031" s="1" t="n">
        <v>0.288</v>
      </c>
      <c r="O1031" s="1" t="n">
        <v>120</v>
      </c>
      <c r="P1031" s="1" t="n">
        <v>169</v>
      </c>
      <c r="Q1031" s="1" t="n">
        <v>0.71</v>
      </c>
      <c r="R1031" s="1" t="n">
        <v>54</v>
      </c>
      <c r="S1031" s="1" t="n">
        <v>186</v>
      </c>
      <c r="T1031" s="1" t="n">
        <v>240</v>
      </c>
      <c r="U1031" s="1" t="n">
        <v>399</v>
      </c>
      <c r="V1031" s="1" t="n">
        <v>104</v>
      </c>
      <c r="W1031" s="1" t="n">
        <v>16</v>
      </c>
      <c r="X1031" s="1" t="n">
        <v>175</v>
      </c>
      <c r="Y1031" s="1" t="n">
        <v>181</v>
      </c>
      <c r="Z1031" s="1" t="n">
        <v>619</v>
      </c>
      <c r="AA1031" s="1" t="n">
        <v>10.9</v>
      </c>
      <c r="AB1031" s="1" t="n">
        <v>0.517</v>
      </c>
      <c r="AC1031" s="1" t="n">
        <v>2.6</v>
      </c>
      <c r="AD1031" s="1" t="n">
        <f aca="false">IF(F1031=0,0,Z1031/F1031)</f>
        <v>7.83544303797468</v>
      </c>
      <c r="AE1031" s="1" t="str">
        <f aca="false">IFERROR(LEFT(C1031,FIND("-",C1031)-1),C1031)</f>
        <v>PG</v>
      </c>
      <c r="AF1031" s="1" t="str">
        <f aca="false">B1031&amp;"|"&amp;A1031</f>
        <v>Earl Watson|2010</v>
      </c>
      <c r="AG1031" s="1" t="n">
        <f aca="false">SUMPRODUCT(($A$2:$A$4670=A1031)*($Z$2:$Z$4670&gt;Z1031))+1</f>
        <v>178</v>
      </c>
    </row>
    <row r="1032" customFormat="false" ht="15" hidden="false" customHeight="false" outlineLevel="0" collapsed="false">
      <c r="A1032" s="1" t="n">
        <v>2010</v>
      </c>
      <c r="B1032" s="1" t="s">
        <v>285</v>
      </c>
      <c r="C1032" s="1" t="s">
        <v>404</v>
      </c>
      <c r="D1032" s="1" t="n">
        <v>31</v>
      </c>
      <c r="E1032" s="1" t="s">
        <v>115</v>
      </c>
      <c r="F1032" s="1" t="n">
        <v>68</v>
      </c>
      <c r="G1032" s="1" t="n">
        <v>0</v>
      </c>
      <c r="H1032" s="1" t="n">
        <v>1217</v>
      </c>
      <c r="I1032" s="1" t="n">
        <v>173</v>
      </c>
      <c r="J1032" s="1" t="n">
        <v>455</v>
      </c>
      <c r="K1032" s="1" t="n">
        <v>0.38</v>
      </c>
      <c r="L1032" s="1" t="n">
        <v>79</v>
      </c>
      <c r="M1032" s="1" t="n">
        <v>227</v>
      </c>
      <c r="N1032" s="1" t="n">
        <v>0.348</v>
      </c>
      <c r="O1032" s="1" t="n">
        <v>48</v>
      </c>
      <c r="P1032" s="1" t="n">
        <v>52</v>
      </c>
      <c r="Q1032" s="1" t="n">
        <v>0.923</v>
      </c>
      <c r="R1032" s="1" t="n">
        <v>13</v>
      </c>
      <c r="S1032" s="1" t="n">
        <v>96</v>
      </c>
      <c r="T1032" s="1" t="n">
        <v>109</v>
      </c>
      <c r="U1032" s="1" t="n">
        <v>85</v>
      </c>
      <c r="V1032" s="1" t="n">
        <v>40</v>
      </c>
      <c r="W1032" s="1" t="n">
        <v>7</v>
      </c>
      <c r="X1032" s="1" t="n">
        <v>47</v>
      </c>
      <c r="Y1032" s="1" t="n">
        <v>81</v>
      </c>
      <c r="Z1032" s="1" t="n">
        <v>473</v>
      </c>
      <c r="AA1032" s="1" t="n">
        <v>10.5</v>
      </c>
      <c r="AB1032" s="1" t="n">
        <v>0.495</v>
      </c>
      <c r="AC1032" s="1" t="n">
        <v>1.1</v>
      </c>
      <c r="AD1032" s="1" t="n">
        <f aca="false">IF(F1032=0,0,Z1032/F1032)</f>
        <v>6.95588235294118</v>
      </c>
      <c r="AE1032" s="1" t="str">
        <f aca="false">IFERROR(LEFT(C1032,FIND("-",C1032)-1),C1032)</f>
        <v>PG</v>
      </c>
      <c r="AF1032" s="1" t="str">
        <f aca="false">B1032&amp;"|"&amp;A1032</f>
        <v>Eddie House|2010</v>
      </c>
      <c r="AG1032" s="1" t="n">
        <f aca="false">SUMPRODUCT(($A$2:$A$4670=A1032)*($Z$2:$Z$4670&gt;Z1032))+1</f>
        <v>215</v>
      </c>
    </row>
    <row r="1033" customFormat="false" ht="15" hidden="false" customHeight="false" outlineLevel="0" collapsed="false">
      <c r="A1033" s="1" t="n">
        <v>2010</v>
      </c>
      <c r="B1033" s="1" t="s">
        <v>287</v>
      </c>
      <c r="C1033" s="1" t="s">
        <v>105</v>
      </c>
      <c r="D1033" s="1" t="n">
        <v>27</v>
      </c>
      <c r="E1033" s="1" t="s">
        <v>256</v>
      </c>
      <c r="F1033" s="1" t="n">
        <v>7</v>
      </c>
      <c r="G1033" s="1" t="n">
        <v>0</v>
      </c>
      <c r="H1033" s="1" t="n">
        <v>62</v>
      </c>
      <c r="I1033" s="1" t="n">
        <v>8</v>
      </c>
      <c r="J1033" s="1" t="n">
        <v>21</v>
      </c>
      <c r="K1033" s="1" t="n">
        <v>0.381</v>
      </c>
      <c r="L1033" s="1" t="n">
        <v>0</v>
      </c>
      <c r="M1033" s="1" t="n">
        <v>0</v>
      </c>
      <c r="O1033" s="1" t="n">
        <v>10</v>
      </c>
      <c r="P1033" s="1" t="n">
        <v>17</v>
      </c>
      <c r="Q1033" s="1" t="n">
        <v>0.588</v>
      </c>
      <c r="R1033" s="1" t="n">
        <v>4</v>
      </c>
      <c r="S1033" s="1" t="n">
        <v>9</v>
      </c>
      <c r="T1033" s="1" t="n">
        <v>13</v>
      </c>
      <c r="U1033" s="1" t="n">
        <v>0</v>
      </c>
      <c r="V1033" s="1" t="n">
        <v>0</v>
      </c>
      <c r="W1033" s="1" t="n">
        <v>1</v>
      </c>
      <c r="X1033" s="1" t="n">
        <v>13</v>
      </c>
      <c r="Y1033" s="1" t="n">
        <v>13</v>
      </c>
      <c r="Z1033" s="1" t="n">
        <v>26</v>
      </c>
      <c r="AA1033" s="1" t="n">
        <v>-1.9</v>
      </c>
      <c r="AB1033" s="1" t="n">
        <v>0.456</v>
      </c>
      <c r="AC1033" s="1" t="n">
        <v>-0.3</v>
      </c>
      <c r="AD1033" s="1" t="n">
        <f aca="false">IF(F1033=0,0,Z1033/F1033)</f>
        <v>3.71428571428571</v>
      </c>
      <c r="AE1033" s="1" t="str">
        <f aca="false">IFERROR(LEFT(C1033,FIND("-",C1033)-1),C1033)</f>
        <v>C</v>
      </c>
      <c r="AF1033" s="1" t="str">
        <f aca="false">B1033&amp;"|"&amp;A1033</f>
        <v>Eddy Curry|2010</v>
      </c>
      <c r="AG1033" s="1" t="n">
        <f aca="false">SUMPRODUCT(($A$2:$A$4670=A1033)*($Z$2:$Z$4670&gt;Z1033))+1</f>
        <v>407</v>
      </c>
    </row>
    <row r="1034" customFormat="false" ht="15" hidden="false" customHeight="false" outlineLevel="0" collapsed="false">
      <c r="A1034" s="1" t="n">
        <v>2010</v>
      </c>
      <c r="B1034" s="1" t="s">
        <v>288</v>
      </c>
      <c r="C1034" s="1" t="s">
        <v>92</v>
      </c>
      <c r="D1034" s="1" t="n">
        <v>33</v>
      </c>
      <c r="E1034" s="1" t="s">
        <v>115</v>
      </c>
      <c r="F1034" s="1" t="n">
        <v>46</v>
      </c>
      <c r="G1034" s="1" t="n">
        <v>5</v>
      </c>
      <c r="H1034" s="1" t="n">
        <v>685</v>
      </c>
      <c r="I1034" s="1" t="n">
        <v>62</v>
      </c>
      <c r="J1034" s="1" t="n">
        <v>146</v>
      </c>
      <c r="K1034" s="1" t="n">
        <v>0.425</v>
      </c>
      <c r="L1034" s="1" t="n">
        <v>19</v>
      </c>
      <c r="M1034" s="1" t="n">
        <v>64</v>
      </c>
      <c r="N1034" s="1" t="n">
        <v>0.297</v>
      </c>
      <c r="O1034" s="1" t="n">
        <v>14</v>
      </c>
      <c r="P1034" s="1" t="n">
        <v>24</v>
      </c>
      <c r="Q1034" s="1" t="n">
        <v>0.583</v>
      </c>
      <c r="R1034" s="1" t="n">
        <v>34</v>
      </c>
      <c r="S1034" s="1" t="n">
        <v>81</v>
      </c>
      <c r="T1034" s="1" t="n">
        <v>115</v>
      </c>
      <c r="U1034" s="1" t="n">
        <v>29</v>
      </c>
      <c r="V1034" s="1" t="n">
        <v>26</v>
      </c>
      <c r="W1034" s="1" t="n">
        <v>14</v>
      </c>
      <c r="X1034" s="1" t="n">
        <v>25</v>
      </c>
      <c r="Y1034" s="1" t="n">
        <v>94</v>
      </c>
      <c r="Z1034" s="1" t="n">
        <v>157</v>
      </c>
      <c r="AA1034" s="1" t="n">
        <v>8.4</v>
      </c>
      <c r="AB1034" s="1" t="n">
        <v>0.501</v>
      </c>
      <c r="AC1034" s="1" t="n">
        <v>0.8</v>
      </c>
      <c r="AD1034" s="1" t="n">
        <f aca="false">IF(F1034=0,0,Z1034/F1034)</f>
        <v>3.41304347826087</v>
      </c>
      <c r="AE1034" s="1" t="str">
        <f aca="false">IFERROR(LEFT(C1034,FIND("-",C1034)-1),C1034)</f>
        <v>PF</v>
      </c>
      <c r="AF1034" s="1" t="str">
        <f aca="false">B1034&amp;"|"&amp;A1034</f>
        <v>Eduardo Najera|2010</v>
      </c>
      <c r="AG1034" s="1" t="n">
        <f aca="false">SUMPRODUCT(($A$2:$A$4670=A1034)*($Z$2:$Z$4670&gt;Z1034))+1</f>
        <v>327</v>
      </c>
    </row>
    <row r="1035" customFormat="false" ht="15" hidden="false" customHeight="false" outlineLevel="0" collapsed="false">
      <c r="A1035" s="1" t="n">
        <v>2010</v>
      </c>
      <c r="B1035" s="1" t="s">
        <v>289</v>
      </c>
      <c r="C1035" s="1" t="s">
        <v>92</v>
      </c>
      <c r="D1035" s="1" t="n">
        <v>30</v>
      </c>
      <c r="E1035" s="1" t="s">
        <v>142</v>
      </c>
      <c r="F1035" s="1" t="n">
        <v>76</v>
      </c>
      <c r="G1035" s="1" t="n">
        <v>57</v>
      </c>
      <c r="H1035" s="1" t="n">
        <v>2297</v>
      </c>
      <c r="I1035" s="1" t="n">
        <v>412</v>
      </c>
      <c r="J1035" s="1" t="n">
        <v>858</v>
      </c>
      <c r="K1035" s="1" t="n">
        <v>0.48</v>
      </c>
      <c r="L1035" s="1" t="n">
        <v>0</v>
      </c>
      <c r="M1035" s="1" t="n">
        <v>1</v>
      </c>
      <c r="N1035" s="1" t="n">
        <v>0</v>
      </c>
      <c r="O1035" s="1" t="n">
        <v>172</v>
      </c>
      <c r="P1035" s="1" t="n">
        <v>233</v>
      </c>
      <c r="Q1035" s="1" t="n">
        <v>0.738</v>
      </c>
      <c r="R1035" s="1" t="n">
        <v>179</v>
      </c>
      <c r="S1035" s="1" t="n">
        <v>282</v>
      </c>
      <c r="T1035" s="1" t="n">
        <v>461</v>
      </c>
      <c r="U1035" s="1" t="n">
        <v>109</v>
      </c>
      <c r="V1035" s="1" t="n">
        <v>82</v>
      </c>
      <c r="W1035" s="1" t="n">
        <v>80</v>
      </c>
      <c r="X1035" s="1" t="n">
        <v>131</v>
      </c>
      <c r="Y1035" s="1" t="n">
        <v>232</v>
      </c>
      <c r="Z1035" s="1" t="n">
        <v>996</v>
      </c>
      <c r="AA1035" s="1" t="n">
        <v>15.7</v>
      </c>
      <c r="AB1035" s="1" t="n">
        <v>0.518</v>
      </c>
      <c r="AC1035" s="1" t="n">
        <v>3.5</v>
      </c>
      <c r="AD1035" s="1" t="n">
        <f aca="false">IF(F1035=0,0,Z1035/F1035)</f>
        <v>13.1052631578947</v>
      </c>
      <c r="AE1035" s="1" t="str">
        <f aca="false">IFERROR(LEFT(C1035,FIND("-",C1035)-1),C1035)</f>
        <v>PF</v>
      </c>
      <c r="AF1035" s="1" t="str">
        <f aca="false">B1035&amp;"|"&amp;A1035</f>
        <v>Elton Brand|2010</v>
      </c>
      <c r="AG1035" s="1" t="n">
        <f aca="false">SUMPRODUCT(($A$2:$A$4670=A1035)*($Z$2:$Z$4670&gt;Z1035))+1</f>
        <v>78</v>
      </c>
    </row>
    <row r="1036" customFormat="false" ht="15" hidden="false" customHeight="false" outlineLevel="0" collapsed="false">
      <c r="A1036" s="1" t="n">
        <v>2010</v>
      </c>
      <c r="B1036" s="1" t="s">
        <v>290</v>
      </c>
      <c r="C1036" s="1" t="s">
        <v>105</v>
      </c>
      <c r="D1036" s="1" t="n">
        <v>27</v>
      </c>
      <c r="E1036" s="1" t="s">
        <v>219</v>
      </c>
      <c r="F1036" s="1" t="n">
        <v>82</v>
      </c>
      <c r="G1036" s="1" t="n">
        <v>82</v>
      </c>
      <c r="H1036" s="1" t="n">
        <v>2370</v>
      </c>
      <c r="I1036" s="1" t="n">
        <v>348</v>
      </c>
      <c r="J1036" s="1" t="n">
        <v>656</v>
      </c>
      <c r="K1036" s="1" t="n">
        <v>0.53</v>
      </c>
      <c r="L1036" s="1" t="n">
        <v>0</v>
      </c>
      <c r="M1036" s="1" t="n">
        <v>0</v>
      </c>
      <c r="O1036" s="1" t="n">
        <v>154</v>
      </c>
      <c r="P1036" s="1" t="n">
        <v>274</v>
      </c>
      <c r="Q1036" s="1" t="n">
        <v>0.562</v>
      </c>
      <c r="R1036" s="1" t="n">
        <v>251</v>
      </c>
      <c r="S1036" s="1" t="n">
        <v>491</v>
      </c>
      <c r="T1036" s="1" t="n">
        <v>742</v>
      </c>
      <c r="U1036" s="1" t="n">
        <v>55</v>
      </c>
      <c r="V1036" s="1" t="n">
        <v>54</v>
      </c>
      <c r="W1036" s="1" t="n">
        <v>127</v>
      </c>
      <c r="X1036" s="1" t="n">
        <v>111</v>
      </c>
      <c r="Y1036" s="1" t="n">
        <v>218</v>
      </c>
      <c r="Z1036" s="1" t="n">
        <v>850</v>
      </c>
      <c r="AA1036" s="1" t="n">
        <v>16.5</v>
      </c>
      <c r="AB1036" s="1" t="n">
        <v>0.547</v>
      </c>
      <c r="AC1036" s="1" t="n">
        <v>5.5</v>
      </c>
      <c r="AD1036" s="1" t="n">
        <f aca="false">IF(F1036=0,0,Z1036/F1036)</f>
        <v>10.3658536585366</v>
      </c>
      <c r="AE1036" s="1" t="str">
        <f aca="false">IFERROR(LEFT(C1036,FIND("-",C1036)-1),C1036)</f>
        <v>C</v>
      </c>
      <c r="AF1036" s="1" t="str">
        <f aca="false">B1036&amp;"|"&amp;A1036</f>
        <v>Emeka Okafor|2010</v>
      </c>
      <c r="AG1036" s="1" t="n">
        <f aca="false">SUMPRODUCT(($A$2:$A$4670=A1036)*($Z$2:$Z$4670&gt;Z1036))+1</f>
        <v>108</v>
      </c>
    </row>
    <row r="1037" customFormat="false" ht="15" hidden="false" customHeight="false" outlineLevel="0" collapsed="false">
      <c r="A1037" s="1" t="n">
        <v>2010</v>
      </c>
      <c r="B1037" s="1" t="s">
        <v>621</v>
      </c>
      <c r="C1037" s="1" t="s">
        <v>128</v>
      </c>
      <c r="D1037" s="1" t="n">
        <v>21</v>
      </c>
      <c r="E1037" s="1" t="s">
        <v>108</v>
      </c>
      <c r="F1037" s="1" t="n">
        <v>62</v>
      </c>
      <c r="G1037" s="1" t="n">
        <v>60</v>
      </c>
      <c r="H1037" s="1" t="n">
        <v>2229</v>
      </c>
      <c r="I1037" s="1" t="n">
        <v>352</v>
      </c>
      <c r="J1037" s="1" t="n">
        <v>784</v>
      </c>
      <c r="K1037" s="1" t="n">
        <v>0.449</v>
      </c>
      <c r="L1037" s="1" t="n">
        <v>119</v>
      </c>
      <c r="M1037" s="1" t="n">
        <v>321</v>
      </c>
      <c r="N1037" s="1" t="n">
        <v>0.371</v>
      </c>
      <c r="O1037" s="1" t="n">
        <v>222</v>
      </c>
      <c r="P1037" s="1" t="n">
        <v>299</v>
      </c>
      <c r="Q1037" s="1" t="n">
        <v>0.742</v>
      </c>
      <c r="R1037" s="1" t="n">
        <v>25</v>
      </c>
      <c r="S1037" s="1" t="n">
        <v>135</v>
      </c>
      <c r="T1037" s="1" t="n">
        <v>160</v>
      </c>
      <c r="U1037" s="1" t="n">
        <v>186</v>
      </c>
      <c r="V1037" s="1" t="n">
        <v>69</v>
      </c>
      <c r="W1037" s="1" t="n">
        <v>14</v>
      </c>
      <c r="X1037" s="1" t="n">
        <v>144</v>
      </c>
      <c r="Y1037" s="1" t="n">
        <v>96</v>
      </c>
      <c r="Z1037" s="1" t="n">
        <v>1045</v>
      </c>
      <c r="AA1037" s="1" t="n">
        <v>14.1</v>
      </c>
      <c r="AB1037" s="1" t="n">
        <v>0.571</v>
      </c>
      <c r="AC1037" s="1" t="n">
        <v>3.2</v>
      </c>
      <c r="AD1037" s="1" t="n">
        <f aca="false">IF(F1037=0,0,Z1037/F1037)</f>
        <v>16.8548387096774</v>
      </c>
      <c r="AE1037" s="1" t="str">
        <f aca="false">IFERROR(LEFT(C1037,FIND("-",C1037)-1),C1037)</f>
        <v>SG</v>
      </c>
      <c r="AF1037" s="1" t="str">
        <f aca="false">B1037&amp;"|"&amp;A1037</f>
        <v>Eric Gordon|2010</v>
      </c>
      <c r="AG1037" s="1" t="n">
        <f aca="false">SUMPRODUCT(($A$2:$A$4670=A1037)*($Z$2:$Z$4670&gt;Z1037))+1</f>
        <v>74</v>
      </c>
    </row>
    <row r="1038" customFormat="false" ht="15" hidden="false" customHeight="false" outlineLevel="0" collapsed="false">
      <c r="A1038" s="1" t="n">
        <v>2010</v>
      </c>
      <c r="B1038" s="1" t="s">
        <v>695</v>
      </c>
      <c r="C1038" s="1" t="s">
        <v>102</v>
      </c>
      <c r="D1038" s="1" t="n">
        <v>22</v>
      </c>
      <c r="E1038" s="1" t="s">
        <v>115</v>
      </c>
      <c r="F1038" s="1" t="n">
        <v>81</v>
      </c>
      <c r="G1038" s="1" t="n">
        <v>2</v>
      </c>
      <c r="H1038" s="1" t="n">
        <v>1269</v>
      </c>
      <c r="I1038" s="1" t="n">
        <v>154</v>
      </c>
      <c r="J1038" s="1" t="n">
        <v>368</v>
      </c>
      <c r="K1038" s="1" t="n">
        <v>0.418</v>
      </c>
      <c r="L1038" s="1" t="n">
        <v>22</v>
      </c>
      <c r="M1038" s="1" t="n">
        <v>71</v>
      </c>
      <c r="N1038" s="1" t="n">
        <v>0.31</v>
      </c>
      <c r="O1038" s="1" t="n">
        <v>52</v>
      </c>
      <c r="P1038" s="1" t="n">
        <v>72</v>
      </c>
      <c r="Q1038" s="1" t="n">
        <v>0.722</v>
      </c>
      <c r="R1038" s="1" t="n">
        <v>21</v>
      </c>
      <c r="S1038" s="1" t="n">
        <v>108</v>
      </c>
      <c r="T1038" s="1" t="n">
        <v>129</v>
      </c>
      <c r="U1038" s="1" t="n">
        <v>266</v>
      </c>
      <c r="V1038" s="1" t="n">
        <v>40</v>
      </c>
      <c r="W1038" s="1" t="n">
        <v>10</v>
      </c>
      <c r="X1038" s="1" t="n">
        <v>85</v>
      </c>
      <c r="Y1038" s="1" t="n">
        <v>115</v>
      </c>
      <c r="Z1038" s="1" t="n">
        <v>382</v>
      </c>
      <c r="AA1038" s="1" t="n">
        <v>11.8</v>
      </c>
      <c r="AB1038" s="1" t="n">
        <v>0.478</v>
      </c>
      <c r="AC1038" s="1" t="n">
        <v>1.9</v>
      </c>
      <c r="AD1038" s="1" t="n">
        <f aca="false">IF(F1038=0,0,Z1038/F1038)</f>
        <v>4.71604938271605</v>
      </c>
      <c r="AE1038" s="1" t="str">
        <f aca="false">IFERROR(LEFT(C1038,FIND("-",C1038)-1),C1038)</f>
        <v>PG</v>
      </c>
      <c r="AF1038" s="1" t="str">
        <f aca="false">B1038&amp;"|"&amp;A1038</f>
        <v>Eric Maynor|2010</v>
      </c>
      <c r="AG1038" s="1" t="n">
        <f aca="false">SUMPRODUCT(($A$2:$A$4670=A1038)*($Z$2:$Z$4670&gt;Z1038))+1</f>
        <v>245</v>
      </c>
    </row>
    <row r="1039" customFormat="false" ht="15" hidden="false" customHeight="false" outlineLevel="0" collapsed="false">
      <c r="A1039" s="1" t="n">
        <v>2010</v>
      </c>
      <c r="B1039" s="1" t="s">
        <v>293</v>
      </c>
      <c r="C1039" s="1" t="s">
        <v>105</v>
      </c>
      <c r="D1039" s="1" t="n">
        <v>34</v>
      </c>
      <c r="E1039" s="1" t="s">
        <v>189</v>
      </c>
      <c r="F1039" s="1" t="n">
        <v>55</v>
      </c>
      <c r="G1039" s="1" t="n">
        <v>47</v>
      </c>
      <c r="H1039" s="1" t="n">
        <v>1280</v>
      </c>
      <c r="I1039" s="1" t="n">
        <v>133</v>
      </c>
      <c r="J1039" s="1" t="n">
        <v>213</v>
      </c>
      <c r="K1039" s="1" t="n">
        <v>0.624</v>
      </c>
      <c r="L1039" s="1" t="n">
        <v>1</v>
      </c>
      <c r="M1039" s="1" t="n">
        <v>3</v>
      </c>
      <c r="N1039" s="1" t="n">
        <v>0.333</v>
      </c>
      <c r="O1039" s="1" t="n">
        <v>61</v>
      </c>
      <c r="P1039" s="1" t="n">
        <v>101</v>
      </c>
      <c r="Q1039" s="1" t="n">
        <v>0.604</v>
      </c>
      <c r="R1039" s="1" t="n">
        <v>128</v>
      </c>
      <c r="S1039" s="1" t="n">
        <v>272</v>
      </c>
      <c r="T1039" s="1" t="n">
        <v>400</v>
      </c>
      <c r="U1039" s="1" t="n">
        <v>31</v>
      </c>
      <c r="V1039" s="1" t="n">
        <v>15</v>
      </c>
      <c r="W1039" s="1" t="n">
        <v>77</v>
      </c>
      <c r="X1039" s="1" t="n">
        <v>61</v>
      </c>
      <c r="Y1039" s="1" t="n">
        <v>153</v>
      </c>
      <c r="Z1039" s="1" t="n">
        <v>328</v>
      </c>
      <c r="AA1039" s="1" t="n">
        <v>14</v>
      </c>
      <c r="AB1039" s="1" t="n">
        <v>0.637</v>
      </c>
      <c r="AC1039" s="1" t="n">
        <v>3.7</v>
      </c>
      <c r="AD1039" s="1" t="n">
        <f aca="false">IF(F1039=0,0,Z1039/F1039)</f>
        <v>5.96363636363636</v>
      </c>
      <c r="AE1039" s="1" t="str">
        <f aca="false">IFERROR(LEFT(C1039,FIND("-",C1039)-1),C1039)</f>
        <v>C</v>
      </c>
      <c r="AF1039" s="1" t="str">
        <f aca="false">B1039&amp;"|"&amp;A1039</f>
        <v>Erick Dampier|2010</v>
      </c>
      <c r="AG1039" s="1" t="n">
        <f aca="false">SUMPRODUCT(($A$2:$A$4670=A1039)*($Z$2:$Z$4670&gt;Z1039))+1</f>
        <v>268</v>
      </c>
    </row>
    <row r="1040" customFormat="false" ht="15" hidden="false" customHeight="false" outlineLevel="0" collapsed="false">
      <c r="A1040" s="1" t="n">
        <v>2010</v>
      </c>
      <c r="B1040" s="1" t="s">
        <v>696</v>
      </c>
      <c r="C1040" s="1" t="s">
        <v>92</v>
      </c>
      <c r="D1040" s="1" t="n">
        <v>22</v>
      </c>
      <c r="E1040" s="1" t="s">
        <v>152</v>
      </c>
      <c r="F1040" s="1" t="n">
        <v>81</v>
      </c>
      <c r="G1040" s="1" t="n">
        <v>31</v>
      </c>
      <c r="H1040" s="1" t="n">
        <v>1898</v>
      </c>
      <c r="I1040" s="1" t="n">
        <v>323</v>
      </c>
      <c r="J1040" s="1" t="n">
        <v>729</v>
      </c>
      <c r="K1040" s="1" t="n">
        <v>0.443</v>
      </c>
      <c r="L1040" s="1" t="n">
        <v>81</v>
      </c>
      <c r="M1040" s="1" t="n">
        <v>241</v>
      </c>
      <c r="N1040" s="1" t="n">
        <v>0.336</v>
      </c>
      <c r="O1040" s="1" t="n">
        <v>113</v>
      </c>
      <c r="P1040" s="1" t="n">
        <v>158</v>
      </c>
      <c r="Q1040" s="1" t="n">
        <v>0.715</v>
      </c>
      <c r="R1040" s="1" t="n">
        <v>157</v>
      </c>
      <c r="S1040" s="1" t="n">
        <v>360</v>
      </c>
      <c r="T1040" s="1" t="n">
        <v>517</v>
      </c>
      <c r="U1040" s="1" t="n">
        <v>84</v>
      </c>
      <c r="V1040" s="1" t="n">
        <v>53</v>
      </c>
      <c r="W1040" s="1" t="n">
        <v>23</v>
      </c>
      <c r="X1040" s="1" t="n">
        <v>71</v>
      </c>
      <c r="Y1040" s="1" t="n">
        <v>251</v>
      </c>
      <c r="Z1040" s="1" t="n">
        <v>840</v>
      </c>
      <c r="AA1040" s="1" t="n">
        <v>15.7</v>
      </c>
      <c r="AB1040" s="1" t="n">
        <v>0.526</v>
      </c>
      <c r="AC1040" s="1" t="n">
        <v>5.8</v>
      </c>
      <c r="AD1040" s="1" t="n">
        <f aca="false">IF(F1040=0,0,Z1040/F1040)</f>
        <v>10.3703703703704</v>
      </c>
      <c r="AE1040" s="1" t="str">
        <f aca="false">IFERROR(LEFT(C1040,FIND("-",C1040)-1),C1040)</f>
        <v>PF</v>
      </c>
      <c r="AF1040" s="1" t="str">
        <f aca="false">B1040&amp;"|"&amp;A1040</f>
        <v>Ersan Ilyasova|2010</v>
      </c>
      <c r="AG1040" s="1" t="n">
        <f aca="false">SUMPRODUCT(($A$2:$A$4670=A1040)*($Z$2:$Z$4670&gt;Z1040))+1</f>
        <v>112</v>
      </c>
    </row>
    <row r="1041" customFormat="false" ht="15" hidden="false" customHeight="false" outlineLevel="0" collapsed="false">
      <c r="A1041" s="1" t="n">
        <v>2010</v>
      </c>
      <c r="B1041" s="1" t="s">
        <v>622</v>
      </c>
      <c r="C1041" s="1" t="s">
        <v>105</v>
      </c>
      <c r="D1041" s="1" t="n">
        <v>31</v>
      </c>
      <c r="E1041" s="1" t="s">
        <v>609</v>
      </c>
      <c r="F1041" s="1" t="n">
        <v>23</v>
      </c>
      <c r="G1041" s="1" t="n">
        <v>1</v>
      </c>
      <c r="H1041" s="1" t="n">
        <v>321</v>
      </c>
      <c r="I1041" s="1" t="n">
        <v>31</v>
      </c>
      <c r="J1041" s="1" t="n">
        <v>68</v>
      </c>
      <c r="K1041" s="1" t="n">
        <v>0.456</v>
      </c>
      <c r="L1041" s="1" t="n">
        <v>0</v>
      </c>
      <c r="M1041" s="1" t="n">
        <v>0</v>
      </c>
      <c r="O1041" s="1" t="n">
        <v>13</v>
      </c>
      <c r="P1041" s="1" t="n">
        <v>22</v>
      </c>
      <c r="Q1041" s="1" t="n">
        <v>0.591</v>
      </c>
      <c r="R1041" s="1" t="n">
        <v>18</v>
      </c>
      <c r="S1041" s="1" t="n">
        <v>46</v>
      </c>
      <c r="T1041" s="1" t="n">
        <v>64</v>
      </c>
      <c r="U1041" s="1" t="n">
        <v>1</v>
      </c>
      <c r="V1041" s="1" t="n">
        <v>4</v>
      </c>
      <c r="W1041" s="1" t="n">
        <v>16</v>
      </c>
      <c r="X1041" s="1" t="n">
        <v>18</v>
      </c>
      <c r="Y1041" s="1" t="n">
        <v>39</v>
      </c>
      <c r="Z1041" s="1" t="n">
        <v>75</v>
      </c>
      <c r="AA1041" s="1" t="n">
        <v>6.9</v>
      </c>
      <c r="AB1041" s="1" t="n">
        <v>0.483</v>
      </c>
      <c r="AC1041" s="1" t="n">
        <v>0.2</v>
      </c>
      <c r="AD1041" s="1" t="n">
        <f aca="false">IF(F1041=0,0,Z1041/F1041)</f>
        <v>3.26086956521739</v>
      </c>
      <c r="AE1041" s="1" t="str">
        <f aca="false">IFERROR(LEFT(C1041,FIND("-",C1041)-1),C1041)</f>
        <v>C</v>
      </c>
      <c r="AF1041" s="1" t="str">
        <f aca="false">B1041&amp;"|"&amp;A1041</f>
        <v>Etan Thomas|2010</v>
      </c>
      <c r="AG1041" s="1" t="n">
        <f aca="false">SUMPRODUCT(($A$2:$A$4670=A1041)*($Z$2:$Z$4670&gt;Z1041))+1</f>
        <v>373</v>
      </c>
    </row>
    <row r="1042" customFormat="false" ht="15" hidden="false" customHeight="false" outlineLevel="0" collapsed="false">
      <c r="A1042" s="1" t="n">
        <v>2010</v>
      </c>
      <c r="B1042" s="1" t="s">
        <v>294</v>
      </c>
      <c r="C1042" s="1" t="s">
        <v>105</v>
      </c>
      <c r="D1042" s="1" t="n">
        <v>34</v>
      </c>
      <c r="E1042" s="1" t="s">
        <v>137</v>
      </c>
      <c r="F1042" s="1" t="n">
        <v>57</v>
      </c>
      <c r="G1042" s="1" t="n">
        <v>20</v>
      </c>
      <c r="H1042" s="1" t="n">
        <v>650</v>
      </c>
      <c r="I1042" s="1" t="n">
        <v>35</v>
      </c>
      <c r="J1042" s="1" t="n">
        <v>56</v>
      </c>
      <c r="K1042" s="1" t="n">
        <v>0.625</v>
      </c>
      <c r="L1042" s="1" t="n">
        <v>0</v>
      </c>
      <c r="M1042" s="1" t="n">
        <v>0</v>
      </c>
      <c r="O1042" s="1" t="n">
        <v>13</v>
      </c>
      <c r="P1042" s="1" t="n">
        <v>17</v>
      </c>
      <c r="Q1042" s="1" t="n">
        <v>0.765</v>
      </c>
      <c r="R1042" s="1" t="n">
        <v>34</v>
      </c>
      <c r="S1042" s="1" t="n">
        <v>71</v>
      </c>
      <c r="T1042" s="1" t="n">
        <v>105</v>
      </c>
      <c r="U1042" s="1" t="n">
        <v>51</v>
      </c>
      <c r="V1042" s="1" t="n">
        <v>11</v>
      </c>
      <c r="W1042" s="1" t="n">
        <v>9</v>
      </c>
      <c r="X1042" s="1" t="n">
        <v>36</v>
      </c>
      <c r="Y1042" s="1" t="n">
        <v>121</v>
      </c>
      <c r="Z1042" s="1" t="n">
        <v>83</v>
      </c>
      <c r="AA1042" s="1" t="n">
        <v>5.7</v>
      </c>
      <c r="AB1042" s="1" t="n">
        <v>0.654</v>
      </c>
      <c r="AC1042" s="1" t="n">
        <v>0.6</v>
      </c>
      <c r="AD1042" s="1" t="n">
        <f aca="false">IF(F1042=0,0,Z1042/F1042)</f>
        <v>1.45614035087719</v>
      </c>
      <c r="AE1042" s="1" t="str">
        <f aca="false">IFERROR(LEFT(C1042,FIND("-",C1042)-1),C1042)</f>
        <v>C</v>
      </c>
      <c r="AF1042" s="1" t="str">
        <f aca="false">B1042&amp;"|"&amp;A1042</f>
        <v>Fabricio Oberto|2010</v>
      </c>
      <c r="AG1042" s="1" t="n">
        <f aca="false">SUMPRODUCT(($A$2:$A$4670=A1042)*($Z$2:$Z$4670&gt;Z1042))+1</f>
        <v>367</v>
      </c>
    </row>
    <row r="1043" customFormat="false" ht="15" hidden="false" customHeight="false" outlineLevel="0" collapsed="false">
      <c r="A1043" s="1" t="n">
        <v>2010</v>
      </c>
      <c r="B1043" s="1" t="s">
        <v>295</v>
      </c>
      <c r="C1043" s="1" t="s">
        <v>105</v>
      </c>
      <c r="D1043" s="1" t="n">
        <v>33</v>
      </c>
      <c r="E1043" s="1" t="s">
        <v>115</v>
      </c>
      <c r="F1043" s="1" t="n">
        <v>12</v>
      </c>
      <c r="G1043" s="1" t="n">
        <v>0</v>
      </c>
      <c r="H1043" s="1" t="n">
        <v>66</v>
      </c>
      <c r="I1043" s="1" t="n">
        <v>5</v>
      </c>
      <c r="J1043" s="1" t="n">
        <v>15</v>
      </c>
      <c r="K1043" s="1" t="n">
        <v>0.333</v>
      </c>
      <c r="L1043" s="1" t="n">
        <v>0</v>
      </c>
      <c r="M1043" s="1" t="n">
        <v>0</v>
      </c>
      <c r="O1043" s="1" t="n">
        <v>2</v>
      </c>
      <c r="P1043" s="1" t="n">
        <v>5</v>
      </c>
      <c r="Q1043" s="1" t="n">
        <v>0.4</v>
      </c>
      <c r="R1043" s="1" t="n">
        <v>6</v>
      </c>
      <c r="S1043" s="1" t="n">
        <v>8</v>
      </c>
      <c r="T1043" s="1" t="n">
        <v>14</v>
      </c>
      <c r="U1043" s="1" t="n">
        <v>2</v>
      </c>
      <c r="V1043" s="1" t="n">
        <v>1</v>
      </c>
      <c r="W1043" s="1" t="n">
        <v>0</v>
      </c>
      <c r="X1043" s="1" t="n">
        <v>1</v>
      </c>
      <c r="Y1043" s="1" t="n">
        <v>7</v>
      </c>
      <c r="Z1043" s="1" t="n">
        <v>12</v>
      </c>
      <c r="AA1043" s="1" t="n">
        <v>5.5</v>
      </c>
      <c r="AB1043" s="1" t="n">
        <v>0.349</v>
      </c>
      <c r="AC1043" s="1" t="n">
        <v>0</v>
      </c>
      <c r="AD1043" s="1" t="n">
        <f aca="false">IF(F1043=0,0,Z1043/F1043)</f>
        <v>1</v>
      </c>
      <c r="AE1043" s="1" t="str">
        <f aca="false">IFERROR(LEFT(C1043,FIND("-",C1043)-1),C1043)</f>
        <v>C</v>
      </c>
      <c r="AF1043" s="1" t="str">
        <f aca="false">B1043&amp;"|"&amp;A1043</f>
        <v>Francisco Elson|2010</v>
      </c>
      <c r="AG1043" s="1" t="n">
        <f aca="false">SUMPRODUCT(($A$2:$A$4670=A1043)*($Z$2:$Z$4670&gt;Z1043))+1</f>
        <v>425</v>
      </c>
    </row>
    <row r="1044" customFormat="false" ht="15" hidden="false" customHeight="false" outlineLevel="0" collapsed="false">
      <c r="A1044" s="1" t="n">
        <v>2010</v>
      </c>
      <c r="B1044" s="1" t="s">
        <v>296</v>
      </c>
      <c r="C1044" s="1" t="s">
        <v>128</v>
      </c>
      <c r="D1044" s="1" t="n">
        <v>28</v>
      </c>
      <c r="E1044" s="1" t="s">
        <v>173</v>
      </c>
      <c r="F1044" s="1" t="n">
        <v>25</v>
      </c>
      <c r="G1044" s="1" t="n">
        <v>4</v>
      </c>
      <c r="H1044" s="1" t="n">
        <v>575</v>
      </c>
      <c r="I1044" s="1" t="n">
        <v>82</v>
      </c>
      <c r="J1044" s="1" t="n">
        <v>176</v>
      </c>
      <c r="K1044" s="1" t="n">
        <v>0.466</v>
      </c>
      <c r="L1044" s="1" t="n">
        <v>23</v>
      </c>
      <c r="M1044" s="1" t="n">
        <v>59</v>
      </c>
      <c r="N1044" s="1" t="n">
        <v>0.39</v>
      </c>
      <c r="O1044" s="1" t="n">
        <v>15</v>
      </c>
      <c r="P1044" s="1" t="n">
        <v>17</v>
      </c>
      <c r="Q1044" s="1" t="n">
        <v>0.882</v>
      </c>
      <c r="R1044" s="1" t="n">
        <v>11</v>
      </c>
      <c r="S1044" s="1" t="n">
        <v>55</v>
      </c>
      <c r="T1044" s="1" t="n">
        <v>66</v>
      </c>
      <c r="U1044" s="1" t="n">
        <v>45</v>
      </c>
      <c r="V1044" s="1" t="n">
        <v>10</v>
      </c>
      <c r="W1044" s="1" t="n">
        <v>19</v>
      </c>
      <c r="X1044" s="1" t="n">
        <v>21</v>
      </c>
      <c r="Y1044" s="1" t="n">
        <v>49</v>
      </c>
      <c r="Z1044" s="1" t="n">
        <v>202</v>
      </c>
      <c r="AA1044" s="1" t="n">
        <v>12.4</v>
      </c>
      <c r="AB1044" s="1" t="n">
        <v>0.55</v>
      </c>
      <c r="AC1044" s="1" t="n">
        <v>1</v>
      </c>
      <c r="AD1044" s="1" t="n">
        <f aca="false">IF(F1044=0,0,Z1044/F1044)</f>
        <v>8.08</v>
      </c>
      <c r="AE1044" s="1" t="str">
        <f aca="false">IFERROR(LEFT(C1044,FIND("-",C1044)-1),C1044)</f>
        <v>SG</v>
      </c>
      <c r="AF1044" s="1" t="str">
        <f aca="false">B1044&amp;"|"&amp;A1044</f>
        <v>Francisco Garcia|2010</v>
      </c>
      <c r="AG1044" s="1" t="n">
        <f aca="false">SUMPRODUCT(($A$2:$A$4670=A1044)*($Z$2:$Z$4670&gt;Z1044))+1</f>
        <v>311</v>
      </c>
    </row>
    <row r="1045" customFormat="false" ht="15" hidden="false" customHeight="false" outlineLevel="0" collapsed="false">
      <c r="A1045" s="1" t="n">
        <v>2010</v>
      </c>
      <c r="B1045" s="1" t="s">
        <v>697</v>
      </c>
      <c r="C1045" s="1" t="s">
        <v>128</v>
      </c>
      <c r="D1045" s="1" t="n">
        <v>23</v>
      </c>
      <c r="E1045" s="1" t="s">
        <v>115</v>
      </c>
      <c r="F1045" s="1" t="n">
        <v>27</v>
      </c>
      <c r="G1045" s="1" t="n">
        <v>4</v>
      </c>
      <c r="H1045" s="1" t="n">
        <v>334</v>
      </c>
      <c r="I1045" s="1" t="n">
        <v>44</v>
      </c>
      <c r="J1045" s="1" t="n">
        <v>101</v>
      </c>
      <c r="K1045" s="1" t="n">
        <v>0.436</v>
      </c>
      <c r="L1045" s="1" t="n">
        <v>13</v>
      </c>
      <c r="M1045" s="1" t="n">
        <v>37</v>
      </c>
      <c r="N1045" s="1" t="n">
        <v>0.351</v>
      </c>
      <c r="O1045" s="1" t="n">
        <v>35</v>
      </c>
      <c r="P1045" s="1" t="n">
        <v>50</v>
      </c>
      <c r="Q1045" s="1" t="n">
        <v>0.7</v>
      </c>
      <c r="R1045" s="1" t="n">
        <v>6</v>
      </c>
      <c r="S1045" s="1" t="n">
        <v>25</v>
      </c>
      <c r="T1045" s="1" t="n">
        <v>31</v>
      </c>
      <c r="U1045" s="1" t="n">
        <v>21</v>
      </c>
      <c r="V1045" s="1" t="n">
        <v>13</v>
      </c>
      <c r="W1045" s="1" t="n">
        <v>6</v>
      </c>
      <c r="X1045" s="1" t="n">
        <v>27</v>
      </c>
      <c r="Y1045" s="1" t="n">
        <v>42</v>
      </c>
      <c r="Z1045" s="1" t="n">
        <v>136</v>
      </c>
      <c r="AA1045" s="1" t="n">
        <v>10.5</v>
      </c>
      <c r="AB1045" s="1" t="n">
        <v>0.553</v>
      </c>
      <c r="AC1045" s="1" t="n">
        <v>0.4</v>
      </c>
      <c r="AD1045" s="1" t="n">
        <f aca="false">IF(F1045=0,0,Z1045/F1045)</f>
        <v>5.03703703703704</v>
      </c>
      <c r="AE1045" s="1" t="str">
        <f aca="false">IFERROR(LEFT(C1045,FIND("-",C1045)-1),C1045)</f>
        <v>SG</v>
      </c>
      <c r="AF1045" s="1" t="str">
        <f aca="false">B1045&amp;"|"&amp;A1045</f>
        <v>Garrett Temple|2010</v>
      </c>
      <c r="AG1045" s="1" t="n">
        <f aca="false">SUMPRODUCT(($A$2:$A$4670=A1045)*($Z$2:$Z$4670&gt;Z1045))+1</f>
        <v>335</v>
      </c>
    </row>
    <row r="1046" customFormat="false" ht="15" hidden="false" customHeight="false" outlineLevel="0" collapsed="false">
      <c r="A1046" s="1" t="n">
        <v>2010</v>
      </c>
      <c r="B1046" s="1" t="s">
        <v>623</v>
      </c>
      <c r="C1046" s="1" t="s">
        <v>102</v>
      </c>
      <c r="D1046" s="1" t="n">
        <v>23</v>
      </c>
      <c r="E1046" s="1" t="s">
        <v>194</v>
      </c>
      <c r="F1046" s="1" t="n">
        <v>78</v>
      </c>
      <c r="G1046" s="1" t="n">
        <v>43</v>
      </c>
      <c r="H1046" s="1" t="n">
        <v>2276</v>
      </c>
      <c r="I1046" s="1" t="n">
        <v>353</v>
      </c>
      <c r="J1046" s="1" t="n">
        <v>738</v>
      </c>
      <c r="K1046" s="1" t="n">
        <v>0.478</v>
      </c>
      <c r="L1046" s="1" t="n">
        <v>75</v>
      </c>
      <c r="M1046" s="1" t="n">
        <v>188</v>
      </c>
      <c r="N1046" s="1" t="n">
        <v>0.399</v>
      </c>
      <c r="O1046" s="1" t="n">
        <v>183</v>
      </c>
      <c r="P1046" s="1" t="n">
        <v>237</v>
      </c>
      <c r="Q1046" s="1" t="n">
        <v>0.772</v>
      </c>
      <c r="R1046" s="1" t="n">
        <v>42</v>
      </c>
      <c r="S1046" s="1" t="n">
        <v>163</v>
      </c>
      <c r="T1046" s="1" t="n">
        <v>205</v>
      </c>
      <c r="U1046" s="1" t="n">
        <v>226</v>
      </c>
      <c r="V1046" s="1" t="n">
        <v>69</v>
      </c>
      <c r="W1046" s="1" t="n">
        <v>26</v>
      </c>
      <c r="X1046" s="1" t="n">
        <v>101</v>
      </c>
      <c r="Y1046" s="1" t="n">
        <v>222</v>
      </c>
      <c r="Z1046" s="1" t="n">
        <v>964</v>
      </c>
      <c r="AA1046" s="1" t="n">
        <v>14.7</v>
      </c>
      <c r="AB1046" s="1" t="n">
        <v>0.572</v>
      </c>
      <c r="AC1046" s="1" t="n">
        <v>6.7</v>
      </c>
      <c r="AD1046" s="1" t="n">
        <f aca="false">IF(F1046=0,0,Z1046/F1046)</f>
        <v>12.3589743589744</v>
      </c>
      <c r="AE1046" s="1" t="str">
        <f aca="false">IFERROR(LEFT(C1046,FIND("-",C1046)-1),C1046)</f>
        <v>PG</v>
      </c>
      <c r="AF1046" s="1" t="str">
        <f aca="false">B1046&amp;"|"&amp;A1046</f>
        <v>George Hill|2010</v>
      </c>
      <c r="AG1046" s="1" t="n">
        <f aca="false">SUMPRODUCT(($A$2:$A$4670=A1046)*($Z$2:$Z$4670&gt;Z1046))+1</f>
        <v>86</v>
      </c>
    </row>
    <row r="1047" customFormat="false" ht="15" hidden="false" customHeight="false" outlineLevel="0" collapsed="false">
      <c r="A1047" s="1" t="n">
        <v>2010</v>
      </c>
      <c r="B1047" s="1" t="s">
        <v>698</v>
      </c>
      <c r="C1047" s="1" t="s">
        <v>128</v>
      </c>
      <c r="D1047" s="1" t="n">
        <v>22</v>
      </c>
      <c r="E1047" s="1" t="s">
        <v>264</v>
      </c>
      <c r="F1047" s="1" t="n">
        <v>43</v>
      </c>
      <c r="G1047" s="1" t="n">
        <v>0</v>
      </c>
      <c r="H1047" s="1" t="n">
        <v>355</v>
      </c>
      <c r="I1047" s="1" t="n">
        <v>37</v>
      </c>
      <c r="J1047" s="1" t="n">
        <v>104</v>
      </c>
      <c r="K1047" s="1" t="n">
        <v>0.356</v>
      </c>
      <c r="L1047" s="1" t="n">
        <v>4</v>
      </c>
      <c r="M1047" s="1" t="n">
        <v>19</v>
      </c>
      <c r="N1047" s="1" t="n">
        <v>0.211</v>
      </c>
      <c r="O1047" s="1" t="n">
        <v>35</v>
      </c>
      <c r="P1047" s="1" t="n">
        <v>47</v>
      </c>
      <c r="Q1047" s="1" t="n">
        <v>0.745</v>
      </c>
      <c r="R1047" s="1" t="n">
        <v>15</v>
      </c>
      <c r="S1047" s="1" t="n">
        <v>40</v>
      </c>
      <c r="T1047" s="1" t="n">
        <v>55</v>
      </c>
      <c r="U1047" s="1" t="n">
        <v>13</v>
      </c>
      <c r="V1047" s="1" t="n">
        <v>10</v>
      </c>
      <c r="W1047" s="1" t="n">
        <v>9</v>
      </c>
      <c r="X1047" s="1" t="n">
        <v>14</v>
      </c>
      <c r="Y1047" s="1" t="n">
        <v>25</v>
      </c>
      <c r="Z1047" s="1" t="n">
        <v>113</v>
      </c>
      <c r="AA1047" s="1" t="n">
        <v>9.7</v>
      </c>
      <c r="AB1047" s="1" t="n">
        <v>0.453</v>
      </c>
      <c r="AC1047" s="1" t="n">
        <v>0.4</v>
      </c>
      <c r="AD1047" s="1" t="n">
        <f aca="false">IF(F1047=0,0,Z1047/F1047)</f>
        <v>2.62790697674419</v>
      </c>
      <c r="AE1047" s="1" t="str">
        <f aca="false">IFERROR(LEFT(C1047,FIND("-",C1047)-1),C1047)</f>
        <v>SG</v>
      </c>
      <c r="AF1047" s="1" t="str">
        <f aca="false">B1047&amp;"|"&amp;A1047</f>
        <v>Gerald Henderson|2010</v>
      </c>
      <c r="AG1047" s="1" t="n">
        <f aca="false">SUMPRODUCT(($A$2:$A$4670=A1047)*($Z$2:$Z$4670&gt;Z1047))+1</f>
        <v>351</v>
      </c>
    </row>
    <row r="1048" customFormat="false" ht="15" hidden="false" customHeight="false" outlineLevel="0" collapsed="false">
      <c r="A1048" s="1" t="n">
        <v>2010</v>
      </c>
      <c r="B1048" s="1" t="s">
        <v>300</v>
      </c>
      <c r="C1048" s="1" t="s">
        <v>123</v>
      </c>
      <c r="D1048" s="1" t="n">
        <v>27</v>
      </c>
      <c r="E1048" s="1" t="s">
        <v>264</v>
      </c>
      <c r="F1048" s="1" t="n">
        <v>76</v>
      </c>
      <c r="G1048" s="1" t="n">
        <v>76</v>
      </c>
      <c r="H1048" s="1" t="n">
        <v>3119</v>
      </c>
      <c r="I1048" s="1" t="n">
        <v>456</v>
      </c>
      <c r="J1048" s="1" t="n">
        <v>943</v>
      </c>
      <c r="K1048" s="1" t="n">
        <v>0.484</v>
      </c>
      <c r="L1048" s="1" t="n">
        <v>52</v>
      </c>
      <c r="M1048" s="1" t="n">
        <v>140</v>
      </c>
      <c r="N1048" s="1" t="n">
        <v>0.371</v>
      </c>
      <c r="O1048" s="1" t="n">
        <v>422</v>
      </c>
      <c r="P1048" s="1" t="n">
        <v>544</v>
      </c>
      <c r="Q1048" s="1" t="n">
        <v>0.776</v>
      </c>
      <c r="R1048" s="1" t="n">
        <v>150</v>
      </c>
      <c r="S1048" s="1" t="n">
        <v>612</v>
      </c>
      <c r="T1048" s="1" t="n">
        <v>762</v>
      </c>
      <c r="U1048" s="1" t="n">
        <v>161</v>
      </c>
      <c r="V1048" s="1" t="n">
        <v>117</v>
      </c>
      <c r="W1048" s="1" t="n">
        <v>83</v>
      </c>
      <c r="X1048" s="1" t="n">
        <v>178</v>
      </c>
      <c r="Y1048" s="1" t="n">
        <v>194</v>
      </c>
      <c r="Z1048" s="1" t="n">
        <v>1386</v>
      </c>
      <c r="AA1048" s="1" t="n">
        <v>18.3</v>
      </c>
      <c r="AB1048" s="1" t="n">
        <v>0.586</v>
      </c>
      <c r="AC1048" s="1" t="n">
        <v>11.5</v>
      </c>
      <c r="AD1048" s="1" t="n">
        <f aca="false">IF(F1048=0,0,Z1048/F1048)</f>
        <v>18.2368421052632</v>
      </c>
      <c r="AE1048" s="1" t="str">
        <f aca="false">IFERROR(LEFT(C1048,FIND("-",C1048)-1),C1048)</f>
        <v>SF</v>
      </c>
      <c r="AF1048" s="1" t="str">
        <f aca="false">B1048&amp;"|"&amp;A1048</f>
        <v>Gerald Wallace|2010</v>
      </c>
      <c r="AG1048" s="1" t="n">
        <f aca="false">SUMPRODUCT(($A$2:$A$4670=A1048)*($Z$2:$Z$4670&gt;Z1048))+1</f>
        <v>34</v>
      </c>
    </row>
    <row r="1049" customFormat="false" ht="15" hidden="false" customHeight="false" outlineLevel="0" collapsed="false">
      <c r="A1049" s="1" t="n">
        <v>2010</v>
      </c>
      <c r="B1049" s="1" t="s">
        <v>301</v>
      </c>
      <c r="C1049" s="1" t="s">
        <v>102</v>
      </c>
      <c r="D1049" s="1" t="n">
        <v>28</v>
      </c>
      <c r="E1049" s="1" t="s">
        <v>137</v>
      </c>
      <c r="F1049" s="1" t="n">
        <v>32</v>
      </c>
      <c r="G1049" s="1" t="n">
        <v>32</v>
      </c>
      <c r="H1049" s="1" t="n">
        <v>1169</v>
      </c>
      <c r="I1049" s="1" t="n">
        <v>253</v>
      </c>
      <c r="J1049" s="1" t="n">
        <v>616</v>
      </c>
      <c r="K1049" s="1" t="n">
        <v>0.411</v>
      </c>
      <c r="L1049" s="1" t="n">
        <v>63</v>
      </c>
      <c r="M1049" s="1" t="n">
        <v>181</v>
      </c>
      <c r="N1049" s="1" t="n">
        <v>0.348</v>
      </c>
      <c r="O1049" s="1" t="n">
        <v>153</v>
      </c>
      <c r="P1049" s="1" t="n">
        <v>207</v>
      </c>
      <c r="Q1049" s="1" t="n">
        <v>0.739</v>
      </c>
      <c r="R1049" s="1" t="n">
        <v>17</v>
      </c>
      <c r="S1049" s="1" t="n">
        <v>116</v>
      </c>
      <c r="T1049" s="1" t="n">
        <v>133</v>
      </c>
      <c r="U1049" s="1" t="n">
        <v>230</v>
      </c>
      <c r="V1049" s="1" t="n">
        <v>41</v>
      </c>
      <c r="W1049" s="1" t="n">
        <v>9</v>
      </c>
      <c r="X1049" s="1" t="n">
        <v>117</v>
      </c>
      <c r="Y1049" s="1" t="n">
        <v>95</v>
      </c>
      <c r="Z1049" s="1" t="n">
        <v>722</v>
      </c>
      <c r="AA1049" s="1" t="n">
        <v>18.7</v>
      </c>
      <c r="AB1049" s="1" t="n">
        <v>0.511</v>
      </c>
      <c r="AC1049" s="1" t="n">
        <v>1.8</v>
      </c>
      <c r="AD1049" s="1" t="n">
        <f aca="false">IF(F1049=0,0,Z1049/F1049)</f>
        <v>22.5625</v>
      </c>
      <c r="AE1049" s="1" t="str">
        <f aca="false">IFERROR(LEFT(C1049,FIND("-",C1049)-1),C1049)</f>
        <v>PG</v>
      </c>
      <c r="AF1049" s="1" t="str">
        <f aca="false">B1049&amp;"|"&amp;A1049</f>
        <v>Gilbert Arenas|2010</v>
      </c>
      <c r="AG1049" s="1" t="n">
        <f aca="false">SUMPRODUCT(($A$2:$A$4670=A1049)*($Z$2:$Z$4670&gt;Z1049))+1</f>
        <v>140</v>
      </c>
    </row>
    <row r="1050" customFormat="false" ht="15" hidden="false" customHeight="false" outlineLevel="0" collapsed="false">
      <c r="A1050" s="1" t="n">
        <v>2010</v>
      </c>
      <c r="B1050" s="1" t="s">
        <v>302</v>
      </c>
      <c r="C1050" s="1" t="s">
        <v>92</v>
      </c>
      <c r="D1050" s="1" t="n">
        <v>24</v>
      </c>
      <c r="E1050" s="1" t="s">
        <v>199</v>
      </c>
      <c r="F1050" s="1" t="n">
        <v>54</v>
      </c>
      <c r="G1050" s="1" t="n">
        <v>1</v>
      </c>
      <c r="H1050" s="1" t="n">
        <v>933</v>
      </c>
      <c r="I1050" s="1" t="n">
        <v>122</v>
      </c>
      <c r="J1050" s="1" t="n">
        <v>279</v>
      </c>
      <c r="K1050" s="1" t="n">
        <v>0.437</v>
      </c>
      <c r="L1050" s="1" t="n">
        <v>0</v>
      </c>
      <c r="M1050" s="1" t="n">
        <v>4</v>
      </c>
      <c r="N1050" s="1" t="n">
        <v>0</v>
      </c>
      <c r="O1050" s="1" t="n">
        <v>96</v>
      </c>
      <c r="P1050" s="1" t="n">
        <v>138</v>
      </c>
      <c r="Q1050" s="1" t="n">
        <v>0.696</v>
      </c>
      <c r="R1050" s="1" t="n">
        <v>101</v>
      </c>
      <c r="S1050" s="1" t="n">
        <v>104</v>
      </c>
      <c r="T1050" s="1" t="n">
        <v>205</v>
      </c>
      <c r="U1050" s="1" t="n">
        <v>35</v>
      </c>
      <c r="V1050" s="1" t="n">
        <v>21</v>
      </c>
      <c r="W1050" s="1" t="n">
        <v>14</v>
      </c>
      <c r="X1050" s="1" t="n">
        <v>53</v>
      </c>
      <c r="Y1050" s="1" t="n">
        <v>132</v>
      </c>
      <c r="Z1050" s="1" t="n">
        <v>340</v>
      </c>
      <c r="AA1050" s="1" t="n">
        <v>11.5</v>
      </c>
      <c r="AB1050" s="1" t="n">
        <v>0.5</v>
      </c>
      <c r="AC1050" s="1" t="n">
        <v>1.6</v>
      </c>
      <c r="AD1050" s="1" t="n">
        <f aca="false">IF(F1050=0,0,Z1050/F1050)</f>
        <v>6.2962962962963</v>
      </c>
      <c r="AE1050" s="1" t="str">
        <f aca="false">IFERROR(LEFT(C1050,FIND("-",C1050)-1),C1050)</f>
        <v>PF</v>
      </c>
      <c r="AF1050" s="1" t="str">
        <f aca="false">B1050&amp;"|"&amp;A1050</f>
        <v>Glen Davis|2010</v>
      </c>
      <c r="AG1050" s="1" t="n">
        <f aca="false">SUMPRODUCT(($A$2:$A$4670=A1050)*($Z$2:$Z$4670&gt;Z1050))+1</f>
        <v>262</v>
      </c>
    </row>
    <row r="1051" customFormat="false" ht="15" hidden="false" customHeight="false" outlineLevel="0" collapsed="false">
      <c r="A1051" s="1" t="n">
        <v>2010</v>
      </c>
      <c r="B1051" s="1" t="s">
        <v>624</v>
      </c>
      <c r="C1051" s="1" t="s">
        <v>102</v>
      </c>
      <c r="D1051" s="1" t="n">
        <v>23</v>
      </c>
      <c r="E1051" s="1" t="s">
        <v>124</v>
      </c>
      <c r="F1051" s="1" t="n">
        <v>80</v>
      </c>
      <c r="G1051" s="1" t="n">
        <v>2</v>
      </c>
      <c r="H1051" s="1" t="n">
        <v>1442</v>
      </c>
      <c r="I1051" s="1" t="n">
        <v>222</v>
      </c>
      <c r="J1051" s="1" t="n">
        <v>491</v>
      </c>
      <c r="K1051" s="1" t="n">
        <v>0.452</v>
      </c>
      <c r="L1051" s="1" t="n">
        <v>74</v>
      </c>
      <c r="M1051" s="1" t="n">
        <v>188</v>
      </c>
      <c r="N1051" s="1" t="n">
        <v>0.394</v>
      </c>
      <c r="O1051" s="1" t="n">
        <v>117</v>
      </c>
      <c r="P1051" s="1" t="n">
        <v>159</v>
      </c>
      <c r="Q1051" s="1" t="n">
        <v>0.736</v>
      </c>
      <c r="R1051" s="1" t="n">
        <v>38</v>
      </c>
      <c r="S1051" s="1" t="n">
        <v>133</v>
      </c>
      <c r="T1051" s="1" t="n">
        <v>171</v>
      </c>
      <c r="U1051" s="1" t="n">
        <v>241</v>
      </c>
      <c r="V1051" s="1" t="n">
        <v>48</v>
      </c>
      <c r="W1051" s="1" t="n">
        <v>8</v>
      </c>
      <c r="X1051" s="1" t="n">
        <v>126</v>
      </c>
      <c r="Y1051" s="1" t="n">
        <v>131</v>
      </c>
      <c r="Z1051" s="1" t="n">
        <v>635</v>
      </c>
      <c r="AA1051" s="1" t="n">
        <v>14.8</v>
      </c>
      <c r="AB1051" s="1" t="n">
        <v>0.566</v>
      </c>
      <c r="AC1051" s="1" t="n">
        <v>2.8</v>
      </c>
      <c r="AD1051" s="1" t="n">
        <f aca="false">IF(F1051=0,0,Z1051/F1051)</f>
        <v>7.9375</v>
      </c>
      <c r="AE1051" s="1" t="str">
        <f aca="false">IFERROR(LEFT(C1051,FIND("-",C1051)-1),C1051)</f>
        <v>PG</v>
      </c>
      <c r="AF1051" s="1" t="str">
        <f aca="false">B1051&amp;"|"&amp;A1051</f>
        <v>Goran Dragic|2010</v>
      </c>
      <c r="AG1051" s="1" t="n">
        <f aca="false">SUMPRODUCT(($A$2:$A$4670=A1051)*($Z$2:$Z$4670&gt;Z1051))+1</f>
        <v>171</v>
      </c>
    </row>
    <row r="1052" customFormat="false" ht="15" hidden="false" customHeight="false" outlineLevel="0" collapsed="false">
      <c r="A1052" s="1" t="n">
        <v>2010</v>
      </c>
      <c r="B1052" s="1" t="s">
        <v>304</v>
      </c>
      <c r="C1052" s="1" t="s">
        <v>123</v>
      </c>
      <c r="D1052" s="1" t="n">
        <v>37</v>
      </c>
      <c r="E1052" s="1" t="s">
        <v>124</v>
      </c>
      <c r="F1052" s="1" t="n">
        <v>81</v>
      </c>
      <c r="G1052" s="1" t="n">
        <v>81</v>
      </c>
      <c r="H1052" s="1" t="n">
        <v>2430</v>
      </c>
      <c r="I1052" s="1" t="n">
        <v>336</v>
      </c>
      <c r="J1052" s="1" t="n">
        <v>703</v>
      </c>
      <c r="K1052" s="1" t="n">
        <v>0.478</v>
      </c>
      <c r="L1052" s="1" t="n">
        <v>35</v>
      </c>
      <c r="M1052" s="1" t="n">
        <v>80</v>
      </c>
      <c r="N1052" s="1" t="n">
        <v>0.438</v>
      </c>
      <c r="O1052" s="1" t="n">
        <v>205</v>
      </c>
      <c r="P1052" s="1" t="n">
        <v>251</v>
      </c>
      <c r="Q1052" s="1" t="n">
        <v>0.817</v>
      </c>
      <c r="R1052" s="1" t="n">
        <v>74</v>
      </c>
      <c r="S1052" s="1" t="n">
        <v>371</v>
      </c>
      <c r="T1052" s="1" t="n">
        <v>445</v>
      </c>
      <c r="U1052" s="1" t="n">
        <v>193</v>
      </c>
      <c r="V1052" s="1" t="n">
        <v>60</v>
      </c>
      <c r="W1052" s="1" t="n">
        <v>36</v>
      </c>
      <c r="X1052" s="1" t="n">
        <v>108</v>
      </c>
      <c r="Y1052" s="1" t="n">
        <v>165</v>
      </c>
      <c r="Z1052" s="1" t="n">
        <v>912</v>
      </c>
      <c r="AA1052" s="1" t="n">
        <v>14</v>
      </c>
      <c r="AB1052" s="1" t="n">
        <v>0.561</v>
      </c>
      <c r="AC1052" s="1" t="n">
        <v>5.5</v>
      </c>
      <c r="AD1052" s="1" t="n">
        <f aca="false">IF(F1052=0,0,Z1052/F1052)</f>
        <v>11.2592592592593</v>
      </c>
      <c r="AE1052" s="1" t="str">
        <f aca="false">IFERROR(LEFT(C1052,FIND("-",C1052)-1),C1052)</f>
        <v>SF</v>
      </c>
      <c r="AF1052" s="1" t="str">
        <f aca="false">B1052&amp;"|"&amp;A1052</f>
        <v>Grant Hill|2010</v>
      </c>
      <c r="AG1052" s="1" t="n">
        <f aca="false">SUMPRODUCT(($A$2:$A$4670=A1052)*($Z$2:$Z$4670&gt;Z1052))+1</f>
        <v>98</v>
      </c>
    </row>
    <row r="1053" customFormat="false" ht="15" hidden="false" customHeight="false" outlineLevel="0" collapsed="false">
      <c r="A1053" s="1" t="n">
        <v>2010</v>
      </c>
      <c r="B1053" s="1" t="s">
        <v>625</v>
      </c>
      <c r="C1053" s="1" t="s">
        <v>105</v>
      </c>
      <c r="D1053" s="1" t="n">
        <v>22</v>
      </c>
      <c r="E1053" s="1" t="s">
        <v>191</v>
      </c>
      <c r="F1053" s="1" t="n">
        <v>21</v>
      </c>
      <c r="G1053" s="1" t="n">
        <v>21</v>
      </c>
      <c r="H1053" s="1" t="n">
        <v>502</v>
      </c>
      <c r="I1053" s="1" t="n">
        <v>92</v>
      </c>
      <c r="J1053" s="1" t="n">
        <v>152</v>
      </c>
      <c r="K1053" s="1" t="n">
        <v>0.605</v>
      </c>
      <c r="L1053" s="1" t="n">
        <v>0</v>
      </c>
      <c r="M1053" s="1" t="n">
        <v>0</v>
      </c>
      <c r="O1053" s="1" t="n">
        <v>49</v>
      </c>
      <c r="P1053" s="1" t="n">
        <v>64</v>
      </c>
      <c r="Q1053" s="1" t="n">
        <v>0.766</v>
      </c>
      <c r="R1053" s="1" t="n">
        <v>64</v>
      </c>
      <c r="S1053" s="1" t="n">
        <v>114</v>
      </c>
      <c r="T1053" s="1" t="n">
        <v>178</v>
      </c>
      <c r="U1053" s="1" t="n">
        <v>19</v>
      </c>
      <c r="V1053" s="1" t="n">
        <v>8</v>
      </c>
      <c r="W1053" s="1" t="n">
        <v>48</v>
      </c>
      <c r="X1053" s="1" t="n">
        <v>39</v>
      </c>
      <c r="Y1053" s="1" t="n">
        <v>84</v>
      </c>
      <c r="Z1053" s="1" t="n">
        <v>233</v>
      </c>
      <c r="AA1053" s="1" t="n">
        <v>23.1</v>
      </c>
      <c r="AB1053" s="1" t="n">
        <v>0.647</v>
      </c>
      <c r="AC1053" s="1" t="n">
        <v>2.2</v>
      </c>
      <c r="AD1053" s="1" t="n">
        <f aca="false">IF(F1053=0,0,Z1053/F1053)</f>
        <v>11.0952380952381</v>
      </c>
      <c r="AE1053" s="1" t="str">
        <f aca="false">IFERROR(LEFT(C1053,FIND("-",C1053)-1),C1053)</f>
        <v>C</v>
      </c>
      <c r="AF1053" s="1" t="str">
        <f aca="false">B1053&amp;"|"&amp;A1053</f>
        <v>Greg Oden|2010</v>
      </c>
      <c r="AG1053" s="1" t="n">
        <f aca="false">SUMPRODUCT(($A$2:$A$4670=A1053)*($Z$2:$Z$4670&gt;Z1053))+1</f>
        <v>296</v>
      </c>
    </row>
    <row r="1054" customFormat="false" ht="15" hidden="false" customHeight="false" outlineLevel="0" collapsed="false">
      <c r="A1054" s="1" t="n">
        <v>2010</v>
      </c>
      <c r="B1054" s="1" t="s">
        <v>307</v>
      </c>
      <c r="C1054" s="1" t="s">
        <v>92</v>
      </c>
      <c r="D1054" s="1" t="n">
        <v>27</v>
      </c>
      <c r="E1054" s="1" t="s">
        <v>115</v>
      </c>
      <c r="F1054" s="1" t="n">
        <v>76</v>
      </c>
      <c r="G1054" s="1" t="n">
        <v>6</v>
      </c>
      <c r="H1054" s="1" t="n">
        <v>1557</v>
      </c>
      <c r="I1054" s="1" t="n">
        <v>265</v>
      </c>
      <c r="J1054" s="1" t="n">
        <v>550</v>
      </c>
      <c r="K1054" s="1" t="n">
        <v>0.482</v>
      </c>
      <c r="L1054" s="1" t="n">
        <v>1</v>
      </c>
      <c r="M1054" s="1" t="n">
        <v>7</v>
      </c>
      <c r="N1054" s="1" t="n">
        <v>0.143</v>
      </c>
      <c r="O1054" s="1" t="n">
        <v>202</v>
      </c>
      <c r="P1054" s="1" t="n">
        <v>274</v>
      </c>
      <c r="Q1054" s="1" t="n">
        <v>0.737</v>
      </c>
      <c r="R1054" s="1" t="n">
        <v>127</v>
      </c>
      <c r="S1054" s="1" t="n">
        <v>187</v>
      </c>
      <c r="T1054" s="1" t="n">
        <v>314</v>
      </c>
      <c r="U1054" s="1" t="n">
        <v>52</v>
      </c>
      <c r="V1054" s="1" t="n">
        <v>24</v>
      </c>
      <c r="W1054" s="1" t="n">
        <v>18</v>
      </c>
      <c r="X1054" s="1" t="n">
        <v>80</v>
      </c>
      <c r="Y1054" s="1" t="n">
        <v>126</v>
      </c>
      <c r="Z1054" s="1" t="n">
        <v>733</v>
      </c>
      <c r="AA1054" s="1" t="n">
        <v>15.6</v>
      </c>
      <c r="AB1054" s="1" t="n">
        <v>0.547</v>
      </c>
      <c r="AC1054" s="1" t="n">
        <v>4</v>
      </c>
      <c r="AD1054" s="1" t="n">
        <f aca="false">IF(F1054=0,0,Z1054/F1054)</f>
        <v>9.64473684210526</v>
      </c>
      <c r="AE1054" s="1" t="str">
        <f aca="false">IFERROR(LEFT(C1054,FIND("-",C1054)-1),C1054)</f>
        <v>PF</v>
      </c>
      <c r="AF1054" s="1" t="str">
        <f aca="false">B1054&amp;"|"&amp;A1054</f>
        <v>Hakim Warrick|2010</v>
      </c>
      <c r="AG1054" s="1" t="n">
        <f aca="false">SUMPRODUCT(($A$2:$A$4670=A1054)*($Z$2:$Z$4670&gt;Z1054))+1</f>
        <v>136</v>
      </c>
    </row>
    <row r="1055" customFormat="false" ht="15" hidden="false" customHeight="false" outlineLevel="0" collapsed="false">
      <c r="A1055" s="1" t="n">
        <v>2010</v>
      </c>
      <c r="B1055" s="1" t="s">
        <v>626</v>
      </c>
      <c r="C1055" s="1" t="s">
        <v>105</v>
      </c>
      <c r="D1055" s="1" t="n">
        <v>24</v>
      </c>
      <c r="E1055" s="1" t="s">
        <v>140</v>
      </c>
      <c r="F1055" s="1" t="n">
        <v>36</v>
      </c>
      <c r="G1055" s="1" t="n">
        <v>0</v>
      </c>
      <c r="H1055" s="1" t="n">
        <v>240</v>
      </c>
      <c r="I1055" s="1" t="n">
        <v>24</v>
      </c>
      <c r="J1055" s="1" t="n">
        <v>62</v>
      </c>
      <c r="K1055" s="1" t="n">
        <v>0.387</v>
      </c>
      <c r="L1055" s="1" t="n">
        <v>0</v>
      </c>
      <c r="M1055" s="1" t="n">
        <v>3</v>
      </c>
      <c r="N1055" s="1" t="n">
        <v>0</v>
      </c>
      <c r="O1055" s="1" t="n">
        <v>14</v>
      </c>
      <c r="P1055" s="1" t="n">
        <v>19</v>
      </c>
      <c r="Q1055" s="1" t="n">
        <v>0.737</v>
      </c>
      <c r="R1055" s="1" t="n">
        <v>26</v>
      </c>
      <c r="S1055" s="1" t="n">
        <v>49</v>
      </c>
      <c r="T1055" s="1" t="n">
        <v>75</v>
      </c>
      <c r="U1055" s="1" t="n">
        <v>10</v>
      </c>
      <c r="V1055" s="1" t="n">
        <v>1</v>
      </c>
      <c r="W1055" s="1" t="n">
        <v>14</v>
      </c>
      <c r="X1055" s="1" t="n">
        <v>20</v>
      </c>
      <c r="Y1055" s="1" t="n">
        <v>57</v>
      </c>
      <c r="Z1055" s="1" t="n">
        <v>62</v>
      </c>
      <c r="AA1055" s="1" t="n">
        <v>7.2</v>
      </c>
      <c r="AB1055" s="1" t="n">
        <v>0.441</v>
      </c>
      <c r="AC1055" s="1" t="n">
        <v>0</v>
      </c>
      <c r="AD1055" s="1" t="n">
        <f aca="false">IF(F1055=0,0,Z1055/F1055)</f>
        <v>1.72222222222222</v>
      </c>
      <c r="AE1055" s="1" t="str">
        <f aca="false">IFERROR(LEFT(C1055,FIND("-",C1055)-1),C1055)</f>
        <v>C</v>
      </c>
      <c r="AF1055" s="1" t="str">
        <f aca="false">B1055&amp;"|"&amp;A1055</f>
        <v>Hamed Haddadi|2010</v>
      </c>
      <c r="AG1055" s="1" t="n">
        <f aca="false">SUMPRODUCT(($A$2:$A$4670=A1055)*($Z$2:$Z$4670&gt;Z1055))+1</f>
        <v>379</v>
      </c>
    </row>
    <row r="1056" customFormat="false" ht="15" hidden="false" customHeight="false" outlineLevel="0" collapsed="false">
      <c r="A1056" s="1" t="n">
        <v>2010</v>
      </c>
      <c r="B1056" s="1" t="s">
        <v>699</v>
      </c>
      <c r="C1056" s="1" t="s">
        <v>105</v>
      </c>
      <c r="D1056" s="1" t="n">
        <v>22</v>
      </c>
      <c r="E1056" s="1" t="s">
        <v>140</v>
      </c>
      <c r="F1056" s="1" t="n">
        <v>68</v>
      </c>
      <c r="G1056" s="1" t="n">
        <v>13</v>
      </c>
      <c r="H1056" s="1" t="n">
        <v>883</v>
      </c>
      <c r="I1056" s="1" t="n">
        <v>77</v>
      </c>
      <c r="J1056" s="1" t="n">
        <v>131</v>
      </c>
      <c r="K1056" s="1" t="n">
        <v>0.588</v>
      </c>
      <c r="L1056" s="1" t="n">
        <v>0</v>
      </c>
      <c r="M1056" s="1" t="n">
        <v>0</v>
      </c>
      <c r="O1056" s="1" t="n">
        <v>54</v>
      </c>
      <c r="P1056" s="1" t="n">
        <v>93</v>
      </c>
      <c r="Q1056" s="1" t="n">
        <v>0.581</v>
      </c>
      <c r="R1056" s="1" t="n">
        <v>85</v>
      </c>
      <c r="S1056" s="1" t="n">
        <v>158</v>
      </c>
      <c r="T1056" s="1" t="n">
        <v>243</v>
      </c>
      <c r="U1056" s="1" t="n">
        <v>11</v>
      </c>
      <c r="V1056" s="1" t="n">
        <v>15</v>
      </c>
      <c r="W1056" s="1" t="n">
        <v>89</v>
      </c>
      <c r="X1056" s="1" t="n">
        <v>43</v>
      </c>
      <c r="Y1056" s="1" t="n">
        <v>162</v>
      </c>
      <c r="Z1056" s="1" t="n">
        <v>208</v>
      </c>
      <c r="AA1056" s="1" t="n">
        <v>12.9</v>
      </c>
      <c r="AB1056" s="1" t="n">
        <v>0.605</v>
      </c>
      <c r="AC1056" s="1" t="n">
        <v>2</v>
      </c>
      <c r="AD1056" s="1" t="n">
        <f aca="false">IF(F1056=0,0,Z1056/F1056)</f>
        <v>3.05882352941176</v>
      </c>
      <c r="AE1056" s="1" t="str">
        <f aca="false">IFERROR(LEFT(C1056,FIND("-",C1056)-1),C1056)</f>
        <v>C</v>
      </c>
      <c r="AF1056" s="1" t="str">
        <f aca="false">B1056&amp;"|"&amp;A1056</f>
        <v>Hasheem Thabeet|2010</v>
      </c>
      <c r="AG1056" s="1" t="n">
        <f aca="false">SUMPRODUCT(($A$2:$A$4670=A1056)*($Z$2:$Z$4670&gt;Z1056))+1</f>
        <v>307</v>
      </c>
    </row>
    <row r="1057" customFormat="false" ht="15" hidden="false" customHeight="false" outlineLevel="0" collapsed="false">
      <c r="A1057" s="1" t="n">
        <v>2010</v>
      </c>
      <c r="B1057" s="1" t="s">
        <v>308</v>
      </c>
      <c r="C1057" s="1" t="s">
        <v>123</v>
      </c>
      <c r="D1057" s="1" t="n">
        <v>30</v>
      </c>
      <c r="E1057" s="1" t="s">
        <v>147</v>
      </c>
      <c r="F1057" s="1" t="n">
        <v>74</v>
      </c>
      <c r="G1057" s="1" t="n">
        <v>69</v>
      </c>
      <c r="H1057" s="1" t="n">
        <v>2272</v>
      </c>
      <c r="I1057" s="1" t="n">
        <v>276</v>
      </c>
      <c r="J1057" s="1" t="n">
        <v>674</v>
      </c>
      <c r="K1057" s="1" t="n">
        <v>0.409</v>
      </c>
      <c r="L1057" s="1" t="n">
        <v>108</v>
      </c>
      <c r="M1057" s="1" t="n">
        <v>289</v>
      </c>
      <c r="N1057" s="1" t="n">
        <v>0.374</v>
      </c>
      <c r="O1057" s="1" t="n">
        <v>175</v>
      </c>
      <c r="P1057" s="1" t="n">
        <v>226</v>
      </c>
      <c r="Q1057" s="1" t="n">
        <v>0.774</v>
      </c>
      <c r="R1057" s="1" t="n">
        <v>42</v>
      </c>
      <c r="S1057" s="1" t="n">
        <v>301</v>
      </c>
      <c r="T1057" s="1" t="n">
        <v>343</v>
      </c>
      <c r="U1057" s="1" t="n">
        <v>304</v>
      </c>
      <c r="V1057" s="1" t="n">
        <v>55</v>
      </c>
      <c r="W1057" s="1" t="n">
        <v>32</v>
      </c>
      <c r="X1057" s="1" t="n">
        <v>125</v>
      </c>
      <c r="Y1057" s="1" t="n">
        <v>220</v>
      </c>
      <c r="Z1057" s="1" t="n">
        <v>835</v>
      </c>
      <c r="AA1057" s="1" t="n">
        <v>13.3</v>
      </c>
      <c r="AB1057" s="1" t="n">
        <v>0.54</v>
      </c>
      <c r="AC1057" s="1" t="n">
        <v>3.4</v>
      </c>
      <c r="AD1057" s="1" t="n">
        <f aca="false">IF(F1057=0,0,Z1057/F1057)</f>
        <v>11.2837837837838</v>
      </c>
      <c r="AE1057" s="1" t="str">
        <f aca="false">IFERROR(LEFT(C1057,FIND("-",C1057)-1),C1057)</f>
        <v>SF</v>
      </c>
      <c r="AF1057" s="1" t="str">
        <f aca="false">B1057&amp;"|"&amp;A1057</f>
        <v>Hedo Turkoglu|2010</v>
      </c>
      <c r="AG1057" s="1" t="n">
        <f aca="false">SUMPRODUCT(($A$2:$A$4670=A1057)*($Z$2:$Z$4670&gt;Z1057))+1</f>
        <v>113</v>
      </c>
    </row>
    <row r="1058" customFormat="false" ht="15" hidden="false" customHeight="false" outlineLevel="0" collapsed="false">
      <c r="A1058" s="1" t="n">
        <v>2010</v>
      </c>
      <c r="B1058" s="1" t="s">
        <v>628</v>
      </c>
      <c r="C1058" s="1" t="s">
        <v>114</v>
      </c>
      <c r="D1058" s="1" t="n">
        <v>22</v>
      </c>
      <c r="E1058" s="1" t="s">
        <v>115</v>
      </c>
      <c r="F1058" s="1" t="n">
        <v>35</v>
      </c>
      <c r="G1058" s="1" t="n">
        <v>13</v>
      </c>
      <c r="H1058" s="1" t="n">
        <v>768</v>
      </c>
      <c r="I1058" s="1" t="n">
        <v>120</v>
      </c>
      <c r="J1058" s="1" t="n">
        <v>232</v>
      </c>
      <c r="K1058" s="1" t="n">
        <v>0.517</v>
      </c>
      <c r="L1058" s="1" t="n">
        <v>50</v>
      </c>
      <c r="M1058" s="1" t="n">
        <v>116</v>
      </c>
      <c r="N1058" s="1" t="n">
        <v>0.431</v>
      </c>
      <c r="O1058" s="1" t="n">
        <v>39</v>
      </c>
      <c r="P1058" s="1" t="n">
        <v>49</v>
      </c>
      <c r="Q1058" s="1" t="n">
        <v>0.796</v>
      </c>
      <c r="R1058" s="1" t="n">
        <v>15</v>
      </c>
      <c r="S1058" s="1" t="n">
        <v>73</v>
      </c>
      <c r="T1058" s="1" t="n">
        <v>88</v>
      </c>
      <c r="U1058" s="1" t="n">
        <v>40</v>
      </c>
      <c r="V1058" s="1" t="n">
        <v>23</v>
      </c>
      <c r="W1058" s="1" t="n">
        <v>3</v>
      </c>
      <c r="X1058" s="1" t="n">
        <v>28</v>
      </c>
      <c r="Y1058" s="1" t="n">
        <v>83</v>
      </c>
      <c r="Z1058" s="1" t="n">
        <v>329</v>
      </c>
      <c r="AA1058" s="1" t="n">
        <v>14.6</v>
      </c>
      <c r="AB1058" s="1" t="n">
        <v>0.649</v>
      </c>
      <c r="AC1058" s="1" t="n">
        <v>1.9</v>
      </c>
      <c r="AD1058" s="1" t="n">
        <f aca="false">IF(F1058=0,0,Z1058/F1058)</f>
        <v>9.4</v>
      </c>
      <c r="AE1058" s="1" t="str">
        <f aca="false">IFERROR(LEFT(C1058,FIND("-",C1058)-1),C1058)</f>
        <v>SG</v>
      </c>
      <c r="AF1058" s="1" t="str">
        <f aca="false">B1058&amp;"|"&amp;A1058</f>
        <v>Henry Walker|2010</v>
      </c>
      <c r="AG1058" s="1" t="n">
        <f aca="false">SUMPRODUCT(($A$2:$A$4670=A1058)*($Z$2:$Z$4670&gt;Z1058))+1</f>
        <v>267</v>
      </c>
    </row>
    <row r="1059" customFormat="false" ht="15" hidden="false" customHeight="false" outlineLevel="0" collapsed="false">
      <c r="A1059" s="1" t="n">
        <v>2010</v>
      </c>
      <c r="B1059" s="1" t="s">
        <v>309</v>
      </c>
      <c r="C1059" s="1" t="s">
        <v>651</v>
      </c>
      <c r="D1059" s="1" t="n">
        <v>25</v>
      </c>
      <c r="E1059" s="1" t="s">
        <v>115</v>
      </c>
      <c r="F1059" s="1" t="n">
        <v>33</v>
      </c>
      <c r="G1059" s="1" t="n">
        <v>0</v>
      </c>
      <c r="H1059" s="1" t="n">
        <v>335</v>
      </c>
      <c r="I1059" s="1" t="n">
        <v>28</v>
      </c>
      <c r="J1059" s="1" t="n">
        <v>79</v>
      </c>
      <c r="K1059" s="1" t="n">
        <v>0.354</v>
      </c>
      <c r="L1059" s="1" t="n">
        <v>0</v>
      </c>
      <c r="M1059" s="1" t="n">
        <v>1</v>
      </c>
      <c r="N1059" s="1" t="n">
        <v>0</v>
      </c>
      <c r="O1059" s="1" t="n">
        <v>15</v>
      </c>
      <c r="P1059" s="1" t="n">
        <v>32</v>
      </c>
      <c r="Q1059" s="1" t="n">
        <v>0.469</v>
      </c>
      <c r="R1059" s="1" t="n">
        <v>27</v>
      </c>
      <c r="S1059" s="1" t="n">
        <v>54</v>
      </c>
      <c r="T1059" s="1" t="n">
        <v>81</v>
      </c>
      <c r="U1059" s="1" t="n">
        <v>21</v>
      </c>
      <c r="V1059" s="1" t="n">
        <v>15</v>
      </c>
      <c r="W1059" s="1" t="n">
        <v>12</v>
      </c>
      <c r="X1059" s="1" t="n">
        <v>22</v>
      </c>
      <c r="Y1059" s="1" t="n">
        <v>59</v>
      </c>
      <c r="Z1059" s="1" t="n">
        <v>71</v>
      </c>
      <c r="AA1059" s="1" t="n">
        <v>6.9</v>
      </c>
      <c r="AB1059" s="1" t="n">
        <v>0.381</v>
      </c>
      <c r="AC1059" s="1" t="n">
        <v>-0.1</v>
      </c>
      <c r="AD1059" s="1" t="n">
        <f aca="false">IF(F1059=0,0,Z1059/F1059)</f>
        <v>2.15151515151515</v>
      </c>
      <c r="AE1059" s="1" t="str">
        <f aca="false">IFERROR(LEFT(C1059,FIND("-",C1059)-1),C1059)</f>
        <v>PF</v>
      </c>
      <c r="AF1059" s="1" t="str">
        <f aca="false">B1059&amp;"|"&amp;A1059</f>
        <v>Hilton Armstrong|2010</v>
      </c>
      <c r="AG1059" s="1" t="n">
        <f aca="false">SUMPRODUCT(($A$2:$A$4670=A1059)*($Z$2:$Z$4670&gt;Z1059))+1</f>
        <v>375</v>
      </c>
    </row>
    <row r="1060" customFormat="false" ht="15" hidden="false" customHeight="false" outlineLevel="0" collapsed="false">
      <c r="A1060" s="1" t="n">
        <v>2010</v>
      </c>
      <c r="B1060" s="1" t="s">
        <v>310</v>
      </c>
      <c r="C1060" s="1" t="s">
        <v>105</v>
      </c>
      <c r="D1060" s="1" t="n">
        <v>23</v>
      </c>
      <c r="E1060" s="1" t="s">
        <v>194</v>
      </c>
      <c r="F1060" s="1" t="n">
        <v>26</v>
      </c>
      <c r="G1060" s="1" t="n">
        <v>0</v>
      </c>
      <c r="H1060" s="1" t="n">
        <v>165</v>
      </c>
      <c r="I1060" s="1" t="n">
        <v>35</v>
      </c>
      <c r="J1060" s="1" t="n">
        <v>55</v>
      </c>
      <c r="K1060" s="1" t="n">
        <v>0.636</v>
      </c>
      <c r="L1060" s="1" t="n">
        <v>0</v>
      </c>
      <c r="M1060" s="1" t="n">
        <v>0</v>
      </c>
      <c r="O1060" s="1" t="n">
        <v>31</v>
      </c>
      <c r="P1060" s="1" t="n">
        <v>47</v>
      </c>
      <c r="Q1060" s="1" t="n">
        <v>0.66</v>
      </c>
      <c r="R1060" s="1" t="n">
        <v>13</v>
      </c>
      <c r="S1060" s="1" t="n">
        <v>39</v>
      </c>
      <c r="T1060" s="1" t="n">
        <v>52</v>
      </c>
      <c r="U1060" s="1" t="n">
        <v>2</v>
      </c>
      <c r="V1060" s="1" t="n">
        <v>3</v>
      </c>
      <c r="W1060" s="1" t="n">
        <v>8</v>
      </c>
      <c r="X1060" s="1" t="n">
        <v>15</v>
      </c>
      <c r="Y1060" s="1" t="n">
        <v>32</v>
      </c>
      <c r="Z1060" s="1" t="n">
        <v>101</v>
      </c>
      <c r="AA1060" s="1" t="n">
        <v>21.6</v>
      </c>
      <c r="AB1060" s="1" t="n">
        <v>0.667</v>
      </c>
      <c r="AC1060" s="1" t="n">
        <v>0.7</v>
      </c>
      <c r="AD1060" s="1" t="n">
        <f aca="false">IF(F1060=0,0,Z1060/F1060)</f>
        <v>3.88461538461538</v>
      </c>
      <c r="AE1060" s="1" t="str">
        <f aca="false">IFERROR(LEFT(C1060,FIND("-",C1060)-1),C1060)</f>
        <v>C</v>
      </c>
      <c r="AF1060" s="1" t="str">
        <f aca="false">B1060&amp;"|"&amp;A1060</f>
        <v>Ian Mahinmi|2010</v>
      </c>
      <c r="AG1060" s="1" t="n">
        <f aca="false">SUMPRODUCT(($A$2:$A$4670=A1060)*($Z$2:$Z$4670&gt;Z1060))+1</f>
        <v>361</v>
      </c>
    </row>
    <row r="1061" customFormat="false" ht="15" hidden="false" customHeight="false" outlineLevel="0" collapsed="false">
      <c r="A1061" s="1" t="n">
        <v>2010</v>
      </c>
      <c r="B1061" s="1" t="s">
        <v>312</v>
      </c>
      <c r="C1061" s="1" t="s">
        <v>128</v>
      </c>
      <c r="D1061" s="1" t="n">
        <v>32</v>
      </c>
      <c r="E1061" s="1" t="s">
        <v>173</v>
      </c>
      <c r="F1061" s="1" t="n">
        <v>69</v>
      </c>
      <c r="G1061" s="1" t="n">
        <v>2</v>
      </c>
      <c r="H1061" s="1" t="n">
        <v>944</v>
      </c>
      <c r="I1061" s="1" t="n">
        <v>91</v>
      </c>
      <c r="J1061" s="1" t="n">
        <v>241</v>
      </c>
      <c r="K1061" s="1" t="n">
        <v>0.378</v>
      </c>
      <c r="L1061" s="1" t="n">
        <v>26</v>
      </c>
      <c r="M1061" s="1" t="n">
        <v>91</v>
      </c>
      <c r="N1061" s="1" t="n">
        <v>0.286</v>
      </c>
      <c r="O1061" s="1" t="n">
        <v>42</v>
      </c>
      <c r="P1061" s="1" t="n">
        <v>57</v>
      </c>
      <c r="Q1061" s="1" t="n">
        <v>0.737</v>
      </c>
      <c r="R1061" s="1" t="n">
        <v>51</v>
      </c>
      <c r="S1061" s="1" t="n">
        <v>140</v>
      </c>
      <c r="T1061" s="1" t="n">
        <v>191</v>
      </c>
      <c r="U1061" s="1" t="n">
        <v>58</v>
      </c>
      <c r="V1061" s="1" t="n">
        <v>34</v>
      </c>
      <c r="W1061" s="1" t="n">
        <v>6</v>
      </c>
      <c r="X1061" s="1" t="n">
        <v>42</v>
      </c>
      <c r="Y1061" s="1" t="n">
        <v>83</v>
      </c>
      <c r="Z1061" s="1" t="n">
        <v>250</v>
      </c>
      <c r="AA1061" s="1" t="n">
        <v>9.6</v>
      </c>
      <c r="AB1061" s="1" t="n">
        <v>0.47</v>
      </c>
      <c r="AC1061" s="1" t="n">
        <v>0.8</v>
      </c>
      <c r="AD1061" s="1" t="n">
        <f aca="false">IF(F1061=0,0,Z1061/F1061)</f>
        <v>3.6231884057971</v>
      </c>
      <c r="AE1061" s="1" t="str">
        <f aca="false">IFERROR(LEFT(C1061,FIND("-",C1061)-1),C1061)</f>
        <v>SG</v>
      </c>
      <c r="AF1061" s="1" t="str">
        <f aca="false">B1061&amp;"|"&amp;A1061</f>
        <v>Ime Udoka|2010</v>
      </c>
      <c r="AG1061" s="1" t="n">
        <f aca="false">SUMPRODUCT(($A$2:$A$4670=A1061)*($Z$2:$Z$4670&gt;Z1061))+1</f>
        <v>289</v>
      </c>
    </row>
    <row r="1062" customFormat="false" ht="15" hidden="false" customHeight="false" outlineLevel="0" collapsed="false">
      <c r="A1062" s="1" t="n">
        <v>2010</v>
      </c>
      <c r="B1062" s="1" t="s">
        <v>314</v>
      </c>
      <c r="C1062" s="1" t="s">
        <v>102</v>
      </c>
      <c r="D1062" s="1" t="n">
        <v>25</v>
      </c>
      <c r="E1062" s="1" t="s">
        <v>189</v>
      </c>
      <c r="F1062" s="1" t="n">
        <v>78</v>
      </c>
      <c r="G1062" s="1" t="n">
        <v>18</v>
      </c>
      <c r="H1062" s="1" t="n">
        <v>1546</v>
      </c>
      <c r="I1062" s="1" t="n">
        <v>232</v>
      </c>
      <c r="J1062" s="1" t="n">
        <v>527</v>
      </c>
      <c r="K1062" s="1" t="n">
        <v>0.44</v>
      </c>
      <c r="L1062" s="1" t="n">
        <v>56</v>
      </c>
      <c r="M1062" s="1" t="n">
        <v>157</v>
      </c>
      <c r="N1062" s="1" t="n">
        <v>0.357</v>
      </c>
      <c r="O1062" s="1" t="n">
        <v>76</v>
      </c>
      <c r="P1062" s="1" t="n">
        <v>90</v>
      </c>
      <c r="Q1062" s="1" t="n">
        <v>0.844</v>
      </c>
      <c r="R1062" s="1" t="n">
        <v>17</v>
      </c>
      <c r="S1062" s="1" t="n">
        <v>129</v>
      </c>
      <c r="T1062" s="1" t="n">
        <v>146</v>
      </c>
      <c r="U1062" s="1" t="n">
        <v>258</v>
      </c>
      <c r="V1062" s="1" t="n">
        <v>35</v>
      </c>
      <c r="W1062" s="1" t="n">
        <v>6</v>
      </c>
      <c r="X1062" s="1" t="n">
        <v>102</v>
      </c>
      <c r="Y1062" s="1" t="n">
        <v>119</v>
      </c>
      <c r="Z1062" s="1" t="n">
        <v>596</v>
      </c>
      <c r="AA1062" s="1" t="n">
        <v>12.8</v>
      </c>
      <c r="AB1062" s="1" t="n">
        <v>0.526</v>
      </c>
      <c r="AC1062" s="1" t="n">
        <v>2.2</v>
      </c>
      <c r="AD1062" s="1" t="n">
        <f aca="false">IF(F1062=0,0,Z1062/F1062)</f>
        <v>7.64102564102564</v>
      </c>
      <c r="AE1062" s="1" t="str">
        <f aca="false">IFERROR(LEFT(C1062,FIND("-",C1062)-1),C1062)</f>
        <v>PG</v>
      </c>
      <c r="AF1062" s="1" t="str">
        <f aca="false">B1062&amp;"|"&amp;A1062</f>
        <v>J.J. Barea|2010</v>
      </c>
      <c r="AG1062" s="1" t="n">
        <f aca="false">SUMPRODUCT(($A$2:$A$4670=A1062)*($Z$2:$Z$4670&gt;Z1062))+1</f>
        <v>180</v>
      </c>
    </row>
    <row r="1063" customFormat="false" ht="15" hidden="false" customHeight="false" outlineLevel="0" collapsed="false">
      <c r="A1063" s="1" t="n">
        <v>2010</v>
      </c>
      <c r="B1063" s="1" t="s">
        <v>629</v>
      </c>
      <c r="C1063" s="1" t="s">
        <v>92</v>
      </c>
      <c r="D1063" s="1" t="n">
        <v>21</v>
      </c>
      <c r="E1063" s="1" t="s">
        <v>135</v>
      </c>
      <c r="F1063" s="1" t="n">
        <v>81</v>
      </c>
      <c r="G1063" s="1" t="n">
        <v>73</v>
      </c>
      <c r="H1063" s="1" t="n">
        <v>1691</v>
      </c>
      <c r="I1063" s="1" t="n">
        <v>289</v>
      </c>
      <c r="J1063" s="1" t="n">
        <v>522</v>
      </c>
      <c r="K1063" s="1" t="n">
        <v>0.554</v>
      </c>
      <c r="L1063" s="1" t="n">
        <v>0</v>
      </c>
      <c r="M1063" s="1" t="n">
        <v>1</v>
      </c>
      <c r="N1063" s="1" t="n">
        <v>0</v>
      </c>
      <c r="O1063" s="1" t="n">
        <v>111</v>
      </c>
      <c r="P1063" s="1" t="n">
        <v>163</v>
      </c>
      <c r="Q1063" s="1" t="n">
        <v>0.681</v>
      </c>
      <c r="R1063" s="1" t="n">
        <v>110</v>
      </c>
      <c r="S1063" s="1" t="n">
        <v>290</v>
      </c>
      <c r="T1063" s="1" t="n">
        <v>400</v>
      </c>
      <c r="U1063" s="1" t="n">
        <v>40</v>
      </c>
      <c r="V1063" s="1" t="n">
        <v>36</v>
      </c>
      <c r="W1063" s="1" t="n">
        <v>39</v>
      </c>
      <c r="X1063" s="1" t="n">
        <v>92</v>
      </c>
      <c r="Y1063" s="1" t="n">
        <v>132</v>
      </c>
      <c r="Z1063" s="1" t="n">
        <v>689</v>
      </c>
      <c r="AA1063" s="1" t="n">
        <v>15.2</v>
      </c>
      <c r="AB1063" s="1" t="n">
        <v>0.58</v>
      </c>
      <c r="AC1063" s="1" t="n">
        <v>4.3</v>
      </c>
      <c r="AD1063" s="1" t="n">
        <f aca="false">IF(F1063=0,0,Z1063/F1063)</f>
        <v>8.50617283950617</v>
      </c>
      <c r="AE1063" s="1" t="str">
        <f aca="false">IFERROR(LEFT(C1063,FIND("-",C1063)-1),C1063)</f>
        <v>PF</v>
      </c>
      <c r="AF1063" s="1" t="str">
        <f aca="false">B1063&amp;"|"&amp;A1063</f>
        <v>J.J. Hickson|2010</v>
      </c>
      <c r="AG1063" s="1" t="n">
        <f aca="false">SUMPRODUCT(($A$2:$A$4670=A1063)*($Z$2:$Z$4670&gt;Z1063))+1</f>
        <v>147</v>
      </c>
    </row>
    <row r="1064" customFormat="false" ht="15" hidden="false" customHeight="false" outlineLevel="0" collapsed="false">
      <c r="A1064" s="1" t="n">
        <v>2010</v>
      </c>
      <c r="B1064" s="1" t="s">
        <v>315</v>
      </c>
      <c r="C1064" s="1" t="s">
        <v>128</v>
      </c>
      <c r="D1064" s="1" t="n">
        <v>25</v>
      </c>
      <c r="E1064" s="1" t="s">
        <v>112</v>
      </c>
      <c r="F1064" s="1" t="n">
        <v>82</v>
      </c>
      <c r="G1064" s="1" t="n">
        <v>9</v>
      </c>
      <c r="H1064" s="1" t="n">
        <v>1808</v>
      </c>
      <c r="I1064" s="1" t="n">
        <v>243</v>
      </c>
      <c r="J1064" s="1" t="n">
        <v>553</v>
      </c>
      <c r="K1064" s="1" t="n">
        <v>0.439</v>
      </c>
      <c r="L1064" s="1" t="n">
        <v>111</v>
      </c>
      <c r="M1064" s="1" t="n">
        <v>274</v>
      </c>
      <c r="N1064" s="1" t="n">
        <v>0.405</v>
      </c>
      <c r="O1064" s="1" t="n">
        <v>191</v>
      </c>
      <c r="P1064" s="1" t="n">
        <v>222</v>
      </c>
      <c r="Q1064" s="1" t="n">
        <v>0.86</v>
      </c>
      <c r="R1064" s="1" t="n">
        <v>17</v>
      </c>
      <c r="S1064" s="1" t="n">
        <v>138</v>
      </c>
      <c r="T1064" s="1" t="n">
        <v>155</v>
      </c>
      <c r="U1064" s="1" t="n">
        <v>158</v>
      </c>
      <c r="V1064" s="1" t="n">
        <v>28</v>
      </c>
      <c r="W1064" s="1" t="n">
        <v>4</v>
      </c>
      <c r="X1064" s="1" t="n">
        <v>63</v>
      </c>
      <c r="Y1064" s="1" t="n">
        <v>118</v>
      </c>
      <c r="Z1064" s="1" t="n">
        <v>788</v>
      </c>
      <c r="AA1064" s="1" t="n">
        <v>15</v>
      </c>
      <c r="AB1064" s="1" t="n">
        <v>0.606</v>
      </c>
      <c r="AC1064" s="1" t="n">
        <v>6.5</v>
      </c>
      <c r="AD1064" s="1" t="n">
        <f aca="false">IF(F1064=0,0,Z1064/F1064)</f>
        <v>9.60975609756098</v>
      </c>
      <c r="AE1064" s="1" t="str">
        <f aca="false">IFERROR(LEFT(C1064,FIND("-",C1064)-1),C1064)</f>
        <v>SG</v>
      </c>
      <c r="AF1064" s="1" t="str">
        <f aca="false">B1064&amp;"|"&amp;A1064</f>
        <v>J.J. Redick|2010</v>
      </c>
      <c r="AG1064" s="1" t="n">
        <f aca="false">SUMPRODUCT(($A$2:$A$4670=A1064)*($Z$2:$Z$4670&gt;Z1064))+1</f>
        <v>124</v>
      </c>
    </row>
    <row r="1065" customFormat="false" ht="15" hidden="false" customHeight="false" outlineLevel="0" collapsed="false">
      <c r="A1065" s="1" t="n">
        <v>2010</v>
      </c>
      <c r="B1065" s="1" t="s">
        <v>630</v>
      </c>
      <c r="C1065" s="1" t="s">
        <v>123</v>
      </c>
      <c r="D1065" s="1" t="n">
        <v>24</v>
      </c>
      <c r="E1065" s="1" t="s">
        <v>115</v>
      </c>
      <c r="F1065" s="1" t="n">
        <v>32</v>
      </c>
      <c r="G1065" s="1" t="n">
        <v>1</v>
      </c>
      <c r="H1065" s="1" t="n">
        <v>239</v>
      </c>
      <c r="I1065" s="1" t="n">
        <v>28</v>
      </c>
      <c r="J1065" s="1" t="n">
        <v>60</v>
      </c>
      <c r="K1065" s="1" t="n">
        <v>0.467</v>
      </c>
      <c r="L1065" s="1" t="n">
        <v>0</v>
      </c>
      <c r="M1065" s="1" t="n">
        <v>10</v>
      </c>
      <c r="N1065" s="1" t="n">
        <v>0</v>
      </c>
      <c r="O1065" s="1" t="n">
        <v>13</v>
      </c>
      <c r="P1065" s="1" t="n">
        <v>23</v>
      </c>
      <c r="Q1065" s="1" t="n">
        <v>0.565</v>
      </c>
      <c r="R1065" s="1" t="n">
        <v>16</v>
      </c>
      <c r="S1065" s="1" t="n">
        <v>35</v>
      </c>
      <c r="T1065" s="1" t="n">
        <v>51</v>
      </c>
      <c r="U1065" s="1" t="n">
        <v>13</v>
      </c>
      <c r="V1065" s="1" t="n">
        <v>9</v>
      </c>
      <c r="W1065" s="1" t="n">
        <v>2</v>
      </c>
      <c r="X1065" s="1" t="n">
        <v>17</v>
      </c>
      <c r="Y1065" s="1" t="n">
        <v>29</v>
      </c>
      <c r="Z1065" s="1" t="n">
        <v>69</v>
      </c>
      <c r="AA1065" s="1" t="n">
        <v>9.2</v>
      </c>
      <c r="AB1065" s="1" t="n">
        <v>0.492</v>
      </c>
      <c r="AC1065" s="1" t="n">
        <v>0.1</v>
      </c>
      <c r="AD1065" s="1" t="n">
        <f aca="false">IF(F1065=0,0,Z1065/F1065)</f>
        <v>2.15625</v>
      </c>
      <c r="AE1065" s="1" t="str">
        <f aca="false">IFERROR(LEFT(C1065,FIND("-",C1065)-1),C1065)</f>
        <v>SF</v>
      </c>
      <c r="AF1065" s="1" t="str">
        <f aca="false">B1065&amp;"|"&amp;A1065</f>
        <v>J.R. Giddens|2010</v>
      </c>
      <c r="AG1065" s="1" t="n">
        <f aca="false">SUMPRODUCT(($A$2:$A$4670=A1065)*($Z$2:$Z$4670&gt;Z1065))+1</f>
        <v>377</v>
      </c>
    </row>
    <row r="1066" customFormat="false" ht="15" hidden="false" customHeight="false" outlineLevel="0" collapsed="false">
      <c r="A1066" s="1" t="n">
        <v>2010</v>
      </c>
      <c r="B1066" s="1" t="s">
        <v>316</v>
      </c>
      <c r="C1066" s="1" t="s">
        <v>128</v>
      </c>
      <c r="D1066" s="1" t="n">
        <v>24</v>
      </c>
      <c r="E1066" s="1" t="s">
        <v>129</v>
      </c>
      <c r="F1066" s="1" t="n">
        <v>75</v>
      </c>
      <c r="G1066" s="1" t="n">
        <v>0</v>
      </c>
      <c r="H1066" s="1" t="n">
        <v>2082</v>
      </c>
      <c r="I1066" s="1" t="n">
        <v>428</v>
      </c>
      <c r="J1066" s="1" t="n">
        <v>1033</v>
      </c>
      <c r="K1066" s="1" t="n">
        <v>0.414</v>
      </c>
      <c r="L1066" s="1" t="n">
        <v>158</v>
      </c>
      <c r="M1066" s="1" t="n">
        <v>467</v>
      </c>
      <c r="N1066" s="1" t="n">
        <v>0.338</v>
      </c>
      <c r="O1066" s="1" t="n">
        <v>142</v>
      </c>
      <c r="P1066" s="1" t="n">
        <v>201</v>
      </c>
      <c r="Q1066" s="1" t="n">
        <v>0.706</v>
      </c>
      <c r="R1066" s="1" t="n">
        <v>28</v>
      </c>
      <c r="S1066" s="1" t="n">
        <v>206</v>
      </c>
      <c r="T1066" s="1" t="n">
        <v>234</v>
      </c>
      <c r="U1066" s="1" t="n">
        <v>183</v>
      </c>
      <c r="V1066" s="1" t="n">
        <v>99</v>
      </c>
      <c r="W1066" s="1" t="n">
        <v>20</v>
      </c>
      <c r="X1066" s="1" t="n">
        <v>139</v>
      </c>
      <c r="Y1066" s="1" t="n">
        <v>174</v>
      </c>
      <c r="Z1066" s="1" t="n">
        <v>1156</v>
      </c>
      <c r="AA1066" s="1" t="n">
        <v>15</v>
      </c>
      <c r="AB1066" s="1" t="n">
        <v>0.515</v>
      </c>
      <c r="AC1066" s="1" t="n">
        <v>2.7</v>
      </c>
      <c r="AD1066" s="1" t="n">
        <f aca="false">IF(F1066=0,0,Z1066/F1066)</f>
        <v>15.4133333333333</v>
      </c>
      <c r="AE1066" s="1" t="str">
        <f aca="false">IFERROR(LEFT(C1066,FIND("-",C1066)-1),C1066)</f>
        <v>SG</v>
      </c>
      <c r="AF1066" s="1" t="str">
        <f aca="false">B1066&amp;"|"&amp;A1066</f>
        <v>J.R. Smith|2010</v>
      </c>
      <c r="AG1066" s="1" t="n">
        <f aca="false">SUMPRODUCT(($A$2:$A$4670=A1066)*($Z$2:$Z$4670&gt;Z1066))+1</f>
        <v>58</v>
      </c>
    </row>
    <row r="1067" customFormat="false" ht="15" hidden="false" customHeight="false" outlineLevel="0" collapsed="false">
      <c r="A1067" s="1" t="n">
        <v>2010</v>
      </c>
      <c r="B1067" s="1" t="s">
        <v>631</v>
      </c>
      <c r="C1067" s="1" t="s">
        <v>105</v>
      </c>
      <c r="D1067" s="1" t="n">
        <v>22</v>
      </c>
      <c r="E1067" s="1" t="s">
        <v>137</v>
      </c>
      <c r="F1067" s="1" t="n">
        <v>60</v>
      </c>
      <c r="G1067" s="1" t="n">
        <v>19</v>
      </c>
      <c r="H1067" s="1" t="n">
        <v>968</v>
      </c>
      <c r="I1067" s="1" t="n">
        <v>156</v>
      </c>
      <c r="J1067" s="1" t="n">
        <v>307</v>
      </c>
      <c r="K1067" s="1" t="n">
        <v>0.508</v>
      </c>
      <c r="L1067" s="1" t="n">
        <v>0</v>
      </c>
      <c r="M1067" s="1" t="n">
        <v>1</v>
      </c>
      <c r="N1067" s="1" t="n">
        <v>0</v>
      </c>
      <c r="O1067" s="1" t="n">
        <v>74</v>
      </c>
      <c r="P1067" s="1" t="n">
        <v>116</v>
      </c>
      <c r="Q1067" s="1" t="n">
        <v>0.638</v>
      </c>
      <c r="R1067" s="1" t="n">
        <v>88</v>
      </c>
      <c r="S1067" s="1" t="n">
        <v>155</v>
      </c>
      <c r="T1067" s="1" t="n">
        <v>243</v>
      </c>
      <c r="U1067" s="1" t="n">
        <v>14</v>
      </c>
      <c r="V1067" s="1" t="n">
        <v>16</v>
      </c>
      <c r="W1067" s="1" t="n">
        <v>101</v>
      </c>
      <c r="X1067" s="1" t="n">
        <v>51</v>
      </c>
      <c r="Y1067" s="1" t="n">
        <v>122</v>
      </c>
      <c r="Z1067" s="1" t="n">
        <v>386</v>
      </c>
      <c r="AA1067" s="1" t="n">
        <v>17</v>
      </c>
      <c r="AB1067" s="1" t="n">
        <v>0.539</v>
      </c>
      <c r="AC1067" s="1" t="n">
        <v>2.1</v>
      </c>
      <c r="AD1067" s="1" t="n">
        <f aca="false">IF(F1067=0,0,Z1067/F1067)</f>
        <v>6.43333333333333</v>
      </c>
      <c r="AE1067" s="1" t="str">
        <f aca="false">IFERROR(LEFT(C1067,FIND("-",C1067)-1),C1067)</f>
        <v>C</v>
      </c>
      <c r="AF1067" s="1" t="str">
        <f aca="false">B1067&amp;"|"&amp;A1067</f>
        <v>JaVale McGee|2010</v>
      </c>
      <c r="AG1067" s="1" t="n">
        <f aca="false">SUMPRODUCT(($A$2:$A$4670=A1067)*($Z$2:$Z$4670&gt;Z1067))+1</f>
        <v>242</v>
      </c>
    </row>
    <row r="1068" customFormat="false" ht="15" hidden="false" customHeight="false" outlineLevel="0" collapsed="false">
      <c r="A1068" s="1" t="n">
        <v>2010</v>
      </c>
      <c r="B1068" s="1" t="s">
        <v>319</v>
      </c>
      <c r="C1068" s="1" t="s">
        <v>105</v>
      </c>
      <c r="D1068" s="1" t="n">
        <v>31</v>
      </c>
      <c r="E1068" s="1" t="s">
        <v>126</v>
      </c>
      <c r="F1068" s="1" t="n">
        <v>36</v>
      </c>
      <c r="G1068" s="1" t="n">
        <v>0</v>
      </c>
      <c r="H1068" s="1" t="n">
        <v>359</v>
      </c>
      <c r="I1068" s="1" t="n">
        <v>28</v>
      </c>
      <c r="J1068" s="1" t="n">
        <v>56</v>
      </c>
      <c r="K1068" s="1" t="n">
        <v>0.5</v>
      </c>
      <c r="L1068" s="1" t="n">
        <v>0</v>
      </c>
      <c r="M1068" s="1" t="n">
        <v>0</v>
      </c>
      <c r="O1068" s="1" t="n">
        <v>21</v>
      </c>
      <c r="P1068" s="1" t="n">
        <v>59</v>
      </c>
      <c r="Q1068" s="1" t="n">
        <v>0.356</v>
      </c>
      <c r="R1068" s="1" t="n">
        <v>41</v>
      </c>
      <c r="S1068" s="1" t="n">
        <v>80</v>
      </c>
      <c r="T1068" s="1" t="n">
        <v>121</v>
      </c>
      <c r="U1068" s="1" t="n">
        <v>1</v>
      </c>
      <c r="V1068" s="1" t="n">
        <v>9</v>
      </c>
      <c r="W1068" s="1" t="n">
        <v>11</v>
      </c>
      <c r="X1068" s="1" t="n">
        <v>17</v>
      </c>
      <c r="Y1068" s="1" t="n">
        <v>59</v>
      </c>
      <c r="Z1068" s="1" t="n">
        <v>77</v>
      </c>
      <c r="AA1068" s="1" t="n">
        <v>9.4</v>
      </c>
      <c r="AB1068" s="1" t="n">
        <v>0.47</v>
      </c>
      <c r="AC1068" s="1" t="n">
        <v>0.6</v>
      </c>
      <c r="AD1068" s="1" t="n">
        <f aca="false">IF(F1068=0,0,Z1068/F1068)</f>
        <v>2.13888888888889</v>
      </c>
      <c r="AE1068" s="1" t="str">
        <f aca="false">IFERROR(LEFT(C1068,FIND("-",C1068)-1),C1068)</f>
        <v>C</v>
      </c>
      <c r="AF1068" s="1" t="str">
        <f aca="false">B1068&amp;"|"&amp;A1068</f>
        <v>Jamaal Magloire|2010</v>
      </c>
      <c r="AG1068" s="1" t="n">
        <f aca="false">SUMPRODUCT(($A$2:$A$4670=A1068)*($Z$2:$Z$4670&gt;Z1068))+1</f>
        <v>372</v>
      </c>
    </row>
    <row r="1069" customFormat="false" ht="15" hidden="false" customHeight="false" outlineLevel="0" collapsed="false">
      <c r="A1069" s="1" t="n">
        <v>2010</v>
      </c>
      <c r="B1069" s="1" t="s">
        <v>320</v>
      </c>
      <c r="C1069" s="1" t="s">
        <v>102</v>
      </c>
      <c r="D1069" s="1" t="n">
        <v>31</v>
      </c>
      <c r="E1069" s="1" t="s">
        <v>140</v>
      </c>
      <c r="F1069" s="1" t="n">
        <v>38</v>
      </c>
      <c r="G1069" s="1" t="n">
        <v>1</v>
      </c>
      <c r="H1069" s="1" t="n">
        <v>589</v>
      </c>
      <c r="I1069" s="1" t="n">
        <v>52</v>
      </c>
      <c r="J1069" s="1" t="n">
        <v>140</v>
      </c>
      <c r="K1069" s="1" t="n">
        <v>0.371</v>
      </c>
      <c r="L1069" s="1" t="n">
        <v>7</v>
      </c>
      <c r="M1069" s="1" t="n">
        <v>39</v>
      </c>
      <c r="N1069" s="1" t="n">
        <v>0.179</v>
      </c>
      <c r="O1069" s="1" t="n">
        <v>22</v>
      </c>
      <c r="P1069" s="1" t="n">
        <v>27</v>
      </c>
      <c r="Q1069" s="1" t="n">
        <v>0.815</v>
      </c>
      <c r="R1069" s="1" t="n">
        <v>11</v>
      </c>
      <c r="S1069" s="1" t="n">
        <v>55</v>
      </c>
      <c r="T1069" s="1" t="n">
        <v>66</v>
      </c>
      <c r="U1069" s="1" t="n">
        <v>108</v>
      </c>
      <c r="V1069" s="1" t="n">
        <v>33</v>
      </c>
      <c r="W1069" s="1" t="n">
        <v>5</v>
      </c>
      <c r="X1069" s="1" t="n">
        <v>63</v>
      </c>
      <c r="Y1069" s="1" t="n">
        <v>67</v>
      </c>
      <c r="Z1069" s="1" t="n">
        <v>133</v>
      </c>
      <c r="AA1069" s="1" t="n">
        <v>7.8</v>
      </c>
      <c r="AB1069" s="1" t="n">
        <v>0.438</v>
      </c>
      <c r="AC1069" s="1" t="n">
        <v>-0.3</v>
      </c>
      <c r="AD1069" s="1" t="n">
        <f aca="false">IF(F1069=0,0,Z1069/F1069)</f>
        <v>3.5</v>
      </c>
      <c r="AE1069" s="1" t="str">
        <f aca="false">IFERROR(LEFT(C1069,FIND("-",C1069)-1),C1069)</f>
        <v>PG</v>
      </c>
      <c r="AF1069" s="1" t="str">
        <f aca="false">B1069&amp;"|"&amp;A1069</f>
        <v>Jamaal Tinsley|2010</v>
      </c>
      <c r="AG1069" s="1" t="n">
        <f aca="false">SUMPRODUCT(($A$2:$A$4670=A1069)*($Z$2:$Z$4670&gt;Z1069))+1</f>
        <v>339</v>
      </c>
    </row>
    <row r="1070" customFormat="false" ht="15" hidden="false" customHeight="false" outlineLevel="0" collapsed="false">
      <c r="A1070" s="1" t="n">
        <v>2010</v>
      </c>
      <c r="B1070" s="1" t="s">
        <v>321</v>
      </c>
      <c r="C1070" s="1" t="s">
        <v>128</v>
      </c>
      <c r="D1070" s="1" t="n">
        <v>29</v>
      </c>
      <c r="E1070" s="1" t="s">
        <v>110</v>
      </c>
      <c r="F1070" s="1" t="n">
        <v>79</v>
      </c>
      <c r="G1070" s="1" t="n">
        <v>0</v>
      </c>
      <c r="H1070" s="1" t="n">
        <v>2460</v>
      </c>
      <c r="I1070" s="1" t="n">
        <v>496</v>
      </c>
      <c r="J1070" s="1" t="n">
        <v>1105</v>
      </c>
      <c r="K1070" s="1" t="n">
        <v>0.449</v>
      </c>
      <c r="L1070" s="1" t="n">
        <v>163</v>
      </c>
      <c r="M1070" s="1" t="n">
        <v>427</v>
      </c>
      <c r="N1070" s="1" t="n">
        <v>0.382</v>
      </c>
      <c r="O1070" s="1" t="n">
        <v>270</v>
      </c>
      <c r="P1070" s="1" t="n">
        <v>315</v>
      </c>
      <c r="Q1070" s="1" t="n">
        <v>0.857</v>
      </c>
      <c r="R1070" s="1" t="n">
        <v>34</v>
      </c>
      <c r="S1070" s="1" t="n">
        <v>167</v>
      </c>
      <c r="T1070" s="1" t="n">
        <v>201</v>
      </c>
      <c r="U1070" s="1" t="n">
        <v>238</v>
      </c>
      <c r="V1070" s="1" t="n">
        <v>61</v>
      </c>
      <c r="W1070" s="1" t="n">
        <v>12</v>
      </c>
      <c r="X1070" s="1" t="n">
        <v>137</v>
      </c>
      <c r="Y1070" s="1" t="n">
        <v>132</v>
      </c>
      <c r="Z1070" s="1" t="n">
        <v>1425</v>
      </c>
      <c r="AA1070" s="1" t="n">
        <v>18.4</v>
      </c>
      <c r="AB1070" s="1" t="n">
        <v>0.573</v>
      </c>
      <c r="AC1070" s="1" t="n">
        <v>7.3</v>
      </c>
      <c r="AD1070" s="1" t="n">
        <f aca="false">IF(F1070=0,0,Z1070/F1070)</f>
        <v>18.0379746835443</v>
      </c>
      <c r="AE1070" s="1" t="str">
        <f aca="false">IFERROR(LEFT(C1070,FIND("-",C1070)-1),C1070)</f>
        <v>SG</v>
      </c>
      <c r="AF1070" s="1" t="str">
        <f aca="false">B1070&amp;"|"&amp;A1070</f>
        <v>Jamal Crawford|2010</v>
      </c>
      <c r="AG1070" s="1" t="n">
        <f aca="false">SUMPRODUCT(($A$2:$A$4670=A1070)*($Z$2:$Z$4670&gt;Z1070))+1</f>
        <v>25</v>
      </c>
    </row>
    <row r="1071" customFormat="false" ht="15" hidden="false" customHeight="false" outlineLevel="0" collapsed="false">
      <c r="A1071" s="1" t="n">
        <v>2010</v>
      </c>
      <c r="B1071" s="1" t="s">
        <v>322</v>
      </c>
      <c r="C1071" s="1" t="s">
        <v>123</v>
      </c>
      <c r="D1071" s="1" t="n">
        <v>29</v>
      </c>
      <c r="E1071" s="1" t="s">
        <v>135</v>
      </c>
      <c r="F1071" s="1" t="n">
        <v>61</v>
      </c>
      <c r="G1071" s="1" t="n">
        <v>2</v>
      </c>
      <c r="H1071" s="1" t="n">
        <v>1052</v>
      </c>
      <c r="I1071" s="1" t="n">
        <v>114</v>
      </c>
      <c r="J1071" s="1" t="n">
        <v>247</v>
      </c>
      <c r="K1071" s="1" t="n">
        <v>0.462</v>
      </c>
      <c r="L1071" s="1" t="n">
        <v>32</v>
      </c>
      <c r="M1071" s="1" t="n">
        <v>100</v>
      </c>
      <c r="N1071" s="1" t="n">
        <v>0.32</v>
      </c>
      <c r="O1071" s="1" t="n">
        <v>36</v>
      </c>
      <c r="P1071" s="1" t="n">
        <v>45</v>
      </c>
      <c r="Q1071" s="1" t="n">
        <v>0.8</v>
      </c>
      <c r="R1071" s="1" t="n">
        <v>26</v>
      </c>
      <c r="S1071" s="1" t="n">
        <v>165</v>
      </c>
      <c r="T1071" s="1" t="n">
        <v>191</v>
      </c>
      <c r="U1071" s="1" t="n">
        <v>49</v>
      </c>
      <c r="V1071" s="1" t="n">
        <v>34</v>
      </c>
      <c r="W1071" s="1" t="n">
        <v>30</v>
      </c>
      <c r="X1071" s="1" t="n">
        <v>23</v>
      </c>
      <c r="Y1071" s="1" t="n">
        <v>69</v>
      </c>
      <c r="Z1071" s="1" t="n">
        <v>296</v>
      </c>
      <c r="AA1071" s="1" t="n">
        <v>12.6</v>
      </c>
      <c r="AB1071" s="1" t="n">
        <v>0.555</v>
      </c>
      <c r="AC1071" s="1" t="n">
        <v>2.9</v>
      </c>
      <c r="AD1071" s="1" t="n">
        <f aca="false">IF(F1071=0,0,Z1071/F1071)</f>
        <v>4.85245901639344</v>
      </c>
      <c r="AE1071" s="1" t="str">
        <f aca="false">IFERROR(LEFT(C1071,FIND("-",C1071)-1),C1071)</f>
        <v>SF</v>
      </c>
      <c r="AF1071" s="1" t="str">
        <f aca="false">B1071&amp;"|"&amp;A1071</f>
        <v>Jamario Moon|2010</v>
      </c>
      <c r="AG1071" s="1" t="n">
        <f aca="false">SUMPRODUCT(($A$2:$A$4670=A1071)*($Z$2:$Z$4670&gt;Z1071))+1</f>
        <v>273</v>
      </c>
    </row>
    <row r="1072" customFormat="false" ht="15" hidden="false" customHeight="false" outlineLevel="0" collapsed="false">
      <c r="A1072" s="1" t="n">
        <v>2010</v>
      </c>
      <c r="B1072" s="1" t="s">
        <v>323</v>
      </c>
      <c r="C1072" s="1" t="s">
        <v>102</v>
      </c>
      <c r="D1072" s="1" t="n">
        <v>27</v>
      </c>
      <c r="E1072" s="1" t="s">
        <v>112</v>
      </c>
      <c r="F1072" s="1" t="n">
        <v>65</v>
      </c>
      <c r="G1072" s="1" t="n">
        <v>64</v>
      </c>
      <c r="H1072" s="1" t="n">
        <v>1860</v>
      </c>
      <c r="I1072" s="1" t="n">
        <v>317</v>
      </c>
      <c r="J1072" s="1" t="n">
        <v>706</v>
      </c>
      <c r="K1072" s="1" t="n">
        <v>0.449</v>
      </c>
      <c r="L1072" s="1" t="n">
        <v>86</v>
      </c>
      <c r="M1072" s="1" t="n">
        <v>226</v>
      </c>
      <c r="N1072" s="1" t="n">
        <v>0.381</v>
      </c>
      <c r="O1072" s="1" t="n">
        <v>98</v>
      </c>
      <c r="P1072" s="1" t="n">
        <v>116</v>
      </c>
      <c r="Q1072" s="1" t="n">
        <v>0.845</v>
      </c>
      <c r="R1072" s="1" t="n">
        <v>26</v>
      </c>
      <c r="S1072" s="1" t="n">
        <v>168</v>
      </c>
      <c r="T1072" s="1" t="n">
        <v>194</v>
      </c>
      <c r="U1072" s="1" t="n">
        <v>353</v>
      </c>
      <c r="V1072" s="1" t="n">
        <v>48</v>
      </c>
      <c r="W1072" s="1" t="n">
        <v>2</v>
      </c>
      <c r="X1072" s="1" t="n">
        <v>139</v>
      </c>
      <c r="Y1072" s="1" t="n">
        <v>147</v>
      </c>
      <c r="Z1072" s="1" t="n">
        <v>818</v>
      </c>
      <c r="AA1072" s="1" t="n">
        <v>15.5</v>
      </c>
      <c r="AB1072" s="1" t="n">
        <v>0.54</v>
      </c>
      <c r="AC1072" s="1" t="n">
        <v>5</v>
      </c>
      <c r="AD1072" s="1" t="n">
        <f aca="false">IF(F1072=0,0,Z1072/F1072)</f>
        <v>12.5846153846154</v>
      </c>
      <c r="AE1072" s="1" t="str">
        <f aca="false">IFERROR(LEFT(C1072,FIND("-",C1072)-1),C1072)</f>
        <v>PG</v>
      </c>
      <c r="AF1072" s="1" t="str">
        <f aca="false">B1072&amp;"|"&amp;A1072</f>
        <v>Jameer Nelson|2010</v>
      </c>
      <c r="AG1072" s="1" t="n">
        <f aca="false">SUMPRODUCT(($A$2:$A$4670=A1072)*($Z$2:$Z$4670&gt;Z1072))+1</f>
        <v>119</v>
      </c>
    </row>
    <row r="1073" customFormat="false" ht="15" hidden="false" customHeight="false" outlineLevel="0" collapsed="false">
      <c r="A1073" s="1" t="n">
        <v>2010</v>
      </c>
      <c r="B1073" s="1" t="s">
        <v>700</v>
      </c>
      <c r="C1073" s="1" t="s">
        <v>128</v>
      </c>
      <c r="D1073" s="1" t="n">
        <v>20</v>
      </c>
      <c r="E1073" s="1" t="s">
        <v>609</v>
      </c>
      <c r="F1073" s="1" t="n">
        <v>76</v>
      </c>
      <c r="G1073" s="1" t="n">
        <v>0</v>
      </c>
      <c r="H1073" s="1" t="n">
        <v>1738</v>
      </c>
      <c r="I1073" s="1" t="n">
        <v>233</v>
      </c>
      <c r="J1073" s="1" t="n">
        <v>578</v>
      </c>
      <c r="K1073" s="1" t="n">
        <v>0.403</v>
      </c>
      <c r="L1073" s="1" t="n">
        <v>93</v>
      </c>
      <c r="M1073" s="1" t="n">
        <v>248</v>
      </c>
      <c r="N1073" s="1" t="n">
        <v>0.375</v>
      </c>
      <c r="O1073" s="1" t="n">
        <v>194</v>
      </c>
      <c r="P1073" s="1" t="n">
        <v>240</v>
      </c>
      <c r="Q1073" s="1" t="n">
        <v>0.808</v>
      </c>
      <c r="R1073" s="1" t="n">
        <v>47</v>
      </c>
      <c r="S1073" s="1" t="n">
        <v>197</v>
      </c>
      <c r="T1073" s="1" t="n">
        <v>244</v>
      </c>
      <c r="U1073" s="1" t="n">
        <v>137</v>
      </c>
      <c r="V1073" s="1" t="n">
        <v>80</v>
      </c>
      <c r="W1073" s="1" t="n">
        <v>20</v>
      </c>
      <c r="X1073" s="1" t="n">
        <v>106</v>
      </c>
      <c r="Y1073" s="1" t="n">
        <v>200</v>
      </c>
      <c r="Z1073" s="1" t="n">
        <v>753</v>
      </c>
      <c r="AA1073" s="1" t="n">
        <v>14</v>
      </c>
      <c r="AB1073" s="1" t="n">
        <v>0.551</v>
      </c>
      <c r="AC1073" s="1" t="n">
        <v>4.5</v>
      </c>
      <c r="AD1073" s="1" t="n">
        <f aca="false">IF(F1073=0,0,Z1073/F1073)</f>
        <v>9.9078947368421</v>
      </c>
      <c r="AE1073" s="1" t="str">
        <f aca="false">IFERROR(LEFT(C1073,FIND("-",C1073)-1),C1073)</f>
        <v>SG</v>
      </c>
      <c r="AF1073" s="1" t="str">
        <f aca="false">B1073&amp;"|"&amp;A1073</f>
        <v>James Harden|2010</v>
      </c>
      <c r="AG1073" s="1" t="n">
        <f aca="false">SUMPRODUCT(($A$2:$A$4670=A1073)*($Z$2:$Z$4670&gt;Z1073))+1</f>
        <v>132</v>
      </c>
    </row>
    <row r="1074" customFormat="false" ht="15" hidden="false" customHeight="false" outlineLevel="0" collapsed="false">
      <c r="A1074" s="1" t="n">
        <v>2010</v>
      </c>
      <c r="B1074" s="1" t="s">
        <v>701</v>
      </c>
      <c r="C1074" s="1" t="s">
        <v>92</v>
      </c>
      <c r="D1074" s="1" t="n">
        <v>22</v>
      </c>
      <c r="E1074" s="1" t="s">
        <v>106</v>
      </c>
      <c r="F1074" s="1" t="n">
        <v>65</v>
      </c>
      <c r="G1074" s="1" t="n">
        <v>11</v>
      </c>
      <c r="H1074" s="1" t="n">
        <v>757</v>
      </c>
      <c r="I1074" s="1" t="n">
        <v>95</v>
      </c>
      <c r="J1074" s="1" t="n">
        <v>210</v>
      </c>
      <c r="K1074" s="1" t="n">
        <v>0.452</v>
      </c>
      <c r="L1074" s="1" t="n">
        <v>15</v>
      </c>
      <c r="M1074" s="1" t="n">
        <v>46</v>
      </c>
      <c r="N1074" s="1" t="n">
        <v>0.326</v>
      </c>
      <c r="O1074" s="1" t="n">
        <v>51</v>
      </c>
      <c r="P1074" s="1" t="n">
        <v>70</v>
      </c>
      <c r="Q1074" s="1" t="n">
        <v>0.729</v>
      </c>
      <c r="R1074" s="1" t="n">
        <v>34</v>
      </c>
      <c r="S1074" s="1" t="n">
        <v>94</v>
      </c>
      <c r="T1074" s="1" t="n">
        <v>128</v>
      </c>
      <c r="U1074" s="1" t="n">
        <v>48</v>
      </c>
      <c r="V1074" s="1" t="n">
        <v>21</v>
      </c>
      <c r="W1074" s="1" t="n">
        <v>43</v>
      </c>
      <c r="X1074" s="1" t="n">
        <v>62</v>
      </c>
      <c r="Y1074" s="1" t="n">
        <v>126</v>
      </c>
      <c r="Z1074" s="1" t="n">
        <v>256</v>
      </c>
      <c r="AA1074" s="1" t="n">
        <v>10.4</v>
      </c>
      <c r="AB1074" s="1" t="n">
        <v>0.532</v>
      </c>
      <c r="AC1074" s="1" t="n">
        <v>0.8</v>
      </c>
      <c r="AD1074" s="1" t="n">
        <f aca="false">IF(F1074=0,0,Z1074/F1074)</f>
        <v>3.93846153846154</v>
      </c>
      <c r="AE1074" s="1" t="str">
        <f aca="false">IFERROR(LEFT(C1074,FIND("-",C1074)-1),C1074)</f>
        <v>PF</v>
      </c>
      <c r="AF1074" s="1" t="str">
        <f aca="false">B1074&amp;"|"&amp;A1074</f>
        <v>James Johnson|2010</v>
      </c>
      <c r="AG1074" s="1" t="n">
        <f aca="false">SUMPRODUCT(($A$2:$A$4670=A1074)*($Z$2:$Z$4670&gt;Z1074))+1</f>
        <v>284</v>
      </c>
    </row>
    <row r="1075" customFormat="false" ht="15" hidden="false" customHeight="false" outlineLevel="0" collapsed="false">
      <c r="A1075" s="1" t="n">
        <v>2010</v>
      </c>
      <c r="B1075" s="1" t="s">
        <v>325</v>
      </c>
      <c r="C1075" s="1" t="s">
        <v>123</v>
      </c>
      <c r="D1075" s="1" t="n">
        <v>29</v>
      </c>
      <c r="E1075" s="1" t="s">
        <v>126</v>
      </c>
      <c r="F1075" s="1" t="n">
        <v>36</v>
      </c>
      <c r="G1075" s="1" t="n">
        <v>6</v>
      </c>
      <c r="H1075" s="1" t="n">
        <v>503</v>
      </c>
      <c r="I1075" s="1" t="n">
        <v>43</v>
      </c>
      <c r="J1075" s="1" t="n">
        <v>119</v>
      </c>
      <c r="K1075" s="1" t="n">
        <v>0.361</v>
      </c>
      <c r="L1075" s="1" t="n">
        <v>37</v>
      </c>
      <c r="M1075" s="1" t="n">
        <v>90</v>
      </c>
      <c r="N1075" s="1" t="n">
        <v>0.411</v>
      </c>
      <c r="O1075" s="1" t="n">
        <v>23</v>
      </c>
      <c r="P1075" s="1" t="n">
        <v>28</v>
      </c>
      <c r="Q1075" s="1" t="n">
        <v>0.821</v>
      </c>
      <c r="R1075" s="1" t="n">
        <v>4</v>
      </c>
      <c r="S1075" s="1" t="n">
        <v>41</v>
      </c>
      <c r="T1075" s="1" t="n">
        <v>45</v>
      </c>
      <c r="U1075" s="1" t="n">
        <v>17</v>
      </c>
      <c r="V1075" s="1" t="n">
        <v>11</v>
      </c>
      <c r="W1075" s="1" t="n">
        <v>4</v>
      </c>
      <c r="X1075" s="1" t="n">
        <v>11</v>
      </c>
      <c r="Y1075" s="1" t="n">
        <v>45</v>
      </c>
      <c r="Z1075" s="1" t="n">
        <v>146</v>
      </c>
      <c r="AA1075" s="1" t="n">
        <v>8.8</v>
      </c>
      <c r="AB1075" s="1" t="n">
        <v>0.556</v>
      </c>
      <c r="AC1075" s="1" t="n">
        <v>1</v>
      </c>
      <c r="AD1075" s="1" t="n">
        <f aca="false">IF(F1075=0,0,Z1075/F1075)</f>
        <v>4.05555555555556</v>
      </c>
      <c r="AE1075" s="1" t="str">
        <f aca="false">IFERROR(LEFT(C1075,FIND("-",C1075)-1),C1075)</f>
        <v>SF</v>
      </c>
      <c r="AF1075" s="1" t="str">
        <f aca="false">B1075&amp;"|"&amp;A1075</f>
        <v>James Jones|2010</v>
      </c>
      <c r="AG1075" s="1" t="n">
        <f aca="false">SUMPRODUCT(($A$2:$A$4670=A1075)*($Z$2:$Z$4670&gt;Z1075))+1</f>
        <v>331</v>
      </c>
    </row>
    <row r="1076" customFormat="false" ht="15" hidden="false" customHeight="false" outlineLevel="0" collapsed="false">
      <c r="A1076" s="1" t="n">
        <v>2010</v>
      </c>
      <c r="B1076" s="1" t="s">
        <v>326</v>
      </c>
      <c r="C1076" s="1" t="s">
        <v>123</v>
      </c>
      <c r="D1076" s="1" t="n">
        <v>33</v>
      </c>
      <c r="E1076" s="1" t="s">
        <v>219</v>
      </c>
      <c r="F1076" s="1" t="n">
        <v>77</v>
      </c>
      <c r="G1076" s="1" t="n">
        <v>2</v>
      </c>
      <c r="H1076" s="1" t="n">
        <v>1731</v>
      </c>
      <c r="I1076" s="1" t="n">
        <v>126</v>
      </c>
      <c r="J1076" s="1" t="n">
        <v>345</v>
      </c>
      <c r="K1076" s="1" t="n">
        <v>0.365</v>
      </c>
      <c r="L1076" s="1" t="n">
        <v>81</v>
      </c>
      <c r="M1076" s="1" t="n">
        <v>242</v>
      </c>
      <c r="N1076" s="1" t="n">
        <v>0.335</v>
      </c>
      <c r="O1076" s="1" t="n">
        <v>66</v>
      </c>
      <c r="P1076" s="1" t="n">
        <v>80</v>
      </c>
      <c r="Q1076" s="1" t="n">
        <v>0.825</v>
      </c>
      <c r="R1076" s="1" t="n">
        <v>32</v>
      </c>
      <c r="S1076" s="1" t="n">
        <v>297</v>
      </c>
      <c r="T1076" s="1" t="n">
        <v>329</v>
      </c>
      <c r="U1076" s="1" t="n">
        <v>117</v>
      </c>
      <c r="V1076" s="1" t="n">
        <v>42</v>
      </c>
      <c r="W1076" s="1" t="n">
        <v>19</v>
      </c>
      <c r="X1076" s="1" t="n">
        <v>51</v>
      </c>
      <c r="Y1076" s="1" t="n">
        <v>204</v>
      </c>
      <c r="Z1076" s="1" t="n">
        <v>399</v>
      </c>
      <c r="AA1076" s="1" t="n">
        <v>8.7</v>
      </c>
      <c r="AB1076" s="1" t="n">
        <v>0.525</v>
      </c>
      <c r="AC1076" s="1" t="n">
        <v>2.4</v>
      </c>
      <c r="AD1076" s="1" t="n">
        <f aca="false">IF(F1076=0,0,Z1076/F1076)</f>
        <v>5.18181818181818</v>
      </c>
      <c r="AE1076" s="1" t="str">
        <f aca="false">IFERROR(LEFT(C1076,FIND("-",C1076)-1),C1076)</f>
        <v>SF</v>
      </c>
      <c r="AF1076" s="1" t="str">
        <f aca="false">B1076&amp;"|"&amp;A1076</f>
        <v>James Posey|2010</v>
      </c>
      <c r="AG1076" s="1" t="n">
        <f aca="false">SUMPRODUCT(($A$2:$A$4670=A1076)*($Z$2:$Z$4670&gt;Z1076))+1</f>
        <v>239</v>
      </c>
    </row>
    <row r="1077" customFormat="false" ht="15" hidden="false" customHeight="false" outlineLevel="0" collapsed="false">
      <c r="A1077" s="1" t="n">
        <v>2010</v>
      </c>
      <c r="B1077" s="1" t="s">
        <v>632</v>
      </c>
      <c r="C1077" s="1" t="s">
        <v>431</v>
      </c>
      <c r="D1077" s="1" t="n">
        <v>28</v>
      </c>
      <c r="E1077" s="1" t="s">
        <v>115</v>
      </c>
      <c r="F1077" s="1" t="n">
        <v>57</v>
      </c>
      <c r="G1077" s="1" t="n">
        <v>3</v>
      </c>
      <c r="H1077" s="1" t="n">
        <v>977</v>
      </c>
      <c r="I1077" s="1" t="n">
        <v>97</v>
      </c>
      <c r="J1077" s="1" t="n">
        <v>254</v>
      </c>
      <c r="K1077" s="1" t="n">
        <v>0.382</v>
      </c>
      <c r="L1077" s="1" t="n">
        <v>7</v>
      </c>
      <c r="M1077" s="1" t="n">
        <v>37</v>
      </c>
      <c r="N1077" s="1" t="n">
        <v>0.189</v>
      </c>
      <c r="O1077" s="1" t="n">
        <v>53</v>
      </c>
      <c r="P1077" s="1" t="n">
        <v>62</v>
      </c>
      <c r="Q1077" s="1" t="n">
        <v>0.855</v>
      </c>
      <c r="R1077" s="1" t="n">
        <v>108</v>
      </c>
      <c r="S1077" s="1" t="n">
        <v>168</v>
      </c>
      <c r="T1077" s="1" t="n">
        <v>276</v>
      </c>
      <c r="U1077" s="1" t="n">
        <v>31</v>
      </c>
      <c r="V1077" s="1" t="n">
        <v>28</v>
      </c>
      <c r="W1077" s="1" t="n">
        <v>43</v>
      </c>
      <c r="X1077" s="1" t="n">
        <v>49</v>
      </c>
      <c r="Y1077" s="1" t="n">
        <v>113</v>
      </c>
      <c r="Z1077" s="1" t="n">
        <v>254</v>
      </c>
      <c r="AA1077" s="1" t="n">
        <v>11.4</v>
      </c>
      <c r="AB1077" s="1" t="n">
        <v>0.452</v>
      </c>
      <c r="AC1077" s="1" t="n">
        <v>1.1</v>
      </c>
      <c r="AD1077" s="1" t="n">
        <f aca="false">IF(F1077=0,0,Z1077/F1077)</f>
        <v>4.45614035087719</v>
      </c>
      <c r="AE1077" s="1" t="str">
        <f aca="false">IFERROR(LEFT(C1077,FIND("-",C1077)-1),C1077)</f>
        <v>PF</v>
      </c>
      <c r="AF1077" s="1" t="str">
        <f aca="false">B1077&amp;"|"&amp;A1077</f>
        <v>James Singleton|2010</v>
      </c>
      <c r="AG1077" s="1" t="n">
        <f aca="false">SUMPRODUCT(($A$2:$A$4670=A1077)*($Z$2:$Z$4670&gt;Z1077))+1</f>
        <v>287</v>
      </c>
    </row>
    <row r="1078" customFormat="false" ht="15" hidden="false" customHeight="false" outlineLevel="0" collapsed="false">
      <c r="A1078" s="1" t="n">
        <v>2010</v>
      </c>
      <c r="B1078" s="1" t="s">
        <v>702</v>
      </c>
      <c r="C1078" s="1" t="s">
        <v>102</v>
      </c>
      <c r="D1078" s="1" t="n">
        <v>24</v>
      </c>
      <c r="E1078" s="1" t="s">
        <v>108</v>
      </c>
      <c r="F1078" s="1" t="n">
        <v>1</v>
      </c>
      <c r="G1078" s="1" t="n">
        <v>0</v>
      </c>
      <c r="H1078" s="1" t="n">
        <v>0</v>
      </c>
      <c r="I1078" s="1" t="n">
        <v>0</v>
      </c>
      <c r="J1078" s="1" t="n">
        <v>0</v>
      </c>
      <c r="L1078" s="1" t="n">
        <v>0</v>
      </c>
      <c r="M1078" s="1" t="n">
        <v>0</v>
      </c>
      <c r="O1078" s="1" t="n">
        <v>0</v>
      </c>
      <c r="P1078" s="1" t="n">
        <v>0</v>
      </c>
      <c r="R1078" s="1" t="n">
        <v>0</v>
      </c>
      <c r="S1078" s="1" t="n">
        <v>0</v>
      </c>
      <c r="T1078" s="1" t="n">
        <v>0</v>
      </c>
      <c r="U1078" s="1" t="n">
        <v>0</v>
      </c>
      <c r="V1078" s="1" t="n">
        <v>0</v>
      </c>
      <c r="W1078" s="1" t="n">
        <v>0</v>
      </c>
      <c r="X1078" s="1" t="n">
        <v>0</v>
      </c>
      <c r="Y1078" s="1" t="n">
        <v>0</v>
      </c>
      <c r="Z1078" s="1" t="n">
        <v>0</v>
      </c>
      <c r="AC1078" s="1" t="n">
        <v>0</v>
      </c>
      <c r="AD1078" s="1" t="n">
        <f aca="false">IF(F1078=0,0,Z1078/F1078)</f>
        <v>0</v>
      </c>
      <c r="AE1078" s="1" t="str">
        <f aca="false">IFERROR(LEFT(C1078,FIND("-",C1078)-1),C1078)</f>
        <v>PG</v>
      </c>
      <c r="AF1078" s="1" t="str">
        <f aca="false">B1078&amp;"|"&amp;A1078</f>
        <v>JamesOn Curry|2010</v>
      </c>
      <c r="AG1078" s="1" t="n">
        <f aca="false">SUMPRODUCT(($A$2:$A$4670=A1078)*($Z$2:$Z$4670&gt;Z1078))+1</f>
        <v>441</v>
      </c>
    </row>
    <row r="1079" customFormat="false" ht="15" hidden="false" customHeight="false" outlineLevel="0" collapsed="false">
      <c r="A1079" s="1" t="n">
        <v>2010</v>
      </c>
      <c r="B1079" s="1" t="s">
        <v>327</v>
      </c>
      <c r="C1079" s="1" t="s">
        <v>102</v>
      </c>
      <c r="D1079" s="1" t="n">
        <v>30</v>
      </c>
      <c r="E1079" s="1" t="s">
        <v>106</v>
      </c>
      <c r="F1079" s="1" t="n">
        <v>63</v>
      </c>
      <c r="G1079" s="1" t="n">
        <v>5</v>
      </c>
      <c r="H1079" s="1" t="n">
        <v>829</v>
      </c>
      <c r="I1079" s="1" t="n">
        <v>132</v>
      </c>
      <c r="J1079" s="1" t="n">
        <v>381</v>
      </c>
      <c r="K1079" s="1" t="n">
        <v>0.346</v>
      </c>
      <c r="L1079" s="1" t="n">
        <v>38</v>
      </c>
      <c r="M1079" s="1" t="n">
        <v>138</v>
      </c>
      <c r="N1079" s="1" t="n">
        <v>0.275</v>
      </c>
      <c r="O1079" s="1" t="n">
        <v>42</v>
      </c>
      <c r="P1079" s="1" t="n">
        <v>45</v>
      </c>
      <c r="Q1079" s="1" t="n">
        <v>0.933</v>
      </c>
      <c r="R1079" s="1" t="n">
        <v>9</v>
      </c>
      <c r="S1079" s="1" t="n">
        <v>69</v>
      </c>
      <c r="T1079" s="1" t="n">
        <v>78</v>
      </c>
      <c r="U1079" s="1" t="n">
        <v>89</v>
      </c>
      <c r="V1079" s="1" t="n">
        <v>29</v>
      </c>
      <c r="W1079" s="1" t="n">
        <v>2</v>
      </c>
      <c r="X1079" s="1" t="n">
        <v>50</v>
      </c>
      <c r="Y1079" s="1" t="n">
        <v>68</v>
      </c>
      <c r="Z1079" s="1" t="n">
        <v>344</v>
      </c>
      <c r="AA1079" s="1" t="n">
        <v>8.9</v>
      </c>
      <c r="AB1079" s="1" t="n">
        <v>0.429</v>
      </c>
      <c r="AC1079" s="1" t="n">
        <v>-0.3</v>
      </c>
      <c r="AD1079" s="1" t="n">
        <f aca="false">IF(F1079=0,0,Z1079/F1079)</f>
        <v>5.46031746031746</v>
      </c>
      <c r="AE1079" s="1" t="str">
        <f aca="false">IFERROR(LEFT(C1079,FIND("-",C1079)-1),C1079)</f>
        <v>PG</v>
      </c>
      <c r="AF1079" s="1" t="str">
        <f aca="false">B1079&amp;"|"&amp;A1079</f>
        <v>Jannero Pargo|2010</v>
      </c>
      <c r="AG1079" s="1" t="n">
        <f aca="false">SUMPRODUCT(($A$2:$A$4670=A1079)*($Z$2:$Z$4670&gt;Z1079))+1</f>
        <v>261</v>
      </c>
    </row>
    <row r="1080" customFormat="false" ht="15" hidden="false" customHeight="false" outlineLevel="0" collapsed="false">
      <c r="A1080" s="1" t="n">
        <v>2010</v>
      </c>
      <c r="B1080" s="1" t="s">
        <v>328</v>
      </c>
      <c r="C1080" s="1" t="s">
        <v>123</v>
      </c>
      <c r="D1080" s="1" t="n">
        <v>24</v>
      </c>
      <c r="E1080" s="1" t="s">
        <v>124</v>
      </c>
      <c r="F1080" s="1" t="n">
        <v>82</v>
      </c>
      <c r="G1080" s="1" t="n">
        <v>1</v>
      </c>
      <c r="H1080" s="1" t="n">
        <v>1991</v>
      </c>
      <c r="I1080" s="1" t="n">
        <v>225</v>
      </c>
      <c r="J1080" s="1" t="n">
        <v>490</v>
      </c>
      <c r="K1080" s="1" t="n">
        <v>0.459</v>
      </c>
      <c r="L1080" s="1" t="n">
        <v>120</v>
      </c>
      <c r="M1080" s="1" t="n">
        <v>262</v>
      </c>
      <c r="N1080" s="1" t="n">
        <v>0.458</v>
      </c>
      <c r="O1080" s="1" t="n">
        <v>104</v>
      </c>
      <c r="P1080" s="1" t="n">
        <v>138</v>
      </c>
      <c r="Q1080" s="1" t="n">
        <v>0.754</v>
      </c>
      <c r="R1080" s="1" t="n">
        <v>99</v>
      </c>
      <c r="S1080" s="1" t="n">
        <v>182</v>
      </c>
      <c r="T1080" s="1" t="n">
        <v>281</v>
      </c>
      <c r="U1080" s="1" t="n">
        <v>115</v>
      </c>
      <c r="V1080" s="1" t="n">
        <v>81</v>
      </c>
      <c r="W1080" s="1" t="n">
        <v>16</v>
      </c>
      <c r="X1080" s="1" t="n">
        <v>68</v>
      </c>
      <c r="Y1080" s="1" t="n">
        <v>162</v>
      </c>
      <c r="Z1080" s="1" t="n">
        <v>674</v>
      </c>
      <c r="AA1080" s="1" t="n">
        <v>13.6</v>
      </c>
      <c r="AB1080" s="1" t="n">
        <v>0.612</v>
      </c>
      <c r="AC1080" s="1" t="n">
        <v>5.3</v>
      </c>
      <c r="AD1080" s="1" t="n">
        <f aca="false">IF(F1080=0,0,Z1080/F1080)</f>
        <v>8.21951219512195</v>
      </c>
      <c r="AE1080" s="1" t="str">
        <f aca="false">IFERROR(LEFT(C1080,FIND("-",C1080)-1),C1080)</f>
        <v>SF</v>
      </c>
      <c r="AF1080" s="1" t="str">
        <f aca="false">B1080&amp;"|"&amp;A1080</f>
        <v>Jared Dudley|2010</v>
      </c>
      <c r="AG1080" s="1" t="n">
        <f aca="false">SUMPRODUCT(($A$2:$A$4670=A1080)*($Z$2:$Z$4670&gt;Z1080))+1</f>
        <v>151</v>
      </c>
    </row>
    <row r="1081" customFormat="false" ht="15" hidden="false" customHeight="false" outlineLevel="0" collapsed="false">
      <c r="A1081" s="1" t="n">
        <v>2010</v>
      </c>
      <c r="B1081" s="1" t="s">
        <v>329</v>
      </c>
      <c r="C1081" s="1" t="s">
        <v>431</v>
      </c>
      <c r="D1081" s="1" t="n">
        <v>28</v>
      </c>
      <c r="E1081" s="1" t="s">
        <v>115</v>
      </c>
      <c r="F1081" s="1" t="n">
        <v>70</v>
      </c>
      <c r="G1081" s="1" t="n">
        <v>37</v>
      </c>
      <c r="H1081" s="1" t="n">
        <v>1794</v>
      </c>
      <c r="I1081" s="1" t="n">
        <v>138</v>
      </c>
      <c r="J1081" s="1" t="n">
        <v>314</v>
      </c>
      <c r="K1081" s="1" t="n">
        <v>0.439</v>
      </c>
      <c r="L1081" s="1" t="n">
        <v>21</v>
      </c>
      <c r="M1081" s="1" t="n">
        <v>71</v>
      </c>
      <c r="N1081" s="1" t="n">
        <v>0.296</v>
      </c>
      <c r="O1081" s="1" t="n">
        <v>75</v>
      </c>
      <c r="P1081" s="1" t="n">
        <v>120</v>
      </c>
      <c r="Q1081" s="1" t="n">
        <v>0.625</v>
      </c>
      <c r="R1081" s="1" t="n">
        <v>130</v>
      </c>
      <c r="S1081" s="1" t="n">
        <v>158</v>
      </c>
      <c r="T1081" s="1" t="n">
        <v>288</v>
      </c>
      <c r="U1081" s="1" t="n">
        <v>101</v>
      </c>
      <c r="V1081" s="1" t="n">
        <v>62</v>
      </c>
      <c r="W1081" s="1" t="n">
        <v>71</v>
      </c>
      <c r="X1081" s="1" t="n">
        <v>76</v>
      </c>
      <c r="Y1081" s="1" t="n">
        <v>203</v>
      </c>
      <c r="Z1081" s="1" t="n">
        <v>372</v>
      </c>
      <c r="AA1081" s="1" t="n">
        <v>9.8</v>
      </c>
      <c r="AB1081" s="1" t="n">
        <v>0.507</v>
      </c>
      <c r="AC1081" s="1" t="n">
        <v>2.2</v>
      </c>
      <c r="AD1081" s="1" t="n">
        <f aca="false">IF(F1081=0,0,Z1081/F1081)</f>
        <v>5.31428571428571</v>
      </c>
      <c r="AE1081" s="1" t="str">
        <f aca="false">IFERROR(LEFT(C1081,FIND("-",C1081)-1),C1081)</f>
        <v>PF</v>
      </c>
      <c r="AF1081" s="1" t="str">
        <f aca="false">B1081&amp;"|"&amp;A1081</f>
        <v>Jared Jeffries|2010</v>
      </c>
      <c r="AG1081" s="1" t="n">
        <f aca="false">SUMPRODUCT(($A$2:$A$4670=A1081)*($Z$2:$Z$4670&gt;Z1081))+1</f>
        <v>249</v>
      </c>
    </row>
    <row r="1082" customFormat="false" ht="15" hidden="false" customHeight="false" outlineLevel="0" collapsed="false">
      <c r="A1082" s="1" t="n">
        <v>2010</v>
      </c>
      <c r="B1082" s="1" t="s">
        <v>330</v>
      </c>
      <c r="C1082" s="1" t="s">
        <v>102</v>
      </c>
      <c r="D1082" s="1" t="n">
        <v>26</v>
      </c>
      <c r="E1082" s="1" t="s">
        <v>147</v>
      </c>
      <c r="F1082" s="1" t="n">
        <v>82</v>
      </c>
      <c r="G1082" s="1" t="n">
        <v>43</v>
      </c>
      <c r="H1082" s="1" t="n">
        <v>2243</v>
      </c>
      <c r="I1082" s="1" t="n">
        <v>323</v>
      </c>
      <c r="J1082" s="1" t="n">
        <v>671</v>
      </c>
      <c r="K1082" s="1" t="n">
        <v>0.481</v>
      </c>
      <c r="L1082" s="1" t="n">
        <v>82</v>
      </c>
      <c r="M1082" s="1" t="n">
        <v>199</v>
      </c>
      <c r="N1082" s="1" t="n">
        <v>0.412</v>
      </c>
      <c r="O1082" s="1" t="n">
        <v>203</v>
      </c>
      <c r="P1082" s="1" t="n">
        <v>241</v>
      </c>
      <c r="Q1082" s="1" t="n">
        <v>0.842</v>
      </c>
      <c r="R1082" s="1" t="n">
        <v>30</v>
      </c>
      <c r="S1082" s="1" t="n">
        <v>192</v>
      </c>
      <c r="T1082" s="1" t="n">
        <v>222</v>
      </c>
      <c r="U1082" s="1" t="n">
        <v>413</v>
      </c>
      <c r="V1082" s="1" t="n">
        <v>60</v>
      </c>
      <c r="W1082" s="1" t="n">
        <v>6</v>
      </c>
      <c r="X1082" s="1" t="n">
        <v>163</v>
      </c>
      <c r="Y1082" s="1" t="n">
        <v>151</v>
      </c>
      <c r="Z1082" s="1" t="n">
        <v>931</v>
      </c>
      <c r="AA1082" s="1" t="n">
        <v>16.3</v>
      </c>
      <c r="AB1082" s="1" t="n">
        <v>0.599</v>
      </c>
      <c r="AC1082" s="1" t="n">
        <v>4.8</v>
      </c>
      <c r="AD1082" s="1" t="n">
        <f aca="false">IF(F1082=0,0,Z1082/F1082)</f>
        <v>11.3536585365854</v>
      </c>
      <c r="AE1082" s="1" t="str">
        <f aca="false">IFERROR(LEFT(C1082,FIND("-",C1082)-1),C1082)</f>
        <v>PG</v>
      </c>
      <c r="AF1082" s="1" t="str">
        <f aca="false">B1082&amp;"|"&amp;A1082</f>
        <v>Jarrett Jack|2010</v>
      </c>
      <c r="AG1082" s="1" t="n">
        <f aca="false">SUMPRODUCT(($A$2:$A$4670=A1082)*($Z$2:$Z$4670&gt;Z1082))+1</f>
        <v>94</v>
      </c>
    </row>
    <row r="1083" customFormat="false" ht="15" hidden="false" customHeight="false" outlineLevel="0" collapsed="false">
      <c r="A1083" s="1" t="n">
        <v>2010</v>
      </c>
      <c r="B1083" s="1" t="s">
        <v>331</v>
      </c>
      <c r="C1083" s="1" t="s">
        <v>105</v>
      </c>
      <c r="D1083" s="1" t="n">
        <v>31</v>
      </c>
      <c r="E1083" s="1" t="s">
        <v>124</v>
      </c>
      <c r="F1083" s="1" t="n">
        <v>34</v>
      </c>
      <c r="G1083" s="1" t="n">
        <v>10</v>
      </c>
      <c r="H1083" s="1" t="n">
        <v>261</v>
      </c>
      <c r="I1083" s="1" t="n">
        <v>12</v>
      </c>
      <c r="J1083" s="1" t="n">
        <v>31</v>
      </c>
      <c r="K1083" s="1" t="n">
        <v>0.387</v>
      </c>
      <c r="L1083" s="1" t="n">
        <v>0</v>
      </c>
      <c r="M1083" s="1" t="n">
        <v>0</v>
      </c>
      <c r="O1083" s="1" t="n">
        <v>10</v>
      </c>
      <c r="P1083" s="1" t="n">
        <v>25</v>
      </c>
      <c r="Q1083" s="1" t="n">
        <v>0.4</v>
      </c>
      <c r="R1083" s="1" t="n">
        <v>22</v>
      </c>
      <c r="S1083" s="1" t="n">
        <v>40</v>
      </c>
      <c r="T1083" s="1" t="n">
        <v>62</v>
      </c>
      <c r="U1083" s="1" t="n">
        <v>6</v>
      </c>
      <c r="V1083" s="1" t="n">
        <v>2</v>
      </c>
      <c r="W1083" s="1" t="n">
        <v>3</v>
      </c>
      <c r="X1083" s="1" t="n">
        <v>10</v>
      </c>
      <c r="Y1083" s="1" t="n">
        <v>42</v>
      </c>
      <c r="Z1083" s="1" t="n">
        <v>34</v>
      </c>
      <c r="AA1083" s="1" t="n">
        <v>3.7</v>
      </c>
      <c r="AB1083" s="1" t="n">
        <v>0.405</v>
      </c>
      <c r="AC1083" s="1" t="n">
        <v>0.1</v>
      </c>
      <c r="AD1083" s="1" t="n">
        <f aca="false">IF(F1083=0,0,Z1083/F1083)</f>
        <v>1</v>
      </c>
      <c r="AE1083" s="1" t="str">
        <f aca="false">IFERROR(LEFT(C1083,FIND("-",C1083)-1),C1083)</f>
        <v>C</v>
      </c>
      <c r="AF1083" s="1" t="str">
        <f aca="false">B1083&amp;"|"&amp;A1083</f>
        <v>Jarron Collins|2010</v>
      </c>
      <c r="AG1083" s="1" t="n">
        <f aca="false">SUMPRODUCT(($A$2:$A$4670=A1083)*($Z$2:$Z$4670&gt;Z1083))+1</f>
        <v>402</v>
      </c>
    </row>
    <row r="1084" customFormat="false" ht="15" hidden="false" customHeight="false" outlineLevel="0" collapsed="false">
      <c r="A1084" s="1" t="n">
        <v>2010</v>
      </c>
      <c r="B1084" s="1" t="s">
        <v>332</v>
      </c>
      <c r="C1084" s="1" t="s">
        <v>123</v>
      </c>
      <c r="D1084" s="1" t="n">
        <v>28</v>
      </c>
      <c r="E1084" s="1" t="s">
        <v>185</v>
      </c>
      <c r="F1084" s="1" t="n">
        <v>45</v>
      </c>
      <c r="G1084" s="1" t="n">
        <v>19</v>
      </c>
      <c r="H1084" s="1" t="n">
        <v>1033</v>
      </c>
      <c r="I1084" s="1" t="n">
        <v>138</v>
      </c>
      <c r="J1084" s="1" t="n">
        <v>328</v>
      </c>
      <c r="K1084" s="1" t="n">
        <v>0.421</v>
      </c>
      <c r="L1084" s="1" t="n">
        <v>60</v>
      </c>
      <c r="M1084" s="1" t="n">
        <v>179</v>
      </c>
      <c r="N1084" s="1" t="n">
        <v>0.335</v>
      </c>
      <c r="O1084" s="1" t="n">
        <v>14</v>
      </c>
      <c r="P1084" s="1" t="n">
        <v>18</v>
      </c>
      <c r="Q1084" s="1" t="n">
        <v>0.778</v>
      </c>
      <c r="R1084" s="1" t="n">
        <v>9</v>
      </c>
      <c r="S1084" s="1" t="n">
        <v>99</v>
      </c>
      <c r="T1084" s="1" t="n">
        <v>108</v>
      </c>
      <c r="U1084" s="1" t="n">
        <v>40</v>
      </c>
      <c r="V1084" s="1" t="n">
        <v>29</v>
      </c>
      <c r="W1084" s="1" t="n">
        <v>9</v>
      </c>
      <c r="X1084" s="1" t="n">
        <v>28</v>
      </c>
      <c r="Y1084" s="1" t="n">
        <v>91</v>
      </c>
      <c r="Z1084" s="1" t="n">
        <v>350</v>
      </c>
      <c r="AA1084" s="1" t="n">
        <v>9.7</v>
      </c>
      <c r="AB1084" s="1" t="n">
        <v>0.521</v>
      </c>
      <c r="AC1084" s="1" t="n">
        <v>0.8</v>
      </c>
      <c r="AD1084" s="1" t="n">
        <f aca="false">IF(F1084=0,0,Z1084/F1084)</f>
        <v>7.77777777777778</v>
      </c>
      <c r="AE1084" s="1" t="str">
        <f aca="false">IFERROR(LEFT(C1084,FIND("-",C1084)-1),C1084)</f>
        <v>SF</v>
      </c>
      <c r="AF1084" s="1" t="str">
        <f aca="false">B1084&amp;"|"&amp;A1084</f>
        <v>Jarvis Hayes|2010</v>
      </c>
      <c r="AG1084" s="1" t="n">
        <f aca="false">SUMPRODUCT(($A$2:$A$4670=A1084)*($Z$2:$Z$4670&gt;Z1084))+1</f>
        <v>258</v>
      </c>
    </row>
    <row r="1085" customFormat="false" ht="15" hidden="false" customHeight="false" outlineLevel="0" collapsed="false">
      <c r="A1085" s="1" t="n">
        <v>2010</v>
      </c>
      <c r="B1085" s="1" t="s">
        <v>333</v>
      </c>
      <c r="C1085" s="1" t="s">
        <v>105</v>
      </c>
      <c r="D1085" s="1" t="n">
        <v>31</v>
      </c>
      <c r="E1085" s="1" t="s">
        <v>110</v>
      </c>
      <c r="F1085" s="1" t="n">
        <v>24</v>
      </c>
      <c r="G1085" s="1" t="n">
        <v>0</v>
      </c>
      <c r="H1085" s="1" t="n">
        <v>115</v>
      </c>
      <c r="I1085" s="1" t="n">
        <v>8</v>
      </c>
      <c r="J1085" s="1" t="n">
        <v>23</v>
      </c>
      <c r="K1085" s="1" t="n">
        <v>0.348</v>
      </c>
      <c r="L1085" s="1" t="n">
        <v>0</v>
      </c>
      <c r="M1085" s="1" t="n">
        <v>1</v>
      </c>
      <c r="N1085" s="1" t="n">
        <v>0</v>
      </c>
      <c r="O1085" s="1" t="n">
        <v>0</v>
      </c>
      <c r="P1085" s="1" t="n">
        <v>2</v>
      </c>
      <c r="Q1085" s="1" t="n">
        <v>0</v>
      </c>
      <c r="R1085" s="1" t="n">
        <v>5</v>
      </c>
      <c r="S1085" s="1" t="n">
        <v>9</v>
      </c>
      <c r="T1085" s="1" t="n">
        <v>14</v>
      </c>
      <c r="U1085" s="1" t="n">
        <v>4</v>
      </c>
      <c r="V1085" s="1" t="n">
        <v>3</v>
      </c>
      <c r="W1085" s="1" t="n">
        <v>2</v>
      </c>
      <c r="X1085" s="1" t="n">
        <v>5</v>
      </c>
      <c r="Y1085" s="1" t="n">
        <v>21</v>
      </c>
      <c r="Z1085" s="1" t="n">
        <v>16</v>
      </c>
      <c r="AA1085" s="1" t="n">
        <v>0.9</v>
      </c>
      <c r="AB1085" s="1" t="n">
        <v>0.335</v>
      </c>
      <c r="AC1085" s="1" t="n">
        <v>-0.1</v>
      </c>
      <c r="AD1085" s="1" t="n">
        <f aca="false">IF(F1085=0,0,Z1085/F1085)</f>
        <v>0.666666666666667</v>
      </c>
      <c r="AE1085" s="1" t="str">
        <f aca="false">IFERROR(LEFT(C1085,FIND("-",C1085)-1),C1085)</f>
        <v>C</v>
      </c>
      <c r="AF1085" s="1" t="str">
        <f aca="false">B1085&amp;"|"&amp;A1085</f>
        <v>Jason Collins|2010</v>
      </c>
      <c r="AG1085" s="1" t="n">
        <f aca="false">SUMPRODUCT(($A$2:$A$4670=A1085)*($Z$2:$Z$4670&gt;Z1085))+1</f>
        <v>418</v>
      </c>
    </row>
    <row r="1086" customFormat="false" ht="15" hidden="false" customHeight="false" outlineLevel="0" collapsed="false">
      <c r="A1086" s="1" t="n">
        <v>2010</v>
      </c>
      <c r="B1086" s="1" t="s">
        <v>334</v>
      </c>
      <c r="C1086" s="1" t="s">
        <v>102</v>
      </c>
      <c r="D1086" s="1" t="n">
        <v>31</v>
      </c>
      <c r="E1086" s="1" t="s">
        <v>115</v>
      </c>
      <c r="F1086" s="1" t="n">
        <v>5</v>
      </c>
      <c r="G1086" s="1" t="n">
        <v>0</v>
      </c>
      <c r="H1086" s="1" t="n">
        <v>22</v>
      </c>
      <c r="I1086" s="1" t="n">
        <v>1</v>
      </c>
      <c r="J1086" s="1" t="n">
        <v>2</v>
      </c>
      <c r="K1086" s="1" t="n">
        <v>0.5</v>
      </c>
      <c r="L1086" s="1" t="n">
        <v>0</v>
      </c>
      <c r="M1086" s="1" t="n">
        <v>0</v>
      </c>
      <c r="O1086" s="1" t="n">
        <v>0</v>
      </c>
      <c r="P1086" s="1" t="n">
        <v>0</v>
      </c>
      <c r="R1086" s="1" t="n">
        <v>0</v>
      </c>
      <c r="S1086" s="1" t="n">
        <v>2</v>
      </c>
      <c r="T1086" s="1" t="n">
        <v>2</v>
      </c>
      <c r="U1086" s="1" t="n">
        <v>6</v>
      </c>
      <c r="V1086" s="1" t="n">
        <v>2</v>
      </c>
      <c r="W1086" s="1" t="n">
        <v>1</v>
      </c>
      <c r="X1086" s="1" t="n">
        <v>3</v>
      </c>
      <c r="Y1086" s="1" t="n">
        <v>4</v>
      </c>
      <c r="Z1086" s="1" t="n">
        <v>2</v>
      </c>
      <c r="AA1086" s="1" t="n">
        <v>8.7</v>
      </c>
      <c r="AB1086" s="1" t="n">
        <v>0.5</v>
      </c>
      <c r="AC1086" s="1" t="n">
        <v>0</v>
      </c>
      <c r="AD1086" s="1" t="n">
        <f aca="false">IF(F1086=0,0,Z1086/F1086)</f>
        <v>0.4</v>
      </c>
      <c r="AE1086" s="1" t="str">
        <f aca="false">IFERROR(LEFT(C1086,FIND("-",C1086)-1),C1086)</f>
        <v>PG</v>
      </c>
      <c r="AF1086" s="1" t="str">
        <f aca="false">B1086&amp;"|"&amp;A1086</f>
        <v>Jason Hart|2010</v>
      </c>
      <c r="AG1086" s="1" t="n">
        <f aca="false">SUMPRODUCT(($A$2:$A$4670=A1086)*($Z$2:$Z$4670&gt;Z1086))+1</f>
        <v>438</v>
      </c>
    </row>
    <row r="1087" customFormat="false" ht="15" hidden="false" customHeight="false" outlineLevel="0" collapsed="false">
      <c r="A1087" s="1" t="n">
        <v>2010</v>
      </c>
      <c r="B1087" s="1" t="s">
        <v>335</v>
      </c>
      <c r="C1087" s="1" t="s">
        <v>123</v>
      </c>
      <c r="D1087" s="1" t="n">
        <v>28</v>
      </c>
      <c r="E1087" s="1" t="s">
        <v>142</v>
      </c>
      <c r="F1087" s="1" t="n">
        <v>57</v>
      </c>
      <c r="G1087" s="1" t="n">
        <v>12</v>
      </c>
      <c r="H1087" s="1" t="n">
        <v>976</v>
      </c>
      <c r="I1087" s="1" t="n">
        <v>126</v>
      </c>
      <c r="J1087" s="1" t="n">
        <v>301</v>
      </c>
      <c r="K1087" s="1" t="n">
        <v>0.419</v>
      </c>
      <c r="L1087" s="1" t="n">
        <v>63</v>
      </c>
      <c r="M1087" s="1" t="n">
        <v>171</v>
      </c>
      <c r="N1087" s="1" t="n">
        <v>0.368</v>
      </c>
      <c r="O1087" s="1" t="n">
        <v>9</v>
      </c>
      <c r="P1087" s="1" t="n">
        <v>15</v>
      </c>
      <c r="Q1087" s="1" t="n">
        <v>0.6</v>
      </c>
      <c r="R1087" s="1" t="n">
        <v>14</v>
      </c>
      <c r="S1087" s="1" t="n">
        <v>52</v>
      </c>
      <c r="T1087" s="1" t="n">
        <v>66</v>
      </c>
      <c r="U1087" s="1" t="n">
        <v>39</v>
      </c>
      <c r="V1087" s="1" t="n">
        <v>21</v>
      </c>
      <c r="W1087" s="1" t="n">
        <v>6</v>
      </c>
      <c r="X1087" s="1" t="n">
        <v>34</v>
      </c>
      <c r="Y1087" s="1" t="n">
        <v>80</v>
      </c>
      <c r="Z1087" s="1" t="n">
        <v>324</v>
      </c>
      <c r="AA1087" s="1" t="n">
        <v>8.4</v>
      </c>
      <c r="AB1087" s="1" t="n">
        <v>0.527</v>
      </c>
      <c r="AC1087" s="1" t="n">
        <v>0.5</v>
      </c>
      <c r="AD1087" s="1" t="n">
        <f aca="false">IF(F1087=0,0,Z1087/F1087)</f>
        <v>5.68421052631579</v>
      </c>
      <c r="AE1087" s="1" t="str">
        <f aca="false">IFERROR(LEFT(C1087,FIND("-",C1087)-1),C1087)</f>
        <v>SF</v>
      </c>
      <c r="AF1087" s="1" t="str">
        <f aca="false">B1087&amp;"|"&amp;A1087</f>
        <v>Jason Kapono|2010</v>
      </c>
      <c r="AG1087" s="1" t="n">
        <f aca="false">SUMPRODUCT(($A$2:$A$4670=A1087)*($Z$2:$Z$4670&gt;Z1087))+1</f>
        <v>270</v>
      </c>
    </row>
    <row r="1088" customFormat="false" ht="15" hidden="false" customHeight="false" outlineLevel="0" collapsed="false">
      <c r="A1088" s="1" t="n">
        <v>2010</v>
      </c>
      <c r="B1088" s="1" t="s">
        <v>336</v>
      </c>
      <c r="C1088" s="1" t="s">
        <v>102</v>
      </c>
      <c r="D1088" s="1" t="n">
        <v>36</v>
      </c>
      <c r="E1088" s="1" t="s">
        <v>189</v>
      </c>
      <c r="F1088" s="1" t="n">
        <v>80</v>
      </c>
      <c r="G1088" s="1" t="n">
        <v>80</v>
      </c>
      <c r="H1088" s="1" t="n">
        <v>2881</v>
      </c>
      <c r="I1088" s="1" t="n">
        <v>284</v>
      </c>
      <c r="J1088" s="1" t="n">
        <v>671</v>
      </c>
      <c r="K1088" s="1" t="n">
        <v>0.423</v>
      </c>
      <c r="L1088" s="1" t="n">
        <v>176</v>
      </c>
      <c r="M1088" s="1" t="n">
        <v>414</v>
      </c>
      <c r="N1088" s="1" t="n">
        <v>0.425</v>
      </c>
      <c r="O1088" s="1" t="n">
        <v>80</v>
      </c>
      <c r="P1088" s="1" t="n">
        <v>99</v>
      </c>
      <c r="Q1088" s="1" t="n">
        <v>0.808</v>
      </c>
      <c r="R1088" s="1" t="n">
        <v>48</v>
      </c>
      <c r="S1088" s="1" t="n">
        <v>397</v>
      </c>
      <c r="T1088" s="1" t="n">
        <v>445</v>
      </c>
      <c r="U1088" s="1" t="n">
        <v>724</v>
      </c>
      <c r="V1088" s="1" t="n">
        <v>145</v>
      </c>
      <c r="W1088" s="1" t="n">
        <v>35</v>
      </c>
      <c r="X1088" s="1" t="n">
        <v>195</v>
      </c>
      <c r="Y1088" s="1" t="n">
        <v>142</v>
      </c>
      <c r="Z1088" s="1" t="n">
        <v>824</v>
      </c>
      <c r="AA1088" s="1" t="n">
        <v>17.2</v>
      </c>
      <c r="AB1088" s="1" t="n">
        <v>0.577</v>
      </c>
      <c r="AC1088" s="1" t="n">
        <v>8.9</v>
      </c>
      <c r="AD1088" s="1" t="n">
        <f aca="false">IF(F1088=0,0,Z1088/F1088)</f>
        <v>10.3</v>
      </c>
      <c r="AE1088" s="1" t="str">
        <f aca="false">IFERROR(LEFT(C1088,FIND("-",C1088)-1),C1088)</f>
        <v>PG</v>
      </c>
      <c r="AF1088" s="1" t="str">
        <f aca="false">B1088&amp;"|"&amp;A1088</f>
        <v>Jason Kidd|2010</v>
      </c>
      <c r="AG1088" s="1" t="n">
        <f aca="false">SUMPRODUCT(($A$2:$A$4670=A1088)*($Z$2:$Z$4670&gt;Z1088))+1</f>
        <v>117</v>
      </c>
    </row>
    <row r="1089" customFormat="false" ht="15" hidden="false" customHeight="false" outlineLevel="0" collapsed="false">
      <c r="A1089" s="1" t="n">
        <v>2010</v>
      </c>
      <c r="B1089" s="1" t="s">
        <v>337</v>
      </c>
      <c r="C1089" s="1" t="s">
        <v>105</v>
      </c>
      <c r="D1089" s="1" t="n">
        <v>26</v>
      </c>
      <c r="E1089" s="1" t="s">
        <v>133</v>
      </c>
      <c r="F1089" s="1" t="n">
        <v>76</v>
      </c>
      <c r="G1089" s="1" t="n">
        <v>29</v>
      </c>
      <c r="H1089" s="1" t="n">
        <v>1550</v>
      </c>
      <c r="I1089" s="1" t="n">
        <v>212</v>
      </c>
      <c r="J1089" s="1" t="n">
        <v>415</v>
      </c>
      <c r="K1089" s="1" t="n">
        <v>0.511</v>
      </c>
      <c r="L1089" s="1" t="n">
        <v>0</v>
      </c>
      <c r="M1089" s="1" t="n">
        <v>1</v>
      </c>
      <c r="N1089" s="1" t="n">
        <v>0</v>
      </c>
      <c r="O1089" s="1" t="n">
        <v>89</v>
      </c>
      <c r="P1089" s="1" t="n">
        <v>155</v>
      </c>
      <c r="Q1089" s="1" t="n">
        <v>0.574</v>
      </c>
      <c r="R1089" s="1" t="n">
        <v>161</v>
      </c>
      <c r="S1089" s="1" t="n">
        <v>240</v>
      </c>
      <c r="T1089" s="1" t="n">
        <v>401</v>
      </c>
      <c r="U1089" s="1" t="n">
        <v>39</v>
      </c>
      <c r="V1089" s="1" t="n">
        <v>36</v>
      </c>
      <c r="W1089" s="1" t="n">
        <v>38</v>
      </c>
      <c r="X1089" s="1" t="n">
        <v>68</v>
      </c>
      <c r="Y1089" s="1" t="n">
        <v>175</v>
      </c>
      <c r="Z1089" s="1" t="n">
        <v>513</v>
      </c>
      <c r="AA1089" s="1" t="n">
        <v>14</v>
      </c>
      <c r="AB1089" s="1" t="n">
        <v>0.531</v>
      </c>
      <c r="AC1089" s="1" t="n">
        <v>2.6</v>
      </c>
      <c r="AD1089" s="1" t="n">
        <f aca="false">IF(F1089=0,0,Z1089/F1089)</f>
        <v>6.75</v>
      </c>
      <c r="AE1089" s="1" t="str">
        <f aca="false">IFERROR(LEFT(C1089,FIND("-",C1089)-1),C1089)</f>
        <v>C</v>
      </c>
      <c r="AF1089" s="1" t="str">
        <f aca="false">B1089&amp;"|"&amp;A1089</f>
        <v>Jason Maxiell|2010</v>
      </c>
      <c r="AG1089" s="1" t="n">
        <f aca="false">SUMPRODUCT(($A$2:$A$4670=A1089)*($Z$2:$Z$4670&gt;Z1089))+1</f>
        <v>198</v>
      </c>
    </row>
    <row r="1090" customFormat="false" ht="15" hidden="false" customHeight="false" outlineLevel="0" collapsed="false">
      <c r="A1090" s="1" t="n">
        <v>2010</v>
      </c>
      <c r="B1090" s="1" t="s">
        <v>338</v>
      </c>
      <c r="C1090" s="1" t="s">
        <v>128</v>
      </c>
      <c r="D1090" s="1" t="n">
        <v>29</v>
      </c>
      <c r="E1090" s="1" t="s">
        <v>124</v>
      </c>
      <c r="F1090" s="1" t="n">
        <v>79</v>
      </c>
      <c r="G1090" s="1" t="n">
        <v>76</v>
      </c>
      <c r="H1090" s="1" t="n">
        <v>2485</v>
      </c>
      <c r="I1090" s="1" t="n">
        <v>473</v>
      </c>
      <c r="J1090" s="1" t="n">
        <v>998</v>
      </c>
      <c r="K1090" s="1" t="n">
        <v>0.474</v>
      </c>
      <c r="L1090" s="1" t="n">
        <v>157</v>
      </c>
      <c r="M1090" s="1" t="n">
        <v>400</v>
      </c>
      <c r="N1090" s="1" t="n">
        <v>0.393</v>
      </c>
      <c r="O1090" s="1" t="n">
        <v>136</v>
      </c>
      <c r="P1090" s="1" t="n">
        <v>184</v>
      </c>
      <c r="Q1090" s="1" t="n">
        <v>0.739</v>
      </c>
      <c r="R1090" s="1" t="n">
        <v>81</v>
      </c>
      <c r="S1090" s="1" t="n">
        <v>323</v>
      </c>
      <c r="T1090" s="1" t="n">
        <v>404</v>
      </c>
      <c r="U1090" s="1" t="n">
        <v>143</v>
      </c>
      <c r="V1090" s="1" t="n">
        <v>66</v>
      </c>
      <c r="W1090" s="1" t="n">
        <v>33</v>
      </c>
      <c r="X1090" s="1" t="n">
        <v>92</v>
      </c>
      <c r="Y1090" s="1" t="n">
        <v>169</v>
      </c>
      <c r="Z1090" s="1" t="n">
        <v>1239</v>
      </c>
      <c r="AA1090" s="1" t="n">
        <v>16.6</v>
      </c>
      <c r="AB1090" s="1" t="n">
        <v>0.574</v>
      </c>
      <c r="AC1090" s="1" t="n">
        <v>6.6</v>
      </c>
      <c r="AD1090" s="1" t="n">
        <f aca="false">IF(F1090=0,0,Z1090/F1090)</f>
        <v>15.6835443037975</v>
      </c>
      <c r="AE1090" s="1" t="str">
        <f aca="false">IFERROR(LEFT(C1090,FIND("-",C1090)-1),C1090)</f>
        <v>SG</v>
      </c>
      <c r="AF1090" s="1" t="str">
        <f aca="false">B1090&amp;"|"&amp;A1090</f>
        <v>Jason Richardson|2010</v>
      </c>
      <c r="AG1090" s="1" t="n">
        <f aca="false">SUMPRODUCT(($A$2:$A$4670=A1090)*($Z$2:$Z$4670&gt;Z1090))+1</f>
        <v>49</v>
      </c>
    </row>
    <row r="1091" customFormat="false" ht="15" hidden="false" customHeight="false" outlineLevel="0" collapsed="false">
      <c r="A1091" s="1" t="n">
        <v>2010</v>
      </c>
      <c r="B1091" s="1" t="s">
        <v>339</v>
      </c>
      <c r="C1091" s="1" t="s">
        <v>92</v>
      </c>
      <c r="D1091" s="1" t="n">
        <v>23</v>
      </c>
      <c r="E1091" s="1" t="s">
        <v>142</v>
      </c>
      <c r="F1091" s="1" t="n">
        <v>56</v>
      </c>
      <c r="G1091" s="1" t="n">
        <v>2</v>
      </c>
      <c r="H1091" s="1" t="n">
        <v>658</v>
      </c>
      <c r="I1091" s="1" t="n">
        <v>75</v>
      </c>
      <c r="J1091" s="1" t="n">
        <v>174</v>
      </c>
      <c r="K1091" s="1" t="n">
        <v>0.431</v>
      </c>
      <c r="L1091" s="1" t="n">
        <v>10</v>
      </c>
      <c r="M1091" s="1" t="n">
        <v>29</v>
      </c>
      <c r="N1091" s="1" t="n">
        <v>0.345</v>
      </c>
      <c r="O1091" s="1" t="n">
        <v>29</v>
      </c>
      <c r="P1091" s="1" t="n">
        <v>42</v>
      </c>
      <c r="Q1091" s="1" t="n">
        <v>0.69</v>
      </c>
      <c r="R1091" s="1" t="n">
        <v>54</v>
      </c>
      <c r="S1091" s="1" t="n">
        <v>81</v>
      </c>
      <c r="T1091" s="1" t="n">
        <v>135</v>
      </c>
      <c r="U1091" s="1" t="n">
        <v>33</v>
      </c>
      <c r="V1091" s="1" t="n">
        <v>21</v>
      </c>
      <c r="W1091" s="1" t="n">
        <v>28</v>
      </c>
      <c r="X1091" s="1" t="n">
        <v>35</v>
      </c>
      <c r="Y1091" s="1" t="n">
        <v>110</v>
      </c>
      <c r="Z1091" s="1" t="n">
        <v>189</v>
      </c>
      <c r="AA1091" s="1" t="n">
        <v>10.6</v>
      </c>
      <c r="AB1091" s="1" t="n">
        <v>0.491</v>
      </c>
      <c r="AC1091" s="1" t="n">
        <v>0.7</v>
      </c>
      <c r="AD1091" s="1" t="n">
        <f aca="false">IF(F1091=0,0,Z1091/F1091)</f>
        <v>3.375</v>
      </c>
      <c r="AE1091" s="1" t="str">
        <f aca="false">IFERROR(LEFT(C1091,FIND("-",C1091)-1),C1091)</f>
        <v>PF</v>
      </c>
      <c r="AF1091" s="1" t="str">
        <f aca="false">B1091&amp;"|"&amp;A1091</f>
        <v>Jason Smith|2010</v>
      </c>
      <c r="AG1091" s="1" t="n">
        <f aca="false">SUMPRODUCT(($A$2:$A$4670=A1091)*($Z$2:$Z$4670&gt;Z1091))+1</f>
        <v>316</v>
      </c>
    </row>
    <row r="1092" customFormat="false" ht="15" hidden="false" customHeight="false" outlineLevel="0" collapsed="false">
      <c r="A1092" s="1" t="n">
        <v>2010</v>
      </c>
      <c r="B1092" s="1" t="s">
        <v>340</v>
      </c>
      <c r="C1092" s="1" t="s">
        <v>128</v>
      </c>
      <c r="D1092" s="1" t="n">
        <v>32</v>
      </c>
      <c r="E1092" s="1" t="s">
        <v>189</v>
      </c>
      <c r="F1092" s="1" t="n">
        <v>77</v>
      </c>
      <c r="G1092" s="1" t="n">
        <v>12</v>
      </c>
      <c r="H1092" s="1" t="n">
        <v>2540</v>
      </c>
      <c r="I1092" s="1" t="n">
        <v>456</v>
      </c>
      <c r="J1092" s="1" t="n">
        <v>1041</v>
      </c>
      <c r="K1092" s="1" t="n">
        <v>0.438</v>
      </c>
      <c r="L1092" s="1" t="n">
        <v>136</v>
      </c>
      <c r="M1092" s="1" t="n">
        <v>373</v>
      </c>
      <c r="N1092" s="1" t="n">
        <v>0.365</v>
      </c>
      <c r="O1092" s="1" t="n">
        <v>232</v>
      </c>
      <c r="P1092" s="1" t="n">
        <v>268</v>
      </c>
      <c r="Q1092" s="1" t="n">
        <v>0.866</v>
      </c>
      <c r="R1092" s="1" t="n">
        <v>19</v>
      </c>
      <c r="S1092" s="1" t="n">
        <v>121</v>
      </c>
      <c r="T1092" s="1" t="n">
        <v>140</v>
      </c>
      <c r="U1092" s="1" t="n">
        <v>292</v>
      </c>
      <c r="V1092" s="1" t="n">
        <v>94</v>
      </c>
      <c r="W1092" s="1" t="n">
        <v>17</v>
      </c>
      <c r="X1092" s="1" t="n">
        <v>109</v>
      </c>
      <c r="Y1092" s="1" t="n">
        <v>142</v>
      </c>
      <c r="Z1092" s="1" t="n">
        <v>1280</v>
      </c>
      <c r="AA1092" s="1" t="n">
        <v>16.5</v>
      </c>
      <c r="AB1092" s="1" t="n">
        <v>0.552</v>
      </c>
      <c r="AC1092" s="1" t="n">
        <v>6.5</v>
      </c>
      <c r="AD1092" s="1" t="n">
        <f aca="false">IF(F1092=0,0,Z1092/F1092)</f>
        <v>16.6233766233766</v>
      </c>
      <c r="AE1092" s="1" t="str">
        <f aca="false">IFERROR(LEFT(C1092,FIND("-",C1092)-1),C1092)</f>
        <v>SG</v>
      </c>
      <c r="AF1092" s="1" t="str">
        <f aca="false">B1092&amp;"|"&amp;A1092</f>
        <v>Jason Terry|2010</v>
      </c>
      <c r="AG1092" s="1" t="n">
        <f aca="false">SUMPRODUCT(($A$2:$A$4670=A1092)*($Z$2:$Z$4670&gt;Z1092))+1</f>
        <v>43</v>
      </c>
    </row>
    <row r="1093" customFormat="false" ht="15" hidden="false" customHeight="false" outlineLevel="0" collapsed="false">
      <c r="A1093" s="1" t="n">
        <v>2010</v>
      </c>
      <c r="B1093" s="1" t="s">
        <v>634</v>
      </c>
      <c r="C1093" s="1" t="s">
        <v>105</v>
      </c>
      <c r="D1093" s="1" t="n">
        <v>23</v>
      </c>
      <c r="E1093" s="1" t="s">
        <v>173</v>
      </c>
      <c r="F1093" s="1" t="n">
        <v>75</v>
      </c>
      <c r="G1093" s="1" t="n">
        <v>58</v>
      </c>
      <c r="H1093" s="1" t="n">
        <v>2357</v>
      </c>
      <c r="I1093" s="1" t="n">
        <v>370</v>
      </c>
      <c r="J1093" s="1" t="n">
        <v>784</v>
      </c>
      <c r="K1093" s="1" t="n">
        <v>0.472</v>
      </c>
      <c r="L1093" s="1" t="n">
        <v>1</v>
      </c>
      <c r="M1093" s="1" t="n">
        <v>10</v>
      </c>
      <c r="N1093" s="1" t="n">
        <v>0.1</v>
      </c>
      <c r="O1093" s="1" t="n">
        <v>198</v>
      </c>
      <c r="P1093" s="1" t="n">
        <v>277</v>
      </c>
      <c r="Q1093" s="1" t="n">
        <v>0.715</v>
      </c>
      <c r="R1093" s="1" t="n">
        <v>224</v>
      </c>
      <c r="S1093" s="1" t="n">
        <v>413</v>
      </c>
      <c r="T1093" s="1" t="n">
        <v>637</v>
      </c>
      <c r="U1093" s="1" t="n">
        <v>124</v>
      </c>
      <c r="V1093" s="1" t="n">
        <v>41</v>
      </c>
      <c r="W1093" s="1" t="n">
        <v>73</v>
      </c>
      <c r="X1093" s="1" t="n">
        <v>139</v>
      </c>
      <c r="Y1093" s="1" t="n">
        <v>279</v>
      </c>
      <c r="Z1093" s="1" t="n">
        <v>939</v>
      </c>
      <c r="AA1093" s="1" t="n">
        <v>14.6</v>
      </c>
      <c r="AB1093" s="1" t="n">
        <v>0.518</v>
      </c>
      <c r="AC1093" s="1" t="n">
        <v>4</v>
      </c>
      <c r="AD1093" s="1" t="n">
        <f aca="false">IF(F1093=0,0,Z1093/F1093)</f>
        <v>12.52</v>
      </c>
      <c r="AE1093" s="1" t="str">
        <f aca="false">IFERROR(LEFT(C1093,FIND("-",C1093)-1),C1093)</f>
        <v>C</v>
      </c>
      <c r="AF1093" s="1" t="str">
        <f aca="false">B1093&amp;"|"&amp;A1093</f>
        <v>Jason Thompson|2010</v>
      </c>
      <c r="AG1093" s="1" t="n">
        <f aca="false">SUMPRODUCT(($A$2:$A$4670=A1093)*($Z$2:$Z$4670&gt;Z1093))+1</f>
        <v>93</v>
      </c>
    </row>
    <row r="1094" customFormat="false" ht="15" hidden="false" customHeight="false" outlineLevel="0" collapsed="false">
      <c r="A1094" s="1" t="n">
        <v>2010</v>
      </c>
      <c r="B1094" s="1" t="s">
        <v>341</v>
      </c>
      <c r="C1094" s="1" t="s">
        <v>102</v>
      </c>
      <c r="D1094" s="1" t="n">
        <v>34</v>
      </c>
      <c r="E1094" s="1" t="s">
        <v>112</v>
      </c>
      <c r="F1094" s="1" t="n">
        <v>82</v>
      </c>
      <c r="G1094" s="1" t="n">
        <v>18</v>
      </c>
      <c r="H1094" s="1" t="n">
        <v>1703</v>
      </c>
      <c r="I1094" s="1" t="n">
        <v>189</v>
      </c>
      <c r="J1094" s="1" t="n">
        <v>426</v>
      </c>
      <c r="K1094" s="1" t="n">
        <v>0.444</v>
      </c>
      <c r="L1094" s="1" t="n">
        <v>84</v>
      </c>
      <c r="M1094" s="1" t="n">
        <v>221</v>
      </c>
      <c r="N1094" s="1" t="n">
        <v>0.38</v>
      </c>
      <c r="O1094" s="1" t="n">
        <v>31</v>
      </c>
      <c r="P1094" s="1" t="n">
        <v>41</v>
      </c>
      <c r="Q1094" s="1" t="n">
        <v>0.756</v>
      </c>
      <c r="R1094" s="1" t="n">
        <v>7</v>
      </c>
      <c r="S1094" s="1" t="n">
        <v>119</v>
      </c>
      <c r="T1094" s="1" t="n">
        <v>126</v>
      </c>
      <c r="U1094" s="1" t="n">
        <v>298</v>
      </c>
      <c r="V1094" s="1" t="n">
        <v>53</v>
      </c>
      <c r="W1094" s="1" t="n">
        <v>3</v>
      </c>
      <c r="X1094" s="1" t="n">
        <v>87</v>
      </c>
      <c r="Y1094" s="1" t="n">
        <v>65</v>
      </c>
      <c r="Z1094" s="1" t="n">
        <v>493</v>
      </c>
      <c r="AA1094" s="1" t="n">
        <v>12.9</v>
      </c>
      <c r="AB1094" s="1" t="n">
        <v>0.555</v>
      </c>
      <c r="AC1094" s="1" t="n">
        <v>4.5</v>
      </c>
      <c r="AD1094" s="1" t="n">
        <f aca="false">IF(F1094=0,0,Z1094/F1094)</f>
        <v>6.01219512195122</v>
      </c>
      <c r="AE1094" s="1" t="str">
        <f aca="false">IFERROR(LEFT(C1094,FIND("-",C1094)-1),C1094)</f>
        <v>PG</v>
      </c>
      <c r="AF1094" s="1" t="str">
        <f aca="false">B1094&amp;"|"&amp;A1094</f>
        <v>Jason Williams|2010</v>
      </c>
      <c r="AG1094" s="1" t="n">
        <f aca="false">SUMPRODUCT(($A$2:$A$4670=A1094)*($Z$2:$Z$4670&gt;Z1094))+1</f>
        <v>208</v>
      </c>
    </row>
    <row r="1095" customFormat="false" ht="15" hidden="false" customHeight="false" outlineLevel="0" collapsed="false">
      <c r="A1095" s="1" t="n">
        <v>2010</v>
      </c>
      <c r="B1095" s="1" t="s">
        <v>635</v>
      </c>
      <c r="C1095" s="1" t="s">
        <v>102</v>
      </c>
      <c r="D1095" s="1" t="n">
        <v>26</v>
      </c>
      <c r="E1095" s="1" t="s">
        <v>135</v>
      </c>
      <c r="F1095" s="1" t="n">
        <v>54</v>
      </c>
      <c r="G1095" s="1" t="n">
        <v>6</v>
      </c>
      <c r="H1095" s="1" t="n">
        <v>742</v>
      </c>
      <c r="I1095" s="1" t="n">
        <v>81</v>
      </c>
      <c r="J1095" s="1" t="n">
        <v>206</v>
      </c>
      <c r="K1095" s="1" t="n">
        <v>0.393</v>
      </c>
      <c r="L1095" s="1" t="n">
        <v>30</v>
      </c>
      <c r="M1095" s="1" t="n">
        <v>93</v>
      </c>
      <c r="N1095" s="1" t="n">
        <v>0.323</v>
      </c>
      <c r="O1095" s="1" t="n">
        <v>32</v>
      </c>
      <c r="P1095" s="1" t="n">
        <v>45</v>
      </c>
      <c r="Q1095" s="1" t="n">
        <v>0.711</v>
      </c>
      <c r="R1095" s="1" t="n">
        <v>16</v>
      </c>
      <c r="S1095" s="1" t="n">
        <v>67</v>
      </c>
      <c r="T1095" s="1" t="n">
        <v>83</v>
      </c>
      <c r="U1095" s="1" t="n">
        <v>34</v>
      </c>
      <c r="V1095" s="1" t="n">
        <v>12</v>
      </c>
      <c r="W1095" s="1" t="n">
        <v>5</v>
      </c>
      <c r="X1095" s="1" t="n">
        <v>18</v>
      </c>
      <c r="Y1095" s="1" t="n">
        <v>73</v>
      </c>
      <c r="Z1095" s="1" t="n">
        <v>224</v>
      </c>
      <c r="AA1095" s="1" t="n">
        <v>8.2</v>
      </c>
      <c r="AB1095" s="1" t="n">
        <v>0.496</v>
      </c>
      <c r="AC1095" s="1" t="n">
        <v>1.1</v>
      </c>
      <c r="AD1095" s="1" t="n">
        <f aca="false">IF(F1095=0,0,Z1095/F1095)</f>
        <v>4.14814814814815</v>
      </c>
      <c r="AE1095" s="1" t="str">
        <f aca="false">IFERROR(LEFT(C1095,FIND("-",C1095)-1),C1095)</f>
        <v>PG</v>
      </c>
      <c r="AF1095" s="1" t="str">
        <f aca="false">B1095&amp;"|"&amp;A1095</f>
        <v>Jawad Williams|2010</v>
      </c>
      <c r="AG1095" s="1" t="n">
        <f aca="false">SUMPRODUCT(($A$2:$A$4670=A1095)*($Z$2:$Z$4670&gt;Z1095))+1</f>
        <v>299</v>
      </c>
    </row>
    <row r="1096" customFormat="false" ht="15" hidden="false" customHeight="false" outlineLevel="0" collapsed="false">
      <c r="A1096" s="1" t="n">
        <v>2010</v>
      </c>
      <c r="B1096" s="1" t="s">
        <v>703</v>
      </c>
      <c r="C1096" s="1" t="s">
        <v>105</v>
      </c>
      <c r="D1096" s="1" t="n">
        <v>22</v>
      </c>
      <c r="E1096" s="1" t="s">
        <v>191</v>
      </c>
      <c r="F1096" s="1" t="n">
        <v>39</v>
      </c>
      <c r="G1096" s="1" t="n">
        <v>4</v>
      </c>
      <c r="H1096" s="1" t="n">
        <v>405</v>
      </c>
      <c r="I1096" s="1" t="n">
        <v>43</v>
      </c>
      <c r="J1096" s="1" t="n">
        <v>65</v>
      </c>
      <c r="K1096" s="1" t="n">
        <v>0.662</v>
      </c>
      <c r="L1096" s="1" t="n">
        <v>0</v>
      </c>
      <c r="M1096" s="1" t="n">
        <v>0</v>
      </c>
      <c r="O1096" s="1" t="n">
        <v>18</v>
      </c>
      <c r="P1096" s="1" t="n">
        <v>20</v>
      </c>
      <c r="Q1096" s="1" t="n">
        <v>0.9</v>
      </c>
      <c r="R1096" s="1" t="n">
        <v>25</v>
      </c>
      <c r="S1096" s="1" t="n">
        <v>73</v>
      </c>
      <c r="T1096" s="1" t="n">
        <v>98</v>
      </c>
      <c r="U1096" s="1" t="n">
        <v>1</v>
      </c>
      <c r="V1096" s="1" t="n">
        <v>7</v>
      </c>
      <c r="W1096" s="1" t="n">
        <v>16</v>
      </c>
      <c r="X1096" s="1" t="n">
        <v>12</v>
      </c>
      <c r="Y1096" s="1" t="n">
        <v>76</v>
      </c>
      <c r="Z1096" s="1" t="n">
        <v>104</v>
      </c>
      <c r="AA1096" s="1" t="n">
        <v>12.1</v>
      </c>
      <c r="AB1096" s="1" t="n">
        <v>0.705</v>
      </c>
      <c r="AC1096" s="1" t="n">
        <v>1.3</v>
      </c>
      <c r="AD1096" s="1" t="n">
        <f aca="false">IF(F1096=0,0,Z1096/F1096)</f>
        <v>2.66666666666667</v>
      </c>
      <c r="AE1096" s="1" t="str">
        <f aca="false">IFERROR(LEFT(C1096,FIND("-",C1096)-1),C1096)</f>
        <v>C</v>
      </c>
      <c r="AF1096" s="1" t="str">
        <f aca="false">B1096&amp;"|"&amp;A1096</f>
        <v>Jeff Ayres|2010</v>
      </c>
      <c r="AG1096" s="1" t="n">
        <f aca="false">SUMPRODUCT(($A$2:$A$4670=A1096)*($Z$2:$Z$4670&gt;Z1096))+1</f>
        <v>359</v>
      </c>
    </row>
    <row r="1097" customFormat="false" ht="15" hidden="false" customHeight="false" outlineLevel="0" collapsed="false">
      <c r="A1097" s="1" t="n">
        <v>2010</v>
      </c>
      <c r="B1097" s="1" t="s">
        <v>343</v>
      </c>
      <c r="C1097" s="1" t="s">
        <v>105</v>
      </c>
      <c r="D1097" s="1" t="n">
        <v>33</v>
      </c>
      <c r="E1097" s="1" t="s">
        <v>145</v>
      </c>
      <c r="F1097" s="1" t="n">
        <v>16</v>
      </c>
      <c r="G1097" s="1" t="n">
        <v>3</v>
      </c>
      <c r="H1097" s="1" t="n">
        <v>255</v>
      </c>
      <c r="I1097" s="1" t="n">
        <v>22</v>
      </c>
      <c r="J1097" s="1" t="n">
        <v>46</v>
      </c>
      <c r="K1097" s="1" t="n">
        <v>0.478</v>
      </c>
      <c r="L1097" s="1" t="n">
        <v>0</v>
      </c>
      <c r="M1097" s="1" t="n">
        <v>1</v>
      </c>
      <c r="N1097" s="1" t="n">
        <v>0</v>
      </c>
      <c r="O1097" s="1" t="n">
        <v>5</v>
      </c>
      <c r="P1097" s="1" t="n">
        <v>9</v>
      </c>
      <c r="Q1097" s="1" t="n">
        <v>0.556</v>
      </c>
      <c r="R1097" s="1" t="n">
        <v>34</v>
      </c>
      <c r="S1097" s="1" t="n">
        <v>47</v>
      </c>
      <c r="T1097" s="1" t="n">
        <v>81</v>
      </c>
      <c r="U1097" s="1" t="n">
        <v>21</v>
      </c>
      <c r="V1097" s="1" t="n">
        <v>3</v>
      </c>
      <c r="W1097" s="1" t="n">
        <v>4</v>
      </c>
      <c r="X1097" s="1" t="n">
        <v>14</v>
      </c>
      <c r="Y1097" s="1" t="n">
        <v>45</v>
      </c>
      <c r="Z1097" s="1" t="n">
        <v>49</v>
      </c>
      <c r="AA1097" s="1" t="n">
        <v>9.6</v>
      </c>
      <c r="AB1097" s="1" t="n">
        <v>0.49</v>
      </c>
      <c r="AC1097" s="1" t="n">
        <v>0.4</v>
      </c>
      <c r="AD1097" s="1" t="n">
        <f aca="false">IF(F1097=0,0,Z1097/F1097)</f>
        <v>3.0625</v>
      </c>
      <c r="AE1097" s="1" t="str">
        <f aca="false">IFERROR(LEFT(C1097,FIND("-",C1097)-1),C1097)</f>
        <v>C</v>
      </c>
      <c r="AF1097" s="1" t="str">
        <f aca="false">B1097&amp;"|"&amp;A1097</f>
        <v>Jeff Foster|2010</v>
      </c>
      <c r="AG1097" s="1" t="n">
        <f aca="false">SUMPRODUCT(($A$2:$A$4670=A1097)*($Z$2:$Z$4670&gt;Z1097))+1</f>
        <v>388</v>
      </c>
    </row>
    <row r="1098" customFormat="false" ht="15" hidden="false" customHeight="false" outlineLevel="0" collapsed="false">
      <c r="A1098" s="1" t="n">
        <v>2010</v>
      </c>
      <c r="B1098" s="1" t="s">
        <v>344</v>
      </c>
      <c r="C1098" s="1" t="s">
        <v>92</v>
      </c>
      <c r="D1098" s="1" t="n">
        <v>23</v>
      </c>
      <c r="E1098" s="1" t="s">
        <v>609</v>
      </c>
      <c r="F1098" s="1" t="n">
        <v>82</v>
      </c>
      <c r="G1098" s="1" t="n">
        <v>82</v>
      </c>
      <c r="H1098" s="1" t="n">
        <v>3043</v>
      </c>
      <c r="I1098" s="1" t="n">
        <v>485</v>
      </c>
      <c r="J1098" s="1" t="n">
        <v>1070</v>
      </c>
      <c r="K1098" s="1" t="n">
        <v>0.453</v>
      </c>
      <c r="L1098" s="1" t="n">
        <v>104</v>
      </c>
      <c r="M1098" s="1" t="n">
        <v>312</v>
      </c>
      <c r="N1098" s="1" t="n">
        <v>0.333</v>
      </c>
      <c r="O1098" s="1" t="n">
        <v>165</v>
      </c>
      <c r="P1098" s="1" t="n">
        <v>223</v>
      </c>
      <c r="Q1098" s="1" t="n">
        <v>0.74</v>
      </c>
      <c r="R1098" s="1" t="n">
        <v>112</v>
      </c>
      <c r="S1098" s="1" t="n">
        <v>378</v>
      </c>
      <c r="T1098" s="1" t="n">
        <v>490</v>
      </c>
      <c r="U1098" s="1" t="n">
        <v>134</v>
      </c>
      <c r="V1098" s="1" t="n">
        <v>104</v>
      </c>
      <c r="W1098" s="1" t="n">
        <v>72</v>
      </c>
      <c r="X1098" s="1" t="n">
        <v>135</v>
      </c>
      <c r="Y1098" s="1" t="n">
        <v>221</v>
      </c>
      <c r="Z1098" s="1" t="n">
        <v>1239</v>
      </c>
      <c r="AA1098" s="1" t="n">
        <v>13.8</v>
      </c>
      <c r="AB1098" s="1" t="n">
        <v>0.53</v>
      </c>
      <c r="AC1098" s="1" t="n">
        <v>6.6</v>
      </c>
      <c r="AD1098" s="1" t="n">
        <f aca="false">IF(F1098=0,0,Z1098/F1098)</f>
        <v>15.109756097561</v>
      </c>
      <c r="AE1098" s="1" t="str">
        <f aca="false">IFERROR(LEFT(C1098,FIND("-",C1098)-1),C1098)</f>
        <v>PF</v>
      </c>
      <c r="AF1098" s="1" t="str">
        <f aca="false">B1098&amp;"|"&amp;A1098</f>
        <v>Jeff Green|2010</v>
      </c>
      <c r="AG1098" s="1" t="n">
        <f aca="false">SUMPRODUCT(($A$2:$A$4670=A1098)*($Z$2:$Z$4670&gt;Z1098))+1</f>
        <v>49</v>
      </c>
    </row>
    <row r="1099" customFormat="false" ht="15" hidden="false" customHeight="false" outlineLevel="0" collapsed="false">
      <c r="A1099" s="1" t="n">
        <v>2010</v>
      </c>
      <c r="B1099" s="1" t="s">
        <v>704</v>
      </c>
      <c r="C1099" s="1" t="s">
        <v>102</v>
      </c>
      <c r="D1099" s="1" t="n">
        <v>21</v>
      </c>
      <c r="E1099" s="1" t="s">
        <v>110</v>
      </c>
      <c r="F1099" s="1" t="n">
        <v>71</v>
      </c>
      <c r="G1099" s="1" t="n">
        <v>3</v>
      </c>
      <c r="H1099" s="1" t="n">
        <v>719</v>
      </c>
      <c r="I1099" s="1" t="n">
        <v>90</v>
      </c>
      <c r="J1099" s="1" t="n">
        <v>227</v>
      </c>
      <c r="K1099" s="1" t="n">
        <v>0.396</v>
      </c>
      <c r="L1099" s="1" t="n">
        <v>7</v>
      </c>
      <c r="M1099" s="1" t="n">
        <v>32</v>
      </c>
      <c r="N1099" s="1" t="n">
        <v>0.219</v>
      </c>
      <c r="O1099" s="1" t="n">
        <v>41</v>
      </c>
      <c r="P1099" s="1" t="n">
        <v>49</v>
      </c>
      <c r="Q1099" s="1" t="n">
        <v>0.837</v>
      </c>
      <c r="R1099" s="1" t="n">
        <v>5</v>
      </c>
      <c r="S1099" s="1" t="n">
        <v>62</v>
      </c>
      <c r="T1099" s="1" t="n">
        <v>67</v>
      </c>
      <c r="U1099" s="1" t="n">
        <v>122</v>
      </c>
      <c r="V1099" s="1" t="n">
        <v>34</v>
      </c>
      <c r="W1099" s="1" t="n">
        <v>11</v>
      </c>
      <c r="X1099" s="1" t="n">
        <v>50</v>
      </c>
      <c r="Y1099" s="1" t="n">
        <v>82</v>
      </c>
      <c r="Z1099" s="1" t="n">
        <v>228</v>
      </c>
      <c r="AA1099" s="1" t="n">
        <v>11</v>
      </c>
      <c r="AB1099" s="1" t="n">
        <v>0.459</v>
      </c>
      <c r="AC1099" s="1" t="n">
        <v>0.6</v>
      </c>
      <c r="AD1099" s="1" t="n">
        <f aca="false">IF(F1099=0,0,Z1099/F1099)</f>
        <v>3.2112676056338</v>
      </c>
      <c r="AE1099" s="1" t="str">
        <f aca="false">IFERROR(LEFT(C1099,FIND("-",C1099)-1),C1099)</f>
        <v>PG</v>
      </c>
      <c r="AF1099" s="1" t="str">
        <f aca="false">B1099&amp;"|"&amp;A1099</f>
        <v>Jeff Teague|2010</v>
      </c>
      <c r="AG1099" s="1" t="n">
        <f aca="false">SUMPRODUCT(($A$2:$A$4670=A1099)*($Z$2:$Z$4670&gt;Z1099))+1</f>
        <v>298</v>
      </c>
    </row>
    <row r="1100" customFormat="false" ht="15" hidden="false" customHeight="false" outlineLevel="0" collapsed="false">
      <c r="A1100" s="1" t="n">
        <v>2010</v>
      </c>
      <c r="B1100" s="1" t="s">
        <v>348</v>
      </c>
      <c r="C1100" s="1" t="s">
        <v>105</v>
      </c>
      <c r="D1100" s="1" t="n">
        <v>31</v>
      </c>
      <c r="E1100" s="1" t="s">
        <v>126</v>
      </c>
      <c r="F1100" s="1" t="n">
        <v>70</v>
      </c>
      <c r="G1100" s="1" t="n">
        <v>70</v>
      </c>
      <c r="H1100" s="1" t="n">
        <v>1991</v>
      </c>
      <c r="I1100" s="1" t="n">
        <v>394</v>
      </c>
      <c r="J1100" s="1" t="n">
        <v>745</v>
      </c>
      <c r="K1100" s="1" t="n">
        <v>0.529</v>
      </c>
      <c r="L1100" s="1" t="n">
        <v>0</v>
      </c>
      <c r="M1100" s="1" t="n">
        <v>2</v>
      </c>
      <c r="N1100" s="1" t="n">
        <v>0</v>
      </c>
      <c r="O1100" s="1" t="n">
        <v>162</v>
      </c>
      <c r="P1100" s="1" t="n">
        <v>225</v>
      </c>
      <c r="Q1100" s="1" t="n">
        <v>0.72</v>
      </c>
      <c r="R1100" s="1" t="n">
        <v>124</v>
      </c>
      <c r="S1100" s="1" t="n">
        <v>362</v>
      </c>
      <c r="T1100" s="1" t="n">
        <v>486</v>
      </c>
      <c r="U1100" s="1" t="n">
        <v>92</v>
      </c>
      <c r="V1100" s="1" t="n">
        <v>25</v>
      </c>
      <c r="W1100" s="1" t="n">
        <v>95</v>
      </c>
      <c r="X1100" s="1" t="n">
        <v>125</v>
      </c>
      <c r="Y1100" s="1" t="n">
        <v>212</v>
      </c>
      <c r="Z1100" s="1" t="n">
        <v>950</v>
      </c>
      <c r="AA1100" s="1" t="n">
        <v>17.9</v>
      </c>
      <c r="AB1100" s="1" t="n">
        <v>0.563</v>
      </c>
      <c r="AC1100" s="1" t="n">
        <v>5.6</v>
      </c>
      <c r="AD1100" s="1" t="n">
        <f aca="false">IF(F1100=0,0,Z1100/F1100)</f>
        <v>13.5714285714286</v>
      </c>
      <c r="AE1100" s="1" t="str">
        <f aca="false">IFERROR(LEFT(C1100,FIND("-",C1100)-1),C1100)</f>
        <v>C</v>
      </c>
      <c r="AF1100" s="1" t="str">
        <f aca="false">B1100&amp;"|"&amp;A1100</f>
        <v>Jermaine O'Neal|2010</v>
      </c>
      <c r="AG1100" s="1" t="n">
        <f aca="false">SUMPRODUCT(($A$2:$A$4670=A1100)*($Z$2:$Z$4670&gt;Z1100))+1</f>
        <v>89</v>
      </c>
    </row>
    <row r="1101" customFormat="false" ht="15" hidden="false" customHeight="false" outlineLevel="0" collapsed="false">
      <c r="A1101" s="1" t="n">
        <v>2010</v>
      </c>
      <c r="B1101" s="1" t="s">
        <v>705</v>
      </c>
      <c r="C1101" s="1" t="s">
        <v>128</v>
      </c>
      <c r="D1101" s="1" t="n">
        <v>23</v>
      </c>
      <c r="E1101" s="1" t="s">
        <v>103</v>
      </c>
      <c r="F1101" s="1" t="n">
        <v>31</v>
      </c>
      <c r="G1101" s="1" t="n">
        <v>4</v>
      </c>
      <c r="H1101" s="1" t="n">
        <v>303</v>
      </c>
      <c r="I1101" s="1" t="n">
        <v>45</v>
      </c>
      <c r="J1101" s="1" t="n">
        <v>119</v>
      </c>
      <c r="K1101" s="1" t="n">
        <v>0.378</v>
      </c>
      <c r="L1101" s="1" t="n">
        <v>5</v>
      </c>
      <c r="M1101" s="1" t="n">
        <v>22</v>
      </c>
      <c r="N1101" s="1" t="n">
        <v>0.227</v>
      </c>
      <c r="O1101" s="1" t="n">
        <v>33</v>
      </c>
      <c r="P1101" s="1" t="n">
        <v>46</v>
      </c>
      <c r="Q1101" s="1" t="n">
        <v>0.717</v>
      </c>
      <c r="R1101" s="1" t="n">
        <v>21</v>
      </c>
      <c r="S1101" s="1" t="n">
        <v>25</v>
      </c>
      <c r="T1101" s="1" t="n">
        <v>46</v>
      </c>
      <c r="U1101" s="1" t="n">
        <v>16</v>
      </c>
      <c r="V1101" s="1" t="n">
        <v>10</v>
      </c>
      <c r="W1101" s="1" t="n">
        <v>3</v>
      </c>
      <c r="X1101" s="1" t="n">
        <v>19</v>
      </c>
      <c r="Y1101" s="1" t="n">
        <v>15</v>
      </c>
      <c r="Z1101" s="1" t="n">
        <v>128</v>
      </c>
      <c r="AA1101" s="1" t="n">
        <v>11.4</v>
      </c>
      <c r="AB1101" s="1" t="n">
        <v>0.46</v>
      </c>
      <c r="AC1101" s="1" t="n">
        <v>0.1</v>
      </c>
      <c r="AD1101" s="1" t="n">
        <f aca="false">IF(F1101=0,0,Z1101/F1101)</f>
        <v>4.12903225806452</v>
      </c>
      <c r="AE1101" s="1" t="str">
        <f aca="false">IFERROR(LEFT(C1101,FIND("-",C1101)-1),C1101)</f>
        <v>SG</v>
      </c>
      <c r="AF1101" s="1" t="str">
        <f aca="false">B1101&amp;"|"&amp;A1101</f>
        <v>Jermaine Taylor|2010</v>
      </c>
      <c r="AG1101" s="1" t="n">
        <f aca="false">SUMPRODUCT(($A$2:$A$4670=A1101)*($Z$2:$Z$4670&gt;Z1101))+1</f>
        <v>341</v>
      </c>
    </row>
    <row r="1102" customFormat="false" ht="15" hidden="false" customHeight="false" outlineLevel="0" collapsed="false">
      <c r="A1102" s="1" t="n">
        <v>2010</v>
      </c>
      <c r="B1102" s="1" t="s">
        <v>351</v>
      </c>
      <c r="C1102" s="1" t="s">
        <v>128</v>
      </c>
      <c r="D1102" s="1" t="n">
        <v>35</v>
      </c>
      <c r="E1102" s="1" t="s">
        <v>152</v>
      </c>
      <c r="F1102" s="1" t="n">
        <v>42</v>
      </c>
      <c r="G1102" s="1" t="n">
        <v>0</v>
      </c>
      <c r="H1102" s="1" t="n">
        <v>855</v>
      </c>
      <c r="I1102" s="1" t="n">
        <v>129</v>
      </c>
      <c r="J1102" s="1" t="n">
        <v>316</v>
      </c>
      <c r="K1102" s="1" t="n">
        <v>0.408</v>
      </c>
      <c r="L1102" s="1" t="n">
        <v>45</v>
      </c>
      <c r="M1102" s="1" t="n">
        <v>130</v>
      </c>
      <c r="N1102" s="1" t="n">
        <v>0.346</v>
      </c>
      <c r="O1102" s="1" t="n">
        <v>55</v>
      </c>
      <c r="P1102" s="1" t="n">
        <v>69</v>
      </c>
      <c r="Q1102" s="1" t="n">
        <v>0.797</v>
      </c>
      <c r="R1102" s="1" t="n">
        <v>19</v>
      </c>
      <c r="S1102" s="1" t="n">
        <v>81</v>
      </c>
      <c r="T1102" s="1" t="n">
        <v>100</v>
      </c>
      <c r="U1102" s="1" t="n">
        <v>70</v>
      </c>
      <c r="V1102" s="1" t="n">
        <v>21</v>
      </c>
      <c r="W1102" s="1" t="n">
        <v>9</v>
      </c>
      <c r="X1102" s="1" t="n">
        <v>66</v>
      </c>
      <c r="Y1102" s="1" t="n">
        <v>56</v>
      </c>
      <c r="Z1102" s="1" t="n">
        <v>358</v>
      </c>
      <c r="AA1102" s="1" t="n">
        <v>11.1</v>
      </c>
      <c r="AB1102" s="1" t="n">
        <v>0.517</v>
      </c>
      <c r="AC1102" s="1" t="n">
        <v>0.9</v>
      </c>
      <c r="AD1102" s="1" t="n">
        <f aca="false">IF(F1102=0,0,Z1102/F1102)</f>
        <v>8.52380952380952</v>
      </c>
      <c r="AE1102" s="1" t="str">
        <f aca="false">IFERROR(LEFT(C1102,FIND("-",C1102)-1),C1102)</f>
        <v>SG</v>
      </c>
      <c r="AF1102" s="1" t="str">
        <f aca="false">B1102&amp;"|"&amp;A1102</f>
        <v>Jerry Stackhouse|2010</v>
      </c>
      <c r="AG1102" s="1" t="n">
        <f aca="false">SUMPRODUCT(($A$2:$A$4670=A1102)*($Z$2:$Z$4670&gt;Z1102))+1</f>
        <v>254</v>
      </c>
    </row>
    <row r="1103" customFormat="false" ht="15" hidden="false" customHeight="false" outlineLevel="0" collapsed="false">
      <c r="A1103" s="1" t="n">
        <v>2010</v>
      </c>
      <c r="B1103" s="1" t="s">
        <v>636</v>
      </c>
      <c r="C1103" s="1" t="s">
        <v>128</v>
      </c>
      <c r="D1103" s="1" t="n">
        <v>21</v>
      </c>
      <c r="E1103" s="1" t="s">
        <v>191</v>
      </c>
      <c r="F1103" s="1" t="n">
        <v>74</v>
      </c>
      <c r="G1103" s="1" t="n">
        <v>11</v>
      </c>
      <c r="H1103" s="1" t="n">
        <v>1304</v>
      </c>
      <c r="I1103" s="1" t="n">
        <v>200</v>
      </c>
      <c r="J1103" s="1" t="n">
        <v>483</v>
      </c>
      <c r="K1103" s="1" t="n">
        <v>0.414</v>
      </c>
      <c r="L1103" s="1" t="n">
        <v>29</v>
      </c>
      <c r="M1103" s="1" t="n">
        <v>92</v>
      </c>
      <c r="N1103" s="1" t="n">
        <v>0.315</v>
      </c>
      <c r="O1103" s="1" t="n">
        <v>201</v>
      </c>
      <c r="P1103" s="1" t="n">
        <v>242</v>
      </c>
      <c r="Q1103" s="1" t="n">
        <v>0.831</v>
      </c>
      <c r="R1103" s="1" t="n">
        <v>18</v>
      </c>
      <c r="S1103" s="1" t="n">
        <v>102</v>
      </c>
      <c r="T1103" s="1" t="n">
        <v>120</v>
      </c>
      <c r="U1103" s="1" t="n">
        <v>172</v>
      </c>
      <c r="V1103" s="1" t="n">
        <v>26</v>
      </c>
      <c r="W1103" s="1" t="n">
        <v>5</v>
      </c>
      <c r="X1103" s="1" t="n">
        <v>94</v>
      </c>
      <c r="Y1103" s="1" t="n">
        <v>152</v>
      </c>
      <c r="Z1103" s="1" t="n">
        <v>630</v>
      </c>
      <c r="AA1103" s="1" t="n">
        <v>14.3</v>
      </c>
      <c r="AB1103" s="1" t="n">
        <v>0.534</v>
      </c>
      <c r="AC1103" s="1" t="n">
        <v>2.7</v>
      </c>
      <c r="AD1103" s="1" t="n">
        <f aca="false">IF(F1103=0,0,Z1103/F1103)</f>
        <v>8.51351351351351</v>
      </c>
      <c r="AE1103" s="1" t="str">
        <f aca="false">IFERROR(LEFT(C1103,FIND("-",C1103)-1),C1103)</f>
        <v>SG</v>
      </c>
      <c r="AF1103" s="1" t="str">
        <f aca="false">B1103&amp;"|"&amp;A1103</f>
        <v>Jerryd Bayless|2010</v>
      </c>
      <c r="AG1103" s="1" t="n">
        <f aca="false">SUMPRODUCT(($A$2:$A$4670=A1103)*($Z$2:$Z$4670&gt;Z1103))+1</f>
        <v>173</v>
      </c>
    </row>
    <row r="1104" customFormat="false" ht="15" hidden="false" customHeight="false" outlineLevel="0" collapsed="false">
      <c r="A1104" s="1" t="n">
        <v>2010</v>
      </c>
      <c r="B1104" s="1" t="s">
        <v>352</v>
      </c>
      <c r="C1104" s="1" t="s">
        <v>105</v>
      </c>
      <c r="D1104" s="1" t="n">
        <v>24</v>
      </c>
      <c r="E1104" s="1" t="s">
        <v>106</v>
      </c>
      <c r="F1104" s="1" t="n">
        <v>64</v>
      </c>
      <c r="G1104" s="1" t="n">
        <v>54</v>
      </c>
      <c r="H1104" s="1" t="n">
        <v>1925</v>
      </c>
      <c r="I1104" s="1" t="n">
        <v>262</v>
      </c>
      <c r="J1104" s="1" t="n">
        <v>520</v>
      </c>
      <c r="K1104" s="1" t="n">
        <v>0.504</v>
      </c>
      <c r="L1104" s="1" t="n">
        <v>0</v>
      </c>
      <c r="M1104" s="1" t="n">
        <v>0</v>
      </c>
      <c r="O1104" s="1" t="n">
        <v>163</v>
      </c>
      <c r="P1104" s="1" t="n">
        <v>219</v>
      </c>
      <c r="Q1104" s="1" t="n">
        <v>0.744</v>
      </c>
      <c r="R1104" s="1" t="n">
        <v>220</v>
      </c>
      <c r="S1104" s="1" t="n">
        <v>484</v>
      </c>
      <c r="T1104" s="1" t="n">
        <v>704</v>
      </c>
      <c r="U1104" s="1" t="n">
        <v>132</v>
      </c>
      <c r="V1104" s="1" t="n">
        <v>32</v>
      </c>
      <c r="W1104" s="1" t="n">
        <v>100</v>
      </c>
      <c r="X1104" s="1" t="n">
        <v>117</v>
      </c>
      <c r="Y1104" s="1" t="n">
        <v>198</v>
      </c>
      <c r="Z1104" s="1" t="n">
        <v>687</v>
      </c>
      <c r="AA1104" s="1" t="n">
        <v>17.9</v>
      </c>
      <c r="AB1104" s="1" t="n">
        <v>0.557</v>
      </c>
      <c r="AC1104" s="1" t="n">
        <v>6.2</v>
      </c>
      <c r="AD1104" s="1" t="n">
        <f aca="false">IF(F1104=0,0,Z1104/F1104)</f>
        <v>10.734375</v>
      </c>
      <c r="AE1104" s="1" t="str">
        <f aca="false">IFERROR(LEFT(C1104,FIND("-",C1104)-1),C1104)</f>
        <v>C</v>
      </c>
      <c r="AF1104" s="1" t="str">
        <f aca="false">B1104&amp;"|"&amp;A1104</f>
        <v>Joakim Noah|2010</v>
      </c>
      <c r="AG1104" s="1" t="n">
        <f aca="false">SUMPRODUCT(($A$2:$A$4670=A1104)*($Z$2:$Z$4670&gt;Z1104))+1</f>
        <v>149</v>
      </c>
    </row>
    <row r="1105" customFormat="false" ht="15" hidden="false" customHeight="false" outlineLevel="0" collapsed="false">
      <c r="A1105" s="1" t="n">
        <v>2010</v>
      </c>
      <c r="B1105" s="1" t="s">
        <v>706</v>
      </c>
      <c r="C1105" s="1" t="s">
        <v>128</v>
      </c>
      <c r="D1105" s="1" t="n">
        <v>22</v>
      </c>
      <c r="E1105" s="1" t="s">
        <v>115</v>
      </c>
      <c r="F1105" s="1" t="n">
        <v>60</v>
      </c>
      <c r="G1105" s="1" t="n">
        <v>0</v>
      </c>
      <c r="H1105" s="1" t="n">
        <v>719</v>
      </c>
      <c r="I1105" s="1" t="n">
        <v>104</v>
      </c>
      <c r="J1105" s="1" t="n">
        <v>268</v>
      </c>
      <c r="K1105" s="1" t="n">
        <v>0.388</v>
      </c>
      <c r="L1105" s="1" t="n">
        <v>42</v>
      </c>
      <c r="M1105" s="1" t="n">
        <v>132</v>
      </c>
      <c r="N1105" s="1" t="n">
        <v>0.318</v>
      </c>
      <c r="O1105" s="1" t="n">
        <v>31</v>
      </c>
      <c r="P1105" s="1" t="n">
        <v>39</v>
      </c>
      <c r="Q1105" s="1" t="n">
        <v>0.795</v>
      </c>
      <c r="R1105" s="1" t="n">
        <v>9</v>
      </c>
      <c r="S1105" s="1" t="n">
        <v>90</v>
      </c>
      <c r="T1105" s="1" t="n">
        <v>99</v>
      </c>
      <c r="U1105" s="1" t="n">
        <v>39</v>
      </c>
      <c r="V1105" s="1" t="n">
        <v>18</v>
      </c>
      <c r="W1105" s="1" t="n">
        <v>5</v>
      </c>
      <c r="X1105" s="1" t="n">
        <v>25</v>
      </c>
      <c r="Y1105" s="1" t="n">
        <v>52</v>
      </c>
      <c r="Z1105" s="1" t="n">
        <v>281</v>
      </c>
      <c r="AA1105" s="1" t="n">
        <v>10.8</v>
      </c>
      <c r="AB1105" s="1" t="n">
        <v>0.493</v>
      </c>
      <c r="AC1105" s="1" t="n">
        <v>0.9</v>
      </c>
      <c r="AD1105" s="1" t="n">
        <f aca="false">IF(F1105=0,0,Z1105/F1105)</f>
        <v>4.68333333333333</v>
      </c>
      <c r="AE1105" s="1" t="str">
        <f aca="false">IFERROR(LEFT(C1105,FIND("-",C1105)-1),C1105)</f>
        <v>SG</v>
      </c>
      <c r="AF1105" s="1" t="str">
        <f aca="false">B1105&amp;"|"&amp;A1105</f>
        <v>Jodie Meeks|2010</v>
      </c>
      <c r="AG1105" s="1" t="n">
        <f aca="false">SUMPRODUCT(($A$2:$A$4670=A1105)*($Z$2:$Z$4670&gt;Z1105))+1</f>
        <v>278</v>
      </c>
    </row>
    <row r="1106" customFormat="false" ht="15" hidden="false" customHeight="false" outlineLevel="0" collapsed="false">
      <c r="A1106" s="1" t="n">
        <v>2010</v>
      </c>
      <c r="B1106" s="1" t="s">
        <v>637</v>
      </c>
      <c r="C1106" s="1" t="s">
        <v>123</v>
      </c>
      <c r="D1106" s="1" t="n">
        <v>23</v>
      </c>
      <c r="E1106" s="1" t="s">
        <v>106</v>
      </c>
      <c r="F1106" s="1" t="n">
        <v>8</v>
      </c>
      <c r="G1106" s="1" t="n">
        <v>0</v>
      </c>
      <c r="H1106" s="1" t="n">
        <v>29</v>
      </c>
      <c r="I1106" s="1" t="n">
        <v>1</v>
      </c>
      <c r="J1106" s="1" t="n">
        <v>6</v>
      </c>
      <c r="K1106" s="1" t="n">
        <v>0.167</v>
      </c>
      <c r="L1106" s="1" t="n">
        <v>0</v>
      </c>
      <c r="M1106" s="1" t="n">
        <v>1</v>
      </c>
      <c r="N1106" s="1" t="n">
        <v>0</v>
      </c>
      <c r="O1106" s="1" t="n">
        <v>2</v>
      </c>
      <c r="P1106" s="1" t="n">
        <v>3</v>
      </c>
      <c r="Q1106" s="1" t="n">
        <v>0.667</v>
      </c>
      <c r="R1106" s="1" t="n">
        <v>2</v>
      </c>
      <c r="S1106" s="1" t="n">
        <v>3</v>
      </c>
      <c r="T1106" s="1" t="n">
        <v>5</v>
      </c>
      <c r="U1106" s="1" t="n">
        <v>2</v>
      </c>
      <c r="V1106" s="1" t="n">
        <v>1</v>
      </c>
      <c r="W1106" s="1" t="n">
        <v>1</v>
      </c>
      <c r="X1106" s="1" t="n">
        <v>0</v>
      </c>
      <c r="Y1106" s="1" t="n">
        <v>9</v>
      </c>
      <c r="Z1106" s="1" t="n">
        <v>4</v>
      </c>
      <c r="AA1106" s="1" t="n">
        <v>2.8</v>
      </c>
      <c r="AB1106" s="1" t="n">
        <v>0.273</v>
      </c>
      <c r="AC1106" s="1" t="n">
        <v>0</v>
      </c>
      <c r="AD1106" s="1" t="n">
        <f aca="false">IF(F1106=0,0,Z1106/F1106)</f>
        <v>0.5</v>
      </c>
      <c r="AE1106" s="1" t="str">
        <f aca="false">IFERROR(LEFT(C1106,FIND("-",C1106)-1),C1106)</f>
        <v>SF</v>
      </c>
      <c r="AF1106" s="1" t="str">
        <f aca="false">B1106&amp;"|"&amp;A1106</f>
        <v>Joe Alexander|2010</v>
      </c>
      <c r="AG1106" s="1" t="n">
        <f aca="false">SUMPRODUCT(($A$2:$A$4670=A1106)*($Z$2:$Z$4670&gt;Z1106))+1</f>
        <v>436</v>
      </c>
    </row>
    <row r="1107" customFormat="false" ht="15" hidden="false" customHeight="false" outlineLevel="0" collapsed="false">
      <c r="A1107" s="1" t="n">
        <v>2010</v>
      </c>
      <c r="B1107" s="1" t="s">
        <v>353</v>
      </c>
      <c r="C1107" s="1" t="s">
        <v>128</v>
      </c>
      <c r="D1107" s="1" t="n">
        <v>28</v>
      </c>
      <c r="E1107" s="1" t="s">
        <v>110</v>
      </c>
      <c r="F1107" s="1" t="n">
        <v>76</v>
      </c>
      <c r="G1107" s="1" t="n">
        <v>76</v>
      </c>
      <c r="H1107" s="1" t="n">
        <v>2886</v>
      </c>
      <c r="I1107" s="1" t="n">
        <v>635</v>
      </c>
      <c r="J1107" s="1" t="n">
        <v>1386</v>
      </c>
      <c r="K1107" s="1" t="n">
        <v>0.458</v>
      </c>
      <c r="L1107" s="1" t="n">
        <v>129</v>
      </c>
      <c r="M1107" s="1" t="n">
        <v>350</v>
      </c>
      <c r="N1107" s="1" t="n">
        <v>0.369</v>
      </c>
      <c r="O1107" s="1" t="n">
        <v>220</v>
      </c>
      <c r="P1107" s="1" t="n">
        <v>269</v>
      </c>
      <c r="Q1107" s="1" t="n">
        <v>0.818</v>
      </c>
      <c r="R1107" s="1" t="n">
        <v>74</v>
      </c>
      <c r="S1107" s="1" t="n">
        <v>279</v>
      </c>
      <c r="T1107" s="1" t="n">
        <v>353</v>
      </c>
      <c r="U1107" s="1" t="n">
        <v>369</v>
      </c>
      <c r="V1107" s="1" t="n">
        <v>82</v>
      </c>
      <c r="W1107" s="1" t="n">
        <v>5</v>
      </c>
      <c r="X1107" s="1" t="n">
        <v>145</v>
      </c>
      <c r="Y1107" s="1" t="n">
        <v>145</v>
      </c>
      <c r="Z1107" s="1" t="n">
        <v>1619</v>
      </c>
      <c r="AA1107" s="1" t="n">
        <v>19.3</v>
      </c>
      <c r="AB1107" s="1" t="n">
        <v>0.538</v>
      </c>
      <c r="AC1107" s="1" t="n">
        <v>8.4</v>
      </c>
      <c r="AD1107" s="1" t="n">
        <f aca="false">IF(F1107=0,0,Z1107/F1107)</f>
        <v>21.3026315789474</v>
      </c>
      <c r="AE1107" s="1" t="str">
        <f aca="false">IFERROR(LEFT(C1107,FIND("-",C1107)-1),C1107)</f>
        <v>SG</v>
      </c>
      <c r="AF1107" s="1" t="str">
        <f aca="false">B1107&amp;"|"&amp;A1107</f>
        <v>Joe Johnson|2010</v>
      </c>
      <c r="AG1107" s="1" t="n">
        <f aca="false">SUMPRODUCT(($A$2:$A$4670=A1107)*($Z$2:$Z$4670&gt;Z1107))+1</f>
        <v>13</v>
      </c>
    </row>
    <row r="1108" customFormat="false" ht="15" hidden="false" customHeight="false" outlineLevel="0" collapsed="false">
      <c r="A1108" s="1" t="n">
        <v>2010</v>
      </c>
      <c r="B1108" s="1" t="s">
        <v>354</v>
      </c>
      <c r="C1108" s="1" t="s">
        <v>92</v>
      </c>
      <c r="D1108" s="1" t="n">
        <v>34</v>
      </c>
      <c r="E1108" s="1" t="s">
        <v>110</v>
      </c>
      <c r="F1108" s="1" t="n">
        <v>64</v>
      </c>
      <c r="G1108" s="1" t="n">
        <v>1</v>
      </c>
      <c r="H1108" s="1" t="n">
        <v>592</v>
      </c>
      <c r="I1108" s="1" t="n">
        <v>77</v>
      </c>
      <c r="J1108" s="1" t="n">
        <v>193</v>
      </c>
      <c r="K1108" s="1" t="n">
        <v>0.399</v>
      </c>
      <c r="L1108" s="1" t="n">
        <v>1</v>
      </c>
      <c r="M1108" s="1" t="n">
        <v>7</v>
      </c>
      <c r="N1108" s="1" t="n">
        <v>0.143</v>
      </c>
      <c r="O1108" s="1" t="n">
        <v>39</v>
      </c>
      <c r="P1108" s="1" t="n">
        <v>48</v>
      </c>
      <c r="Q1108" s="1" t="n">
        <v>0.813</v>
      </c>
      <c r="R1108" s="1" t="n">
        <v>66</v>
      </c>
      <c r="S1108" s="1" t="n">
        <v>91</v>
      </c>
      <c r="T1108" s="1" t="n">
        <v>157</v>
      </c>
      <c r="U1108" s="1" t="n">
        <v>21</v>
      </c>
      <c r="V1108" s="1" t="n">
        <v>6</v>
      </c>
      <c r="W1108" s="1" t="n">
        <v>19</v>
      </c>
      <c r="X1108" s="1" t="n">
        <v>22</v>
      </c>
      <c r="Y1108" s="1" t="n">
        <v>95</v>
      </c>
      <c r="Z1108" s="1" t="n">
        <v>194</v>
      </c>
      <c r="AA1108" s="1" t="n">
        <v>11.2</v>
      </c>
      <c r="AB1108" s="1" t="n">
        <v>0.453</v>
      </c>
      <c r="AC1108" s="1" t="n">
        <v>0.9</v>
      </c>
      <c r="AD1108" s="1" t="n">
        <f aca="false">IF(F1108=0,0,Z1108/F1108)</f>
        <v>3.03125</v>
      </c>
      <c r="AE1108" s="1" t="str">
        <f aca="false">IFERROR(LEFT(C1108,FIND("-",C1108)-1),C1108)</f>
        <v>PF</v>
      </c>
      <c r="AF1108" s="1" t="str">
        <f aca="false">B1108&amp;"|"&amp;A1108</f>
        <v>Joe Smith|2010</v>
      </c>
      <c r="AG1108" s="1" t="n">
        <f aca="false">SUMPRODUCT(($A$2:$A$4670=A1108)*($Z$2:$Z$4670&gt;Z1108))+1</f>
        <v>315</v>
      </c>
    </row>
    <row r="1109" customFormat="false" ht="15" hidden="false" customHeight="false" outlineLevel="0" collapsed="false">
      <c r="A1109" s="1" t="n">
        <v>2010</v>
      </c>
      <c r="B1109" s="1" t="s">
        <v>355</v>
      </c>
      <c r="C1109" s="1" t="s">
        <v>105</v>
      </c>
      <c r="D1109" s="1" t="n">
        <v>27</v>
      </c>
      <c r="E1109" s="1" t="s">
        <v>126</v>
      </c>
      <c r="F1109" s="1" t="n">
        <v>80</v>
      </c>
      <c r="G1109" s="1" t="n">
        <v>16</v>
      </c>
      <c r="H1109" s="1" t="n">
        <v>1322</v>
      </c>
      <c r="I1109" s="1" t="n">
        <v>76</v>
      </c>
      <c r="J1109" s="1" t="n">
        <v>159</v>
      </c>
      <c r="K1109" s="1" t="n">
        <v>0.478</v>
      </c>
      <c r="L1109" s="1" t="n">
        <v>0</v>
      </c>
      <c r="M1109" s="1" t="n">
        <v>0</v>
      </c>
      <c r="O1109" s="1" t="n">
        <v>66</v>
      </c>
      <c r="P1109" s="1" t="n">
        <v>92</v>
      </c>
      <c r="Q1109" s="1" t="n">
        <v>0.717</v>
      </c>
      <c r="R1109" s="1" t="n">
        <v>123</v>
      </c>
      <c r="S1109" s="1" t="n">
        <v>126</v>
      </c>
      <c r="T1109" s="1" t="n">
        <v>249</v>
      </c>
      <c r="U1109" s="1" t="n">
        <v>12</v>
      </c>
      <c r="V1109" s="1" t="n">
        <v>20</v>
      </c>
      <c r="W1109" s="1" t="n">
        <v>109</v>
      </c>
      <c r="X1109" s="1" t="n">
        <v>45</v>
      </c>
      <c r="Y1109" s="1" t="n">
        <v>158</v>
      </c>
      <c r="Z1109" s="1" t="n">
        <v>218</v>
      </c>
      <c r="AA1109" s="1" t="n">
        <v>10.2</v>
      </c>
      <c r="AB1109" s="1" t="n">
        <v>0.546</v>
      </c>
      <c r="AC1109" s="1" t="n">
        <v>3.1</v>
      </c>
      <c r="AD1109" s="1" t="n">
        <f aca="false">IF(F1109=0,0,Z1109/F1109)</f>
        <v>2.725</v>
      </c>
      <c r="AE1109" s="1" t="str">
        <f aca="false">IFERROR(LEFT(C1109,FIND("-",C1109)-1),C1109)</f>
        <v>C</v>
      </c>
      <c r="AF1109" s="1" t="str">
        <f aca="false">B1109&amp;"|"&amp;A1109</f>
        <v>Joel Anthony|2010</v>
      </c>
      <c r="AG1109" s="1" t="n">
        <f aca="false">SUMPRODUCT(($A$2:$A$4670=A1109)*($Z$2:$Z$4670&gt;Z1109))+1</f>
        <v>301</v>
      </c>
    </row>
    <row r="1110" customFormat="false" ht="15" hidden="false" customHeight="false" outlineLevel="0" collapsed="false">
      <c r="A1110" s="1" t="n">
        <v>2010</v>
      </c>
      <c r="B1110" s="1" t="s">
        <v>356</v>
      </c>
      <c r="C1110" s="1" t="s">
        <v>105</v>
      </c>
      <c r="D1110" s="1" t="n">
        <v>30</v>
      </c>
      <c r="E1110" s="1" t="s">
        <v>191</v>
      </c>
      <c r="F1110" s="1" t="n">
        <v>30</v>
      </c>
      <c r="G1110" s="1" t="n">
        <v>9</v>
      </c>
      <c r="H1110" s="1" t="n">
        <v>681</v>
      </c>
      <c r="I1110" s="1" t="n">
        <v>45</v>
      </c>
      <c r="J1110" s="1" t="n">
        <v>86</v>
      </c>
      <c r="K1110" s="1" t="n">
        <v>0.523</v>
      </c>
      <c r="L1110" s="1" t="n">
        <v>0</v>
      </c>
      <c r="M1110" s="1" t="n">
        <v>0</v>
      </c>
      <c r="O1110" s="1" t="n">
        <v>33</v>
      </c>
      <c r="P1110" s="1" t="n">
        <v>51</v>
      </c>
      <c r="Q1110" s="1" t="n">
        <v>0.647</v>
      </c>
      <c r="R1110" s="1" t="n">
        <v>72</v>
      </c>
      <c r="S1110" s="1" t="n">
        <v>166</v>
      </c>
      <c r="T1110" s="1" t="n">
        <v>238</v>
      </c>
      <c r="U1110" s="1" t="n">
        <v>8</v>
      </c>
      <c r="V1110" s="1" t="n">
        <v>8</v>
      </c>
      <c r="W1110" s="1" t="n">
        <v>43</v>
      </c>
      <c r="X1110" s="1" t="n">
        <v>39</v>
      </c>
      <c r="Y1110" s="1" t="n">
        <v>95</v>
      </c>
      <c r="Z1110" s="1" t="n">
        <v>123</v>
      </c>
      <c r="AA1110" s="1" t="n">
        <v>11.2</v>
      </c>
      <c r="AB1110" s="1" t="n">
        <v>0.567</v>
      </c>
      <c r="AC1110" s="1" t="n">
        <v>1.4</v>
      </c>
      <c r="AD1110" s="1" t="n">
        <f aca="false">IF(F1110=0,0,Z1110/F1110)</f>
        <v>4.1</v>
      </c>
      <c r="AE1110" s="1" t="str">
        <f aca="false">IFERROR(LEFT(C1110,FIND("-",C1110)-1),C1110)</f>
        <v>C</v>
      </c>
      <c r="AF1110" s="1" t="str">
        <f aca="false">B1110&amp;"|"&amp;A1110</f>
        <v>Joel Przybilla|2010</v>
      </c>
      <c r="AG1110" s="1" t="n">
        <f aca="false">SUMPRODUCT(($A$2:$A$4670=A1110)*($Z$2:$Z$4670&gt;Z1110))+1</f>
        <v>345</v>
      </c>
    </row>
    <row r="1111" customFormat="false" ht="15" hidden="false" customHeight="false" outlineLevel="0" collapsed="false">
      <c r="A1111" s="1" t="n">
        <v>2010</v>
      </c>
      <c r="B1111" s="1" t="s">
        <v>639</v>
      </c>
      <c r="C1111" s="1" t="s">
        <v>92</v>
      </c>
      <c r="D1111" s="1" t="n">
        <v>26</v>
      </c>
      <c r="E1111" s="1" t="s">
        <v>115</v>
      </c>
      <c r="F1111" s="1" t="n">
        <v>15</v>
      </c>
      <c r="G1111" s="1" t="n">
        <v>0</v>
      </c>
      <c r="H1111" s="1" t="n">
        <v>106</v>
      </c>
      <c r="I1111" s="1" t="n">
        <v>9</v>
      </c>
      <c r="J1111" s="1" t="n">
        <v>20</v>
      </c>
      <c r="K1111" s="1" t="n">
        <v>0.45</v>
      </c>
      <c r="L1111" s="1" t="n">
        <v>0</v>
      </c>
      <c r="M1111" s="1" t="n">
        <v>0</v>
      </c>
      <c r="O1111" s="1" t="n">
        <v>5</v>
      </c>
      <c r="P1111" s="1" t="n">
        <v>12</v>
      </c>
      <c r="Q1111" s="1" t="n">
        <v>0.417</v>
      </c>
      <c r="R1111" s="1" t="n">
        <v>16</v>
      </c>
      <c r="S1111" s="1" t="n">
        <v>27</v>
      </c>
      <c r="T1111" s="1" t="n">
        <v>43</v>
      </c>
      <c r="U1111" s="1" t="n">
        <v>2</v>
      </c>
      <c r="V1111" s="1" t="n">
        <v>3</v>
      </c>
      <c r="W1111" s="1" t="n">
        <v>2</v>
      </c>
      <c r="X1111" s="1" t="n">
        <v>6</v>
      </c>
      <c r="Y1111" s="1" t="n">
        <v>21</v>
      </c>
      <c r="Z1111" s="1" t="n">
        <v>23</v>
      </c>
      <c r="AA1111" s="1" t="n">
        <v>9.8</v>
      </c>
      <c r="AB1111" s="1" t="n">
        <v>0.455</v>
      </c>
      <c r="AC1111" s="1" t="n">
        <v>0.1</v>
      </c>
      <c r="AD1111" s="1" t="n">
        <f aca="false">IF(F1111=0,0,Z1111/F1111)</f>
        <v>1.53333333333333</v>
      </c>
      <c r="AE1111" s="1" t="str">
        <f aca="false">IFERROR(LEFT(C1111,FIND("-",C1111)-1),C1111)</f>
        <v>PF</v>
      </c>
      <c r="AF1111" s="1" t="str">
        <f aca="false">B1111&amp;"|"&amp;A1111</f>
        <v>Joey Dorsey|2010</v>
      </c>
      <c r="AG1111" s="1" t="n">
        <f aca="false">SUMPRODUCT(($A$2:$A$4670=A1111)*($Z$2:$Z$4670&gt;Z1111))+1</f>
        <v>411</v>
      </c>
    </row>
    <row r="1112" customFormat="false" ht="15" hidden="false" customHeight="false" outlineLevel="0" collapsed="false">
      <c r="A1112" s="1" t="n">
        <v>2010</v>
      </c>
      <c r="B1112" s="1" t="s">
        <v>357</v>
      </c>
      <c r="C1112" s="1" t="s">
        <v>123</v>
      </c>
      <c r="D1112" s="1" t="n">
        <v>27</v>
      </c>
      <c r="E1112" s="1" t="s">
        <v>129</v>
      </c>
      <c r="F1112" s="1" t="n">
        <v>63</v>
      </c>
      <c r="G1112" s="1" t="n">
        <v>18</v>
      </c>
      <c r="H1112" s="1" t="n">
        <v>759</v>
      </c>
      <c r="I1112" s="1" t="n">
        <v>105</v>
      </c>
      <c r="J1112" s="1" t="n">
        <v>202</v>
      </c>
      <c r="K1112" s="1" t="n">
        <v>0.52</v>
      </c>
      <c r="L1112" s="1" t="n">
        <v>2</v>
      </c>
      <c r="M1112" s="1" t="n">
        <v>13</v>
      </c>
      <c r="N1112" s="1" t="n">
        <v>0.154</v>
      </c>
      <c r="O1112" s="1" t="n">
        <v>54</v>
      </c>
      <c r="P1112" s="1" t="n">
        <v>73</v>
      </c>
      <c r="Q1112" s="1" t="n">
        <v>0.74</v>
      </c>
      <c r="R1112" s="1" t="n">
        <v>39</v>
      </c>
      <c r="S1112" s="1" t="n">
        <v>84</v>
      </c>
      <c r="T1112" s="1" t="n">
        <v>123</v>
      </c>
      <c r="U1112" s="1" t="n">
        <v>22</v>
      </c>
      <c r="V1112" s="1" t="n">
        <v>23</v>
      </c>
      <c r="W1112" s="1" t="n">
        <v>7</v>
      </c>
      <c r="X1112" s="1" t="n">
        <v>43</v>
      </c>
      <c r="Y1112" s="1" t="n">
        <v>104</v>
      </c>
      <c r="Z1112" s="1" t="n">
        <v>266</v>
      </c>
      <c r="AA1112" s="1" t="n">
        <v>10.6</v>
      </c>
      <c r="AB1112" s="1" t="n">
        <v>0.568</v>
      </c>
      <c r="AC1112" s="1" t="n">
        <v>1.1</v>
      </c>
      <c r="AD1112" s="1" t="n">
        <f aca="false">IF(F1112=0,0,Z1112/F1112)</f>
        <v>4.22222222222222</v>
      </c>
      <c r="AE1112" s="1" t="str">
        <f aca="false">IFERROR(LEFT(C1112,FIND("-",C1112)-1),C1112)</f>
        <v>SF</v>
      </c>
      <c r="AF1112" s="1" t="str">
        <f aca="false">B1112&amp;"|"&amp;A1112</f>
        <v>Joey Graham|2010</v>
      </c>
      <c r="AG1112" s="1" t="n">
        <f aca="false">SUMPRODUCT(($A$2:$A$4670=A1112)*($Z$2:$Z$4670&gt;Z1112))+1</f>
        <v>281</v>
      </c>
    </row>
    <row r="1113" customFormat="false" ht="15" hidden="false" customHeight="false" outlineLevel="0" collapsed="false">
      <c r="A1113" s="1" t="n">
        <v>2010</v>
      </c>
      <c r="B1113" s="1" t="s">
        <v>358</v>
      </c>
      <c r="C1113" s="1" t="s">
        <v>105</v>
      </c>
      <c r="D1113" s="1" t="n">
        <v>24</v>
      </c>
      <c r="E1113" s="1" t="s">
        <v>129</v>
      </c>
      <c r="F1113" s="1" t="n">
        <v>36</v>
      </c>
      <c r="G1113" s="1" t="n">
        <v>16</v>
      </c>
      <c r="H1113" s="1" t="n">
        <v>436</v>
      </c>
      <c r="I1113" s="1" t="n">
        <v>54</v>
      </c>
      <c r="J1113" s="1" t="n">
        <v>101</v>
      </c>
      <c r="K1113" s="1" t="n">
        <v>0.535</v>
      </c>
      <c r="L1113" s="1" t="n">
        <v>0</v>
      </c>
      <c r="M1113" s="1" t="n">
        <v>1</v>
      </c>
      <c r="N1113" s="1" t="n">
        <v>0</v>
      </c>
      <c r="O1113" s="1" t="n">
        <v>14</v>
      </c>
      <c r="P1113" s="1" t="n">
        <v>21</v>
      </c>
      <c r="Q1113" s="1" t="n">
        <v>0.667</v>
      </c>
      <c r="R1113" s="1" t="n">
        <v>32</v>
      </c>
      <c r="S1113" s="1" t="n">
        <v>97</v>
      </c>
      <c r="T1113" s="1" t="n">
        <v>129</v>
      </c>
      <c r="U1113" s="1" t="n">
        <v>14</v>
      </c>
      <c r="V1113" s="1" t="n">
        <v>10</v>
      </c>
      <c r="W1113" s="1" t="n">
        <v>13</v>
      </c>
      <c r="X1113" s="1" t="n">
        <v>23</v>
      </c>
      <c r="Y1113" s="1" t="n">
        <v>80</v>
      </c>
      <c r="Z1113" s="1" t="n">
        <v>122</v>
      </c>
      <c r="AA1113" s="1" t="n">
        <v>10.7</v>
      </c>
      <c r="AB1113" s="1" t="n">
        <v>0.553</v>
      </c>
      <c r="AC1113" s="1" t="n">
        <v>0.8</v>
      </c>
      <c r="AD1113" s="1" t="n">
        <f aca="false">IF(F1113=0,0,Z1113/F1113)</f>
        <v>3.38888888888889</v>
      </c>
      <c r="AE1113" s="1" t="str">
        <f aca="false">IFERROR(LEFT(C1113,FIND("-",C1113)-1),C1113)</f>
        <v>C</v>
      </c>
      <c r="AF1113" s="1" t="str">
        <f aca="false">B1113&amp;"|"&amp;A1113</f>
        <v>Johan Petro|2010</v>
      </c>
      <c r="AG1113" s="1" t="n">
        <f aca="false">SUMPRODUCT(($A$2:$A$4670=A1113)*($Z$2:$Z$4670&gt;Z1113))+1</f>
        <v>347</v>
      </c>
    </row>
    <row r="1114" customFormat="false" ht="15" hidden="false" customHeight="false" outlineLevel="0" collapsed="false">
      <c r="A1114" s="1" t="n">
        <v>2010</v>
      </c>
      <c r="B1114" s="1" t="s">
        <v>359</v>
      </c>
      <c r="C1114" s="1" t="s">
        <v>128</v>
      </c>
      <c r="D1114" s="1" t="n">
        <v>30</v>
      </c>
      <c r="E1114" s="1" t="s">
        <v>115</v>
      </c>
      <c r="F1114" s="1" t="n">
        <v>81</v>
      </c>
      <c r="G1114" s="1" t="n">
        <v>56</v>
      </c>
      <c r="H1114" s="1" t="n">
        <v>2824</v>
      </c>
      <c r="I1114" s="1" t="n">
        <v>437</v>
      </c>
      <c r="J1114" s="1" t="n">
        <v>991</v>
      </c>
      <c r="K1114" s="1" t="n">
        <v>0.441</v>
      </c>
      <c r="L1114" s="1" t="n">
        <v>118</v>
      </c>
      <c r="M1114" s="1" t="n">
        <v>309</v>
      </c>
      <c r="N1114" s="1" t="n">
        <v>0.382</v>
      </c>
      <c r="O1114" s="1" t="n">
        <v>253</v>
      </c>
      <c r="P1114" s="1" t="n">
        <v>305</v>
      </c>
      <c r="Q1114" s="1" t="n">
        <v>0.83</v>
      </c>
      <c r="R1114" s="1" t="n">
        <v>35</v>
      </c>
      <c r="S1114" s="1" t="n">
        <v>235</v>
      </c>
      <c r="T1114" s="1" t="n">
        <v>270</v>
      </c>
      <c r="U1114" s="1" t="n">
        <v>223</v>
      </c>
      <c r="V1114" s="1" t="n">
        <v>99</v>
      </c>
      <c r="W1114" s="1" t="n">
        <v>26</v>
      </c>
      <c r="X1114" s="1" t="n">
        <v>123</v>
      </c>
      <c r="Y1114" s="1" t="n">
        <v>166</v>
      </c>
      <c r="Z1114" s="1" t="n">
        <v>1245</v>
      </c>
      <c r="AA1114" s="1" t="n">
        <v>14.7</v>
      </c>
      <c r="AB1114" s="1" t="n">
        <v>0.553</v>
      </c>
      <c r="AC1114" s="1" t="n">
        <v>7.1</v>
      </c>
      <c r="AD1114" s="1" t="n">
        <f aca="false">IF(F1114=0,0,Z1114/F1114)</f>
        <v>15.3703703703704</v>
      </c>
      <c r="AE1114" s="1" t="str">
        <f aca="false">IFERROR(LEFT(C1114,FIND("-",C1114)-1),C1114)</f>
        <v>SG</v>
      </c>
      <c r="AF1114" s="1" t="str">
        <f aca="false">B1114&amp;"|"&amp;A1114</f>
        <v>John Salmons|2010</v>
      </c>
      <c r="AG1114" s="1" t="n">
        <f aca="false">SUMPRODUCT(($A$2:$A$4670=A1114)*($Z$2:$Z$4670&gt;Z1114))+1</f>
        <v>47</v>
      </c>
    </row>
    <row r="1115" customFormat="false" ht="15" hidden="false" customHeight="false" outlineLevel="0" collapsed="false">
      <c r="A1115" s="1" t="n">
        <v>2010</v>
      </c>
      <c r="B1115" s="1" t="s">
        <v>707</v>
      </c>
      <c r="C1115" s="1" t="s">
        <v>92</v>
      </c>
      <c r="D1115" s="1" t="n">
        <v>22</v>
      </c>
      <c r="E1115" s="1" t="s">
        <v>173</v>
      </c>
      <c r="F1115" s="1" t="n">
        <v>52</v>
      </c>
      <c r="G1115" s="1" t="n">
        <v>4</v>
      </c>
      <c r="H1115" s="1" t="n">
        <v>654</v>
      </c>
      <c r="I1115" s="1" t="n">
        <v>55</v>
      </c>
      <c r="J1115" s="1" t="n">
        <v>103</v>
      </c>
      <c r="K1115" s="1" t="n">
        <v>0.534</v>
      </c>
      <c r="L1115" s="1" t="n">
        <v>0</v>
      </c>
      <c r="M1115" s="1" t="n">
        <v>0</v>
      </c>
      <c r="O1115" s="1" t="n">
        <v>37</v>
      </c>
      <c r="P1115" s="1" t="n">
        <v>62</v>
      </c>
      <c r="Q1115" s="1" t="n">
        <v>0.597</v>
      </c>
      <c r="R1115" s="1" t="n">
        <v>105</v>
      </c>
      <c r="S1115" s="1" t="n">
        <v>108</v>
      </c>
      <c r="T1115" s="1" t="n">
        <v>213</v>
      </c>
      <c r="U1115" s="1" t="n">
        <v>22</v>
      </c>
      <c r="V1115" s="1" t="n">
        <v>15</v>
      </c>
      <c r="W1115" s="1" t="n">
        <v>5</v>
      </c>
      <c r="X1115" s="1" t="n">
        <v>23</v>
      </c>
      <c r="Y1115" s="1" t="n">
        <v>115</v>
      </c>
      <c r="Z1115" s="1" t="n">
        <v>147</v>
      </c>
      <c r="AA1115" s="1" t="n">
        <v>12.4</v>
      </c>
      <c r="AB1115" s="1" t="n">
        <v>0.564</v>
      </c>
      <c r="AC1115" s="1" t="n">
        <v>1.7</v>
      </c>
      <c r="AD1115" s="1" t="n">
        <f aca="false">IF(F1115=0,0,Z1115/F1115)</f>
        <v>2.82692307692308</v>
      </c>
      <c r="AE1115" s="1" t="str">
        <f aca="false">IFERROR(LEFT(C1115,FIND("-",C1115)-1),C1115)</f>
        <v>PF</v>
      </c>
      <c r="AF1115" s="1" t="str">
        <f aca="false">B1115&amp;"|"&amp;A1115</f>
        <v>Jon Brockman|2010</v>
      </c>
      <c r="AG1115" s="1" t="n">
        <f aca="false">SUMPRODUCT(($A$2:$A$4670=A1115)*($Z$2:$Z$4670&gt;Z1115))+1</f>
        <v>330</v>
      </c>
    </row>
    <row r="1116" customFormat="false" ht="15" hidden="false" customHeight="false" outlineLevel="0" collapsed="false">
      <c r="A1116" s="1" t="n">
        <v>2010</v>
      </c>
      <c r="B1116" s="1" t="s">
        <v>708</v>
      </c>
      <c r="C1116" s="1" t="s">
        <v>92</v>
      </c>
      <c r="D1116" s="1" t="n">
        <v>22</v>
      </c>
      <c r="E1116" s="1" t="s">
        <v>133</v>
      </c>
      <c r="F1116" s="1" t="n">
        <v>80</v>
      </c>
      <c r="G1116" s="1" t="n">
        <v>73</v>
      </c>
      <c r="H1116" s="1" t="n">
        <v>2232</v>
      </c>
      <c r="I1116" s="1" t="n">
        <v>290</v>
      </c>
      <c r="J1116" s="1" t="n">
        <v>603</v>
      </c>
      <c r="K1116" s="1" t="n">
        <v>0.481</v>
      </c>
      <c r="L1116" s="1" t="n">
        <v>36</v>
      </c>
      <c r="M1116" s="1" t="n">
        <v>115</v>
      </c>
      <c r="N1116" s="1" t="n">
        <v>0.313</v>
      </c>
      <c r="O1116" s="1" t="n">
        <v>125</v>
      </c>
      <c r="P1116" s="1" t="n">
        <v>176</v>
      </c>
      <c r="Q1116" s="1" t="n">
        <v>0.71</v>
      </c>
      <c r="R1116" s="1" t="n">
        <v>194</v>
      </c>
      <c r="S1116" s="1" t="n">
        <v>284</v>
      </c>
      <c r="T1116" s="1" t="n">
        <v>478</v>
      </c>
      <c r="U1116" s="1" t="n">
        <v>58</v>
      </c>
      <c r="V1116" s="1" t="n">
        <v>79</v>
      </c>
      <c r="W1116" s="1" t="n">
        <v>29</v>
      </c>
      <c r="X1116" s="1" t="n">
        <v>82</v>
      </c>
      <c r="Y1116" s="1" t="n">
        <v>230</v>
      </c>
      <c r="Z1116" s="1" t="n">
        <v>741</v>
      </c>
      <c r="AA1116" s="1" t="n">
        <v>13.9</v>
      </c>
      <c r="AB1116" s="1" t="n">
        <v>0.545</v>
      </c>
      <c r="AC1116" s="1" t="n">
        <v>4.4</v>
      </c>
      <c r="AD1116" s="1" t="n">
        <f aca="false">IF(F1116=0,0,Z1116/F1116)</f>
        <v>9.2625</v>
      </c>
      <c r="AE1116" s="1" t="str">
        <f aca="false">IFERROR(LEFT(C1116,FIND("-",C1116)-1),C1116)</f>
        <v>PF</v>
      </c>
      <c r="AF1116" s="1" t="str">
        <f aca="false">B1116&amp;"|"&amp;A1116</f>
        <v>Jonas Jerebko|2010</v>
      </c>
      <c r="AG1116" s="1" t="n">
        <f aca="false">SUMPRODUCT(($A$2:$A$4670=A1116)*($Z$2:$Z$4670&gt;Z1116))+1</f>
        <v>134</v>
      </c>
    </row>
    <row r="1117" customFormat="false" ht="15" hidden="false" customHeight="false" outlineLevel="0" collapsed="false">
      <c r="A1117" s="1" t="n">
        <v>2010</v>
      </c>
      <c r="B1117" s="1" t="s">
        <v>709</v>
      </c>
      <c r="C1117" s="1" t="s">
        <v>123</v>
      </c>
      <c r="D1117" s="1" t="n">
        <v>29</v>
      </c>
      <c r="E1117" s="1" t="s">
        <v>256</v>
      </c>
      <c r="F1117" s="1" t="n">
        <v>25</v>
      </c>
      <c r="G1117" s="1" t="n">
        <v>1</v>
      </c>
      <c r="H1117" s="1" t="n">
        <v>292</v>
      </c>
      <c r="I1117" s="1" t="n">
        <v>40</v>
      </c>
      <c r="J1117" s="1" t="n">
        <v>100</v>
      </c>
      <c r="K1117" s="1" t="n">
        <v>0.4</v>
      </c>
      <c r="L1117" s="1" t="n">
        <v>14</v>
      </c>
      <c r="M1117" s="1" t="n">
        <v>39</v>
      </c>
      <c r="N1117" s="1" t="n">
        <v>0.359</v>
      </c>
      <c r="O1117" s="1" t="n">
        <v>24</v>
      </c>
      <c r="P1117" s="1" t="n">
        <v>26</v>
      </c>
      <c r="Q1117" s="1" t="n">
        <v>0.923</v>
      </c>
      <c r="R1117" s="1" t="n">
        <v>15</v>
      </c>
      <c r="S1117" s="1" t="n">
        <v>37</v>
      </c>
      <c r="T1117" s="1" t="n">
        <v>52</v>
      </c>
      <c r="U1117" s="1" t="n">
        <v>16</v>
      </c>
      <c r="V1117" s="1" t="n">
        <v>2</v>
      </c>
      <c r="W1117" s="1" t="n">
        <v>17</v>
      </c>
      <c r="X1117" s="1" t="n">
        <v>28</v>
      </c>
      <c r="Y1117" s="1" t="n">
        <v>33</v>
      </c>
      <c r="Z1117" s="1" t="n">
        <v>118</v>
      </c>
      <c r="AA1117" s="1" t="n">
        <v>10.8</v>
      </c>
      <c r="AB1117" s="1" t="n">
        <v>0.529</v>
      </c>
      <c r="AC1117" s="1" t="n">
        <v>0</v>
      </c>
      <c r="AD1117" s="1" t="n">
        <f aca="false">IF(F1117=0,0,Z1117/F1117)</f>
        <v>4.72</v>
      </c>
      <c r="AE1117" s="1" t="str">
        <f aca="false">IFERROR(LEFT(C1117,FIND("-",C1117)-1),C1117)</f>
        <v>SF</v>
      </c>
      <c r="AF1117" s="1" t="str">
        <f aca="false">B1117&amp;"|"&amp;A1117</f>
        <v>Jonathan Bender|2010</v>
      </c>
      <c r="AG1117" s="1" t="n">
        <f aca="false">SUMPRODUCT(($A$2:$A$4670=A1117)*($Z$2:$Z$4670&gt;Z1117))+1</f>
        <v>349</v>
      </c>
    </row>
    <row r="1118" customFormat="false" ht="15" hidden="false" customHeight="false" outlineLevel="0" collapsed="false">
      <c r="A1118" s="1" t="n">
        <v>2010</v>
      </c>
      <c r="B1118" s="1" t="s">
        <v>710</v>
      </c>
      <c r="C1118" s="1" t="s">
        <v>102</v>
      </c>
      <c r="D1118" s="1" t="n">
        <v>20</v>
      </c>
      <c r="E1118" s="1" t="s">
        <v>120</v>
      </c>
      <c r="F1118" s="1" t="n">
        <v>81</v>
      </c>
      <c r="G1118" s="1" t="n">
        <v>81</v>
      </c>
      <c r="H1118" s="1" t="n">
        <v>2339</v>
      </c>
      <c r="I1118" s="1" t="n">
        <v>397</v>
      </c>
      <c r="J1118" s="1" t="n">
        <v>952</v>
      </c>
      <c r="K1118" s="1" t="n">
        <v>0.417</v>
      </c>
      <c r="L1118" s="1" t="n">
        <v>77</v>
      </c>
      <c r="M1118" s="1" t="n">
        <v>215</v>
      </c>
      <c r="N1118" s="1" t="n">
        <v>0.358</v>
      </c>
      <c r="O1118" s="1" t="n">
        <v>223</v>
      </c>
      <c r="P1118" s="1" t="n">
        <v>270</v>
      </c>
      <c r="Q1118" s="1" t="n">
        <v>0.826</v>
      </c>
      <c r="R1118" s="1" t="n">
        <v>24</v>
      </c>
      <c r="S1118" s="1" t="n">
        <v>167</v>
      </c>
      <c r="T1118" s="1" t="n">
        <v>191</v>
      </c>
      <c r="U1118" s="1" t="n">
        <v>356</v>
      </c>
      <c r="V1118" s="1" t="n">
        <v>82</v>
      </c>
      <c r="W1118" s="1" t="n">
        <v>2</v>
      </c>
      <c r="X1118" s="1" t="n">
        <v>233</v>
      </c>
      <c r="Y1118" s="1" t="n">
        <v>98</v>
      </c>
      <c r="Z1118" s="1" t="n">
        <v>1094</v>
      </c>
      <c r="AA1118" s="1" t="n">
        <v>13</v>
      </c>
      <c r="AB1118" s="1" t="n">
        <v>0.511</v>
      </c>
      <c r="AC1118" s="1" t="n">
        <v>0.1</v>
      </c>
      <c r="AD1118" s="1" t="n">
        <f aca="false">IF(F1118=0,0,Z1118/F1118)</f>
        <v>13.5061728395062</v>
      </c>
      <c r="AE1118" s="1" t="str">
        <f aca="false">IFERROR(LEFT(C1118,FIND("-",C1118)-1),C1118)</f>
        <v>PG</v>
      </c>
      <c r="AF1118" s="1" t="str">
        <f aca="false">B1118&amp;"|"&amp;A1118</f>
        <v>Jonny Flynn|2010</v>
      </c>
      <c r="AG1118" s="1" t="n">
        <f aca="false">SUMPRODUCT(($A$2:$A$4670=A1118)*($Z$2:$Z$4670&gt;Z1118))+1</f>
        <v>67</v>
      </c>
    </row>
    <row r="1119" customFormat="false" ht="15" hidden="false" customHeight="false" outlineLevel="0" collapsed="false">
      <c r="A1119" s="1" t="n">
        <v>2010</v>
      </c>
      <c r="B1119" s="1" t="s">
        <v>360</v>
      </c>
      <c r="C1119" s="1" t="s">
        <v>102</v>
      </c>
      <c r="D1119" s="1" t="n">
        <v>23</v>
      </c>
      <c r="E1119" s="1" t="s">
        <v>154</v>
      </c>
      <c r="F1119" s="1" t="n">
        <v>82</v>
      </c>
      <c r="G1119" s="1" t="n">
        <v>0</v>
      </c>
      <c r="H1119" s="1" t="n">
        <v>1474</v>
      </c>
      <c r="I1119" s="1" t="n">
        <v>224</v>
      </c>
      <c r="J1119" s="1" t="n">
        <v>515</v>
      </c>
      <c r="K1119" s="1" t="n">
        <v>0.435</v>
      </c>
      <c r="L1119" s="1" t="n">
        <v>86</v>
      </c>
      <c r="M1119" s="1" t="n">
        <v>229</v>
      </c>
      <c r="N1119" s="1" t="n">
        <v>0.376</v>
      </c>
      <c r="O1119" s="1" t="n">
        <v>57</v>
      </c>
      <c r="P1119" s="1" t="n">
        <v>85</v>
      </c>
      <c r="Q1119" s="1" t="n">
        <v>0.671</v>
      </c>
      <c r="R1119" s="1" t="n">
        <v>14</v>
      </c>
      <c r="S1119" s="1" t="n">
        <v>117</v>
      </c>
      <c r="T1119" s="1" t="n">
        <v>131</v>
      </c>
      <c r="U1119" s="1" t="n">
        <v>127</v>
      </c>
      <c r="V1119" s="1" t="n">
        <v>52</v>
      </c>
      <c r="W1119" s="1" t="n">
        <v>11</v>
      </c>
      <c r="X1119" s="1" t="n">
        <v>72</v>
      </c>
      <c r="Y1119" s="1" t="n">
        <v>109</v>
      </c>
      <c r="Z1119" s="1" t="n">
        <v>591</v>
      </c>
      <c r="AA1119" s="1" t="n">
        <v>12.3</v>
      </c>
      <c r="AB1119" s="1" t="n">
        <v>0.535</v>
      </c>
      <c r="AC1119" s="1" t="n">
        <v>2.8</v>
      </c>
      <c r="AD1119" s="1" t="n">
        <f aca="false">IF(F1119=0,0,Z1119/F1119)</f>
        <v>7.20731707317073</v>
      </c>
      <c r="AE1119" s="1" t="str">
        <f aca="false">IFERROR(LEFT(C1119,FIND("-",C1119)-1),C1119)</f>
        <v>PG</v>
      </c>
      <c r="AF1119" s="1" t="str">
        <f aca="false">B1119&amp;"|"&amp;A1119</f>
        <v>Jordan Farmar|2010</v>
      </c>
      <c r="AG1119" s="1" t="n">
        <f aca="false">SUMPRODUCT(($A$2:$A$4670=A1119)*($Z$2:$Z$4670&gt;Z1119))+1</f>
        <v>183</v>
      </c>
    </row>
    <row r="1120" customFormat="false" ht="15" hidden="false" customHeight="false" outlineLevel="0" collapsed="false">
      <c r="A1120" s="1" t="n">
        <v>2010</v>
      </c>
      <c r="B1120" s="1" t="s">
        <v>711</v>
      </c>
      <c r="C1120" s="1" t="s">
        <v>92</v>
      </c>
      <c r="D1120" s="1" t="n">
        <v>22</v>
      </c>
      <c r="E1120" s="1" t="s">
        <v>115</v>
      </c>
      <c r="F1120" s="1" t="n">
        <v>47</v>
      </c>
      <c r="G1120" s="1" t="n">
        <v>0</v>
      </c>
      <c r="H1120" s="1" t="n">
        <v>624</v>
      </c>
      <c r="I1120" s="1" t="n">
        <v>99</v>
      </c>
      <c r="J1120" s="1" t="n">
        <v>201</v>
      </c>
      <c r="K1120" s="1" t="n">
        <v>0.493</v>
      </c>
      <c r="L1120" s="1" t="n">
        <v>0</v>
      </c>
      <c r="M1120" s="1" t="n">
        <v>2</v>
      </c>
      <c r="N1120" s="1" t="n">
        <v>0</v>
      </c>
      <c r="O1120" s="1" t="n">
        <v>46</v>
      </c>
      <c r="P1120" s="1" t="n">
        <v>68</v>
      </c>
      <c r="Q1120" s="1" t="n">
        <v>0.676</v>
      </c>
      <c r="R1120" s="1" t="n">
        <v>76</v>
      </c>
      <c r="S1120" s="1" t="n">
        <v>99</v>
      </c>
      <c r="T1120" s="1" t="n">
        <v>175</v>
      </c>
      <c r="U1120" s="1" t="n">
        <v>20</v>
      </c>
      <c r="V1120" s="1" t="n">
        <v>14</v>
      </c>
      <c r="W1120" s="1" t="n">
        <v>21</v>
      </c>
      <c r="X1120" s="1" t="n">
        <v>30</v>
      </c>
      <c r="Y1120" s="1" t="n">
        <v>92</v>
      </c>
      <c r="Z1120" s="1" t="n">
        <v>244</v>
      </c>
      <c r="AA1120" s="1" t="n">
        <v>15</v>
      </c>
      <c r="AB1120" s="1" t="n">
        <v>0.528</v>
      </c>
      <c r="AC1120" s="1" t="n">
        <v>1.4</v>
      </c>
      <c r="AD1120" s="1" t="n">
        <f aca="false">IF(F1120=0,0,Z1120/F1120)</f>
        <v>5.19148936170213</v>
      </c>
      <c r="AE1120" s="1" t="str">
        <f aca="false">IFERROR(LEFT(C1120,FIND("-",C1120)-1),C1120)</f>
        <v>PF</v>
      </c>
      <c r="AF1120" s="1" t="str">
        <f aca="false">B1120&amp;"|"&amp;A1120</f>
        <v>Jordan Hill|2010</v>
      </c>
      <c r="AG1120" s="1" t="n">
        <f aca="false">SUMPRODUCT(($A$2:$A$4670=A1120)*($Z$2:$Z$4670&gt;Z1120))+1</f>
        <v>293</v>
      </c>
    </row>
    <row r="1121" customFormat="false" ht="15" hidden="false" customHeight="false" outlineLevel="0" collapsed="false">
      <c r="A1121" s="1" t="n">
        <v>2010</v>
      </c>
      <c r="B1121" s="1" t="s">
        <v>362</v>
      </c>
      <c r="C1121" s="1" t="s">
        <v>102</v>
      </c>
      <c r="D1121" s="1" t="n">
        <v>28</v>
      </c>
      <c r="E1121" s="1" t="s">
        <v>147</v>
      </c>
      <c r="F1121" s="1" t="n">
        <v>68</v>
      </c>
      <c r="G1121" s="1" t="n">
        <v>39</v>
      </c>
      <c r="H1121" s="1" t="n">
        <v>1817</v>
      </c>
      <c r="I1121" s="1" t="n">
        <v>274</v>
      </c>
      <c r="J1121" s="1" t="n">
        <v>568</v>
      </c>
      <c r="K1121" s="1" t="n">
        <v>0.482</v>
      </c>
      <c r="L1121" s="1" t="n">
        <v>68</v>
      </c>
      <c r="M1121" s="1" t="n">
        <v>171</v>
      </c>
      <c r="N1121" s="1" t="n">
        <v>0.398</v>
      </c>
      <c r="O1121" s="1" t="n">
        <v>83</v>
      </c>
      <c r="P1121" s="1" t="n">
        <v>104</v>
      </c>
      <c r="Q1121" s="1" t="n">
        <v>0.798</v>
      </c>
      <c r="R1121" s="1" t="n">
        <v>23</v>
      </c>
      <c r="S1121" s="1" t="n">
        <v>119</v>
      </c>
      <c r="T1121" s="1" t="n">
        <v>142</v>
      </c>
      <c r="U1121" s="1" t="n">
        <v>404</v>
      </c>
      <c r="V1121" s="1" t="n">
        <v>47</v>
      </c>
      <c r="W1121" s="1" t="n">
        <v>7</v>
      </c>
      <c r="X1121" s="1" t="n">
        <v>99</v>
      </c>
      <c r="Y1121" s="1" t="n">
        <v>135</v>
      </c>
      <c r="Z1121" s="1" t="n">
        <v>699</v>
      </c>
      <c r="AA1121" s="1" t="n">
        <v>16.5</v>
      </c>
      <c r="AB1121" s="1" t="n">
        <v>0.569</v>
      </c>
      <c r="AC1121" s="1" t="n">
        <v>4.2</v>
      </c>
      <c r="AD1121" s="1" t="n">
        <f aca="false">IF(F1121=0,0,Z1121/F1121)</f>
        <v>10.2794117647059</v>
      </c>
      <c r="AE1121" s="1" t="str">
        <f aca="false">IFERROR(LEFT(C1121,FIND("-",C1121)-1),C1121)</f>
        <v>PG</v>
      </c>
      <c r="AF1121" s="1" t="str">
        <f aca="false">B1121&amp;"|"&amp;A1121</f>
        <v>Jose Calderon|2010</v>
      </c>
      <c r="AG1121" s="1" t="n">
        <f aca="false">SUMPRODUCT(($A$2:$A$4670=A1121)*($Z$2:$Z$4670&gt;Z1121))+1</f>
        <v>146</v>
      </c>
    </row>
    <row r="1122" customFormat="false" ht="15" hidden="false" customHeight="false" outlineLevel="0" collapsed="false">
      <c r="A1122" s="1" t="n">
        <v>2010</v>
      </c>
      <c r="B1122" s="1" t="s">
        <v>363</v>
      </c>
      <c r="C1122" s="1" t="s">
        <v>92</v>
      </c>
      <c r="D1122" s="1" t="n">
        <v>25</v>
      </c>
      <c r="E1122" s="1" t="s">
        <v>185</v>
      </c>
      <c r="F1122" s="1" t="n">
        <v>63</v>
      </c>
      <c r="G1122" s="1" t="n">
        <v>28</v>
      </c>
      <c r="H1122" s="1" t="n">
        <v>1045</v>
      </c>
      <c r="I1122" s="1" t="n">
        <v>117</v>
      </c>
      <c r="J1122" s="1" t="n">
        <v>223</v>
      </c>
      <c r="K1122" s="1" t="n">
        <v>0.525</v>
      </c>
      <c r="L1122" s="1" t="n">
        <v>0</v>
      </c>
      <c r="M1122" s="1" t="n">
        <v>0</v>
      </c>
      <c r="O1122" s="1" t="n">
        <v>19</v>
      </c>
      <c r="P1122" s="1" t="n">
        <v>58</v>
      </c>
      <c r="Q1122" s="1" t="n">
        <v>0.328</v>
      </c>
      <c r="R1122" s="1" t="n">
        <v>124</v>
      </c>
      <c r="S1122" s="1" t="n">
        <v>191</v>
      </c>
      <c r="T1122" s="1" t="n">
        <v>315</v>
      </c>
      <c r="U1122" s="1" t="n">
        <v>29</v>
      </c>
      <c r="V1122" s="1" t="n">
        <v>30</v>
      </c>
      <c r="W1122" s="1" t="n">
        <v>48</v>
      </c>
      <c r="X1122" s="1" t="n">
        <v>37</v>
      </c>
      <c r="Y1122" s="1" t="n">
        <v>111</v>
      </c>
      <c r="Z1122" s="1" t="n">
        <v>253</v>
      </c>
      <c r="AA1122" s="1" t="n">
        <v>13.7</v>
      </c>
      <c r="AB1122" s="1" t="n">
        <v>0.509</v>
      </c>
      <c r="AC1122" s="1" t="n">
        <v>1.8</v>
      </c>
      <c r="AD1122" s="1" t="n">
        <f aca="false">IF(F1122=0,0,Z1122/F1122)</f>
        <v>4.01587301587302</v>
      </c>
      <c r="AE1122" s="1" t="str">
        <f aca="false">IFERROR(LEFT(C1122,FIND("-",C1122)-1),C1122)</f>
        <v>PF</v>
      </c>
      <c r="AF1122" s="1" t="str">
        <f aca="false">B1122&amp;"|"&amp;A1122</f>
        <v>Josh Boone|2010</v>
      </c>
      <c r="AG1122" s="1" t="n">
        <f aca="false">SUMPRODUCT(($A$2:$A$4670=A1122)*($Z$2:$Z$4670&gt;Z1122))+1</f>
        <v>288</v>
      </c>
    </row>
    <row r="1123" customFormat="false" ht="15" hidden="false" customHeight="false" outlineLevel="0" collapsed="false">
      <c r="A1123" s="1" t="n">
        <v>2010</v>
      </c>
      <c r="B1123" s="1" t="s">
        <v>365</v>
      </c>
      <c r="C1123" s="1" t="s">
        <v>123</v>
      </c>
      <c r="D1123" s="1" t="n">
        <v>29</v>
      </c>
      <c r="E1123" s="1" t="s">
        <v>115</v>
      </c>
      <c r="F1123" s="1" t="n">
        <v>35</v>
      </c>
      <c r="G1123" s="1" t="n">
        <v>12</v>
      </c>
      <c r="H1123" s="1" t="n">
        <v>918</v>
      </c>
      <c r="I1123" s="1" t="n">
        <v>157</v>
      </c>
      <c r="J1123" s="1" t="n">
        <v>388</v>
      </c>
      <c r="K1123" s="1" t="n">
        <v>0.405</v>
      </c>
      <c r="L1123" s="1" t="n">
        <v>23</v>
      </c>
      <c r="M1123" s="1" t="n">
        <v>86</v>
      </c>
      <c r="N1123" s="1" t="n">
        <v>0.267</v>
      </c>
      <c r="O1123" s="1" t="n">
        <v>109</v>
      </c>
      <c r="P1123" s="1" t="n">
        <v>139</v>
      </c>
      <c r="Q1123" s="1" t="n">
        <v>0.784</v>
      </c>
      <c r="R1123" s="1" t="n">
        <v>30</v>
      </c>
      <c r="S1123" s="1" t="n">
        <v>95</v>
      </c>
      <c r="T1123" s="1" t="n">
        <v>125</v>
      </c>
      <c r="U1123" s="1" t="n">
        <v>48</v>
      </c>
      <c r="V1123" s="1" t="n">
        <v>26</v>
      </c>
      <c r="W1123" s="1" t="n">
        <v>11</v>
      </c>
      <c r="X1123" s="1" t="n">
        <v>46</v>
      </c>
      <c r="Y1123" s="1" t="n">
        <v>91</v>
      </c>
      <c r="Z1123" s="1" t="n">
        <v>446</v>
      </c>
      <c r="AA1123" s="1" t="n">
        <v>12.7</v>
      </c>
      <c r="AB1123" s="1" t="n">
        <v>0.496</v>
      </c>
      <c r="AC1123" s="1" t="n">
        <v>1</v>
      </c>
      <c r="AD1123" s="1" t="n">
        <f aca="false">IF(F1123=0,0,Z1123/F1123)</f>
        <v>12.7428571428571</v>
      </c>
      <c r="AE1123" s="1" t="str">
        <f aca="false">IFERROR(LEFT(C1123,FIND("-",C1123)-1),C1123)</f>
        <v>SF</v>
      </c>
      <c r="AF1123" s="1" t="str">
        <f aca="false">B1123&amp;"|"&amp;A1123</f>
        <v>Josh Howard|2010</v>
      </c>
      <c r="AG1123" s="1" t="n">
        <f aca="false">SUMPRODUCT(($A$2:$A$4670=A1123)*($Z$2:$Z$4670&gt;Z1123))+1</f>
        <v>226</v>
      </c>
    </row>
    <row r="1124" customFormat="false" ht="15" hidden="false" customHeight="false" outlineLevel="0" collapsed="false">
      <c r="A1124" s="1" t="n">
        <v>2010</v>
      </c>
      <c r="B1124" s="1" t="s">
        <v>366</v>
      </c>
      <c r="C1124" s="1" t="s">
        <v>105</v>
      </c>
      <c r="D1124" s="1" t="n">
        <v>22</v>
      </c>
      <c r="E1124" s="1" t="s">
        <v>145</v>
      </c>
      <c r="F1124" s="1" t="n">
        <v>42</v>
      </c>
      <c r="G1124" s="1" t="n">
        <v>3</v>
      </c>
      <c r="H1124" s="1" t="n">
        <v>524</v>
      </c>
      <c r="I1124" s="1" t="n">
        <v>76</v>
      </c>
      <c r="J1124" s="1" t="n">
        <v>146</v>
      </c>
      <c r="K1124" s="1" t="n">
        <v>0.521</v>
      </c>
      <c r="L1124" s="1" t="n">
        <v>8</v>
      </c>
      <c r="M1124" s="1" t="n">
        <v>23</v>
      </c>
      <c r="N1124" s="1" t="n">
        <v>0.348</v>
      </c>
      <c r="O1124" s="1" t="n">
        <v>19</v>
      </c>
      <c r="P1124" s="1" t="n">
        <v>38</v>
      </c>
      <c r="Q1124" s="1" t="n">
        <v>0.5</v>
      </c>
      <c r="R1124" s="1" t="n">
        <v>40</v>
      </c>
      <c r="S1124" s="1" t="n">
        <v>87</v>
      </c>
      <c r="T1124" s="1" t="n">
        <v>127</v>
      </c>
      <c r="U1124" s="1" t="n">
        <v>44</v>
      </c>
      <c r="V1124" s="1" t="n">
        <v>17</v>
      </c>
      <c r="W1124" s="1" t="n">
        <v>16</v>
      </c>
      <c r="X1124" s="1" t="n">
        <v>19</v>
      </c>
      <c r="Y1124" s="1" t="n">
        <v>74</v>
      </c>
      <c r="Z1124" s="1" t="n">
        <v>179</v>
      </c>
      <c r="AA1124" s="1" t="n">
        <v>14.8</v>
      </c>
      <c r="AB1124" s="1" t="n">
        <v>0.55</v>
      </c>
      <c r="AC1124" s="1" t="n">
        <v>1.5</v>
      </c>
      <c r="AD1124" s="1" t="n">
        <f aca="false">IF(F1124=0,0,Z1124/F1124)</f>
        <v>4.26190476190476</v>
      </c>
      <c r="AE1124" s="1" t="str">
        <f aca="false">IFERROR(LEFT(C1124,FIND("-",C1124)-1),C1124)</f>
        <v>C</v>
      </c>
      <c r="AF1124" s="1" t="str">
        <f aca="false">B1124&amp;"|"&amp;A1124</f>
        <v>Josh McRoberts|2010</v>
      </c>
      <c r="AG1124" s="1" t="n">
        <f aca="false">SUMPRODUCT(($A$2:$A$4670=A1124)*($Z$2:$Z$4670&gt;Z1124))+1</f>
        <v>320</v>
      </c>
    </row>
    <row r="1125" customFormat="false" ht="15" hidden="false" customHeight="false" outlineLevel="0" collapsed="false">
      <c r="A1125" s="1" t="n">
        <v>2010</v>
      </c>
      <c r="B1125" s="1" t="s">
        <v>367</v>
      </c>
      <c r="C1125" s="1" t="s">
        <v>92</v>
      </c>
      <c r="D1125" s="1" t="n">
        <v>27</v>
      </c>
      <c r="E1125" s="1" t="s">
        <v>154</v>
      </c>
      <c r="F1125" s="1" t="n">
        <v>63</v>
      </c>
      <c r="G1125" s="1" t="n">
        <v>0</v>
      </c>
      <c r="H1125" s="1" t="n">
        <v>581</v>
      </c>
      <c r="I1125" s="1" t="n">
        <v>71</v>
      </c>
      <c r="J1125" s="1" t="n">
        <v>194</v>
      </c>
      <c r="K1125" s="1" t="n">
        <v>0.366</v>
      </c>
      <c r="L1125" s="1" t="n">
        <v>7</v>
      </c>
      <c r="M1125" s="1" t="n">
        <v>16</v>
      </c>
      <c r="N1125" s="1" t="n">
        <v>0.438</v>
      </c>
      <c r="O1125" s="1" t="n">
        <v>20</v>
      </c>
      <c r="P1125" s="1" t="n">
        <v>31</v>
      </c>
      <c r="Q1125" s="1" t="n">
        <v>0.645</v>
      </c>
      <c r="R1125" s="1" t="n">
        <v>44</v>
      </c>
      <c r="S1125" s="1" t="n">
        <v>72</v>
      </c>
      <c r="T1125" s="1" t="n">
        <v>116</v>
      </c>
      <c r="U1125" s="1" t="n">
        <v>35</v>
      </c>
      <c r="V1125" s="1" t="n">
        <v>9</v>
      </c>
      <c r="W1125" s="1" t="n">
        <v>6</v>
      </c>
      <c r="X1125" s="1" t="n">
        <v>33</v>
      </c>
      <c r="Y1125" s="1" t="n">
        <v>71</v>
      </c>
      <c r="Z1125" s="1" t="n">
        <v>169</v>
      </c>
      <c r="AA1125" s="1" t="n">
        <v>6.7</v>
      </c>
      <c r="AB1125" s="1" t="n">
        <v>0.407</v>
      </c>
      <c r="AC1125" s="1" t="n">
        <v>0</v>
      </c>
      <c r="AD1125" s="1" t="n">
        <f aca="false">IF(F1125=0,0,Z1125/F1125)</f>
        <v>2.68253968253968</v>
      </c>
      <c r="AE1125" s="1" t="str">
        <f aca="false">IFERROR(LEFT(C1125,FIND("-",C1125)-1),C1125)</f>
        <v>PF</v>
      </c>
      <c r="AF1125" s="1" t="str">
        <f aca="false">B1125&amp;"|"&amp;A1125</f>
        <v>Josh Powell|2010</v>
      </c>
      <c r="AG1125" s="1" t="n">
        <f aca="false">SUMPRODUCT(($A$2:$A$4670=A1125)*($Z$2:$Z$4670&gt;Z1125))+1</f>
        <v>322</v>
      </c>
    </row>
    <row r="1126" customFormat="false" ht="15" hidden="false" customHeight="false" outlineLevel="0" collapsed="false">
      <c r="A1126" s="1" t="n">
        <v>2010</v>
      </c>
      <c r="B1126" s="1" t="s">
        <v>368</v>
      </c>
      <c r="C1126" s="1" t="s">
        <v>92</v>
      </c>
      <c r="D1126" s="1" t="n">
        <v>24</v>
      </c>
      <c r="E1126" s="1" t="s">
        <v>110</v>
      </c>
      <c r="F1126" s="1" t="n">
        <v>81</v>
      </c>
      <c r="G1126" s="1" t="n">
        <v>81</v>
      </c>
      <c r="H1126" s="1" t="n">
        <v>2871</v>
      </c>
      <c r="I1126" s="1" t="n">
        <v>504</v>
      </c>
      <c r="J1126" s="1" t="n">
        <v>999</v>
      </c>
      <c r="K1126" s="1" t="n">
        <v>0.505</v>
      </c>
      <c r="L1126" s="1" t="n">
        <v>0</v>
      </c>
      <c r="M1126" s="1" t="n">
        <v>7</v>
      </c>
      <c r="N1126" s="1" t="n">
        <v>0</v>
      </c>
      <c r="O1126" s="1" t="n">
        <v>261</v>
      </c>
      <c r="P1126" s="1" t="n">
        <v>422</v>
      </c>
      <c r="Q1126" s="1" t="n">
        <v>0.618</v>
      </c>
      <c r="R1126" s="1" t="n">
        <v>223</v>
      </c>
      <c r="S1126" s="1" t="n">
        <v>482</v>
      </c>
      <c r="T1126" s="1" t="n">
        <v>705</v>
      </c>
      <c r="U1126" s="1" t="n">
        <v>342</v>
      </c>
      <c r="V1126" s="1" t="n">
        <v>130</v>
      </c>
      <c r="W1126" s="1" t="n">
        <v>172</v>
      </c>
      <c r="X1126" s="1" t="n">
        <v>198</v>
      </c>
      <c r="Y1126" s="1" t="n">
        <v>240</v>
      </c>
      <c r="Z1126" s="1" t="n">
        <v>1269</v>
      </c>
      <c r="AA1126" s="1" t="n">
        <v>21</v>
      </c>
      <c r="AB1126" s="1" t="n">
        <v>0.536</v>
      </c>
      <c r="AC1126" s="1" t="n">
        <v>9.3</v>
      </c>
      <c r="AD1126" s="1" t="n">
        <f aca="false">IF(F1126=0,0,Z1126/F1126)</f>
        <v>15.6666666666667</v>
      </c>
      <c r="AE1126" s="1" t="str">
        <f aca="false">IFERROR(LEFT(C1126,FIND("-",C1126)-1),C1126)</f>
        <v>PF</v>
      </c>
      <c r="AF1126" s="1" t="str">
        <f aca="false">B1126&amp;"|"&amp;A1126</f>
        <v>Josh Smith|2010</v>
      </c>
      <c r="AG1126" s="1" t="n">
        <f aca="false">SUMPRODUCT(($A$2:$A$4670=A1126)*($Z$2:$Z$4670&gt;Z1126))+1</f>
        <v>46</v>
      </c>
    </row>
    <row r="1127" customFormat="false" ht="15" hidden="false" customHeight="false" outlineLevel="0" collapsed="false">
      <c r="A1127" s="1" t="n">
        <v>2010</v>
      </c>
      <c r="B1127" s="1" t="s">
        <v>712</v>
      </c>
      <c r="C1127" s="1" t="s">
        <v>102</v>
      </c>
      <c r="D1127" s="1" t="n">
        <v>19</v>
      </c>
      <c r="E1127" s="1" t="s">
        <v>142</v>
      </c>
      <c r="F1127" s="1" t="n">
        <v>73</v>
      </c>
      <c r="G1127" s="1" t="n">
        <v>51</v>
      </c>
      <c r="H1127" s="1" t="n">
        <v>1767</v>
      </c>
      <c r="I1127" s="1" t="n">
        <v>230</v>
      </c>
      <c r="J1127" s="1" t="n">
        <v>520</v>
      </c>
      <c r="K1127" s="1" t="n">
        <v>0.442</v>
      </c>
      <c r="L1127" s="1" t="n">
        <v>62</v>
      </c>
      <c r="M1127" s="1" t="n">
        <v>159</v>
      </c>
      <c r="N1127" s="1" t="n">
        <v>0.39</v>
      </c>
      <c r="O1127" s="1" t="n">
        <v>65</v>
      </c>
      <c r="P1127" s="1" t="n">
        <v>86</v>
      </c>
      <c r="Q1127" s="1" t="n">
        <v>0.756</v>
      </c>
      <c r="R1127" s="1" t="n">
        <v>56</v>
      </c>
      <c r="S1127" s="1" t="n">
        <v>135</v>
      </c>
      <c r="T1127" s="1" t="n">
        <v>191</v>
      </c>
      <c r="U1127" s="1" t="n">
        <v>280</v>
      </c>
      <c r="V1127" s="1" t="n">
        <v>79</v>
      </c>
      <c r="W1127" s="1" t="n">
        <v>18</v>
      </c>
      <c r="X1127" s="1" t="n">
        <v>156</v>
      </c>
      <c r="Y1127" s="1" t="n">
        <v>153</v>
      </c>
      <c r="Z1127" s="1" t="n">
        <v>587</v>
      </c>
      <c r="AA1127" s="1" t="n">
        <v>12.3</v>
      </c>
      <c r="AB1127" s="1" t="n">
        <v>0.526</v>
      </c>
      <c r="AC1127" s="1" t="n">
        <v>1.2</v>
      </c>
      <c r="AD1127" s="1" t="n">
        <f aca="false">IF(F1127=0,0,Z1127/F1127)</f>
        <v>8.04109589041096</v>
      </c>
      <c r="AE1127" s="1" t="str">
        <f aca="false">IFERROR(LEFT(C1127,FIND("-",C1127)-1),C1127)</f>
        <v>PG</v>
      </c>
      <c r="AF1127" s="1" t="str">
        <f aca="false">B1127&amp;"|"&amp;A1127</f>
        <v>Jrue Holiday|2010</v>
      </c>
      <c r="AG1127" s="1" t="n">
        <f aca="false">SUMPRODUCT(($A$2:$A$4670=A1127)*($Z$2:$Z$4670&gt;Z1127))+1</f>
        <v>184</v>
      </c>
    </row>
    <row r="1128" customFormat="false" ht="15" hidden="false" customHeight="false" outlineLevel="0" collapsed="false">
      <c r="A1128" s="1" t="n">
        <v>2010</v>
      </c>
      <c r="B1128" s="1" t="s">
        <v>371</v>
      </c>
      <c r="C1128" s="1" t="s">
        <v>123</v>
      </c>
      <c r="D1128" s="1" t="n">
        <v>22</v>
      </c>
      <c r="E1128" s="1" t="s">
        <v>219</v>
      </c>
      <c r="F1128" s="1" t="n">
        <v>68</v>
      </c>
      <c r="G1128" s="1" t="n">
        <v>14</v>
      </c>
      <c r="H1128" s="1" t="n">
        <v>871</v>
      </c>
      <c r="I1128" s="1" t="n">
        <v>116</v>
      </c>
      <c r="J1128" s="1" t="n">
        <v>232</v>
      </c>
      <c r="K1128" s="1" t="n">
        <v>0.5</v>
      </c>
      <c r="L1128" s="1" t="n">
        <v>2</v>
      </c>
      <c r="M1128" s="1" t="n">
        <v>6</v>
      </c>
      <c r="N1128" s="1" t="n">
        <v>0.333</v>
      </c>
      <c r="O1128" s="1" t="n">
        <v>25</v>
      </c>
      <c r="P1128" s="1" t="n">
        <v>41</v>
      </c>
      <c r="Q1128" s="1" t="n">
        <v>0.61</v>
      </c>
      <c r="R1128" s="1" t="n">
        <v>58</v>
      </c>
      <c r="S1128" s="1" t="n">
        <v>86</v>
      </c>
      <c r="T1128" s="1" t="n">
        <v>144</v>
      </c>
      <c r="U1128" s="1" t="n">
        <v>41</v>
      </c>
      <c r="V1128" s="1" t="n">
        <v>29</v>
      </c>
      <c r="W1128" s="1" t="n">
        <v>18</v>
      </c>
      <c r="X1128" s="1" t="n">
        <v>44</v>
      </c>
      <c r="Y1128" s="1" t="n">
        <v>45</v>
      </c>
      <c r="Z1128" s="1" t="n">
        <v>259</v>
      </c>
      <c r="AA1128" s="1" t="n">
        <v>11.8</v>
      </c>
      <c r="AB1128" s="1" t="n">
        <v>0.518</v>
      </c>
      <c r="AC1128" s="1" t="n">
        <v>0.8</v>
      </c>
      <c r="AD1128" s="1" t="n">
        <f aca="false">IF(F1128=0,0,Z1128/F1128)</f>
        <v>3.80882352941176</v>
      </c>
      <c r="AE1128" s="1" t="str">
        <f aca="false">IFERROR(LEFT(C1128,FIND("-",C1128)-1),C1128)</f>
        <v>SF</v>
      </c>
      <c r="AF1128" s="1" t="str">
        <f aca="false">B1128&amp;"|"&amp;A1128</f>
        <v>Julian Wright|2010</v>
      </c>
      <c r="AG1128" s="1" t="n">
        <f aca="false">SUMPRODUCT(($A$2:$A$4670=A1128)*($Z$2:$Z$4670&gt;Z1128))+1</f>
        <v>283</v>
      </c>
    </row>
    <row r="1129" customFormat="false" ht="15" hidden="false" customHeight="false" outlineLevel="0" collapsed="false">
      <c r="A1129" s="1" t="n">
        <v>2010</v>
      </c>
      <c r="B1129" s="1" t="s">
        <v>373</v>
      </c>
      <c r="C1129" s="1" t="s">
        <v>105</v>
      </c>
      <c r="D1129" s="1" t="n">
        <v>36</v>
      </c>
      <c r="E1129" s="1" t="s">
        <v>191</v>
      </c>
      <c r="F1129" s="1" t="n">
        <v>73</v>
      </c>
      <c r="G1129" s="1" t="n">
        <v>27</v>
      </c>
      <c r="H1129" s="1" t="n">
        <v>1632</v>
      </c>
      <c r="I1129" s="1" t="n">
        <v>191</v>
      </c>
      <c r="J1129" s="1" t="n">
        <v>375</v>
      </c>
      <c r="K1129" s="1" t="n">
        <v>0.509</v>
      </c>
      <c r="L1129" s="1" t="n">
        <v>0</v>
      </c>
      <c r="M1129" s="1" t="n">
        <v>1</v>
      </c>
      <c r="N1129" s="1" t="n">
        <v>0</v>
      </c>
      <c r="O1129" s="1" t="n">
        <v>55</v>
      </c>
      <c r="P1129" s="1" t="n">
        <v>70</v>
      </c>
      <c r="Q1129" s="1" t="n">
        <v>0.786</v>
      </c>
      <c r="R1129" s="1" t="n">
        <v>108</v>
      </c>
      <c r="S1129" s="1" t="n">
        <v>227</v>
      </c>
      <c r="T1129" s="1" t="n">
        <v>335</v>
      </c>
      <c r="U1129" s="1" t="n">
        <v>61</v>
      </c>
      <c r="V1129" s="1" t="n">
        <v>27</v>
      </c>
      <c r="W1129" s="1" t="n">
        <v>10</v>
      </c>
      <c r="X1129" s="1" t="n">
        <v>72</v>
      </c>
      <c r="Y1129" s="1" t="n">
        <v>191</v>
      </c>
      <c r="Z1129" s="1" t="n">
        <v>437</v>
      </c>
      <c r="AA1129" s="1" t="n">
        <v>10</v>
      </c>
      <c r="AB1129" s="1" t="n">
        <v>0.538</v>
      </c>
      <c r="AC1129" s="1" t="n">
        <v>2.6</v>
      </c>
      <c r="AD1129" s="1" t="n">
        <f aca="false">IF(F1129=0,0,Z1129/F1129)</f>
        <v>5.98630136986301</v>
      </c>
      <c r="AE1129" s="1" t="str">
        <f aca="false">IFERROR(LEFT(C1129,FIND("-",C1129)-1),C1129)</f>
        <v>C</v>
      </c>
      <c r="AF1129" s="1" t="str">
        <f aca="false">B1129&amp;"|"&amp;A1129</f>
        <v>Juwan Howard|2010</v>
      </c>
      <c r="AG1129" s="1" t="n">
        <f aca="false">SUMPRODUCT(($A$2:$A$4670=A1129)*($Z$2:$Z$4670&gt;Z1129))+1</f>
        <v>231</v>
      </c>
    </row>
    <row r="1130" customFormat="false" ht="15" hidden="false" customHeight="false" outlineLevel="0" collapsed="false">
      <c r="A1130" s="1" t="n">
        <v>2010</v>
      </c>
      <c r="B1130" s="1" t="s">
        <v>375</v>
      </c>
      <c r="C1130" s="1" t="s">
        <v>128</v>
      </c>
      <c r="D1130" s="1" t="n">
        <v>29</v>
      </c>
      <c r="E1130" s="1" t="s">
        <v>108</v>
      </c>
      <c r="F1130" s="1" t="n">
        <v>7</v>
      </c>
      <c r="G1130" s="1" t="n">
        <v>0</v>
      </c>
      <c r="H1130" s="1" t="n">
        <v>58</v>
      </c>
      <c r="I1130" s="1" t="n">
        <v>4</v>
      </c>
      <c r="J1130" s="1" t="n">
        <v>11</v>
      </c>
      <c r="K1130" s="1" t="n">
        <v>0.364</v>
      </c>
      <c r="L1130" s="1" t="n">
        <v>1</v>
      </c>
      <c r="M1130" s="1" t="n">
        <v>3</v>
      </c>
      <c r="N1130" s="1" t="n">
        <v>0.333</v>
      </c>
      <c r="O1130" s="1" t="n">
        <v>0</v>
      </c>
      <c r="P1130" s="1" t="n">
        <v>0</v>
      </c>
      <c r="R1130" s="1" t="n">
        <v>1</v>
      </c>
      <c r="S1130" s="1" t="n">
        <v>5</v>
      </c>
      <c r="T1130" s="1" t="n">
        <v>6</v>
      </c>
      <c r="U1130" s="1" t="n">
        <v>4</v>
      </c>
      <c r="V1130" s="1" t="n">
        <v>2</v>
      </c>
      <c r="W1130" s="1" t="n">
        <v>3</v>
      </c>
      <c r="X1130" s="1" t="n">
        <v>3</v>
      </c>
      <c r="Y1130" s="1" t="n">
        <v>8</v>
      </c>
      <c r="Z1130" s="1" t="n">
        <v>9</v>
      </c>
      <c r="AA1130" s="1" t="n">
        <v>4.8</v>
      </c>
      <c r="AB1130" s="1" t="n">
        <v>0.409</v>
      </c>
      <c r="AC1130" s="1" t="n">
        <v>0</v>
      </c>
      <c r="AD1130" s="1" t="n">
        <f aca="false">IF(F1130=0,0,Z1130/F1130)</f>
        <v>1.28571428571429</v>
      </c>
      <c r="AE1130" s="1" t="str">
        <f aca="false">IFERROR(LEFT(C1130,FIND("-",C1130)-1),C1130)</f>
        <v>SG</v>
      </c>
      <c r="AF1130" s="1" t="str">
        <f aca="false">B1130&amp;"|"&amp;A1130</f>
        <v>Kareem Rush|2010</v>
      </c>
      <c r="AG1130" s="1" t="n">
        <f aca="false">SUMPRODUCT(($A$2:$A$4670=A1130)*($Z$2:$Z$4670&gt;Z1130))+1</f>
        <v>430</v>
      </c>
    </row>
    <row r="1131" customFormat="false" ht="15" hidden="false" customHeight="false" outlineLevel="0" collapsed="false">
      <c r="A1131" s="1" t="n">
        <v>2010</v>
      </c>
      <c r="B1131" s="1" t="s">
        <v>377</v>
      </c>
      <c r="C1131" s="1" t="s">
        <v>123</v>
      </c>
      <c r="D1131" s="1" t="n">
        <v>29</v>
      </c>
      <c r="E1131" s="1" t="s">
        <v>194</v>
      </c>
      <c r="F1131" s="1" t="n">
        <v>79</v>
      </c>
      <c r="G1131" s="1" t="n">
        <v>50</v>
      </c>
      <c r="H1131" s="1" t="n">
        <v>1559</v>
      </c>
      <c r="I1131" s="1" t="n">
        <v>120</v>
      </c>
      <c r="J1131" s="1" t="n">
        <v>298</v>
      </c>
      <c r="K1131" s="1" t="n">
        <v>0.403</v>
      </c>
      <c r="L1131" s="1" t="n">
        <v>70</v>
      </c>
      <c r="M1131" s="1" t="n">
        <v>196</v>
      </c>
      <c r="N1131" s="1" t="n">
        <v>0.357</v>
      </c>
      <c r="O1131" s="1" t="n">
        <v>37</v>
      </c>
      <c r="P1131" s="1" t="n">
        <v>50</v>
      </c>
      <c r="Q1131" s="1" t="n">
        <v>0.74</v>
      </c>
      <c r="R1131" s="1" t="n">
        <v>25</v>
      </c>
      <c r="S1131" s="1" t="n">
        <v>151</v>
      </c>
      <c r="T1131" s="1" t="n">
        <v>176</v>
      </c>
      <c r="U1131" s="1" t="n">
        <v>95</v>
      </c>
      <c r="V1131" s="1" t="n">
        <v>45</v>
      </c>
      <c r="W1131" s="1" t="n">
        <v>12</v>
      </c>
      <c r="X1131" s="1" t="n">
        <v>53</v>
      </c>
      <c r="Y1131" s="1" t="n">
        <v>156</v>
      </c>
      <c r="Z1131" s="1" t="n">
        <v>347</v>
      </c>
      <c r="AA1131" s="1" t="n">
        <v>7.7</v>
      </c>
      <c r="AB1131" s="1" t="n">
        <v>0.542</v>
      </c>
      <c r="AC1131" s="1" t="n">
        <v>2.6</v>
      </c>
      <c r="AD1131" s="1" t="n">
        <f aca="false">IF(F1131=0,0,Z1131/F1131)</f>
        <v>4.39240506329114</v>
      </c>
      <c r="AE1131" s="1" t="str">
        <f aca="false">IFERROR(LEFT(C1131,FIND("-",C1131)-1),C1131)</f>
        <v>SF</v>
      </c>
      <c r="AF1131" s="1" t="str">
        <f aca="false">B1131&amp;"|"&amp;A1131</f>
        <v>Keith Bogans|2010</v>
      </c>
      <c r="AG1131" s="1" t="n">
        <f aca="false">SUMPRODUCT(($A$2:$A$4670=A1131)*($Z$2:$Z$4670&gt;Z1131))+1</f>
        <v>260</v>
      </c>
    </row>
    <row r="1132" customFormat="false" ht="15" hidden="false" customHeight="false" outlineLevel="0" collapsed="false">
      <c r="A1132" s="1" t="n">
        <v>2010</v>
      </c>
      <c r="B1132" s="1" t="s">
        <v>379</v>
      </c>
      <c r="C1132" s="1" t="s">
        <v>123</v>
      </c>
      <c r="D1132" s="1" t="n">
        <v>26</v>
      </c>
      <c r="E1132" s="1" t="s">
        <v>117</v>
      </c>
      <c r="F1132" s="1" t="n">
        <v>9</v>
      </c>
      <c r="G1132" s="1" t="n">
        <v>7</v>
      </c>
      <c r="H1132" s="1" t="n">
        <v>231</v>
      </c>
      <c r="I1132" s="1" t="n">
        <v>48</v>
      </c>
      <c r="J1132" s="1" t="n">
        <v>88</v>
      </c>
      <c r="K1132" s="1" t="n">
        <v>0.545</v>
      </c>
      <c r="L1132" s="1" t="n">
        <v>10</v>
      </c>
      <c r="M1132" s="1" t="n">
        <v>27</v>
      </c>
      <c r="N1132" s="1" t="n">
        <v>0.37</v>
      </c>
      <c r="O1132" s="1" t="n">
        <v>19</v>
      </c>
      <c r="P1132" s="1" t="n">
        <v>28</v>
      </c>
      <c r="Q1132" s="1" t="n">
        <v>0.679</v>
      </c>
      <c r="R1132" s="1" t="n">
        <v>12</v>
      </c>
      <c r="S1132" s="1" t="n">
        <v>29</v>
      </c>
      <c r="T1132" s="1" t="n">
        <v>41</v>
      </c>
      <c r="U1132" s="1" t="n">
        <v>10</v>
      </c>
      <c r="V1132" s="1" t="n">
        <v>5</v>
      </c>
      <c r="W1132" s="1" t="n">
        <v>9</v>
      </c>
      <c r="X1132" s="1" t="n">
        <v>7</v>
      </c>
      <c r="Y1132" s="1" t="n">
        <v>16</v>
      </c>
      <c r="Z1132" s="1" t="n">
        <v>125</v>
      </c>
      <c r="AA1132" s="1" t="n">
        <v>19.8</v>
      </c>
      <c r="AB1132" s="1" t="n">
        <v>0.623</v>
      </c>
      <c r="AC1132" s="1" t="n">
        <v>0.7</v>
      </c>
      <c r="AD1132" s="1" t="n">
        <f aca="false">IF(F1132=0,0,Z1132/F1132)</f>
        <v>13.8888888888889</v>
      </c>
      <c r="AE1132" s="1" t="str">
        <f aca="false">IFERROR(LEFT(C1132,FIND("-",C1132)-1),C1132)</f>
        <v>SF</v>
      </c>
      <c r="AF1132" s="1" t="str">
        <f aca="false">B1132&amp;"|"&amp;A1132</f>
        <v>Kelenna Azubuike|2010</v>
      </c>
      <c r="AG1132" s="1" t="n">
        <f aca="false">SUMPRODUCT(($A$2:$A$4670=A1132)*($Z$2:$Z$4670&gt;Z1132))+1</f>
        <v>343</v>
      </c>
    </row>
    <row r="1133" customFormat="false" ht="15" hidden="false" customHeight="false" outlineLevel="0" collapsed="false">
      <c r="A1133" s="1" t="n">
        <v>2010</v>
      </c>
      <c r="B1133" s="1" t="s">
        <v>380</v>
      </c>
      <c r="C1133" s="1" t="s">
        <v>105</v>
      </c>
      <c r="D1133" s="1" t="n">
        <v>25</v>
      </c>
      <c r="E1133" s="1" t="s">
        <v>199</v>
      </c>
      <c r="F1133" s="1" t="n">
        <v>78</v>
      </c>
      <c r="G1133" s="1" t="n">
        <v>78</v>
      </c>
      <c r="H1133" s="1" t="n">
        <v>2154</v>
      </c>
      <c r="I1133" s="1" t="n">
        <v>314</v>
      </c>
      <c r="J1133" s="1" t="n">
        <v>522</v>
      </c>
      <c r="K1133" s="1" t="n">
        <v>0.602</v>
      </c>
      <c r="L1133" s="1" t="n">
        <v>0</v>
      </c>
      <c r="M1133" s="1" t="n">
        <v>3</v>
      </c>
      <c r="N1133" s="1" t="n">
        <v>0</v>
      </c>
      <c r="O1133" s="1" t="n">
        <v>163</v>
      </c>
      <c r="P1133" s="1" t="n">
        <v>280</v>
      </c>
      <c r="Q1133" s="1" t="n">
        <v>0.582</v>
      </c>
      <c r="R1133" s="1" t="n">
        <v>155</v>
      </c>
      <c r="S1133" s="1" t="n">
        <v>440</v>
      </c>
      <c r="T1133" s="1" t="n">
        <v>595</v>
      </c>
      <c r="U1133" s="1" t="n">
        <v>80</v>
      </c>
      <c r="V1133" s="1" t="n">
        <v>26</v>
      </c>
      <c r="W1133" s="1" t="n">
        <v>132</v>
      </c>
      <c r="X1133" s="1" t="n">
        <v>165</v>
      </c>
      <c r="Y1133" s="1" t="n">
        <v>219</v>
      </c>
      <c r="Z1133" s="1" t="n">
        <v>791</v>
      </c>
      <c r="AA1133" s="1" t="n">
        <v>15</v>
      </c>
      <c r="AB1133" s="1" t="n">
        <v>0.613</v>
      </c>
      <c r="AC1133" s="1" t="n">
        <v>5.2</v>
      </c>
      <c r="AD1133" s="1" t="n">
        <f aca="false">IF(F1133=0,0,Z1133/F1133)</f>
        <v>10.1410256410256</v>
      </c>
      <c r="AE1133" s="1" t="str">
        <f aca="false">IFERROR(LEFT(C1133,FIND("-",C1133)-1),C1133)</f>
        <v>C</v>
      </c>
      <c r="AF1133" s="1" t="str">
        <f aca="false">B1133&amp;"|"&amp;A1133</f>
        <v>Kendrick Perkins|2010</v>
      </c>
      <c r="AG1133" s="1" t="n">
        <f aca="false">SUMPRODUCT(($A$2:$A$4670=A1133)*($Z$2:$Z$4670&gt;Z1133))+1</f>
        <v>123</v>
      </c>
    </row>
    <row r="1134" customFormat="false" ht="15" hidden="false" customHeight="false" outlineLevel="0" collapsed="false">
      <c r="A1134" s="1" t="n">
        <v>2010</v>
      </c>
      <c r="B1134" s="1" t="s">
        <v>381</v>
      </c>
      <c r="C1134" s="1" t="s">
        <v>92</v>
      </c>
      <c r="D1134" s="1" t="n">
        <v>32</v>
      </c>
      <c r="E1134" s="1" t="s">
        <v>173</v>
      </c>
      <c r="F1134" s="1" t="n">
        <v>26</v>
      </c>
      <c r="G1134" s="1" t="n">
        <v>2</v>
      </c>
      <c r="H1134" s="1" t="n">
        <v>313</v>
      </c>
      <c r="I1134" s="1" t="n">
        <v>17</v>
      </c>
      <c r="J1134" s="1" t="n">
        <v>35</v>
      </c>
      <c r="K1134" s="1" t="n">
        <v>0.486</v>
      </c>
      <c r="L1134" s="1" t="n">
        <v>0</v>
      </c>
      <c r="M1134" s="1" t="n">
        <v>0</v>
      </c>
      <c r="O1134" s="1" t="n">
        <v>7</v>
      </c>
      <c r="P1134" s="1" t="n">
        <v>12</v>
      </c>
      <c r="Q1134" s="1" t="n">
        <v>0.583</v>
      </c>
      <c r="R1134" s="1" t="n">
        <v>35</v>
      </c>
      <c r="S1134" s="1" t="n">
        <v>51</v>
      </c>
      <c r="T1134" s="1" t="n">
        <v>86</v>
      </c>
      <c r="U1134" s="1" t="n">
        <v>15</v>
      </c>
      <c r="V1134" s="1" t="n">
        <v>10</v>
      </c>
      <c r="W1134" s="1" t="n">
        <v>10</v>
      </c>
      <c r="X1134" s="1" t="n">
        <v>17</v>
      </c>
      <c r="Y1134" s="1" t="n">
        <v>42</v>
      </c>
      <c r="Z1134" s="1" t="n">
        <v>41</v>
      </c>
      <c r="AA1134" s="1" t="n">
        <v>9</v>
      </c>
      <c r="AB1134" s="1" t="n">
        <v>0.509</v>
      </c>
      <c r="AC1134" s="1" t="n">
        <v>0.4</v>
      </c>
      <c r="AD1134" s="1" t="n">
        <f aca="false">IF(F1134=0,0,Z1134/F1134)</f>
        <v>1.57692307692308</v>
      </c>
      <c r="AE1134" s="1" t="str">
        <f aca="false">IFERROR(LEFT(C1134,FIND("-",C1134)-1),C1134)</f>
        <v>PF</v>
      </c>
      <c r="AF1134" s="1" t="str">
        <f aca="false">B1134&amp;"|"&amp;A1134</f>
        <v>Kenny Thomas|2010</v>
      </c>
      <c r="AG1134" s="1" t="n">
        <f aca="false">SUMPRODUCT(($A$2:$A$4670=A1134)*($Z$2:$Z$4670&gt;Z1134))+1</f>
        <v>393</v>
      </c>
    </row>
    <row r="1135" customFormat="false" ht="15" hidden="false" customHeight="false" outlineLevel="0" collapsed="false">
      <c r="A1135" s="1" t="n">
        <v>2010</v>
      </c>
      <c r="B1135" s="1" t="s">
        <v>382</v>
      </c>
      <c r="C1135" s="1" t="s">
        <v>92</v>
      </c>
      <c r="D1135" s="1" t="n">
        <v>32</v>
      </c>
      <c r="E1135" s="1" t="s">
        <v>129</v>
      </c>
      <c r="F1135" s="1" t="n">
        <v>58</v>
      </c>
      <c r="G1135" s="1" t="n">
        <v>58</v>
      </c>
      <c r="H1135" s="1" t="n">
        <v>1986</v>
      </c>
      <c r="I1135" s="1" t="n">
        <v>283</v>
      </c>
      <c r="J1135" s="1" t="n">
        <v>620</v>
      </c>
      <c r="K1135" s="1" t="n">
        <v>0.456</v>
      </c>
      <c r="L1135" s="1" t="n">
        <v>8</v>
      </c>
      <c r="M1135" s="1" t="n">
        <v>29</v>
      </c>
      <c r="N1135" s="1" t="n">
        <v>0.276</v>
      </c>
      <c r="O1135" s="1" t="n">
        <v>93</v>
      </c>
      <c r="P1135" s="1" t="n">
        <v>167</v>
      </c>
      <c r="Q1135" s="1" t="n">
        <v>0.557</v>
      </c>
      <c r="R1135" s="1" t="n">
        <v>142</v>
      </c>
      <c r="S1135" s="1" t="n">
        <v>404</v>
      </c>
      <c r="T1135" s="1" t="n">
        <v>546</v>
      </c>
      <c r="U1135" s="1" t="n">
        <v>109</v>
      </c>
      <c r="V1135" s="1" t="n">
        <v>72</v>
      </c>
      <c r="W1135" s="1" t="n">
        <v>61</v>
      </c>
      <c r="X1135" s="1" t="n">
        <v>91</v>
      </c>
      <c r="Y1135" s="1" t="n">
        <v>186</v>
      </c>
      <c r="Z1135" s="1" t="n">
        <v>667</v>
      </c>
      <c r="AA1135" s="1" t="n">
        <v>13.4</v>
      </c>
      <c r="AB1135" s="1" t="n">
        <v>0.481</v>
      </c>
      <c r="AC1135" s="1" t="n">
        <v>3.3</v>
      </c>
      <c r="AD1135" s="1" t="n">
        <f aca="false">IF(F1135=0,0,Z1135/F1135)</f>
        <v>11.5</v>
      </c>
      <c r="AE1135" s="1" t="str">
        <f aca="false">IFERROR(LEFT(C1135,FIND("-",C1135)-1),C1135)</f>
        <v>PF</v>
      </c>
      <c r="AF1135" s="1" t="str">
        <f aca="false">B1135&amp;"|"&amp;A1135</f>
        <v>Kenyon Martin|2010</v>
      </c>
      <c r="AG1135" s="1" t="n">
        <f aca="false">SUMPRODUCT(($A$2:$A$4670=A1135)*($Z$2:$Z$4670&gt;Z1135))+1</f>
        <v>153</v>
      </c>
    </row>
    <row r="1136" customFormat="false" ht="15" hidden="false" customHeight="false" outlineLevel="0" collapsed="false">
      <c r="A1136" s="1" t="n">
        <v>2010</v>
      </c>
      <c r="B1136" s="1" t="s">
        <v>383</v>
      </c>
      <c r="C1136" s="1" t="s">
        <v>123</v>
      </c>
      <c r="D1136" s="1" t="n">
        <v>21</v>
      </c>
      <c r="E1136" s="1" t="s">
        <v>609</v>
      </c>
      <c r="F1136" s="1" t="n">
        <v>82</v>
      </c>
      <c r="G1136" s="1" t="n">
        <v>82</v>
      </c>
      <c r="H1136" s="1" t="n">
        <v>3239</v>
      </c>
      <c r="I1136" s="1" t="n">
        <v>794</v>
      </c>
      <c r="J1136" s="1" t="n">
        <v>1668</v>
      </c>
      <c r="K1136" s="1" t="n">
        <v>0.476</v>
      </c>
      <c r="L1136" s="1" t="n">
        <v>128</v>
      </c>
      <c r="M1136" s="1" t="n">
        <v>351</v>
      </c>
      <c r="N1136" s="1" t="n">
        <v>0.365</v>
      </c>
      <c r="O1136" s="1" t="n">
        <v>756</v>
      </c>
      <c r="P1136" s="1" t="n">
        <v>840</v>
      </c>
      <c r="Q1136" s="1" t="n">
        <v>0.9</v>
      </c>
      <c r="R1136" s="1" t="n">
        <v>105</v>
      </c>
      <c r="S1136" s="1" t="n">
        <v>518</v>
      </c>
      <c r="T1136" s="1" t="n">
        <v>623</v>
      </c>
      <c r="U1136" s="1" t="n">
        <v>231</v>
      </c>
      <c r="V1136" s="1" t="n">
        <v>112</v>
      </c>
      <c r="W1136" s="1" t="n">
        <v>84</v>
      </c>
      <c r="X1136" s="1" t="n">
        <v>271</v>
      </c>
      <c r="Y1136" s="1" t="n">
        <v>171</v>
      </c>
      <c r="Z1136" s="1" t="n">
        <v>2472</v>
      </c>
      <c r="AA1136" s="1" t="n">
        <v>26.2</v>
      </c>
      <c r="AB1136" s="1" t="n">
        <v>0.607</v>
      </c>
      <c r="AC1136" s="1" t="n">
        <v>16.1</v>
      </c>
      <c r="AD1136" s="1" t="n">
        <f aca="false">IF(F1136=0,0,Z1136/F1136)</f>
        <v>30.1463414634146</v>
      </c>
      <c r="AE1136" s="1" t="str">
        <f aca="false">IFERROR(LEFT(C1136,FIND("-",C1136)-1),C1136)</f>
        <v>SF</v>
      </c>
      <c r="AF1136" s="1" t="str">
        <f aca="false">B1136&amp;"|"&amp;A1136</f>
        <v>Kevin Durant|2010</v>
      </c>
      <c r="AG1136" s="1" t="n">
        <f aca="false">SUMPRODUCT(($A$2:$A$4670=A1136)*($Z$2:$Z$4670&gt;Z1136))+1</f>
        <v>1</v>
      </c>
    </row>
    <row r="1137" customFormat="false" ht="15" hidden="false" customHeight="false" outlineLevel="0" collapsed="false">
      <c r="A1137" s="1" t="n">
        <v>2010</v>
      </c>
      <c r="B1137" s="1" t="s">
        <v>384</v>
      </c>
      <c r="C1137" s="1" t="s">
        <v>92</v>
      </c>
      <c r="D1137" s="1" t="n">
        <v>33</v>
      </c>
      <c r="E1137" s="1" t="s">
        <v>199</v>
      </c>
      <c r="F1137" s="1" t="n">
        <v>69</v>
      </c>
      <c r="G1137" s="1" t="n">
        <v>69</v>
      </c>
      <c r="H1137" s="1" t="n">
        <v>2060</v>
      </c>
      <c r="I1137" s="1" t="n">
        <v>402</v>
      </c>
      <c r="J1137" s="1" t="n">
        <v>772</v>
      </c>
      <c r="K1137" s="1" t="n">
        <v>0.521</v>
      </c>
      <c r="L1137" s="1" t="n">
        <v>1</v>
      </c>
      <c r="M1137" s="1" t="n">
        <v>5</v>
      </c>
      <c r="N1137" s="1" t="n">
        <v>0.2</v>
      </c>
      <c r="O1137" s="1" t="n">
        <v>185</v>
      </c>
      <c r="P1137" s="1" t="n">
        <v>221</v>
      </c>
      <c r="Q1137" s="1" t="n">
        <v>0.837</v>
      </c>
      <c r="R1137" s="1" t="n">
        <v>78</v>
      </c>
      <c r="S1137" s="1" t="n">
        <v>428</v>
      </c>
      <c r="T1137" s="1" t="n">
        <v>506</v>
      </c>
      <c r="U1137" s="1" t="n">
        <v>185</v>
      </c>
      <c r="V1137" s="1" t="n">
        <v>68</v>
      </c>
      <c r="W1137" s="1" t="n">
        <v>57</v>
      </c>
      <c r="X1137" s="1" t="n">
        <v>101</v>
      </c>
      <c r="Y1137" s="1" t="n">
        <v>170</v>
      </c>
      <c r="Z1137" s="1" t="n">
        <v>990</v>
      </c>
      <c r="AA1137" s="1" t="n">
        <v>19.4</v>
      </c>
      <c r="AB1137" s="1" t="n">
        <v>0.569</v>
      </c>
      <c r="AC1137" s="1" t="n">
        <v>7.3</v>
      </c>
      <c r="AD1137" s="1" t="n">
        <f aca="false">IF(F1137=0,0,Z1137/F1137)</f>
        <v>14.3478260869565</v>
      </c>
      <c r="AE1137" s="1" t="str">
        <f aca="false">IFERROR(LEFT(C1137,FIND("-",C1137)-1),C1137)</f>
        <v>PF</v>
      </c>
      <c r="AF1137" s="1" t="str">
        <f aca="false">B1137&amp;"|"&amp;A1137</f>
        <v>Kevin Garnett|2010</v>
      </c>
      <c r="AG1137" s="1" t="n">
        <f aca="false">SUMPRODUCT(($A$2:$A$4670=A1137)*($Z$2:$Z$4670&gt;Z1137))+1</f>
        <v>81</v>
      </c>
    </row>
    <row r="1138" customFormat="false" ht="15" hidden="false" customHeight="false" outlineLevel="0" collapsed="false">
      <c r="A1138" s="1" t="n">
        <v>2010</v>
      </c>
      <c r="B1138" s="1" t="s">
        <v>640</v>
      </c>
      <c r="C1138" s="1" t="s">
        <v>92</v>
      </c>
      <c r="D1138" s="1" t="n">
        <v>21</v>
      </c>
      <c r="E1138" s="1" t="s">
        <v>120</v>
      </c>
      <c r="F1138" s="1" t="n">
        <v>60</v>
      </c>
      <c r="G1138" s="1" t="n">
        <v>22</v>
      </c>
      <c r="H1138" s="1" t="n">
        <v>1714</v>
      </c>
      <c r="I1138" s="1" t="n">
        <v>291</v>
      </c>
      <c r="J1138" s="1" t="n">
        <v>646</v>
      </c>
      <c r="K1138" s="1" t="n">
        <v>0.45</v>
      </c>
      <c r="L1138" s="1" t="n">
        <v>35</v>
      </c>
      <c r="M1138" s="1" t="n">
        <v>106</v>
      </c>
      <c r="N1138" s="1" t="n">
        <v>0.33</v>
      </c>
      <c r="O1138" s="1" t="n">
        <v>225</v>
      </c>
      <c r="P1138" s="1" t="n">
        <v>276</v>
      </c>
      <c r="Q1138" s="1" t="n">
        <v>0.815</v>
      </c>
      <c r="R1138" s="1" t="n">
        <v>227</v>
      </c>
      <c r="S1138" s="1" t="n">
        <v>431</v>
      </c>
      <c r="T1138" s="1" t="n">
        <v>658</v>
      </c>
      <c r="U1138" s="1" t="n">
        <v>136</v>
      </c>
      <c r="V1138" s="1" t="n">
        <v>43</v>
      </c>
      <c r="W1138" s="1" t="n">
        <v>23</v>
      </c>
      <c r="X1138" s="1" t="n">
        <v>117</v>
      </c>
      <c r="Y1138" s="1" t="n">
        <v>136</v>
      </c>
      <c r="Z1138" s="1" t="n">
        <v>842</v>
      </c>
      <c r="AA1138" s="1" t="n">
        <v>20.7</v>
      </c>
      <c r="AB1138" s="1" t="n">
        <v>0.549</v>
      </c>
      <c r="AC1138" s="1" t="n">
        <v>4.9</v>
      </c>
      <c r="AD1138" s="1" t="n">
        <f aca="false">IF(F1138=0,0,Z1138/F1138)</f>
        <v>14.0333333333333</v>
      </c>
      <c r="AE1138" s="1" t="str">
        <f aca="false">IFERROR(LEFT(C1138,FIND("-",C1138)-1),C1138)</f>
        <v>PF</v>
      </c>
      <c r="AF1138" s="1" t="str">
        <f aca="false">B1138&amp;"|"&amp;A1138</f>
        <v>Kevin Love|2010</v>
      </c>
      <c r="AG1138" s="1" t="n">
        <f aca="false">SUMPRODUCT(($A$2:$A$4670=A1138)*($Z$2:$Z$4670&gt;Z1138))+1</f>
        <v>110</v>
      </c>
    </row>
    <row r="1139" customFormat="false" ht="15" hidden="false" customHeight="false" outlineLevel="0" collapsed="false">
      <c r="A1139" s="1" t="n">
        <v>2010</v>
      </c>
      <c r="B1139" s="1" t="s">
        <v>385</v>
      </c>
      <c r="C1139" s="1" t="s">
        <v>128</v>
      </c>
      <c r="D1139" s="1" t="n">
        <v>26</v>
      </c>
      <c r="E1139" s="1" t="s">
        <v>115</v>
      </c>
      <c r="F1139" s="1" t="n">
        <v>46</v>
      </c>
      <c r="G1139" s="1" t="n">
        <v>43</v>
      </c>
      <c r="H1139" s="1" t="n">
        <v>1633</v>
      </c>
      <c r="I1139" s="1" t="n">
        <v>289</v>
      </c>
      <c r="J1139" s="1" t="n">
        <v>693</v>
      </c>
      <c r="K1139" s="1" t="n">
        <v>0.417</v>
      </c>
      <c r="L1139" s="1" t="n">
        <v>70</v>
      </c>
      <c r="M1139" s="1" t="n">
        <v>210</v>
      </c>
      <c r="N1139" s="1" t="n">
        <v>0.333</v>
      </c>
      <c r="O1139" s="1" t="n">
        <v>298</v>
      </c>
      <c r="P1139" s="1" t="n">
        <v>340</v>
      </c>
      <c r="Q1139" s="1" t="n">
        <v>0.876</v>
      </c>
      <c r="R1139" s="1" t="n">
        <v>29</v>
      </c>
      <c r="S1139" s="1" t="n">
        <v>135</v>
      </c>
      <c r="T1139" s="1" t="n">
        <v>164</v>
      </c>
      <c r="U1139" s="1" t="n">
        <v>111</v>
      </c>
      <c r="V1139" s="1" t="n">
        <v>46</v>
      </c>
      <c r="W1139" s="1" t="n">
        <v>6</v>
      </c>
      <c r="X1139" s="1" t="n">
        <v>92</v>
      </c>
      <c r="Y1139" s="1" t="n">
        <v>96</v>
      </c>
      <c r="Z1139" s="1" t="n">
        <v>946</v>
      </c>
      <c r="AA1139" s="1" t="n">
        <v>17</v>
      </c>
      <c r="AB1139" s="1" t="n">
        <v>0.561</v>
      </c>
      <c r="AC1139" s="1" t="n">
        <v>4.2</v>
      </c>
      <c r="AD1139" s="1" t="n">
        <f aca="false">IF(F1139=0,0,Z1139/F1139)</f>
        <v>20.5652173913043</v>
      </c>
      <c r="AE1139" s="1" t="str">
        <f aca="false">IFERROR(LEFT(C1139,FIND("-",C1139)-1),C1139)</f>
        <v>SG</v>
      </c>
      <c r="AF1139" s="1" t="str">
        <f aca="false">B1139&amp;"|"&amp;A1139</f>
        <v>Kevin Martin|2010</v>
      </c>
      <c r="AG1139" s="1" t="n">
        <f aca="false">SUMPRODUCT(($A$2:$A$4670=A1139)*($Z$2:$Z$4670&gt;Z1139))+1</f>
        <v>90</v>
      </c>
    </row>
    <row r="1140" customFormat="false" ht="15" hidden="false" customHeight="false" outlineLevel="0" collapsed="false">
      <c r="A1140" s="1" t="n">
        <v>2010</v>
      </c>
      <c r="B1140" s="1" t="s">
        <v>386</v>
      </c>
      <c r="C1140" s="1" t="s">
        <v>102</v>
      </c>
      <c r="D1140" s="1" t="n">
        <v>37</v>
      </c>
      <c r="E1140" s="1" t="s">
        <v>609</v>
      </c>
      <c r="F1140" s="1" t="n">
        <v>25</v>
      </c>
      <c r="G1140" s="1" t="n">
        <v>0</v>
      </c>
      <c r="H1140" s="1" t="n">
        <v>263</v>
      </c>
      <c r="I1140" s="1" t="n">
        <v>18</v>
      </c>
      <c r="J1140" s="1" t="n">
        <v>45</v>
      </c>
      <c r="K1140" s="1" t="n">
        <v>0.4</v>
      </c>
      <c r="L1140" s="1" t="n">
        <v>0</v>
      </c>
      <c r="M1140" s="1" t="n">
        <v>1</v>
      </c>
      <c r="N1140" s="1" t="n">
        <v>0</v>
      </c>
      <c r="O1140" s="1" t="n">
        <v>8</v>
      </c>
      <c r="P1140" s="1" t="n">
        <v>8</v>
      </c>
      <c r="Q1140" s="1" t="n">
        <v>1</v>
      </c>
      <c r="R1140" s="1" t="n">
        <v>3</v>
      </c>
      <c r="S1140" s="1" t="n">
        <v>22</v>
      </c>
      <c r="T1140" s="1" t="n">
        <v>25</v>
      </c>
      <c r="U1140" s="1" t="n">
        <v>20</v>
      </c>
      <c r="V1140" s="1" t="n">
        <v>9</v>
      </c>
      <c r="W1140" s="1" t="n">
        <v>0</v>
      </c>
      <c r="X1140" s="1" t="n">
        <v>6</v>
      </c>
      <c r="Y1140" s="1" t="n">
        <v>16</v>
      </c>
      <c r="Z1140" s="1" t="n">
        <v>44</v>
      </c>
      <c r="AA1140" s="1" t="n">
        <v>7</v>
      </c>
      <c r="AB1140" s="1" t="n">
        <v>0.453</v>
      </c>
      <c r="AC1140" s="1" t="n">
        <v>0.3</v>
      </c>
      <c r="AD1140" s="1" t="n">
        <f aca="false">IF(F1140=0,0,Z1140/F1140)</f>
        <v>1.76</v>
      </c>
      <c r="AE1140" s="1" t="str">
        <f aca="false">IFERROR(LEFT(C1140,FIND("-",C1140)-1),C1140)</f>
        <v>PG</v>
      </c>
      <c r="AF1140" s="1" t="str">
        <f aca="false">B1140&amp;"|"&amp;A1140</f>
        <v>Kevin Ollie|2010</v>
      </c>
      <c r="AG1140" s="1" t="n">
        <f aca="false">SUMPRODUCT(($A$2:$A$4670=A1140)*($Z$2:$Z$4670&gt;Z1140))+1</f>
        <v>391</v>
      </c>
    </row>
    <row r="1141" customFormat="false" ht="15" hidden="false" customHeight="false" outlineLevel="0" collapsed="false">
      <c r="A1141" s="1" t="n">
        <v>2010</v>
      </c>
      <c r="B1141" s="1" t="s">
        <v>387</v>
      </c>
      <c r="C1141" s="1" t="s">
        <v>102</v>
      </c>
      <c r="D1141" s="1" t="n">
        <v>29</v>
      </c>
      <c r="E1141" s="1" t="s">
        <v>185</v>
      </c>
      <c r="F1141" s="1" t="n">
        <v>53</v>
      </c>
      <c r="G1141" s="1" t="n">
        <v>8</v>
      </c>
      <c r="H1141" s="1" t="n">
        <v>971</v>
      </c>
      <c r="I1141" s="1" t="n">
        <v>129</v>
      </c>
      <c r="J1141" s="1" t="n">
        <v>324</v>
      </c>
      <c r="K1141" s="1" t="n">
        <v>0.398</v>
      </c>
      <c r="L1141" s="1" t="n">
        <v>59</v>
      </c>
      <c r="M1141" s="1" t="n">
        <v>157</v>
      </c>
      <c r="N1141" s="1" t="n">
        <v>0.376</v>
      </c>
      <c r="O1141" s="1" t="n">
        <v>47</v>
      </c>
      <c r="P1141" s="1" t="n">
        <v>61</v>
      </c>
      <c r="Q1141" s="1" t="n">
        <v>0.77</v>
      </c>
      <c r="R1141" s="1" t="n">
        <v>8</v>
      </c>
      <c r="S1141" s="1" t="n">
        <v>46</v>
      </c>
      <c r="T1141" s="1" t="n">
        <v>54</v>
      </c>
      <c r="U1141" s="1" t="n">
        <v>135</v>
      </c>
      <c r="V1141" s="1" t="n">
        <v>34</v>
      </c>
      <c r="W1141" s="1" t="n">
        <v>0</v>
      </c>
      <c r="X1141" s="1" t="n">
        <v>59</v>
      </c>
      <c r="Y1141" s="1" t="n">
        <v>82</v>
      </c>
      <c r="Z1141" s="1" t="n">
        <v>364</v>
      </c>
      <c r="AA1141" s="1" t="n">
        <v>11.6</v>
      </c>
      <c r="AB1141" s="1" t="n">
        <v>0.519</v>
      </c>
      <c r="AC1141" s="1" t="n">
        <v>0.7</v>
      </c>
      <c r="AD1141" s="1" t="n">
        <f aca="false">IF(F1141=0,0,Z1141/F1141)</f>
        <v>6.86792452830189</v>
      </c>
      <c r="AE1141" s="1" t="str">
        <f aca="false">IFERROR(LEFT(C1141,FIND("-",C1141)-1),C1141)</f>
        <v>PG</v>
      </c>
      <c r="AF1141" s="1" t="str">
        <f aca="false">B1141&amp;"|"&amp;A1141</f>
        <v>Keyon Dooling|2010</v>
      </c>
      <c r="AG1141" s="1" t="n">
        <f aca="false">SUMPRODUCT(($A$2:$A$4670=A1141)*($Z$2:$Z$4670&gt;Z1141))+1</f>
        <v>253</v>
      </c>
    </row>
    <row r="1142" customFormat="false" ht="15" hidden="false" customHeight="false" outlineLevel="0" collapsed="false">
      <c r="A1142" s="1" t="n">
        <v>2010</v>
      </c>
      <c r="B1142" s="1" t="s">
        <v>388</v>
      </c>
      <c r="C1142" s="1" t="s">
        <v>128</v>
      </c>
      <c r="D1142" s="1" t="n">
        <v>29</v>
      </c>
      <c r="E1142" s="1" t="s">
        <v>106</v>
      </c>
      <c r="F1142" s="1" t="n">
        <v>74</v>
      </c>
      <c r="G1142" s="1" t="n">
        <v>53</v>
      </c>
      <c r="H1142" s="1" t="n">
        <v>2481</v>
      </c>
      <c r="I1142" s="1" t="n">
        <v>308</v>
      </c>
      <c r="J1142" s="1" t="n">
        <v>753</v>
      </c>
      <c r="K1142" s="1" t="n">
        <v>0.409</v>
      </c>
      <c r="L1142" s="1" t="n">
        <v>104</v>
      </c>
      <c r="M1142" s="1" t="n">
        <v>280</v>
      </c>
      <c r="N1142" s="1" t="n">
        <v>0.371</v>
      </c>
      <c r="O1142" s="1" t="n">
        <v>85</v>
      </c>
      <c r="P1142" s="1" t="n">
        <v>113</v>
      </c>
      <c r="Q1142" s="1" t="n">
        <v>0.752</v>
      </c>
      <c r="R1142" s="1" t="n">
        <v>24</v>
      </c>
      <c r="S1142" s="1" t="n">
        <v>236</v>
      </c>
      <c r="T1142" s="1" t="n">
        <v>260</v>
      </c>
      <c r="U1142" s="1" t="n">
        <v>330</v>
      </c>
      <c r="V1142" s="1" t="n">
        <v>85</v>
      </c>
      <c r="W1142" s="1" t="n">
        <v>24</v>
      </c>
      <c r="X1142" s="1" t="n">
        <v>113</v>
      </c>
      <c r="Y1142" s="1" t="n">
        <v>204</v>
      </c>
      <c r="Z1142" s="1" t="n">
        <v>805</v>
      </c>
      <c r="AA1142" s="1" t="n">
        <v>11.6</v>
      </c>
      <c r="AB1142" s="1" t="n">
        <v>0.501</v>
      </c>
      <c r="AC1142" s="1" t="n">
        <v>4</v>
      </c>
      <c r="AD1142" s="1" t="n">
        <f aca="false">IF(F1142=0,0,Z1142/F1142)</f>
        <v>10.8783783783784</v>
      </c>
      <c r="AE1142" s="1" t="str">
        <f aca="false">IFERROR(LEFT(C1142,FIND("-",C1142)-1),C1142)</f>
        <v>SG</v>
      </c>
      <c r="AF1142" s="1" t="str">
        <f aca="false">B1142&amp;"|"&amp;A1142</f>
        <v>Kirk Hinrich|2010</v>
      </c>
      <c r="AG1142" s="1" t="n">
        <f aca="false">SUMPRODUCT(($A$2:$A$4670=A1142)*($Z$2:$Z$4670&gt;Z1142))+1</f>
        <v>120</v>
      </c>
    </row>
    <row r="1143" customFormat="false" ht="15" hidden="false" customHeight="false" outlineLevel="0" collapsed="false">
      <c r="A1143" s="1" t="n">
        <v>2010</v>
      </c>
      <c r="B1143" s="1" t="s">
        <v>391</v>
      </c>
      <c r="C1143" s="1" t="s">
        <v>128</v>
      </c>
      <c r="D1143" s="1" t="n">
        <v>31</v>
      </c>
      <c r="E1143" s="1" t="s">
        <v>154</v>
      </c>
      <c r="F1143" s="1" t="n">
        <v>73</v>
      </c>
      <c r="G1143" s="1" t="n">
        <v>73</v>
      </c>
      <c r="H1143" s="1" t="n">
        <v>2835</v>
      </c>
      <c r="I1143" s="1" t="n">
        <v>716</v>
      </c>
      <c r="J1143" s="1" t="n">
        <v>1569</v>
      </c>
      <c r="K1143" s="1" t="n">
        <v>0.456</v>
      </c>
      <c r="L1143" s="1" t="n">
        <v>99</v>
      </c>
      <c r="M1143" s="1" t="n">
        <v>301</v>
      </c>
      <c r="N1143" s="1" t="n">
        <v>0.329</v>
      </c>
      <c r="O1143" s="1" t="n">
        <v>439</v>
      </c>
      <c r="P1143" s="1" t="n">
        <v>541</v>
      </c>
      <c r="Q1143" s="1" t="n">
        <v>0.811</v>
      </c>
      <c r="R1143" s="1" t="n">
        <v>78</v>
      </c>
      <c r="S1143" s="1" t="n">
        <v>313</v>
      </c>
      <c r="T1143" s="1" t="n">
        <v>391</v>
      </c>
      <c r="U1143" s="1" t="n">
        <v>365</v>
      </c>
      <c r="V1143" s="1" t="n">
        <v>113</v>
      </c>
      <c r="W1143" s="1" t="n">
        <v>20</v>
      </c>
      <c r="X1143" s="1" t="n">
        <v>233</v>
      </c>
      <c r="Y1143" s="1" t="n">
        <v>187</v>
      </c>
      <c r="Z1143" s="1" t="n">
        <v>1970</v>
      </c>
      <c r="AA1143" s="1" t="n">
        <v>21.9</v>
      </c>
      <c r="AB1143" s="1" t="n">
        <v>0.545</v>
      </c>
      <c r="AC1143" s="1" t="n">
        <v>9.4</v>
      </c>
      <c r="AD1143" s="1" t="n">
        <f aca="false">IF(F1143=0,0,Z1143/F1143)</f>
        <v>26.986301369863</v>
      </c>
      <c r="AE1143" s="1" t="str">
        <f aca="false">IFERROR(LEFT(C1143,FIND("-",C1143)-1),C1143)</f>
        <v>SG</v>
      </c>
      <c r="AF1143" s="1" t="str">
        <f aca="false">B1143&amp;"|"&amp;A1143</f>
        <v>Kobe Bryant|2010</v>
      </c>
      <c r="AG1143" s="1" t="n">
        <f aca="false">SUMPRODUCT(($A$2:$A$4670=A1143)*($Z$2:$Z$4670&gt;Z1143))+1</f>
        <v>5</v>
      </c>
    </row>
    <row r="1144" customFormat="false" ht="15" hidden="false" customHeight="false" outlineLevel="0" collapsed="false">
      <c r="A1144" s="1" t="n">
        <v>2010</v>
      </c>
      <c r="B1144" s="1" t="s">
        <v>641</v>
      </c>
      <c r="C1144" s="1" t="s">
        <v>105</v>
      </c>
      <c r="D1144" s="1" t="n">
        <v>20</v>
      </c>
      <c r="E1144" s="1" t="s">
        <v>149</v>
      </c>
      <c r="F1144" s="1" t="n">
        <v>36</v>
      </c>
      <c r="G1144" s="1" t="n">
        <v>0</v>
      </c>
      <c r="H1144" s="1" t="n">
        <v>172</v>
      </c>
      <c r="I1144" s="1" t="n">
        <v>22</v>
      </c>
      <c r="J1144" s="1" t="n">
        <v>47</v>
      </c>
      <c r="K1144" s="1" t="n">
        <v>0.468</v>
      </c>
      <c r="L1144" s="1" t="n">
        <v>0</v>
      </c>
      <c r="M1144" s="1" t="n">
        <v>0</v>
      </c>
      <c r="O1144" s="1" t="n">
        <v>9</v>
      </c>
      <c r="P1144" s="1" t="n">
        <v>15</v>
      </c>
      <c r="Q1144" s="1" t="n">
        <v>0.6</v>
      </c>
      <c r="R1144" s="1" t="n">
        <v>16</v>
      </c>
      <c r="S1144" s="1" t="n">
        <v>29</v>
      </c>
      <c r="T1144" s="1" t="n">
        <v>45</v>
      </c>
      <c r="U1144" s="1" t="n">
        <v>6</v>
      </c>
      <c r="V1144" s="1" t="n">
        <v>2</v>
      </c>
      <c r="W1144" s="1" t="n">
        <v>4</v>
      </c>
      <c r="X1144" s="1" t="n">
        <v>15</v>
      </c>
      <c r="Y1144" s="1" t="n">
        <v>26</v>
      </c>
      <c r="Z1144" s="1" t="n">
        <v>53</v>
      </c>
      <c r="AA1144" s="1" t="n">
        <v>7.7</v>
      </c>
      <c r="AB1144" s="1" t="n">
        <v>0.494</v>
      </c>
      <c r="AC1144" s="1" t="n">
        <v>0</v>
      </c>
      <c r="AD1144" s="1" t="n">
        <f aca="false">IF(F1144=0,0,Z1144/F1144)</f>
        <v>1.47222222222222</v>
      </c>
      <c r="AE1144" s="1" t="str">
        <f aca="false">IFERROR(LEFT(C1144,FIND("-",C1144)-1),C1144)</f>
        <v>C</v>
      </c>
      <c r="AF1144" s="1" t="str">
        <f aca="false">B1144&amp;"|"&amp;A1144</f>
        <v>Kosta Koufos|2010</v>
      </c>
      <c r="AG1144" s="1" t="n">
        <f aca="false">SUMPRODUCT(($A$2:$A$4670=A1144)*($Z$2:$Z$4670&gt;Z1144))+1</f>
        <v>384</v>
      </c>
    </row>
    <row r="1145" customFormat="false" ht="15" hidden="false" customHeight="false" outlineLevel="0" collapsed="false">
      <c r="A1145" s="1" t="n">
        <v>2010</v>
      </c>
      <c r="B1145" s="1" t="s">
        <v>393</v>
      </c>
      <c r="C1145" s="1" t="s">
        <v>92</v>
      </c>
      <c r="D1145" s="1" t="n">
        <v>24</v>
      </c>
      <c r="E1145" s="1" t="s">
        <v>115</v>
      </c>
      <c r="F1145" s="1" t="n">
        <v>69</v>
      </c>
      <c r="G1145" s="1" t="n">
        <v>0</v>
      </c>
      <c r="H1145" s="1" t="n">
        <v>1221</v>
      </c>
      <c r="I1145" s="1" t="n">
        <v>180</v>
      </c>
      <c r="J1145" s="1" t="n">
        <v>408</v>
      </c>
      <c r="K1145" s="1" t="n">
        <v>0.441</v>
      </c>
      <c r="L1145" s="1" t="n">
        <v>0</v>
      </c>
      <c r="M1145" s="1" t="n">
        <v>1</v>
      </c>
      <c r="N1145" s="1" t="n">
        <v>0</v>
      </c>
      <c r="O1145" s="1" t="n">
        <v>127</v>
      </c>
      <c r="P1145" s="1" t="n">
        <v>190</v>
      </c>
      <c r="Q1145" s="1" t="n">
        <v>0.668</v>
      </c>
      <c r="R1145" s="1" t="n">
        <v>120</v>
      </c>
      <c r="S1145" s="1" t="n">
        <v>258</v>
      </c>
      <c r="T1145" s="1" t="n">
        <v>378</v>
      </c>
      <c r="U1145" s="1" t="n">
        <v>32</v>
      </c>
      <c r="V1145" s="1" t="n">
        <v>36</v>
      </c>
      <c r="W1145" s="1" t="n">
        <v>48</v>
      </c>
      <c r="X1145" s="1" t="n">
        <v>66</v>
      </c>
      <c r="Y1145" s="1" t="n">
        <v>145</v>
      </c>
      <c r="Z1145" s="1" t="n">
        <v>487</v>
      </c>
      <c r="AA1145" s="1" t="n">
        <v>15.1</v>
      </c>
      <c r="AB1145" s="1" t="n">
        <v>0.495</v>
      </c>
      <c r="AC1145" s="1" t="n">
        <v>1.9</v>
      </c>
      <c r="AD1145" s="1" t="n">
        <f aca="false">IF(F1145=0,0,Z1145/F1145)</f>
        <v>7.05797101449275</v>
      </c>
      <c r="AE1145" s="1" t="str">
        <f aca="false">IFERROR(LEFT(C1145,FIND("-",C1145)-1),C1145)</f>
        <v>PF</v>
      </c>
      <c r="AF1145" s="1" t="str">
        <f aca="false">B1145&amp;"|"&amp;A1145</f>
        <v>Kris Humphries|2010</v>
      </c>
      <c r="AG1145" s="1" t="n">
        <f aca="false">SUMPRODUCT(($A$2:$A$4670=A1145)*($Z$2:$Z$4670&gt;Z1145))+1</f>
        <v>210</v>
      </c>
    </row>
    <row r="1146" customFormat="false" ht="15" hidden="false" customHeight="false" outlineLevel="0" collapsed="false">
      <c r="A1146" s="1" t="n">
        <v>2010</v>
      </c>
      <c r="B1146" s="1" t="s">
        <v>394</v>
      </c>
      <c r="C1146" s="1" t="s">
        <v>105</v>
      </c>
      <c r="D1146" s="1" t="n">
        <v>37</v>
      </c>
      <c r="E1146" s="1" t="s">
        <v>152</v>
      </c>
      <c r="F1146" s="1" t="n">
        <v>70</v>
      </c>
      <c r="G1146" s="1" t="n">
        <v>9</v>
      </c>
      <c r="H1146" s="1" t="n">
        <v>1049</v>
      </c>
      <c r="I1146" s="1" t="n">
        <v>99</v>
      </c>
      <c r="J1146" s="1" t="n">
        <v>208</v>
      </c>
      <c r="K1146" s="1" t="n">
        <v>0.476</v>
      </c>
      <c r="L1146" s="1" t="n">
        <v>0</v>
      </c>
      <c r="M1146" s="1" t="n">
        <v>0</v>
      </c>
      <c r="O1146" s="1" t="n">
        <v>12</v>
      </c>
      <c r="P1146" s="1" t="n">
        <v>15</v>
      </c>
      <c r="Q1146" s="1" t="n">
        <v>0.8</v>
      </c>
      <c r="R1146" s="1" t="n">
        <v>84</v>
      </c>
      <c r="S1146" s="1" t="n">
        <v>207</v>
      </c>
      <c r="T1146" s="1" t="n">
        <v>291</v>
      </c>
      <c r="U1146" s="1" t="n">
        <v>47</v>
      </c>
      <c r="V1146" s="1" t="n">
        <v>26</v>
      </c>
      <c r="W1146" s="1" t="n">
        <v>46</v>
      </c>
      <c r="X1146" s="1" t="n">
        <v>48</v>
      </c>
      <c r="Y1146" s="1" t="n">
        <v>159</v>
      </c>
      <c r="Z1146" s="1" t="n">
        <v>210</v>
      </c>
      <c r="AA1146" s="1" t="n">
        <v>9.9</v>
      </c>
      <c r="AB1146" s="1" t="n">
        <v>0.489</v>
      </c>
      <c r="AC1146" s="1" t="n">
        <v>2.1</v>
      </c>
      <c r="AD1146" s="1" t="n">
        <f aca="false">IF(F1146=0,0,Z1146/F1146)</f>
        <v>3</v>
      </c>
      <c r="AE1146" s="1" t="str">
        <f aca="false">IFERROR(LEFT(C1146,FIND("-",C1146)-1),C1146)</f>
        <v>C</v>
      </c>
      <c r="AF1146" s="1" t="str">
        <f aca="false">B1146&amp;"|"&amp;A1146</f>
        <v>Kurt Thomas|2010</v>
      </c>
      <c r="AG1146" s="1" t="n">
        <f aca="false">SUMPRODUCT(($A$2:$A$4670=A1146)*($Z$2:$Z$4670&gt;Z1146))+1</f>
        <v>305</v>
      </c>
    </row>
    <row r="1147" customFormat="false" ht="15" hidden="false" customHeight="false" outlineLevel="0" collapsed="false">
      <c r="A1147" s="1" t="n">
        <v>2010</v>
      </c>
      <c r="B1147" s="1" t="s">
        <v>395</v>
      </c>
      <c r="C1147" s="1" t="s">
        <v>105</v>
      </c>
      <c r="D1147" s="1" t="n">
        <v>27</v>
      </c>
      <c r="E1147" s="1" t="s">
        <v>133</v>
      </c>
      <c r="F1147" s="1" t="n">
        <v>48</v>
      </c>
      <c r="G1147" s="1" t="n">
        <v>1</v>
      </c>
      <c r="H1147" s="1" t="n">
        <v>660</v>
      </c>
      <c r="I1147" s="1" t="n">
        <v>62</v>
      </c>
      <c r="J1147" s="1" t="n">
        <v>124</v>
      </c>
      <c r="K1147" s="1" t="n">
        <v>0.5</v>
      </c>
      <c r="L1147" s="1" t="n">
        <v>0</v>
      </c>
      <c r="M1147" s="1" t="n">
        <v>1</v>
      </c>
      <c r="N1147" s="1" t="n">
        <v>0</v>
      </c>
      <c r="O1147" s="1" t="n">
        <v>33</v>
      </c>
      <c r="P1147" s="1" t="n">
        <v>98</v>
      </c>
      <c r="Q1147" s="1" t="n">
        <v>0.337</v>
      </c>
      <c r="R1147" s="1" t="n">
        <v>53</v>
      </c>
      <c r="S1147" s="1" t="n">
        <v>124</v>
      </c>
      <c r="T1147" s="1" t="n">
        <v>177</v>
      </c>
      <c r="U1147" s="1" t="n">
        <v>22</v>
      </c>
      <c r="V1147" s="1" t="n">
        <v>15</v>
      </c>
      <c r="W1147" s="1" t="n">
        <v>12</v>
      </c>
      <c r="X1147" s="1" t="n">
        <v>43</v>
      </c>
      <c r="Y1147" s="1" t="n">
        <v>93</v>
      </c>
      <c r="Z1147" s="1" t="n">
        <v>157</v>
      </c>
      <c r="AA1147" s="1" t="n">
        <v>7.9</v>
      </c>
      <c r="AB1147" s="1" t="n">
        <v>0.47</v>
      </c>
      <c r="AC1147" s="1" t="n">
        <v>-0.1</v>
      </c>
      <c r="AD1147" s="1" t="n">
        <f aca="false">IF(F1147=0,0,Z1147/F1147)</f>
        <v>3.27083333333333</v>
      </c>
      <c r="AE1147" s="1" t="str">
        <f aca="false">IFERROR(LEFT(C1147,FIND("-",C1147)-1),C1147)</f>
        <v>C</v>
      </c>
      <c r="AF1147" s="1" t="str">
        <f aca="false">B1147&amp;"|"&amp;A1147</f>
        <v>Kwame Brown|2010</v>
      </c>
      <c r="AG1147" s="1" t="n">
        <f aca="false">SUMPRODUCT(($A$2:$A$4670=A1147)*($Z$2:$Z$4670&gt;Z1147))+1</f>
        <v>327</v>
      </c>
    </row>
    <row r="1148" customFormat="false" ht="15" hidden="false" customHeight="false" outlineLevel="0" collapsed="false">
      <c r="A1148" s="1" t="n">
        <v>2010</v>
      </c>
      <c r="B1148" s="1" t="s">
        <v>396</v>
      </c>
      <c r="C1148" s="1" t="s">
        <v>128</v>
      </c>
      <c r="D1148" s="1" t="n">
        <v>28</v>
      </c>
      <c r="E1148" s="1" t="s">
        <v>149</v>
      </c>
      <c r="F1148" s="1" t="n">
        <v>52</v>
      </c>
      <c r="G1148" s="1" t="n">
        <v>0</v>
      </c>
      <c r="H1148" s="1" t="n">
        <v>952</v>
      </c>
      <c r="I1148" s="1" t="n">
        <v>138</v>
      </c>
      <c r="J1148" s="1" t="n">
        <v>280</v>
      </c>
      <c r="K1148" s="1" t="n">
        <v>0.493</v>
      </c>
      <c r="L1148" s="1" t="n">
        <v>59</v>
      </c>
      <c r="M1148" s="1" t="n">
        <v>110</v>
      </c>
      <c r="N1148" s="1" t="n">
        <v>0.536</v>
      </c>
      <c r="O1148" s="1" t="n">
        <v>39</v>
      </c>
      <c r="P1148" s="1" t="n">
        <v>49</v>
      </c>
      <c r="Q1148" s="1" t="n">
        <v>0.796</v>
      </c>
      <c r="R1148" s="1" t="n">
        <v>10</v>
      </c>
      <c r="S1148" s="1" t="n">
        <v>101</v>
      </c>
      <c r="T1148" s="1" t="n">
        <v>111</v>
      </c>
      <c r="U1148" s="1" t="n">
        <v>89</v>
      </c>
      <c r="V1148" s="1" t="n">
        <v>26</v>
      </c>
      <c r="W1148" s="1" t="n">
        <v>12</v>
      </c>
      <c r="X1148" s="1" t="n">
        <v>42</v>
      </c>
      <c r="Y1148" s="1" t="n">
        <v>76</v>
      </c>
      <c r="Z1148" s="1" t="n">
        <v>374</v>
      </c>
      <c r="AA1148" s="1" t="n">
        <v>13.9</v>
      </c>
      <c r="AB1148" s="1" t="n">
        <v>0.62</v>
      </c>
      <c r="AC1148" s="1" t="n">
        <v>2.6</v>
      </c>
      <c r="AD1148" s="1" t="n">
        <f aca="false">IF(F1148=0,0,Z1148/F1148)</f>
        <v>7.19230769230769</v>
      </c>
      <c r="AE1148" s="1" t="str">
        <f aca="false">IFERROR(LEFT(C1148,FIND("-",C1148)-1),C1148)</f>
        <v>SG</v>
      </c>
      <c r="AF1148" s="1" t="str">
        <f aca="false">B1148&amp;"|"&amp;A1148</f>
        <v>Kyle Korver|2010</v>
      </c>
      <c r="AG1148" s="1" t="n">
        <f aca="false">SUMPRODUCT(($A$2:$A$4670=A1148)*($Z$2:$Z$4670&gt;Z1148))+1</f>
        <v>248</v>
      </c>
    </row>
    <row r="1149" customFormat="false" ht="15" hidden="false" customHeight="false" outlineLevel="0" collapsed="false">
      <c r="A1149" s="1" t="n">
        <v>2010</v>
      </c>
      <c r="B1149" s="1" t="s">
        <v>398</v>
      </c>
      <c r="C1149" s="1" t="s">
        <v>102</v>
      </c>
      <c r="D1149" s="1" t="n">
        <v>23</v>
      </c>
      <c r="E1149" s="1" t="s">
        <v>103</v>
      </c>
      <c r="F1149" s="1" t="n">
        <v>68</v>
      </c>
      <c r="G1149" s="1" t="n">
        <v>0</v>
      </c>
      <c r="H1149" s="1" t="n">
        <v>1651</v>
      </c>
      <c r="I1149" s="1" t="n">
        <v>184</v>
      </c>
      <c r="J1149" s="1" t="n">
        <v>464</v>
      </c>
      <c r="K1149" s="1" t="n">
        <v>0.397</v>
      </c>
      <c r="L1149" s="1" t="n">
        <v>37</v>
      </c>
      <c r="M1149" s="1" t="n">
        <v>136</v>
      </c>
      <c r="N1149" s="1" t="n">
        <v>0.272</v>
      </c>
      <c r="O1149" s="1" t="n">
        <v>215</v>
      </c>
      <c r="P1149" s="1" t="n">
        <v>260</v>
      </c>
      <c r="Q1149" s="1" t="n">
        <v>0.827</v>
      </c>
      <c r="R1149" s="1" t="n">
        <v>91</v>
      </c>
      <c r="S1149" s="1" t="n">
        <v>156</v>
      </c>
      <c r="T1149" s="1" t="n">
        <v>247</v>
      </c>
      <c r="U1149" s="1" t="n">
        <v>305</v>
      </c>
      <c r="V1149" s="1" t="n">
        <v>60</v>
      </c>
      <c r="W1149" s="1" t="n">
        <v>9</v>
      </c>
      <c r="X1149" s="1" t="n">
        <v>116</v>
      </c>
      <c r="Y1149" s="1" t="n">
        <v>173</v>
      </c>
      <c r="Z1149" s="1" t="n">
        <v>620</v>
      </c>
      <c r="AA1149" s="1" t="n">
        <v>15.5</v>
      </c>
      <c r="AB1149" s="1" t="n">
        <v>0.536</v>
      </c>
      <c r="AC1149" s="1" t="n">
        <v>4.3</v>
      </c>
      <c r="AD1149" s="1" t="n">
        <f aca="false">IF(F1149=0,0,Z1149/F1149)</f>
        <v>9.11764705882353</v>
      </c>
      <c r="AE1149" s="1" t="str">
        <f aca="false">IFERROR(LEFT(C1149,FIND("-",C1149)-1),C1149)</f>
        <v>PG</v>
      </c>
      <c r="AF1149" s="1" t="str">
        <f aca="false">B1149&amp;"|"&amp;A1149</f>
        <v>Kyle Lowry|2010</v>
      </c>
      <c r="AG1149" s="1" t="n">
        <f aca="false">SUMPRODUCT(($A$2:$A$4670=A1149)*($Z$2:$Z$4670&gt;Z1149))+1</f>
        <v>177</v>
      </c>
    </row>
    <row r="1150" customFormat="false" ht="15" hidden="false" customHeight="false" outlineLevel="0" collapsed="false">
      <c r="A1150" s="1" t="n">
        <v>2010</v>
      </c>
      <c r="B1150" s="1" t="s">
        <v>642</v>
      </c>
      <c r="C1150" s="1" t="s">
        <v>128</v>
      </c>
      <c r="D1150" s="1" t="n">
        <v>23</v>
      </c>
      <c r="E1150" s="1" t="s">
        <v>609</v>
      </c>
      <c r="F1150" s="1" t="n">
        <v>12</v>
      </c>
      <c r="G1150" s="1" t="n">
        <v>0</v>
      </c>
      <c r="H1150" s="1" t="n">
        <v>144</v>
      </c>
      <c r="I1150" s="1" t="n">
        <v>12</v>
      </c>
      <c r="J1150" s="1" t="n">
        <v>33</v>
      </c>
      <c r="K1150" s="1" t="n">
        <v>0.364</v>
      </c>
      <c r="L1150" s="1" t="n">
        <v>7</v>
      </c>
      <c r="M1150" s="1" t="n">
        <v>19</v>
      </c>
      <c r="N1150" s="1" t="n">
        <v>0.368</v>
      </c>
      <c r="O1150" s="1" t="n">
        <v>5</v>
      </c>
      <c r="P1150" s="1" t="n">
        <v>6</v>
      </c>
      <c r="Q1150" s="1" t="n">
        <v>0.833</v>
      </c>
      <c r="R1150" s="1" t="n">
        <v>1</v>
      </c>
      <c r="S1150" s="1" t="n">
        <v>17</v>
      </c>
      <c r="T1150" s="1" t="n">
        <v>18</v>
      </c>
      <c r="U1150" s="1" t="n">
        <v>11</v>
      </c>
      <c r="V1150" s="1" t="n">
        <v>6</v>
      </c>
      <c r="W1150" s="1" t="n">
        <v>6</v>
      </c>
      <c r="X1150" s="1" t="n">
        <v>4</v>
      </c>
      <c r="Y1150" s="1" t="n">
        <v>13</v>
      </c>
      <c r="Z1150" s="1" t="n">
        <v>36</v>
      </c>
      <c r="AA1150" s="1" t="n">
        <v>10.7</v>
      </c>
      <c r="AB1150" s="1" t="n">
        <v>0.505</v>
      </c>
      <c r="AC1150" s="1" t="n">
        <v>0.3</v>
      </c>
      <c r="AD1150" s="1" t="n">
        <f aca="false">IF(F1150=0,0,Z1150/F1150)</f>
        <v>3</v>
      </c>
      <c r="AE1150" s="1" t="str">
        <f aca="false">IFERROR(LEFT(C1150,FIND("-",C1150)-1),C1150)</f>
        <v>SG</v>
      </c>
      <c r="AF1150" s="1" t="str">
        <f aca="false">B1150&amp;"|"&amp;A1150</f>
        <v>Kyle Weaver|2010</v>
      </c>
      <c r="AG1150" s="1" t="n">
        <f aca="false">SUMPRODUCT(($A$2:$A$4670=A1150)*($Z$2:$Z$4670&gt;Z1150))+1</f>
        <v>400</v>
      </c>
    </row>
    <row r="1151" customFormat="false" ht="15" hidden="false" customHeight="false" outlineLevel="0" collapsed="false">
      <c r="A1151" s="1" t="n">
        <v>2010</v>
      </c>
      <c r="B1151" s="1" t="s">
        <v>399</v>
      </c>
      <c r="C1151" s="1" t="s">
        <v>105</v>
      </c>
      <c r="D1151" s="1" t="n">
        <v>23</v>
      </c>
      <c r="E1151" s="1" t="s">
        <v>149</v>
      </c>
      <c r="F1151" s="1" t="n">
        <v>49</v>
      </c>
      <c r="G1151" s="1" t="n">
        <v>5</v>
      </c>
      <c r="H1151" s="1" t="n">
        <v>408</v>
      </c>
      <c r="I1151" s="1" t="n">
        <v>52</v>
      </c>
      <c r="J1151" s="1" t="n">
        <v>95</v>
      </c>
      <c r="K1151" s="1" t="n">
        <v>0.547</v>
      </c>
      <c r="L1151" s="1" t="n">
        <v>0</v>
      </c>
      <c r="M1151" s="1" t="n">
        <v>1</v>
      </c>
      <c r="N1151" s="1" t="n">
        <v>0</v>
      </c>
      <c r="O1151" s="1" t="n">
        <v>24</v>
      </c>
      <c r="P1151" s="1" t="n">
        <v>57</v>
      </c>
      <c r="Q1151" s="1" t="n">
        <v>0.421</v>
      </c>
      <c r="R1151" s="1" t="n">
        <v>33</v>
      </c>
      <c r="S1151" s="1" t="n">
        <v>57</v>
      </c>
      <c r="T1151" s="1" t="n">
        <v>90</v>
      </c>
      <c r="U1151" s="1" t="n">
        <v>15</v>
      </c>
      <c r="V1151" s="1" t="n">
        <v>6</v>
      </c>
      <c r="W1151" s="1" t="n">
        <v>19</v>
      </c>
      <c r="X1151" s="1" t="n">
        <v>24</v>
      </c>
      <c r="Y1151" s="1" t="n">
        <v>78</v>
      </c>
      <c r="Z1151" s="1" t="n">
        <v>128</v>
      </c>
      <c r="AA1151" s="1" t="n">
        <v>9.7</v>
      </c>
      <c r="AB1151" s="1" t="n">
        <v>0.533</v>
      </c>
      <c r="AC1151" s="1" t="n">
        <v>0.6</v>
      </c>
      <c r="AD1151" s="1" t="n">
        <f aca="false">IF(F1151=0,0,Z1151/F1151)</f>
        <v>2.61224489795918</v>
      </c>
      <c r="AE1151" s="1" t="str">
        <f aca="false">IFERROR(LEFT(C1151,FIND("-",C1151)-1),C1151)</f>
        <v>C</v>
      </c>
      <c r="AF1151" s="1" t="str">
        <f aca="false">B1151&amp;"|"&amp;A1151</f>
        <v>Kyrylo Fesenko|2010</v>
      </c>
      <c r="AG1151" s="1" t="n">
        <f aca="false">SUMPRODUCT(($A$2:$A$4670=A1151)*($Z$2:$Z$4670&gt;Z1151))+1</f>
        <v>341</v>
      </c>
    </row>
    <row r="1152" customFormat="false" ht="15" hidden="false" customHeight="false" outlineLevel="0" collapsed="false">
      <c r="A1152" s="1" t="n">
        <v>2010</v>
      </c>
      <c r="B1152" s="1" t="s">
        <v>400</v>
      </c>
      <c r="C1152" s="1" t="s">
        <v>92</v>
      </c>
      <c r="D1152" s="1" t="n">
        <v>24</v>
      </c>
      <c r="E1152" s="1" t="s">
        <v>191</v>
      </c>
      <c r="F1152" s="1" t="n">
        <v>78</v>
      </c>
      <c r="G1152" s="1" t="n">
        <v>78</v>
      </c>
      <c r="H1152" s="1" t="n">
        <v>2922</v>
      </c>
      <c r="I1152" s="1" t="n">
        <v>579</v>
      </c>
      <c r="J1152" s="1" t="n">
        <v>1169</v>
      </c>
      <c r="K1152" s="1" t="n">
        <v>0.495</v>
      </c>
      <c r="L1152" s="1" t="n">
        <v>5</v>
      </c>
      <c r="M1152" s="1" t="n">
        <v>16</v>
      </c>
      <c r="N1152" s="1" t="n">
        <v>0.313</v>
      </c>
      <c r="O1152" s="1" t="n">
        <v>230</v>
      </c>
      <c r="P1152" s="1" t="n">
        <v>304</v>
      </c>
      <c r="Q1152" s="1" t="n">
        <v>0.757</v>
      </c>
      <c r="R1152" s="1" t="n">
        <v>192</v>
      </c>
      <c r="S1152" s="1" t="n">
        <v>435</v>
      </c>
      <c r="T1152" s="1" t="n">
        <v>627</v>
      </c>
      <c r="U1152" s="1" t="n">
        <v>160</v>
      </c>
      <c r="V1152" s="1" t="n">
        <v>67</v>
      </c>
      <c r="W1152" s="1" t="n">
        <v>48</v>
      </c>
      <c r="X1152" s="1" t="n">
        <v>104</v>
      </c>
      <c r="Y1152" s="1" t="n">
        <v>231</v>
      </c>
      <c r="Z1152" s="1" t="n">
        <v>1393</v>
      </c>
      <c r="AA1152" s="1" t="n">
        <v>18.2</v>
      </c>
      <c r="AB1152" s="1" t="n">
        <v>0.535</v>
      </c>
      <c r="AC1152" s="1" t="n">
        <v>8.8</v>
      </c>
      <c r="AD1152" s="1" t="n">
        <f aca="false">IF(F1152=0,0,Z1152/F1152)</f>
        <v>17.8589743589744</v>
      </c>
      <c r="AE1152" s="1" t="str">
        <f aca="false">IFERROR(LEFT(C1152,FIND("-",C1152)-1),C1152)</f>
        <v>PF</v>
      </c>
      <c r="AF1152" s="1" t="str">
        <f aca="false">B1152&amp;"|"&amp;A1152</f>
        <v>LaMarcus Aldridge|2010</v>
      </c>
      <c r="AG1152" s="1" t="n">
        <f aca="false">SUMPRODUCT(($A$2:$A$4670=A1152)*($Z$2:$Z$4670&gt;Z1152))+1</f>
        <v>32</v>
      </c>
    </row>
    <row r="1153" customFormat="false" ht="15" hidden="false" customHeight="false" outlineLevel="0" collapsed="false">
      <c r="A1153" s="1" t="n">
        <v>2010</v>
      </c>
      <c r="B1153" s="1" t="s">
        <v>401</v>
      </c>
      <c r="C1153" s="1" t="s">
        <v>92</v>
      </c>
      <c r="D1153" s="1" t="n">
        <v>30</v>
      </c>
      <c r="E1153" s="1" t="s">
        <v>154</v>
      </c>
      <c r="F1153" s="1" t="n">
        <v>82</v>
      </c>
      <c r="G1153" s="1" t="n">
        <v>38</v>
      </c>
      <c r="H1153" s="1" t="n">
        <v>2585</v>
      </c>
      <c r="I1153" s="1" t="n">
        <v>342</v>
      </c>
      <c r="J1153" s="1" t="n">
        <v>739</v>
      </c>
      <c r="K1153" s="1" t="n">
        <v>0.463</v>
      </c>
      <c r="L1153" s="1" t="n">
        <v>58</v>
      </c>
      <c r="M1153" s="1" t="n">
        <v>182</v>
      </c>
      <c r="N1153" s="1" t="n">
        <v>0.319</v>
      </c>
      <c r="O1153" s="1" t="n">
        <v>140</v>
      </c>
      <c r="P1153" s="1" t="n">
        <v>202</v>
      </c>
      <c r="Q1153" s="1" t="n">
        <v>0.693</v>
      </c>
      <c r="R1153" s="1" t="n">
        <v>184</v>
      </c>
      <c r="S1153" s="1" t="n">
        <v>618</v>
      </c>
      <c r="T1153" s="1" t="n">
        <v>802</v>
      </c>
      <c r="U1153" s="1" t="n">
        <v>267</v>
      </c>
      <c r="V1153" s="1" t="n">
        <v>75</v>
      </c>
      <c r="W1153" s="1" t="n">
        <v>59</v>
      </c>
      <c r="X1153" s="1" t="n">
        <v>150</v>
      </c>
      <c r="Y1153" s="1" t="n">
        <v>227</v>
      </c>
      <c r="Z1153" s="1" t="n">
        <v>882</v>
      </c>
      <c r="AA1153" s="1" t="n">
        <v>15.9</v>
      </c>
      <c r="AB1153" s="1" t="n">
        <v>0.533</v>
      </c>
      <c r="AC1153" s="1" t="n">
        <v>7.7</v>
      </c>
      <c r="AD1153" s="1" t="n">
        <f aca="false">IF(F1153=0,0,Z1153/F1153)</f>
        <v>10.7560975609756</v>
      </c>
      <c r="AE1153" s="1" t="str">
        <f aca="false">IFERROR(LEFT(C1153,FIND("-",C1153)-1),C1153)</f>
        <v>PF</v>
      </c>
      <c r="AF1153" s="1" t="str">
        <f aca="false">B1153&amp;"|"&amp;A1153</f>
        <v>Lamar Odom|2010</v>
      </c>
      <c r="AG1153" s="1" t="n">
        <f aca="false">SUMPRODUCT(($A$2:$A$4670=A1153)*($Z$2:$Z$4670&gt;Z1153))+1</f>
        <v>105</v>
      </c>
    </row>
    <row r="1154" customFormat="false" ht="15" hidden="false" customHeight="false" outlineLevel="0" collapsed="false">
      <c r="A1154" s="1" t="n">
        <v>2010</v>
      </c>
      <c r="B1154" s="1" t="s">
        <v>403</v>
      </c>
      <c r="C1154" s="1" t="s">
        <v>128</v>
      </c>
      <c r="D1154" s="1" t="n">
        <v>31</v>
      </c>
      <c r="E1154" s="1" t="s">
        <v>115</v>
      </c>
      <c r="F1154" s="1" t="n">
        <v>45</v>
      </c>
      <c r="G1154" s="1" t="n">
        <v>16</v>
      </c>
      <c r="H1154" s="1" t="n">
        <v>1115</v>
      </c>
      <c r="I1154" s="1" t="n">
        <v>137</v>
      </c>
      <c r="J1154" s="1" t="n">
        <v>386</v>
      </c>
      <c r="K1154" s="1" t="n">
        <v>0.355</v>
      </c>
      <c r="L1154" s="1" t="n">
        <v>43</v>
      </c>
      <c r="M1154" s="1" t="n">
        <v>139</v>
      </c>
      <c r="N1154" s="1" t="n">
        <v>0.309</v>
      </c>
      <c r="O1154" s="1" t="n">
        <v>94</v>
      </c>
      <c r="P1154" s="1" t="n">
        <v>113</v>
      </c>
      <c r="Q1154" s="1" t="n">
        <v>0.832</v>
      </c>
      <c r="R1154" s="1" t="n">
        <v>23</v>
      </c>
      <c r="S1154" s="1" t="n">
        <v>119</v>
      </c>
      <c r="T1154" s="1" t="n">
        <v>142</v>
      </c>
      <c r="U1154" s="1" t="n">
        <v>137</v>
      </c>
      <c r="V1154" s="1" t="n">
        <v>52</v>
      </c>
      <c r="W1154" s="1" t="n">
        <v>15</v>
      </c>
      <c r="X1154" s="1" t="n">
        <v>75</v>
      </c>
      <c r="Y1154" s="1" t="n">
        <v>70</v>
      </c>
      <c r="Z1154" s="1" t="n">
        <v>411</v>
      </c>
      <c r="AA1154" s="1" t="n">
        <v>12</v>
      </c>
      <c r="AB1154" s="1" t="n">
        <v>0.472</v>
      </c>
      <c r="AC1154" s="1" t="n">
        <v>0.7</v>
      </c>
      <c r="AD1154" s="1" t="n">
        <f aca="false">IF(F1154=0,0,Z1154/F1154)</f>
        <v>9.13333333333333</v>
      </c>
      <c r="AE1154" s="1" t="str">
        <f aca="false">IFERROR(LEFT(C1154,FIND("-",C1154)-1),C1154)</f>
        <v>SG</v>
      </c>
      <c r="AF1154" s="1" t="str">
        <f aca="false">B1154&amp;"|"&amp;A1154</f>
        <v>Larry Hughes|2010</v>
      </c>
      <c r="AG1154" s="1" t="n">
        <f aca="false">SUMPRODUCT(($A$2:$A$4670=A1154)*($Z$2:$Z$4670&gt;Z1154))+1</f>
        <v>237</v>
      </c>
    </row>
    <row r="1155" customFormat="false" ht="15" hidden="false" customHeight="false" outlineLevel="0" collapsed="false">
      <c r="A1155" s="1" t="n">
        <v>2010</v>
      </c>
      <c r="B1155" s="1" t="s">
        <v>405</v>
      </c>
      <c r="C1155" s="1" t="s">
        <v>123</v>
      </c>
      <c r="D1155" s="1" t="n">
        <v>25</v>
      </c>
      <c r="E1155" s="1" t="s">
        <v>135</v>
      </c>
      <c r="F1155" s="1" t="n">
        <v>76</v>
      </c>
      <c r="G1155" s="1" t="n">
        <v>76</v>
      </c>
      <c r="H1155" s="1" t="n">
        <v>2966</v>
      </c>
      <c r="I1155" s="1" t="n">
        <v>768</v>
      </c>
      <c r="J1155" s="1" t="n">
        <v>1528</v>
      </c>
      <c r="K1155" s="1" t="n">
        <v>0.503</v>
      </c>
      <c r="L1155" s="1" t="n">
        <v>129</v>
      </c>
      <c r="M1155" s="1" t="n">
        <v>387</v>
      </c>
      <c r="N1155" s="1" t="n">
        <v>0.333</v>
      </c>
      <c r="O1155" s="1" t="n">
        <v>593</v>
      </c>
      <c r="P1155" s="1" t="n">
        <v>773</v>
      </c>
      <c r="Q1155" s="1" t="n">
        <v>0.767</v>
      </c>
      <c r="R1155" s="1" t="n">
        <v>71</v>
      </c>
      <c r="S1155" s="1" t="n">
        <v>483</v>
      </c>
      <c r="T1155" s="1" t="n">
        <v>554</v>
      </c>
      <c r="U1155" s="1" t="n">
        <v>651</v>
      </c>
      <c r="V1155" s="1" t="n">
        <v>125</v>
      </c>
      <c r="W1155" s="1" t="n">
        <v>77</v>
      </c>
      <c r="X1155" s="1" t="n">
        <v>261</v>
      </c>
      <c r="Y1155" s="1" t="n">
        <v>119</v>
      </c>
      <c r="Z1155" s="1" t="n">
        <v>2258</v>
      </c>
      <c r="AA1155" s="1" t="n">
        <v>31.1</v>
      </c>
      <c r="AB1155" s="1" t="n">
        <v>0.604</v>
      </c>
      <c r="AC1155" s="1" t="n">
        <v>18.5</v>
      </c>
      <c r="AD1155" s="1" t="n">
        <f aca="false">IF(F1155=0,0,Z1155/F1155)</f>
        <v>29.7105263157895</v>
      </c>
      <c r="AE1155" s="1" t="str">
        <f aca="false">IFERROR(LEFT(C1155,FIND("-",C1155)-1),C1155)</f>
        <v>SF</v>
      </c>
      <c r="AF1155" s="1" t="str">
        <f aca="false">B1155&amp;"|"&amp;A1155</f>
        <v>LeBron James|2010</v>
      </c>
      <c r="AG1155" s="1" t="n">
        <f aca="false">SUMPRODUCT(($A$2:$A$4670=A1155)*($Z$2:$Z$4670&gt;Z1155))+1</f>
        <v>2</v>
      </c>
    </row>
    <row r="1156" customFormat="false" ht="15" hidden="false" customHeight="false" outlineLevel="0" collapsed="false">
      <c r="A1156" s="1" t="n">
        <v>2010</v>
      </c>
      <c r="B1156" s="1" t="s">
        <v>406</v>
      </c>
      <c r="C1156" s="1" t="s">
        <v>102</v>
      </c>
      <c r="D1156" s="1" t="n">
        <v>27</v>
      </c>
      <c r="E1156" s="1" t="s">
        <v>124</v>
      </c>
      <c r="F1156" s="1" t="n">
        <v>44</v>
      </c>
      <c r="G1156" s="1" t="n">
        <v>5</v>
      </c>
      <c r="H1156" s="1" t="n">
        <v>786</v>
      </c>
      <c r="I1156" s="1" t="n">
        <v>155</v>
      </c>
      <c r="J1156" s="1" t="n">
        <v>365</v>
      </c>
      <c r="K1156" s="1" t="n">
        <v>0.425</v>
      </c>
      <c r="L1156" s="1" t="n">
        <v>44</v>
      </c>
      <c r="M1156" s="1" t="n">
        <v>136</v>
      </c>
      <c r="N1156" s="1" t="n">
        <v>0.324</v>
      </c>
      <c r="O1156" s="1" t="n">
        <v>64</v>
      </c>
      <c r="P1156" s="1" t="n">
        <v>73</v>
      </c>
      <c r="Q1156" s="1" t="n">
        <v>0.877</v>
      </c>
      <c r="R1156" s="1" t="n">
        <v>11</v>
      </c>
      <c r="S1156" s="1" t="n">
        <v>58</v>
      </c>
      <c r="T1156" s="1" t="n">
        <v>69</v>
      </c>
      <c r="U1156" s="1" t="n">
        <v>64</v>
      </c>
      <c r="V1156" s="1" t="n">
        <v>23</v>
      </c>
      <c r="W1156" s="1" t="n">
        <v>12</v>
      </c>
      <c r="X1156" s="1" t="n">
        <v>46</v>
      </c>
      <c r="Y1156" s="1" t="n">
        <v>71</v>
      </c>
      <c r="Z1156" s="1" t="n">
        <v>418</v>
      </c>
      <c r="AA1156" s="1" t="n">
        <v>14</v>
      </c>
      <c r="AB1156" s="1" t="n">
        <v>0.526</v>
      </c>
      <c r="AC1156" s="1" t="n">
        <v>1.1</v>
      </c>
      <c r="AD1156" s="1" t="n">
        <f aca="false">IF(F1156=0,0,Z1156/F1156)</f>
        <v>9.5</v>
      </c>
      <c r="AE1156" s="1" t="str">
        <f aca="false">IFERROR(LEFT(C1156,FIND("-",C1156)-1),C1156)</f>
        <v>PG</v>
      </c>
      <c r="AF1156" s="1" t="str">
        <f aca="false">B1156&amp;"|"&amp;A1156</f>
        <v>Leandro Barbosa|2010</v>
      </c>
      <c r="AG1156" s="1" t="n">
        <f aca="false">SUMPRODUCT(($A$2:$A$4670=A1156)*($Z$2:$Z$4670&gt;Z1156))+1</f>
        <v>236</v>
      </c>
    </row>
    <row r="1157" customFormat="false" ht="15" hidden="false" customHeight="false" outlineLevel="0" collapsed="false">
      <c r="A1157" s="1" t="n">
        <v>2010</v>
      </c>
      <c r="B1157" s="1" t="s">
        <v>407</v>
      </c>
      <c r="C1157" s="1" t="s">
        <v>123</v>
      </c>
      <c r="D1157" s="1" t="n">
        <v>26</v>
      </c>
      <c r="E1157" s="1" t="s">
        <v>135</v>
      </c>
      <c r="F1157" s="1" t="n">
        <v>20</v>
      </c>
      <c r="G1157" s="1" t="n">
        <v>2</v>
      </c>
      <c r="H1157" s="1" t="n">
        <v>236</v>
      </c>
      <c r="I1157" s="1" t="n">
        <v>21</v>
      </c>
      <c r="J1157" s="1" t="n">
        <v>49</v>
      </c>
      <c r="K1157" s="1" t="n">
        <v>0.429</v>
      </c>
      <c r="L1157" s="1" t="n">
        <v>0</v>
      </c>
      <c r="M1157" s="1" t="n">
        <v>0</v>
      </c>
      <c r="O1157" s="1" t="n">
        <v>37</v>
      </c>
      <c r="P1157" s="1" t="n">
        <v>63</v>
      </c>
      <c r="Q1157" s="1" t="n">
        <v>0.587</v>
      </c>
      <c r="R1157" s="1" t="n">
        <v>19</v>
      </c>
      <c r="S1157" s="1" t="n">
        <v>42</v>
      </c>
      <c r="T1157" s="1" t="n">
        <v>61</v>
      </c>
      <c r="U1157" s="1" t="n">
        <v>0</v>
      </c>
      <c r="V1157" s="1" t="n">
        <v>6</v>
      </c>
      <c r="W1157" s="1" t="n">
        <v>2</v>
      </c>
      <c r="X1157" s="1" t="n">
        <v>11</v>
      </c>
      <c r="Y1157" s="1" t="n">
        <v>36</v>
      </c>
      <c r="Z1157" s="1" t="n">
        <v>79</v>
      </c>
      <c r="AA1157" s="1" t="n">
        <v>10.2</v>
      </c>
      <c r="AB1157" s="1" t="n">
        <v>0.515</v>
      </c>
      <c r="AC1157" s="1" t="n">
        <v>0.5</v>
      </c>
      <c r="AD1157" s="1" t="n">
        <f aca="false">IF(F1157=0,0,Z1157/F1157)</f>
        <v>3.95</v>
      </c>
      <c r="AE1157" s="1" t="str">
        <f aca="false">IFERROR(LEFT(C1157,FIND("-",C1157)-1),C1157)</f>
        <v>SF</v>
      </c>
      <c r="AF1157" s="1" t="str">
        <f aca="false">B1157&amp;"|"&amp;A1157</f>
        <v>Leon Powe|2010</v>
      </c>
      <c r="AG1157" s="1" t="n">
        <f aca="false">SUMPRODUCT(($A$2:$A$4670=A1157)*($Z$2:$Z$4670&gt;Z1157))+1</f>
        <v>370</v>
      </c>
    </row>
    <row r="1158" customFormat="false" ht="15" hidden="false" customHeight="false" outlineLevel="0" collapsed="false">
      <c r="A1158" s="1" t="n">
        <v>2010</v>
      </c>
      <c r="B1158" s="1" t="s">
        <v>713</v>
      </c>
      <c r="C1158" s="1" t="s">
        <v>102</v>
      </c>
      <c r="D1158" s="1" t="n">
        <v>25</v>
      </c>
      <c r="E1158" s="1" t="s">
        <v>115</v>
      </c>
      <c r="F1158" s="1" t="n">
        <v>25</v>
      </c>
      <c r="G1158" s="1" t="n">
        <v>0</v>
      </c>
      <c r="H1158" s="1" t="n">
        <v>131</v>
      </c>
      <c r="I1158" s="1" t="n">
        <v>21</v>
      </c>
      <c r="J1158" s="1" t="n">
        <v>53</v>
      </c>
      <c r="K1158" s="1" t="n">
        <v>0.396</v>
      </c>
      <c r="L1158" s="1" t="n">
        <v>5</v>
      </c>
      <c r="M1158" s="1" t="n">
        <v>16</v>
      </c>
      <c r="N1158" s="1" t="n">
        <v>0.313</v>
      </c>
      <c r="O1158" s="1" t="n">
        <v>11</v>
      </c>
      <c r="P1158" s="1" t="n">
        <v>13</v>
      </c>
      <c r="Q1158" s="1" t="n">
        <v>0.846</v>
      </c>
      <c r="R1158" s="1" t="n">
        <v>7</v>
      </c>
      <c r="S1158" s="1" t="n">
        <v>11</v>
      </c>
      <c r="T1158" s="1" t="n">
        <v>18</v>
      </c>
      <c r="U1158" s="1" t="n">
        <v>13</v>
      </c>
      <c r="V1158" s="1" t="n">
        <v>8</v>
      </c>
      <c r="W1158" s="1" t="n">
        <v>3</v>
      </c>
      <c r="X1158" s="1" t="n">
        <v>14</v>
      </c>
      <c r="Y1158" s="1" t="n">
        <v>12</v>
      </c>
      <c r="Z1158" s="1" t="n">
        <v>58</v>
      </c>
      <c r="AA1158" s="1" t="n">
        <v>13.2</v>
      </c>
      <c r="AB1158" s="1" t="n">
        <v>0.494</v>
      </c>
      <c r="AC1158" s="1" t="n">
        <v>0.1</v>
      </c>
      <c r="AD1158" s="1" t="n">
        <f aca="false">IF(F1158=0,0,Z1158/F1158)</f>
        <v>2.32</v>
      </c>
      <c r="AE1158" s="1" t="str">
        <f aca="false">IFERROR(LEFT(C1158,FIND("-",C1158)-1),C1158)</f>
        <v>PG</v>
      </c>
      <c r="AF1158" s="1" t="str">
        <f aca="false">B1158&amp;"|"&amp;A1158</f>
        <v>Lester Hudson|2010</v>
      </c>
      <c r="AG1158" s="1" t="n">
        <f aca="false">SUMPRODUCT(($A$2:$A$4670=A1158)*($Z$2:$Z$4670&gt;Z1158))+1</f>
        <v>382</v>
      </c>
    </row>
    <row r="1159" customFormat="false" ht="15" hidden="false" customHeight="false" outlineLevel="0" collapsed="false">
      <c r="A1159" s="1" t="n">
        <v>2010</v>
      </c>
      <c r="B1159" s="1" t="s">
        <v>409</v>
      </c>
      <c r="C1159" s="1" t="s">
        <v>102</v>
      </c>
      <c r="D1159" s="1" t="n">
        <v>39</v>
      </c>
      <c r="E1159" s="1" t="s">
        <v>106</v>
      </c>
      <c r="F1159" s="1" t="n">
        <v>13</v>
      </c>
      <c r="G1159" s="1" t="n">
        <v>0</v>
      </c>
      <c r="H1159" s="1" t="n">
        <v>122</v>
      </c>
      <c r="I1159" s="1" t="n">
        <v>5</v>
      </c>
      <c r="J1159" s="1" t="n">
        <v>30</v>
      </c>
      <c r="K1159" s="1" t="n">
        <v>0.167</v>
      </c>
      <c r="L1159" s="1" t="n">
        <v>1</v>
      </c>
      <c r="M1159" s="1" t="n">
        <v>13</v>
      </c>
      <c r="N1159" s="1" t="n">
        <v>0.077</v>
      </c>
      <c r="O1159" s="1" t="n">
        <v>2</v>
      </c>
      <c r="P1159" s="1" t="n">
        <v>2</v>
      </c>
      <c r="Q1159" s="1" t="n">
        <v>1</v>
      </c>
      <c r="R1159" s="1" t="n">
        <v>1</v>
      </c>
      <c r="S1159" s="1" t="n">
        <v>13</v>
      </c>
      <c r="T1159" s="1" t="n">
        <v>14</v>
      </c>
      <c r="U1159" s="1" t="n">
        <v>9</v>
      </c>
      <c r="V1159" s="1" t="n">
        <v>1</v>
      </c>
      <c r="W1159" s="1" t="n">
        <v>0</v>
      </c>
      <c r="X1159" s="1" t="n">
        <v>4</v>
      </c>
      <c r="Y1159" s="1" t="n">
        <v>12</v>
      </c>
      <c r="Z1159" s="1" t="n">
        <v>13</v>
      </c>
      <c r="AA1159" s="1" t="n">
        <v>-2.2</v>
      </c>
      <c r="AB1159" s="1" t="n">
        <v>0.21</v>
      </c>
      <c r="AC1159" s="1" t="n">
        <v>-0.3</v>
      </c>
      <c r="AD1159" s="1" t="n">
        <f aca="false">IF(F1159=0,0,Z1159/F1159)</f>
        <v>1</v>
      </c>
      <c r="AE1159" s="1" t="str">
        <f aca="false">IFERROR(LEFT(C1159,FIND("-",C1159)-1),C1159)</f>
        <v>PG</v>
      </c>
      <c r="AF1159" s="1" t="str">
        <f aca="false">B1159&amp;"|"&amp;A1159</f>
        <v>Lindsey Hunter|2010</v>
      </c>
      <c r="AG1159" s="1" t="n">
        <f aca="false">SUMPRODUCT(($A$2:$A$4670=A1159)*($Z$2:$Z$4670&gt;Z1159))+1</f>
        <v>423</v>
      </c>
    </row>
    <row r="1160" customFormat="false" ht="15" hidden="false" customHeight="false" outlineLevel="0" collapsed="false">
      <c r="A1160" s="1" t="n">
        <v>2010</v>
      </c>
      <c r="B1160" s="1" t="s">
        <v>413</v>
      </c>
      <c r="C1160" s="1" t="s">
        <v>92</v>
      </c>
      <c r="D1160" s="1" t="n">
        <v>27</v>
      </c>
      <c r="E1160" s="1" t="s">
        <v>124</v>
      </c>
      <c r="F1160" s="1" t="n">
        <v>79</v>
      </c>
      <c r="G1160" s="1" t="n">
        <v>0</v>
      </c>
      <c r="H1160" s="1" t="n">
        <v>1168</v>
      </c>
      <c r="I1160" s="1" t="n">
        <v>152</v>
      </c>
      <c r="J1160" s="1" t="n">
        <v>276</v>
      </c>
      <c r="K1160" s="1" t="n">
        <v>0.551</v>
      </c>
      <c r="L1160" s="1" t="n">
        <v>0</v>
      </c>
      <c r="M1160" s="1" t="n">
        <v>1</v>
      </c>
      <c r="N1160" s="1" t="n">
        <v>0</v>
      </c>
      <c r="O1160" s="1" t="n">
        <v>67</v>
      </c>
      <c r="P1160" s="1" t="n">
        <v>123</v>
      </c>
      <c r="Q1160" s="1" t="n">
        <v>0.545</v>
      </c>
      <c r="R1160" s="1" t="n">
        <v>128</v>
      </c>
      <c r="S1160" s="1" t="n">
        <v>218</v>
      </c>
      <c r="T1160" s="1" t="n">
        <v>346</v>
      </c>
      <c r="U1160" s="1" t="n">
        <v>31</v>
      </c>
      <c r="V1160" s="1" t="n">
        <v>24</v>
      </c>
      <c r="W1160" s="1" t="n">
        <v>73</v>
      </c>
      <c r="X1160" s="1" t="n">
        <v>57</v>
      </c>
      <c r="Y1160" s="1" t="n">
        <v>169</v>
      </c>
      <c r="Z1160" s="1" t="n">
        <v>371</v>
      </c>
      <c r="AA1160" s="1" t="n">
        <v>14.4</v>
      </c>
      <c r="AB1160" s="1" t="n">
        <v>0.562</v>
      </c>
      <c r="AC1160" s="1" t="n">
        <v>2.9</v>
      </c>
      <c r="AD1160" s="1" t="n">
        <f aca="false">IF(F1160=0,0,Z1160/F1160)</f>
        <v>4.69620253164557</v>
      </c>
      <c r="AE1160" s="1" t="str">
        <f aca="false">IFERROR(LEFT(C1160,FIND("-",C1160)-1),C1160)</f>
        <v>PF</v>
      </c>
      <c r="AF1160" s="1" t="str">
        <f aca="false">B1160&amp;"|"&amp;A1160</f>
        <v>Lou Amundson|2010</v>
      </c>
      <c r="AG1160" s="1" t="n">
        <f aca="false">SUMPRODUCT(($A$2:$A$4670=A1160)*($Z$2:$Z$4670&gt;Z1160))+1</f>
        <v>250</v>
      </c>
    </row>
    <row r="1161" customFormat="false" ht="15" hidden="false" customHeight="false" outlineLevel="0" collapsed="false">
      <c r="A1161" s="1" t="n">
        <v>2010</v>
      </c>
      <c r="B1161" s="1" t="s">
        <v>414</v>
      </c>
      <c r="C1161" s="1" t="s">
        <v>102</v>
      </c>
      <c r="D1161" s="1" t="n">
        <v>23</v>
      </c>
      <c r="E1161" s="1" t="s">
        <v>142</v>
      </c>
      <c r="F1161" s="1" t="n">
        <v>64</v>
      </c>
      <c r="G1161" s="1" t="n">
        <v>38</v>
      </c>
      <c r="H1161" s="1" t="n">
        <v>1912</v>
      </c>
      <c r="I1161" s="1" t="n">
        <v>318</v>
      </c>
      <c r="J1161" s="1" t="n">
        <v>677</v>
      </c>
      <c r="K1161" s="1" t="n">
        <v>0.47</v>
      </c>
      <c r="L1161" s="1" t="n">
        <v>70</v>
      </c>
      <c r="M1161" s="1" t="n">
        <v>206</v>
      </c>
      <c r="N1161" s="1" t="n">
        <v>0.34</v>
      </c>
      <c r="O1161" s="1" t="n">
        <v>192</v>
      </c>
      <c r="P1161" s="1" t="n">
        <v>233</v>
      </c>
      <c r="Q1161" s="1" t="n">
        <v>0.824</v>
      </c>
      <c r="R1161" s="1" t="n">
        <v>25</v>
      </c>
      <c r="S1161" s="1" t="n">
        <v>162</v>
      </c>
      <c r="T1161" s="1" t="n">
        <v>187</v>
      </c>
      <c r="U1161" s="1" t="n">
        <v>268</v>
      </c>
      <c r="V1161" s="1" t="n">
        <v>80</v>
      </c>
      <c r="W1161" s="1" t="n">
        <v>15</v>
      </c>
      <c r="X1161" s="1" t="n">
        <v>106</v>
      </c>
      <c r="Y1161" s="1" t="n">
        <v>110</v>
      </c>
      <c r="Z1161" s="1" t="n">
        <v>898</v>
      </c>
      <c r="AA1161" s="1" t="n">
        <v>18.2</v>
      </c>
      <c r="AB1161" s="1" t="n">
        <v>0.576</v>
      </c>
      <c r="AC1161" s="1" t="n">
        <v>5.2</v>
      </c>
      <c r="AD1161" s="1" t="n">
        <f aca="false">IF(F1161=0,0,Z1161/F1161)</f>
        <v>14.03125</v>
      </c>
      <c r="AE1161" s="1" t="str">
        <f aca="false">IFERROR(LEFT(C1161,FIND("-",C1161)-1),C1161)</f>
        <v>PG</v>
      </c>
      <c r="AF1161" s="1" t="str">
        <f aca="false">B1161&amp;"|"&amp;A1161</f>
        <v>Lou Williams|2010</v>
      </c>
      <c r="AG1161" s="1" t="n">
        <f aca="false">SUMPRODUCT(($A$2:$A$4670=A1161)*($Z$2:$Z$4670&gt;Z1161))+1</f>
        <v>101</v>
      </c>
    </row>
    <row r="1162" customFormat="false" ht="15" hidden="false" customHeight="false" outlineLevel="0" collapsed="false">
      <c r="A1162" s="1" t="n">
        <v>2010</v>
      </c>
      <c r="B1162" s="1" t="s">
        <v>644</v>
      </c>
      <c r="C1162" s="1" t="s">
        <v>92</v>
      </c>
      <c r="D1162" s="1" t="n">
        <v>23</v>
      </c>
      <c r="E1162" s="1" t="s">
        <v>152</v>
      </c>
      <c r="F1162" s="1" t="n">
        <v>73</v>
      </c>
      <c r="G1162" s="1" t="n">
        <v>62</v>
      </c>
      <c r="H1162" s="1" t="n">
        <v>1866</v>
      </c>
      <c r="I1162" s="1" t="n">
        <v>177</v>
      </c>
      <c r="J1162" s="1" t="n">
        <v>369</v>
      </c>
      <c r="K1162" s="1" t="n">
        <v>0.48</v>
      </c>
      <c r="L1162" s="1" t="n">
        <v>6</v>
      </c>
      <c r="M1162" s="1" t="n">
        <v>17</v>
      </c>
      <c r="N1162" s="1" t="n">
        <v>0.353</v>
      </c>
      <c r="O1162" s="1" t="n">
        <v>93</v>
      </c>
      <c r="P1162" s="1" t="n">
        <v>133</v>
      </c>
      <c r="Q1162" s="1" t="n">
        <v>0.699</v>
      </c>
      <c r="R1162" s="1" t="n">
        <v>171</v>
      </c>
      <c r="S1162" s="1" t="n">
        <v>229</v>
      </c>
      <c r="T1162" s="1" t="n">
        <v>400</v>
      </c>
      <c r="U1162" s="1" t="n">
        <v>81</v>
      </c>
      <c r="V1162" s="1" t="n">
        <v>60</v>
      </c>
      <c r="W1162" s="1" t="n">
        <v>39</v>
      </c>
      <c r="X1162" s="1" t="n">
        <v>70</v>
      </c>
      <c r="Y1162" s="1" t="n">
        <v>181</v>
      </c>
      <c r="Z1162" s="1" t="n">
        <v>453</v>
      </c>
      <c r="AA1162" s="1" t="n">
        <v>11.8</v>
      </c>
      <c r="AB1162" s="1" t="n">
        <v>0.53</v>
      </c>
      <c r="AC1162" s="1" t="n">
        <v>4.7</v>
      </c>
      <c r="AD1162" s="1" t="n">
        <f aca="false">IF(F1162=0,0,Z1162/F1162)</f>
        <v>6.2054794520548</v>
      </c>
      <c r="AE1162" s="1" t="str">
        <f aca="false">IFERROR(LEFT(C1162,FIND("-",C1162)-1),C1162)</f>
        <v>PF</v>
      </c>
      <c r="AF1162" s="1" t="str">
        <f aca="false">B1162&amp;"|"&amp;A1162</f>
        <v>Luc Mbah|2010</v>
      </c>
      <c r="AG1162" s="1" t="n">
        <f aca="false">SUMPRODUCT(($A$2:$A$4670=A1162)*($Z$2:$Z$4670&gt;Z1162))+1</f>
        <v>221</v>
      </c>
    </row>
    <row r="1163" customFormat="false" ht="15" hidden="false" customHeight="false" outlineLevel="0" collapsed="false">
      <c r="A1163" s="1" t="n">
        <v>2010</v>
      </c>
      <c r="B1163" s="1" t="s">
        <v>415</v>
      </c>
      <c r="C1163" s="1" t="s">
        <v>92</v>
      </c>
      <c r="D1163" s="1" t="n">
        <v>29</v>
      </c>
      <c r="E1163" s="1" t="s">
        <v>103</v>
      </c>
      <c r="F1163" s="1" t="n">
        <v>82</v>
      </c>
      <c r="G1163" s="1" t="n">
        <v>82</v>
      </c>
      <c r="H1163" s="1" t="n">
        <v>2671</v>
      </c>
      <c r="I1163" s="1" t="n">
        <v>560</v>
      </c>
      <c r="J1163" s="1" t="n">
        <v>1090</v>
      </c>
      <c r="K1163" s="1" t="n">
        <v>0.514</v>
      </c>
      <c r="L1163" s="1" t="n">
        <v>1</v>
      </c>
      <c r="M1163" s="1" t="n">
        <v>5</v>
      </c>
      <c r="N1163" s="1" t="n">
        <v>0.2</v>
      </c>
      <c r="O1163" s="1" t="n">
        <v>208</v>
      </c>
      <c r="P1163" s="1" t="n">
        <v>267</v>
      </c>
      <c r="Q1163" s="1" t="n">
        <v>0.779</v>
      </c>
      <c r="R1163" s="1" t="n">
        <v>175</v>
      </c>
      <c r="S1163" s="1" t="n">
        <v>530</v>
      </c>
      <c r="T1163" s="1" t="n">
        <v>705</v>
      </c>
      <c r="U1163" s="1" t="n">
        <v>169</v>
      </c>
      <c r="V1163" s="1" t="n">
        <v>63</v>
      </c>
      <c r="W1163" s="1" t="n">
        <v>26</v>
      </c>
      <c r="X1163" s="1" t="n">
        <v>163</v>
      </c>
      <c r="Y1163" s="1" t="n">
        <v>246</v>
      </c>
      <c r="Z1163" s="1" t="n">
        <v>1329</v>
      </c>
      <c r="AA1163" s="1" t="n">
        <v>17.2</v>
      </c>
      <c r="AB1163" s="1" t="n">
        <v>0.55</v>
      </c>
      <c r="AC1163" s="1" t="n">
        <v>6.3</v>
      </c>
      <c r="AD1163" s="1" t="n">
        <f aca="false">IF(F1163=0,0,Z1163/F1163)</f>
        <v>16.2073170731707</v>
      </c>
      <c r="AE1163" s="1" t="str">
        <f aca="false">IFERROR(LEFT(C1163,FIND("-",C1163)-1),C1163)</f>
        <v>PF</v>
      </c>
      <c r="AF1163" s="1" t="str">
        <f aca="false">B1163&amp;"|"&amp;A1163</f>
        <v>Luis Scola|2010</v>
      </c>
      <c r="AG1163" s="1" t="n">
        <f aca="false">SUMPRODUCT(($A$2:$A$4670=A1163)*($Z$2:$Z$4670&gt;Z1163))+1</f>
        <v>38</v>
      </c>
    </row>
    <row r="1164" customFormat="false" ht="15" hidden="false" customHeight="false" outlineLevel="0" collapsed="false">
      <c r="A1164" s="1" t="n">
        <v>2010</v>
      </c>
      <c r="B1164" s="1" t="s">
        <v>417</v>
      </c>
      <c r="C1164" s="1" t="s">
        <v>102</v>
      </c>
      <c r="D1164" s="1" t="n">
        <v>28</v>
      </c>
      <c r="E1164" s="1" t="s">
        <v>152</v>
      </c>
      <c r="F1164" s="1" t="n">
        <v>82</v>
      </c>
      <c r="G1164" s="1" t="n">
        <v>0</v>
      </c>
      <c r="H1164" s="1" t="n">
        <v>1759</v>
      </c>
      <c r="I1164" s="1" t="n">
        <v>328</v>
      </c>
      <c r="J1164" s="1" t="n">
        <v>686</v>
      </c>
      <c r="K1164" s="1" t="n">
        <v>0.478</v>
      </c>
      <c r="L1164" s="1" t="n">
        <v>69</v>
      </c>
      <c r="M1164" s="1" t="n">
        <v>181</v>
      </c>
      <c r="N1164" s="1" t="n">
        <v>0.381</v>
      </c>
      <c r="O1164" s="1" t="n">
        <v>127</v>
      </c>
      <c r="P1164" s="1" t="n">
        <v>140</v>
      </c>
      <c r="Q1164" s="1" t="n">
        <v>0.907</v>
      </c>
      <c r="R1164" s="1" t="n">
        <v>24</v>
      </c>
      <c r="S1164" s="1" t="n">
        <v>119</v>
      </c>
      <c r="T1164" s="1" t="n">
        <v>143</v>
      </c>
      <c r="U1164" s="1" t="n">
        <v>324</v>
      </c>
      <c r="V1164" s="1" t="n">
        <v>54</v>
      </c>
      <c r="W1164" s="1" t="n">
        <v>7</v>
      </c>
      <c r="X1164" s="1" t="n">
        <v>106</v>
      </c>
      <c r="Y1164" s="1" t="n">
        <v>182</v>
      </c>
      <c r="Z1164" s="1" t="n">
        <v>852</v>
      </c>
      <c r="AA1164" s="1" t="n">
        <v>17.7</v>
      </c>
      <c r="AB1164" s="1" t="n">
        <v>0.57</v>
      </c>
      <c r="AC1164" s="1" t="n">
        <v>6.2</v>
      </c>
      <c r="AD1164" s="1" t="n">
        <f aca="false">IF(F1164=0,0,Z1164/F1164)</f>
        <v>10.390243902439</v>
      </c>
      <c r="AE1164" s="1" t="str">
        <f aca="false">IFERROR(LEFT(C1164,FIND("-",C1164)-1),C1164)</f>
        <v>PG</v>
      </c>
      <c r="AF1164" s="1" t="str">
        <f aca="false">B1164&amp;"|"&amp;A1164</f>
        <v>Luke Ridnour|2010</v>
      </c>
      <c r="AG1164" s="1" t="n">
        <f aca="false">SUMPRODUCT(($A$2:$A$4670=A1164)*($Z$2:$Z$4670&gt;Z1164))+1</f>
        <v>107</v>
      </c>
    </row>
    <row r="1165" customFormat="false" ht="15" hidden="false" customHeight="false" outlineLevel="0" collapsed="false">
      <c r="A1165" s="1" t="n">
        <v>2010</v>
      </c>
      <c r="B1165" s="1" t="s">
        <v>418</v>
      </c>
      <c r="C1165" s="1" t="s">
        <v>123</v>
      </c>
      <c r="D1165" s="1" t="n">
        <v>29</v>
      </c>
      <c r="E1165" s="1" t="s">
        <v>154</v>
      </c>
      <c r="F1165" s="1" t="n">
        <v>29</v>
      </c>
      <c r="G1165" s="1" t="n">
        <v>0</v>
      </c>
      <c r="H1165" s="1" t="n">
        <v>272</v>
      </c>
      <c r="I1165" s="1" t="n">
        <v>30</v>
      </c>
      <c r="J1165" s="1" t="n">
        <v>84</v>
      </c>
      <c r="K1165" s="1" t="n">
        <v>0.357</v>
      </c>
      <c r="L1165" s="1" t="n">
        <v>7</v>
      </c>
      <c r="M1165" s="1" t="n">
        <v>17</v>
      </c>
      <c r="N1165" s="1" t="n">
        <v>0.412</v>
      </c>
      <c r="O1165" s="1" t="n">
        <v>2</v>
      </c>
      <c r="P1165" s="1" t="n">
        <v>4</v>
      </c>
      <c r="Q1165" s="1" t="n">
        <v>0.5</v>
      </c>
      <c r="R1165" s="1" t="n">
        <v>12</v>
      </c>
      <c r="S1165" s="1" t="n">
        <v>26</v>
      </c>
      <c r="T1165" s="1" t="n">
        <v>38</v>
      </c>
      <c r="U1165" s="1" t="n">
        <v>40</v>
      </c>
      <c r="V1165" s="1" t="n">
        <v>10</v>
      </c>
      <c r="W1165" s="1" t="n">
        <v>1</v>
      </c>
      <c r="X1165" s="1" t="n">
        <v>12</v>
      </c>
      <c r="Y1165" s="1" t="n">
        <v>19</v>
      </c>
      <c r="Z1165" s="1" t="n">
        <v>69</v>
      </c>
      <c r="AA1165" s="1" t="n">
        <v>9.7</v>
      </c>
      <c r="AB1165" s="1" t="n">
        <v>0.402</v>
      </c>
      <c r="AC1165" s="1" t="n">
        <v>0.3</v>
      </c>
      <c r="AD1165" s="1" t="n">
        <f aca="false">IF(F1165=0,0,Z1165/F1165)</f>
        <v>2.37931034482759</v>
      </c>
      <c r="AE1165" s="1" t="str">
        <f aca="false">IFERROR(LEFT(C1165,FIND("-",C1165)-1),C1165)</f>
        <v>SF</v>
      </c>
      <c r="AF1165" s="1" t="str">
        <f aca="false">B1165&amp;"|"&amp;A1165</f>
        <v>Luke Walton|2010</v>
      </c>
      <c r="AG1165" s="1" t="n">
        <f aca="false">SUMPRODUCT(($A$2:$A$4670=A1165)*($Z$2:$Z$4670&gt;Z1165))+1</f>
        <v>377</v>
      </c>
    </row>
    <row r="1166" customFormat="false" ht="15" hidden="false" customHeight="false" outlineLevel="0" collapsed="false">
      <c r="A1166" s="1" t="n">
        <v>2010</v>
      </c>
      <c r="B1166" s="1" t="s">
        <v>419</v>
      </c>
      <c r="C1166" s="1" t="s">
        <v>123</v>
      </c>
      <c r="D1166" s="1" t="n">
        <v>24</v>
      </c>
      <c r="E1166" s="1" t="s">
        <v>106</v>
      </c>
      <c r="F1166" s="1" t="n">
        <v>70</v>
      </c>
      <c r="G1166" s="1" t="n">
        <v>69</v>
      </c>
      <c r="H1166" s="1" t="n">
        <v>2651</v>
      </c>
      <c r="I1166" s="1" t="n">
        <v>473</v>
      </c>
      <c r="J1166" s="1" t="n">
        <v>1014</v>
      </c>
      <c r="K1166" s="1" t="n">
        <v>0.466</v>
      </c>
      <c r="L1166" s="1" t="n">
        <v>32</v>
      </c>
      <c r="M1166" s="1" t="n">
        <v>83</v>
      </c>
      <c r="N1166" s="1" t="n">
        <v>0.386</v>
      </c>
      <c r="O1166" s="1" t="n">
        <v>252</v>
      </c>
      <c r="P1166" s="1" t="n">
        <v>330</v>
      </c>
      <c r="Q1166" s="1" t="n">
        <v>0.764</v>
      </c>
      <c r="R1166" s="1" t="n">
        <v>131</v>
      </c>
      <c r="S1166" s="1" t="n">
        <v>381</v>
      </c>
      <c r="T1166" s="1" t="n">
        <v>512</v>
      </c>
      <c r="U1166" s="1" t="n">
        <v>143</v>
      </c>
      <c r="V1166" s="1" t="n">
        <v>66</v>
      </c>
      <c r="W1166" s="1" t="n">
        <v>61</v>
      </c>
      <c r="X1166" s="1" t="n">
        <v>134</v>
      </c>
      <c r="Y1166" s="1" t="n">
        <v>129</v>
      </c>
      <c r="Z1166" s="1" t="n">
        <v>1230</v>
      </c>
      <c r="AA1166" s="1" t="n">
        <v>16.1</v>
      </c>
      <c r="AB1166" s="1" t="n">
        <v>0.531</v>
      </c>
      <c r="AC1166" s="1" t="n">
        <v>5.9</v>
      </c>
      <c r="AD1166" s="1" t="n">
        <f aca="false">IF(F1166=0,0,Z1166/F1166)</f>
        <v>17.5714285714286</v>
      </c>
      <c r="AE1166" s="1" t="str">
        <f aca="false">IFERROR(LEFT(C1166,FIND("-",C1166)-1),C1166)</f>
        <v>SF</v>
      </c>
      <c r="AF1166" s="1" t="str">
        <f aca="false">B1166&amp;"|"&amp;A1166</f>
        <v>Luol Deng|2010</v>
      </c>
      <c r="AG1166" s="1" t="n">
        <f aca="false">SUMPRODUCT(($A$2:$A$4670=A1166)*($Z$2:$Z$4670&gt;Z1166))+1</f>
        <v>53</v>
      </c>
    </row>
    <row r="1167" customFormat="false" ht="15" hidden="false" customHeight="false" outlineLevel="0" collapsed="false">
      <c r="A1167" s="1" t="n">
        <v>2010</v>
      </c>
      <c r="B1167" s="1" t="s">
        <v>420</v>
      </c>
      <c r="C1167" s="1" t="s">
        <v>128</v>
      </c>
      <c r="D1167" s="1" t="n">
        <v>27</v>
      </c>
      <c r="E1167" s="1" t="s">
        <v>145</v>
      </c>
      <c r="F1167" s="1" t="n">
        <v>47</v>
      </c>
      <c r="G1167" s="1" t="n">
        <v>10</v>
      </c>
      <c r="H1167" s="1" t="n">
        <v>813</v>
      </c>
      <c r="I1167" s="1" t="n">
        <v>136</v>
      </c>
      <c r="J1167" s="1" t="n">
        <v>311</v>
      </c>
      <c r="K1167" s="1" t="n">
        <v>0.437</v>
      </c>
      <c r="L1167" s="1" t="n">
        <v>37</v>
      </c>
      <c r="M1167" s="1" t="n">
        <v>105</v>
      </c>
      <c r="N1167" s="1" t="n">
        <v>0.352</v>
      </c>
      <c r="O1167" s="1" t="n">
        <v>48</v>
      </c>
      <c r="P1167" s="1" t="n">
        <v>58</v>
      </c>
      <c r="Q1167" s="1" t="n">
        <v>0.828</v>
      </c>
      <c r="R1167" s="1" t="n">
        <v>6</v>
      </c>
      <c r="S1167" s="1" t="n">
        <v>74</v>
      </c>
      <c r="T1167" s="1" t="n">
        <v>80</v>
      </c>
      <c r="U1167" s="1" t="n">
        <v>72</v>
      </c>
      <c r="V1167" s="1" t="n">
        <v>18</v>
      </c>
      <c r="W1167" s="1" t="n">
        <v>9</v>
      </c>
      <c r="X1167" s="1" t="n">
        <v>54</v>
      </c>
      <c r="Y1167" s="1" t="n">
        <v>53</v>
      </c>
      <c r="Z1167" s="1" t="n">
        <v>357</v>
      </c>
      <c r="AA1167" s="1" t="n">
        <v>11.5</v>
      </c>
      <c r="AB1167" s="1" t="n">
        <v>0.53</v>
      </c>
      <c r="AC1167" s="1" t="n">
        <v>0.6</v>
      </c>
      <c r="AD1167" s="1" t="n">
        <f aca="false">IF(F1167=0,0,Z1167/F1167)</f>
        <v>7.59574468085106</v>
      </c>
      <c r="AE1167" s="1" t="str">
        <f aca="false">IFERROR(LEFT(C1167,FIND("-",C1167)-1),C1167)</f>
        <v>SG</v>
      </c>
      <c r="AF1167" s="1" t="str">
        <f aca="false">B1167&amp;"|"&amp;A1167</f>
        <v>Luther Head|2010</v>
      </c>
      <c r="AG1167" s="1" t="n">
        <f aca="false">SUMPRODUCT(($A$2:$A$4670=A1167)*($Z$2:$Z$4670&gt;Z1167))+1</f>
        <v>256</v>
      </c>
    </row>
    <row r="1168" customFormat="false" ht="15" hidden="false" customHeight="false" outlineLevel="0" collapsed="false">
      <c r="A1168" s="1" t="n">
        <v>2010</v>
      </c>
      <c r="B1168" s="1" t="s">
        <v>422</v>
      </c>
      <c r="C1168" s="1" t="s">
        <v>92</v>
      </c>
      <c r="D1168" s="1" t="n">
        <v>31</v>
      </c>
      <c r="E1168" s="1" t="s">
        <v>129</v>
      </c>
      <c r="F1168" s="1" t="n">
        <v>51</v>
      </c>
      <c r="G1168" s="1" t="n">
        <v>3</v>
      </c>
      <c r="H1168" s="1" t="n">
        <v>456</v>
      </c>
      <c r="I1168" s="1" t="n">
        <v>46</v>
      </c>
      <c r="J1168" s="1" t="n">
        <v>116</v>
      </c>
      <c r="K1168" s="1" t="n">
        <v>0.397</v>
      </c>
      <c r="L1168" s="1" t="n">
        <v>1</v>
      </c>
      <c r="M1168" s="1" t="n">
        <v>6</v>
      </c>
      <c r="N1168" s="1" t="n">
        <v>0.167</v>
      </c>
      <c r="O1168" s="1" t="n">
        <v>12</v>
      </c>
      <c r="P1168" s="1" t="n">
        <v>13</v>
      </c>
      <c r="Q1168" s="1" t="n">
        <v>0.923</v>
      </c>
      <c r="R1168" s="1" t="n">
        <v>36</v>
      </c>
      <c r="S1168" s="1" t="n">
        <v>46</v>
      </c>
      <c r="T1168" s="1" t="n">
        <v>82</v>
      </c>
      <c r="U1168" s="1" t="n">
        <v>16</v>
      </c>
      <c r="V1168" s="1" t="n">
        <v>11</v>
      </c>
      <c r="W1168" s="1" t="n">
        <v>5</v>
      </c>
      <c r="X1168" s="1" t="n">
        <v>22</v>
      </c>
      <c r="Y1168" s="1" t="n">
        <v>68</v>
      </c>
      <c r="Z1168" s="1" t="n">
        <v>105</v>
      </c>
      <c r="AA1168" s="1" t="n">
        <v>5.9</v>
      </c>
      <c r="AB1168" s="1" t="n">
        <v>0.431</v>
      </c>
      <c r="AC1168" s="1" t="n">
        <v>0.1</v>
      </c>
      <c r="AD1168" s="1" t="n">
        <f aca="false">IF(F1168=0,0,Z1168/F1168)</f>
        <v>2.05882352941176</v>
      </c>
      <c r="AE1168" s="1" t="str">
        <f aca="false">IFERROR(LEFT(C1168,FIND("-",C1168)-1),C1168)</f>
        <v>PF</v>
      </c>
      <c r="AF1168" s="1" t="str">
        <f aca="false">B1168&amp;"|"&amp;A1168</f>
        <v>Malik Allen|2010</v>
      </c>
      <c r="AG1168" s="1" t="n">
        <f aca="false">SUMPRODUCT(($A$2:$A$4670=A1168)*($Z$2:$Z$4670&gt;Z1168))+1</f>
        <v>357</v>
      </c>
    </row>
    <row r="1169" customFormat="false" ht="15" hidden="false" customHeight="false" outlineLevel="0" collapsed="false">
      <c r="A1169" s="1" t="n">
        <v>2010</v>
      </c>
      <c r="B1169" s="1" t="s">
        <v>645</v>
      </c>
      <c r="C1169" s="1" t="s">
        <v>128</v>
      </c>
      <c r="D1169" s="1" t="n">
        <v>22</v>
      </c>
      <c r="E1169" s="1" t="s">
        <v>194</v>
      </c>
      <c r="F1169" s="1" t="n">
        <v>47</v>
      </c>
      <c r="G1169" s="1" t="n">
        <v>0</v>
      </c>
      <c r="H1169" s="1" t="n">
        <v>317</v>
      </c>
      <c r="I1169" s="1" t="n">
        <v>40</v>
      </c>
      <c r="J1169" s="1" t="n">
        <v>76</v>
      </c>
      <c r="K1169" s="1" t="n">
        <v>0.526</v>
      </c>
      <c r="L1169" s="1" t="n">
        <v>2</v>
      </c>
      <c r="M1169" s="1" t="n">
        <v>11</v>
      </c>
      <c r="N1169" s="1" t="n">
        <v>0.182</v>
      </c>
      <c r="O1169" s="1" t="n">
        <v>17</v>
      </c>
      <c r="P1169" s="1" t="n">
        <v>30</v>
      </c>
      <c r="Q1169" s="1" t="n">
        <v>0.567</v>
      </c>
      <c r="R1169" s="1" t="n">
        <v>13</v>
      </c>
      <c r="S1169" s="1" t="n">
        <v>36</v>
      </c>
      <c r="T1169" s="1" t="n">
        <v>49</v>
      </c>
      <c r="U1169" s="1" t="n">
        <v>16</v>
      </c>
      <c r="V1169" s="1" t="n">
        <v>4</v>
      </c>
      <c r="W1169" s="1" t="n">
        <v>9</v>
      </c>
      <c r="X1169" s="1" t="n">
        <v>11</v>
      </c>
      <c r="Y1169" s="1" t="n">
        <v>29</v>
      </c>
      <c r="Z1169" s="1" t="n">
        <v>99</v>
      </c>
      <c r="AA1169" s="1" t="n">
        <v>11.6</v>
      </c>
      <c r="AB1169" s="1" t="n">
        <v>0.555</v>
      </c>
      <c r="AC1169" s="1" t="n">
        <v>0.7</v>
      </c>
      <c r="AD1169" s="1" t="n">
        <f aca="false">IF(F1169=0,0,Z1169/F1169)</f>
        <v>2.1063829787234</v>
      </c>
      <c r="AE1169" s="1" t="str">
        <f aca="false">IFERROR(LEFT(C1169,FIND("-",C1169)-1),C1169)</f>
        <v>SG</v>
      </c>
      <c r="AF1169" s="1" t="str">
        <f aca="false">B1169&amp;"|"&amp;A1169</f>
        <v>Malik Hairston|2010</v>
      </c>
      <c r="AG1169" s="1" t="n">
        <f aca="false">SUMPRODUCT(($A$2:$A$4670=A1169)*($Z$2:$Z$4670&gt;Z1169))+1</f>
        <v>362</v>
      </c>
    </row>
    <row r="1170" customFormat="false" ht="15" hidden="false" customHeight="false" outlineLevel="0" collapsed="false">
      <c r="A1170" s="1" t="n">
        <v>2010</v>
      </c>
      <c r="B1170" s="1" t="s">
        <v>424</v>
      </c>
      <c r="C1170" s="1" t="s">
        <v>128</v>
      </c>
      <c r="D1170" s="1" t="n">
        <v>32</v>
      </c>
      <c r="E1170" s="1" t="s">
        <v>194</v>
      </c>
      <c r="F1170" s="1" t="n">
        <v>75</v>
      </c>
      <c r="G1170" s="1" t="n">
        <v>21</v>
      </c>
      <c r="H1170" s="1" t="n">
        <v>2150</v>
      </c>
      <c r="I1170" s="1" t="n">
        <v>398</v>
      </c>
      <c r="J1170" s="1" t="n">
        <v>903</v>
      </c>
      <c r="K1170" s="1" t="n">
        <v>0.441</v>
      </c>
      <c r="L1170" s="1" t="n">
        <v>132</v>
      </c>
      <c r="M1170" s="1" t="n">
        <v>350</v>
      </c>
      <c r="N1170" s="1" t="n">
        <v>0.377</v>
      </c>
      <c r="O1170" s="1" t="n">
        <v>309</v>
      </c>
      <c r="P1170" s="1" t="n">
        <v>355</v>
      </c>
      <c r="Q1170" s="1" t="n">
        <v>0.87</v>
      </c>
      <c r="R1170" s="1" t="n">
        <v>68</v>
      </c>
      <c r="S1170" s="1" t="n">
        <v>216</v>
      </c>
      <c r="T1170" s="1" t="n">
        <v>284</v>
      </c>
      <c r="U1170" s="1" t="n">
        <v>370</v>
      </c>
      <c r="V1170" s="1" t="n">
        <v>103</v>
      </c>
      <c r="W1170" s="1" t="n">
        <v>24</v>
      </c>
      <c r="X1170" s="1" t="n">
        <v>154</v>
      </c>
      <c r="Y1170" s="1" t="n">
        <v>154</v>
      </c>
      <c r="Z1170" s="1" t="n">
        <v>1237</v>
      </c>
      <c r="AA1170" s="1" t="n">
        <v>22.5</v>
      </c>
      <c r="AB1170" s="1" t="n">
        <v>0.584</v>
      </c>
      <c r="AC1170" s="1" t="n">
        <v>9.7</v>
      </c>
      <c r="AD1170" s="1" t="n">
        <f aca="false">IF(F1170=0,0,Z1170/F1170)</f>
        <v>16.4933333333333</v>
      </c>
      <c r="AE1170" s="1" t="str">
        <f aca="false">IFERROR(LEFT(C1170,FIND("-",C1170)-1),C1170)</f>
        <v>SG</v>
      </c>
      <c r="AF1170" s="1" t="str">
        <f aca="false">B1170&amp;"|"&amp;A1170</f>
        <v>Manu Ginobili|2010</v>
      </c>
      <c r="AG1170" s="1" t="n">
        <f aca="false">SUMPRODUCT(($A$2:$A$4670=A1170)*($Z$2:$Z$4670&gt;Z1170))+1</f>
        <v>51</v>
      </c>
    </row>
    <row r="1171" customFormat="false" ht="15" hidden="false" customHeight="false" outlineLevel="0" collapsed="false">
      <c r="A1171" s="1" t="n">
        <v>2010</v>
      </c>
      <c r="B1171" s="1" t="s">
        <v>646</v>
      </c>
      <c r="C1171" s="1" t="s">
        <v>105</v>
      </c>
      <c r="D1171" s="1" t="n">
        <v>25</v>
      </c>
      <c r="E1171" s="1" t="s">
        <v>140</v>
      </c>
      <c r="F1171" s="1" t="n">
        <v>69</v>
      </c>
      <c r="G1171" s="1" t="n">
        <v>69</v>
      </c>
      <c r="H1171" s="1" t="n">
        <v>2469</v>
      </c>
      <c r="I1171" s="1" t="n">
        <v>378</v>
      </c>
      <c r="J1171" s="1" t="n">
        <v>651</v>
      </c>
      <c r="K1171" s="1" t="n">
        <v>0.581</v>
      </c>
      <c r="L1171" s="1" t="n">
        <v>0</v>
      </c>
      <c r="M1171" s="1" t="n">
        <v>1</v>
      </c>
      <c r="N1171" s="1" t="n">
        <v>0</v>
      </c>
      <c r="O1171" s="1" t="n">
        <v>252</v>
      </c>
      <c r="P1171" s="1" t="n">
        <v>376</v>
      </c>
      <c r="Q1171" s="1" t="n">
        <v>0.67</v>
      </c>
      <c r="R1171" s="1" t="n">
        <v>208</v>
      </c>
      <c r="S1171" s="1" t="n">
        <v>432</v>
      </c>
      <c r="T1171" s="1" t="n">
        <v>640</v>
      </c>
      <c r="U1171" s="1" t="n">
        <v>165</v>
      </c>
      <c r="V1171" s="1" t="n">
        <v>69</v>
      </c>
      <c r="W1171" s="1" t="n">
        <v>109</v>
      </c>
      <c r="X1171" s="1" t="n">
        <v>135</v>
      </c>
      <c r="Y1171" s="1" t="n">
        <v>254</v>
      </c>
      <c r="Z1171" s="1" t="n">
        <v>1008</v>
      </c>
      <c r="AA1171" s="1" t="n">
        <v>19.3</v>
      </c>
      <c r="AB1171" s="1" t="n">
        <v>0.617</v>
      </c>
      <c r="AC1171" s="1" t="n">
        <v>8.4</v>
      </c>
      <c r="AD1171" s="1" t="n">
        <f aca="false">IF(F1171=0,0,Z1171/F1171)</f>
        <v>14.6086956521739</v>
      </c>
      <c r="AE1171" s="1" t="str">
        <f aca="false">IFERROR(LEFT(C1171,FIND("-",C1171)-1),C1171)</f>
        <v>C</v>
      </c>
      <c r="AF1171" s="1" t="str">
        <f aca="false">B1171&amp;"|"&amp;A1171</f>
        <v>Marc Gasol|2010</v>
      </c>
      <c r="AG1171" s="1" t="n">
        <f aca="false">SUMPRODUCT(($A$2:$A$4670=A1171)*($Z$2:$Z$4670&gt;Z1171))+1</f>
        <v>77</v>
      </c>
    </row>
    <row r="1172" customFormat="false" ht="15" hidden="false" customHeight="false" outlineLevel="0" collapsed="false">
      <c r="A1172" s="1" t="n">
        <v>2010</v>
      </c>
      <c r="B1172" s="1" t="s">
        <v>425</v>
      </c>
      <c r="C1172" s="1" t="s">
        <v>105</v>
      </c>
      <c r="D1172" s="1" t="n">
        <v>25</v>
      </c>
      <c r="E1172" s="1" t="s">
        <v>112</v>
      </c>
      <c r="F1172" s="1" t="n">
        <v>81</v>
      </c>
      <c r="G1172" s="1" t="n">
        <v>0</v>
      </c>
      <c r="H1172" s="1" t="n">
        <v>1088</v>
      </c>
      <c r="I1172" s="1" t="n">
        <v>121</v>
      </c>
      <c r="J1172" s="1" t="n">
        <v>227</v>
      </c>
      <c r="K1172" s="1" t="n">
        <v>0.533</v>
      </c>
      <c r="L1172" s="1" t="n">
        <v>0</v>
      </c>
      <c r="M1172" s="1" t="n">
        <v>3</v>
      </c>
      <c r="N1172" s="1" t="n">
        <v>0</v>
      </c>
      <c r="O1172" s="1" t="n">
        <v>51</v>
      </c>
      <c r="P1172" s="1" t="n">
        <v>75</v>
      </c>
      <c r="Q1172" s="1" t="n">
        <v>0.68</v>
      </c>
      <c r="R1172" s="1" t="n">
        <v>104</v>
      </c>
      <c r="S1172" s="1" t="n">
        <v>237</v>
      </c>
      <c r="T1172" s="1" t="n">
        <v>341</v>
      </c>
      <c r="U1172" s="1" t="n">
        <v>17</v>
      </c>
      <c r="V1172" s="1" t="n">
        <v>17</v>
      </c>
      <c r="W1172" s="1" t="n">
        <v>70</v>
      </c>
      <c r="X1172" s="1" t="n">
        <v>46</v>
      </c>
      <c r="Y1172" s="1" t="n">
        <v>138</v>
      </c>
      <c r="Z1172" s="1" t="n">
        <v>293</v>
      </c>
      <c r="AA1172" s="1" t="n">
        <v>13.9</v>
      </c>
      <c r="AB1172" s="1" t="n">
        <v>0.563</v>
      </c>
      <c r="AC1172" s="1" t="n">
        <v>3.4</v>
      </c>
      <c r="AD1172" s="1" t="n">
        <f aca="false">IF(F1172=0,0,Z1172/F1172)</f>
        <v>3.61728395061728</v>
      </c>
      <c r="AE1172" s="1" t="str">
        <f aca="false">IFERROR(LEFT(C1172,FIND("-",C1172)-1),C1172)</f>
        <v>C</v>
      </c>
      <c r="AF1172" s="1" t="str">
        <f aca="false">B1172&amp;"|"&amp;A1172</f>
        <v>Marcin Gortat|2010</v>
      </c>
      <c r="AG1172" s="1" t="n">
        <f aca="false">SUMPRODUCT(($A$2:$A$4670=A1172)*($Z$2:$Z$4670&gt;Z1172))+1</f>
        <v>275</v>
      </c>
    </row>
    <row r="1173" customFormat="false" ht="15" hidden="false" customHeight="false" outlineLevel="0" collapsed="false">
      <c r="A1173" s="1" t="n">
        <v>2010</v>
      </c>
      <c r="B1173" s="1" t="s">
        <v>426</v>
      </c>
      <c r="C1173" s="1" t="s">
        <v>128</v>
      </c>
      <c r="D1173" s="1" t="n">
        <v>23</v>
      </c>
      <c r="E1173" s="1" t="s">
        <v>147</v>
      </c>
      <c r="F1173" s="1" t="n">
        <v>66</v>
      </c>
      <c r="G1173" s="1" t="n">
        <v>1</v>
      </c>
      <c r="H1173" s="1" t="n">
        <v>1121</v>
      </c>
      <c r="I1173" s="1" t="n">
        <v>154</v>
      </c>
      <c r="J1173" s="1" t="n">
        <v>379</v>
      </c>
      <c r="K1173" s="1" t="n">
        <v>0.406</v>
      </c>
      <c r="L1173" s="1" t="n">
        <v>60</v>
      </c>
      <c r="M1173" s="1" t="n">
        <v>158</v>
      </c>
      <c r="N1173" s="1" t="n">
        <v>0.38</v>
      </c>
      <c r="O1173" s="1" t="n">
        <v>101</v>
      </c>
      <c r="P1173" s="1" t="n">
        <v>121</v>
      </c>
      <c r="Q1173" s="1" t="n">
        <v>0.835</v>
      </c>
      <c r="R1173" s="1" t="n">
        <v>14</v>
      </c>
      <c r="S1173" s="1" t="n">
        <v>81</v>
      </c>
      <c r="T1173" s="1" t="n">
        <v>95</v>
      </c>
      <c r="U1173" s="1" t="n">
        <v>89</v>
      </c>
      <c r="V1173" s="1" t="n">
        <v>42</v>
      </c>
      <c r="W1173" s="1" t="n">
        <v>5</v>
      </c>
      <c r="X1173" s="1" t="n">
        <v>60</v>
      </c>
      <c r="Y1173" s="1" t="n">
        <v>80</v>
      </c>
      <c r="Z1173" s="1" t="n">
        <v>469</v>
      </c>
      <c r="AA1173" s="1" t="n">
        <v>12.6</v>
      </c>
      <c r="AB1173" s="1" t="n">
        <v>0.543</v>
      </c>
      <c r="AC1173" s="1" t="n">
        <v>1.2</v>
      </c>
      <c r="AD1173" s="1" t="n">
        <f aca="false">IF(F1173=0,0,Z1173/F1173)</f>
        <v>7.10606060606061</v>
      </c>
      <c r="AE1173" s="1" t="str">
        <f aca="false">IFERROR(LEFT(C1173,FIND("-",C1173)-1),C1173)</f>
        <v>SG</v>
      </c>
      <c r="AF1173" s="1" t="str">
        <f aca="false">B1173&amp;"|"&amp;A1173</f>
        <v>Marco Belinelli|2010</v>
      </c>
      <c r="AG1173" s="1" t="n">
        <f aca="false">SUMPRODUCT(($A$2:$A$4670=A1173)*($Z$2:$Z$4670&gt;Z1173))+1</f>
        <v>216</v>
      </c>
    </row>
    <row r="1174" customFormat="false" ht="15" hidden="false" customHeight="false" outlineLevel="0" collapsed="false">
      <c r="A1174" s="1" t="n">
        <v>2010</v>
      </c>
      <c r="B1174" s="1" t="s">
        <v>427</v>
      </c>
      <c r="C1174" s="1" t="s">
        <v>102</v>
      </c>
      <c r="D1174" s="1" t="n">
        <v>28</v>
      </c>
      <c r="E1174" s="1" t="s">
        <v>147</v>
      </c>
      <c r="F1174" s="1" t="n">
        <v>22</v>
      </c>
      <c r="G1174" s="1" t="n">
        <v>0</v>
      </c>
      <c r="H1174" s="1" t="n">
        <v>244</v>
      </c>
      <c r="I1174" s="1" t="n">
        <v>39</v>
      </c>
      <c r="J1174" s="1" t="n">
        <v>73</v>
      </c>
      <c r="K1174" s="1" t="n">
        <v>0.534</v>
      </c>
      <c r="L1174" s="1" t="n">
        <v>7</v>
      </c>
      <c r="M1174" s="1" t="n">
        <v>24</v>
      </c>
      <c r="N1174" s="1" t="n">
        <v>0.292</v>
      </c>
      <c r="O1174" s="1" t="n">
        <v>24</v>
      </c>
      <c r="P1174" s="1" t="n">
        <v>29</v>
      </c>
      <c r="Q1174" s="1" t="n">
        <v>0.828</v>
      </c>
      <c r="R1174" s="1" t="n">
        <v>3</v>
      </c>
      <c r="S1174" s="1" t="n">
        <v>20</v>
      </c>
      <c r="T1174" s="1" t="n">
        <v>23</v>
      </c>
      <c r="U1174" s="1" t="n">
        <v>26</v>
      </c>
      <c r="V1174" s="1" t="n">
        <v>12</v>
      </c>
      <c r="W1174" s="1" t="n">
        <v>2</v>
      </c>
      <c r="X1174" s="1" t="n">
        <v>20</v>
      </c>
      <c r="Y1174" s="1" t="n">
        <v>30</v>
      </c>
      <c r="Z1174" s="1" t="n">
        <v>109</v>
      </c>
      <c r="AA1174" s="1" t="n">
        <v>15.3</v>
      </c>
      <c r="AB1174" s="1" t="n">
        <v>0.635</v>
      </c>
      <c r="AC1174" s="1" t="n">
        <v>0.5</v>
      </c>
      <c r="AD1174" s="1" t="n">
        <f aca="false">IF(F1174=0,0,Z1174/F1174)</f>
        <v>4.95454545454545</v>
      </c>
      <c r="AE1174" s="1" t="str">
        <f aca="false">IFERROR(LEFT(C1174,FIND("-",C1174)-1),C1174)</f>
        <v>PG</v>
      </c>
      <c r="AF1174" s="1" t="str">
        <f aca="false">B1174&amp;"|"&amp;A1174</f>
        <v>Marcus Banks|2010</v>
      </c>
      <c r="AG1174" s="1" t="n">
        <f aca="false">SUMPRODUCT(($A$2:$A$4670=A1174)*($Z$2:$Z$4670&gt;Z1174))+1</f>
        <v>355</v>
      </c>
    </row>
    <row r="1175" customFormat="false" ht="15" hidden="false" customHeight="false" outlineLevel="0" collapsed="false">
      <c r="A1175" s="1" t="n">
        <v>2010</v>
      </c>
      <c r="B1175" s="1" t="s">
        <v>428</v>
      </c>
      <c r="C1175" s="1" t="s">
        <v>651</v>
      </c>
      <c r="D1175" s="1" t="n">
        <v>35</v>
      </c>
      <c r="E1175" s="1" t="s">
        <v>115</v>
      </c>
      <c r="F1175" s="1" t="n">
        <v>74</v>
      </c>
      <c r="G1175" s="1" t="n">
        <v>74</v>
      </c>
      <c r="H1175" s="1" t="n">
        <v>2314</v>
      </c>
      <c r="I1175" s="1" t="n">
        <v>238</v>
      </c>
      <c r="J1175" s="1" t="n">
        <v>501</v>
      </c>
      <c r="K1175" s="1" t="n">
        <v>0.475</v>
      </c>
      <c r="L1175" s="1" t="n">
        <v>2</v>
      </c>
      <c r="M1175" s="1" t="n">
        <v>7</v>
      </c>
      <c r="N1175" s="1" t="n">
        <v>0.286</v>
      </c>
      <c r="O1175" s="1" t="n">
        <v>78</v>
      </c>
      <c r="P1175" s="1" t="n">
        <v>122</v>
      </c>
      <c r="Q1175" s="1" t="n">
        <v>0.639</v>
      </c>
      <c r="R1175" s="1" t="n">
        <v>249</v>
      </c>
      <c r="S1175" s="1" t="n">
        <v>622</v>
      </c>
      <c r="T1175" s="1" t="n">
        <v>871</v>
      </c>
      <c r="U1175" s="1" t="n">
        <v>186</v>
      </c>
      <c r="V1175" s="1" t="n">
        <v>95</v>
      </c>
      <c r="W1175" s="1" t="n">
        <v>146</v>
      </c>
      <c r="X1175" s="1" t="n">
        <v>91</v>
      </c>
      <c r="Y1175" s="1" t="n">
        <v>161</v>
      </c>
      <c r="Z1175" s="1" t="n">
        <v>556</v>
      </c>
      <c r="AA1175" s="1" t="n">
        <v>17.9</v>
      </c>
      <c r="AB1175" s="1" t="n">
        <v>0.501</v>
      </c>
      <c r="AC1175" s="1" t="n">
        <v>6.8</v>
      </c>
      <c r="AD1175" s="1" t="n">
        <f aca="false">IF(F1175=0,0,Z1175/F1175)</f>
        <v>7.51351351351351</v>
      </c>
      <c r="AE1175" s="1" t="str">
        <f aca="false">IFERROR(LEFT(C1175,FIND("-",C1175)-1),C1175)</f>
        <v>PF</v>
      </c>
      <c r="AF1175" s="1" t="str">
        <f aca="false">B1175&amp;"|"&amp;A1175</f>
        <v>Marcus Camby|2010</v>
      </c>
      <c r="AG1175" s="1" t="n">
        <f aca="false">SUMPRODUCT(($A$2:$A$4670=A1175)*($Z$2:$Z$4670&gt;Z1175))+1</f>
        <v>189</v>
      </c>
    </row>
    <row r="1176" customFormat="false" ht="15" hidden="false" customHeight="false" outlineLevel="0" collapsed="false">
      <c r="A1176" s="1" t="n">
        <v>2010</v>
      </c>
      <c r="B1176" s="1" t="s">
        <v>714</v>
      </c>
      <c r="C1176" s="1" t="s">
        <v>123</v>
      </c>
      <c r="D1176" s="1" t="n">
        <v>29</v>
      </c>
      <c r="E1176" s="1" t="s">
        <v>194</v>
      </c>
      <c r="F1176" s="1" t="n">
        <v>10</v>
      </c>
      <c r="G1176" s="1" t="n">
        <v>0</v>
      </c>
      <c r="H1176" s="1" t="n">
        <v>44</v>
      </c>
      <c r="I1176" s="1" t="n">
        <v>10</v>
      </c>
      <c r="J1176" s="1" t="n">
        <v>21</v>
      </c>
      <c r="K1176" s="1" t="n">
        <v>0.476</v>
      </c>
      <c r="L1176" s="1" t="n">
        <v>3</v>
      </c>
      <c r="M1176" s="1" t="n">
        <v>5</v>
      </c>
      <c r="N1176" s="1" t="n">
        <v>0.6</v>
      </c>
      <c r="O1176" s="1" t="n">
        <v>2</v>
      </c>
      <c r="P1176" s="1" t="n">
        <v>5</v>
      </c>
      <c r="Q1176" s="1" t="n">
        <v>0.4</v>
      </c>
      <c r="R1176" s="1" t="n">
        <v>4</v>
      </c>
      <c r="S1176" s="1" t="n">
        <v>6</v>
      </c>
      <c r="T1176" s="1" t="n">
        <v>10</v>
      </c>
      <c r="U1176" s="1" t="n">
        <v>0</v>
      </c>
      <c r="V1176" s="1" t="n">
        <v>0</v>
      </c>
      <c r="W1176" s="1" t="n">
        <v>2</v>
      </c>
      <c r="X1176" s="1" t="n">
        <v>3</v>
      </c>
      <c r="Y1176" s="1" t="n">
        <v>5</v>
      </c>
      <c r="Z1176" s="1" t="n">
        <v>25</v>
      </c>
      <c r="AA1176" s="1" t="n">
        <v>15.4</v>
      </c>
      <c r="AB1176" s="1" t="n">
        <v>0.539</v>
      </c>
      <c r="AC1176" s="1" t="n">
        <v>0.1</v>
      </c>
      <c r="AD1176" s="1" t="n">
        <f aca="false">IF(F1176=0,0,Z1176/F1176)</f>
        <v>2.5</v>
      </c>
      <c r="AE1176" s="1" t="str">
        <f aca="false">IFERROR(LEFT(C1176,FIND("-",C1176)-1),C1176)</f>
        <v>SF</v>
      </c>
      <c r="AF1176" s="1" t="str">
        <f aca="false">B1176&amp;"|"&amp;A1176</f>
        <v>Marcus Haislip|2010</v>
      </c>
      <c r="AG1176" s="1" t="n">
        <f aca="false">SUMPRODUCT(($A$2:$A$4670=A1176)*($Z$2:$Z$4670&gt;Z1176))+1</f>
        <v>410</v>
      </c>
    </row>
    <row r="1177" customFormat="false" ht="15" hidden="false" customHeight="false" outlineLevel="0" collapsed="false">
      <c r="A1177" s="1" t="n">
        <v>2010</v>
      </c>
      <c r="B1177" s="1" t="s">
        <v>715</v>
      </c>
      <c r="C1177" s="1" t="s">
        <v>123</v>
      </c>
      <c r="D1177" s="1" t="n">
        <v>24</v>
      </c>
      <c r="E1177" s="1" t="s">
        <v>115</v>
      </c>
      <c r="F1177" s="1" t="n">
        <v>18</v>
      </c>
      <c r="G1177" s="1" t="n">
        <v>0</v>
      </c>
      <c r="H1177" s="1" t="n">
        <v>111</v>
      </c>
      <c r="I1177" s="1" t="n">
        <v>16</v>
      </c>
      <c r="J1177" s="1" t="n">
        <v>43</v>
      </c>
      <c r="K1177" s="1" t="n">
        <v>0.372</v>
      </c>
      <c r="L1177" s="1" t="n">
        <v>9</v>
      </c>
      <c r="M1177" s="1" t="n">
        <v>28</v>
      </c>
      <c r="N1177" s="1" t="n">
        <v>0.321</v>
      </c>
      <c r="O1177" s="1" t="n">
        <v>3</v>
      </c>
      <c r="P1177" s="1" t="n">
        <v>5</v>
      </c>
      <c r="Q1177" s="1" t="n">
        <v>0.6</v>
      </c>
      <c r="R1177" s="1" t="n">
        <v>5</v>
      </c>
      <c r="S1177" s="1" t="n">
        <v>14</v>
      </c>
      <c r="T1177" s="1" t="n">
        <v>19</v>
      </c>
      <c r="U1177" s="1" t="n">
        <v>0</v>
      </c>
      <c r="V1177" s="1" t="n">
        <v>1</v>
      </c>
      <c r="W1177" s="1" t="n">
        <v>2</v>
      </c>
      <c r="X1177" s="1" t="n">
        <v>6</v>
      </c>
      <c r="Y1177" s="1" t="n">
        <v>14</v>
      </c>
      <c r="Z1177" s="1" t="n">
        <v>44</v>
      </c>
      <c r="AA1177" s="1" t="n">
        <v>7.2</v>
      </c>
      <c r="AB1177" s="1" t="n">
        <v>0.487</v>
      </c>
      <c r="AC1177" s="1" t="n">
        <v>-0.1</v>
      </c>
      <c r="AD1177" s="1" t="n">
        <f aca="false">IF(F1177=0,0,Z1177/F1177)</f>
        <v>2.44444444444444</v>
      </c>
      <c r="AE1177" s="1" t="str">
        <f aca="false">IFERROR(LEFT(C1177,FIND("-",C1177)-1),C1177)</f>
        <v>SF</v>
      </c>
      <c r="AF1177" s="1" t="str">
        <f aca="false">B1177&amp;"|"&amp;A1177</f>
        <v>Marcus Landry|2010</v>
      </c>
      <c r="AG1177" s="1" t="n">
        <f aca="false">SUMPRODUCT(($A$2:$A$4670=A1177)*($Z$2:$Z$4670&gt;Z1177))+1</f>
        <v>391</v>
      </c>
    </row>
    <row r="1178" customFormat="false" ht="15" hidden="false" customHeight="false" outlineLevel="0" collapsed="false">
      <c r="A1178" s="1" t="n">
        <v>2010</v>
      </c>
      <c r="B1178" s="1" t="s">
        <v>716</v>
      </c>
      <c r="C1178" s="1" t="s">
        <v>128</v>
      </c>
      <c r="D1178" s="1" t="n">
        <v>22</v>
      </c>
      <c r="E1178" s="1" t="s">
        <v>219</v>
      </c>
      <c r="F1178" s="1" t="n">
        <v>73</v>
      </c>
      <c r="G1178" s="1" t="n">
        <v>17</v>
      </c>
      <c r="H1178" s="1" t="n">
        <v>1872</v>
      </c>
      <c r="I1178" s="1" t="n">
        <v>398</v>
      </c>
      <c r="J1178" s="1" t="n">
        <v>883</v>
      </c>
      <c r="K1178" s="1" t="n">
        <v>0.451</v>
      </c>
      <c r="L1178" s="1" t="n">
        <v>117</v>
      </c>
      <c r="M1178" s="1" t="n">
        <v>313</v>
      </c>
      <c r="N1178" s="1" t="n">
        <v>0.374</v>
      </c>
      <c r="O1178" s="1" t="n">
        <v>144</v>
      </c>
      <c r="P1178" s="1" t="n">
        <v>177</v>
      </c>
      <c r="Q1178" s="1" t="n">
        <v>0.814</v>
      </c>
      <c r="R1178" s="1" t="n">
        <v>72</v>
      </c>
      <c r="S1178" s="1" t="n">
        <v>139</v>
      </c>
      <c r="T1178" s="1" t="n">
        <v>211</v>
      </c>
      <c r="U1178" s="1" t="n">
        <v>114</v>
      </c>
      <c r="V1178" s="1" t="n">
        <v>58</v>
      </c>
      <c r="W1178" s="1" t="n">
        <v>11</v>
      </c>
      <c r="X1178" s="1" t="n">
        <v>76</v>
      </c>
      <c r="Y1178" s="1" t="n">
        <v>127</v>
      </c>
      <c r="Z1178" s="1" t="n">
        <v>1057</v>
      </c>
      <c r="AA1178" s="1" t="n">
        <v>17.4</v>
      </c>
      <c r="AB1178" s="1" t="n">
        <v>0.55</v>
      </c>
      <c r="AC1178" s="1" t="n">
        <v>4</v>
      </c>
      <c r="AD1178" s="1" t="n">
        <f aca="false">IF(F1178=0,0,Z1178/F1178)</f>
        <v>14.4794520547945</v>
      </c>
      <c r="AE1178" s="1" t="str">
        <f aca="false">IFERROR(LEFT(C1178,FIND("-",C1178)-1),C1178)</f>
        <v>SG</v>
      </c>
      <c r="AF1178" s="1" t="str">
        <f aca="false">B1178&amp;"|"&amp;A1178</f>
        <v>Marcus Thornton|2010</v>
      </c>
      <c r="AG1178" s="1" t="n">
        <f aca="false">SUMPRODUCT(($A$2:$A$4670=A1178)*($Z$2:$Z$4670&gt;Z1178))+1</f>
        <v>72</v>
      </c>
    </row>
    <row r="1179" customFormat="false" ht="15" hidden="false" customHeight="false" outlineLevel="0" collapsed="false">
      <c r="A1179" s="1" t="n">
        <v>2010</v>
      </c>
      <c r="B1179" s="1" t="s">
        <v>430</v>
      </c>
      <c r="C1179" s="1" t="s">
        <v>102</v>
      </c>
      <c r="D1179" s="1" t="n">
        <v>24</v>
      </c>
      <c r="E1179" s="1" t="s">
        <v>140</v>
      </c>
      <c r="F1179" s="1" t="n">
        <v>62</v>
      </c>
      <c r="G1179" s="1" t="n">
        <v>1</v>
      </c>
      <c r="H1179" s="1" t="n">
        <v>872</v>
      </c>
      <c r="I1179" s="1" t="n">
        <v>104</v>
      </c>
      <c r="J1179" s="1" t="n">
        <v>271</v>
      </c>
      <c r="K1179" s="1" t="n">
        <v>0.384</v>
      </c>
      <c r="L1179" s="1" t="n">
        <v>24</v>
      </c>
      <c r="M1179" s="1" t="n">
        <v>81</v>
      </c>
      <c r="N1179" s="1" t="n">
        <v>0.296</v>
      </c>
      <c r="O1179" s="1" t="n">
        <v>37</v>
      </c>
      <c r="P1179" s="1" t="n">
        <v>55</v>
      </c>
      <c r="Q1179" s="1" t="n">
        <v>0.673</v>
      </c>
      <c r="R1179" s="1" t="n">
        <v>13</v>
      </c>
      <c r="S1179" s="1" t="n">
        <v>80</v>
      </c>
      <c r="T1179" s="1" t="n">
        <v>93</v>
      </c>
      <c r="U1179" s="1" t="n">
        <v>161</v>
      </c>
      <c r="V1179" s="1" t="n">
        <v>32</v>
      </c>
      <c r="W1179" s="1" t="n">
        <v>1</v>
      </c>
      <c r="X1179" s="1" t="n">
        <v>74</v>
      </c>
      <c r="Y1179" s="1" t="n">
        <v>43</v>
      </c>
      <c r="Z1179" s="1" t="n">
        <v>269</v>
      </c>
      <c r="AA1179" s="1" t="n">
        <v>10.6</v>
      </c>
      <c r="AB1179" s="1" t="n">
        <v>0.456</v>
      </c>
      <c r="AC1179" s="1" t="n">
        <v>0</v>
      </c>
      <c r="AD1179" s="1" t="n">
        <f aca="false">IF(F1179=0,0,Z1179/F1179)</f>
        <v>4.33870967741936</v>
      </c>
      <c r="AE1179" s="1" t="str">
        <f aca="false">IFERROR(LEFT(C1179,FIND("-",C1179)-1),C1179)</f>
        <v>PG</v>
      </c>
      <c r="AF1179" s="1" t="str">
        <f aca="false">B1179&amp;"|"&amp;A1179</f>
        <v>Marcus Williams|2010</v>
      </c>
      <c r="AG1179" s="1" t="n">
        <f aca="false">SUMPRODUCT(($A$2:$A$4670=A1179)*($Z$2:$Z$4670&gt;Z1179))+1</f>
        <v>280</v>
      </c>
    </row>
    <row r="1180" customFormat="false" ht="15" hidden="false" customHeight="false" outlineLevel="0" collapsed="false">
      <c r="A1180" s="1" t="n">
        <v>2010</v>
      </c>
      <c r="B1180" s="1" t="s">
        <v>432</v>
      </c>
      <c r="C1180" s="1" t="s">
        <v>128</v>
      </c>
      <c r="D1180" s="1" t="n">
        <v>25</v>
      </c>
      <c r="E1180" s="1" t="s">
        <v>108</v>
      </c>
      <c r="F1180" s="1" t="n">
        <v>43</v>
      </c>
      <c r="G1180" s="1" t="n">
        <v>0</v>
      </c>
      <c r="H1180" s="1" t="n">
        <v>470</v>
      </c>
      <c r="I1180" s="1" t="n">
        <v>47</v>
      </c>
      <c r="J1180" s="1" t="n">
        <v>128</v>
      </c>
      <c r="K1180" s="1" t="n">
        <v>0.367</v>
      </c>
      <c r="L1180" s="1" t="n">
        <v>4</v>
      </c>
      <c r="M1180" s="1" t="n">
        <v>17</v>
      </c>
      <c r="N1180" s="1" t="n">
        <v>0.235</v>
      </c>
      <c r="O1180" s="1" t="n">
        <v>13</v>
      </c>
      <c r="P1180" s="1" t="n">
        <v>21</v>
      </c>
      <c r="Q1180" s="1" t="n">
        <v>0.619</v>
      </c>
      <c r="R1180" s="1" t="n">
        <v>13</v>
      </c>
      <c r="S1180" s="1" t="n">
        <v>37</v>
      </c>
      <c r="T1180" s="1" t="n">
        <v>50</v>
      </c>
      <c r="U1180" s="1" t="n">
        <v>44</v>
      </c>
      <c r="V1180" s="1" t="n">
        <v>23</v>
      </c>
      <c r="W1180" s="1" t="n">
        <v>1</v>
      </c>
      <c r="X1180" s="1" t="n">
        <v>32</v>
      </c>
      <c r="Y1180" s="1" t="n">
        <v>45</v>
      </c>
      <c r="Z1180" s="1" t="n">
        <v>111</v>
      </c>
      <c r="AA1180" s="1" t="n">
        <v>5.7</v>
      </c>
      <c r="AB1180" s="1" t="n">
        <v>0.404</v>
      </c>
      <c r="AC1180" s="1" t="n">
        <v>-0.5</v>
      </c>
      <c r="AD1180" s="1" t="n">
        <f aca="false">IF(F1180=0,0,Z1180/F1180)</f>
        <v>2.58139534883721</v>
      </c>
      <c r="AE1180" s="1" t="str">
        <f aca="false">IFERROR(LEFT(C1180,FIND("-",C1180)-1),C1180)</f>
        <v>SG</v>
      </c>
      <c r="AF1180" s="1" t="str">
        <f aca="false">B1180&amp;"|"&amp;A1180</f>
        <v>Mardy Collins|2010</v>
      </c>
      <c r="AG1180" s="1" t="n">
        <f aca="false">SUMPRODUCT(($A$2:$A$4670=A1180)*($Z$2:$Z$4670&gt;Z1180))+1</f>
        <v>354</v>
      </c>
    </row>
    <row r="1181" customFormat="false" ht="15" hidden="false" customHeight="false" outlineLevel="0" collapsed="false">
      <c r="A1181" s="1" t="n">
        <v>2010</v>
      </c>
      <c r="B1181" s="1" t="s">
        <v>647</v>
      </c>
      <c r="C1181" s="1" t="s">
        <v>102</v>
      </c>
      <c r="D1181" s="1" t="n">
        <v>23</v>
      </c>
      <c r="E1181" s="1" t="s">
        <v>126</v>
      </c>
      <c r="F1181" s="1" t="n">
        <v>73</v>
      </c>
      <c r="G1181" s="1" t="n">
        <v>22</v>
      </c>
      <c r="H1181" s="1" t="n">
        <v>1807</v>
      </c>
      <c r="I1181" s="1" t="n">
        <v>182</v>
      </c>
      <c r="J1181" s="1" t="n">
        <v>454</v>
      </c>
      <c r="K1181" s="1" t="n">
        <v>0.401</v>
      </c>
      <c r="L1181" s="1" t="n">
        <v>75</v>
      </c>
      <c r="M1181" s="1" t="n">
        <v>236</v>
      </c>
      <c r="N1181" s="1" t="n">
        <v>0.318</v>
      </c>
      <c r="O1181" s="1" t="n">
        <v>82</v>
      </c>
      <c r="P1181" s="1" t="n">
        <v>110</v>
      </c>
      <c r="Q1181" s="1" t="n">
        <v>0.745</v>
      </c>
      <c r="R1181" s="1" t="n">
        <v>25</v>
      </c>
      <c r="S1181" s="1" t="n">
        <v>110</v>
      </c>
      <c r="T1181" s="1" t="n">
        <v>135</v>
      </c>
      <c r="U1181" s="1" t="n">
        <v>246</v>
      </c>
      <c r="V1181" s="1" t="n">
        <v>91</v>
      </c>
      <c r="W1181" s="1" t="n">
        <v>12</v>
      </c>
      <c r="X1181" s="1" t="n">
        <v>123</v>
      </c>
      <c r="Y1181" s="1" t="n">
        <v>175</v>
      </c>
      <c r="Z1181" s="1" t="n">
        <v>521</v>
      </c>
      <c r="AA1181" s="1" t="n">
        <v>10.7</v>
      </c>
      <c r="AB1181" s="1" t="n">
        <v>0.519</v>
      </c>
      <c r="AC1181" s="1" t="n">
        <v>2.7</v>
      </c>
      <c r="AD1181" s="1" t="n">
        <f aca="false">IF(F1181=0,0,Z1181/F1181)</f>
        <v>7.13698630136986</v>
      </c>
      <c r="AE1181" s="1" t="str">
        <f aca="false">IFERROR(LEFT(C1181,FIND("-",C1181)-1),C1181)</f>
        <v>PG</v>
      </c>
      <c r="AF1181" s="1" t="str">
        <f aca="false">B1181&amp;"|"&amp;A1181</f>
        <v>Mario Chalmers|2010</v>
      </c>
      <c r="AG1181" s="1" t="n">
        <f aca="false">SUMPRODUCT(($A$2:$A$4670=A1181)*($Z$2:$Z$4670&gt;Z1181))+1</f>
        <v>196</v>
      </c>
    </row>
    <row r="1182" customFormat="false" ht="15" hidden="false" customHeight="false" outlineLevel="0" collapsed="false">
      <c r="A1182" s="1" t="n">
        <v>2010</v>
      </c>
      <c r="B1182" s="1" t="s">
        <v>433</v>
      </c>
      <c r="C1182" s="1" t="s">
        <v>128</v>
      </c>
      <c r="D1182" s="1" t="n">
        <v>25</v>
      </c>
      <c r="E1182" s="1" t="s">
        <v>110</v>
      </c>
      <c r="F1182" s="1" t="n">
        <v>39</v>
      </c>
      <c r="G1182" s="1" t="n">
        <v>1</v>
      </c>
      <c r="H1182" s="1" t="n">
        <v>142</v>
      </c>
      <c r="I1182" s="1" t="n">
        <v>12</v>
      </c>
      <c r="J1182" s="1" t="n">
        <v>21</v>
      </c>
      <c r="K1182" s="1" t="n">
        <v>0.571</v>
      </c>
      <c r="L1182" s="1" t="n">
        <v>0</v>
      </c>
      <c r="M1182" s="1" t="n">
        <v>1</v>
      </c>
      <c r="N1182" s="1" t="n">
        <v>0</v>
      </c>
      <c r="O1182" s="1" t="n">
        <v>6</v>
      </c>
      <c r="P1182" s="1" t="n">
        <v>10</v>
      </c>
      <c r="Q1182" s="1" t="n">
        <v>0.6</v>
      </c>
      <c r="R1182" s="1" t="n">
        <v>8</v>
      </c>
      <c r="S1182" s="1" t="n">
        <v>19</v>
      </c>
      <c r="T1182" s="1" t="n">
        <v>27</v>
      </c>
      <c r="U1182" s="1" t="n">
        <v>9</v>
      </c>
      <c r="V1182" s="1" t="n">
        <v>8</v>
      </c>
      <c r="W1182" s="1" t="n">
        <v>0</v>
      </c>
      <c r="X1182" s="1" t="n">
        <v>7</v>
      </c>
      <c r="Y1182" s="1" t="n">
        <v>25</v>
      </c>
      <c r="Z1182" s="1" t="n">
        <v>30</v>
      </c>
      <c r="AA1182" s="1" t="n">
        <v>9.9</v>
      </c>
      <c r="AB1182" s="1" t="n">
        <v>0.591</v>
      </c>
      <c r="AC1182" s="1" t="n">
        <v>0.3</v>
      </c>
      <c r="AD1182" s="1" t="n">
        <f aca="false">IF(F1182=0,0,Z1182/F1182)</f>
        <v>0.769230769230769</v>
      </c>
      <c r="AE1182" s="1" t="str">
        <f aca="false">IFERROR(LEFT(C1182,FIND("-",C1182)-1),C1182)</f>
        <v>SG</v>
      </c>
      <c r="AF1182" s="1" t="str">
        <f aca="false">B1182&amp;"|"&amp;A1182</f>
        <v>Mario West|2010</v>
      </c>
      <c r="AG1182" s="1" t="n">
        <f aca="false">SUMPRODUCT(($A$2:$A$4670=A1182)*($Z$2:$Z$4670&gt;Z1182))+1</f>
        <v>404</v>
      </c>
    </row>
    <row r="1183" customFormat="false" ht="15" hidden="false" customHeight="false" outlineLevel="0" collapsed="false">
      <c r="A1183" s="1" t="n">
        <v>2010</v>
      </c>
      <c r="B1183" s="1" t="s">
        <v>437</v>
      </c>
      <c r="C1183" s="1" t="s">
        <v>123</v>
      </c>
      <c r="D1183" s="1" t="n">
        <v>29</v>
      </c>
      <c r="E1183" s="1" t="s">
        <v>199</v>
      </c>
      <c r="F1183" s="1" t="n">
        <v>51</v>
      </c>
      <c r="G1183" s="1" t="n">
        <v>4</v>
      </c>
      <c r="H1183" s="1" t="n">
        <v>937</v>
      </c>
      <c r="I1183" s="1" t="n">
        <v>124</v>
      </c>
      <c r="J1183" s="1" t="n">
        <v>249</v>
      </c>
      <c r="K1183" s="1" t="n">
        <v>0.498</v>
      </c>
      <c r="L1183" s="1" t="n">
        <v>6</v>
      </c>
      <c r="M1183" s="1" t="n">
        <v>28</v>
      </c>
      <c r="N1183" s="1" t="n">
        <v>0.214</v>
      </c>
      <c r="O1183" s="1" t="n">
        <v>34</v>
      </c>
      <c r="P1183" s="1" t="n">
        <v>56</v>
      </c>
      <c r="Q1183" s="1" t="n">
        <v>0.607</v>
      </c>
      <c r="R1183" s="1" t="n">
        <v>27</v>
      </c>
      <c r="S1183" s="1" t="n">
        <v>68</v>
      </c>
      <c r="T1183" s="1" t="n">
        <v>95</v>
      </c>
      <c r="U1183" s="1" t="n">
        <v>66</v>
      </c>
      <c r="V1183" s="1" t="n">
        <v>27</v>
      </c>
      <c r="W1183" s="1" t="n">
        <v>6</v>
      </c>
      <c r="X1183" s="1" t="n">
        <v>42</v>
      </c>
      <c r="Y1183" s="1" t="n">
        <v>91</v>
      </c>
      <c r="Z1183" s="1" t="n">
        <v>288</v>
      </c>
      <c r="AA1183" s="1" t="n">
        <v>9.6</v>
      </c>
      <c r="AB1183" s="1" t="n">
        <v>0.526</v>
      </c>
      <c r="AC1183" s="1" t="n">
        <v>1.3</v>
      </c>
      <c r="AD1183" s="1" t="n">
        <f aca="false">IF(F1183=0,0,Z1183/F1183)</f>
        <v>5.64705882352941</v>
      </c>
      <c r="AE1183" s="1" t="str">
        <f aca="false">IFERROR(LEFT(C1183,FIND("-",C1183)-1),C1183)</f>
        <v>SF</v>
      </c>
      <c r="AF1183" s="1" t="str">
        <f aca="false">B1183&amp;"|"&amp;A1183</f>
        <v>Marquis Daniels|2010</v>
      </c>
      <c r="AG1183" s="1" t="n">
        <f aca="false">SUMPRODUCT(($A$2:$A$4670=A1183)*($Z$2:$Z$4670&gt;Z1183))+1</f>
        <v>277</v>
      </c>
    </row>
    <row r="1184" customFormat="false" ht="15" hidden="false" customHeight="false" outlineLevel="0" collapsed="false">
      <c r="A1184" s="1" t="n">
        <v>2010</v>
      </c>
      <c r="B1184" s="1" t="s">
        <v>648</v>
      </c>
      <c r="C1184" s="1" t="s">
        <v>105</v>
      </c>
      <c r="D1184" s="1" t="n">
        <v>22</v>
      </c>
      <c r="E1184" s="1" t="s">
        <v>142</v>
      </c>
      <c r="F1184" s="1" t="n">
        <v>62</v>
      </c>
      <c r="G1184" s="1" t="n">
        <v>1</v>
      </c>
      <c r="H1184" s="1" t="n">
        <v>1016</v>
      </c>
      <c r="I1184" s="1" t="n">
        <v>212</v>
      </c>
      <c r="J1184" s="1" t="n">
        <v>444</v>
      </c>
      <c r="K1184" s="1" t="n">
        <v>0.477</v>
      </c>
      <c r="L1184" s="1" t="n">
        <v>0</v>
      </c>
      <c r="M1184" s="1" t="n">
        <v>5</v>
      </c>
      <c r="N1184" s="1" t="n">
        <v>0</v>
      </c>
      <c r="O1184" s="1" t="n">
        <v>108</v>
      </c>
      <c r="P1184" s="1" t="n">
        <v>145</v>
      </c>
      <c r="Q1184" s="1" t="n">
        <v>0.745</v>
      </c>
      <c r="R1184" s="1" t="n">
        <v>85</v>
      </c>
      <c r="S1184" s="1" t="n">
        <v>167</v>
      </c>
      <c r="T1184" s="1" t="n">
        <v>252</v>
      </c>
      <c r="U1184" s="1" t="n">
        <v>36</v>
      </c>
      <c r="V1184" s="1" t="n">
        <v>29</v>
      </c>
      <c r="W1184" s="1" t="n">
        <v>34</v>
      </c>
      <c r="X1184" s="1" t="n">
        <v>51</v>
      </c>
      <c r="Y1184" s="1" t="n">
        <v>152</v>
      </c>
      <c r="Z1184" s="1" t="n">
        <v>532</v>
      </c>
      <c r="AA1184" s="1" t="n">
        <v>17.6</v>
      </c>
      <c r="AB1184" s="1" t="n">
        <v>0.524</v>
      </c>
      <c r="AC1184" s="1" t="n">
        <v>2.1</v>
      </c>
      <c r="AD1184" s="1" t="n">
        <f aca="false">IF(F1184=0,0,Z1184/F1184)</f>
        <v>8.58064516129032</v>
      </c>
      <c r="AE1184" s="1" t="str">
        <f aca="false">IFERROR(LEFT(C1184,FIND("-",C1184)-1),C1184)</f>
        <v>C</v>
      </c>
      <c r="AF1184" s="1" t="str">
        <f aca="false">B1184&amp;"|"&amp;A1184</f>
        <v>Marreese Speights|2010</v>
      </c>
      <c r="AG1184" s="1" t="n">
        <f aca="false">SUMPRODUCT(($A$2:$A$4670=A1184)*($Z$2:$Z$4670&gt;Z1184))+1</f>
        <v>194</v>
      </c>
    </row>
    <row r="1185" customFormat="false" ht="15" hidden="false" customHeight="false" outlineLevel="0" collapsed="false">
      <c r="A1185" s="1" t="n">
        <v>2010</v>
      </c>
      <c r="B1185" s="1" t="s">
        <v>438</v>
      </c>
      <c r="C1185" s="1" t="s">
        <v>123</v>
      </c>
      <c r="D1185" s="1" t="n">
        <v>23</v>
      </c>
      <c r="E1185" s="1" t="s">
        <v>191</v>
      </c>
      <c r="F1185" s="1" t="n">
        <v>82</v>
      </c>
      <c r="G1185" s="1" t="n">
        <v>49</v>
      </c>
      <c r="H1185" s="1" t="n">
        <v>2005</v>
      </c>
      <c r="I1185" s="1" t="n">
        <v>259</v>
      </c>
      <c r="J1185" s="1" t="n">
        <v>639</v>
      </c>
      <c r="K1185" s="1" t="n">
        <v>0.405</v>
      </c>
      <c r="L1185" s="1" t="n">
        <v>124</v>
      </c>
      <c r="M1185" s="1" t="n">
        <v>332</v>
      </c>
      <c r="N1185" s="1" t="n">
        <v>0.373</v>
      </c>
      <c r="O1185" s="1" t="n">
        <v>126</v>
      </c>
      <c r="P1185" s="1" t="n">
        <v>155</v>
      </c>
      <c r="Q1185" s="1" t="n">
        <v>0.813</v>
      </c>
      <c r="R1185" s="1" t="n">
        <v>47</v>
      </c>
      <c r="S1185" s="1" t="n">
        <v>221</v>
      </c>
      <c r="T1185" s="1" t="n">
        <v>268</v>
      </c>
      <c r="U1185" s="1" t="n">
        <v>62</v>
      </c>
      <c r="V1185" s="1" t="n">
        <v>45</v>
      </c>
      <c r="W1185" s="1" t="n">
        <v>40</v>
      </c>
      <c r="X1185" s="1" t="n">
        <v>60</v>
      </c>
      <c r="Y1185" s="1" t="n">
        <v>153</v>
      </c>
      <c r="Z1185" s="1" t="n">
        <v>768</v>
      </c>
      <c r="AA1185" s="1" t="n">
        <v>12.5</v>
      </c>
      <c r="AB1185" s="1" t="n">
        <v>0.543</v>
      </c>
      <c r="AC1185" s="1" t="n">
        <v>4.4</v>
      </c>
      <c r="AD1185" s="1" t="n">
        <f aca="false">IF(F1185=0,0,Z1185/F1185)</f>
        <v>9.36585365853659</v>
      </c>
      <c r="AE1185" s="1" t="str">
        <f aca="false">IFERROR(LEFT(C1185,FIND("-",C1185)-1),C1185)</f>
        <v>SF</v>
      </c>
      <c r="AF1185" s="1" t="str">
        <f aca="false">B1185&amp;"|"&amp;A1185</f>
        <v>Martell Webster|2010</v>
      </c>
      <c r="AG1185" s="1" t="n">
        <f aca="false">SUMPRODUCT(($A$2:$A$4670=A1185)*($Z$2:$Z$4670&gt;Z1185))+1</f>
        <v>130</v>
      </c>
    </row>
    <row r="1186" customFormat="false" ht="15" hidden="false" customHeight="false" outlineLevel="0" collapsed="false">
      <c r="A1186" s="1" t="n">
        <v>2010</v>
      </c>
      <c r="B1186" s="1" t="s">
        <v>439</v>
      </c>
      <c r="C1186" s="1" t="s">
        <v>123</v>
      </c>
      <c r="D1186" s="1" t="n">
        <v>23</v>
      </c>
      <c r="E1186" s="1" t="s">
        <v>110</v>
      </c>
      <c r="F1186" s="1" t="n">
        <v>81</v>
      </c>
      <c r="G1186" s="1" t="n">
        <v>81</v>
      </c>
      <c r="H1186" s="1" t="n">
        <v>2468</v>
      </c>
      <c r="I1186" s="1" t="n">
        <v>302</v>
      </c>
      <c r="J1186" s="1" t="n">
        <v>664</v>
      </c>
      <c r="K1186" s="1" t="n">
        <v>0.455</v>
      </c>
      <c r="L1186" s="1" t="n">
        <v>40</v>
      </c>
      <c r="M1186" s="1" t="n">
        <v>132</v>
      </c>
      <c r="N1186" s="1" t="n">
        <v>0.303</v>
      </c>
      <c r="O1186" s="1" t="n">
        <v>176</v>
      </c>
      <c r="P1186" s="1" t="n">
        <v>215</v>
      </c>
      <c r="Q1186" s="1" t="n">
        <v>0.819</v>
      </c>
      <c r="R1186" s="1" t="n">
        <v>106</v>
      </c>
      <c r="S1186" s="1" t="n">
        <v>310</v>
      </c>
      <c r="T1186" s="1" t="n">
        <v>416</v>
      </c>
      <c r="U1186" s="1" t="n">
        <v>93</v>
      </c>
      <c r="V1186" s="1" t="n">
        <v>66</v>
      </c>
      <c r="W1186" s="1" t="n">
        <v>46</v>
      </c>
      <c r="X1186" s="1" t="n">
        <v>72</v>
      </c>
      <c r="Y1186" s="1" t="n">
        <v>160</v>
      </c>
      <c r="Z1186" s="1" t="n">
        <v>820</v>
      </c>
      <c r="AA1186" s="1" t="n">
        <v>13</v>
      </c>
      <c r="AB1186" s="1" t="n">
        <v>0.54</v>
      </c>
      <c r="AC1186" s="1" t="n">
        <v>5.7</v>
      </c>
      <c r="AD1186" s="1" t="n">
        <f aca="false">IF(F1186=0,0,Z1186/F1186)</f>
        <v>10.1234567901235</v>
      </c>
      <c r="AE1186" s="1" t="str">
        <f aca="false">IFERROR(LEFT(C1186,FIND("-",C1186)-1),C1186)</f>
        <v>SF</v>
      </c>
      <c r="AF1186" s="1" t="str">
        <f aca="false">B1186&amp;"|"&amp;A1186</f>
        <v>Marvin Williams|2010</v>
      </c>
      <c r="AG1186" s="1" t="n">
        <f aca="false">SUMPRODUCT(($A$2:$A$4670=A1186)*($Z$2:$Z$4670&gt;Z1186))+1</f>
        <v>118</v>
      </c>
    </row>
    <row r="1187" customFormat="false" ht="15" hidden="false" customHeight="false" outlineLevel="0" collapsed="false">
      <c r="A1187" s="1" t="n">
        <v>2010</v>
      </c>
      <c r="B1187" s="1" t="s">
        <v>440</v>
      </c>
      <c r="C1187" s="1" t="s">
        <v>123</v>
      </c>
      <c r="D1187" s="1" t="n">
        <v>29</v>
      </c>
      <c r="E1187" s="1" t="s">
        <v>112</v>
      </c>
      <c r="F1187" s="1" t="n">
        <v>81</v>
      </c>
      <c r="G1187" s="1" t="n">
        <v>58</v>
      </c>
      <c r="H1187" s="1" t="n">
        <v>2097</v>
      </c>
      <c r="I1187" s="1" t="n">
        <v>271</v>
      </c>
      <c r="J1187" s="1" t="n">
        <v>557</v>
      </c>
      <c r="K1187" s="1" t="n">
        <v>0.487</v>
      </c>
      <c r="L1187" s="1" t="n">
        <v>66</v>
      </c>
      <c r="M1187" s="1" t="n">
        <v>207</v>
      </c>
      <c r="N1187" s="1" t="n">
        <v>0.319</v>
      </c>
      <c r="O1187" s="1" t="n">
        <v>108</v>
      </c>
      <c r="P1187" s="1" t="n">
        <v>146</v>
      </c>
      <c r="Q1187" s="1" t="n">
        <v>0.74</v>
      </c>
      <c r="R1187" s="1" t="n">
        <v>106</v>
      </c>
      <c r="S1187" s="1" t="n">
        <v>339</v>
      </c>
      <c r="T1187" s="1" t="n">
        <v>445</v>
      </c>
      <c r="U1187" s="1" t="n">
        <v>134</v>
      </c>
      <c r="V1187" s="1" t="n">
        <v>59</v>
      </c>
      <c r="W1187" s="1" t="n">
        <v>30</v>
      </c>
      <c r="X1187" s="1" t="n">
        <v>112</v>
      </c>
      <c r="Y1187" s="1" t="n">
        <v>185</v>
      </c>
      <c r="Z1187" s="1" t="n">
        <v>716</v>
      </c>
      <c r="AA1187" s="1" t="n">
        <v>13.6</v>
      </c>
      <c r="AB1187" s="1" t="n">
        <v>0.576</v>
      </c>
      <c r="AC1187" s="1" t="n">
        <v>5.9</v>
      </c>
      <c r="AD1187" s="1" t="n">
        <f aca="false">IF(F1187=0,0,Z1187/F1187)</f>
        <v>8.83950617283951</v>
      </c>
      <c r="AE1187" s="1" t="str">
        <f aca="false">IFERROR(LEFT(C1187,FIND("-",C1187)-1),C1187)</f>
        <v>SF</v>
      </c>
      <c r="AF1187" s="1" t="str">
        <f aca="false">B1187&amp;"|"&amp;A1187</f>
        <v>Matt Barnes|2010</v>
      </c>
      <c r="AG1187" s="1" t="n">
        <f aca="false">SUMPRODUCT(($A$2:$A$4670=A1187)*($Z$2:$Z$4670&gt;Z1187))+1</f>
        <v>142</v>
      </c>
    </row>
    <row r="1188" customFormat="false" ht="15" hidden="false" customHeight="false" outlineLevel="0" collapsed="false">
      <c r="A1188" s="1" t="n">
        <v>2010</v>
      </c>
      <c r="B1188" s="1" t="s">
        <v>441</v>
      </c>
      <c r="C1188" s="1" t="s">
        <v>92</v>
      </c>
      <c r="D1188" s="1" t="n">
        <v>29</v>
      </c>
      <c r="E1188" s="1" t="s">
        <v>194</v>
      </c>
      <c r="F1188" s="1" t="n">
        <v>65</v>
      </c>
      <c r="G1188" s="1" t="n">
        <v>8</v>
      </c>
      <c r="H1188" s="1" t="n">
        <v>1161</v>
      </c>
      <c r="I1188" s="1" t="n">
        <v>166</v>
      </c>
      <c r="J1188" s="1" t="n">
        <v>372</v>
      </c>
      <c r="K1188" s="1" t="n">
        <v>0.446</v>
      </c>
      <c r="L1188" s="1" t="n">
        <v>90</v>
      </c>
      <c r="M1188" s="1" t="n">
        <v>231</v>
      </c>
      <c r="N1188" s="1" t="n">
        <v>0.39</v>
      </c>
      <c r="O1188" s="1" t="n">
        <v>35</v>
      </c>
      <c r="P1188" s="1" t="n">
        <v>48</v>
      </c>
      <c r="Q1188" s="1" t="n">
        <v>0.729</v>
      </c>
      <c r="R1188" s="1" t="n">
        <v>52</v>
      </c>
      <c r="S1188" s="1" t="n">
        <v>162</v>
      </c>
      <c r="T1188" s="1" t="n">
        <v>214</v>
      </c>
      <c r="U1188" s="1" t="n">
        <v>68</v>
      </c>
      <c r="V1188" s="1" t="n">
        <v>30</v>
      </c>
      <c r="W1188" s="1" t="n">
        <v>24</v>
      </c>
      <c r="X1188" s="1" t="n">
        <v>39</v>
      </c>
      <c r="Y1188" s="1" t="n">
        <v>109</v>
      </c>
      <c r="Z1188" s="1" t="n">
        <v>457</v>
      </c>
      <c r="AA1188" s="1" t="n">
        <v>14.9</v>
      </c>
      <c r="AB1188" s="1" t="n">
        <v>0.581</v>
      </c>
      <c r="AC1188" s="1" t="n">
        <v>3.7</v>
      </c>
      <c r="AD1188" s="1" t="n">
        <f aca="false">IF(F1188=0,0,Z1188/F1188)</f>
        <v>7.03076923076923</v>
      </c>
      <c r="AE1188" s="1" t="str">
        <f aca="false">IFERROR(LEFT(C1188,FIND("-",C1188)-1),C1188)</f>
        <v>PF</v>
      </c>
      <c r="AF1188" s="1" t="str">
        <f aca="false">B1188&amp;"|"&amp;A1188</f>
        <v>Matt Bonner|2010</v>
      </c>
      <c r="AG1188" s="1" t="n">
        <f aca="false">SUMPRODUCT(($A$2:$A$4670=A1188)*($Z$2:$Z$4670&gt;Z1188))+1</f>
        <v>220</v>
      </c>
    </row>
    <row r="1189" customFormat="false" ht="15" hidden="false" customHeight="false" outlineLevel="0" collapsed="false">
      <c r="A1189" s="1" t="n">
        <v>2010</v>
      </c>
      <c r="B1189" s="1" t="s">
        <v>442</v>
      </c>
      <c r="C1189" s="1" t="s">
        <v>128</v>
      </c>
      <c r="D1189" s="1" t="n">
        <v>29</v>
      </c>
      <c r="E1189" s="1" t="s">
        <v>189</v>
      </c>
      <c r="F1189" s="1" t="n">
        <v>25</v>
      </c>
      <c r="G1189" s="1" t="n">
        <v>0</v>
      </c>
      <c r="H1189" s="1" t="n">
        <v>121</v>
      </c>
      <c r="I1189" s="1" t="n">
        <v>18</v>
      </c>
      <c r="J1189" s="1" t="n">
        <v>50</v>
      </c>
      <c r="K1189" s="1" t="n">
        <v>0.36</v>
      </c>
      <c r="L1189" s="1" t="n">
        <v>4</v>
      </c>
      <c r="M1189" s="1" t="n">
        <v>19</v>
      </c>
      <c r="N1189" s="1" t="n">
        <v>0.211</v>
      </c>
      <c r="O1189" s="1" t="n">
        <v>6</v>
      </c>
      <c r="P1189" s="1" t="n">
        <v>6</v>
      </c>
      <c r="Q1189" s="1" t="n">
        <v>1</v>
      </c>
      <c r="R1189" s="1" t="n">
        <v>4</v>
      </c>
      <c r="S1189" s="1" t="n">
        <v>8</v>
      </c>
      <c r="T1189" s="1" t="n">
        <v>12</v>
      </c>
      <c r="U1189" s="1" t="n">
        <v>6</v>
      </c>
      <c r="V1189" s="1" t="n">
        <v>5</v>
      </c>
      <c r="W1189" s="1" t="n">
        <v>0</v>
      </c>
      <c r="X1189" s="1" t="n">
        <v>7</v>
      </c>
      <c r="Y1189" s="1" t="n">
        <v>13</v>
      </c>
      <c r="Z1189" s="1" t="n">
        <v>46</v>
      </c>
      <c r="AA1189" s="1" t="n">
        <v>7.1</v>
      </c>
      <c r="AB1189" s="1" t="n">
        <v>0.437</v>
      </c>
      <c r="AC1189" s="1" t="n">
        <v>-0.1</v>
      </c>
      <c r="AD1189" s="1" t="n">
        <f aca="false">IF(F1189=0,0,Z1189/F1189)</f>
        <v>1.84</v>
      </c>
      <c r="AE1189" s="1" t="str">
        <f aca="false">IFERROR(LEFT(C1189,FIND("-",C1189)-1),C1189)</f>
        <v>SG</v>
      </c>
      <c r="AF1189" s="1" t="str">
        <f aca="false">B1189&amp;"|"&amp;A1189</f>
        <v>Matt Carroll|2010</v>
      </c>
      <c r="AG1189" s="1" t="n">
        <f aca="false">SUMPRODUCT(($A$2:$A$4670=A1189)*($Z$2:$Z$4670&gt;Z1189))+1</f>
        <v>390</v>
      </c>
    </row>
    <row r="1190" customFormat="false" ht="15" hidden="false" customHeight="false" outlineLevel="0" collapsed="false">
      <c r="A1190" s="1" t="n">
        <v>2010</v>
      </c>
      <c r="B1190" s="1" t="s">
        <v>445</v>
      </c>
      <c r="C1190" s="1" t="s">
        <v>123</v>
      </c>
      <c r="D1190" s="1" t="n">
        <v>31</v>
      </c>
      <c r="E1190" s="1" t="s">
        <v>110</v>
      </c>
      <c r="F1190" s="1" t="n">
        <v>79</v>
      </c>
      <c r="G1190" s="1" t="n">
        <v>5</v>
      </c>
      <c r="H1190" s="1" t="n">
        <v>1317</v>
      </c>
      <c r="I1190" s="1" t="n">
        <v>175</v>
      </c>
      <c r="J1190" s="1" t="n">
        <v>393</v>
      </c>
      <c r="K1190" s="1" t="n">
        <v>0.445</v>
      </c>
      <c r="L1190" s="1" t="n">
        <v>57</v>
      </c>
      <c r="M1190" s="1" t="n">
        <v>169</v>
      </c>
      <c r="N1190" s="1" t="n">
        <v>0.337</v>
      </c>
      <c r="O1190" s="1" t="n">
        <v>46</v>
      </c>
      <c r="P1190" s="1" t="n">
        <v>61</v>
      </c>
      <c r="Q1190" s="1" t="n">
        <v>0.754</v>
      </c>
      <c r="R1190" s="1" t="n">
        <v>59</v>
      </c>
      <c r="S1190" s="1" t="n">
        <v>95</v>
      </c>
      <c r="T1190" s="1" t="n">
        <v>154</v>
      </c>
      <c r="U1190" s="1" t="n">
        <v>48</v>
      </c>
      <c r="V1190" s="1" t="n">
        <v>34</v>
      </c>
      <c r="W1190" s="1" t="n">
        <v>17</v>
      </c>
      <c r="X1190" s="1" t="n">
        <v>20</v>
      </c>
      <c r="Y1190" s="1" t="n">
        <v>125</v>
      </c>
      <c r="Z1190" s="1" t="n">
        <v>453</v>
      </c>
      <c r="AA1190" s="1" t="n">
        <v>12.2</v>
      </c>
      <c r="AB1190" s="1" t="n">
        <v>0.539</v>
      </c>
      <c r="AC1190" s="1" t="n">
        <v>3.1</v>
      </c>
      <c r="AD1190" s="1" t="n">
        <f aca="false">IF(F1190=0,0,Z1190/F1190)</f>
        <v>5.73417721518987</v>
      </c>
      <c r="AE1190" s="1" t="str">
        <f aca="false">IFERROR(LEFT(C1190,FIND("-",C1190)-1),C1190)</f>
        <v>SF</v>
      </c>
      <c r="AF1190" s="1" t="str">
        <f aca="false">B1190&amp;"|"&amp;A1190</f>
        <v>Maurice Evans|2010</v>
      </c>
      <c r="AG1190" s="1" t="n">
        <f aca="false">SUMPRODUCT(($A$2:$A$4670=A1190)*($Z$2:$Z$4670&gt;Z1190))+1</f>
        <v>221</v>
      </c>
    </row>
    <row r="1191" customFormat="false" ht="15" hidden="false" customHeight="false" outlineLevel="0" collapsed="false">
      <c r="A1191" s="1" t="n">
        <v>2010</v>
      </c>
      <c r="B1191" s="1" t="s">
        <v>446</v>
      </c>
      <c r="C1191" s="1" t="s">
        <v>105</v>
      </c>
      <c r="D1191" s="1" t="n">
        <v>30</v>
      </c>
      <c r="E1191" s="1" t="s">
        <v>149</v>
      </c>
      <c r="F1191" s="1" t="n">
        <v>73</v>
      </c>
      <c r="G1191" s="1" t="n">
        <v>73</v>
      </c>
      <c r="H1191" s="1" t="n">
        <v>2149</v>
      </c>
      <c r="I1191" s="1" t="n">
        <v>355</v>
      </c>
      <c r="J1191" s="1" t="n">
        <v>775</v>
      </c>
      <c r="K1191" s="1" t="n">
        <v>0.458</v>
      </c>
      <c r="L1191" s="1" t="n">
        <v>82</v>
      </c>
      <c r="M1191" s="1" t="n">
        <v>213</v>
      </c>
      <c r="N1191" s="1" t="n">
        <v>0.385</v>
      </c>
      <c r="O1191" s="1" t="n">
        <v>196</v>
      </c>
      <c r="P1191" s="1" t="n">
        <v>239</v>
      </c>
      <c r="Q1191" s="1" t="n">
        <v>0.82</v>
      </c>
      <c r="R1191" s="1" t="n">
        <v>132</v>
      </c>
      <c r="S1191" s="1" t="n">
        <v>383</v>
      </c>
      <c r="T1191" s="1" t="n">
        <v>515</v>
      </c>
      <c r="U1191" s="1" t="n">
        <v>119</v>
      </c>
      <c r="V1191" s="1" t="n">
        <v>38</v>
      </c>
      <c r="W1191" s="1" t="n">
        <v>81</v>
      </c>
      <c r="X1191" s="1" t="n">
        <v>127</v>
      </c>
      <c r="Y1191" s="1" t="n">
        <v>223</v>
      </c>
      <c r="Z1191" s="1" t="n">
        <v>988</v>
      </c>
      <c r="AA1191" s="1" t="n">
        <v>15.6</v>
      </c>
      <c r="AB1191" s="1" t="n">
        <v>0.561</v>
      </c>
      <c r="AC1191" s="1" t="n">
        <v>5.6</v>
      </c>
      <c r="AD1191" s="1" t="n">
        <f aca="false">IF(F1191=0,0,Z1191/F1191)</f>
        <v>13.5342465753425</v>
      </c>
      <c r="AE1191" s="1" t="str">
        <f aca="false">IFERROR(LEFT(C1191,FIND("-",C1191)-1),C1191)</f>
        <v>C</v>
      </c>
      <c r="AF1191" s="1" t="str">
        <f aca="false">B1191&amp;"|"&amp;A1191</f>
        <v>Mehmet Okur|2010</v>
      </c>
      <c r="AG1191" s="1" t="n">
        <f aca="false">SUMPRODUCT(($A$2:$A$4670=A1191)*($Z$2:$Z$4670&gt;Z1191))+1</f>
        <v>82</v>
      </c>
    </row>
    <row r="1192" customFormat="false" ht="15" hidden="false" customHeight="false" outlineLevel="0" collapsed="false">
      <c r="A1192" s="1" t="n">
        <v>2010</v>
      </c>
      <c r="B1192" s="1" t="s">
        <v>448</v>
      </c>
      <c r="C1192" s="1" t="s">
        <v>123</v>
      </c>
      <c r="D1192" s="1" t="n">
        <v>30</v>
      </c>
      <c r="E1192" s="1" t="s">
        <v>154</v>
      </c>
      <c r="F1192" s="1" t="n">
        <v>77</v>
      </c>
      <c r="G1192" s="1" t="n">
        <v>77</v>
      </c>
      <c r="H1192" s="1" t="n">
        <v>2605</v>
      </c>
      <c r="I1192" s="1" t="n">
        <v>306</v>
      </c>
      <c r="J1192" s="1" t="n">
        <v>740</v>
      </c>
      <c r="K1192" s="1" t="n">
        <v>0.414</v>
      </c>
      <c r="L1192" s="1" t="n">
        <v>105</v>
      </c>
      <c r="M1192" s="1" t="n">
        <v>296</v>
      </c>
      <c r="N1192" s="1" t="n">
        <v>0.355</v>
      </c>
      <c r="O1192" s="1" t="n">
        <v>128</v>
      </c>
      <c r="P1192" s="1" t="n">
        <v>186</v>
      </c>
      <c r="Q1192" s="1" t="n">
        <v>0.688</v>
      </c>
      <c r="R1192" s="1" t="n">
        <v>99</v>
      </c>
      <c r="S1192" s="1" t="n">
        <v>232</v>
      </c>
      <c r="T1192" s="1" t="n">
        <v>331</v>
      </c>
      <c r="U1192" s="1" t="n">
        <v>234</v>
      </c>
      <c r="V1192" s="1" t="n">
        <v>106</v>
      </c>
      <c r="W1192" s="1" t="n">
        <v>21</v>
      </c>
      <c r="X1192" s="1" t="n">
        <v>121</v>
      </c>
      <c r="Y1192" s="1" t="n">
        <v>165</v>
      </c>
      <c r="Z1192" s="1" t="n">
        <v>845</v>
      </c>
      <c r="AA1192" s="1" t="n">
        <v>12.1</v>
      </c>
      <c r="AB1192" s="1" t="n">
        <v>0.514</v>
      </c>
      <c r="AC1192" s="1" t="n">
        <v>5.3</v>
      </c>
      <c r="AD1192" s="1" t="n">
        <f aca="false">IF(F1192=0,0,Z1192/F1192)</f>
        <v>10.974025974026</v>
      </c>
      <c r="AE1192" s="1" t="str">
        <f aca="false">IFERROR(LEFT(C1192,FIND("-",C1192)-1),C1192)</f>
        <v>SF</v>
      </c>
      <c r="AF1192" s="1" t="str">
        <f aca="false">B1192&amp;"|"&amp;A1192</f>
        <v>Metta World|2010</v>
      </c>
      <c r="AG1192" s="1" t="n">
        <f aca="false">SUMPRODUCT(($A$2:$A$4670=A1192)*($Z$2:$Z$4670&gt;Z1192))+1</f>
        <v>109</v>
      </c>
    </row>
    <row r="1193" customFormat="false" ht="15" hidden="false" customHeight="false" outlineLevel="0" collapsed="false">
      <c r="A1193" s="1" t="n">
        <v>2010</v>
      </c>
      <c r="B1193" s="1" t="s">
        <v>649</v>
      </c>
      <c r="C1193" s="1" t="s">
        <v>92</v>
      </c>
      <c r="D1193" s="1" t="n">
        <v>21</v>
      </c>
      <c r="E1193" s="1" t="s">
        <v>126</v>
      </c>
      <c r="F1193" s="1" t="n">
        <v>78</v>
      </c>
      <c r="G1193" s="1" t="n">
        <v>78</v>
      </c>
      <c r="H1193" s="1" t="n">
        <v>2328</v>
      </c>
      <c r="I1193" s="1" t="n">
        <v>468</v>
      </c>
      <c r="J1193" s="1" t="n">
        <v>1040</v>
      </c>
      <c r="K1193" s="1" t="n">
        <v>0.45</v>
      </c>
      <c r="L1193" s="1" t="n">
        <v>28</v>
      </c>
      <c r="M1193" s="1" t="n">
        <v>102</v>
      </c>
      <c r="N1193" s="1" t="n">
        <v>0.275</v>
      </c>
      <c r="O1193" s="1" t="n">
        <v>192</v>
      </c>
      <c r="P1193" s="1" t="n">
        <v>240</v>
      </c>
      <c r="Q1193" s="1" t="n">
        <v>0.8</v>
      </c>
      <c r="R1193" s="1" t="n">
        <v>123</v>
      </c>
      <c r="S1193" s="1" t="n">
        <v>375</v>
      </c>
      <c r="T1193" s="1" t="n">
        <v>498</v>
      </c>
      <c r="U1193" s="1" t="n">
        <v>100</v>
      </c>
      <c r="V1193" s="1" t="n">
        <v>80</v>
      </c>
      <c r="W1193" s="1" t="n">
        <v>49</v>
      </c>
      <c r="X1193" s="1" t="n">
        <v>131</v>
      </c>
      <c r="Y1193" s="1" t="n">
        <v>221</v>
      </c>
      <c r="Z1193" s="1" t="n">
        <v>1156</v>
      </c>
      <c r="AA1193" s="1" t="n">
        <v>16.1</v>
      </c>
      <c r="AB1193" s="1" t="n">
        <v>0.505</v>
      </c>
      <c r="AC1193" s="1" t="n">
        <v>4.6</v>
      </c>
      <c r="AD1193" s="1" t="n">
        <f aca="false">IF(F1193=0,0,Z1193/F1193)</f>
        <v>14.8205128205128</v>
      </c>
      <c r="AE1193" s="1" t="str">
        <f aca="false">IFERROR(LEFT(C1193,FIND("-",C1193)-1),C1193)</f>
        <v>PF</v>
      </c>
      <c r="AF1193" s="1" t="str">
        <f aca="false">B1193&amp;"|"&amp;A1193</f>
        <v>Michael Beasley|2010</v>
      </c>
      <c r="AG1193" s="1" t="n">
        <f aca="false">SUMPRODUCT(($A$2:$A$4670=A1193)*($Z$2:$Z$4670&gt;Z1193))+1</f>
        <v>58</v>
      </c>
    </row>
    <row r="1194" customFormat="false" ht="15" hidden="false" customHeight="false" outlineLevel="0" collapsed="false">
      <c r="A1194" s="1" t="n">
        <v>2010</v>
      </c>
      <c r="B1194" s="1" t="s">
        <v>450</v>
      </c>
      <c r="C1194" s="1" t="s">
        <v>123</v>
      </c>
      <c r="D1194" s="1" t="n">
        <v>36</v>
      </c>
      <c r="E1194" s="1" t="s">
        <v>115</v>
      </c>
      <c r="F1194" s="1" t="n">
        <v>46</v>
      </c>
      <c r="G1194" s="1" t="n">
        <v>7</v>
      </c>
      <c r="H1194" s="1" t="n">
        <v>709</v>
      </c>
      <c r="I1194" s="1" t="n">
        <v>81</v>
      </c>
      <c r="J1194" s="1" t="n">
        <v>184</v>
      </c>
      <c r="K1194" s="1" t="n">
        <v>0.44</v>
      </c>
      <c r="L1194" s="1" t="n">
        <v>32</v>
      </c>
      <c r="M1194" s="1" t="n">
        <v>82</v>
      </c>
      <c r="N1194" s="1" t="n">
        <v>0.39</v>
      </c>
      <c r="O1194" s="1" t="n">
        <v>8</v>
      </c>
      <c r="P1194" s="1" t="n">
        <v>15</v>
      </c>
      <c r="Q1194" s="1" t="n">
        <v>0.533</v>
      </c>
      <c r="R1194" s="1" t="n">
        <v>6</v>
      </c>
      <c r="S1194" s="1" t="n">
        <v>65</v>
      </c>
      <c r="T1194" s="1" t="n">
        <v>71</v>
      </c>
      <c r="U1194" s="1" t="n">
        <v>43</v>
      </c>
      <c r="V1194" s="1" t="n">
        <v>10</v>
      </c>
      <c r="W1194" s="1" t="n">
        <v>6</v>
      </c>
      <c r="X1194" s="1" t="n">
        <v>21</v>
      </c>
      <c r="Y1194" s="1" t="n">
        <v>33</v>
      </c>
      <c r="Z1194" s="1" t="n">
        <v>202</v>
      </c>
      <c r="AA1194" s="1" t="n">
        <v>9</v>
      </c>
      <c r="AB1194" s="1" t="n">
        <v>0.53</v>
      </c>
      <c r="AC1194" s="1" t="n">
        <v>1</v>
      </c>
      <c r="AD1194" s="1" t="n">
        <f aca="false">IF(F1194=0,0,Z1194/F1194)</f>
        <v>4.39130434782609</v>
      </c>
      <c r="AE1194" s="1" t="str">
        <f aca="false">IFERROR(LEFT(C1194,FIND("-",C1194)-1),C1194)</f>
        <v>SF</v>
      </c>
      <c r="AF1194" s="1" t="str">
        <f aca="false">B1194&amp;"|"&amp;A1194</f>
        <v>Michael Finley|2010</v>
      </c>
      <c r="AG1194" s="1" t="n">
        <f aca="false">SUMPRODUCT(($A$2:$A$4670=A1194)*($Z$2:$Z$4670&gt;Z1194))+1</f>
        <v>311</v>
      </c>
    </row>
    <row r="1195" customFormat="false" ht="15" hidden="false" customHeight="false" outlineLevel="0" collapsed="false">
      <c r="A1195" s="1" t="n">
        <v>2010</v>
      </c>
      <c r="B1195" s="1" t="s">
        <v>451</v>
      </c>
      <c r="C1195" s="1" t="s">
        <v>128</v>
      </c>
      <c r="D1195" s="1" t="n">
        <v>30</v>
      </c>
      <c r="E1195" s="1" t="s">
        <v>152</v>
      </c>
      <c r="F1195" s="1" t="n">
        <v>18</v>
      </c>
      <c r="G1195" s="1" t="n">
        <v>12</v>
      </c>
      <c r="H1195" s="1" t="n">
        <v>492</v>
      </c>
      <c r="I1195" s="1" t="n">
        <v>75</v>
      </c>
      <c r="J1195" s="1" t="n">
        <v>213</v>
      </c>
      <c r="K1195" s="1" t="n">
        <v>0.352</v>
      </c>
      <c r="L1195" s="1" t="n">
        <v>18</v>
      </c>
      <c r="M1195" s="1" t="n">
        <v>60</v>
      </c>
      <c r="N1195" s="1" t="n">
        <v>0.3</v>
      </c>
      <c r="O1195" s="1" t="n">
        <v>47</v>
      </c>
      <c r="P1195" s="1" t="n">
        <v>66</v>
      </c>
      <c r="Q1195" s="1" t="n">
        <v>0.712</v>
      </c>
      <c r="R1195" s="1" t="n">
        <v>11</v>
      </c>
      <c r="S1195" s="1" t="n">
        <v>43</v>
      </c>
      <c r="T1195" s="1" t="n">
        <v>54</v>
      </c>
      <c r="U1195" s="1" t="n">
        <v>39</v>
      </c>
      <c r="V1195" s="1" t="n">
        <v>19</v>
      </c>
      <c r="W1195" s="1" t="n">
        <v>2</v>
      </c>
      <c r="X1195" s="1" t="n">
        <v>15</v>
      </c>
      <c r="Y1195" s="1" t="n">
        <v>24</v>
      </c>
      <c r="Z1195" s="1" t="n">
        <v>215</v>
      </c>
      <c r="AA1195" s="1" t="n">
        <v>12.1</v>
      </c>
      <c r="AB1195" s="1" t="n">
        <v>0.444</v>
      </c>
      <c r="AC1195" s="1" t="n">
        <v>0.6</v>
      </c>
      <c r="AD1195" s="1" t="n">
        <f aca="false">IF(F1195=0,0,Z1195/F1195)</f>
        <v>11.9444444444444</v>
      </c>
      <c r="AE1195" s="1" t="str">
        <f aca="false">IFERROR(LEFT(C1195,FIND("-",C1195)-1),C1195)</f>
        <v>SG</v>
      </c>
      <c r="AF1195" s="1" t="str">
        <f aca="false">B1195&amp;"|"&amp;A1195</f>
        <v>Michael Redd|2010</v>
      </c>
      <c r="AG1195" s="1" t="n">
        <f aca="false">SUMPRODUCT(($A$2:$A$4670=A1195)*($Z$2:$Z$4670&gt;Z1195))+1</f>
        <v>302</v>
      </c>
    </row>
    <row r="1196" customFormat="false" ht="15" hidden="false" customHeight="false" outlineLevel="0" collapsed="false">
      <c r="A1196" s="1" t="n">
        <v>2010</v>
      </c>
      <c r="B1196" s="1" t="s">
        <v>454</v>
      </c>
      <c r="C1196" s="1" t="s">
        <v>123</v>
      </c>
      <c r="D1196" s="1" t="n">
        <v>27</v>
      </c>
      <c r="E1196" s="1" t="s">
        <v>112</v>
      </c>
      <c r="F1196" s="1" t="n">
        <v>75</v>
      </c>
      <c r="G1196" s="1" t="n">
        <v>24</v>
      </c>
      <c r="H1196" s="1" t="n">
        <v>1687</v>
      </c>
      <c r="I1196" s="1" t="n">
        <v>233</v>
      </c>
      <c r="J1196" s="1" t="n">
        <v>539</v>
      </c>
      <c r="K1196" s="1" t="n">
        <v>0.432</v>
      </c>
      <c r="L1196" s="1" t="n">
        <v>116</v>
      </c>
      <c r="M1196" s="1" t="n">
        <v>306</v>
      </c>
      <c r="N1196" s="1" t="n">
        <v>0.379</v>
      </c>
      <c r="O1196" s="1" t="n">
        <v>69</v>
      </c>
      <c r="P1196" s="1" t="n">
        <v>109</v>
      </c>
      <c r="Q1196" s="1" t="n">
        <v>0.633</v>
      </c>
      <c r="R1196" s="1" t="n">
        <v>39</v>
      </c>
      <c r="S1196" s="1" t="n">
        <v>176</v>
      </c>
      <c r="T1196" s="1" t="n">
        <v>215</v>
      </c>
      <c r="U1196" s="1" t="n">
        <v>49</v>
      </c>
      <c r="V1196" s="1" t="n">
        <v>53</v>
      </c>
      <c r="W1196" s="1" t="n">
        <v>31</v>
      </c>
      <c r="X1196" s="1" t="n">
        <v>69</v>
      </c>
      <c r="Y1196" s="1" t="n">
        <v>138</v>
      </c>
      <c r="Z1196" s="1" t="n">
        <v>651</v>
      </c>
      <c r="AA1196" s="1" t="n">
        <v>11.9</v>
      </c>
      <c r="AB1196" s="1" t="n">
        <v>0.555</v>
      </c>
      <c r="AC1196" s="1" t="n">
        <v>3.6</v>
      </c>
      <c r="AD1196" s="1" t="n">
        <f aca="false">IF(F1196=0,0,Z1196/F1196)</f>
        <v>8.68</v>
      </c>
      <c r="AE1196" s="1" t="str">
        <f aca="false">IFERROR(LEFT(C1196,FIND("-",C1196)-1),C1196)</f>
        <v>SF</v>
      </c>
      <c r="AF1196" s="1" t="str">
        <f aca="false">B1196&amp;"|"&amp;A1196</f>
        <v>Mickael Pietrus|2010</v>
      </c>
      <c r="AG1196" s="1" t="n">
        <f aca="false">SUMPRODUCT(($A$2:$A$4670=A1196)*($Z$2:$Z$4670&gt;Z1196))+1</f>
        <v>163</v>
      </c>
    </row>
    <row r="1197" customFormat="false" ht="15" hidden="false" customHeight="false" outlineLevel="0" collapsed="false">
      <c r="A1197" s="1" t="n">
        <v>2010</v>
      </c>
      <c r="B1197" s="1" t="s">
        <v>455</v>
      </c>
      <c r="C1197" s="1" t="s">
        <v>102</v>
      </c>
      <c r="D1197" s="1" t="n">
        <v>31</v>
      </c>
      <c r="E1197" s="1" t="s">
        <v>110</v>
      </c>
      <c r="F1197" s="1" t="n">
        <v>80</v>
      </c>
      <c r="G1197" s="1" t="n">
        <v>80</v>
      </c>
      <c r="H1197" s="1" t="n">
        <v>2195</v>
      </c>
      <c r="I1197" s="1" t="n">
        <v>268</v>
      </c>
      <c r="J1197" s="1" t="n">
        <v>644</v>
      </c>
      <c r="K1197" s="1" t="n">
        <v>0.416</v>
      </c>
      <c r="L1197" s="1" t="n">
        <v>126</v>
      </c>
      <c r="M1197" s="1" t="n">
        <v>324</v>
      </c>
      <c r="N1197" s="1" t="n">
        <v>0.389</v>
      </c>
      <c r="O1197" s="1" t="n">
        <v>68</v>
      </c>
      <c r="P1197" s="1" t="n">
        <v>79</v>
      </c>
      <c r="Q1197" s="1" t="n">
        <v>0.861</v>
      </c>
      <c r="R1197" s="1" t="n">
        <v>20</v>
      </c>
      <c r="S1197" s="1" t="n">
        <v>164</v>
      </c>
      <c r="T1197" s="1" t="n">
        <v>184</v>
      </c>
      <c r="U1197" s="1" t="n">
        <v>310</v>
      </c>
      <c r="V1197" s="1" t="n">
        <v>67</v>
      </c>
      <c r="W1197" s="1" t="n">
        <v>3</v>
      </c>
      <c r="X1197" s="1" t="n">
        <v>90</v>
      </c>
      <c r="Y1197" s="1" t="n">
        <v>157</v>
      </c>
      <c r="Z1197" s="1" t="n">
        <v>730</v>
      </c>
      <c r="AA1197" s="1" t="n">
        <v>12.7</v>
      </c>
      <c r="AB1197" s="1" t="n">
        <v>0.538</v>
      </c>
      <c r="AC1197" s="1" t="n">
        <v>4.8</v>
      </c>
      <c r="AD1197" s="1" t="n">
        <f aca="false">IF(F1197=0,0,Z1197/F1197)</f>
        <v>9.125</v>
      </c>
      <c r="AE1197" s="1" t="str">
        <f aca="false">IFERROR(LEFT(C1197,FIND("-",C1197)-1),C1197)</f>
        <v>PG</v>
      </c>
      <c r="AF1197" s="1" t="str">
        <f aca="false">B1197&amp;"|"&amp;A1197</f>
        <v>Mike Bibby|2010</v>
      </c>
      <c r="AG1197" s="1" t="n">
        <f aca="false">SUMPRODUCT(($A$2:$A$4670=A1197)*($Z$2:$Z$4670&gt;Z1197))+1</f>
        <v>137</v>
      </c>
    </row>
    <row r="1198" customFormat="false" ht="15" hidden="false" customHeight="false" outlineLevel="0" collapsed="false">
      <c r="A1198" s="1" t="n">
        <v>2010</v>
      </c>
      <c r="B1198" s="1" t="s">
        <v>456</v>
      </c>
      <c r="C1198" s="1" t="s">
        <v>102</v>
      </c>
      <c r="D1198" s="1" t="n">
        <v>22</v>
      </c>
      <c r="E1198" s="1" t="s">
        <v>140</v>
      </c>
      <c r="F1198" s="1" t="n">
        <v>80</v>
      </c>
      <c r="G1198" s="1" t="n">
        <v>80</v>
      </c>
      <c r="H1198" s="1" t="n">
        <v>2569</v>
      </c>
      <c r="I1198" s="1" t="n">
        <v>369</v>
      </c>
      <c r="J1198" s="1" t="n">
        <v>830</v>
      </c>
      <c r="K1198" s="1" t="n">
        <v>0.445</v>
      </c>
      <c r="L1198" s="1" t="n">
        <v>82</v>
      </c>
      <c r="M1198" s="1" t="n">
        <v>212</v>
      </c>
      <c r="N1198" s="1" t="n">
        <v>0.387</v>
      </c>
      <c r="O1198" s="1" t="n">
        <v>139</v>
      </c>
      <c r="P1198" s="1" t="n">
        <v>187</v>
      </c>
      <c r="Q1198" s="1" t="n">
        <v>0.743</v>
      </c>
      <c r="R1198" s="1" t="n">
        <v>30</v>
      </c>
      <c r="S1198" s="1" t="n">
        <v>161</v>
      </c>
      <c r="T1198" s="1" t="n">
        <v>191</v>
      </c>
      <c r="U1198" s="1" t="n">
        <v>425</v>
      </c>
      <c r="V1198" s="1" t="n">
        <v>109</v>
      </c>
      <c r="W1198" s="1" t="n">
        <v>12</v>
      </c>
      <c r="X1198" s="1" t="n">
        <v>170</v>
      </c>
      <c r="Y1198" s="1" t="n">
        <v>178</v>
      </c>
      <c r="Z1198" s="1" t="n">
        <v>959</v>
      </c>
      <c r="AA1198" s="1" t="n">
        <v>13.9</v>
      </c>
      <c r="AB1198" s="1" t="n">
        <v>0.526</v>
      </c>
      <c r="AC1198" s="1" t="n">
        <v>4</v>
      </c>
      <c r="AD1198" s="1" t="n">
        <f aca="false">IF(F1198=0,0,Z1198/F1198)</f>
        <v>11.9875</v>
      </c>
      <c r="AE1198" s="1" t="str">
        <f aca="false">IFERROR(LEFT(C1198,FIND("-",C1198)-1),C1198)</f>
        <v>PG</v>
      </c>
      <c r="AF1198" s="1" t="str">
        <f aca="false">B1198&amp;"|"&amp;A1198</f>
        <v>Mike Conley|2010</v>
      </c>
      <c r="AG1198" s="1" t="n">
        <f aca="false">SUMPRODUCT(($A$2:$A$4670=A1198)*($Z$2:$Z$4670&gt;Z1198))+1</f>
        <v>87</v>
      </c>
    </row>
    <row r="1199" customFormat="false" ht="15" hidden="false" customHeight="false" outlineLevel="0" collapsed="false">
      <c r="A1199" s="1" t="n">
        <v>2010</v>
      </c>
      <c r="B1199" s="1" t="s">
        <v>457</v>
      </c>
      <c r="C1199" s="1" t="s">
        <v>123</v>
      </c>
      <c r="D1199" s="1" t="n">
        <v>29</v>
      </c>
      <c r="E1199" s="1" t="s">
        <v>145</v>
      </c>
      <c r="F1199" s="1" t="n">
        <v>67</v>
      </c>
      <c r="G1199" s="1" t="n">
        <v>15</v>
      </c>
      <c r="H1199" s="1" t="n">
        <v>1486</v>
      </c>
      <c r="I1199" s="1" t="n">
        <v>229</v>
      </c>
      <c r="J1199" s="1" t="n">
        <v>558</v>
      </c>
      <c r="K1199" s="1" t="n">
        <v>0.41</v>
      </c>
      <c r="L1199" s="1" t="n">
        <v>75</v>
      </c>
      <c r="M1199" s="1" t="n">
        <v>236</v>
      </c>
      <c r="N1199" s="1" t="n">
        <v>0.318</v>
      </c>
      <c r="O1199" s="1" t="n">
        <v>133</v>
      </c>
      <c r="P1199" s="1" t="n">
        <v>158</v>
      </c>
      <c r="Q1199" s="1" t="n">
        <v>0.842</v>
      </c>
      <c r="R1199" s="1" t="n">
        <v>25</v>
      </c>
      <c r="S1199" s="1" t="n">
        <v>211</v>
      </c>
      <c r="T1199" s="1" t="n">
        <v>236</v>
      </c>
      <c r="U1199" s="1" t="n">
        <v>103</v>
      </c>
      <c r="V1199" s="1" t="n">
        <v>38</v>
      </c>
      <c r="W1199" s="1" t="n">
        <v>15</v>
      </c>
      <c r="X1199" s="1" t="n">
        <v>72</v>
      </c>
      <c r="Y1199" s="1" t="n">
        <v>105</v>
      </c>
      <c r="Z1199" s="1" t="n">
        <v>666</v>
      </c>
      <c r="AA1199" s="1" t="n">
        <v>13.1</v>
      </c>
      <c r="AB1199" s="1" t="n">
        <v>0.531</v>
      </c>
      <c r="AC1199" s="1" t="n">
        <v>2.3</v>
      </c>
      <c r="AD1199" s="1" t="n">
        <f aca="false">IF(F1199=0,0,Z1199/F1199)</f>
        <v>9.94029850746269</v>
      </c>
      <c r="AE1199" s="1" t="str">
        <f aca="false">IFERROR(LEFT(C1199,FIND("-",C1199)-1),C1199)</f>
        <v>SF</v>
      </c>
      <c r="AF1199" s="1" t="str">
        <f aca="false">B1199&amp;"|"&amp;A1199</f>
        <v>Mike Dunleavy|2010</v>
      </c>
      <c r="AG1199" s="1" t="n">
        <f aca="false">SUMPRODUCT(($A$2:$A$4670=A1199)*($Z$2:$Z$4670&gt;Z1199))+1</f>
        <v>157</v>
      </c>
    </row>
    <row r="1200" customFormat="false" ht="15" hidden="false" customHeight="false" outlineLevel="0" collapsed="false">
      <c r="A1200" s="1" t="n">
        <v>2010</v>
      </c>
      <c r="B1200" s="1" t="s">
        <v>458</v>
      </c>
      <c r="C1200" s="1" t="s">
        <v>92</v>
      </c>
      <c r="D1200" s="1" t="n">
        <v>26</v>
      </c>
      <c r="E1200" s="1" t="s">
        <v>115</v>
      </c>
      <c r="F1200" s="1" t="n">
        <v>13</v>
      </c>
      <c r="G1200" s="1" t="n">
        <v>0</v>
      </c>
      <c r="H1200" s="1" t="n">
        <v>96</v>
      </c>
      <c r="I1200" s="1" t="n">
        <v>11</v>
      </c>
      <c r="J1200" s="1" t="n">
        <v>30</v>
      </c>
      <c r="K1200" s="1" t="n">
        <v>0.367</v>
      </c>
      <c r="L1200" s="1" t="n">
        <v>0</v>
      </c>
      <c r="M1200" s="1" t="n">
        <v>1</v>
      </c>
      <c r="N1200" s="1" t="n">
        <v>0</v>
      </c>
      <c r="O1200" s="1" t="n">
        <v>7</v>
      </c>
      <c r="P1200" s="1" t="n">
        <v>11</v>
      </c>
      <c r="Q1200" s="1" t="n">
        <v>0.636</v>
      </c>
      <c r="R1200" s="1" t="n">
        <v>10</v>
      </c>
      <c r="S1200" s="1" t="n">
        <v>14</v>
      </c>
      <c r="T1200" s="1" t="n">
        <v>24</v>
      </c>
      <c r="U1200" s="1" t="n">
        <v>3</v>
      </c>
      <c r="V1200" s="1" t="n">
        <v>5</v>
      </c>
      <c r="W1200" s="1" t="n">
        <v>1</v>
      </c>
      <c r="X1200" s="1" t="n">
        <v>9</v>
      </c>
      <c r="Y1200" s="1" t="n">
        <v>14</v>
      </c>
      <c r="Z1200" s="1" t="n">
        <v>29</v>
      </c>
      <c r="AA1200" s="1" t="n">
        <v>7.2</v>
      </c>
      <c r="AB1200" s="1" t="n">
        <v>0.416</v>
      </c>
      <c r="AC1200" s="1" t="n">
        <v>-0.1</v>
      </c>
      <c r="AD1200" s="1" t="n">
        <f aca="false">IF(F1200=0,0,Z1200/F1200)</f>
        <v>2.23076923076923</v>
      </c>
      <c r="AE1200" s="1" t="str">
        <f aca="false">IFERROR(LEFT(C1200,FIND("-",C1200)-1),C1200)</f>
        <v>PF</v>
      </c>
      <c r="AF1200" s="1" t="str">
        <f aca="false">B1200&amp;"|"&amp;A1200</f>
        <v>Mike Harris|2010</v>
      </c>
      <c r="AG1200" s="1" t="n">
        <f aca="false">SUMPRODUCT(($A$2:$A$4670=A1200)*($Z$2:$Z$4670&gt;Z1200))+1</f>
        <v>405</v>
      </c>
    </row>
    <row r="1201" customFormat="false" ht="15" hidden="false" customHeight="false" outlineLevel="0" collapsed="false">
      <c r="A1201" s="1" t="n">
        <v>2010</v>
      </c>
      <c r="B1201" s="1" t="s">
        <v>459</v>
      </c>
      <c r="C1201" s="1" t="s">
        <v>102</v>
      </c>
      <c r="D1201" s="1" t="n">
        <v>34</v>
      </c>
      <c r="E1201" s="1" t="s">
        <v>137</v>
      </c>
      <c r="F1201" s="1" t="n">
        <v>4</v>
      </c>
      <c r="G1201" s="1" t="n">
        <v>0</v>
      </c>
      <c r="H1201" s="1" t="n">
        <v>46</v>
      </c>
      <c r="I1201" s="1" t="n">
        <v>6</v>
      </c>
      <c r="J1201" s="1" t="n">
        <v>20</v>
      </c>
      <c r="K1201" s="1" t="n">
        <v>0.3</v>
      </c>
      <c r="L1201" s="1" t="n">
        <v>2</v>
      </c>
      <c r="M1201" s="1" t="n">
        <v>6</v>
      </c>
      <c r="N1201" s="1" t="n">
        <v>0.333</v>
      </c>
      <c r="O1201" s="1" t="n">
        <v>4</v>
      </c>
      <c r="P1201" s="1" t="n">
        <v>8</v>
      </c>
      <c r="Q1201" s="1" t="n">
        <v>0.5</v>
      </c>
      <c r="R1201" s="1" t="n">
        <v>1</v>
      </c>
      <c r="S1201" s="1" t="n">
        <v>2</v>
      </c>
      <c r="T1201" s="1" t="n">
        <v>3</v>
      </c>
      <c r="U1201" s="1" t="n">
        <v>5</v>
      </c>
      <c r="V1201" s="1" t="n">
        <v>3</v>
      </c>
      <c r="W1201" s="1" t="n">
        <v>0</v>
      </c>
      <c r="X1201" s="1" t="n">
        <v>5</v>
      </c>
      <c r="Y1201" s="1" t="n">
        <v>3</v>
      </c>
      <c r="Z1201" s="1" t="n">
        <v>18</v>
      </c>
      <c r="AA1201" s="1" t="n">
        <v>5.5</v>
      </c>
      <c r="AB1201" s="1" t="n">
        <v>0.383</v>
      </c>
      <c r="AC1201" s="1" t="n">
        <v>-0.1</v>
      </c>
      <c r="AD1201" s="1" t="n">
        <f aca="false">IF(F1201=0,0,Z1201/F1201)</f>
        <v>4.5</v>
      </c>
      <c r="AE1201" s="1" t="str">
        <f aca="false">IFERROR(LEFT(C1201,FIND("-",C1201)-1),C1201)</f>
        <v>PG</v>
      </c>
      <c r="AF1201" s="1" t="str">
        <f aca="false">B1201&amp;"|"&amp;A1201</f>
        <v>Mike James|2010</v>
      </c>
      <c r="AG1201" s="1" t="n">
        <f aca="false">SUMPRODUCT(($A$2:$A$4670=A1201)*($Z$2:$Z$4670&gt;Z1201))+1</f>
        <v>417</v>
      </c>
    </row>
    <row r="1202" customFormat="false" ht="15" hidden="false" customHeight="false" outlineLevel="0" collapsed="false">
      <c r="A1202" s="1" t="n">
        <v>2010</v>
      </c>
      <c r="B1202" s="1" t="s">
        <v>460</v>
      </c>
      <c r="C1202" s="1" t="s">
        <v>128</v>
      </c>
      <c r="D1202" s="1" t="n">
        <v>29</v>
      </c>
      <c r="E1202" s="1" t="s">
        <v>137</v>
      </c>
      <c r="F1202" s="1" t="n">
        <v>54</v>
      </c>
      <c r="G1202" s="1" t="n">
        <v>50</v>
      </c>
      <c r="H1202" s="1" t="n">
        <v>1805</v>
      </c>
      <c r="I1202" s="1" t="n">
        <v>217</v>
      </c>
      <c r="J1202" s="1" t="n">
        <v>433</v>
      </c>
      <c r="K1202" s="1" t="n">
        <v>0.501</v>
      </c>
      <c r="L1202" s="1" t="n">
        <v>82</v>
      </c>
      <c r="M1202" s="1" t="n">
        <v>171</v>
      </c>
      <c r="N1202" s="1" t="n">
        <v>0.48</v>
      </c>
      <c r="O1202" s="1" t="n">
        <v>70</v>
      </c>
      <c r="P1202" s="1" t="n">
        <v>85</v>
      </c>
      <c r="Q1202" s="1" t="n">
        <v>0.824</v>
      </c>
      <c r="R1202" s="1" t="n">
        <v>55</v>
      </c>
      <c r="S1202" s="1" t="n">
        <v>281</v>
      </c>
      <c r="T1202" s="1" t="n">
        <v>336</v>
      </c>
      <c r="U1202" s="1" t="n">
        <v>212</v>
      </c>
      <c r="V1202" s="1" t="n">
        <v>39</v>
      </c>
      <c r="W1202" s="1" t="n">
        <v>12</v>
      </c>
      <c r="X1202" s="1" t="n">
        <v>115</v>
      </c>
      <c r="Y1202" s="1" t="n">
        <v>131</v>
      </c>
      <c r="Z1202" s="1" t="n">
        <v>586</v>
      </c>
      <c r="AA1202" s="1" t="n">
        <v>13.9</v>
      </c>
      <c r="AB1202" s="1" t="n">
        <v>0.623</v>
      </c>
      <c r="AC1202" s="1" t="n">
        <v>3.9</v>
      </c>
      <c r="AD1202" s="1" t="n">
        <f aca="false">IF(F1202=0,0,Z1202/F1202)</f>
        <v>10.8518518518519</v>
      </c>
      <c r="AE1202" s="1" t="str">
        <f aca="false">IFERROR(LEFT(C1202,FIND("-",C1202)-1),C1202)</f>
        <v>SG</v>
      </c>
      <c r="AF1202" s="1" t="str">
        <f aca="false">B1202&amp;"|"&amp;A1202</f>
        <v>Mike Miller|2010</v>
      </c>
      <c r="AG1202" s="1" t="n">
        <f aca="false">SUMPRODUCT(($A$2:$A$4670=A1202)*($Z$2:$Z$4670&gt;Z1202))+1</f>
        <v>185</v>
      </c>
    </row>
    <row r="1203" customFormat="false" ht="15" hidden="false" customHeight="false" outlineLevel="0" collapsed="false">
      <c r="A1203" s="1" t="n">
        <v>2010</v>
      </c>
      <c r="B1203" s="1" t="s">
        <v>461</v>
      </c>
      <c r="C1203" s="1" t="s">
        <v>102</v>
      </c>
      <c r="D1203" s="1" t="n">
        <v>30</v>
      </c>
      <c r="E1203" s="1" t="s">
        <v>609</v>
      </c>
      <c r="F1203" s="1" t="n">
        <v>4</v>
      </c>
      <c r="G1203" s="1" t="n">
        <v>0</v>
      </c>
      <c r="H1203" s="1" t="n">
        <v>59</v>
      </c>
      <c r="I1203" s="1" t="n">
        <v>6</v>
      </c>
      <c r="J1203" s="1" t="n">
        <v>12</v>
      </c>
      <c r="K1203" s="1" t="n">
        <v>0.5</v>
      </c>
      <c r="L1203" s="1" t="n">
        <v>2</v>
      </c>
      <c r="M1203" s="1" t="n">
        <v>3</v>
      </c>
      <c r="N1203" s="1" t="n">
        <v>0.667</v>
      </c>
      <c r="O1203" s="1" t="n">
        <v>2</v>
      </c>
      <c r="P1203" s="1" t="n">
        <v>4</v>
      </c>
      <c r="Q1203" s="1" t="n">
        <v>0.5</v>
      </c>
      <c r="R1203" s="1" t="n">
        <v>1</v>
      </c>
      <c r="S1203" s="1" t="n">
        <v>3</v>
      </c>
      <c r="T1203" s="1" t="n">
        <v>4</v>
      </c>
      <c r="U1203" s="1" t="n">
        <v>4</v>
      </c>
      <c r="V1203" s="1" t="n">
        <v>0</v>
      </c>
      <c r="W1203" s="1" t="n">
        <v>0</v>
      </c>
      <c r="X1203" s="1" t="n">
        <v>4</v>
      </c>
      <c r="Y1203" s="1" t="n">
        <v>5</v>
      </c>
      <c r="Z1203" s="1" t="n">
        <v>16</v>
      </c>
      <c r="AA1203" s="1" t="n">
        <v>5.9</v>
      </c>
      <c r="AB1203" s="1" t="n">
        <v>0.581</v>
      </c>
      <c r="AC1203" s="1" t="n">
        <v>0</v>
      </c>
      <c r="AD1203" s="1" t="n">
        <f aca="false">IF(F1203=0,0,Z1203/F1203)</f>
        <v>4</v>
      </c>
      <c r="AE1203" s="1" t="str">
        <f aca="false">IFERROR(LEFT(C1203,FIND("-",C1203)-1),C1203)</f>
        <v>PG</v>
      </c>
      <c r="AF1203" s="1" t="str">
        <f aca="false">B1203&amp;"|"&amp;A1203</f>
        <v>Mike Wilks|2010</v>
      </c>
      <c r="AG1203" s="1" t="n">
        <f aca="false">SUMPRODUCT(($A$2:$A$4670=A1203)*($Z$2:$Z$4670&gt;Z1203))+1</f>
        <v>418</v>
      </c>
    </row>
    <row r="1204" customFormat="false" ht="15" hidden="false" customHeight="false" outlineLevel="0" collapsed="false">
      <c r="A1204" s="1" t="n">
        <v>2010</v>
      </c>
      <c r="B1204" s="1" t="s">
        <v>462</v>
      </c>
      <c r="C1204" s="1" t="s">
        <v>105</v>
      </c>
      <c r="D1204" s="1" t="n">
        <v>34</v>
      </c>
      <c r="E1204" s="1" t="s">
        <v>117</v>
      </c>
      <c r="F1204" s="1" t="n">
        <v>23</v>
      </c>
      <c r="G1204" s="1" t="n">
        <v>20</v>
      </c>
      <c r="H1204" s="1" t="n">
        <v>406</v>
      </c>
      <c r="I1204" s="1" t="n">
        <v>54</v>
      </c>
      <c r="J1204" s="1" t="n">
        <v>90</v>
      </c>
      <c r="K1204" s="1" t="n">
        <v>0.6</v>
      </c>
      <c r="L1204" s="1" t="n">
        <v>0</v>
      </c>
      <c r="M1204" s="1" t="n">
        <v>0</v>
      </c>
      <c r="O1204" s="1" t="n">
        <v>7</v>
      </c>
      <c r="P1204" s="1" t="n">
        <v>11</v>
      </c>
      <c r="Q1204" s="1" t="n">
        <v>0.636</v>
      </c>
      <c r="R1204" s="1" t="n">
        <v>26</v>
      </c>
      <c r="S1204" s="1" t="n">
        <v>43</v>
      </c>
      <c r="T1204" s="1" t="n">
        <v>69</v>
      </c>
      <c r="U1204" s="1" t="n">
        <v>36</v>
      </c>
      <c r="V1204" s="1" t="n">
        <v>5</v>
      </c>
      <c r="W1204" s="1" t="n">
        <v>13</v>
      </c>
      <c r="X1204" s="1" t="n">
        <v>21</v>
      </c>
      <c r="Y1204" s="1" t="n">
        <v>60</v>
      </c>
      <c r="Z1204" s="1" t="n">
        <v>115</v>
      </c>
      <c r="AA1204" s="1" t="n">
        <v>11.2</v>
      </c>
      <c r="AB1204" s="1" t="n">
        <v>0.606</v>
      </c>
      <c r="AC1204" s="1" t="n">
        <v>0.6</v>
      </c>
      <c r="AD1204" s="1" t="n">
        <f aca="false">IF(F1204=0,0,Z1204/F1204)</f>
        <v>5</v>
      </c>
      <c r="AE1204" s="1" t="str">
        <f aca="false">IFERROR(LEFT(C1204,FIND("-",C1204)-1),C1204)</f>
        <v>C</v>
      </c>
      <c r="AF1204" s="1" t="str">
        <f aca="false">B1204&amp;"|"&amp;A1204</f>
        <v>Mikki Moore|2010</v>
      </c>
      <c r="AG1204" s="1" t="n">
        <f aca="false">SUMPRODUCT(($A$2:$A$4670=A1204)*($Z$2:$Z$4670&gt;Z1204))+1</f>
        <v>350</v>
      </c>
    </row>
    <row r="1205" customFormat="false" ht="15" hidden="false" customHeight="false" outlineLevel="0" collapsed="false">
      <c r="A1205" s="1" t="n">
        <v>2010</v>
      </c>
      <c r="B1205" s="1" t="s">
        <v>463</v>
      </c>
      <c r="C1205" s="1" t="s">
        <v>102</v>
      </c>
      <c r="D1205" s="1" t="n">
        <v>27</v>
      </c>
      <c r="E1205" s="1" t="s">
        <v>135</v>
      </c>
      <c r="F1205" s="1" t="n">
        <v>69</v>
      </c>
      <c r="G1205" s="1" t="n">
        <v>68</v>
      </c>
      <c r="H1205" s="1" t="n">
        <v>2359</v>
      </c>
      <c r="I1205" s="1" t="n">
        <v>378</v>
      </c>
      <c r="J1205" s="1" t="n">
        <v>855</v>
      </c>
      <c r="K1205" s="1" t="n">
        <v>0.442</v>
      </c>
      <c r="L1205" s="1" t="n">
        <v>159</v>
      </c>
      <c r="M1205" s="1" t="n">
        <v>371</v>
      </c>
      <c r="N1205" s="1" t="n">
        <v>0.429</v>
      </c>
      <c r="O1205" s="1" t="n">
        <v>177</v>
      </c>
      <c r="P1205" s="1" t="n">
        <v>198</v>
      </c>
      <c r="Q1205" s="1" t="n">
        <v>0.894</v>
      </c>
      <c r="R1205" s="1" t="n">
        <v>28</v>
      </c>
      <c r="S1205" s="1" t="n">
        <v>178</v>
      </c>
      <c r="T1205" s="1" t="n">
        <v>206</v>
      </c>
      <c r="U1205" s="1" t="n">
        <v>368</v>
      </c>
      <c r="V1205" s="1" t="n">
        <v>70</v>
      </c>
      <c r="W1205" s="1" t="n">
        <v>21</v>
      </c>
      <c r="X1205" s="1" t="n">
        <v>173</v>
      </c>
      <c r="Y1205" s="1" t="n">
        <v>170</v>
      </c>
      <c r="Z1205" s="1" t="n">
        <v>1092</v>
      </c>
      <c r="AA1205" s="1" t="n">
        <v>16.1</v>
      </c>
      <c r="AB1205" s="1" t="n">
        <v>0.58</v>
      </c>
      <c r="AC1205" s="1" t="n">
        <v>6.7</v>
      </c>
      <c r="AD1205" s="1" t="n">
        <f aca="false">IF(F1205=0,0,Z1205/F1205)</f>
        <v>15.8260869565217</v>
      </c>
      <c r="AE1205" s="1" t="str">
        <f aca="false">IFERROR(LEFT(C1205,FIND("-",C1205)-1),C1205)</f>
        <v>PG</v>
      </c>
      <c r="AF1205" s="1" t="str">
        <f aca="false">B1205&amp;"|"&amp;A1205</f>
        <v>Mo Williams|2010</v>
      </c>
      <c r="AG1205" s="1" t="n">
        <f aca="false">SUMPRODUCT(($A$2:$A$4670=A1205)*($Z$2:$Z$4670&gt;Z1205))+1</f>
        <v>68</v>
      </c>
    </row>
    <row r="1206" customFormat="false" ht="15" hidden="false" customHeight="false" outlineLevel="0" collapsed="false">
      <c r="A1206" s="1" t="n">
        <v>2010</v>
      </c>
      <c r="B1206" s="1" t="s">
        <v>464</v>
      </c>
      <c r="C1206" s="1" t="s">
        <v>128</v>
      </c>
      <c r="D1206" s="1" t="n">
        <v>24</v>
      </c>
      <c r="E1206" s="1" t="s">
        <v>117</v>
      </c>
      <c r="F1206" s="1" t="n">
        <v>64</v>
      </c>
      <c r="G1206" s="1" t="n">
        <v>64</v>
      </c>
      <c r="H1206" s="1" t="n">
        <v>2647</v>
      </c>
      <c r="I1206" s="1" t="n">
        <v>631</v>
      </c>
      <c r="J1206" s="1" t="n">
        <v>1406</v>
      </c>
      <c r="K1206" s="1" t="n">
        <v>0.449</v>
      </c>
      <c r="L1206" s="1" t="n">
        <v>77</v>
      </c>
      <c r="M1206" s="1" t="n">
        <v>228</v>
      </c>
      <c r="N1206" s="1" t="n">
        <v>0.338</v>
      </c>
      <c r="O1206" s="1" t="n">
        <v>292</v>
      </c>
      <c r="P1206" s="1" t="n">
        <v>388</v>
      </c>
      <c r="Q1206" s="1" t="n">
        <v>0.753</v>
      </c>
      <c r="R1206" s="1" t="n">
        <v>47</v>
      </c>
      <c r="S1206" s="1" t="n">
        <v>210</v>
      </c>
      <c r="T1206" s="1" t="n">
        <v>257</v>
      </c>
      <c r="U1206" s="1" t="n">
        <v>340</v>
      </c>
      <c r="V1206" s="1" t="n">
        <v>143</v>
      </c>
      <c r="W1206" s="1" t="n">
        <v>25</v>
      </c>
      <c r="X1206" s="1" t="n">
        <v>244</v>
      </c>
      <c r="Y1206" s="1" t="n">
        <v>189</v>
      </c>
      <c r="Z1206" s="1" t="n">
        <v>1631</v>
      </c>
      <c r="AA1206" s="1" t="n">
        <v>16.7</v>
      </c>
      <c r="AB1206" s="1" t="n">
        <v>0.517</v>
      </c>
      <c r="AC1206" s="1" t="n">
        <v>1.3</v>
      </c>
      <c r="AD1206" s="1" t="n">
        <f aca="false">IF(F1206=0,0,Z1206/F1206)</f>
        <v>25.484375</v>
      </c>
      <c r="AE1206" s="1" t="str">
        <f aca="false">IFERROR(LEFT(C1206,FIND("-",C1206)-1),C1206)</f>
        <v>SG</v>
      </c>
      <c r="AF1206" s="1" t="str">
        <f aca="false">B1206&amp;"|"&amp;A1206</f>
        <v>Monta Ellis|2010</v>
      </c>
      <c r="AG1206" s="1" t="n">
        <f aca="false">SUMPRODUCT(($A$2:$A$4670=A1206)*($Z$2:$Z$4670&gt;Z1206))+1</f>
        <v>12</v>
      </c>
    </row>
    <row r="1207" customFormat="false" ht="15" hidden="false" customHeight="false" outlineLevel="0" collapsed="false">
      <c r="A1207" s="1" t="n">
        <v>2010</v>
      </c>
      <c r="B1207" s="1" t="s">
        <v>466</v>
      </c>
      <c r="C1207" s="1" t="s">
        <v>128</v>
      </c>
      <c r="D1207" s="1" t="n">
        <v>32</v>
      </c>
      <c r="E1207" s="1" t="s">
        <v>219</v>
      </c>
      <c r="F1207" s="1" t="n">
        <v>46</v>
      </c>
      <c r="G1207" s="1" t="n">
        <v>39</v>
      </c>
      <c r="H1207" s="1" t="n">
        <v>973</v>
      </c>
      <c r="I1207" s="1" t="n">
        <v>116</v>
      </c>
      <c r="J1207" s="1" t="n">
        <v>301</v>
      </c>
      <c r="K1207" s="1" t="n">
        <v>0.385</v>
      </c>
      <c r="L1207" s="1" t="n">
        <v>62</v>
      </c>
      <c r="M1207" s="1" t="n">
        <v>171</v>
      </c>
      <c r="N1207" s="1" t="n">
        <v>0.363</v>
      </c>
      <c r="O1207" s="1" t="n">
        <v>33</v>
      </c>
      <c r="P1207" s="1" t="n">
        <v>54</v>
      </c>
      <c r="Q1207" s="1" t="n">
        <v>0.611</v>
      </c>
      <c r="R1207" s="1" t="n">
        <v>17</v>
      </c>
      <c r="S1207" s="1" t="n">
        <v>109</v>
      </c>
      <c r="T1207" s="1" t="n">
        <v>126</v>
      </c>
      <c r="U1207" s="1" t="n">
        <v>41</v>
      </c>
      <c r="V1207" s="1" t="n">
        <v>25</v>
      </c>
      <c r="W1207" s="1" t="n">
        <v>5</v>
      </c>
      <c r="X1207" s="1" t="n">
        <v>27</v>
      </c>
      <c r="Y1207" s="1" t="n">
        <v>81</v>
      </c>
      <c r="Z1207" s="1" t="n">
        <v>327</v>
      </c>
      <c r="AA1207" s="1" t="n">
        <v>9.3</v>
      </c>
      <c r="AB1207" s="1" t="n">
        <v>0.503</v>
      </c>
      <c r="AC1207" s="1" t="n">
        <v>0.8</v>
      </c>
      <c r="AD1207" s="1" t="n">
        <f aca="false">IF(F1207=0,0,Z1207/F1207)</f>
        <v>7.10869565217391</v>
      </c>
      <c r="AE1207" s="1" t="str">
        <f aca="false">IFERROR(LEFT(C1207,FIND("-",C1207)-1),C1207)</f>
        <v>SG</v>
      </c>
      <c r="AF1207" s="1" t="str">
        <f aca="false">B1207&amp;"|"&amp;A1207</f>
        <v>Morris Peterson|2010</v>
      </c>
      <c r="AG1207" s="1" t="n">
        <f aca="false">SUMPRODUCT(($A$2:$A$4670=A1207)*($Z$2:$Z$4670&gt;Z1207))+1</f>
        <v>269</v>
      </c>
    </row>
    <row r="1208" customFormat="false" ht="15" hidden="false" customHeight="false" outlineLevel="0" collapsed="false">
      <c r="A1208" s="1" t="n">
        <v>2010</v>
      </c>
      <c r="B1208" s="1" t="s">
        <v>468</v>
      </c>
      <c r="C1208" s="1" t="s">
        <v>102</v>
      </c>
      <c r="D1208" s="1" t="n">
        <v>25</v>
      </c>
      <c r="E1208" s="1" t="s">
        <v>115</v>
      </c>
      <c r="F1208" s="1" t="n">
        <v>56</v>
      </c>
      <c r="G1208" s="1" t="n">
        <v>2</v>
      </c>
      <c r="H1208" s="1" t="n">
        <v>1115</v>
      </c>
      <c r="I1208" s="1" t="n">
        <v>215</v>
      </c>
      <c r="J1208" s="1" t="n">
        <v>493</v>
      </c>
      <c r="K1208" s="1" t="n">
        <v>0.436</v>
      </c>
      <c r="L1208" s="1" t="n">
        <v>87</v>
      </c>
      <c r="M1208" s="1" t="n">
        <v>223</v>
      </c>
      <c r="N1208" s="1" t="n">
        <v>0.39</v>
      </c>
      <c r="O1208" s="1" t="n">
        <v>50</v>
      </c>
      <c r="P1208" s="1" t="n">
        <v>67</v>
      </c>
      <c r="Q1208" s="1" t="n">
        <v>0.746</v>
      </c>
      <c r="R1208" s="1" t="n">
        <v>28</v>
      </c>
      <c r="S1208" s="1" t="n">
        <v>82</v>
      </c>
      <c r="T1208" s="1" t="n">
        <v>110</v>
      </c>
      <c r="U1208" s="1" t="n">
        <v>163</v>
      </c>
      <c r="V1208" s="1" t="n">
        <v>49</v>
      </c>
      <c r="W1208" s="1" t="n">
        <v>5</v>
      </c>
      <c r="X1208" s="1" t="n">
        <v>73</v>
      </c>
      <c r="Y1208" s="1" t="n">
        <v>116</v>
      </c>
      <c r="Z1208" s="1" t="n">
        <v>567</v>
      </c>
      <c r="AA1208" s="1" t="n">
        <v>16.3</v>
      </c>
      <c r="AB1208" s="1" t="n">
        <v>0.543</v>
      </c>
      <c r="AC1208" s="1" t="n">
        <v>2.2</v>
      </c>
      <c r="AD1208" s="1" t="n">
        <f aca="false">IF(F1208=0,0,Z1208/F1208)</f>
        <v>10.125</v>
      </c>
      <c r="AE1208" s="1" t="str">
        <f aca="false">IFERROR(LEFT(C1208,FIND("-",C1208)-1),C1208)</f>
        <v>PG</v>
      </c>
      <c r="AF1208" s="1" t="str">
        <f aca="false">B1208&amp;"|"&amp;A1208</f>
        <v>Nate Robinson|2010</v>
      </c>
      <c r="AG1208" s="1" t="n">
        <f aca="false">SUMPRODUCT(($A$2:$A$4670=A1208)*($Z$2:$Z$4670&gt;Z1208))+1</f>
        <v>188</v>
      </c>
    </row>
    <row r="1209" customFormat="false" ht="15" hidden="false" customHeight="false" outlineLevel="0" collapsed="false">
      <c r="A1209" s="1" t="n">
        <v>2010</v>
      </c>
      <c r="B1209" s="1" t="s">
        <v>652</v>
      </c>
      <c r="C1209" s="1" t="s">
        <v>105</v>
      </c>
      <c r="D1209" s="1" t="n">
        <v>23</v>
      </c>
      <c r="E1209" s="1" t="s">
        <v>120</v>
      </c>
      <c r="F1209" s="1" t="n">
        <v>39</v>
      </c>
      <c r="G1209" s="1" t="n">
        <v>2</v>
      </c>
      <c r="H1209" s="1" t="n">
        <v>412</v>
      </c>
      <c r="I1209" s="1" t="n">
        <v>49</v>
      </c>
      <c r="J1209" s="1" t="n">
        <v>111</v>
      </c>
      <c r="K1209" s="1" t="n">
        <v>0.441</v>
      </c>
      <c r="L1209" s="1" t="n">
        <v>0</v>
      </c>
      <c r="M1209" s="1" t="n">
        <v>1</v>
      </c>
      <c r="N1209" s="1" t="n">
        <v>0</v>
      </c>
      <c r="O1209" s="1" t="n">
        <v>26</v>
      </c>
      <c r="P1209" s="1" t="n">
        <v>38</v>
      </c>
      <c r="Q1209" s="1" t="n">
        <v>0.684</v>
      </c>
      <c r="R1209" s="1" t="n">
        <v>49</v>
      </c>
      <c r="S1209" s="1" t="n">
        <v>55</v>
      </c>
      <c r="T1209" s="1" t="n">
        <v>104</v>
      </c>
      <c r="U1209" s="1" t="n">
        <v>24</v>
      </c>
      <c r="V1209" s="1" t="n">
        <v>10</v>
      </c>
      <c r="W1209" s="1" t="n">
        <v>9</v>
      </c>
      <c r="X1209" s="1" t="n">
        <v>27</v>
      </c>
      <c r="Y1209" s="1" t="n">
        <v>58</v>
      </c>
      <c r="Z1209" s="1" t="n">
        <v>124</v>
      </c>
      <c r="AA1209" s="1" t="n">
        <v>11</v>
      </c>
      <c r="AB1209" s="1" t="n">
        <v>0.485</v>
      </c>
      <c r="AC1209" s="1" t="n">
        <v>0.3</v>
      </c>
      <c r="AD1209" s="1" t="n">
        <f aca="false">IF(F1209=0,0,Z1209/F1209)</f>
        <v>3.17948717948718</v>
      </c>
      <c r="AE1209" s="1" t="str">
        <f aca="false">IFERROR(LEFT(C1209,FIND("-",C1209)-1),C1209)</f>
        <v>C</v>
      </c>
      <c r="AF1209" s="1" t="str">
        <f aca="false">B1209&amp;"|"&amp;A1209</f>
        <v>Nathan Jawai|2010</v>
      </c>
      <c r="AG1209" s="1" t="n">
        <f aca="false">SUMPRODUCT(($A$2:$A$4670=A1209)*($Z$2:$Z$4670&gt;Z1209))+1</f>
        <v>344</v>
      </c>
    </row>
    <row r="1210" customFormat="false" ht="15" hidden="false" customHeight="false" outlineLevel="0" collapsed="false">
      <c r="A1210" s="1" t="n">
        <v>2010</v>
      </c>
      <c r="B1210" s="1" t="s">
        <v>469</v>
      </c>
      <c r="C1210" s="1" t="s">
        <v>105</v>
      </c>
      <c r="D1210" s="1" t="n">
        <v>32</v>
      </c>
      <c r="E1210" s="1" t="s">
        <v>264</v>
      </c>
      <c r="F1210" s="1" t="n">
        <v>58</v>
      </c>
      <c r="G1210" s="1" t="n">
        <v>29</v>
      </c>
      <c r="H1210" s="1" t="n">
        <v>984</v>
      </c>
      <c r="I1210" s="1" t="n">
        <v>189</v>
      </c>
      <c r="J1210" s="1" t="n">
        <v>342</v>
      </c>
      <c r="K1210" s="1" t="n">
        <v>0.553</v>
      </c>
      <c r="L1210" s="1" t="n">
        <v>0</v>
      </c>
      <c r="M1210" s="1" t="n">
        <v>0</v>
      </c>
      <c r="O1210" s="1" t="n">
        <v>81</v>
      </c>
      <c r="P1210" s="1" t="n">
        <v>125</v>
      </c>
      <c r="Q1210" s="1" t="n">
        <v>0.648</v>
      </c>
      <c r="R1210" s="1" t="n">
        <v>114</v>
      </c>
      <c r="S1210" s="1" t="n">
        <v>190</v>
      </c>
      <c r="T1210" s="1" t="n">
        <v>304</v>
      </c>
      <c r="U1210" s="1" t="n">
        <v>28</v>
      </c>
      <c r="V1210" s="1" t="n">
        <v>15</v>
      </c>
      <c r="W1210" s="1" t="n">
        <v>43</v>
      </c>
      <c r="X1210" s="1" t="n">
        <v>53</v>
      </c>
      <c r="Y1210" s="1" t="n">
        <v>105</v>
      </c>
      <c r="Z1210" s="1" t="n">
        <v>459</v>
      </c>
      <c r="AA1210" s="1" t="n">
        <v>19.6</v>
      </c>
      <c r="AB1210" s="1" t="n">
        <v>0.578</v>
      </c>
      <c r="AC1210" s="1" t="n">
        <v>3.6</v>
      </c>
      <c r="AD1210" s="1" t="n">
        <f aca="false">IF(F1210=0,0,Z1210/F1210)</f>
        <v>7.91379310344828</v>
      </c>
      <c r="AE1210" s="1" t="str">
        <f aca="false">IFERROR(LEFT(C1210,FIND("-",C1210)-1),C1210)</f>
        <v>C</v>
      </c>
      <c r="AF1210" s="1" t="str">
        <f aca="false">B1210&amp;"|"&amp;A1210</f>
        <v>Nazr Mohammed|2010</v>
      </c>
      <c r="AG1210" s="1" t="n">
        <f aca="false">SUMPRODUCT(($A$2:$A$4670=A1210)*($Z$2:$Z$4670&gt;Z1210))+1</f>
        <v>218</v>
      </c>
    </row>
    <row r="1211" customFormat="false" ht="15" hidden="false" customHeight="false" outlineLevel="0" collapsed="false">
      <c r="A1211" s="1" t="n">
        <v>2010</v>
      </c>
      <c r="B1211" s="1" t="s">
        <v>470</v>
      </c>
      <c r="C1211" s="1" t="s">
        <v>105</v>
      </c>
      <c r="D1211" s="1" t="n">
        <v>26</v>
      </c>
      <c r="E1211" s="1" t="s">
        <v>609</v>
      </c>
      <c r="F1211" s="1" t="n">
        <v>76</v>
      </c>
      <c r="G1211" s="1" t="n">
        <v>76</v>
      </c>
      <c r="H1211" s="1" t="n">
        <v>1741</v>
      </c>
      <c r="I1211" s="1" t="n">
        <v>281</v>
      </c>
      <c r="J1211" s="1" t="n">
        <v>560</v>
      </c>
      <c r="K1211" s="1" t="n">
        <v>0.502</v>
      </c>
      <c r="L1211" s="1" t="n">
        <v>1</v>
      </c>
      <c r="M1211" s="1" t="n">
        <v>5</v>
      </c>
      <c r="N1211" s="1" t="n">
        <v>0.2</v>
      </c>
      <c r="O1211" s="1" t="n">
        <v>76</v>
      </c>
      <c r="P1211" s="1" t="n">
        <v>106</v>
      </c>
      <c r="Q1211" s="1" t="n">
        <v>0.717</v>
      </c>
      <c r="R1211" s="1" t="n">
        <v>134</v>
      </c>
      <c r="S1211" s="1" t="n">
        <v>249</v>
      </c>
      <c r="T1211" s="1" t="n">
        <v>383</v>
      </c>
      <c r="U1211" s="1" t="n">
        <v>52</v>
      </c>
      <c r="V1211" s="1" t="n">
        <v>32</v>
      </c>
      <c r="W1211" s="1" t="n">
        <v>45</v>
      </c>
      <c r="X1211" s="1" t="n">
        <v>58</v>
      </c>
      <c r="Y1211" s="1" t="n">
        <v>177</v>
      </c>
      <c r="Z1211" s="1" t="n">
        <v>639</v>
      </c>
      <c r="AA1211" s="1" t="n">
        <v>13.7</v>
      </c>
      <c r="AB1211" s="1" t="n">
        <v>0.527</v>
      </c>
      <c r="AC1211" s="1" t="n">
        <v>4.2</v>
      </c>
      <c r="AD1211" s="1" t="n">
        <f aca="false">IF(F1211=0,0,Z1211/F1211)</f>
        <v>8.4078947368421</v>
      </c>
      <c r="AE1211" s="1" t="str">
        <f aca="false">IFERROR(LEFT(C1211,FIND("-",C1211)-1),C1211)</f>
        <v>C</v>
      </c>
      <c r="AF1211" s="1" t="str">
        <f aca="false">B1211&amp;"|"&amp;A1211</f>
        <v>Nenad Krstic|2010</v>
      </c>
      <c r="AG1211" s="1" t="n">
        <f aca="false">SUMPRODUCT(($A$2:$A$4670=A1211)*($Z$2:$Z$4670&gt;Z1211))+1</f>
        <v>166</v>
      </c>
    </row>
    <row r="1212" customFormat="false" ht="15" hidden="false" customHeight="false" outlineLevel="0" collapsed="false">
      <c r="A1212" s="1" t="n">
        <v>2010</v>
      </c>
      <c r="B1212" s="1" t="s">
        <v>471</v>
      </c>
      <c r="C1212" s="1" t="s">
        <v>105</v>
      </c>
      <c r="D1212" s="1" t="n">
        <v>27</v>
      </c>
      <c r="E1212" s="1" t="s">
        <v>129</v>
      </c>
      <c r="F1212" s="1" t="n">
        <v>82</v>
      </c>
      <c r="G1212" s="1" t="n">
        <v>82</v>
      </c>
      <c r="H1212" s="1" t="n">
        <v>2755</v>
      </c>
      <c r="I1212" s="1" t="n">
        <v>421</v>
      </c>
      <c r="J1212" s="1" t="n">
        <v>717</v>
      </c>
      <c r="K1212" s="1" t="n">
        <v>0.587</v>
      </c>
      <c r="L1212" s="1" t="n">
        <v>0</v>
      </c>
      <c r="M1212" s="1" t="n">
        <v>2</v>
      </c>
      <c r="N1212" s="1" t="n">
        <v>0</v>
      </c>
      <c r="O1212" s="1" t="n">
        <v>293</v>
      </c>
      <c r="P1212" s="1" t="n">
        <v>416</v>
      </c>
      <c r="Q1212" s="1" t="n">
        <v>0.704</v>
      </c>
      <c r="R1212" s="1" t="n">
        <v>166</v>
      </c>
      <c r="S1212" s="1" t="n">
        <v>461</v>
      </c>
      <c r="T1212" s="1" t="n">
        <v>627</v>
      </c>
      <c r="U1212" s="1" t="n">
        <v>203</v>
      </c>
      <c r="V1212" s="1" t="n">
        <v>115</v>
      </c>
      <c r="W1212" s="1" t="n">
        <v>82</v>
      </c>
      <c r="X1212" s="1" t="n">
        <v>125</v>
      </c>
      <c r="Y1212" s="1" t="n">
        <v>281</v>
      </c>
      <c r="Z1212" s="1" t="n">
        <v>1135</v>
      </c>
      <c r="AA1212" s="1" t="n">
        <v>18.9</v>
      </c>
      <c r="AB1212" s="1" t="n">
        <v>0.631</v>
      </c>
      <c r="AC1212" s="1" t="n">
        <v>10.8</v>
      </c>
      <c r="AD1212" s="1" t="n">
        <f aca="false">IF(F1212=0,0,Z1212/F1212)</f>
        <v>13.8414634146341</v>
      </c>
      <c r="AE1212" s="1" t="str">
        <f aca="false">IFERROR(LEFT(C1212,FIND("-",C1212)-1),C1212)</f>
        <v>C</v>
      </c>
      <c r="AF1212" s="1" t="str">
        <f aca="false">B1212&amp;"|"&amp;A1212</f>
        <v>Nene Hilario|2010</v>
      </c>
      <c r="AG1212" s="1" t="n">
        <f aca="false">SUMPRODUCT(($A$2:$A$4670=A1212)*($Z$2:$Z$4670&gt;Z1212))+1</f>
        <v>64</v>
      </c>
    </row>
    <row r="1213" customFormat="false" ht="15" hidden="false" customHeight="false" outlineLevel="0" collapsed="false">
      <c r="A1213" s="1" t="n">
        <v>2010</v>
      </c>
      <c r="B1213" s="1" t="s">
        <v>472</v>
      </c>
      <c r="C1213" s="1" t="s">
        <v>105</v>
      </c>
      <c r="D1213" s="1" t="n">
        <v>29</v>
      </c>
      <c r="E1213" s="1" t="s">
        <v>609</v>
      </c>
      <c r="F1213" s="1" t="n">
        <v>75</v>
      </c>
      <c r="G1213" s="1" t="n">
        <v>5</v>
      </c>
      <c r="H1213" s="1" t="n">
        <v>1557</v>
      </c>
      <c r="I1213" s="1" t="n">
        <v>182</v>
      </c>
      <c r="J1213" s="1" t="n">
        <v>309</v>
      </c>
      <c r="K1213" s="1" t="n">
        <v>0.589</v>
      </c>
      <c r="L1213" s="1" t="n">
        <v>1</v>
      </c>
      <c r="M1213" s="1" t="n">
        <v>4</v>
      </c>
      <c r="N1213" s="1" t="n">
        <v>0.25</v>
      </c>
      <c r="O1213" s="1" t="n">
        <v>74</v>
      </c>
      <c r="P1213" s="1" t="n">
        <v>107</v>
      </c>
      <c r="Q1213" s="1" t="n">
        <v>0.692</v>
      </c>
      <c r="R1213" s="1" t="n">
        <v>152</v>
      </c>
      <c r="S1213" s="1" t="n">
        <v>232</v>
      </c>
      <c r="T1213" s="1" t="n">
        <v>384</v>
      </c>
      <c r="U1213" s="1" t="n">
        <v>38</v>
      </c>
      <c r="V1213" s="1" t="n">
        <v>37</v>
      </c>
      <c r="W1213" s="1" t="n">
        <v>48</v>
      </c>
      <c r="X1213" s="1" t="n">
        <v>63</v>
      </c>
      <c r="Y1213" s="1" t="n">
        <v>230</v>
      </c>
      <c r="Z1213" s="1" t="n">
        <v>439</v>
      </c>
      <c r="AA1213" s="1" t="n">
        <v>13.1</v>
      </c>
      <c r="AB1213" s="1" t="n">
        <v>0.616</v>
      </c>
      <c r="AC1213" s="1" t="n">
        <v>4.7</v>
      </c>
      <c r="AD1213" s="1" t="n">
        <f aca="false">IF(F1213=0,0,Z1213/F1213)</f>
        <v>5.85333333333333</v>
      </c>
      <c r="AE1213" s="1" t="str">
        <f aca="false">IFERROR(LEFT(C1213,FIND("-",C1213)-1),C1213)</f>
        <v>C</v>
      </c>
      <c r="AF1213" s="1" t="str">
        <f aca="false">B1213&amp;"|"&amp;A1213</f>
        <v>Nick Collison|2010</v>
      </c>
      <c r="AG1213" s="1" t="n">
        <f aca="false">SUMPRODUCT(($A$2:$A$4670=A1213)*($Z$2:$Z$4670&gt;Z1213))+1</f>
        <v>229</v>
      </c>
    </row>
    <row r="1214" customFormat="false" ht="15" hidden="false" customHeight="false" outlineLevel="0" collapsed="false">
      <c r="A1214" s="1" t="n">
        <v>2010</v>
      </c>
      <c r="B1214" s="1" t="s">
        <v>474</v>
      </c>
      <c r="C1214" s="1" t="s">
        <v>128</v>
      </c>
      <c r="D1214" s="1" t="n">
        <v>24</v>
      </c>
      <c r="E1214" s="1" t="s">
        <v>137</v>
      </c>
      <c r="F1214" s="1" t="n">
        <v>74</v>
      </c>
      <c r="G1214" s="1" t="n">
        <v>23</v>
      </c>
      <c r="H1214" s="1" t="n">
        <v>1421</v>
      </c>
      <c r="I1214" s="1" t="n">
        <v>233</v>
      </c>
      <c r="J1214" s="1" t="n">
        <v>558</v>
      </c>
      <c r="K1214" s="1" t="n">
        <v>0.418</v>
      </c>
      <c r="L1214" s="1" t="n">
        <v>69</v>
      </c>
      <c r="M1214" s="1" t="n">
        <v>170</v>
      </c>
      <c r="N1214" s="1" t="n">
        <v>0.406</v>
      </c>
      <c r="O1214" s="1" t="n">
        <v>104</v>
      </c>
      <c r="P1214" s="1" t="n">
        <v>130</v>
      </c>
      <c r="Q1214" s="1" t="n">
        <v>0.8</v>
      </c>
      <c r="R1214" s="1" t="n">
        <v>20</v>
      </c>
      <c r="S1214" s="1" t="n">
        <v>82</v>
      </c>
      <c r="T1214" s="1" t="n">
        <v>102</v>
      </c>
      <c r="U1214" s="1" t="n">
        <v>48</v>
      </c>
      <c r="V1214" s="1" t="n">
        <v>28</v>
      </c>
      <c r="W1214" s="1" t="n">
        <v>8</v>
      </c>
      <c r="X1214" s="1" t="n">
        <v>56</v>
      </c>
      <c r="Y1214" s="1" t="n">
        <v>147</v>
      </c>
      <c r="Z1214" s="1" t="n">
        <v>639</v>
      </c>
      <c r="AA1214" s="1" t="n">
        <v>10.7</v>
      </c>
      <c r="AB1214" s="1" t="n">
        <v>0.519</v>
      </c>
      <c r="AC1214" s="1" t="n">
        <v>1.4</v>
      </c>
      <c r="AD1214" s="1" t="n">
        <f aca="false">IF(F1214=0,0,Z1214/F1214)</f>
        <v>8.63513513513514</v>
      </c>
      <c r="AE1214" s="1" t="str">
        <f aca="false">IFERROR(LEFT(C1214,FIND("-",C1214)-1),C1214)</f>
        <v>SG</v>
      </c>
      <c r="AF1214" s="1" t="str">
        <f aca="false">B1214&amp;"|"&amp;A1214</f>
        <v>Nick Young|2010</v>
      </c>
      <c r="AG1214" s="1" t="n">
        <f aca="false">SUMPRODUCT(($A$2:$A$4670=A1214)*($Z$2:$Z$4670&gt;Z1214))+1</f>
        <v>166</v>
      </c>
    </row>
    <row r="1215" customFormat="false" ht="15" hidden="false" customHeight="false" outlineLevel="0" collapsed="false">
      <c r="A1215" s="1" t="n">
        <v>2010</v>
      </c>
      <c r="B1215" s="1" t="s">
        <v>653</v>
      </c>
      <c r="C1215" s="1" t="s">
        <v>123</v>
      </c>
      <c r="D1215" s="1" t="n">
        <v>21</v>
      </c>
      <c r="E1215" s="1" t="s">
        <v>191</v>
      </c>
      <c r="F1215" s="1" t="n">
        <v>37</v>
      </c>
      <c r="G1215" s="1" t="n">
        <v>25</v>
      </c>
      <c r="H1215" s="1" t="n">
        <v>918</v>
      </c>
      <c r="I1215" s="1" t="n">
        <v>139</v>
      </c>
      <c r="J1215" s="1" t="n">
        <v>268</v>
      </c>
      <c r="K1215" s="1" t="n">
        <v>0.519</v>
      </c>
      <c r="L1215" s="1" t="n">
        <v>54</v>
      </c>
      <c r="M1215" s="1" t="n">
        <v>132</v>
      </c>
      <c r="N1215" s="1" t="n">
        <v>0.409</v>
      </c>
      <c r="O1215" s="1" t="n">
        <v>43</v>
      </c>
      <c r="P1215" s="1" t="n">
        <v>51</v>
      </c>
      <c r="Q1215" s="1" t="n">
        <v>0.843</v>
      </c>
      <c r="R1215" s="1" t="n">
        <v>32</v>
      </c>
      <c r="S1215" s="1" t="n">
        <v>109</v>
      </c>
      <c r="T1215" s="1" t="n">
        <v>141</v>
      </c>
      <c r="U1215" s="1" t="n">
        <v>44</v>
      </c>
      <c r="V1215" s="1" t="n">
        <v>24</v>
      </c>
      <c r="W1215" s="1" t="n">
        <v>25</v>
      </c>
      <c r="X1215" s="1" t="n">
        <v>27</v>
      </c>
      <c r="Y1215" s="1" t="n">
        <v>83</v>
      </c>
      <c r="Z1215" s="1" t="n">
        <v>375</v>
      </c>
      <c r="AA1215" s="1" t="n">
        <v>17.3</v>
      </c>
      <c r="AB1215" s="1" t="n">
        <v>0.646</v>
      </c>
      <c r="AC1215" s="1" t="n">
        <v>3.5</v>
      </c>
      <c r="AD1215" s="1" t="n">
        <f aca="false">IF(F1215=0,0,Z1215/F1215)</f>
        <v>10.1351351351351</v>
      </c>
      <c r="AE1215" s="1" t="str">
        <f aca="false">IFERROR(LEFT(C1215,FIND("-",C1215)-1),C1215)</f>
        <v>SF</v>
      </c>
      <c r="AF1215" s="1" t="str">
        <f aca="false">B1215&amp;"|"&amp;A1215</f>
        <v>Nicolas Batum|2010</v>
      </c>
      <c r="AG1215" s="1" t="n">
        <f aca="false">SUMPRODUCT(($A$2:$A$4670=A1215)*($Z$2:$Z$4670&gt;Z1215))+1</f>
        <v>247</v>
      </c>
    </row>
    <row r="1216" customFormat="false" ht="15" hidden="false" customHeight="false" outlineLevel="0" collapsed="false">
      <c r="A1216" s="1" t="n">
        <v>2010</v>
      </c>
      <c r="B1216" s="1" t="s">
        <v>654</v>
      </c>
      <c r="C1216" s="1" t="s">
        <v>128</v>
      </c>
      <c r="D1216" s="1" t="n">
        <v>22</v>
      </c>
      <c r="E1216" s="1" t="s">
        <v>140</v>
      </c>
      <c r="F1216" s="1" t="n">
        <v>82</v>
      </c>
      <c r="G1216" s="1" t="n">
        <v>82</v>
      </c>
      <c r="H1216" s="1" t="n">
        <v>3113</v>
      </c>
      <c r="I1216" s="1" t="n">
        <v>542</v>
      </c>
      <c r="J1216" s="1" t="n">
        <v>1183</v>
      </c>
      <c r="K1216" s="1" t="n">
        <v>0.458</v>
      </c>
      <c r="L1216" s="1" t="n">
        <v>136</v>
      </c>
      <c r="M1216" s="1" t="n">
        <v>355</v>
      </c>
      <c r="N1216" s="1" t="n">
        <v>0.383</v>
      </c>
      <c r="O1216" s="1" t="n">
        <v>212</v>
      </c>
      <c r="P1216" s="1" t="n">
        <v>262</v>
      </c>
      <c r="Q1216" s="1" t="n">
        <v>0.809</v>
      </c>
      <c r="R1216" s="1" t="n">
        <v>61</v>
      </c>
      <c r="S1216" s="1" t="n">
        <v>250</v>
      </c>
      <c r="T1216" s="1" t="n">
        <v>311</v>
      </c>
      <c r="U1216" s="1" t="n">
        <v>242</v>
      </c>
      <c r="V1216" s="1" t="n">
        <v>98</v>
      </c>
      <c r="W1216" s="1" t="n">
        <v>17</v>
      </c>
      <c r="X1216" s="1" t="n">
        <v>176</v>
      </c>
      <c r="Y1216" s="1" t="n">
        <v>174</v>
      </c>
      <c r="Z1216" s="1" t="n">
        <v>1432</v>
      </c>
      <c r="AA1216" s="1" t="n">
        <v>14.6</v>
      </c>
      <c r="AB1216" s="1" t="n">
        <v>0.551</v>
      </c>
      <c r="AC1216" s="1" t="n">
        <v>5.6</v>
      </c>
      <c r="AD1216" s="1" t="n">
        <f aca="false">IF(F1216=0,0,Z1216/F1216)</f>
        <v>17.4634146341463</v>
      </c>
      <c r="AE1216" s="1" t="str">
        <f aca="false">IFERROR(LEFT(C1216,FIND("-",C1216)-1),C1216)</f>
        <v>SG</v>
      </c>
      <c r="AF1216" s="1" t="str">
        <f aca="false">B1216&amp;"|"&amp;A1216</f>
        <v>O.J. Mayo|2010</v>
      </c>
      <c r="AG1216" s="1" t="n">
        <f aca="false">SUMPRODUCT(($A$2:$A$4670=A1216)*($Z$2:$Z$4670&gt;Z1216))+1</f>
        <v>23</v>
      </c>
    </row>
    <row r="1217" customFormat="false" ht="15" hidden="false" customHeight="false" outlineLevel="0" collapsed="false">
      <c r="A1217" s="1" t="n">
        <v>2010</v>
      </c>
      <c r="B1217" s="1" t="s">
        <v>475</v>
      </c>
      <c r="C1217" s="1" t="s">
        <v>105</v>
      </c>
      <c r="D1217" s="1" t="n">
        <v>24</v>
      </c>
      <c r="E1217" s="1" t="s">
        <v>120</v>
      </c>
      <c r="F1217" s="1" t="n">
        <v>44</v>
      </c>
      <c r="G1217" s="1" t="n">
        <v>5</v>
      </c>
      <c r="H1217" s="1" t="n">
        <v>447</v>
      </c>
      <c r="I1217" s="1" t="n">
        <v>77</v>
      </c>
      <c r="J1217" s="1" t="n">
        <v>188</v>
      </c>
      <c r="K1217" s="1" t="n">
        <v>0.41</v>
      </c>
      <c r="L1217" s="1" t="n">
        <v>14</v>
      </c>
      <c r="M1217" s="1" t="n">
        <v>52</v>
      </c>
      <c r="N1217" s="1" t="n">
        <v>0.269</v>
      </c>
      <c r="O1217" s="1" t="n">
        <v>29</v>
      </c>
      <c r="P1217" s="1" t="n">
        <v>32</v>
      </c>
      <c r="Q1217" s="1" t="n">
        <v>0.906</v>
      </c>
      <c r="R1217" s="1" t="n">
        <v>32</v>
      </c>
      <c r="S1217" s="1" t="n">
        <v>92</v>
      </c>
      <c r="T1217" s="1" t="n">
        <v>124</v>
      </c>
      <c r="U1217" s="1" t="n">
        <v>11</v>
      </c>
      <c r="V1217" s="1" t="n">
        <v>9</v>
      </c>
      <c r="W1217" s="1" t="n">
        <v>14</v>
      </c>
      <c r="X1217" s="1" t="n">
        <v>32</v>
      </c>
      <c r="Y1217" s="1" t="n">
        <v>55</v>
      </c>
      <c r="Z1217" s="1" t="n">
        <v>197</v>
      </c>
      <c r="AA1217" s="1" t="n">
        <v>12</v>
      </c>
      <c r="AB1217" s="1" t="n">
        <v>0.487</v>
      </c>
      <c r="AC1217" s="1" t="n">
        <v>0.1</v>
      </c>
      <c r="AD1217" s="1" t="n">
        <f aca="false">IF(F1217=0,0,Z1217/F1217)</f>
        <v>4.47727272727273</v>
      </c>
      <c r="AE1217" s="1" t="str">
        <f aca="false">IFERROR(LEFT(C1217,FIND("-",C1217)-1),C1217)</f>
        <v>C</v>
      </c>
      <c r="AF1217" s="1" t="str">
        <f aca="false">B1217&amp;"|"&amp;A1217</f>
        <v>Oleksiy Pecherov|2010</v>
      </c>
      <c r="AG1217" s="1" t="n">
        <f aca="false">SUMPRODUCT(($A$2:$A$4670=A1217)*($Z$2:$Z$4670&gt;Z1217))+1</f>
        <v>314</v>
      </c>
    </row>
    <row r="1218" customFormat="false" ht="15" hidden="false" customHeight="false" outlineLevel="0" collapsed="false">
      <c r="A1218" s="1" t="n">
        <v>2010</v>
      </c>
      <c r="B1218" s="1" t="s">
        <v>717</v>
      </c>
      <c r="C1218" s="1" t="s">
        <v>128</v>
      </c>
      <c r="D1218" s="1" t="n">
        <v>25</v>
      </c>
      <c r="E1218" s="1" t="s">
        <v>199</v>
      </c>
      <c r="F1218" s="1" t="n">
        <v>1</v>
      </c>
      <c r="G1218" s="1" t="n">
        <v>0</v>
      </c>
      <c r="H1218" s="1" t="n">
        <v>22</v>
      </c>
      <c r="I1218" s="1" t="n">
        <v>3</v>
      </c>
      <c r="J1218" s="1" t="n">
        <v>6</v>
      </c>
      <c r="K1218" s="1" t="n">
        <v>0.5</v>
      </c>
      <c r="L1218" s="1" t="n">
        <v>1</v>
      </c>
      <c r="M1218" s="1" t="n">
        <v>2</v>
      </c>
      <c r="N1218" s="1" t="n">
        <v>0.5</v>
      </c>
      <c r="O1218" s="1" t="n">
        <v>0</v>
      </c>
      <c r="P1218" s="1" t="n">
        <v>0</v>
      </c>
      <c r="R1218" s="1" t="n">
        <v>1</v>
      </c>
      <c r="S1218" s="1" t="n">
        <v>3</v>
      </c>
      <c r="T1218" s="1" t="n">
        <v>4</v>
      </c>
      <c r="U1218" s="1" t="n">
        <v>2</v>
      </c>
      <c r="V1218" s="1" t="n">
        <v>0</v>
      </c>
      <c r="W1218" s="1" t="n">
        <v>0</v>
      </c>
      <c r="X1218" s="1" t="n">
        <v>1</v>
      </c>
      <c r="Y1218" s="1" t="n">
        <v>0</v>
      </c>
      <c r="Z1218" s="1" t="n">
        <v>7</v>
      </c>
      <c r="AA1218" s="1" t="n">
        <v>12.8</v>
      </c>
      <c r="AB1218" s="1" t="n">
        <v>0.583</v>
      </c>
      <c r="AC1218" s="1" t="n">
        <v>0</v>
      </c>
      <c r="AD1218" s="1" t="n">
        <f aca="false">IF(F1218=0,0,Z1218/F1218)</f>
        <v>7</v>
      </c>
      <c r="AE1218" s="1" t="str">
        <f aca="false">IFERROR(LEFT(C1218,FIND("-",C1218)-1),C1218)</f>
        <v>SG</v>
      </c>
      <c r="AF1218" s="1" t="str">
        <f aca="false">B1218&amp;"|"&amp;A1218</f>
        <v>Oliver Lafayette|2010</v>
      </c>
      <c r="AG1218" s="1" t="n">
        <f aca="false">SUMPRODUCT(($A$2:$A$4670=A1218)*($Z$2:$Z$4670&gt;Z1218))+1</f>
        <v>431</v>
      </c>
    </row>
    <row r="1219" customFormat="false" ht="15" hidden="false" customHeight="false" outlineLevel="0" collapsed="false">
      <c r="A1219" s="1" t="n">
        <v>2010</v>
      </c>
      <c r="B1219" s="1" t="s">
        <v>718</v>
      </c>
      <c r="C1219" s="1" t="s">
        <v>123</v>
      </c>
      <c r="D1219" s="1" t="n">
        <v>21</v>
      </c>
      <c r="E1219" s="1" t="s">
        <v>173</v>
      </c>
      <c r="F1219" s="1" t="n">
        <v>77</v>
      </c>
      <c r="G1219" s="1" t="n">
        <v>31</v>
      </c>
      <c r="H1219" s="1" t="n">
        <v>1931</v>
      </c>
      <c r="I1219" s="1" t="n">
        <v>300</v>
      </c>
      <c r="J1219" s="1" t="n">
        <v>672</v>
      </c>
      <c r="K1219" s="1" t="n">
        <v>0.446</v>
      </c>
      <c r="L1219" s="1" t="n">
        <v>75</v>
      </c>
      <c r="M1219" s="1" t="n">
        <v>203</v>
      </c>
      <c r="N1219" s="1" t="n">
        <v>0.369</v>
      </c>
      <c r="O1219" s="1" t="n">
        <v>117</v>
      </c>
      <c r="P1219" s="1" t="n">
        <v>174</v>
      </c>
      <c r="Q1219" s="1" t="n">
        <v>0.672</v>
      </c>
      <c r="R1219" s="1" t="n">
        <v>75</v>
      </c>
      <c r="S1219" s="1" t="n">
        <v>274</v>
      </c>
      <c r="T1219" s="1" t="n">
        <v>349</v>
      </c>
      <c r="U1219" s="1" t="n">
        <v>95</v>
      </c>
      <c r="V1219" s="1" t="n">
        <v>54</v>
      </c>
      <c r="W1219" s="1" t="n">
        <v>17</v>
      </c>
      <c r="X1219" s="1" t="n">
        <v>98</v>
      </c>
      <c r="Y1219" s="1" t="n">
        <v>125</v>
      </c>
      <c r="Z1219" s="1" t="n">
        <v>792</v>
      </c>
      <c r="AA1219" s="1" t="n">
        <v>13</v>
      </c>
      <c r="AB1219" s="1" t="n">
        <v>0.529</v>
      </c>
      <c r="AC1219" s="1" t="n">
        <v>2.5</v>
      </c>
      <c r="AD1219" s="1" t="n">
        <f aca="false">IF(F1219=0,0,Z1219/F1219)</f>
        <v>10.2857142857143</v>
      </c>
      <c r="AE1219" s="1" t="str">
        <f aca="false">IFERROR(LEFT(C1219,FIND("-",C1219)-1),C1219)</f>
        <v>SF</v>
      </c>
      <c r="AF1219" s="1" t="str">
        <f aca="false">B1219&amp;"|"&amp;A1219</f>
        <v>Omri Casspi|2010</v>
      </c>
      <c r="AG1219" s="1" t="n">
        <f aca="false">SUMPRODUCT(($A$2:$A$4670=A1219)*($Z$2:$Z$4670&gt;Z1219))+1</f>
        <v>122</v>
      </c>
    </row>
    <row r="1220" customFormat="false" ht="15" hidden="false" customHeight="false" outlineLevel="0" collapsed="false">
      <c r="A1220" s="1" t="n">
        <v>2010</v>
      </c>
      <c r="B1220" s="1" t="s">
        <v>655</v>
      </c>
      <c r="C1220" s="1" t="s">
        <v>123</v>
      </c>
      <c r="D1220" s="1" t="n">
        <v>23</v>
      </c>
      <c r="E1220" s="1" t="s">
        <v>110</v>
      </c>
      <c r="F1220" s="1" t="n">
        <v>7</v>
      </c>
      <c r="G1220" s="1" t="n">
        <v>0</v>
      </c>
      <c r="H1220" s="1" t="n">
        <v>33</v>
      </c>
      <c r="I1220" s="1" t="n">
        <v>4</v>
      </c>
      <c r="J1220" s="1" t="n">
        <v>12</v>
      </c>
      <c r="K1220" s="1" t="n">
        <v>0.333</v>
      </c>
      <c r="L1220" s="1" t="n">
        <v>0</v>
      </c>
      <c r="M1220" s="1" t="n">
        <v>0</v>
      </c>
      <c r="O1220" s="1" t="n">
        <v>3</v>
      </c>
      <c r="P1220" s="1" t="n">
        <v>4</v>
      </c>
      <c r="Q1220" s="1" t="n">
        <v>0.75</v>
      </c>
      <c r="R1220" s="1" t="n">
        <v>6</v>
      </c>
      <c r="S1220" s="1" t="n">
        <v>6</v>
      </c>
      <c r="T1220" s="1" t="n">
        <v>12</v>
      </c>
      <c r="U1220" s="1" t="n">
        <v>0</v>
      </c>
      <c r="V1220" s="1" t="n">
        <v>0</v>
      </c>
      <c r="W1220" s="1" t="n">
        <v>1</v>
      </c>
      <c r="X1220" s="1" t="n">
        <v>3</v>
      </c>
      <c r="Y1220" s="1" t="n">
        <v>5</v>
      </c>
      <c r="Z1220" s="1" t="n">
        <v>11</v>
      </c>
      <c r="AA1220" s="1" t="n">
        <v>7.9</v>
      </c>
      <c r="AB1220" s="1" t="n">
        <v>0.4</v>
      </c>
      <c r="AC1220" s="1" t="n">
        <v>0</v>
      </c>
      <c r="AD1220" s="1" t="n">
        <f aca="false">IF(F1220=0,0,Z1220/F1220)</f>
        <v>1.57142857142857</v>
      </c>
      <c r="AE1220" s="1" t="str">
        <f aca="false">IFERROR(LEFT(C1220,FIND("-",C1220)-1),C1220)</f>
        <v>SF</v>
      </c>
      <c r="AF1220" s="1" t="str">
        <f aca="false">B1220&amp;"|"&amp;A1220</f>
        <v>Othello Hunter|2010</v>
      </c>
      <c r="AG1220" s="1" t="n">
        <f aca="false">SUMPRODUCT(($A$2:$A$4670=A1220)*($Z$2:$Z$4670&gt;Z1220))+1</f>
        <v>426</v>
      </c>
    </row>
    <row r="1221" customFormat="false" ht="15" hidden="false" customHeight="false" outlineLevel="0" collapsed="false">
      <c r="A1221" s="1" t="n">
        <v>2010</v>
      </c>
      <c r="B1221" s="1" t="s">
        <v>719</v>
      </c>
      <c r="C1221" s="1" t="s">
        <v>128</v>
      </c>
      <c r="D1221" s="1" t="n">
        <v>24</v>
      </c>
      <c r="E1221" s="1" t="s">
        <v>149</v>
      </c>
      <c r="F1221" s="1" t="n">
        <v>14</v>
      </c>
      <c r="G1221" s="1" t="n">
        <v>0</v>
      </c>
      <c r="H1221" s="1" t="n">
        <v>73</v>
      </c>
      <c r="I1221" s="1" t="n">
        <v>12</v>
      </c>
      <c r="J1221" s="1" t="n">
        <v>29</v>
      </c>
      <c r="K1221" s="1" t="n">
        <v>0.414</v>
      </c>
      <c r="L1221" s="1" t="n">
        <v>0</v>
      </c>
      <c r="M1221" s="1" t="n">
        <v>0</v>
      </c>
      <c r="O1221" s="1" t="n">
        <v>13</v>
      </c>
      <c r="P1221" s="1" t="n">
        <v>19</v>
      </c>
      <c r="Q1221" s="1" t="n">
        <v>0.684</v>
      </c>
      <c r="R1221" s="1" t="n">
        <v>8</v>
      </c>
      <c r="S1221" s="1" t="n">
        <v>11</v>
      </c>
      <c r="T1221" s="1" t="n">
        <v>19</v>
      </c>
      <c r="U1221" s="1" t="n">
        <v>1</v>
      </c>
      <c r="V1221" s="1" t="n">
        <v>4</v>
      </c>
      <c r="W1221" s="1" t="n">
        <v>0</v>
      </c>
      <c r="X1221" s="1" t="n">
        <v>6</v>
      </c>
      <c r="Y1221" s="1" t="n">
        <v>10</v>
      </c>
      <c r="Z1221" s="1" t="n">
        <v>37</v>
      </c>
      <c r="AA1221" s="1" t="n">
        <v>13.6</v>
      </c>
      <c r="AB1221" s="1" t="n">
        <v>0.495</v>
      </c>
      <c r="AC1221" s="1" t="n">
        <v>0.1</v>
      </c>
      <c r="AD1221" s="1" t="n">
        <f aca="false">IF(F1221=0,0,Z1221/F1221)</f>
        <v>2.64285714285714</v>
      </c>
      <c r="AE1221" s="1" t="str">
        <f aca="false">IFERROR(LEFT(C1221,FIND("-",C1221)-1),C1221)</f>
        <v>SG</v>
      </c>
      <c r="AF1221" s="1" t="str">
        <f aca="false">B1221&amp;"|"&amp;A1221</f>
        <v>Othyus Jeffers|2010</v>
      </c>
      <c r="AG1221" s="1" t="n">
        <f aca="false">SUMPRODUCT(($A$2:$A$4670=A1221)*($Z$2:$Z$4670&gt;Z1221))+1</f>
        <v>398</v>
      </c>
    </row>
    <row r="1222" customFormat="false" ht="15" hidden="false" customHeight="false" outlineLevel="0" collapsed="false">
      <c r="A1222" s="1" t="n">
        <v>2010</v>
      </c>
      <c r="B1222" s="1" t="s">
        <v>480</v>
      </c>
      <c r="C1222" s="1" t="s">
        <v>105</v>
      </c>
      <c r="D1222" s="1" t="n">
        <v>23</v>
      </c>
      <c r="E1222" s="1" t="s">
        <v>147</v>
      </c>
      <c r="F1222" s="1" t="n">
        <v>11</v>
      </c>
      <c r="G1222" s="1" t="n">
        <v>0</v>
      </c>
      <c r="H1222" s="1" t="n">
        <v>51</v>
      </c>
      <c r="I1222" s="1" t="n">
        <v>8</v>
      </c>
      <c r="J1222" s="1" t="n">
        <v>15</v>
      </c>
      <c r="K1222" s="1" t="n">
        <v>0.533</v>
      </c>
      <c r="L1222" s="1" t="n">
        <v>0</v>
      </c>
      <c r="M1222" s="1" t="n">
        <v>1</v>
      </c>
      <c r="N1222" s="1" t="n">
        <v>0</v>
      </c>
      <c r="O1222" s="1" t="n">
        <v>3</v>
      </c>
      <c r="P1222" s="1" t="n">
        <v>6</v>
      </c>
      <c r="Q1222" s="1" t="n">
        <v>0.5</v>
      </c>
      <c r="R1222" s="1" t="n">
        <v>2</v>
      </c>
      <c r="S1222" s="1" t="n">
        <v>9</v>
      </c>
      <c r="T1222" s="1" t="n">
        <v>11</v>
      </c>
      <c r="U1222" s="1" t="n">
        <v>1</v>
      </c>
      <c r="V1222" s="1" t="n">
        <v>2</v>
      </c>
      <c r="W1222" s="1" t="n">
        <v>4</v>
      </c>
      <c r="X1222" s="1" t="n">
        <v>5</v>
      </c>
      <c r="Y1222" s="1" t="n">
        <v>12</v>
      </c>
      <c r="Z1222" s="1" t="n">
        <v>19</v>
      </c>
      <c r="AA1222" s="1" t="n">
        <v>9.9</v>
      </c>
      <c r="AB1222" s="1" t="n">
        <v>0.539</v>
      </c>
      <c r="AC1222" s="1" t="n">
        <v>0</v>
      </c>
      <c r="AD1222" s="1" t="n">
        <f aca="false">IF(F1222=0,0,Z1222/F1222)</f>
        <v>1.72727272727273</v>
      </c>
      <c r="AE1222" s="1" t="str">
        <f aca="false">IFERROR(LEFT(C1222,FIND("-",C1222)-1),C1222)</f>
        <v>C</v>
      </c>
      <c r="AF1222" s="1" t="str">
        <f aca="false">B1222&amp;"|"&amp;A1222</f>
        <v>Patrick O'Bryant|2010</v>
      </c>
      <c r="AG1222" s="1" t="n">
        <f aca="false">SUMPRODUCT(($A$2:$A$4670=A1222)*($Z$2:$Z$4670&gt;Z1222))+1</f>
        <v>415</v>
      </c>
    </row>
    <row r="1223" customFormat="false" ht="15" hidden="false" customHeight="false" outlineLevel="0" collapsed="false">
      <c r="A1223" s="1" t="n">
        <v>2010</v>
      </c>
      <c r="B1223" s="1" t="s">
        <v>720</v>
      </c>
      <c r="C1223" s="1" t="s">
        <v>102</v>
      </c>
      <c r="D1223" s="1" t="n">
        <v>21</v>
      </c>
      <c r="E1223" s="1" t="s">
        <v>191</v>
      </c>
      <c r="F1223" s="1" t="n">
        <v>10</v>
      </c>
      <c r="G1223" s="1" t="n">
        <v>0</v>
      </c>
      <c r="H1223" s="1" t="n">
        <v>38</v>
      </c>
      <c r="I1223" s="1" t="n">
        <v>10</v>
      </c>
      <c r="J1223" s="1" t="n">
        <v>24</v>
      </c>
      <c r="K1223" s="1" t="n">
        <v>0.417</v>
      </c>
      <c r="L1223" s="1" t="n">
        <v>2</v>
      </c>
      <c r="M1223" s="1" t="n">
        <v>4</v>
      </c>
      <c r="N1223" s="1" t="n">
        <v>0.5</v>
      </c>
      <c r="O1223" s="1" t="n">
        <v>4</v>
      </c>
      <c r="P1223" s="1" t="n">
        <v>7</v>
      </c>
      <c r="Q1223" s="1" t="n">
        <v>0.571</v>
      </c>
      <c r="R1223" s="1" t="n">
        <v>1</v>
      </c>
      <c r="S1223" s="1" t="n">
        <v>1</v>
      </c>
      <c r="T1223" s="1" t="n">
        <v>2</v>
      </c>
      <c r="U1223" s="1" t="n">
        <v>5</v>
      </c>
      <c r="V1223" s="1" t="n">
        <v>0</v>
      </c>
      <c r="W1223" s="1" t="n">
        <v>0</v>
      </c>
      <c r="X1223" s="1" t="n">
        <v>4</v>
      </c>
      <c r="Y1223" s="1" t="n">
        <v>6</v>
      </c>
      <c r="Z1223" s="1" t="n">
        <v>26</v>
      </c>
      <c r="AA1223" s="1" t="n">
        <v>11.9</v>
      </c>
      <c r="AB1223" s="1" t="n">
        <v>0.48</v>
      </c>
      <c r="AC1223" s="1" t="n">
        <v>0</v>
      </c>
      <c r="AD1223" s="1" t="n">
        <f aca="false">IF(F1223=0,0,Z1223/F1223)</f>
        <v>2.6</v>
      </c>
      <c r="AE1223" s="1" t="str">
        <f aca="false">IFERROR(LEFT(C1223,FIND("-",C1223)-1),C1223)</f>
        <v>PG</v>
      </c>
      <c r="AF1223" s="1" t="str">
        <f aca="false">B1223&amp;"|"&amp;A1223</f>
        <v>Patty Mills|2010</v>
      </c>
      <c r="AG1223" s="1" t="n">
        <f aca="false">SUMPRODUCT(($A$2:$A$4670=A1223)*($Z$2:$Z$4670&gt;Z1223))+1</f>
        <v>407</v>
      </c>
    </row>
    <row r="1224" customFormat="false" ht="15" hidden="false" customHeight="false" outlineLevel="0" collapsed="false">
      <c r="A1224" s="1" t="n">
        <v>2010</v>
      </c>
      <c r="B1224" s="1" t="s">
        <v>481</v>
      </c>
      <c r="C1224" s="1" t="s">
        <v>105</v>
      </c>
      <c r="D1224" s="1" t="n">
        <v>29</v>
      </c>
      <c r="E1224" s="1" t="s">
        <v>154</v>
      </c>
      <c r="F1224" s="1" t="n">
        <v>65</v>
      </c>
      <c r="G1224" s="1" t="n">
        <v>65</v>
      </c>
      <c r="H1224" s="1" t="n">
        <v>2403</v>
      </c>
      <c r="I1224" s="1" t="n">
        <v>452</v>
      </c>
      <c r="J1224" s="1" t="n">
        <v>844</v>
      </c>
      <c r="K1224" s="1" t="n">
        <v>0.536</v>
      </c>
      <c r="L1224" s="1" t="n">
        <v>0</v>
      </c>
      <c r="M1224" s="1" t="n">
        <v>5</v>
      </c>
      <c r="N1224" s="1" t="n">
        <v>0</v>
      </c>
      <c r="O1224" s="1" t="n">
        <v>286</v>
      </c>
      <c r="P1224" s="1" t="n">
        <v>362</v>
      </c>
      <c r="Q1224" s="1" t="n">
        <v>0.79</v>
      </c>
      <c r="R1224" s="1" t="n">
        <v>243</v>
      </c>
      <c r="S1224" s="1" t="n">
        <v>491</v>
      </c>
      <c r="T1224" s="1" t="n">
        <v>734</v>
      </c>
      <c r="U1224" s="1" t="n">
        <v>218</v>
      </c>
      <c r="V1224" s="1" t="n">
        <v>37</v>
      </c>
      <c r="W1224" s="1" t="n">
        <v>113</v>
      </c>
      <c r="X1224" s="1" t="n">
        <v>143</v>
      </c>
      <c r="Y1224" s="1" t="n">
        <v>152</v>
      </c>
      <c r="Z1224" s="1" t="n">
        <v>1190</v>
      </c>
      <c r="AA1224" s="1" t="n">
        <v>22.9</v>
      </c>
      <c r="AB1224" s="1" t="n">
        <v>0.593</v>
      </c>
      <c r="AC1224" s="1" t="n">
        <v>11</v>
      </c>
      <c r="AD1224" s="1" t="n">
        <f aca="false">IF(F1224=0,0,Z1224/F1224)</f>
        <v>18.3076923076923</v>
      </c>
      <c r="AE1224" s="1" t="str">
        <f aca="false">IFERROR(LEFT(C1224,FIND("-",C1224)-1),C1224)</f>
        <v>C</v>
      </c>
      <c r="AF1224" s="1" t="str">
        <f aca="false">B1224&amp;"|"&amp;A1224</f>
        <v>Pau Gasol|2010</v>
      </c>
      <c r="AG1224" s="1" t="n">
        <f aca="false">SUMPRODUCT(($A$2:$A$4670=A1224)*($Z$2:$Z$4670&gt;Z1224))+1</f>
        <v>57</v>
      </c>
    </row>
    <row r="1225" customFormat="false" ht="15" hidden="false" customHeight="false" outlineLevel="0" collapsed="false">
      <c r="A1225" s="1" t="n">
        <v>2010</v>
      </c>
      <c r="B1225" s="1" t="s">
        <v>482</v>
      </c>
      <c r="C1225" s="1" t="s">
        <v>92</v>
      </c>
      <c r="D1225" s="1" t="n">
        <v>25</v>
      </c>
      <c r="E1225" s="1" t="s">
        <v>137</v>
      </c>
      <c r="F1225" s="1" t="n">
        <v>2</v>
      </c>
      <c r="G1225" s="1" t="n">
        <v>0</v>
      </c>
      <c r="H1225" s="1" t="n">
        <v>8</v>
      </c>
      <c r="I1225" s="1" t="n">
        <v>2</v>
      </c>
      <c r="J1225" s="1" t="n">
        <v>4</v>
      </c>
      <c r="K1225" s="1" t="n">
        <v>0.5</v>
      </c>
      <c r="L1225" s="1" t="n">
        <v>0</v>
      </c>
      <c r="M1225" s="1" t="n">
        <v>0</v>
      </c>
      <c r="O1225" s="1" t="n">
        <v>1</v>
      </c>
      <c r="P1225" s="1" t="n">
        <v>2</v>
      </c>
      <c r="Q1225" s="1" t="n">
        <v>0.5</v>
      </c>
      <c r="R1225" s="1" t="n">
        <v>0</v>
      </c>
      <c r="S1225" s="1" t="n">
        <v>0</v>
      </c>
      <c r="T1225" s="1" t="n">
        <v>0</v>
      </c>
      <c r="U1225" s="1" t="n">
        <v>3</v>
      </c>
      <c r="V1225" s="1" t="n">
        <v>0</v>
      </c>
      <c r="W1225" s="1" t="n">
        <v>1</v>
      </c>
      <c r="X1225" s="1" t="n">
        <v>0</v>
      </c>
      <c r="Y1225" s="1" t="n">
        <v>0</v>
      </c>
      <c r="Z1225" s="1" t="n">
        <v>5</v>
      </c>
      <c r="AA1225" s="1" t="n">
        <v>33.3</v>
      </c>
      <c r="AB1225" s="1" t="n">
        <v>0.512</v>
      </c>
      <c r="AC1225" s="1" t="n">
        <v>0</v>
      </c>
      <c r="AD1225" s="1" t="n">
        <f aca="false">IF(F1225=0,0,Z1225/F1225)</f>
        <v>2.5</v>
      </c>
      <c r="AE1225" s="1" t="str">
        <f aca="false">IFERROR(LEFT(C1225,FIND("-",C1225)-1),C1225)</f>
        <v>PF</v>
      </c>
      <c r="AF1225" s="1" t="str">
        <f aca="false">B1225&amp;"|"&amp;A1225</f>
        <v>Paul Davis|2010</v>
      </c>
      <c r="AG1225" s="1" t="n">
        <f aca="false">SUMPRODUCT(($A$2:$A$4670=A1225)*($Z$2:$Z$4670&gt;Z1225))+1</f>
        <v>434</v>
      </c>
    </row>
    <row r="1226" customFormat="false" ht="15" hidden="false" customHeight="false" outlineLevel="0" collapsed="false">
      <c r="A1226" s="1" t="n">
        <v>2010</v>
      </c>
      <c r="B1226" s="1" t="s">
        <v>483</v>
      </c>
      <c r="C1226" s="1" t="s">
        <v>92</v>
      </c>
      <c r="D1226" s="1" t="n">
        <v>24</v>
      </c>
      <c r="E1226" s="1" t="s">
        <v>149</v>
      </c>
      <c r="F1226" s="1" t="n">
        <v>82</v>
      </c>
      <c r="G1226" s="1" t="n">
        <v>8</v>
      </c>
      <c r="H1226" s="1" t="n">
        <v>2277</v>
      </c>
      <c r="I1226" s="1" t="n">
        <v>385</v>
      </c>
      <c r="J1226" s="1" t="n">
        <v>716</v>
      </c>
      <c r="K1226" s="1" t="n">
        <v>0.538</v>
      </c>
      <c r="L1226" s="1" t="n">
        <v>1</v>
      </c>
      <c r="M1226" s="1" t="n">
        <v>9</v>
      </c>
      <c r="N1226" s="1" t="n">
        <v>0.111</v>
      </c>
      <c r="O1226" s="1" t="n">
        <v>183</v>
      </c>
      <c r="P1226" s="1" t="n">
        <v>264</v>
      </c>
      <c r="Q1226" s="1" t="n">
        <v>0.693</v>
      </c>
      <c r="R1226" s="1" t="n">
        <v>186</v>
      </c>
      <c r="S1226" s="1" t="n">
        <v>373</v>
      </c>
      <c r="T1226" s="1" t="n">
        <v>559</v>
      </c>
      <c r="U1226" s="1" t="n">
        <v>131</v>
      </c>
      <c r="V1226" s="1" t="n">
        <v>64</v>
      </c>
      <c r="W1226" s="1" t="n">
        <v>99</v>
      </c>
      <c r="X1226" s="1" t="n">
        <v>116</v>
      </c>
      <c r="Y1226" s="1" t="n">
        <v>285</v>
      </c>
      <c r="Z1226" s="1" t="n">
        <v>954</v>
      </c>
      <c r="AA1226" s="1" t="n">
        <v>16.7</v>
      </c>
      <c r="AB1226" s="1" t="n">
        <v>0.573</v>
      </c>
      <c r="AC1226" s="1" t="n">
        <v>7.2</v>
      </c>
      <c r="AD1226" s="1" t="n">
        <f aca="false">IF(F1226=0,0,Z1226/F1226)</f>
        <v>11.6341463414634</v>
      </c>
      <c r="AE1226" s="1" t="str">
        <f aca="false">IFERROR(LEFT(C1226,FIND("-",C1226)-1),C1226)</f>
        <v>PF</v>
      </c>
      <c r="AF1226" s="1" t="str">
        <f aca="false">B1226&amp;"|"&amp;A1226</f>
        <v>Paul Millsap|2010</v>
      </c>
      <c r="AG1226" s="1" t="n">
        <f aca="false">SUMPRODUCT(($A$2:$A$4670=A1226)*($Z$2:$Z$4670&gt;Z1226))+1</f>
        <v>88</v>
      </c>
    </row>
    <row r="1227" customFormat="false" ht="15" hidden="false" customHeight="false" outlineLevel="0" collapsed="false">
      <c r="A1227" s="1" t="n">
        <v>2010</v>
      </c>
      <c r="B1227" s="1" t="s">
        <v>484</v>
      </c>
      <c r="C1227" s="1" t="s">
        <v>123</v>
      </c>
      <c r="D1227" s="1" t="n">
        <v>32</v>
      </c>
      <c r="E1227" s="1" t="s">
        <v>199</v>
      </c>
      <c r="F1227" s="1" t="n">
        <v>71</v>
      </c>
      <c r="G1227" s="1" t="n">
        <v>71</v>
      </c>
      <c r="H1227" s="1" t="n">
        <v>2411</v>
      </c>
      <c r="I1227" s="1" t="n">
        <v>409</v>
      </c>
      <c r="J1227" s="1" t="n">
        <v>867</v>
      </c>
      <c r="K1227" s="1" t="n">
        <v>0.472</v>
      </c>
      <c r="L1227" s="1" t="n">
        <v>109</v>
      </c>
      <c r="M1227" s="1" t="n">
        <v>263</v>
      </c>
      <c r="N1227" s="1" t="n">
        <v>0.414</v>
      </c>
      <c r="O1227" s="1" t="n">
        <v>369</v>
      </c>
      <c r="P1227" s="1" t="n">
        <v>433</v>
      </c>
      <c r="Q1227" s="1" t="n">
        <v>0.852</v>
      </c>
      <c r="R1227" s="1" t="n">
        <v>39</v>
      </c>
      <c r="S1227" s="1" t="n">
        <v>271</v>
      </c>
      <c r="T1227" s="1" t="n">
        <v>310</v>
      </c>
      <c r="U1227" s="1" t="n">
        <v>218</v>
      </c>
      <c r="V1227" s="1" t="n">
        <v>84</v>
      </c>
      <c r="W1227" s="1" t="n">
        <v>31</v>
      </c>
      <c r="X1227" s="1" t="n">
        <v>166</v>
      </c>
      <c r="Y1227" s="1" t="n">
        <v>196</v>
      </c>
      <c r="Z1227" s="1" t="n">
        <v>1296</v>
      </c>
      <c r="AA1227" s="1" t="n">
        <v>18.2</v>
      </c>
      <c r="AB1227" s="1" t="n">
        <v>0.613</v>
      </c>
      <c r="AC1227" s="1" t="n">
        <v>8.3</v>
      </c>
      <c r="AD1227" s="1" t="n">
        <f aca="false">IF(F1227=0,0,Z1227/F1227)</f>
        <v>18.2535211267606</v>
      </c>
      <c r="AE1227" s="1" t="str">
        <f aca="false">IFERROR(LEFT(C1227,FIND("-",C1227)-1),C1227)</f>
        <v>SF</v>
      </c>
      <c r="AF1227" s="1" t="str">
        <f aca="false">B1227&amp;"|"&amp;A1227</f>
        <v>Paul Pierce|2010</v>
      </c>
      <c r="AG1227" s="1" t="n">
        <f aca="false">SUMPRODUCT(($A$2:$A$4670=A1227)*($Z$2:$Z$4670&gt;Z1227))+1</f>
        <v>42</v>
      </c>
    </row>
    <row r="1228" customFormat="false" ht="15" hidden="false" customHeight="false" outlineLevel="0" collapsed="false">
      <c r="A1228" s="1" t="n">
        <v>2010</v>
      </c>
      <c r="B1228" s="1" t="s">
        <v>485</v>
      </c>
      <c r="C1228" s="1" t="s">
        <v>123</v>
      </c>
      <c r="D1228" s="1" t="n">
        <v>32</v>
      </c>
      <c r="E1228" s="1" t="s">
        <v>219</v>
      </c>
      <c r="F1228" s="1" t="n">
        <v>62</v>
      </c>
      <c r="G1228" s="1" t="n">
        <v>55</v>
      </c>
      <c r="H1228" s="1" t="n">
        <v>1947</v>
      </c>
      <c r="I1228" s="1" t="n">
        <v>278</v>
      </c>
      <c r="J1228" s="1" t="n">
        <v>688</v>
      </c>
      <c r="K1228" s="1" t="n">
        <v>0.404</v>
      </c>
      <c r="L1228" s="1" t="n">
        <v>132</v>
      </c>
      <c r="M1228" s="1" t="n">
        <v>352</v>
      </c>
      <c r="N1228" s="1" t="n">
        <v>0.375</v>
      </c>
      <c r="O1228" s="1" t="n">
        <v>96</v>
      </c>
      <c r="P1228" s="1" t="n">
        <v>107</v>
      </c>
      <c r="Q1228" s="1" t="n">
        <v>0.897</v>
      </c>
      <c r="R1228" s="1" t="n">
        <v>39</v>
      </c>
      <c r="S1228" s="1" t="n">
        <v>188</v>
      </c>
      <c r="T1228" s="1" t="n">
        <v>227</v>
      </c>
      <c r="U1228" s="1" t="n">
        <v>92</v>
      </c>
      <c r="V1228" s="1" t="n">
        <v>48</v>
      </c>
      <c r="W1228" s="1" t="n">
        <v>5</v>
      </c>
      <c r="X1228" s="1" t="n">
        <v>56</v>
      </c>
      <c r="Y1228" s="1" t="n">
        <v>83</v>
      </c>
      <c r="Z1228" s="1" t="n">
        <v>784</v>
      </c>
      <c r="AA1228" s="1" t="n">
        <v>12.4</v>
      </c>
      <c r="AB1228" s="1" t="n">
        <v>0.533</v>
      </c>
      <c r="AC1228" s="1" t="n">
        <v>2.7</v>
      </c>
      <c r="AD1228" s="1" t="n">
        <f aca="false">IF(F1228=0,0,Z1228/F1228)</f>
        <v>12.6451612903226</v>
      </c>
      <c r="AE1228" s="1" t="str">
        <f aca="false">IFERROR(LEFT(C1228,FIND("-",C1228)-1),C1228)</f>
        <v>SF</v>
      </c>
      <c r="AF1228" s="1" t="str">
        <f aca="false">B1228&amp;"|"&amp;A1228</f>
        <v>Peja Stojakovic|2010</v>
      </c>
      <c r="AG1228" s="1" t="n">
        <f aca="false">SUMPRODUCT(($A$2:$A$4670=A1228)*($Z$2:$Z$4670&gt;Z1228))+1</f>
        <v>125</v>
      </c>
    </row>
    <row r="1229" customFormat="false" ht="15" hidden="false" customHeight="false" outlineLevel="0" collapsed="false">
      <c r="A1229" s="1" t="n">
        <v>2010</v>
      </c>
      <c r="B1229" s="1" t="s">
        <v>656</v>
      </c>
      <c r="C1229" s="1" t="s">
        <v>92</v>
      </c>
      <c r="D1229" s="1" t="n">
        <v>26</v>
      </c>
      <c r="E1229" s="1" t="s">
        <v>115</v>
      </c>
      <c r="F1229" s="1" t="n">
        <v>20</v>
      </c>
      <c r="G1229" s="1" t="n">
        <v>0</v>
      </c>
      <c r="H1229" s="1" t="n">
        <v>120</v>
      </c>
      <c r="I1229" s="1" t="n">
        <v>13</v>
      </c>
      <c r="J1229" s="1" t="n">
        <v>33</v>
      </c>
      <c r="K1229" s="1" t="n">
        <v>0.394</v>
      </c>
      <c r="L1229" s="1" t="n">
        <v>0</v>
      </c>
      <c r="M1229" s="1" t="n">
        <v>0</v>
      </c>
      <c r="O1229" s="1" t="n">
        <v>13</v>
      </c>
      <c r="P1229" s="1" t="n">
        <v>24</v>
      </c>
      <c r="Q1229" s="1" t="n">
        <v>0.542</v>
      </c>
      <c r="R1229" s="1" t="n">
        <v>16</v>
      </c>
      <c r="S1229" s="1" t="n">
        <v>19</v>
      </c>
      <c r="T1229" s="1" t="n">
        <v>35</v>
      </c>
      <c r="U1229" s="1" t="n">
        <v>3</v>
      </c>
      <c r="V1229" s="1" t="n">
        <v>4</v>
      </c>
      <c r="W1229" s="1" t="n">
        <v>9</v>
      </c>
      <c r="X1229" s="1" t="n">
        <v>10</v>
      </c>
      <c r="Y1229" s="1" t="n">
        <v>20</v>
      </c>
      <c r="Z1229" s="1" t="n">
        <v>39</v>
      </c>
      <c r="AA1229" s="1" t="n">
        <v>11.4</v>
      </c>
      <c r="AB1229" s="1" t="n">
        <v>0.448</v>
      </c>
      <c r="AC1229" s="1" t="n">
        <v>0</v>
      </c>
      <c r="AD1229" s="1" t="n">
        <f aca="false">IF(F1229=0,0,Z1229/F1229)</f>
        <v>1.95</v>
      </c>
      <c r="AE1229" s="1" t="str">
        <f aca="false">IFERROR(LEFT(C1229,FIND("-",C1229)-1),C1229)</f>
        <v>PF</v>
      </c>
      <c r="AF1229" s="1" t="str">
        <f aca="false">B1229&amp;"|"&amp;A1229</f>
        <v>Pops Mensah-Bonsu|2010</v>
      </c>
      <c r="AG1229" s="1" t="n">
        <f aca="false">SUMPRODUCT(($A$2:$A$4670=A1229)*($Z$2:$Z$4670&gt;Z1229))+1</f>
        <v>396</v>
      </c>
    </row>
    <row r="1230" customFormat="false" ht="15" hidden="false" customHeight="false" outlineLevel="0" collapsed="false">
      <c r="A1230" s="1" t="n">
        <v>2010</v>
      </c>
      <c r="B1230" s="1" t="s">
        <v>486</v>
      </c>
      <c r="C1230" s="1" t="s">
        <v>105</v>
      </c>
      <c r="D1230" s="1" t="n">
        <v>30</v>
      </c>
      <c r="E1230" s="1" t="s">
        <v>115</v>
      </c>
      <c r="F1230" s="1" t="n">
        <v>21</v>
      </c>
      <c r="G1230" s="1" t="n">
        <v>0</v>
      </c>
      <c r="H1230" s="1" t="n">
        <v>95</v>
      </c>
      <c r="I1230" s="1" t="n">
        <v>9</v>
      </c>
      <c r="J1230" s="1" t="n">
        <v>26</v>
      </c>
      <c r="K1230" s="1" t="n">
        <v>0.346</v>
      </c>
      <c r="L1230" s="1" t="n">
        <v>0</v>
      </c>
      <c r="M1230" s="1" t="n">
        <v>0</v>
      </c>
      <c r="O1230" s="1" t="n">
        <v>1</v>
      </c>
      <c r="P1230" s="1" t="n">
        <v>6</v>
      </c>
      <c r="Q1230" s="1" t="n">
        <v>0.167</v>
      </c>
      <c r="R1230" s="1" t="n">
        <v>12</v>
      </c>
      <c r="S1230" s="1" t="n">
        <v>13</v>
      </c>
      <c r="T1230" s="1" t="n">
        <v>25</v>
      </c>
      <c r="U1230" s="1" t="n">
        <v>1</v>
      </c>
      <c r="V1230" s="1" t="n">
        <v>1</v>
      </c>
      <c r="W1230" s="1" t="n">
        <v>3</v>
      </c>
      <c r="X1230" s="1" t="n">
        <v>2</v>
      </c>
      <c r="Y1230" s="1" t="n">
        <v>19</v>
      </c>
      <c r="Z1230" s="1" t="n">
        <v>19</v>
      </c>
      <c r="AA1230" s="1" t="n">
        <v>4.9</v>
      </c>
      <c r="AB1230" s="1" t="n">
        <v>0.332</v>
      </c>
      <c r="AC1230" s="1" t="n">
        <v>0</v>
      </c>
      <c r="AD1230" s="1" t="n">
        <f aca="false">IF(F1230=0,0,Z1230/F1230)</f>
        <v>0.904761904761905</v>
      </c>
      <c r="AE1230" s="1" t="str">
        <f aca="false">IFERROR(LEFT(C1230,FIND("-",C1230)-1),C1230)</f>
        <v>C</v>
      </c>
      <c r="AF1230" s="1" t="str">
        <f aca="false">B1230&amp;"|"&amp;A1230</f>
        <v>Primoz Brezec|2010</v>
      </c>
      <c r="AG1230" s="1" t="n">
        <f aca="false">SUMPRODUCT(($A$2:$A$4670=A1230)*($Z$2:$Z$4670&gt;Z1230))+1</f>
        <v>415</v>
      </c>
    </row>
    <row r="1231" customFormat="false" ht="15" hidden="false" customHeight="false" outlineLevel="0" collapsed="false">
      <c r="A1231" s="1" t="n">
        <v>2010</v>
      </c>
      <c r="B1231" s="1" t="s">
        <v>487</v>
      </c>
      <c r="C1231" s="1" t="s">
        <v>123</v>
      </c>
      <c r="D1231" s="1" t="n">
        <v>29</v>
      </c>
      <c r="E1231" s="1" t="s">
        <v>126</v>
      </c>
      <c r="F1231" s="1" t="n">
        <v>76</v>
      </c>
      <c r="G1231" s="1" t="n">
        <v>75</v>
      </c>
      <c r="H1231" s="1" t="n">
        <v>2082</v>
      </c>
      <c r="I1231" s="1" t="n">
        <v>242</v>
      </c>
      <c r="J1231" s="1" t="n">
        <v>561</v>
      </c>
      <c r="K1231" s="1" t="n">
        <v>0.431</v>
      </c>
      <c r="L1231" s="1" t="n">
        <v>142</v>
      </c>
      <c r="M1231" s="1" t="n">
        <v>358</v>
      </c>
      <c r="N1231" s="1" t="n">
        <v>0.397</v>
      </c>
      <c r="O1231" s="1" t="n">
        <v>52</v>
      </c>
      <c r="P1231" s="1" t="n">
        <v>71</v>
      </c>
      <c r="Q1231" s="1" t="n">
        <v>0.732</v>
      </c>
      <c r="R1231" s="1" t="n">
        <v>64</v>
      </c>
      <c r="S1231" s="1" t="n">
        <v>310</v>
      </c>
      <c r="T1231" s="1" t="n">
        <v>374</v>
      </c>
      <c r="U1231" s="1" t="n">
        <v>93</v>
      </c>
      <c r="V1231" s="1" t="n">
        <v>70</v>
      </c>
      <c r="W1231" s="1" t="n">
        <v>18</v>
      </c>
      <c r="X1231" s="1" t="n">
        <v>62</v>
      </c>
      <c r="Y1231" s="1" t="n">
        <v>169</v>
      </c>
      <c r="Z1231" s="1" t="n">
        <v>678</v>
      </c>
      <c r="AA1231" s="1" t="n">
        <v>12.9</v>
      </c>
      <c r="AB1231" s="1" t="n">
        <v>0.572</v>
      </c>
      <c r="AC1231" s="1" t="n">
        <v>5.8</v>
      </c>
      <c r="AD1231" s="1" t="n">
        <f aca="false">IF(F1231=0,0,Z1231/F1231)</f>
        <v>8.92105263157895</v>
      </c>
      <c r="AE1231" s="1" t="str">
        <f aca="false">IFERROR(LEFT(C1231,FIND("-",C1231)-1),C1231)</f>
        <v>SF</v>
      </c>
      <c r="AF1231" s="1" t="str">
        <f aca="false">B1231&amp;"|"&amp;A1231</f>
        <v>Quentin Richardson|2010</v>
      </c>
      <c r="AG1231" s="1" t="n">
        <f aca="false">SUMPRODUCT(($A$2:$A$4670=A1231)*($Z$2:$Z$4670&gt;Z1231))+1</f>
        <v>150</v>
      </c>
    </row>
    <row r="1232" customFormat="false" ht="15" hidden="false" customHeight="false" outlineLevel="0" collapsed="false">
      <c r="A1232" s="1" t="n">
        <v>2010</v>
      </c>
      <c r="B1232" s="1" t="s">
        <v>489</v>
      </c>
      <c r="C1232" s="1" t="s">
        <v>643</v>
      </c>
      <c r="D1232" s="1" t="n">
        <v>28</v>
      </c>
      <c r="E1232" s="1" t="s">
        <v>115</v>
      </c>
      <c r="F1232" s="1" t="n">
        <v>52</v>
      </c>
      <c r="G1232" s="1" t="n">
        <v>7</v>
      </c>
      <c r="H1232" s="1" t="n">
        <v>562</v>
      </c>
      <c r="I1232" s="1" t="n">
        <v>40</v>
      </c>
      <c r="J1232" s="1" t="n">
        <v>111</v>
      </c>
      <c r="K1232" s="1" t="n">
        <v>0.36</v>
      </c>
      <c r="L1232" s="1" t="n">
        <v>4</v>
      </c>
      <c r="M1232" s="1" t="n">
        <v>21</v>
      </c>
      <c r="N1232" s="1" t="n">
        <v>0.19</v>
      </c>
      <c r="O1232" s="1" t="n">
        <v>8</v>
      </c>
      <c r="P1232" s="1" t="n">
        <v>14</v>
      </c>
      <c r="Q1232" s="1" t="n">
        <v>0.571</v>
      </c>
      <c r="R1232" s="1" t="n">
        <v>17</v>
      </c>
      <c r="S1232" s="1" t="n">
        <v>32</v>
      </c>
      <c r="T1232" s="1" t="n">
        <v>49</v>
      </c>
      <c r="U1232" s="1" t="n">
        <v>12</v>
      </c>
      <c r="V1232" s="1" t="n">
        <v>13</v>
      </c>
      <c r="W1232" s="1" t="n">
        <v>6</v>
      </c>
      <c r="X1232" s="1" t="n">
        <v>11</v>
      </c>
      <c r="Y1232" s="1" t="n">
        <v>69</v>
      </c>
      <c r="Z1232" s="1" t="n">
        <v>92</v>
      </c>
      <c r="AA1232" s="1" t="n">
        <v>3</v>
      </c>
      <c r="AB1232" s="1" t="n">
        <v>0.393</v>
      </c>
      <c r="AC1232" s="1" t="n">
        <v>-0.1</v>
      </c>
      <c r="AD1232" s="1" t="n">
        <f aca="false">IF(F1232=0,0,Z1232/F1232)</f>
        <v>1.76923076923077</v>
      </c>
      <c r="AE1232" s="1" t="str">
        <f aca="false">IFERROR(LEFT(C1232,FIND("-",C1232)-1),C1232)</f>
        <v>SF</v>
      </c>
      <c r="AF1232" s="1" t="str">
        <f aca="false">B1232&amp;"|"&amp;A1232</f>
        <v>Quinton Ross|2010</v>
      </c>
      <c r="AG1232" s="1" t="n">
        <f aca="false">SUMPRODUCT(($A$2:$A$4670=A1232)*($Z$2:$Z$4670&gt;Z1232))+1</f>
        <v>365</v>
      </c>
    </row>
    <row r="1233" customFormat="false" ht="15" hidden="false" customHeight="false" outlineLevel="0" collapsed="false">
      <c r="A1233" s="1" t="n">
        <v>2010</v>
      </c>
      <c r="B1233" s="1" t="s">
        <v>491</v>
      </c>
      <c r="C1233" s="1" t="s">
        <v>102</v>
      </c>
      <c r="D1233" s="1" t="n">
        <v>33</v>
      </c>
      <c r="E1233" s="1" t="s">
        <v>115</v>
      </c>
      <c r="F1233" s="1" t="n">
        <v>52</v>
      </c>
      <c r="G1233" s="1" t="n">
        <v>38</v>
      </c>
      <c r="H1233" s="1" t="n">
        <v>1421</v>
      </c>
      <c r="I1233" s="1" t="n">
        <v>155</v>
      </c>
      <c r="J1233" s="1" t="n">
        <v>446</v>
      </c>
      <c r="K1233" s="1" t="n">
        <v>0.348</v>
      </c>
      <c r="L1233" s="1" t="n">
        <v>58</v>
      </c>
      <c r="M1233" s="1" t="n">
        <v>168</v>
      </c>
      <c r="N1233" s="1" t="n">
        <v>0.345</v>
      </c>
      <c r="O1233" s="1" t="n">
        <v>59</v>
      </c>
      <c r="P1233" s="1" t="n">
        <v>81</v>
      </c>
      <c r="Q1233" s="1" t="n">
        <v>0.728</v>
      </c>
      <c r="R1233" s="1" t="n">
        <v>13</v>
      </c>
      <c r="S1233" s="1" t="n">
        <v>116</v>
      </c>
      <c r="T1233" s="1" t="n">
        <v>129</v>
      </c>
      <c r="U1233" s="1" t="n">
        <v>176</v>
      </c>
      <c r="V1233" s="1" t="n">
        <v>50</v>
      </c>
      <c r="W1233" s="1" t="n">
        <v>10</v>
      </c>
      <c r="X1233" s="1" t="n">
        <v>95</v>
      </c>
      <c r="Y1233" s="1" t="n">
        <v>103</v>
      </c>
      <c r="Z1233" s="1" t="n">
        <v>427</v>
      </c>
      <c r="AA1233" s="1" t="n">
        <v>8.2</v>
      </c>
      <c r="AB1233" s="1" t="n">
        <v>0.443</v>
      </c>
      <c r="AC1233" s="1" t="n">
        <v>-0.4</v>
      </c>
      <c r="AD1233" s="1" t="n">
        <f aca="false">IF(F1233=0,0,Z1233/F1233)</f>
        <v>8.21153846153846</v>
      </c>
      <c r="AE1233" s="1" t="str">
        <f aca="false">IFERROR(LEFT(C1233,FIND("-",C1233)-1),C1233)</f>
        <v>PG</v>
      </c>
      <c r="AF1233" s="1" t="str">
        <f aca="false">B1233&amp;"|"&amp;A1233</f>
        <v>Rafer Alston|2010</v>
      </c>
      <c r="AG1233" s="1" t="n">
        <f aca="false">SUMPRODUCT(($A$2:$A$4670=A1233)*($Z$2:$Z$4670&gt;Z1233))+1</f>
        <v>235</v>
      </c>
    </row>
    <row r="1234" customFormat="false" ht="15" hidden="false" customHeight="false" outlineLevel="0" collapsed="false">
      <c r="A1234" s="1" t="n">
        <v>2010</v>
      </c>
      <c r="B1234" s="1" t="s">
        <v>492</v>
      </c>
      <c r="C1234" s="1" t="s">
        <v>128</v>
      </c>
      <c r="D1234" s="1" t="n">
        <v>33</v>
      </c>
      <c r="E1234" s="1" t="s">
        <v>115</v>
      </c>
      <c r="F1234" s="1" t="n">
        <v>6</v>
      </c>
      <c r="G1234" s="1" t="n">
        <v>5</v>
      </c>
      <c r="H1234" s="1" t="n">
        <v>180</v>
      </c>
      <c r="I1234" s="1" t="n">
        <v>28</v>
      </c>
      <c r="J1234" s="1" t="n">
        <v>61</v>
      </c>
      <c r="K1234" s="1" t="n">
        <v>0.459</v>
      </c>
      <c r="L1234" s="1" t="n">
        <v>12</v>
      </c>
      <c r="M1234" s="1" t="n">
        <v>27</v>
      </c>
      <c r="N1234" s="1" t="n">
        <v>0.444</v>
      </c>
      <c r="O1234" s="1" t="n">
        <v>3</v>
      </c>
      <c r="P1234" s="1" t="n">
        <v>3</v>
      </c>
      <c r="Q1234" s="1" t="n">
        <v>1</v>
      </c>
      <c r="R1234" s="1" t="n">
        <v>5</v>
      </c>
      <c r="S1234" s="1" t="n">
        <v>18</v>
      </c>
      <c r="T1234" s="1" t="n">
        <v>23</v>
      </c>
      <c r="U1234" s="1" t="n">
        <v>13</v>
      </c>
      <c r="V1234" s="1" t="n">
        <v>4</v>
      </c>
      <c r="W1234" s="1" t="n">
        <v>2</v>
      </c>
      <c r="X1234" s="1" t="n">
        <v>5</v>
      </c>
      <c r="Y1234" s="1" t="n">
        <v>15</v>
      </c>
      <c r="Z1234" s="1" t="n">
        <v>71</v>
      </c>
      <c r="AA1234" s="1" t="n">
        <v>13.8</v>
      </c>
      <c r="AB1234" s="1" t="n">
        <v>0.57</v>
      </c>
      <c r="AC1234" s="1" t="n">
        <v>0.5</v>
      </c>
      <c r="AD1234" s="1" t="n">
        <f aca="false">IF(F1234=0,0,Z1234/F1234)</f>
        <v>11.8333333333333</v>
      </c>
      <c r="AE1234" s="1" t="str">
        <f aca="false">IFERROR(LEFT(C1234,FIND("-",C1234)-1),C1234)</f>
        <v>SG</v>
      </c>
      <c r="AF1234" s="1" t="str">
        <f aca="false">B1234&amp;"|"&amp;A1234</f>
        <v>Raja Bell|2010</v>
      </c>
      <c r="AG1234" s="1" t="n">
        <f aca="false">SUMPRODUCT(($A$2:$A$4670=A1234)*($Z$2:$Z$4670&gt;Z1234))+1</f>
        <v>375</v>
      </c>
    </row>
    <row r="1235" customFormat="false" ht="15" hidden="false" customHeight="false" outlineLevel="0" collapsed="false">
      <c r="A1235" s="1" t="n">
        <v>2010</v>
      </c>
      <c r="B1235" s="1" t="s">
        <v>493</v>
      </c>
      <c r="C1235" s="1" t="s">
        <v>102</v>
      </c>
      <c r="D1235" s="1" t="n">
        <v>23</v>
      </c>
      <c r="E1235" s="1" t="s">
        <v>199</v>
      </c>
      <c r="F1235" s="1" t="n">
        <v>81</v>
      </c>
      <c r="G1235" s="1" t="n">
        <v>81</v>
      </c>
      <c r="H1235" s="1" t="n">
        <v>2963</v>
      </c>
      <c r="I1235" s="1" t="n">
        <v>459</v>
      </c>
      <c r="J1235" s="1" t="n">
        <v>904</v>
      </c>
      <c r="K1235" s="1" t="n">
        <v>0.508</v>
      </c>
      <c r="L1235" s="1" t="n">
        <v>17</v>
      </c>
      <c r="M1235" s="1" t="n">
        <v>80</v>
      </c>
      <c r="N1235" s="1" t="n">
        <v>0.213</v>
      </c>
      <c r="O1235" s="1" t="n">
        <v>175</v>
      </c>
      <c r="P1235" s="1" t="n">
        <v>282</v>
      </c>
      <c r="Q1235" s="1" t="n">
        <v>0.621</v>
      </c>
      <c r="R1235" s="1" t="n">
        <v>100</v>
      </c>
      <c r="S1235" s="1" t="n">
        <v>260</v>
      </c>
      <c r="T1235" s="1" t="n">
        <v>360</v>
      </c>
      <c r="U1235" s="1" t="n">
        <v>794</v>
      </c>
      <c r="V1235" s="1" t="n">
        <v>189</v>
      </c>
      <c r="W1235" s="1" t="n">
        <v>11</v>
      </c>
      <c r="X1235" s="1" t="n">
        <v>246</v>
      </c>
      <c r="Y1235" s="1" t="n">
        <v>198</v>
      </c>
      <c r="Z1235" s="1" t="n">
        <v>1110</v>
      </c>
      <c r="AA1235" s="1" t="n">
        <v>19.1</v>
      </c>
      <c r="AB1235" s="1" t="n">
        <v>0.54</v>
      </c>
      <c r="AC1235" s="1" t="n">
        <v>9.6</v>
      </c>
      <c r="AD1235" s="1" t="n">
        <f aca="false">IF(F1235=0,0,Z1235/F1235)</f>
        <v>13.7037037037037</v>
      </c>
      <c r="AE1235" s="1" t="str">
        <f aca="false">IFERROR(LEFT(C1235,FIND("-",C1235)-1),C1235)</f>
        <v>PG</v>
      </c>
      <c r="AF1235" s="1" t="str">
        <f aca="false">B1235&amp;"|"&amp;A1235</f>
        <v>Rajon Rondo|2010</v>
      </c>
      <c r="AG1235" s="1" t="n">
        <f aca="false">SUMPRODUCT(($A$2:$A$4670=A1235)*($Z$2:$Z$4670&gt;Z1235))+1</f>
        <v>65</v>
      </c>
    </row>
    <row r="1236" customFormat="false" ht="15" hidden="false" customHeight="false" outlineLevel="0" collapsed="false">
      <c r="A1236" s="1" t="n">
        <v>2010</v>
      </c>
      <c r="B1236" s="1" t="s">
        <v>494</v>
      </c>
      <c r="C1236" s="1" t="s">
        <v>102</v>
      </c>
      <c r="D1236" s="1" t="n">
        <v>23</v>
      </c>
      <c r="E1236" s="1" t="s">
        <v>120</v>
      </c>
      <c r="F1236" s="1" t="n">
        <v>82</v>
      </c>
      <c r="G1236" s="1" t="n">
        <v>1</v>
      </c>
      <c r="H1236" s="1" t="n">
        <v>1732</v>
      </c>
      <c r="I1236" s="1" t="n">
        <v>253</v>
      </c>
      <c r="J1236" s="1" t="n">
        <v>555</v>
      </c>
      <c r="K1236" s="1" t="n">
        <v>0.456</v>
      </c>
      <c r="L1236" s="1" t="n">
        <v>1</v>
      </c>
      <c r="M1236" s="1" t="n">
        <v>15</v>
      </c>
      <c r="N1236" s="1" t="n">
        <v>0.067</v>
      </c>
      <c r="O1236" s="1" t="n">
        <v>167</v>
      </c>
      <c r="P1236" s="1" t="n">
        <v>233</v>
      </c>
      <c r="Q1236" s="1" t="n">
        <v>0.717</v>
      </c>
      <c r="R1236" s="1" t="n">
        <v>58</v>
      </c>
      <c r="S1236" s="1" t="n">
        <v>156</v>
      </c>
      <c r="T1236" s="1" t="n">
        <v>214</v>
      </c>
      <c r="U1236" s="1" t="n">
        <v>258</v>
      </c>
      <c r="V1236" s="1" t="n">
        <v>55</v>
      </c>
      <c r="W1236" s="1" t="n">
        <v>5</v>
      </c>
      <c r="X1236" s="1" t="n">
        <v>137</v>
      </c>
      <c r="Y1236" s="1" t="n">
        <v>137</v>
      </c>
      <c r="Z1236" s="1" t="n">
        <v>674</v>
      </c>
      <c r="AA1236" s="1" t="n">
        <v>12.9</v>
      </c>
      <c r="AB1236" s="1" t="n">
        <v>0.513</v>
      </c>
      <c r="AC1236" s="1" t="n">
        <v>1.1</v>
      </c>
      <c r="AD1236" s="1" t="n">
        <f aca="false">IF(F1236=0,0,Z1236/F1236)</f>
        <v>8.21951219512195</v>
      </c>
      <c r="AE1236" s="1" t="str">
        <f aca="false">IFERROR(LEFT(C1236,FIND("-",C1236)-1),C1236)</f>
        <v>PG</v>
      </c>
      <c r="AF1236" s="1" t="str">
        <f aca="false">B1236&amp;"|"&amp;A1236</f>
        <v>Ramon Sessions|2010</v>
      </c>
      <c r="AG1236" s="1" t="n">
        <f aca="false">SUMPRODUCT(($A$2:$A$4670=A1236)*($Z$2:$Z$4670&gt;Z1236))+1</f>
        <v>151</v>
      </c>
    </row>
    <row r="1237" customFormat="false" ht="15" hidden="false" customHeight="false" outlineLevel="0" collapsed="false">
      <c r="A1237" s="1" t="n">
        <v>2010</v>
      </c>
      <c r="B1237" s="1" t="s">
        <v>495</v>
      </c>
      <c r="C1237" s="1" t="s">
        <v>92</v>
      </c>
      <c r="D1237" s="1" t="n">
        <v>24</v>
      </c>
      <c r="E1237" s="1" t="s">
        <v>110</v>
      </c>
      <c r="F1237" s="1" t="n">
        <v>28</v>
      </c>
      <c r="G1237" s="1" t="n">
        <v>0</v>
      </c>
      <c r="H1237" s="1" t="n">
        <v>124</v>
      </c>
      <c r="I1237" s="1" t="n">
        <v>23</v>
      </c>
      <c r="J1237" s="1" t="n">
        <v>41</v>
      </c>
      <c r="K1237" s="1" t="n">
        <v>0.561</v>
      </c>
      <c r="L1237" s="1" t="n">
        <v>0</v>
      </c>
      <c r="M1237" s="1" t="n">
        <v>0</v>
      </c>
      <c r="O1237" s="1" t="n">
        <v>16</v>
      </c>
      <c r="P1237" s="1" t="n">
        <v>27</v>
      </c>
      <c r="Q1237" s="1" t="n">
        <v>0.593</v>
      </c>
      <c r="R1237" s="1" t="n">
        <v>10</v>
      </c>
      <c r="S1237" s="1" t="n">
        <v>28</v>
      </c>
      <c r="T1237" s="1" t="n">
        <v>38</v>
      </c>
      <c r="U1237" s="1" t="n">
        <v>2</v>
      </c>
      <c r="V1237" s="1" t="n">
        <v>5</v>
      </c>
      <c r="W1237" s="1" t="n">
        <v>3</v>
      </c>
      <c r="X1237" s="1" t="n">
        <v>12</v>
      </c>
      <c r="Y1237" s="1" t="n">
        <v>34</v>
      </c>
      <c r="Z1237" s="1" t="n">
        <v>62</v>
      </c>
      <c r="AA1237" s="1" t="n">
        <v>14.6</v>
      </c>
      <c r="AB1237" s="1" t="n">
        <v>0.586</v>
      </c>
      <c r="AC1237" s="1" t="n">
        <v>0.3</v>
      </c>
      <c r="AD1237" s="1" t="n">
        <f aca="false">IF(F1237=0,0,Z1237/F1237)</f>
        <v>2.21428571428571</v>
      </c>
      <c r="AE1237" s="1" t="str">
        <f aca="false">IFERROR(LEFT(C1237,FIND("-",C1237)-1),C1237)</f>
        <v>PF</v>
      </c>
      <c r="AF1237" s="1" t="str">
        <f aca="false">B1237&amp;"|"&amp;A1237</f>
        <v>Randolph Morris|2010</v>
      </c>
      <c r="AG1237" s="1" t="n">
        <f aca="false">SUMPRODUCT(($A$2:$A$4670=A1237)*($Z$2:$Z$4670&gt;Z1237))+1</f>
        <v>379</v>
      </c>
    </row>
    <row r="1238" customFormat="false" ht="15" hidden="false" customHeight="false" outlineLevel="0" collapsed="false">
      <c r="A1238" s="1" t="n">
        <v>2010</v>
      </c>
      <c r="B1238" s="1" t="s">
        <v>496</v>
      </c>
      <c r="C1238" s="1" t="s">
        <v>102</v>
      </c>
      <c r="D1238" s="1" t="n">
        <v>26</v>
      </c>
      <c r="E1238" s="1" t="s">
        <v>137</v>
      </c>
      <c r="F1238" s="1" t="n">
        <v>70</v>
      </c>
      <c r="G1238" s="1" t="n">
        <v>38</v>
      </c>
      <c r="H1238" s="1" t="n">
        <v>1667</v>
      </c>
      <c r="I1238" s="1" t="n">
        <v>256</v>
      </c>
      <c r="J1238" s="1" t="n">
        <v>619</v>
      </c>
      <c r="K1238" s="1" t="n">
        <v>0.414</v>
      </c>
      <c r="L1238" s="1" t="n">
        <v>63</v>
      </c>
      <c r="M1238" s="1" t="n">
        <v>182</v>
      </c>
      <c r="N1238" s="1" t="n">
        <v>0.346</v>
      </c>
      <c r="O1238" s="1" t="n">
        <v>129</v>
      </c>
      <c r="P1238" s="1" t="n">
        <v>145</v>
      </c>
      <c r="Q1238" s="1" t="n">
        <v>0.89</v>
      </c>
      <c r="R1238" s="1" t="n">
        <v>16</v>
      </c>
      <c r="S1238" s="1" t="n">
        <v>114</v>
      </c>
      <c r="T1238" s="1" t="n">
        <v>130</v>
      </c>
      <c r="U1238" s="1" t="n">
        <v>228</v>
      </c>
      <c r="V1238" s="1" t="n">
        <v>33</v>
      </c>
      <c r="W1238" s="1" t="n">
        <v>10</v>
      </c>
      <c r="X1238" s="1" t="n">
        <v>94</v>
      </c>
      <c r="Y1238" s="1" t="n">
        <v>123</v>
      </c>
      <c r="Z1238" s="1" t="n">
        <v>704</v>
      </c>
      <c r="AA1238" s="1" t="n">
        <v>13.2</v>
      </c>
      <c r="AB1238" s="1" t="n">
        <v>0.516</v>
      </c>
      <c r="AC1238" s="1" t="n">
        <v>2.2</v>
      </c>
      <c r="AD1238" s="1" t="n">
        <f aca="false">IF(F1238=0,0,Z1238/F1238)</f>
        <v>10.0571428571429</v>
      </c>
      <c r="AE1238" s="1" t="str">
        <f aca="false">IFERROR(LEFT(C1238,FIND("-",C1238)-1),C1238)</f>
        <v>PG</v>
      </c>
      <c r="AF1238" s="1" t="str">
        <f aca="false">B1238&amp;"|"&amp;A1238</f>
        <v>Randy Foye|2010</v>
      </c>
      <c r="AG1238" s="1" t="n">
        <f aca="false">SUMPRODUCT(($A$2:$A$4670=A1238)*($Z$2:$Z$4670&gt;Z1238))+1</f>
        <v>144</v>
      </c>
    </row>
    <row r="1239" customFormat="false" ht="15" hidden="false" customHeight="false" outlineLevel="0" collapsed="false">
      <c r="A1239" s="1" t="n">
        <v>2010</v>
      </c>
      <c r="B1239" s="1" t="s">
        <v>498</v>
      </c>
      <c r="C1239" s="1" t="s">
        <v>92</v>
      </c>
      <c r="D1239" s="1" t="n">
        <v>30</v>
      </c>
      <c r="E1239" s="1" t="s">
        <v>112</v>
      </c>
      <c r="F1239" s="1" t="n">
        <v>72</v>
      </c>
      <c r="G1239" s="1" t="n">
        <v>72</v>
      </c>
      <c r="H1239" s="1" t="n">
        <v>2369</v>
      </c>
      <c r="I1239" s="1" t="n">
        <v>350</v>
      </c>
      <c r="J1239" s="1" t="n">
        <v>805</v>
      </c>
      <c r="K1239" s="1" t="n">
        <v>0.435</v>
      </c>
      <c r="L1239" s="1" t="n">
        <v>168</v>
      </c>
      <c r="M1239" s="1" t="n">
        <v>423</v>
      </c>
      <c r="N1239" s="1" t="n">
        <v>0.397</v>
      </c>
      <c r="O1239" s="1" t="n">
        <v>145</v>
      </c>
      <c r="P1239" s="1" t="n">
        <v>180</v>
      </c>
      <c r="Q1239" s="1" t="n">
        <v>0.806</v>
      </c>
      <c r="R1239" s="1" t="n">
        <v>62</v>
      </c>
      <c r="S1239" s="1" t="n">
        <v>256</v>
      </c>
      <c r="T1239" s="1" t="n">
        <v>318</v>
      </c>
      <c r="U1239" s="1" t="n">
        <v>107</v>
      </c>
      <c r="V1239" s="1" t="n">
        <v>78</v>
      </c>
      <c r="W1239" s="1" t="n">
        <v>28</v>
      </c>
      <c r="X1239" s="1" t="n">
        <v>108</v>
      </c>
      <c r="Y1239" s="1" t="n">
        <v>180</v>
      </c>
      <c r="Z1239" s="1" t="n">
        <v>1013</v>
      </c>
      <c r="AA1239" s="1" t="n">
        <v>14</v>
      </c>
      <c r="AB1239" s="1" t="n">
        <v>0.573</v>
      </c>
      <c r="AC1239" s="1" t="n">
        <v>6.5</v>
      </c>
      <c r="AD1239" s="1" t="n">
        <f aca="false">IF(F1239=0,0,Z1239/F1239)</f>
        <v>14.0694444444444</v>
      </c>
      <c r="AE1239" s="1" t="str">
        <f aca="false">IFERROR(LEFT(C1239,FIND("-",C1239)-1),C1239)</f>
        <v>PF</v>
      </c>
      <c r="AF1239" s="1" t="str">
        <f aca="false">B1239&amp;"|"&amp;A1239</f>
        <v>Rashard Lewis|2010</v>
      </c>
      <c r="AG1239" s="1" t="n">
        <f aca="false">SUMPRODUCT(($A$2:$A$4670=A1239)*($Z$2:$Z$4670&gt;Z1239))+1</f>
        <v>76</v>
      </c>
    </row>
    <row r="1240" customFormat="false" ht="15" hidden="false" customHeight="false" outlineLevel="0" collapsed="false">
      <c r="A1240" s="1" t="n">
        <v>2010</v>
      </c>
      <c r="B1240" s="1" t="s">
        <v>499</v>
      </c>
      <c r="C1240" s="1" t="s">
        <v>105</v>
      </c>
      <c r="D1240" s="1" t="n">
        <v>35</v>
      </c>
      <c r="E1240" s="1" t="s">
        <v>199</v>
      </c>
      <c r="F1240" s="1" t="n">
        <v>79</v>
      </c>
      <c r="G1240" s="1" t="n">
        <v>13</v>
      </c>
      <c r="H1240" s="1" t="n">
        <v>1780</v>
      </c>
      <c r="I1240" s="1" t="n">
        <v>266</v>
      </c>
      <c r="J1240" s="1" t="n">
        <v>650</v>
      </c>
      <c r="K1240" s="1" t="n">
        <v>0.409</v>
      </c>
      <c r="L1240" s="1" t="n">
        <v>82</v>
      </c>
      <c r="M1240" s="1" t="n">
        <v>290</v>
      </c>
      <c r="N1240" s="1" t="n">
        <v>0.283</v>
      </c>
      <c r="O1240" s="1" t="n">
        <v>96</v>
      </c>
      <c r="P1240" s="1" t="n">
        <v>125</v>
      </c>
      <c r="Q1240" s="1" t="n">
        <v>0.768</v>
      </c>
      <c r="R1240" s="1" t="n">
        <v>42</v>
      </c>
      <c r="S1240" s="1" t="n">
        <v>283</v>
      </c>
      <c r="T1240" s="1" t="n">
        <v>325</v>
      </c>
      <c r="U1240" s="1" t="n">
        <v>80</v>
      </c>
      <c r="V1240" s="1" t="n">
        <v>80</v>
      </c>
      <c r="W1240" s="1" t="n">
        <v>70</v>
      </c>
      <c r="X1240" s="1" t="n">
        <v>63</v>
      </c>
      <c r="Y1240" s="1" t="n">
        <v>222</v>
      </c>
      <c r="Z1240" s="1" t="n">
        <v>710</v>
      </c>
      <c r="AA1240" s="1" t="n">
        <v>13.1</v>
      </c>
      <c r="AB1240" s="1" t="n">
        <v>0.504</v>
      </c>
      <c r="AC1240" s="1" t="n">
        <v>3.6</v>
      </c>
      <c r="AD1240" s="1" t="n">
        <f aca="false">IF(F1240=0,0,Z1240/F1240)</f>
        <v>8.9873417721519</v>
      </c>
      <c r="AE1240" s="1" t="str">
        <f aca="false">IFERROR(LEFT(C1240,FIND("-",C1240)-1),C1240)</f>
        <v>C</v>
      </c>
      <c r="AF1240" s="1" t="str">
        <f aca="false">B1240&amp;"|"&amp;A1240</f>
        <v>Rasheed Wallace|2010</v>
      </c>
      <c r="AG1240" s="1" t="n">
        <f aca="false">SUMPRODUCT(($A$2:$A$4670=A1240)*($Z$2:$Z$4670&gt;Z1240))+1</f>
        <v>143</v>
      </c>
    </row>
    <row r="1241" customFormat="false" ht="15" hidden="false" customHeight="false" outlineLevel="0" collapsed="false">
      <c r="A1241" s="1" t="n">
        <v>2010</v>
      </c>
      <c r="B1241" s="1" t="s">
        <v>500</v>
      </c>
      <c r="C1241" s="1" t="s">
        <v>105</v>
      </c>
      <c r="D1241" s="1" t="n">
        <v>33</v>
      </c>
      <c r="E1241" s="1" t="s">
        <v>147</v>
      </c>
      <c r="F1241" s="1" t="n">
        <v>42</v>
      </c>
      <c r="G1241" s="1" t="n">
        <v>8</v>
      </c>
      <c r="H1241" s="1" t="n">
        <v>413</v>
      </c>
      <c r="I1241" s="1" t="n">
        <v>81</v>
      </c>
      <c r="J1241" s="1" t="n">
        <v>149</v>
      </c>
      <c r="K1241" s="1" t="n">
        <v>0.544</v>
      </c>
      <c r="L1241" s="1" t="n">
        <v>0</v>
      </c>
      <c r="M1241" s="1" t="n">
        <v>0</v>
      </c>
      <c r="O1241" s="1" t="n">
        <v>1</v>
      </c>
      <c r="P1241" s="1" t="n">
        <v>5</v>
      </c>
      <c r="Q1241" s="1" t="n">
        <v>0.2</v>
      </c>
      <c r="R1241" s="1" t="n">
        <v>37</v>
      </c>
      <c r="S1241" s="1" t="n">
        <v>52</v>
      </c>
      <c r="T1241" s="1" t="n">
        <v>89</v>
      </c>
      <c r="U1241" s="1" t="n">
        <v>25</v>
      </c>
      <c r="V1241" s="1" t="n">
        <v>10</v>
      </c>
      <c r="W1241" s="1" t="n">
        <v>17</v>
      </c>
      <c r="X1241" s="1" t="n">
        <v>16</v>
      </c>
      <c r="Y1241" s="1" t="n">
        <v>54</v>
      </c>
      <c r="Z1241" s="1" t="n">
        <v>163</v>
      </c>
      <c r="AA1241" s="1" t="n">
        <v>16</v>
      </c>
      <c r="AB1241" s="1" t="n">
        <v>0.539</v>
      </c>
      <c r="AC1241" s="1" t="n">
        <v>0.8</v>
      </c>
      <c r="AD1241" s="1" t="n">
        <f aca="false">IF(F1241=0,0,Z1241/F1241)</f>
        <v>3.88095238095238</v>
      </c>
      <c r="AE1241" s="1" t="str">
        <f aca="false">IFERROR(LEFT(C1241,FIND("-",C1241)-1),C1241)</f>
        <v>C</v>
      </c>
      <c r="AF1241" s="1" t="str">
        <f aca="false">B1241&amp;"|"&amp;A1241</f>
        <v>Rasho Nesterovic|2010</v>
      </c>
      <c r="AG1241" s="1" t="n">
        <f aca="false">SUMPRODUCT(($A$2:$A$4670=A1241)*($Z$2:$Z$4670&gt;Z1241))+1</f>
        <v>324</v>
      </c>
    </row>
    <row r="1242" customFormat="false" ht="15" hidden="false" customHeight="false" outlineLevel="0" collapsed="false">
      <c r="A1242" s="1" t="n">
        <v>2010</v>
      </c>
      <c r="B1242" s="1" t="s">
        <v>501</v>
      </c>
      <c r="C1242" s="1" t="s">
        <v>123</v>
      </c>
      <c r="D1242" s="1" t="n">
        <v>30</v>
      </c>
      <c r="E1242" s="1" t="s">
        <v>108</v>
      </c>
      <c r="F1242" s="1" t="n">
        <v>82</v>
      </c>
      <c r="G1242" s="1" t="n">
        <v>64</v>
      </c>
      <c r="H1242" s="1" t="n">
        <v>2702</v>
      </c>
      <c r="I1242" s="1" t="n">
        <v>356</v>
      </c>
      <c r="J1242" s="1" t="n">
        <v>870</v>
      </c>
      <c r="K1242" s="1" t="n">
        <v>0.409</v>
      </c>
      <c r="L1242" s="1" t="n">
        <v>145</v>
      </c>
      <c r="M1242" s="1" t="n">
        <v>432</v>
      </c>
      <c r="N1242" s="1" t="n">
        <v>0.336</v>
      </c>
      <c r="O1242" s="1" t="n">
        <v>122</v>
      </c>
      <c r="P1242" s="1" t="n">
        <v>145</v>
      </c>
      <c r="Q1242" s="1" t="n">
        <v>0.841</v>
      </c>
      <c r="R1242" s="1" t="n">
        <v>39</v>
      </c>
      <c r="S1242" s="1" t="n">
        <v>201</v>
      </c>
      <c r="T1242" s="1" t="n">
        <v>240</v>
      </c>
      <c r="U1242" s="1" t="n">
        <v>116</v>
      </c>
      <c r="V1242" s="1" t="n">
        <v>36</v>
      </c>
      <c r="W1242" s="1" t="n">
        <v>68</v>
      </c>
      <c r="X1242" s="1" t="n">
        <v>79</v>
      </c>
      <c r="Y1242" s="1" t="n">
        <v>121</v>
      </c>
      <c r="Z1242" s="1" t="n">
        <v>979</v>
      </c>
      <c r="AA1242" s="1" t="n">
        <v>10.7</v>
      </c>
      <c r="AB1242" s="1" t="n">
        <v>0.524</v>
      </c>
      <c r="AC1242" s="1" t="n">
        <v>2.7</v>
      </c>
      <c r="AD1242" s="1" t="n">
        <f aca="false">IF(F1242=0,0,Z1242/F1242)</f>
        <v>11.9390243902439</v>
      </c>
      <c r="AE1242" s="1" t="str">
        <f aca="false">IFERROR(LEFT(C1242,FIND("-",C1242)-1),C1242)</f>
        <v>SF</v>
      </c>
      <c r="AF1242" s="1" t="str">
        <f aca="false">B1242&amp;"|"&amp;A1242</f>
        <v>Rasual Butler|2010</v>
      </c>
      <c r="AG1242" s="1" t="n">
        <f aca="false">SUMPRODUCT(($A$2:$A$4670=A1242)*($Z$2:$Z$4670&gt;Z1242))+1</f>
        <v>83</v>
      </c>
    </row>
    <row r="1243" customFormat="false" ht="15" hidden="false" customHeight="false" outlineLevel="0" collapsed="false">
      <c r="A1243" s="1" t="n">
        <v>2010</v>
      </c>
      <c r="B1243" s="1" t="s">
        <v>502</v>
      </c>
      <c r="C1243" s="1" t="s">
        <v>128</v>
      </c>
      <c r="D1243" s="1" t="n">
        <v>34</v>
      </c>
      <c r="E1243" s="1" t="s">
        <v>199</v>
      </c>
      <c r="F1243" s="1" t="n">
        <v>80</v>
      </c>
      <c r="G1243" s="1" t="n">
        <v>80</v>
      </c>
      <c r="H1243" s="1" t="n">
        <v>2819</v>
      </c>
      <c r="I1243" s="1" t="n">
        <v>464</v>
      </c>
      <c r="J1243" s="1" t="n">
        <v>973</v>
      </c>
      <c r="K1243" s="1" t="n">
        <v>0.477</v>
      </c>
      <c r="L1243" s="1" t="n">
        <v>145</v>
      </c>
      <c r="M1243" s="1" t="n">
        <v>399</v>
      </c>
      <c r="N1243" s="1" t="n">
        <v>0.363</v>
      </c>
      <c r="O1243" s="1" t="n">
        <v>231</v>
      </c>
      <c r="P1243" s="1" t="n">
        <v>253</v>
      </c>
      <c r="Q1243" s="1" t="n">
        <v>0.913</v>
      </c>
      <c r="R1243" s="1" t="n">
        <v>45</v>
      </c>
      <c r="S1243" s="1" t="n">
        <v>208</v>
      </c>
      <c r="T1243" s="1" t="n">
        <v>253</v>
      </c>
      <c r="U1243" s="1" t="n">
        <v>210</v>
      </c>
      <c r="V1243" s="1" t="n">
        <v>64</v>
      </c>
      <c r="W1243" s="1" t="n">
        <v>25</v>
      </c>
      <c r="X1243" s="1" t="n">
        <v>129</v>
      </c>
      <c r="Y1243" s="1" t="n">
        <v>182</v>
      </c>
      <c r="Z1243" s="1" t="n">
        <v>1304</v>
      </c>
      <c r="AA1243" s="1" t="n">
        <v>15.2</v>
      </c>
      <c r="AB1243" s="1" t="n">
        <v>0.601</v>
      </c>
      <c r="AC1243" s="1" t="n">
        <v>7.9</v>
      </c>
      <c r="AD1243" s="1" t="n">
        <f aca="false">IF(F1243=0,0,Z1243/F1243)</f>
        <v>16.3</v>
      </c>
      <c r="AE1243" s="1" t="str">
        <f aca="false">IFERROR(LEFT(C1243,FIND("-",C1243)-1),C1243)</f>
        <v>SG</v>
      </c>
      <c r="AF1243" s="1" t="str">
        <f aca="false">B1243&amp;"|"&amp;A1243</f>
        <v>Ray Allen|2010</v>
      </c>
      <c r="AG1243" s="1" t="n">
        <f aca="false">SUMPRODUCT(($A$2:$A$4670=A1243)*($Z$2:$Z$4670&gt;Z1243))+1</f>
        <v>40</v>
      </c>
    </row>
    <row r="1244" customFormat="false" ht="15" hidden="false" customHeight="false" outlineLevel="0" collapsed="false">
      <c r="A1244" s="1" t="n">
        <v>2010</v>
      </c>
      <c r="B1244" s="1" t="s">
        <v>503</v>
      </c>
      <c r="C1244" s="1" t="s">
        <v>102</v>
      </c>
      <c r="D1244" s="1" t="n">
        <v>25</v>
      </c>
      <c r="E1244" s="1" t="s">
        <v>264</v>
      </c>
      <c r="F1244" s="1" t="n">
        <v>80</v>
      </c>
      <c r="G1244" s="1" t="n">
        <v>80</v>
      </c>
      <c r="H1244" s="1" t="n">
        <v>2643</v>
      </c>
      <c r="I1244" s="1" t="n">
        <v>388</v>
      </c>
      <c r="J1244" s="1" t="n">
        <v>846</v>
      </c>
      <c r="K1244" s="1" t="n">
        <v>0.459</v>
      </c>
      <c r="L1244" s="1" t="n">
        <v>60</v>
      </c>
      <c r="M1244" s="1" t="n">
        <v>156</v>
      </c>
      <c r="N1244" s="1" t="n">
        <v>0.385</v>
      </c>
      <c r="O1244" s="1" t="n">
        <v>132</v>
      </c>
      <c r="P1244" s="1" t="n">
        <v>173</v>
      </c>
      <c r="Q1244" s="1" t="n">
        <v>0.763</v>
      </c>
      <c r="R1244" s="1" t="n">
        <v>53</v>
      </c>
      <c r="S1244" s="1" t="n">
        <v>235</v>
      </c>
      <c r="T1244" s="1" t="n">
        <v>288</v>
      </c>
      <c r="U1244" s="1" t="n">
        <v>446</v>
      </c>
      <c r="V1244" s="1" t="n">
        <v>123</v>
      </c>
      <c r="W1244" s="1" t="n">
        <v>22</v>
      </c>
      <c r="X1244" s="1" t="n">
        <v>168</v>
      </c>
      <c r="Y1244" s="1" t="n">
        <v>172</v>
      </c>
      <c r="Z1244" s="1" t="n">
        <v>968</v>
      </c>
      <c r="AA1244" s="1" t="n">
        <v>15.2</v>
      </c>
      <c r="AB1244" s="1" t="n">
        <v>0.525</v>
      </c>
      <c r="AC1244" s="1" t="n">
        <v>6.5</v>
      </c>
      <c r="AD1244" s="1" t="n">
        <f aca="false">IF(F1244=0,0,Z1244/F1244)</f>
        <v>12.1</v>
      </c>
      <c r="AE1244" s="1" t="str">
        <f aca="false">IFERROR(LEFT(C1244,FIND("-",C1244)-1),C1244)</f>
        <v>PG</v>
      </c>
      <c r="AF1244" s="1" t="str">
        <f aca="false">B1244&amp;"|"&amp;A1244</f>
        <v>Raymond Felton|2010</v>
      </c>
      <c r="AG1244" s="1" t="n">
        <f aca="false">SUMPRODUCT(($A$2:$A$4670=A1244)*($Z$2:$Z$4670&gt;Z1244))+1</f>
        <v>85</v>
      </c>
    </row>
    <row r="1245" customFormat="false" ht="15" hidden="false" customHeight="false" outlineLevel="0" collapsed="false">
      <c r="A1245" s="1" t="n">
        <v>2010</v>
      </c>
      <c r="B1245" s="1" t="s">
        <v>504</v>
      </c>
      <c r="C1245" s="1" t="s">
        <v>92</v>
      </c>
      <c r="D1245" s="1" t="n">
        <v>29</v>
      </c>
      <c r="E1245" s="1" t="s">
        <v>147</v>
      </c>
      <c r="F1245" s="1" t="n">
        <v>28</v>
      </c>
      <c r="G1245" s="1" t="n">
        <v>1</v>
      </c>
      <c r="H1245" s="1" t="n">
        <v>311</v>
      </c>
      <c r="I1245" s="1" t="n">
        <v>34</v>
      </c>
      <c r="J1245" s="1" t="n">
        <v>69</v>
      </c>
      <c r="K1245" s="1" t="n">
        <v>0.493</v>
      </c>
      <c r="L1245" s="1" t="n">
        <v>0</v>
      </c>
      <c r="M1245" s="1" t="n">
        <v>0</v>
      </c>
      <c r="O1245" s="1" t="n">
        <v>27</v>
      </c>
      <c r="P1245" s="1" t="n">
        <v>60</v>
      </c>
      <c r="Q1245" s="1" t="n">
        <v>0.45</v>
      </c>
      <c r="R1245" s="1" t="n">
        <v>30</v>
      </c>
      <c r="S1245" s="1" t="n">
        <v>75</v>
      </c>
      <c r="T1245" s="1" t="n">
        <v>105</v>
      </c>
      <c r="U1245" s="1" t="n">
        <v>8</v>
      </c>
      <c r="V1245" s="1" t="n">
        <v>14</v>
      </c>
      <c r="W1245" s="1" t="n">
        <v>4</v>
      </c>
      <c r="X1245" s="1" t="n">
        <v>22</v>
      </c>
      <c r="Y1245" s="1" t="n">
        <v>44</v>
      </c>
      <c r="Z1245" s="1" t="n">
        <v>95</v>
      </c>
      <c r="AA1245" s="1" t="n">
        <v>11.4</v>
      </c>
      <c r="AB1245" s="1" t="n">
        <v>0.498</v>
      </c>
      <c r="AC1245" s="1" t="n">
        <v>0.2</v>
      </c>
      <c r="AD1245" s="1" t="n">
        <f aca="false">IF(F1245=0,0,Z1245/F1245)</f>
        <v>3.39285714285714</v>
      </c>
      <c r="AE1245" s="1" t="str">
        <f aca="false">IFERROR(LEFT(C1245,FIND("-",C1245)-1),C1245)</f>
        <v>PF</v>
      </c>
      <c r="AF1245" s="1" t="str">
        <f aca="false">B1245&amp;"|"&amp;A1245</f>
        <v>Reggie Evans|2010</v>
      </c>
      <c r="AG1245" s="1" t="n">
        <f aca="false">SUMPRODUCT(($A$2:$A$4670=A1245)*($Z$2:$Z$4670&gt;Z1245))+1</f>
        <v>363</v>
      </c>
    </row>
    <row r="1246" customFormat="false" ht="15" hidden="false" customHeight="false" outlineLevel="0" collapsed="false">
      <c r="A1246" s="1" t="n">
        <v>2010</v>
      </c>
      <c r="B1246" s="1" t="s">
        <v>721</v>
      </c>
      <c r="C1246" s="1" t="s">
        <v>123</v>
      </c>
      <c r="D1246" s="1" t="n">
        <v>23</v>
      </c>
      <c r="E1246" s="1" t="s">
        <v>117</v>
      </c>
      <c r="F1246" s="1" t="n">
        <v>24</v>
      </c>
      <c r="G1246" s="1" t="n">
        <v>10</v>
      </c>
      <c r="H1246" s="1" t="n">
        <v>782</v>
      </c>
      <c r="I1246" s="1" t="n">
        <v>140</v>
      </c>
      <c r="J1246" s="1" t="n">
        <v>283</v>
      </c>
      <c r="K1246" s="1" t="n">
        <v>0.495</v>
      </c>
      <c r="L1246" s="1" t="n">
        <v>33</v>
      </c>
      <c r="M1246" s="1" t="n">
        <v>92</v>
      </c>
      <c r="N1246" s="1" t="n">
        <v>0.359</v>
      </c>
      <c r="O1246" s="1" t="n">
        <v>52</v>
      </c>
      <c r="P1246" s="1" t="n">
        <v>62</v>
      </c>
      <c r="Q1246" s="1" t="n">
        <v>0.839</v>
      </c>
      <c r="R1246" s="1" t="n">
        <v>18</v>
      </c>
      <c r="S1246" s="1" t="n">
        <v>92</v>
      </c>
      <c r="T1246" s="1" t="n">
        <v>110</v>
      </c>
      <c r="U1246" s="1" t="n">
        <v>66</v>
      </c>
      <c r="V1246" s="1" t="n">
        <v>23</v>
      </c>
      <c r="W1246" s="1" t="n">
        <v>6</v>
      </c>
      <c r="X1246" s="1" t="n">
        <v>29</v>
      </c>
      <c r="Y1246" s="1" t="n">
        <v>49</v>
      </c>
      <c r="Z1246" s="1" t="n">
        <v>365</v>
      </c>
      <c r="AA1246" s="1" t="n">
        <v>16.1</v>
      </c>
      <c r="AB1246" s="1" t="n">
        <v>0.588</v>
      </c>
      <c r="AC1246" s="1" t="n">
        <v>1.7</v>
      </c>
      <c r="AD1246" s="1" t="n">
        <f aca="false">IF(F1246=0,0,Z1246/F1246)</f>
        <v>15.2083333333333</v>
      </c>
      <c r="AE1246" s="1" t="str">
        <f aca="false">IFERROR(LEFT(C1246,FIND("-",C1246)-1),C1246)</f>
        <v>SF</v>
      </c>
      <c r="AF1246" s="1" t="str">
        <f aca="false">B1246&amp;"|"&amp;A1246</f>
        <v>Reggie Williams|2010</v>
      </c>
      <c r="AG1246" s="1" t="n">
        <f aca="false">SUMPRODUCT(($A$2:$A$4670=A1246)*($Z$2:$Z$4670&gt;Z1246))+1</f>
        <v>252</v>
      </c>
    </row>
    <row r="1247" customFormat="false" ht="15" hidden="false" customHeight="false" outlineLevel="0" collapsed="false">
      <c r="A1247" s="1" t="n">
        <v>2010</v>
      </c>
      <c r="B1247" s="1" t="s">
        <v>505</v>
      </c>
      <c r="C1247" s="1" t="s">
        <v>123</v>
      </c>
      <c r="D1247" s="1" t="n">
        <v>25</v>
      </c>
      <c r="E1247" s="1" t="s">
        <v>129</v>
      </c>
      <c r="F1247" s="1" t="n">
        <v>13</v>
      </c>
      <c r="G1247" s="1" t="n">
        <v>1</v>
      </c>
      <c r="H1247" s="1" t="n">
        <v>91</v>
      </c>
      <c r="I1247" s="1" t="n">
        <v>6</v>
      </c>
      <c r="J1247" s="1" t="n">
        <v>18</v>
      </c>
      <c r="K1247" s="1" t="n">
        <v>0.333</v>
      </c>
      <c r="L1247" s="1" t="n">
        <v>0</v>
      </c>
      <c r="M1247" s="1" t="n">
        <v>7</v>
      </c>
      <c r="N1247" s="1" t="n">
        <v>0</v>
      </c>
      <c r="O1247" s="1" t="n">
        <v>2</v>
      </c>
      <c r="P1247" s="1" t="n">
        <v>6</v>
      </c>
      <c r="Q1247" s="1" t="n">
        <v>0.333</v>
      </c>
      <c r="R1247" s="1" t="n">
        <v>4</v>
      </c>
      <c r="S1247" s="1" t="n">
        <v>19</v>
      </c>
      <c r="T1247" s="1" t="n">
        <v>23</v>
      </c>
      <c r="U1247" s="1" t="n">
        <v>7</v>
      </c>
      <c r="V1247" s="1" t="n">
        <v>8</v>
      </c>
      <c r="W1247" s="1" t="n">
        <v>2</v>
      </c>
      <c r="X1247" s="1" t="n">
        <v>6</v>
      </c>
      <c r="Y1247" s="1" t="n">
        <v>16</v>
      </c>
      <c r="Z1247" s="1" t="n">
        <v>14</v>
      </c>
      <c r="AA1247" s="1" t="n">
        <v>6.6</v>
      </c>
      <c r="AB1247" s="1" t="n">
        <v>0.339</v>
      </c>
      <c r="AC1247" s="1" t="n">
        <v>0</v>
      </c>
      <c r="AD1247" s="1" t="n">
        <f aca="false">IF(F1247=0,0,Z1247/F1247)</f>
        <v>1.07692307692308</v>
      </c>
      <c r="AE1247" s="1" t="str">
        <f aca="false">IFERROR(LEFT(C1247,FIND("-",C1247)-1),C1247)</f>
        <v>SF</v>
      </c>
      <c r="AF1247" s="1" t="str">
        <f aca="false">B1247&amp;"|"&amp;A1247</f>
        <v>Renaldo Balkman|2010</v>
      </c>
      <c r="AG1247" s="1" t="n">
        <f aca="false">SUMPRODUCT(($A$2:$A$4670=A1247)*($Z$2:$Z$4670&gt;Z1247))+1</f>
        <v>420</v>
      </c>
    </row>
    <row r="1248" customFormat="false" ht="15" hidden="false" customHeight="false" outlineLevel="0" collapsed="false">
      <c r="A1248" s="1" t="n">
        <v>2010</v>
      </c>
      <c r="B1248" s="1" t="s">
        <v>506</v>
      </c>
      <c r="C1248" s="1" t="s">
        <v>128</v>
      </c>
      <c r="D1248" s="1" t="n">
        <v>31</v>
      </c>
      <c r="E1248" s="1" t="s">
        <v>133</v>
      </c>
      <c r="F1248" s="1" t="n">
        <v>46</v>
      </c>
      <c r="G1248" s="1" t="n">
        <v>46</v>
      </c>
      <c r="H1248" s="1" t="n">
        <v>1552</v>
      </c>
      <c r="I1248" s="1" t="n">
        <v>293</v>
      </c>
      <c r="J1248" s="1" t="n">
        <v>717</v>
      </c>
      <c r="K1248" s="1" t="n">
        <v>0.409</v>
      </c>
      <c r="L1248" s="1" t="n">
        <v>41</v>
      </c>
      <c r="M1248" s="1" t="n">
        <v>138</v>
      </c>
      <c r="N1248" s="1" t="n">
        <v>0.297</v>
      </c>
      <c r="O1248" s="1" t="n">
        <v>204</v>
      </c>
      <c r="P1248" s="1" t="n">
        <v>241</v>
      </c>
      <c r="Q1248" s="1" t="n">
        <v>0.846</v>
      </c>
      <c r="R1248" s="1" t="n">
        <v>30</v>
      </c>
      <c r="S1248" s="1" t="n">
        <v>92</v>
      </c>
      <c r="T1248" s="1" t="n">
        <v>122</v>
      </c>
      <c r="U1248" s="1" t="n">
        <v>202</v>
      </c>
      <c r="V1248" s="1" t="n">
        <v>30</v>
      </c>
      <c r="W1248" s="1" t="n">
        <v>3</v>
      </c>
      <c r="X1248" s="1" t="n">
        <v>115</v>
      </c>
      <c r="Y1248" s="1" t="n">
        <v>115</v>
      </c>
      <c r="Z1248" s="1" t="n">
        <v>831</v>
      </c>
      <c r="AA1248" s="1" t="n">
        <v>14.9</v>
      </c>
      <c r="AB1248" s="1" t="n">
        <v>0.505</v>
      </c>
      <c r="AC1248" s="1" t="n">
        <v>1.4</v>
      </c>
      <c r="AD1248" s="1" t="n">
        <f aca="false">IF(F1248=0,0,Z1248/F1248)</f>
        <v>18.0652173913043</v>
      </c>
      <c r="AE1248" s="1" t="str">
        <f aca="false">IFERROR(LEFT(C1248,FIND("-",C1248)-1),C1248)</f>
        <v>SG</v>
      </c>
      <c r="AF1248" s="1" t="str">
        <f aca="false">B1248&amp;"|"&amp;A1248</f>
        <v>Richard Hamilton|2010</v>
      </c>
      <c r="AG1248" s="1" t="n">
        <f aca="false">SUMPRODUCT(($A$2:$A$4670=A1248)*($Z$2:$Z$4670&gt;Z1248))+1</f>
        <v>115</v>
      </c>
    </row>
    <row r="1249" customFormat="false" ht="15" hidden="false" customHeight="false" outlineLevel="0" collapsed="false">
      <c r="A1249" s="1" t="n">
        <v>2010</v>
      </c>
      <c r="B1249" s="1" t="s">
        <v>507</v>
      </c>
      <c r="C1249" s="1" t="s">
        <v>123</v>
      </c>
      <c r="D1249" s="1" t="n">
        <v>29</v>
      </c>
      <c r="E1249" s="1" t="s">
        <v>194</v>
      </c>
      <c r="F1249" s="1" t="n">
        <v>81</v>
      </c>
      <c r="G1249" s="1" t="n">
        <v>70</v>
      </c>
      <c r="H1249" s="1" t="n">
        <v>2520</v>
      </c>
      <c r="I1249" s="1" t="n">
        <v>362</v>
      </c>
      <c r="J1249" s="1" t="n">
        <v>775</v>
      </c>
      <c r="K1249" s="1" t="n">
        <v>0.467</v>
      </c>
      <c r="L1249" s="1" t="n">
        <v>59</v>
      </c>
      <c r="M1249" s="1" t="n">
        <v>187</v>
      </c>
      <c r="N1249" s="1" t="n">
        <v>0.316</v>
      </c>
      <c r="O1249" s="1" t="n">
        <v>211</v>
      </c>
      <c r="P1249" s="1" t="n">
        <v>287</v>
      </c>
      <c r="Q1249" s="1" t="n">
        <v>0.735</v>
      </c>
      <c r="R1249" s="1" t="n">
        <v>58</v>
      </c>
      <c r="S1249" s="1" t="n">
        <v>298</v>
      </c>
      <c r="T1249" s="1" t="n">
        <v>356</v>
      </c>
      <c r="U1249" s="1" t="n">
        <v>158</v>
      </c>
      <c r="V1249" s="1" t="n">
        <v>45</v>
      </c>
      <c r="W1249" s="1" t="n">
        <v>40</v>
      </c>
      <c r="X1249" s="1" t="n">
        <v>105</v>
      </c>
      <c r="Y1249" s="1" t="n">
        <v>178</v>
      </c>
      <c r="Z1249" s="1" t="n">
        <v>994</v>
      </c>
      <c r="AA1249" s="1" t="n">
        <v>13.1</v>
      </c>
      <c r="AB1249" s="1" t="n">
        <v>0.551</v>
      </c>
      <c r="AC1249" s="1" t="n">
        <v>6</v>
      </c>
      <c r="AD1249" s="1" t="n">
        <f aca="false">IF(F1249=0,0,Z1249/F1249)</f>
        <v>12.2716049382716</v>
      </c>
      <c r="AE1249" s="1" t="str">
        <f aca="false">IFERROR(LEFT(C1249,FIND("-",C1249)-1),C1249)</f>
        <v>SF</v>
      </c>
      <c r="AF1249" s="1" t="str">
        <f aca="false">B1249&amp;"|"&amp;A1249</f>
        <v>Richard Jefferson|2010</v>
      </c>
      <c r="AG1249" s="1" t="n">
        <f aca="false">SUMPRODUCT(($A$2:$A$4670=A1249)*($Z$2:$Z$4670&gt;Z1249))+1</f>
        <v>79</v>
      </c>
    </row>
    <row r="1250" customFormat="false" ht="15" hidden="false" customHeight="false" outlineLevel="0" collapsed="false">
      <c r="A1250" s="1" t="n">
        <v>2010</v>
      </c>
      <c r="B1250" s="1" t="s">
        <v>509</v>
      </c>
      <c r="C1250" s="1" t="s">
        <v>123</v>
      </c>
      <c r="D1250" s="1" t="n">
        <v>30</v>
      </c>
      <c r="E1250" s="1" t="s">
        <v>108</v>
      </c>
      <c r="F1250" s="1" t="n">
        <v>36</v>
      </c>
      <c r="G1250" s="1" t="n">
        <v>2</v>
      </c>
      <c r="H1250" s="1" t="n">
        <v>499</v>
      </c>
      <c r="I1250" s="1" t="n">
        <v>62</v>
      </c>
      <c r="J1250" s="1" t="n">
        <v>143</v>
      </c>
      <c r="K1250" s="1" t="n">
        <v>0.434</v>
      </c>
      <c r="L1250" s="1" t="n">
        <v>16</v>
      </c>
      <c r="M1250" s="1" t="n">
        <v>42</v>
      </c>
      <c r="N1250" s="1" t="n">
        <v>0.381</v>
      </c>
      <c r="O1250" s="1" t="n">
        <v>18</v>
      </c>
      <c r="P1250" s="1" t="n">
        <v>31</v>
      </c>
      <c r="Q1250" s="1" t="n">
        <v>0.581</v>
      </c>
      <c r="R1250" s="1" t="n">
        <v>10</v>
      </c>
      <c r="S1250" s="1" t="n">
        <v>47</v>
      </c>
      <c r="T1250" s="1" t="n">
        <v>57</v>
      </c>
      <c r="U1250" s="1" t="n">
        <v>39</v>
      </c>
      <c r="V1250" s="1" t="n">
        <v>11</v>
      </c>
      <c r="W1250" s="1" t="n">
        <v>3</v>
      </c>
      <c r="X1250" s="1" t="n">
        <v>29</v>
      </c>
      <c r="Y1250" s="1" t="n">
        <v>39</v>
      </c>
      <c r="Z1250" s="1" t="n">
        <v>158</v>
      </c>
      <c r="AA1250" s="1" t="n">
        <v>8.5</v>
      </c>
      <c r="AB1250" s="1" t="n">
        <v>0.504</v>
      </c>
      <c r="AC1250" s="1" t="n">
        <v>0.1</v>
      </c>
      <c r="AD1250" s="1" t="n">
        <f aca="false">IF(F1250=0,0,Z1250/F1250)</f>
        <v>4.38888888888889</v>
      </c>
      <c r="AE1250" s="1" t="str">
        <f aca="false">IFERROR(LEFT(C1250,FIND("-",C1250)-1),C1250)</f>
        <v>SF</v>
      </c>
      <c r="AF1250" s="1" t="str">
        <f aca="false">B1250&amp;"|"&amp;A1250</f>
        <v>Ricky Davis|2010</v>
      </c>
      <c r="AG1250" s="1" t="n">
        <f aca="false">SUMPRODUCT(($A$2:$A$4670=A1250)*($Z$2:$Z$4670&gt;Z1250))+1</f>
        <v>326</v>
      </c>
    </row>
    <row r="1251" customFormat="false" ht="15" hidden="false" customHeight="false" outlineLevel="0" collapsed="false">
      <c r="A1251" s="1" t="n">
        <v>2010</v>
      </c>
      <c r="B1251" s="1" t="s">
        <v>658</v>
      </c>
      <c r="C1251" s="1" t="s">
        <v>105</v>
      </c>
      <c r="D1251" s="1" t="n">
        <v>21</v>
      </c>
      <c r="E1251" s="1" t="s">
        <v>124</v>
      </c>
      <c r="F1251" s="1" t="n">
        <v>51</v>
      </c>
      <c r="G1251" s="1" t="n">
        <v>31</v>
      </c>
      <c r="H1251" s="1" t="n">
        <v>986</v>
      </c>
      <c r="I1251" s="1" t="n">
        <v>171</v>
      </c>
      <c r="J1251" s="1" t="n">
        <v>291</v>
      </c>
      <c r="K1251" s="1" t="n">
        <v>0.588</v>
      </c>
      <c r="L1251" s="1" t="n">
        <v>0</v>
      </c>
      <c r="M1251" s="1" t="n">
        <v>0</v>
      </c>
      <c r="O1251" s="1" t="n">
        <v>88</v>
      </c>
      <c r="P1251" s="1" t="n">
        <v>125</v>
      </c>
      <c r="Q1251" s="1" t="n">
        <v>0.704</v>
      </c>
      <c r="R1251" s="1" t="n">
        <v>104</v>
      </c>
      <c r="S1251" s="1" t="n">
        <v>144</v>
      </c>
      <c r="T1251" s="1" t="n">
        <v>248</v>
      </c>
      <c r="U1251" s="1" t="n">
        <v>7</v>
      </c>
      <c r="V1251" s="1" t="n">
        <v>10</v>
      </c>
      <c r="W1251" s="1" t="n">
        <v>53</v>
      </c>
      <c r="X1251" s="1" t="n">
        <v>41</v>
      </c>
      <c r="Y1251" s="1" t="n">
        <v>117</v>
      </c>
      <c r="Z1251" s="1" t="n">
        <v>430</v>
      </c>
      <c r="AA1251" s="1" t="n">
        <v>17.6</v>
      </c>
      <c r="AB1251" s="1" t="n">
        <v>0.621</v>
      </c>
      <c r="AC1251" s="1" t="n">
        <v>3.2</v>
      </c>
      <c r="AD1251" s="1" t="n">
        <f aca="false">IF(F1251=0,0,Z1251/F1251)</f>
        <v>8.43137254901961</v>
      </c>
      <c r="AE1251" s="1" t="str">
        <f aca="false">IFERROR(LEFT(C1251,FIND("-",C1251)-1),C1251)</f>
        <v>C</v>
      </c>
      <c r="AF1251" s="1" t="str">
        <f aca="false">B1251&amp;"|"&amp;A1251</f>
        <v>Robin Lopez|2010</v>
      </c>
      <c r="AG1251" s="1" t="n">
        <f aca="false">SUMPRODUCT(($A$2:$A$4670=A1251)*($Z$2:$Z$4670&gt;Z1251))+1</f>
        <v>234</v>
      </c>
    </row>
    <row r="1252" customFormat="false" ht="15" hidden="false" customHeight="false" outlineLevel="0" collapsed="false">
      <c r="A1252" s="1" t="n">
        <v>2010</v>
      </c>
      <c r="B1252" s="1" t="s">
        <v>512</v>
      </c>
      <c r="C1252" s="1" t="s">
        <v>128</v>
      </c>
      <c r="D1252" s="1" t="n">
        <v>25</v>
      </c>
      <c r="E1252" s="1" t="s">
        <v>142</v>
      </c>
      <c r="F1252" s="1" t="n">
        <v>68</v>
      </c>
      <c r="G1252" s="1" t="n">
        <v>0</v>
      </c>
      <c r="H1252" s="1" t="n">
        <v>857</v>
      </c>
      <c r="I1252" s="1" t="n">
        <v>113</v>
      </c>
      <c r="J1252" s="1" t="n">
        <v>282</v>
      </c>
      <c r="K1252" s="1" t="n">
        <v>0.401</v>
      </c>
      <c r="L1252" s="1" t="n">
        <v>41</v>
      </c>
      <c r="M1252" s="1" t="n">
        <v>135</v>
      </c>
      <c r="N1252" s="1" t="n">
        <v>0.304</v>
      </c>
      <c r="O1252" s="1" t="n">
        <v>52</v>
      </c>
      <c r="P1252" s="1" t="n">
        <v>63</v>
      </c>
      <c r="Q1252" s="1" t="n">
        <v>0.825</v>
      </c>
      <c r="R1252" s="1" t="n">
        <v>26</v>
      </c>
      <c r="S1252" s="1" t="n">
        <v>111</v>
      </c>
      <c r="T1252" s="1" t="n">
        <v>137</v>
      </c>
      <c r="U1252" s="1" t="n">
        <v>37</v>
      </c>
      <c r="V1252" s="1" t="n">
        <v>25</v>
      </c>
      <c r="W1252" s="1" t="n">
        <v>20</v>
      </c>
      <c r="X1252" s="1" t="n">
        <v>21</v>
      </c>
      <c r="Y1252" s="1" t="n">
        <v>79</v>
      </c>
      <c r="Z1252" s="1" t="n">
        <v>319</v>
      </c>
      <c r="AA1252" s="1" t="n">
        <v>12.7</v>
      </c>
      <c r="AB1252" s="1" t="n">
        <v>0.515</v>
      </c>
      <c r="AC1252" s="1" t="n">
        <v>1.5</v>
      </c>
      <c r="AD1252" s="1" t="n">
        <f aca="false">IF(F1252=0,0,Z1252/F1252)</f>
        <v>4.69117647058824</v>
      </c>
      <c r="AE1252" s="1" t="str">
        <f aca="false">IFERROR(LEFT(C1252,FIND("-",C1252)-1),C1252)</f>
        <v>SG</v>
      </c>
      <c r="AF1252" s="1" t="str">
        <f aca="false">B1252&amp;"|"&amp;A1252</f>
        <v>Rodney Carney|2010</v>
      </c>
      <c r="AG1252" s="1" t="n">
        <f aca="false">SUMPRODUCT(($A$2:$A$4670=A1252)*($Z$2:$Z$4670&gt;Z1252))+1</f>
        <v>271</v>
      </c>
    </row>
    <row r="1253" customFormat="false" ht="15" hidden="false" customHeight="false" outlineLevel="0" collapsed="false">
      <c r="A1253" s="1" t="n">
        <v>2010</v>
      </c>
      <c r="B1253" s="1" t="s">
        <v>513</v>
      </c>
      <c r="C1253" s="1" t="s">
        <v>102</v>
      </c>
      <c r="D1253" s="1" t="n">
        <v>23</v>
      </c>
      <c r="E1253" s="1" t="s">
        <v>133</v>
      </c>
      <c r="F1253" s="1" t="n">
        <v>73</v>
      </c>
      <c r="G1253" s="1" t="n">
        <v>67</v>
      </c>
      <c r="H1253" s="1" t="n">
        <v>2499</v>
      </c>
      <c r="I1253" s="1" t="n">
        <v>449</v>
      </c>
      <c r="J1253" s="1" t="n">
        <v>1109</v>
      </c>
      <c r="K1253" s="1" t="n">
        <v>0.405</v>
      </c>
      <c r="L1253" s="1" t="n">
        <v>18</v>
      </c>
      <c r="M1253" s="1" t="n">
        <v>79</v>
      </c>
      <c r="N1253" s="1" t="n">
        <v>0.228</v>
      </c>
      <c r="O1253" s="1" t="n">
        <v>299</v>
      </c>
      <c r="P1253" s="1" t="n">
        <v>359</v>
      </c>
      <c r="Q1253" s="1" t="n">
        <v>0.833</v>
      </c>
      <c r="R1253" s="1" t="n">
        <v>67</v>
      </c>
      <c r="S1253" s="1" t="n">
        <v>214</v>
      </c>
      <c r="T1253" s="1" t="n">
        <v>281</v>
      </c>
      <c r="U1253" s="1" t="n">
        <v>348</v>
      </c>
      <c r="V1253" s="1" t="n">
        <v>101</v>
      </c>
      <c r="W1253" s="1" t="n">
        <v>12</v>
      </c>
      <c r="X1253" s="1" t="n">
        <v>163</v>
      </c>
      <c r="Y1253" s="1" t="n">
        <v>205</v>
      </c>
      <c r="Z1253" s="1" t="n">
        <v>1215</v>
      </c>
      <c r="AA1253" s="1" t="n">
        <v>15.6</v>
      </c>
      <c r="AB1253" s="1" t="n">
        <v>0.479</v>
      </c>
      <c r="AC1253" s="1" t="n">
        <v>2.7</v>
      </c>
      <c r="AD1253" s="1" t="n">
        <f aca="false">IF(F1253=0,0,Z1253/F1253)</f>
        <v>16.6438356164384</v>
      </c>
      <c r="AE1253" s="1" t="str">
        <f aca="false">IFERROR(LEFT(C1253,FIND("-",C1253)-1),C1253)</f>
        <v>PG</v>
      </c>
      <c r="AF1253" s="1" t="str">
        <f aca="false">B1253&amp;"|"&amp;A1253</f>
        <v>Rodney Stuckey|2010</v>
      </c>
      <c r="AG1253" s="1" t="n">
        <f aca="false">SUMPRODUCT(($A$2:$A$4670=A1253)*($Z$2:$Z$4670&gt;Z1253))+1</f>
        <v>55</v>
      </c>
    </row>
    <row r="1254" customFormat="false" ht="15" hidden="false" customHeight="false" outlineLevel="0" collapsed="false">
      <c r="A1254" s="1" t="n">
        <v>2010</v>
      </c>
      <c r="B1254" s="1" t="s">
        <v>722</v>
      </c>
      <c r="C1254" s="1" t="s">
        <v>102</v>
      </c>
      <c r="D1254" s="1" t="n">
        <v>21</v>
      </c>
      <c r="E1254" s="1" t="s">
        <v>189</v>
      </c>
      <c r="F1254" s="1" t="n">
        <v>56</v>
      </c>
      <c r="G1254" s="1" t="n">
        <v>16</v>
      </c>
      <c r="H1254" s="1" t="n">
        <v>700</v>
      </c>
      <c r="I1254" s="1" t="n">
        <v>155</v>
      </c>
      <c r="J1254" s="1" t="n">
        <v>299</v>
      </c>
      <c r="K1254" s="1" t="n">
        <v>0.518</v>
      </c>
      <c r="L1254" s="1" t="n">
        <v>45</v>
      </c>
      <c r="M1254" s="1" t="n">
        <v>110</v>
      </c>
      <c r="N1254" s="1" t="n">
        <v>0.409</v>
      </c>
      <c r="O1254" s="1" t="n">
        <v>42</v>
      </c>
      <c r="P1254" s="1" t="n">
        <v>52</v>
      </c>
      <c r="Q1254" s="1" t="n">
        <v>0.808</v>
      </c>
      <c r="R1254" s="1" t="n">
        <v>12</v>
      </c>
      <c r="S1254" s="1" t="n">
        <v>66</v>
      </c>
      <c r="T1254" s="1" t="n">
        <v>78</v>
      </c>
      <c r="U1254" s="1" t="n">
        <v>74</v>
      </c>
      <c r="V1254" s="1" t="n">
        <v>29</v>
      </c>
      <c r="W1254" s="1" t="n">
        <v>12</v>
      </c>
      <c r="X1254" s="1" t="n">
        <v>54</v>
      </c>
      <c r="Y1254" s="1" t="n">
        <v>84</v>
      </c>
      <c r="Z1254" s="1" t="n">
        <v>397</v>
      </c>
      <c r="AA1254" s="1" t="n">
        <v>18.5</v>
      </c>
      <c r="AB1254" s="1" t="n">
        <v>0.617</v>
      </c>
      <c r="AC1254" s="1" t="n">
        <v>2</v>
      </c>
      <c r="AD1254" s="1" t="n">
        <f aca="false">IF(F1254=0,0,Z1254/F1254)</f>
        <v>7.08928571428571</v>
      </c>
      <c r="AE1254" s="1" t="str">
        <f aca="false">IFERROR(LEFT(C1254,FIND("-",C1254)-1),C1254)</f>
        <v>PG</v>
      </c>
      <c r="AF1254" s="1" t="str">
        <f aca="false">B1254&amp;"|"&amp;A1254</f>
        <v>Rodrigue Beaubois|2010</v>
      </c>
      <c r="AG1254" s="1" t="n">
        <f aca="false">SUMPRODUCT(($A$2:$A$4670=A1254)*($Z$2:$Z$4670&gt;Z1254))+1</f>
        <v>241</v>
      </c>
    </row>
    <row r="1255" customFormat="false" ht="15" hidden="false" customHeight="false" outlineLevel="0" collapsed="false">
      <c r="A1255" s="1" t="n">
        <v>2010</v>
      </c>
      <c r="B1255" s="1" t="s">
        <v>514</v>
      </c>
      <c r="C1255" s="1" t="s">
        <v>128</v>
      </c>
      <c r="D1255" s="1" t="n">
        <v>29</v>
      </c>
      <c r="E1255" s="1" t="s">
        <v>194</v>
      </c>
      <c r="F1255" s="1" t="n">
        <v>79</v>
      </c>
      <c r="G1255" s="1" t="n">
        <v>5</v>
      </c>
      <c r="H1255" s="1" t="n">
        <v>1515</v>
      </c>
      <c r="I1255" s="1" t="n">
        <v>193</v>
      </c>
      <c r="J1255" s="1" t="n">
        <v>496</v>
      </c>
      <c r="K1255" s="1" t="n">
        <v>0.389</v>
      </c>
      <c r="L1255" s="1" t="n">
        <v>88</v>
      </c>
      <c r="M1255" s="1" t="n">
        <v>264</v>
      </c>
      <c r="N1255" s="1" t="n">
        <v>0.333</v>
      </c>
      <c r="O1255" s="1" t="n">
        <v>27</v>
      </c>
      <c r="P1255" s="1" t="n">
        <v>34</v>
      </c>
      <c r="Q1255" s="1" t="n">
        <v>0.794</v>
      </c>
      <c r="R1255" s="1" t="n">
        <v>11</v>
      </c>
      <c r="S1255" s="1" t="n">
        <v>151</v>
      </c>
      <c r="T1255" s="1" t="n">
        <v>162</v>
      </c>
      <c r="U1255" s="1" t="n">
        <v>137</v>
      </c>
      <c r="V1255" s="1" t="n">
        <v>30</v>
      </c>
      <c r="W1255" s="1" t="n">
        <v>14</v>
      </c>
      <c r="X1255" s="1" t="n">
        <v>59</v>
      </c>
      <c r="Y1255" s="1" t="n">
        <v>99</v>
      </c>
      <c r="Z1255" s="1" t="n">
        <v>501</v>
      </c>
      <c r="AA1255" s="1" t="n">
        <v>9.7</v>
      </c>
      <c r="AB1255" s="1" t="n">
        <v>0.49</v>
      </c>
      <c r="AC1255" s="1" t="n">
        <v>1.9</v>
      </c>
      <c r="AD1255" s="1" t="n">
        <f aca="false">IF(F1255=0,0,Z1255/F1255)</f>
        <v>6.34177215189873</v>
      </c>
      <c r="AE1255" s="1" t="str">
        <f aca="false">IFERROR(LEFT(C1255,FIND("-",C1255)-1),C1255)</f>
        <v>SG</v>
      </c>
      <c r="AF1255" s="1" t="str">
        <f aca="false">B1255&amp;"|"&amp;A1255</f>
        <v>Roger Mason|2010</v>
      </c>
      <c r="AG1255" s="1" t="n">
        <f aca="false">SUMPRODUCT(($A$2:$A$4670=A1255)*($Z$2:$Z$4670&gt;Z1255))+1</f>
        <v>206</v>
      </c>
    </row>
    <row r="1256" customFormat="false" ht="15" hidden="false" customHeight="false" outlineLevel="0" collapsed="false">
      <c r="A1256" s="1" t="n">
        <v>2010</v>
      </c>
      <c r="B1256" s="1" t="s">
        <v>659</v>
      </c>
      <c r="C1256" s="1" t="s">
        <v>102</v>
      </c>
      <c r="D1256" s="1" t="n">
        <v>25</v>
      </c>
      <c r="E1256" s="1" t="s">
        <v>152</v>
      </c>
      <c r="F1256" s="1" t="n">
        <v>13</v>
      </c>
      <c r="G1256" s="1" t="n">
        <v>0</v>
      </c>
      <c r="H1256" s="1" t="n">
        <v>97</v>
      </c>
      <c r="I1256" s="1" t="n">
        <v>14</v>
      </c>
      <c r="J1256" s="1" t="n">
        <v>30</v>
      </c>
      <c r="K1256" s="1" t="n">
        <v>0.467</v>
      </c>
      <c r="L1256" s="1" t="n">
        <v>3</v>
      </c>
      <c r="M1256" s="1" t="n">
        <v>12</v>
      </c>
      <c r="N1256" s="1" t="n">
        <v>0.25</v>
      </c>
      <c r="O1256" s="1" t="n">
        <v>9</v>
      </c>
      <c r="P1256" s="1" t="n">
        <v>11</v>
      </c>
      <c r="Q1256" s="1" t="n">
        <v>0.818</v>
      </c>
      <c r="R1256" s="1" t="n">
        <v>0</v>
      </c>
      <c r="S1256" s="1" t="n">
        <v>3</v>
      </c>
      <c r="T1256" s="1" t="n">
        <v>3</v>
      </c>
      <c r="U1256" s="1" t="n">
        <v>12</v>
      </c>
      <c r="V1256" s="1" t="n">
        <v>1</v>
      </c>
      <c r="W1256" s="1" t="n">
        <v>0</v>
      </c>
      <c r="X1256" s="1" t="n">
        <v>6</v>
      </c>
      <c r="Y1256" s="1" t="n">
        <v>6</v>
      </c>
      <c r="Z1256" s="1" t="n">
        <v>40</v>
      </c>
      <c r="AA1256" s="1" t="n">
        <v>12.2</v>
      </c>
      <c r="AB1256" s="1" t="n">
        <v>0.574</v>
      </c>
      <c r="AC1256" s="1" t="n">
        <v>0.2</v>
      </c>
      <c r="AD1256" s="1" t="n">
        <f aca="false">IF(F1256=0,0,Z1256/F1256)</f>
        <v>3.07692307692308</v>
      </c>
      <c r="AE1256" s="1" t="str">
        <f aca="false">IFERROR(LEFT(C1256,FIND("-",C1256)-1),C1256)</f>
        <v>PG</v>
      </c>
      <c r="AF1256" s="1" t="str">
        <f aca="false">B1256&amp;"|"&amp;A1256</f>
        <v>Roko Ukic|2010</v>
      </c>
      <c r="AG1256" s="1" t="n">
        <f aca="false">SUMPRODUCT(($A$2:$A$4670=A1256)*($Z$2:$Z$4670&gt;Z1256))+1</f>
        <v>394</v>
      </c>
    </row>
    <row r="1257" customFormat="false" ht="15" hidden="false" customHeight="false" outlineLevel="0" collapsed="false">
      <c r="A1257" s="1" t="n">
        <v>2010</v>
      </c>
      <c r="B1257" s="1" t="s">
        <v>516</v>
      </c>
      <c r="C1257" s="1" t="s">
        <v>128</v>
      </c>
      <c r="D1257" s="1" t="n">
        <v>30</v>
      </c>
      <c r="E1257" s="1" t="s">
        <v>115</v>
      </c>
      <c r="F1257" s="1" t="n">
        <v>75</v>
      </c>
      <c r="G1257" s="1" t="n">
        <v>2</v>
      </c>
      <c r="H1257" s="1" t="n">
        <v>1673</v>
      </c>
      <c r="I1257" s="1" t="n">
        <v>268</v>
      </c>
      <c r="J1257" s="1" t="n">
        <v>683</v>
      </c>
      <c r="K1257" s="1" t="n">
        <v>0.392</v>
      </c>
      <c r="L1257" s="1" t="n">
        <v>69</v>
      </c>
      <c r="M1257" s="1" t="n">
        <v>221</v>
      </c>
      <c r="N1257" s="1" t="n">
        <v>0.312</v>
      </c>
      <c r="O1257" s="1" t="n">
        <v>141</v>
      </c>
      <c r="P1257" s="1" t="n">
        <v>194</v>
      </c>
      <c r="Q1257" s="1" t="n">
        <v>0.727</v>
      </c>
      <c r="R1257" s="1" t="n">
        <v>28</v>
      </c>
      <c r="S1257" s="1" t="n">
        <v>155</v>
      </c>
      <c r="T1257" s="1" t="n">
        <v>183</v>
      </c>
      <c r="U1257" s="1" t="n">
        <v>135</v>
      </c>
      <c r="V1257" s="1" t="n">
        <v>46</v>
      </c>
      <c r="W1257" s="1" t="n">
        <v>16</v>
      </c>
      <c r="X1257" s="1" t="n">
        <v>91</v>
      </c>
      <c r="Y1257" s="1" t="n">
        <v>126</v>
      </c>
      <c r="Z1257" s="1" t="n">
        <v>746</v>
      </c>
      <c r="AA1257" s="1" t="n">
        <v>11.7</v>
      </c>
      <c r="AB1257" s="1" t="n">
        <v>0.485</v>
      </c>
      <c r="AC1257" s="1" t="n">
        <v>1.8</v>
      </c>
      <c r="AD1257" s="1" t="n">
        <f aca="false">IF(F1257=0,0,Z1257/F1257)</f>
        <v>9.94666666666667</v>
      </c>
      <c r="AE1257" s="1" t="str">
        <f aca="false">IFERROR(LEFT(C1257,FIND("-",C1257)-1),C1257)</f>
        <v>SG</v>
      </c>
      <c r="AF1257" s="1" t="str">
        <f aca="false">B1257&amp;"|"&amp;A1257</f>
        <v>Ronald Murray|2010</v>
      </c>
      <c r="AG1257" s="1" t="n">
        <f aca="false">SUMPRODUCT(($A$2:$A$4670=A1257)*($Z$2:$Z$4670&gt;Z1257))+1</f>
        <v>133</v>
      </c>
    </row>
    <row r="1258" customFormat="false" ht="15" hidden="false" customHeight="false" outlineLevel="0" collapsed="false">
      <c r="A1258" s="1" t="n">
        <v>2010</v>
      </c>
      <c r="B1258" s="1" t="s">
        <v>517</v>
      </c>
      <c r="C1258" s="1" t="s">
        <v>128</v>
      </c>
      <c r="D1258" s="1" t="n">
        <v>24</v>
      </c>
      <c r="E1258" s="1" t="s">
        <v>115</v>
      </c>
      <c r="F1258" s="1" t="n">
        <v>58</v>
      </c>
      <c r="G1258" s="1" t="n">
        <v>53</v>
      </c>
      <c r="H1258" s="1" t="n">
        <v>1742</v>
      </c>
      <c r="I1258" s="1" t="n">
        <v>209</v>
      </c>
      <c r="J1258" s="1" t="n">
        <v>429</v>
      </c>
      <c r="K1258" s="1" t="n">
        <v>0.487</v>
      </c>
      <c r="L1258" s="1" t="n">
        <v>8</v>
      </c>
      <c r="M1258" s="1" t="n">
        <v>31</v>
      </c>
      <c r="N1258" s="1" t="n">
        <v>0.258</v>
      </c>
      <c r="O1258" s="1" t="n">
        <v>85</v>
      </c>
      <c r="P1258" s="1" t="n">
        <v>133</v>
      </c>
      <c r="Q1258" s="1" t="n">
        <v>0.639</v>
      </c>
      <c r="R1258" s="1" t="n">
        <v>45</v>
      </c>
      <c r="S1258" s="1" t="n">
        <v>142</v>
      </c>
      <c r="T1258" s="1" t="n">
        <v>187</v>
      </c>
      <c r="U1258" s="1" t="n">
        <v>154</v>
      </c>
      <c r="V1258" s="1" t="n">
        <v>91</v>
      </c>
      <c r="W1258" s="1" t="n">
        <v>15</v>
      </c>
      <c r="X1258" s="1" t="n">
        <v>53</v>
      </c>
      <c r="Y1258" s="1" t="n">
        <v>80</v>
      </c>
      <c r="Z1258" s="1" t="n">
        <v>511</v>
      </c>
      <c r="AA1258" s="1" t="n">
        <v>12.5</v>
      </c>
      <c r="AB1258" s="1" t="n">
        <v>0.524</v>
      </c>
      <c r="AC1258" s="1" t="n">
        <v>3.7</v>
      </c>
      <c r="AD1258" s="1" t="n">
        <f aca="false">IF(F1258=0,0,Z1258/F1258)</f>
        <v>8.81034482758621</v>
      </c>
      <c r="AE1258" s="1" t="str">
        <f aca="false">IFERROR(LEFT(C1258,FIND("-",C1258)-1),C1258)</f>
        <v>SG</v>
      </c>
      <c r="AF1258" s="1" t="str">
        <f aca="false">B1258&amp;"|"&amp;A1258</f>
        <v>Ronnie Brewer|2010</v>
      </c>
      <c r="AG1258" s="1" t="n">
        <f aca="false">SUMPRODUCT(($A$2:$A$4670=A1258)*($Z$2:$Z$4670&gt;Z1258))+1</f>
        <v>199</v>
      </c>
    </row>
    <row r="1259" customFormat="false" ht="15" hidden="false" customHeight="false" outlineLevel="0" collapsed="false">
      <c r="A1259" s="1" t="n">
        <v>2010</v>
      </c>
      <c r="B1259" s="1" t="s">
        <v>518</v>
      </c>
      <c r="C1259" s="1" t="s">
        <v>102</v>
      </c>
      <c r="D1259" s="1" t="n">
        <v>26</v>
      </c>
      <c r="E1259" s="1" t="s">
        <v>149</v>
      </c>
      <c r="F1259" s="1" t="n">
        <v>60</v>
      </c>
      <c r="G1259" s="1" t="n">
        <v>4</v>
      </c>
      <c r="H1259" s="1" t="n">
        <v>806</v>
      </c>
      <c r="I1259" s="1" t="n">
        <v>98</v>
      </c>
      <c r="J1259" s="1" t="n">
        <v>242</v>
      </c>
      <c r="K1259" s="1" t="n">
        <v>0.405</v>
      </c>
      <c r="L1259" s="1" t="n">
        <v>18</v>
      </c>
      <c r="M1259" s="1" t="n">
        <v>63</v>
      </c>
      <c r="N1259" s="1" t="n">
        <v>0.286</v>
      </c>
      <c r="O1259" s="1" t="n">
        <v>41</v>
      </c>
      <c r="P1259" s="1" t="n">
        <v>59</v>
      </c>
      <c r="Q1259" s="1" t="n">
        <v>0.695</v>
      </c>
      <c r="R1259" s="1" t="n">
        <v>28</v>
      </c>
      <c r="S1259" s="1" t="n">
        <v>46</v>
      </c>
      <c r="T1259" s="1" t="n">
        <v>74</v>
      </c>
      <c r="U1259" s="1" t="n">
        <v>123</v>
      </c>
      <c r="V1259" s="1" t="n">
        <v>40</v>
      </c>
      <c r="W1259" s="1" t="n">
        <v>13</v>
      </c>
      <c r="X1259" s="1" t="n">
        <v>56</v>
      </c>
      <c r="Y1259" s="1" t="n">
        <v>109</v>
      </c>
      <c r="Z1259" s="1" t="n">
        <v>255</v>
      </c>
      <c r="AA1259" s="1" t="n">
        <v>10.3</v>
      </c>
      <c r="AB1259" s="1" t="n">
        <v>0.476</v>
      </c>
      <c r="AC1259" s="1" t="n">
        <v>0.9</v>
      </c>
      <c r="AD1259" s="1" t="n">
        <f aca="false">IF(F1259=0,0,Z1259/F1259)</f>
        <v>4.25</v>
      </c>
      <c r="AE1259" s="1" t="str">
        <f aca="false">IFERROR(LEFT(C1259,FIND("-",C1259)-1),C1259)</f>
        <v>PG</v>
      </c>
      <c r="AF1259" s="1" t="str">
        <f aca="false">B1259&amp;"|"&amp;A1259</f>
        <v>Ronnie Price|2010</v>
      </c>
      <c r="AG1259" s="1" t="n">
        <f aca="false">SUMPRODUCT(($A$2:$A$4670=A1259)*($Z$2:$Z$4670&gt;Z1259))+1</f>
        <v>286</v>
      </c>
    </row>
    <row r="1260" customFormat="false" ht="15" hidden="false" customHeight="false" outlineLevel="0" collapsed="false">
      <c r="A1260" s="1" t="n">
        <v>2010</v>
      </c>
      <c r="B1260" s="1" t="s">
        <v>519</v>
      </c>
      <c r="C1260" s="1" t="s">
        <v>105</v>
      </c>
      <c r="D1260" s="1" t="n">
        <v>27</v>
      </c>
      <c r="E1260" s="1" t="s">
        <v>117</v>
      </c>
      <c r="F1260" s="1" t="n">
        <v>42</v>
      </c>
      <c r="G1260" s="1" t="n">
        <v>20</v>
      </c>
      <c r="H1260" s="1" t="n">
        <v>872</v>
      </c>
      <c r="I1260" s="1" t="n">
        <v>85</v>
      </c>
      <c r="J1260" s="1" t="n">
        <v>146</v>
      </c>
      <c r="K1260" s="1" t="n">
        <v>0.582</v>
      </c>
      <c r="L1260" s="1" t="n">
        <v>0</v>
      </c>
      <c r="M1260" s="1" t="n">
        <v>1</v>
      </c>
      <c r="N1260" s="1" t="n">
        <v>0</v>
      </c>
      <c r="O1260" s="1" t="n">
        <v>37</v>
      </c>
      <c r="P1260" s="1" t="n">
        <v>78</v>
      </c>
      <c r="Q1260" s="1" t="n">
        <v>0.474</v>
      </c>
      <c r="R1260" s="1" t="n">
        <v>54</v>
      </c>
      <c r="S1260" s="1" t="n">
        <v>137</v>
      </c>
      <c r="T1260" s="1" t="n">
        <v>191</v>
      </c>
      <c r="U1260" s="1" t="n">
        <v>90</v>
      </c>
      <c r="V1260" s="1" t="n">
        <v>23</v>
      </c>
      <c r="W1260" s="1" t="n">
        <v>54</v>
      </c>
      <c r="X1260" s="1" t="n">
        <v>49</v>
      </c>
      <c r="Y1260" s="1" t="n">
        <v>98</v>
      </c>
      <c r="Z1260" s="1" t="n">
        <v>207</v>
      </c>
      <c r="AA1260" s="1" t="n">
        <v>12.6</v>
      </c>
      <c r="AB1260" s="1" t="n">
        <v>0.574</v>
      </c>
      <c r="AC1260" s="1" t="n">
        <v>1.4</v>
      </c>
      <c r="AD1260" s="1" t="n">
        <f aca="false">IF(F1260=0,0,Z1260/F1260)</f>
        <v>4.92857142857143</v>
      </c>
      <c r="AE1260" s="1" t="str">
        <f aca="false">IFERROR(LEFT(C1260,FIND("-",C1260)-1),C1260)</f>
        <v>C</v>
      </c>
      <c r="AF1260" s="1" t="str">
        <f aca="false">B1260&amp;"|"&amp;A1260</f>
        <v>Ronny Turiaf|2010</v>
      </c>
      <c r="AG1260" s="1" t="n">
        <f aca="false">SUMPRODUCT(($A$2:$A$4670=A1260)*($Z$2:$Z$4670&gt;Z1260))+1</f>
        <v>309</v>
      </c>
    </row>
    <row r="1261" customFormat="false" ht="15" hidden="false" customHeight="false" outlineLevel="0" collapsed="false">
      <c r="A1261" s="1" t="n">
        <v>2010</v>
      </c>
      <c r="B1261" s="1" t="s">
        <v>660</v>
      </c>
      <c r="C1261" s="1" t="s">
        <v>105</v>
      </c>
      <c r="D1261" s="1" t="n">
        <v>23</v>
      </c>
      <c r="E1261" s="1" t="s">
        <v>145</v>
      </c>
      <c r="F1261" s="1" t="n">
        <v>81</v>
      </c>
      <c r="G1261" s="1" t="n">
        <v>69</v>
      </c>
      <c r="H1261" s="1" t="n">
        <v>2035</v>
      </c>
      <c r="I1261" s="1" t="n">
        <v>387</v>
      </c>
      <c r="J1261" s="1" t="n">
        <v>782</v>
      </c>
      <c r="K1261" s="1" t="n">
        <v>0.495</v>
      </c>
      <c r="L1261" s="1" t="n">
        <v>3</v>
      </c>
      <c r="M1261" s="1" t="n">
        <v>6</v>
      </c>
      <c r="N1261" s="1" t="n">
        <v>0.5</v>
      </c>
      <c r="O1261" s="1" t="n">
        <v>169</v>
      </c>
      <c r="P1261" s="1" t="n">
        <v>224</v>
      </c>
      <c r="Q1261" s="1" t="n">
        <v>0.754</v>
      </c>
      <c r="R1261" s="1" t="n">
        <v>177</v>
      </c>
      <c r="S1261" s="1" t="n">
        <v>287</v>
      </c>
      <c r="T1261" s="1" t="n">
        <v>464</v>
      </c>
      <c r="U1261" s="1" t="n">
        <v>158</v>
      </c>
      <c r="V1261" s="1" t="n">
        <v>30</v>
      </c>
      <c r="W1261" s="1" t="n">
        <v>131</v>
      </c>
      <c r="X1261" s="1" t="n">
        <v>145</v>
      </c>
      <c r="Y1261" s="1" t="n">
        <v>285</v>
      </c>
      <c r="Z1261" s="1" t="n">
        <v>946</v>
      </c>
      <c r="AA1261" s="1" t="n">
        <v>16.2</v>
      </c>
      <c r="AB1261" s="1" t="n">
        <v>0.537</v>
      </c>
      <c r="AC1261" s="1" t="n">
        <v>4.1</v>
      </c>
      <c r="AD1261" s="1" t="n">
        <f aca="false">IF(F1261=0,0,Z1261/F1261)</f>
        <v>11.679012345679</v>
      </c>
      <c r="AE1261" s="1" t="str">
        <f aca="false">IFERROR(LEFT(C1261,FIND("-",C1261)-1),C1261)</f>
        <v>C</v>
      </c>
      <c r="AF1261" s="1" t="str">
        <f aca="false">B1261&amp;"|"&amp;A1261</f>
        <v>Roy Hibbert|2010</v>
      </c>
      <c r="AG1261" s="1" t="n">
        <f aca="false">SUMPRODUCT(($A$2:$A$4670=A1261)*($Z$2:$Z$4670&gt;Z1261))+1</f>
        <v>90</v>
      </c>
    </row>
    <row r="1262" customFormat="false" ht="15" hidden="false" customHeight="false" outlineLevel="0" collapsed="false">
      <c r="A1262" s="1" t="n">
        <v>2010</v>
      </c>
      <c r="B1262" s="1" t="s">
        <v>520</v>
      </c>
      <c r="C1262" s="1" t="s">
        <v>128</v>
      </c>
      <c r="D1262" s="1" t="n">
        <v>28</v>
      </c>
      <c r="E1262" s="1" t="s">
        <v>115</v>
      </c>
      <c r="F1262" s="1" t="n">
        <v>44</v>
      </c>
      <c r="G1262" s="1" t="n">
        <v>0</v>
      </c>
      <c r="H1262" s="1" t="n">
        <v>326</v>
      </c>
      <c r="I1262" s="1" t="n">
        <v>35</v>
      </c>
      <c r="J1262" s="1" t="n">
        <v>83</v>
      </c>
      <c r="K1262" s="1" t="n">
        <v>0.422</v>
      </c>
      <c r="L1262" s="1" t="n">
        <v>14</v>
      </c>
      <c r="M1262" s="1" t="n">
        <v>35</v>
      </c>
      <c r="N1262" s="1" t="n">
        <v>0.4</v>
      </c>
      <c r="O1262" s="1" t="n">
        <v>9</v>
      </c>
      <c r="P1262" s="1" t="n">
        <v>12</v>
      </c>
      <c r="Q1262" s="1" t="n">
        <v>0.75</v>
      </c>
      <c r="R1262" s="1" t="n">
        <v>6</v>
      </c>
      <c r="S1262" s="1" t="n">
        <v>28</v>
      </c>
      <c r="T1262" s="1" t="n">
        <v>34</v>
      </c>
      <c r="U1262" s="1" t="n">
        <v>27</v>
      </c>
      <c r="V1262" s="1" t="n">
        <v>19</v>
      </c>
      <c r="W1262" s="1" t="n">
        <v>2</v>
      </c>
      <c r="X1262" s="1" t="n">
        <v>11</v>
      </c>
      <c r="Y1262" s="1" t="n">
        <v>39</v>
      </c>
      <c r="Z1262" s="1" t="n">
        <v>93</v>
      </c>
      <c r="AA1262" s="1" t="n">
        <v>11</v>
      </c>
      <c r="AB1262" s="1" t="n">
        <v>0.527</v>
      </c>
      <c r="AC1262" s="1" t="n">
        <v>0.6</v>
      </c>
      <c r="AD1262" s="1" t="n">
        <f aca="false">IF(F1262=0,0,Z1262/F1262)</f>
        <v>2.11363636363636</v>
      </c>
      <c r="AE1262" s="1" t="str">
        <f aca="false">IFERROR(LEFT(C1262,FIND("-",C1262)-1),C1262)</f>
        <v>SG</v>
      </c>
      <c r="AF1262" s="1" t="str">
        <f aca="false">B1262&amp;"|"&amp;A1262</f>
        <v>Royal Ivey|2010</v>
      </c>
      <c r="AG1262" s="1" t="n">
        <f aca="false">SUMPRODUCT(($A$2:$A$4670=A1262)*($Z$2:$Z$4670&gt;Z1262))+1</f>
        <v>364</v>
      </c>
    </row>
    <row r="1263" customFormat="false" ht="15" hidden="false" customHeight="false" outlineLevel="0" collapsed="false">
      <c r="A1263" s="1" t="n">
        <v>2010</v>
      </c>
      <c r="B1263" s="1" t="s">
        <v>661</v>
      </c>
      <c r="C1263" s="1" t="s">
        <v>128</v>
      </c>
      <c r="D1263" s="1" t="n">
        <v>24</v>
      </c>
      <c r="E1263" s="1" t="s">
        <v>191</v>
      </c>
      <c r="F1263" s="1" t="n">
        <v>62</v>
      </c>
      <c r="G1263" s="1" t="n">
        <v>2</v>
      </c>
      <c r="H1263" s="1" t="n">
        <v>1441</v>
      </c>
      <c r="I1263" s="1" t="n">
        <v>160</v>
      </c>
      <c r="J1263" s="1" t="n">
        <v>423</v>
      </c>
      <c r="K1263" s="1" t="n">
        <v>0.378</v>
      </c>
      <c r="L1263" s="1" t="n">
        <v>98</v>
      </c>
      <c r="M1263" s="1" t="n">
        <v>266</v>
      </c>
      <c r="N1263" s="1" t="n">
        <v>0.368</v>
      </c>
      <c r="O1263" s="1" t="n">
        <v>85</v>
      </c>
      <c r="P1263" s="1" t="n">
        <v>98</v>
      </c>
      <c r="Q1263" s="1" t="n">
        <v>0.867</v>
      </c>
      <c r="R1263" s="1" t="n">
        <v>35</v>
      </c>
      <c r="S1263" s="1" t="n">
        <v>129</v>
      </c>
      <c r="T1263" s="1" t="n">
        <v>164</v>
      </c>
      <c r="U1263" s="1" t="n">
        <v>127</v>
      </c>
      <c r="V1263" s="1" t="n">
        <v>62</v>
      </c>
      <c r="W1263" s="1" t="n">
        <v>11</v>
      </c>
      <c r="X1263" s="1" t="n">
        <v>72</v>
      </c>
      <c r="Y1263" s="1" t="n">
        <v>87</v>
      </c>
      <c r="Z1263" s="1" t="n">
        <v>503</v>
      </c>
      <c r="AA1263" s="1" t="n">
        <v>13.1</v>
      </c>
      <c r="AB1263" s="1" t="n">
        <v>0.54</v>
      </c>
      <c r="AC1263" s="1" t="n">
        <v>3</v>
      </c>
      <c r="AD1263" s="1" t="n">
        <f aca="false">IF(F1263=0,0,Z1263/F1263)</f>
        <v>8.11290322580645</v>
      </c>
      <c r="AE1263" s="1" t="str">
        <f aca="false">IFERROR(LEFT(C1263,FIND("-",C1263)-1),C1263)</f>
        <v>SG</v>
      </c>
      <c r="AF1263" s="1" t="str">
        <f aca="false">B1263&amp;"|"&amp;A1263</f>
        <v>Rudy Fernandez|2010</v>
      </c>
      <c r="AG1263" s="1" t="n">
        <f aca="false">SUMPRODUCT(($A$2:$A$4670=A1263)*($Z$2:$Z$4670&gt;Z1263))+1</f>
        <v>205</v>
      </c>
    </row>
    <row r="1264" customFormat="false" ht="15" hidden="false" customHeight="false" outlineLevel="0" collapsed="false">
      <c r="A1264" s="1" t="n">
        <v>2010</v>
      </c>
      <c r="B1264" s="1" t="s">
        <v>522</v>
      </c>
      <c r="C1264" s="1" t="s">
        <v>123</v>
      </c>
      <c r="D1264" s="1" t="n">
        <v>23</v>
      </c>
      <c r="E1264" s="1" t="s">
        <v>140</v>
      </c>
      <c r="F1264" s="1" t="n">
        <v>80</v>
      </c>
      <c r="G1264" s="1" t="n">
        <v>80</v>
      </c>
      <c r="H1264" s="1" t="n">
        <v>3175</v>
      </c>
      <c r="I1264" s="1" t="n">
        <v>600</v>
      </c>
      <c r="J1264" s="1" t="n">
        <v>1288</v>
      </c>
      <c r="K1264" s="1" t="n">
        <v>0.466</v>
      </c>
      <c r="L1264" s="1" t="n">
        <v>66</v>
      </c>
      <c r="M1264" s="1" t="n">
        <v>202</v>
      </c>
      <c r="N1264" s="1" t="n">
        <v>0.327</v>
      </c>
      <c r="O1264" s="1" t="n">
        <v>301</v>
      </c>
      <c r="P1264" s="1" t="n">
        <v>400</v>
      </c>
      <c r="Q1264" s="1" t="n">
        <v>0.753</v>
      </c>
      <c r="R1264" s="1" t="n">
        <v>115</v>
      </c>
      <c r="S1264" s="1" t="n">
        <v>357</v>
      </c>
      <c r="T1264" s="1" t="n">
        <v>472</v>
      </c>
      <c r="U1264" s="1" t="n">
        <v>153</v>
      </c>
      <c r="V1264" s="1" t="n">
        <v>118</v>
      </c>
      <c r="W1264" s="1" t="n">
        <v>64</v>
      </c>
      <c r="X1264" s="1" t="n">
        <v>169</v>
      </c>
      <c r="Y1264" s="1" t="n">
        <v>201</v>
      </c>
      <c r="Z1264" s="1" t="n">
        <v>1567</v>
      </c>
      <c r="AA1264" s="1" t="n">
        <v>16.2</v>
      </c>
      <c r="AB1264" s="1" t="n">
        <v>0.535</v>
      </c>
      <c r="AC1264" s="1" t="n">
        <v>6.4</v>
      </c>
      <c r="AD1264" s="1" t="n">
        <f aca="false">IF(F1264=0,0,Z1264/F1264)</f>
        <v>19.5875</v>
      </c>
      <c r="AE1264" s="1" t="str">
        <f aca="false">IFERROR(LEFT(C1264,FIND("-",C1264)-1),C1264)</f>
        <v>SF</v>
      </c>
      <c r="AF1264" s="1" t="str">
        <f aca="false">B1264&amp;"|"&amp;A1264</f>
        <v>Rudy Gay|2010</v>
      </c>
      <c r="AG1264" s="1" t="n">
        <f aca="false">SUMPRODUCT(($A$2:$A$4670=A1264)*($Z$2:$Z$4670&gt;Z1264))+1</f>
        <v>16</v>
      </c>
    </row>
    <row r="1265" customFormat="false" ht="15" hidden="false" customHeight="false" outlineLevel="0" collapsed="false">
      <c r="A1265" s="1" t="n">
        <v>2010</v>
      </c>
      <c r="B1265" s="1" t="s">
        <v>662</v>
      </c>
      <c r="C1265" s="1" t="s">
        <v>102</v>
      </c>
      <c r="D1265" s="1" t="n">
        <v>21</v>
      </c>
      <c r="E1265" s="1" t="s">
        <v>609</v>
      </c>
      <c r="F1265" s="1" t="n">
        <v>82</v>
      </c>
      <c r="G1265" s="1" t="n">
        <v>82</v>
      </c>
      <c r="H1265" s="1" t="n">
        <v>2813</v>
      </c>
      <c r="I1265" s="1" t="n">
        <v>485</v>
      </c>
      <c r="J1265" s="1" t="n">
        <v>1160</v>
      </c>
      <c r="K1265" s="1" t="n">
        <v>0.418</v>
      </c>
      <c r="L1265" s="1" t="n">
        <v>23</v>
      </c>
      <c r="M1265" s="1" t="n">
        <v>104</v>
      </c>
      <c r="N1265" s="1" t="n">
        <v>0.221</v>
      </c>
      <c r="O1265" s="1" t="n">
        <v>329</v>
      </c>
      <c r="P1265" s="1" t="n">
        <v>422</v>
      </c>
      <c r="Q1265" s="1" t="n">
        <v>0.78</v>
      </c>
      <c r="R1265" s="1" t="n">
        <v>143</v>
      </c>
      <c r="S1265" s="1" t="n">
        <v>258</v>
      </c>
      <c r="T1265" s="1" t="n">
        <v>401</v>
      </c>
      <c r="U1265" s="1" t="n">
        <v>652</v>
      </c>
      <c r="V1265" s="1" t="n">
        <v>108</v>
      </c>
      <c r="W1265" s="1" t="n">
        <v>34</v>
      </c>
      <c r="X1265" s="1" t="n">
        <v>268</v>
      </c>
      <c r="Y1265" s="1" t="n">
        <v>204</v>
      </c>
      <c r="Z1265" s="1" t="n">
        <v>1322</v>
      </c>
      <c r="AA1265" s="1" t="n">
        <v>17.8</v>
      </c>
      <c r="AB1265" s="1" t="n">
        <v>0.491</v>
      </c>
      <c r="AC1265" s="1" t="n">
        <v>6.1</v>
      </c>
      <c r="AD1265" s="1" t="n">
        <f aca="false">IF(F1265=0,0,Z1265/F1265)</f>
        <v>16.1219512195122</v>
      </c>
      <c r="AE1265" s="1" t="str">
        <f aca="false">IFERROR(LEFT(C1265,FIND("-",C1265)-1),C1265)</f>
        <v>PG</v>
      </c>
      <c r="AF1265" s="1" t="str">
        <f aca="false">B1265&amp;"|"&amp;A1265</f>
        <v>Russell Westbrook|2010</v>
      </c>
      <c r="AG1265" s="1" t="n">
        <f aca="false">SUMPRODUCT(($A$2:$A$4670=A1265)*($Z$2:$Z$4670&gt;Z1265))+1</f>
        <v>39</v>
      </c>
    </row>
    <row r="1266" customFormat="false" ht="15" hidden="false" customHeight="false" outlineLevel="0" collapsed="false">
      <c r="A1266" s="1" t="n">
        <v>2010</v>
      </c>
      <c r="B1266" s="1" t="s">
        <v>663</v>
      </c>
      <c r="C1266" s="1" t="s">
        <v>92</v>
      </c>
      <c r="D1266" s="1" t="n">
        <v>21</v>
      </c>
      <c r="E1266" s="1" t="s">
        <v>112</v>
      </c>
      <c r="F1266" s="1" t="n">
        <v>63</v>
      </c>
      <c r="G1266" s="1" t="n">
        <v>6</v>
      </c>
      <c r="H1266" s="1" t="n">
        <v>911</v>
      </c>
      <c r="I1266" s="1" t="n">
        <v>169</v>
      </c>
      <c r="J1266" s="1" t="n">
        <v>388</v>
      </c>
      <c r="K1266" s="1" t="n">
        <v>0.436</v>
      </c>
      <c r="L1266" s="1" t="n">
        <v>78</v>
      </c>
      <c r="M1266" s="1" t="n">
        <v>211</v>
      </c>
      <c r="N1266" s="1" t="n">
        <v>0.37</v>
      </c>
      <c r="O1266" s="1" t="n">
        <v>71</v>
      </c>
      <c r="P1266" s="1" t="n">
        <v>82</v>
      </c>
      <c r="Q1266" s="1" t="n">
        <v>0.866</v>
      </c>
      <c r="R1266" s="1" t="n">
        <v>70</v>
      </c>
      <c r="S1266" s="1" t="n">
        <v>132</v>
      </c>
      <c r="T1266" s="1" t="n">
        <v>202</v>
      </c>
      <c r="U1266" s="1" t="n">
        <v>37</v>
      </c>
      <c r="V1266" s="1" t="n">
        <v>25</v>
      </c>
      <c r="W1266" s="1" t="n">
        <v>14</v>
      </c>
      <c r="X1266" s="1" t="n">
        <v>56</v>
      </c>
      <c r="Y1266" s="1" t="n">
        <v>81</v>
      </c>
      <c r="Z1266" s="1" t="n">
        <v>487</v>
      </c>
      <c r="AA1266" s="1" t="n">
        <v>18.1</v>
      </c>
      <c r="AB1266" s="1" t="n">
        <v>0.574</v>
      </c>
      <c r="AC1266" s="1" t="n">
        <v>3.1</v>
      </c>
      <c r="AD1266" s="1" t="n">
        <f aca="false">IF(F1266=0,0,Z1266/F1266)</f>
        <v>7.73015873015873</v>
      </c>
      <c r="AE1266" s="1" t="str">
        <f aca="false">IFERROR(LEFT(C1266,FIND("-",C1266)-1),C1266)</f>
        <v>PF</v>
      </c>
      <c r="AF1266" s="1" t="str">
        <f aca="false">B1266&amp;"|"&amp;A1266</f>
        <v>Ryan Anderson|2010</v>
      </c>
      <c r="AG1266" s="1" t="n">
        <f aca="false">SUMPRODUCT(($A$2:$A$4670=A1266)*($Z$2:$Z$4670&gt;Z1266))+1</f>
        <v>210</v>
      </c>
    </row>
    <row r="1267" customFormat="false" ht="15" hidden="false" customHeight="false" outlineLevel="0" collapsed="false">
      <c r="A1267" s="1" t="n">
        <v>2010</v>
      </c>
      <c r="B1267" s="1" t="s">
        <v>523</v>
      </c>
      <c r="C1267" s="1" t="s">
        <v>123</v>
      </c>
      <c r="D1267" s="1" t="n">
        <v>34</v>
      </c>
      <c r="E1267" s="1" t="s">
        <v>609</v>
      </c>
      <c r="F1267" s="1" t="n">
        <v>1</v>
      </c>
      <c r="G1267" s="1" t="n">
        <v>0</v>
      </c>
      <c r="H1267" s="1" t="n">
        <v>8</v>
      </c>
      <c r="I1267" s="1" t="n">
        <v>1</v>
      </c>
      <c r="J1267" s="1" t="n">
        <v>1</v>
      </c>
      <c r="K1267" s="1" t="n">
        <v>1</v>
      </c>
      <c r="L1267" s="1" t="n">
        <v>0</v>
      </c>
      <c r="M1267" s="1" t="n">
        <v>0</v>
      </c>
      <c r="O1267" s="1" t="n">
        <v>2</v>
      </c>
      <c r="P1267" s="1" t="n">
        <v>2</v>
      </c>
      <c r="Q1267" s="1" t="n">
        <v>1</v>
      </c>
      <c r="R1267" s="1" t="n">
        <v>1</v>
      </c>
      <c r="S1267" s="1" t="n">
        <v>1</v>
      </c>
      <c r="T1267" s="1" t="n">
        <v>2</v>
      </c>
      <c r="U1267" s="1" t="n">
        <v>0</v>
      </c>
      <c r="V1267" s="1" t="n">
        <v>1</v>
      </c>
      <c r="W1267" s="1" t="n">
        <v>0</v>
      </c>
      <c r="X1267" s="1" t="n">
        <v>0</v>
      </c>
      <c r="Y1267" s="1" t="n">
        <v>2</v>
      </c>
      <c r="Z1267" s="1" t="n">
        <v>4</v>
      </c>
      <c r="AA1267" s="1" t="n">
        <v>31.3</v>
      </c>
      <c r="AB1267" s="1" t="n">
        <v>1.064</v>
      </c>
      <c r="AC1267" s="1" t="n">
        <v>0.1</v>
      </c>
      <c r="AD1267" s="1" t="n">
        <f aca="false">IF(F1267=0,0,Z1267/F1267)</f>
        <v>4</v>
      </c>
      <c r="AE1267" s="1" t="str">
        <f aca="false">IFERROR(LEFT(C1267,FIND("-",C1267)-1),C1267)</f>
        <v>SF</v>
      </c>
      <c r="AF1267" s="1" t="str">
        <f aca="false">B1267&amp;"|"&amp;A1267</f>
        <v>Ryan Bowen|2010</v>
      </c>
      <c r="AG1267" s="1" t="n">
        <f aca="false">SUMPRODUCT(($A$2:$A$4670=A1267)*($Z$2:$Z$4670&gt;Z1267))+1</f>
        <v>436</v>
      </c>
    </row>
    <row r="1268" customFormat="false" ht="15" hidden="false" customHeight="false" outlineLevel="0" collapsed="false">
      <c r="A1268" s="1" t="n">
        <v>2010</v>
      </c>
      <c r="B1268" s="1" t="s">
        <v>524</v>
      </c>
      <c r="C1268" s="1" t="s">
        <v>123</v>
      </c>
      <c r="D1268" s="1" t="n">
        <v>27</v>
      </c>
      <c r="E1268" s="1" t="s">
        <v>120</v>
      </c>
      <c r="F1268" s="1" t="n">
        <v>76</v>
      </c>
      <c r="G1268" s="1" t="n">
        <v>64</v>
      </c>
      <c r="H1268" s="1" t="n">
        <v>2210</v>
      </c>
      <c r="I1268" s="1" t="n">
        <v>327</v>
      </c>
      <c r="J1268" s="1" t="n">
        <v>732</v>
      </c>
      <c r="K1268" s="1" t="n">
        <v>0.447</v>
      </c>
      <c r="L1268" s="1" t="n">
        <v>74</v>
      </c>
      <c r="M1268" s="1" t="n">
        <v>199</v>
      </c>
      <c r="N1268" s="1" t="n">
        <v>0.372</v>
      </c>
      <c r="O1268" s="1" t="n">
        <v>104</v>
      </c>
      <c r="P1268" s="1" t="n">
        <v>126</v>
      </c>
      <c r="Q1268" s="1" t="n">
        <v>0.825</v>
      </c>
      <c r="R1268" s="1" t="n">
        <v>76</v>
      </c>
      <c r="S1268" s="1" t="n">
        <v>272</v>
      </c>
      <c r="T1268" s="1" t="n">
        <v>348</v>
      </c>
      <c r="U1268" s="1" t="n">
        <v>124</v>
      </c>
      <c r="V1268" s="1" t="n">
        <v>62</v>
      </c>
      <c r="W1268" s="1" t="n">
        <v>16</v>
      </c>
      <c r="X1268" s="1" t="n">
        <v>95</v>
      </c>
      <c r="Y1268" s="1" t="n">
        <v>155</v>
      </c>
      <c r="Z1268" s="1" t="n">
        <v>832</v>
      </c>
      <c r="AA1268" s="1" t="n">
        <v>12.1</v>
      </c>
      <c r="AB1268" s="1" t="n">
        <v>0.528</v>
      </c>
      <c r="AC1268" s="1" t="n">
        <v>2.4</v>
      </c>
      <c r="AD1268" s="1" t="n">
        <f aca="false">IF(F1268=0,0,Z1268/F1268)</f>
        <v>10.9473684210526</v>
      </c>
      <c r="AE1268" s="1" t="str">
        <f aca="false">IFERROR(LEFT(C1268,FIND("-",C1268)-1),C1268)</f>
        <v>SF</v>
      </c>
      <c r="AF1268" s="1" t="str">
        <f aca="false">B1268&amp;"|"&amp;A1268</f>
        <v>Ryan Gomes|2010</v>
      </c>
      <c r="AG1268" s="1" t="n">
        <f aca="false">SUMPRODUCT(($A$2:$A$4670=A1268)*($Z$2:$Z$4670&gt;Z1268))+1</f>
        <v>114</v>
      </c>
    </row>
    <row r="1269" customFormat="false" ht="15" hidden="false" customHeight="false" outlineLevel="0" collapsed="false">
      <c r="A1269" s="1" t="n">
        <v>2010</v>
      </c>
      <c r="B1269" s="1" t="s">
        <v>525</v>
      </c>
      <c r="C1269" s="1" t="s">
        <v>105</v>
      </c>
      <c r="D1269" s="1" t="n">
        <v>25</v>
      </c>
      <c r="E1269" s="1" t="s">
        <v>120</v>
      </c>
      <c r="F1269" s="1" t="n">
        <v>73</v>
      </c>
      <c r="G1269" s="1" t="n">
        <v>27</v>
      </c>
      <c r="H1269" s="1" t="n">
        <v>1223</v>
      </c>
      <c r="I1269" s="1" t="n">
        <v>169</v>
      </c>
      <c r="J1269" s="1" t="n">
        <v>303</v>
      </c>
      <c r="K1269" s="1" t="n">
        <v>0.558</v>
      </c>
      <c r="L1269" s="1" t="n">
        <v>0</v>
      </c>
      <c r="M1269" s="1" t="n">
        <v>1</v>
      </c>
      <c r="N1269" s="1" t="n">
        <v>0</v>
      </c>
      <c r="O1269" s="1" t="n">
        <v>109</v>
      </c>
      <c r="P1269" s="1" t="n">
        <v>158</v>
      </c>
      <c r="Q1269" s="1" t="n">
        <v>0.69</v>
      </c>
      <c r="R1269" s="1" t="n">
        <v>79</v>
      </c>
      <c r="S1269" s="1" t="n">
        <v>128</v>
      </c>
      <c r="T1269" s="1" t="n">
        <v>207</v>
      </c>
      <c r="U1269" s="1" t="n">
        <v>51</v>
      </c>
      <c r="V1269" s="1" t="n">
        <v>19</v>
      </c>
      <c r="W1269" s="1" t="n">
        <v>38</v>
      </c>
      <c r="X1269" s="1" t="n">
        <v>95</v>
      </c>
      <c r="Y1269" s="1" t="n">
        <v>199</v>
      </c>
      <c r="Z1269" s="1" t="n">
        <v>447</v>
      </c>
      <c r="AA1269" s="1" t="n">
        <v>11</v>
      </c>
      <c r="AB1269" s="1" t="n">
        <v>0.6</v>
      </c>
      <c r="AC1269" s="1" t="n">
        <v>1.2</v>
      </c>
      <c r="AD1269" s="1" t="n">
        <f aca="false">IF(F1269=0,0,Z1269/F1269)</f>
        <v>6.12328767123288</v>
      </c>
      <c r="AE1269" s="1" t="str">
        <f aca="false">IFERROR(LEFT(C1269,FIND("-",C1269)-1),C1269)</f>
        <v>C</v>
      </c>
      <c r="AF1269" s="1" t="str">
        <f aca="false">B1269&amp;"|"&amp;A1269</f>
        <v>Ryan Hollins|2010</v>
      </c>
      <c r="AG1269" s="1" t="n">
        <f aca="false">SUMPRODUCT(($A$2:$A$4670=A1269)*($Z$2:$Z$4670&gt;Z1269))+1</f>
        <v>225</v>
      </c>
    </row>
    <row r="1270" customFormat="false" ht="15" hidden="false" customHeight="false" outlineLevel="0" collapsed="false">
      <c r="A1270" s="1" t="n">
        <v>2010</v>
      </c>
      <c r="B1270" s="1" t="s">
        <v>723</v>
      </c>
      <c r="C1270" s="1" t="s">
        <v>123</v>
      </c>
      <c r="D1270" s="1" t="n">
        <v>24</v>
      </c>
      <c r="E1270" s="1" t="s">
        <v>140</v>
      </c>
      <c r="F1270" s="1" t="n">
        <v>80</v>
      </c>
      <c r="G1270" s="1" t="n">
        <v>1</v>
      </c>
      <c r="H1270" s="1" t="n">
        <v>1321</v>
      </c>
      <c r="I1270" s="1" t="n">
        <v>224</v>
      </c>
      <c r="J1270" s="1" t="n">
        <v>497</v>
      </c>
      <c r="K1270" s="1" t="n">
        <v>0.451</v>
      </c>
      <c r="L1270" s="1" t="n">
        <v>11</v>
      </c>
      <c r="M1270" s="1" t="n">
        <v>56</v>
      </c>
      <c r="N1270" s="1" t="n">
        <v>0.196</v>
      </c>
      <c r="O1270" s="1" t="n">
        <v>136</v>
      </c>
      <c r="P1270" s="1" t="n">
        <v>175</v>
      </c>
      <c r="Q1270" s="1" t="n">
        <v>0.777</v>
      </c>
      <c r="R1270" s="1" t="n">
        <v>77</v>
      </c>
      <c r="S1270" s="1" t="n">
        <v>124</v>
      </c>
      <c r="T1270" s="1" t="n">
        <v>201</v>
      </c>
      <c r="U1270" s="1" t="n">
        <v>52</v>
      </c>
      <c r="V1270" s="1" t="n">
        <v>34</v>
      </c>
      <c r="W1270" s="1" t="n">
        <v>20</v>
      </c>
      <c r="X1270" s="1" t="n">
        <v>94</v>
      </c>
      <c r="Y1270" s="1" t="n">
        <v>106</v>
      </c>
      <c r="Z1270" s="1" t="n">
        <v>595</v>
      </c>
      <c r="AA1270" s="1" t="n">
        <v>13</v>
      </c>
      <c r="AB1270" s="1" t="n">
        <v>0.518</v>
      </c>
      <c r="AC1270" s="1" t="n">
        <v>1.2</v>
      </c>
      <c r="AD1270" s="1" t="n">
        <f aca="false">IF(F1270=0,0,Z1270/F1270)</f>
        <v>7.4375</v>
      </c>
      <c r="AE1270" s="1" t="str">
        <f aca="false">IFERROR(LEFT(C1270,FIND("-",C1270)-1),C1270)</f>
        <v>SF</v>
      </c>
      <c r="AF1270" s="1" t="str">
        <f aca="false">B1270&amp;"|"&amp;A1270</f>
        <v>Sam Young|2010</v>
      </c>
      <c r="AG1270" s="1" t="n">
        <f aca="false">SUMPRODUCT(($A$2:$A$4670=A1270)*($Z$2:$Z$4670&gt;Z1270))+1</f>
        <v>181</v>
      </c>
    </row>
    <row r="1271" customFormat="false" ht="15" hidden="false" customHeight="false" outlineLevel="0" collapsed="false">
      <c r="A1271" s="1" t="n">
        <v>2010</v>
      </c>
      <c r="B1271" s="1" t="s">
        <v>528</v>
      </c>
      <c r="C1271" s="1" t="s">
        <v>105</v>
      </c>
      <c r="D1271" s="1" t="n">
        <v>28</v>
      </c>
      <c r="E1271" s="1" t="s">
        <v>142</v>
      </c>
      <c r="F1271" s="1" t="n">
        <v>82</v>
      </c>
      <c r="G1271" s="1" t="n">
        <v>80</v>
      </c>
      <c r="H1271" s="1" t="n">
        <v>2124</v>
      </c>
      <c r="I1271" s="1" t="n">
        <v>285</v>
      </c>
      <c r="J1271" s="1" t="n">
        <v>523</v>
      </c>
      <c r="K1271" s="1" t="n">
        <v>0.545</v>
      </c>
      <c r="L1271" s="1" t="n">
        <v>0</v>
      </c>
      <c r="M1271" s="1" t="n">
        <v>0</v>
      </c>
      <c r="O1271" s="1" t="n">
        <v>97</v>
      </c>
      <c r="P1271" s="1" t="n">
        <v>133</v>
      </c>
      <c r="Q1271" s="1" t="n">
        <v>0.729</v>
      </c>
      <c r="R1271" s="1" t="n">
        <v>239</v>
      </c>
      <c r="S1271" s="1" t="n">
        <v>545</v>
      </c>
      <c r="T1271" s="1" t="n">
        <v>784</v>
      </c>
      <c r="U1271" s="1" t="n">
        <v>64</v>
      </c>
      <c r="V1271" s="1" t="n">
        <v>42</v>
      </c>
      <c r="W1271" s="1" t="n">
        <v>151</v>
      </c>
      <c r="X1271" s="1" t="n">
        <v>123</v>
      </c>
      <c r="Y1271" s="1" t="n">
        <v>252</v>
      </c>
      <c r="Z1271" s="1" t="n">
        <v>667</v>
      </c>
      <c r="AA1271" s="1" t="n">
        <v>16.8</v>
      </c>
      <c r="AB1271" s="1" t="n">
        <v>0.573</v>
      </c>
      <c r="AC1271" s="1" t="n">
        <v>5.2</v>
      </c>
      <c r="AD1271" s="1" t="n">
        <f aca="false">IF(F1271=0,0,Z1271/F1271)</f>
        <v>8.13414634146342</v>
      </c>
      <c r="AE1271" s="1" t="str">
        <f aca="false">IFERROR(LEFT(C1271,FIND("-",C1271)-1),C1271)</f>
        <v>C</v>
      </c>
      <c r="AF1271" s="1" t="str">
        <f aca="false">B1271&amp;"|"&amp;A1271</f>
        <v>Samuel Dalembert|2010</v>
      </c>
      <c r="AG1271" s="1" t="n">
        <f aca="false">SUMPRODUCT(($A$2:$A$4670=A1271)*($Z$2:$Z$4670&gt;Z1271))+1</f>
        <v>153</v>
      </c>
    </row>
    <row r="1272" customFormat="false" ht="15" hidden="false" customHeight="false" outlineLevel="0" collapsed="false">
      <c r="A1272" s="1" t="n">
        <v>2010</v>
      </c>
      <c r="B1272" s="1" t="s">
        <v>529</v>
      </c>
      <c r="C1272" s="1" t="s">
        <v>123</v>
      </c>
      <c r="D1272" s="1" t="n">
        <v>26</v>
      </c>
      <c r="E1272" s="1" t="s">
        <v>120</v>
      </c>
      <c r="F1272" s="1" t="n">
        <v>71</v>
      </c>
      <c r="G1272" s="1" t="n">
        <v>0</v>
      </c>
      <c r="H1272" s="1" t="n">
        <v>877</v>
      </c>
      <c r="I1272" s="1" t="n">
        <v>109</v>
      </c>
      <c r="J1272" s="1" t="n">
        <v>300</v>
      </c>
      <c r="K1272" s="1" t="n">
        <v>0.363</v>
      </c>
      <c r="L1272" s="1" t="n">
        <v>35</v>
      </c>
      <c r="M1272" s="1" t="n">
        <v>118</v>
      </c>
      <c r="N1272" s="1" t="n">
        <v>0.297</v>
      </c>
      <c r="O1272" s="1" t="n">
        <v>10</v>
      </c>
      <c r="P1272" s="1" t="n">
        <v>26</v>
      </c>
      <c r="Q1272" s="1" t="n">
        <v>0.385</v>
      </c>
      <c r="R1272" s="1" t="n">
        <v>12</v>
      </c>
      <c r="S1272" s="1" t="n">
        <v>105</v>
      </c>
      <c r="T1272" s="1" t="n">
        <v>117</v>
      </c>
      <c r="U1272" s="1" t="n">
        <v>58</v>
      </c>
      <c r="V1272" s="1" t="n">
        <v>23</v>
      </c>
      <c r="W1272" s="1" t="n">
        <v>6</v>
      </c>
      <c r="X1272" s="1" t="n">
        <v>53</v>
      </c>
      <c r="Y1272" s="1" t="n">
        <v>84</v>
      </c>
      <c r="Z1272" s="1" t="n">
        <v>263</v>
      </c>
      <c r="AA1272" s="1" t="n">
        <v>5.4</v>
      </c>
      <c r="AB1272" s="1" t="n">
        <v>0.422</v>
      </c>
      <c r="AC1272" s="1" t="n">
        <v>-1.2</v>
      </c>
      <c r="AD1272" s="1" t="n">
        <f aca="false">IF(F1272=0,0,Z1272/F1272)</f>
        <v>3.70422535211268</v>
      </c>
      <c r="AE1272" s="1" t="str">
        <f aca="false">IFERROR(LEFT(C1272,FIND("-",C1272)-1),C1272)</f>
        <v>SF</v>
      </c>
      <c r="AF1272" s="1" t="str">
        <f aca="false">B1272&amp;"|"&amp;A1272</f>
        <v>Sasha Pavlovic|2010</v>
      </c>
      <c r="AG1272" s="1" t="n">
        <f aca="false">SUMPRODUCT(($A$2:$A$4670=A1272)*($Z$2:$Z$4670&gt;Z1272))+1</f>
        <v>282</v>
      </c>
    </row>
    <row r="1273" customFormat="false" ht="15" hidden="false" customHeight="false" outlineLevel="0" collapsed="false">
      <c r="A1273" s="1" t="n">
        <v>2010</v>
      </c>
      <c r="B1273" s="1" t="s">
        <v>530</v>
      </c>
      <c r="C1273" s="1" t="s">
        <v>128</v>
      </c>
      <c r="D1273" s="1" t="n">
        <v>25</v>
      </c>
      <c r="E1273" s="1" t="s">
        <v>154</v>
      </c>
      <c r="F1273" s="1" t="n">
        <v>67</v>
      </c>
      <c r="G1273" s="1" t="n">
        <v>1</v>
      </c>
      <c r="H1273" s="1" t="n">
        <v>575</v>
      </c>
      <c r="I1273" s="1" t="n">
        <v>66</v>
      </c>
      <c r="J1273" s="1" t="n">
        <v>164</v>
      </c>
      <c r="K1273" s="1" t="n">
        <v>0.402</v>
      </c>
      <c r="L1273" s="1" t="n">
        <v>25</v>
      </c>
      <c r="M1273" s="1" t="n">
        <v>81</v>
      </c>
      <c r="N1273" s="1" t="n">
        <v>0.309</v>
      </c>
      <c r="O1273" s="1" t="n">
        <v>28</v>
      </c>
      <c r="P1273" s="1" t="n">
        <v>33</v>
      </c>
      <c r="Q1273" s="1" t="n">
        <v>0.848</v>
      </c>
      <c r="R1273" s="1" t="n">
        <v>25</v>
      </c>
      <c r="S1273" s="1" t="n">
        <v>54</v>
      </c>
      <c r="T1273" s="1" t="n">
        <v>79</v>
      </c>
      <c r="U1273" s="1" t="n">
        <v>41</v>
      </c>
      <c r="V1273" s="1" t="n">
        <v>20</v>
      </c>
      <c r="W1273" s="1" t="n">
        <v>4</v>
      </c>
      <c r="X1273" s="1" t="n">
        <v>17</v>
      </c>
      <c r="Y1273" s="1" t="n">
        <v>67</v>
      </c>
      <c r="Z1273" s="1" t="n">
        <v>185</v>
      </c>
      <c r="AA1273" s="1" t="n">
        <v>11.4</v>
      </c>
      <c r="AB1273" s="1" t="n">
        <v>0.518</v>
      </c>
      <c r="AC1273" s="1" t="n">
        <v>1.4</v>
      </c>
      <c r="AD1273" s="1" t="n">
        <f aca="false">IF(F1273=0,0,Z1273/F1273)</f>
        <v>2.76119402985075</v>
      </c>
      <c r="AE1273" s="1" t="str">
        <f aca="false">IFERROR(LEFT(C1273,FIND("-",C1273)-1),C1273)</f>
        <v>SG</v>
      </c>
      <c r="AF1273" s="1" t="str">
        <f aca="false">B1273&amp;"|"&amp;A1273</f>
        <v>Sasha Vujacic|2010</v>
      </c>
      <c r="AG1273" s="1" t="n">
        <f aca="false">SUMPRODUCT(($A$2:$A$4670=A1273)*($Z$2:$Z$4670&gt;Z1273))+1</f>
        <v>318</v>
      </c>
    </row>
    <row r="1274" customFormat="false" ht="15" hidden="false" customHeight="false" outlineLevel="0" collapsed="false">
      <c r="A1274" s="1" t="n">
        <v>2010</v>
      </c>
      <c r="B1274" s="1" t="s">
        <v>532</v>
      </c>
      <c r="C1274" s="1" t="s">
        <v>105</v>
      </c>
      <c r="D1274" s="1" t="n">
        <v>34</v>
      </c>
      <c r="E1274" s="1" t="s">
        <v>219</v>
      </c>
      <c r="F1274" s="1" t="n">
        <v>14</v>
      </c>
      <c r="G1274" s="1" t="n">
        <v>0</v>
      </c>
      <c r="H1274" s="1" t="n">
        <v>75</v>
      </c>
      <c r="I1274" s="1" t="n">
        <v>4</v>
      </c>
      <c r="J1274" s="1" t="n">
        <v>8</v>
      </c>
      <c r="K1274" s="1" t="n">
        <v>0.5</v>
      </c>
      <c r="L1274" s="1" t="n">
        <v>0</v>
      </c>
      <c r="M1274" s="1" t="n">
        <v>0</v>
      </c>
      <c r="O1274" s="1" t="n">
        <v>2</v>
      </c>
      <c r="P1274" s="1" t="n">
        <v>5</v>
      </c>
      <c r="Q1274" s="1" t="n">
        <v>0.4</v>
      </c>
      <c r="R1274" s="1" t="n">
        <v>14</v>
      </c>
      <c r="S1274" s="1" t="n">
        <v>9</v>
      </c>
      <c r="T1274" s="1" t="n">
        <v>23</v>
      </c>
      <c r="U1274" s="1" t="n">
        <v>2</v>
      </c>
      <c r="V1274" s="1" t="n">
        <v>0</v>
      </c>
      <c r="W1274" s="1" t="n">
        <v>3</v>
      </c>
      <c r="X1274" s="1" t="n">
        <v>2</v>
      </c>
      <c r="Y1274" s="1" t="n">
        <v>17</v>
      </c>
      <c r="Z1274" s="1" t="n">
        <v>10</v>
      </c>
      <c r="AA1274" s="1" t="n">
        <v>9</v>
      </c>
      <c r="AB1274" s="1" t="n">
        <v>0.49</v>
      </c>
      <c r="AC1274" s="1" t="n">
        <v>0.2</v>
      </c>
      <c r="AD1274" s="1" t="n">
        <f aca="false">IF(F1274=0,0,Z1274/F1274)</f>
        <v>0.714285714285714</v>
      </c>
      <c r="AE1274" s="1" t="str">
        <f aca="false">IFERROR(LEFT(C1274,FIND("-",C1274)-1),C1274)</f>
        <v>C</v>
      </c>
      <c r="AF1274" s="1" t="str">
        <f aca="false">B1274&amp;"|"&amp;A1274</f>
        <v>Sean Marks|2010</v>
      </c>
      <c r="AG1274" s="1" t="n">
        <f aca="false">SUMPRODUCT(($A$2:$A$4670=A1274)*($Z$2:$Z$4670&gt;Z1274))+1</f>
        <v>427</v>
      </c>
    </row>
    <row r="1275" customFormat="false" ht="15" hidden="false" customHeight="false" outlineLevel="0" collapsed="false">
      <c r="A1275" s="1" t="n">
        <v>2010</v>
      </c>
      <c r="B1275" s="1" t="s">
        <v>664</v>
      </c>
      <c r="C1275" s="1" t="s">
        <v>105</v>
      </c>
      <c r="D1275" s="1" t="n">
        <v>25</v>
      </c>
      <c r="E1275" s="1" t="s">
        <v>173</v>
      </c>
      <c r="F1275" s="1" t="n">
        <v>37</v>
      </c>
      <c r="G1275" s="1" t="n">
        <v>4</v>
      </c>
      <c r="H1275" s="1" t="n">
        <v>331</v>
      </c>
      <c r="I1275" s="1" t="n">
        <v>51</v>
      </c>
      <c r="J1275" s="1" t="n">
        <v>111</v>
      </c>
      <c r="K1275" s="1" t="n">
        <v>0.459</v>
      </c>
      <c r="L1275" s="1" t="n">
        <v>0</v>
      </c>
      <c r="M1275" s="1" t="n">
        <v>4</v>
      </c>
      <c r="N1275" s="1" t="n">
        <v>0</v>
      </c>
      <c r="O1275" s="1" t="n">
        <v>21</v>
      </c>
      <c r="P1275" s="1" t="n">
        <v>32</v>
      </c>
      <c r="Q1275" s="1" t="n">
        <v>0.656</v>
      </c>
      <c r="R1275" s="1" t="n">
        <v>20</v>
      </c>
      <c r="S1275" s="1" t="n">
        <v>50</v>
      </c>
      <c r="T1275" s="1" t="n">
        <v>70</v>
      </c>
      <c r="U1275" s="1" t="n">
        <v>17</v>
      </c>
      <c r="V1275" s="1" t="n">
        <v>12</v>
      </c>
      <c r="W1275" s="1" t="n">
        <v>7</v>
      </c>
      <c r="X1275" s="1" t="n">
        <v>19</v>
      </c>
      <c r="Y1275" s="1" t="n">
        <v>46</v>
      </c>
      <c r="Z1275" s="1" t="n">
        <v>123</v>
      </c>
      <c r="AA1275" s="1" t="n">
        <v>11.7</v>
      </c>
      <c r="AB1275" s="1" t="n">
        <v>0.492</v>
      </c>
      <c r="AC1275" s="1" t="n">
        <v>0.3</v>
      </c>
      <c r="AD1275" s="1" t="n">
        <f aca="false">IF(F1275=0,0,Z1275/F1275)</f>
        <v>3.32432432432432</v>
      </c>
      <c r="AE1275" s="1" t="str">
        <f aca="false">IFERROR(LEFT(C1275,FIND("-",C1275)-1),C1275)</f>
        <v>C</v>
      </c>
      <c r="AF1275" s="1" t="str">
        <f aca="false">B1275&amp;"|"&amp;A1275</f>
        <v>Sean May|2010</v>
      </c>
      <c r="AG1275" s="1" t="n">
        <f aca="false">SUMPRODUCT(($A$2:$A$4670=A1275)*($Z$2:$Z$4670&gt;Z1275))+1</f>
        <v>345</v>
      </c>
    </row>
    <row r="1276" customFormat="false" ht="15" hidden="false" customHeight="false" outlineLevel="0" collapsed="false">
      <c r="A1276" s="1" t="n">
        <v>2010</v>
      </c>
      <c r="B1276" s="1" t="s">
        <v>533</v>
      </c>
      <c r="C1276" s="1" t="s">
        <v>92</v>
      </c>
      <c r="D1276" s="1" t="n">
        <v>23</v>
      </c>
      <c r="E1276" s="1" t="s">
        <v>185</v>
      </c>
      <c r="F1276" s="1" t="n">
        <v>20</v>
      </c>
      <c r="G1276" s="1" t="n">
        <v>0</v>
      </c>
      <c r="H1276" s="1" t="n">
        <v>227</v>
      </c>
      <c r="I1276" s="1" t="n">
        <v>21</v>
      </c>
      <c r="J1276" s="1" t="n">
        <v>49</v>
      </c>
      <c r="K1276" s="1" t="n">
        <v>0.429</v>
      </c>
      <c r="L1276" s="1" t="n">
        <v>0</v>
      </c>
      <c r="M1276" s="1" t="n">
        <v>1</v>
      </c>
      <c r="N1276" s="1" t="n">
        <v>0</v>
      </c>
      <c r="O1276" s="1" t="n">
        <v>10</v>
      </c>
      <c r="P1276" s="1" t="n">
        <v>19</v>
      </c>
      <c r="Q1276" s="1" t="n">
        <v>0.526</v>
      </c>
      <c r="R1276" s="1" t="n">
        <v>21</v>
      </c>
      <c r="S1276" s="1" t="n">
        <v>25</v>
      </c>
      <c r="T1276" s="1" t="n">
        <v>46</v>
      </c>
      <c r="U1276" s="1" t="n">
        <v>1</v>
      </c>
      <c r="V1276" s="1" t="n">
        <v>8</v>
      </c>
      <c r="W1276" s="1" t="n">
        <v>19</v>
      </c>
      <c r="X1276" s="1" t="n">
        <v>20</v>
      </c>
      <c r="Y1276" s="1" t="n">
        <v>41</v>
      </c>
      <c r="Z1276" s="1" t="n">
        <v>52</v>
      </c>
      <c r="AA1276" s="1" t="n">
        <v>7</v>
      </c>
      <c r="AB1276" s="1" t="n">
        <v>0.453</v>
      </c>
      <c r="AC1276" s="1" t="n">
        <v>-0.2</v>
      </c>
      <c r="AD1276" s="1" t="n">
        <f aca="false">IF(F1276=0,0,Z1276/F1276)</f>
        <v>2.6</v>
      </c>
      <c r="AE1276" s="1" t="str">
        <f aca="false">IFERROR(LEFT(C1276,FIND("-",C1276)-1),C1276)</f>
        <v>PF</v>
      </c>
      <c r="AF1276" s="1" t="str">
        <f aca="false">B1276&amp;"|"&amp;A1276</f>
        <v>Sean Williams|2010</v>
      </c>
      <c r="AG1276" s="1" t="n">
        <f aca="false">SUMPRODUCT(($A$2:$A$4670=A1276)*($Z$2:$Z$4670&gt;Z1276))+1</f>
        <v>386</v>
      </c>
    </row>
    <row r="1277" customFormat="false" ht="15" hidden="false" customHeight="false" outlineLevel="0" collapsed="false">
      <c r="A1277" s="1" t="n">
        <v>2010</v>
      </c>
      <c r="B1277" s="1" t="s">
        <v>534</v>
      </c>
      <c r="C1277" s="1" t="s">
        <v>102</v>
      </c>
      <c r="D1277" s="1" t="n">
        <v>24</v>
      </c>
      <c r="E1277" s="1" t="s">
        <v>115</v>
      </c>
      <c r="F1277" s="1" t="n">
        <v>43</v>
      </c>
      <c r="G1277" s="1" t="n">
        <v>1</v>
      </c>
      <c r="H1277" s="1" t="n">
        <v>659</v>
      </c>
      <c r="I1277" s="1" t="n">
        <v>83</v>
      </c>
      <c r="J1277" s="1" t="n">
        <v>201</v>
      </c>
      <c r="K1277" s="1" t="n">
        <v>0.413</v>
      </c>
      <c r="L1277" s="1" t="n">
        <v>13</v>
      </c>
      <c r="M1277" s="1" t="n">
        <v>56</v>
      </c>
      <c r="N1277" s="1" t="n">
        <v>0.232</v>
      </c>
      <c r="O1277" s="1" t="n">
        <v>29</v>
      </c>
      <c r="P1277" s="1" t="n">
        <v>37</v>
      </c>
      <c r="Q1277" s="1" t="n">
        <v>0.784</v>
      </c>
      <c r="R1277" s="1" t="n">
        <v>5</v>
      </c>
      <c r="S1277" s="1" t="n">
        <v>40</v>
      </c>
      <c r="T1277" s="1" t="n">
        <v>45</v>
      </c>
      <c r="U1277" s="1" t="n">
        <v>126</v>
      </c>
      <c r="V1277" s="1" t="n">
        <v>24</v>
      </c>
      <c r="W1277" s="1" t="n">
        <v>5</v>
      </c>
      <c r="X1277" s="1" t="n">
        <v>50</v>
      </c>
      <c r="Y1277" s="1" t="n">
        <v>71</v>
      </c>
      <c r="Z1277" s="1" t="n">
        <v>208</v>
      </c>
      <c r="AA1277" s="1" t="n">
        <v>10.3</v>
      </c>
      <c r="AB1277" s="1" t="n">
        <v>0.479</v>
      </c>
      <c r="AC1277" s="1" t="n">
        <v>0.3</v>
      </c>
      <c r="AD1277" s="1" t="n">
        <f aca="false">IF(F1277=0,0,Z1277/F1277)</f>
        <v>4.83720930232558</v>
      </c>
      <c r="AE1277" s="1" t="str">
        <f aca="false">IFERROR(LEFT(C1277,FIND("-",C1277)-1),C1277)</f>
        <v>PG</v>
      </c>
      <c r="AF1277" s="1" t="str">
        <f aca="false">B1277&amp;"|"&amp;A1277</f>
        <v>Sebastian Telfair|2010</v>
      </c>
      <c r="AG1277" s="1" t="n">
        <f aca="false">SUMPRODUCT(($A$2:$A$4670=A1277)*($Z$2:$Z$4670&gt;Z1277))+1</f>
        <v>307</v>
      </c>
    </row>
    <row r="1278" customFormat="false" ht="15" hidden="false" customHeight="false" outlineLevel="0" collapsed="false">
      <c r="A1278" s="1" t="n">
        <v>2010</v>
      </c>
      <c r="B1278" s="1" t="s">
        <v>724</v>
      </c>
      <c r="C1278" s="1" t="s">
        <v>92</v>
      </c>
      <c r="D1278" s="1" t="n">
        <v>20</v>
      </c>
      <c r="E1278" s="1" t="s">
        <v>609</v>
      </c>
      <c r="F1278" s="1" t="n">
        <v>73</v>
      </c>
      <c r="G1278" s="1" t="n">
        <v>0</v>
      </c>
      <c r="H1278" s="1" t="n">
        <v>1323</v>
      </c>
      <c r="I1278" s="1" t="n">
        <v>201</v>
      </c>
      <c r="J1278" s="1" t="n">
        <v>370</v>
      </c>
      <c r="K1278" s="1" t="n">
        <v>0.543</v>
      </c>
      <c r="L1278" s="1" t="n">
        <v>1</v>
      </c>
      <c r="M1278" s="1" t="n">
        <v>2</v>
      </c>
      <c r="N1278" s="1" t="n">
        <v>0.5</v>
      </c>
      <c r="O1278" s="1" t="n">
        <v>58</v>
      </c>
      <c r="P1278" s="1" t="n">
        <v>92</v>
      </c>
      <c r="Q1278" s="1" t="n">
        <v>0.63</v>
      </c>
      <c r="R1278" s="1" t="n">
        <v>138</v>
      </c>
      <c r="S1278" s="1" t="n">
        <v>259</v>
      </c>
      <c r="T1278" s="1" t="n">
        <v>397</v>
      </c>
      <c r="U1278" s="1" t="n">
        <v>10</v>
      </c>
      <c r="V1278" s="1" t="n">
        <v>25</v>
      </c>
      <c r="W1278" s="1" t="n">
        <v>97</v>
      </c>
      <c r="X1278" s="1" t="n">
        <v>68</v>
      </c>
      <c r="Y1278" s="1" t="n">
        <v>194</v>
      </c>
      <c r="Z1278" s="1" t="n">
        <v>461</v>
      </c>
      <c r="AA1278" s="1" t="n">
        <v>15.2</v>
      </c>
      <c r="AB1278" s="1" t="n">
        <v>0.562</v>
      </c>
      <c r="AC1278" s="1" t="n">
        <v>3.7</v>
      </c>
      <c r="AD1278" s="1" t="n">
        <f aca="false">IF(F1278=0,0,Z1278/F1278)</f>
        <v>6.31506849315069</v>
      </c>
      <c r="AE1278" s="1" t="str">
        <f aca="false">IFERROR(LEFT(C1278,FIND("-",C1278)-1),C1278)</f>
        <v>PF</v>
      </c>
      <c r="AF1278" s="1" t="str">
        <f aca="false">B1278&amp;"|"&amp;A1278</f>
        <v>Serge Ibaka|2010</v>
      </c>
      <c r="AG1278" s="1" t="n">
        <f aca="false">SUMPRODUCT(($A$2:$A$4670=A1278)*($Z$2:$Z$4670&gt;Z1278))+1</f>
        <v>217</v>
      </c>
    </row>
    <row r="1279" customFormat="false" ht="15" hidden="false" customHeight="false" outlineLevel="0" collapsed="false">
      <c r="A1279" s="1" t="n">
        <v>2010</v>
      </c>
      <c r="B1279" s="1" t="s">
        <v>535</v>
      </c>
      <c r="C1279" s="1" t="s">
        <v>102</v>
      </c>
      <c r="D1279" s="1" t="n">
        <v>23</v>
      </c>
      <c r="E1279" s="1" t="s">
        <v>115</v>
      </c>
      <c r="F1279" s="1" t="n">
        <v>66</v>
      </c>
      <c r="G1279" s="1" t="n">
        <v>8</v>
      </c>
      <c r="H1279" s="1" t="n">
        <v>1048</v>
      </c>
      <c r="I1279" s="1" t="n">
        <v>167</v>
      </c>
      <c r="J1279" s="1" t="n">
        <v>351</v>
      </c>
      <c r="K1279" s="1" t="n">
        <v>0.476</v>
      </c>
      <c r="L1279" s="1" t="n">
        <v>32</v>
      </c>
      <c r="M1279" s="1" t="n">
        <v>91</v>
      </c>
      <c r="N1279" s="1" t="n">
        <v>0.352</v>
      </c>
      <c r="O1279" s="1" t="n">
        <v>68</v>
      </c>
      <c r="P1279" s="1" t="n">
        <v>93</v>
      </c>
      <c r="Q1279" s="1" t="n">
        <v>0.731</v>
      </c>
      <c r="R1279" s="1" t="n">
        <v>24</v>
      </c>
      <c r="S1279" s="1" t="n">
        <v>65</v>
      </c>
      <c r="T1279" s="1" t="n">
        <v>89</v>
      </c>
      <c r="U1279" s="1" t="n">
        <v>212</v>
      </c>
      <c r="V1279" s="1" t="n">
        <v>50</v>
      </c>
      <c r="W1279" s="1" t="n">
        <v>5</v>
      </c>
      <c r="X1279" s="1" t="n">
        <v>114</v>
      </c>
      <c r="Y1279" s="1" t="n">
        <v>84</v>
      </c>
      <c r="Z1279" s="1" t="n">
        <v>434</v>
      </c>
      <c r="AA1279" s="1" t="n">
        <v>14.8</v>
      </c>
      <c r="AB1279" s="1" t="n">
        <v>0.554</v>
      </c>
      <c r="AC1279" s="1" t="n">
        <v>1.2</v>
      </c>
      <c r="AD1279" s="1" t="n">
        <f aca="false">IF(F1279=0,0,Z1279/F1279)</f>
        <v>6.57575757575758</v>
      </c>
      <c r="AE1279" s="1" t="str">
        <f aca="false">IFERROR(LEFT(C1279,FIND("-",C1279)-1),C1279)</f>
        <v>PG</v>
      </c>
      <c r="AF1279" s="1" t="str">
        <f aca="false">B1279&amp;"|"&amp;A1279</f>
        <v>Sergio Rodriguez|2010</v>
      </c>
      <c r="AG1279" s="1" t="n">
        <f aca="false">SUMPRODUCT(($A$2:$A$4670=A1279)*($Z$2:$Z$4670&gt;Z1279))+1</f>
        <v>233</v>
      </c>
    </row>
    <row r="1280" customFormat="false" ht="15" hidden="false" customHeight="false" outlineLevel="0" collapsed="false">
      <c r="A1280" s="1" t="n">
        <v>2010</v>
      </c>
      <c r="B1280" s="1" t="s">
        <v>536</v>
      </c>
      <c r="C1280" s="1" t="s">
        <v>128</v>
      </c>
      <c r="D1280" s="1" t="n">
        <v>31</v>
      </c>
      <c r="E1280" s="1" t="s">
        <v>103</v>
      </c>
      <c r="F1280" s="1" t="n">
        <v>67</v>
      </c>
      <c r="G1280" s="1" t="n">
        <v>62</v>
      </c>
      <c r="H1280" s="1" t="n">
        <v>2168</v>
      </c>
      <c r="I1280" s="1" t="n">
        <v>178</v>
      </c>
      <c r="J1280" s="1" t="n">
        <v>447</v>
      </c>
      <c r="K1280" s="1" t="n">
        <v>0.398</v>
      </c>
      <c r="L1280" s="1" t="n">
        <v>101</v>
      </c>
      <c r="M1280" s="1" t="n">
        <v>279</v>
      </c>
      <c r="N1280" s="1" t="n">
        <v>0.362</v>
      </c>
      <c r="O1280" s="1" t="n">
        <v>77</v>
      </c>
      <c r="P1280" s="1" t="n">
        <v>106</v>
      </c>
      <c r="Q1280" s="1" t="n">
        <v>0.726</v>
      </c>
      <c r="R1280" s="1" t="n">
        <v>74</v>
      </c>
      <c r="S1280" s="1" t="n">
        <v>238</v>
      </c>
      <c r="T1280" s="1" t="n">
        <v>312</v>
      </c>
      <c r="U1280" s="1" t="n">
        <v>164</v>
      </c>
      <c r="V1280" s="1" t="n">
        <v>53</v>
      </c>
      <c r="W1280" s="1" t="n">
        <v>76</v>
      </c>
      <c r="X1280" s="1" t="n">
        <v>64</v>
      </c>
      <c r="Y1280" s="1" t="n">
        <v>139</v>
      </c>
      <c r="Z1280" s="1" t="n">
        <v>534</v>
      </c>
      <c r="AA1280" s="1" t="n">
        <v>11.1</v>
      </c>
      <c r="AB1280" s="1" t="n">
        <v>0.541</v>
      </c>
      <c r="AC1280" s="1" t="n">
        <v>4.3</v>
      </c>
      <c r="AD1280" s="1" t="n">
        <f aca="false">IF(F1280=0,0,Z1280/F1280)</f>
        <v>7.97014925373134</v>
      </c>
      <c r="AE1280" s="1" t="str">
        <f aca="false">IFERROR(LEFT(C1280,FIND("-",C1280)-1),C1280)</f>
        <v>SG</v>
      </c>
      <c r="AF1280" s="1" t="str">
        <f aca="false">B1280&amp;"|"&amp;A1280</f>
        <v>Shane Battier|2010</v>
      </c>
      <c r="AG1280" s="1" t="n">
        <f aca="false">SUMPRODUCT(($A$2:$A$4670=A1280)*($Z$2:$Z$4670&gt;Z1280))+1</f>
        <v>193</v>
      </c>
    </row>
    <row r="1281" customFormat="false" ht="15" hidden="false" customHeight="false" outlineLevel="0" collapsed="false">
      <c r="A1281" s="1" t="n">
        <v>2010</v>
      </c>
      <c r="B1281" s="1" t="s">
        <v>537</v>
      </c>
      <c r="C1281" s="1" t="s">
        <v>128</v>
      </c>
      <c r="D1281" s="1" t="n">
        <v>24</v>
      </c>
      <c r="E1281" s="1" t="s">
        <v>154</v>
      </c>
      <c r="F1281" s="1" t="n">
        <v>82</v>
      </c>
      <c r="G1281" s="1" t="n">
        <v>7</v>
      </c>
      <c r="H1281" s="1" t="n">
        <v>1700</v>
      </c>
      <c r="I1281" s="1" t="n">
        <v>253</v>
      </c>
      <c r="J1281" s="1" t="n">
        <v>592</v>
      </c>
      <c r="K1281" s="1" t="n">
        <v>0.427</v>
      </c>
      <c r="L1281" s="1" t="n">
        <v>62</v>
      </c>
      <c r="M1281" s="1" t="n">
        <v>189</v>
      </c>
      <c r="N1281" s="1" t="n">
        <v>0.328</v>
      </c>
      <c r="O1281" s="1" t="n">
        <v>99</v>
      </c>
      <c r="P1281" s="1" t="n">
        <v>121</v>
      </c>
      <c r="Q1281" s="1" t="n">
        <v>0.818</v>
      </c>
      <c r="R1281" s="1" t="n">
        <v>30</v>
      </c>
      <c r="S1281" s="1" t="n">
        <v>153</v>
      </c>
      <c r="T1281" s="1" t="n">
        <v>183</v>
      </c>
      <c r="U1281" s="1" t="n">
        <v>108</v>
      </c>
      <c r="V1281" s="1" t="n">
        <v>57</v>
      </c>
      <c r="W1281" s="1" t="n">
        <v>31</v>
      </c>
      <c r="X1281" s="1" t="n">
        <v>67</v>
      </c>
      <c r="Y1281" s="1" t="n">
        <v>129</v>
      </c>
      <c r="Z1281" s="1" t="n">
        <v>667</v>
      </c>
      <c r="AA1281" s="1" t="n">
        <v>12.4</v>
      </c>
      <c r="AB1281" s="1" t="n">
        <v>0.517</v>
      </c>
      <c r="AC1281" s="1" t="n">
        <v>3.4</v>
      </c>
      <c r="AD1281" s="1" t="n">
        <f aca="false">IF(F1281=0,0,Z1281/F1281)</f>
        <v>8.13414634146342</v>
      </c>
      <c r="AE1281" s="1" t="str">
        <f aca="false">IFERROR(LEFT(C1281,FIND("-",C1281)-1),C1281)</f>
        <v>SG</v>
      </c>
      <c r="AF1281" s="1" t="str">
        <f aca="false">B1281&amp;"|"&amp;A1281</f>
        <v>Shannon Brown|2010</v>
      </c>
      <c r="AG1281" s="1" t="n">
        <f aca="false">SUMPRODUCT(($A$2:$A$4670=A1281)*($Z$2:$Z$4670&gt;Z1281))+1</f>
        <v>153</v>
      </c>
    </row>
    <row r="1282" customFormat="false" ht="15" hidden="false" customHeight="false" outlineLevel="0" collapsed="false">
      <c r="A1282" s="1" t="n">
        <v>2010</v>
      </c>
      <c r="B1282" s="1" t="s">
        <v>538</v>
      </c>
      <c r="C1282" s="1" t="s">
        <v>105</v>
      </c>
      <c r="D1282" s="1" t="n">
        <v>37</v>
      </c>
      <c r="E1282" s="1" t="s">
        <v>135</v>
      </c>
      <c r="F1282" s="1" t="n">
        <v>53</v>
      </c>
      <c r="G1282" s="1" t="n">
        <v>53</v>
      </c>
      <c r="H1282" s="1" t="n">
        <v>1240</v>
      </c>
      <c r="I1282" s="1" t="n">
        <v>262</v>
      </c>
      <c r="J1282" s="1" t="n">
        <v>463</v>
      </c>
      <c r="K1282" s="1" t="n">
        <v>0.566</v>
      </c>
      <c r="L1282" s="1" t="n">
        <v>0</v>
      </c>
      <c r="M1282" s="1" t="n">
        <v>1</v>
      </c>
      <c r="N1282" s="1" t="n">
        <v>0</v>
      </c>
      <c r="O1282" s="1" t="n">
        <v>112</v>
      </c>
      <c r="P1282" s="1" t="n">
        <v>226</v>
      </c>
      <c r="Q1282" s="1" t="n">
        <v>0.496</v>
      </c>
      <c r="R1282" s="1" t="n">
        <v>93</v>
      </c>
      <c r="S1282" s="1" t="n">
        <v>262</v>
      </c>
      <c r="T1282" s="1" t="n">
        <v>355</v>
      </c>
      <c r="U1282" s="1" t="n">
        <v>80</v>
      </c>
      <c r="V1282" s="1" t="n">
        <v>15</v>
      </c>
      <c r="W1282" s="1" t="n">
        <v>62</v>
      </c>
      <c r="X1282" s="1" t="n">
        <v>105</v>
      </c>
      <c r="Y1282" s="1" t="n">
        <v>169</v>
      </c>
      <c r="Z1282" s="1" t="n">
        <v>636</v>
      </c>
      <c r="AA1282" s="1" t="n">
        <v>17.9</v>
      </c>
      <c r="AB1282" s="1" t="n">
        <v>0.565</v>
      </c>
      <c r="AC1282" s="1" t="n">
        <v>3.1</v>
      </c>
      <c r="AD1282" s="1" t="n">
        <f aca="false">IF(F1282=0,0,Z1282/F1282)</f>
        <v>12</v>
      </c>
      <c r="AE1282" s="1" t="str">
        <f aca="false">IFERROR(LEFT(C1282,FIND("-",C1282)-1),C1282)</f>
        <v>C</v>
      </c>
      <c r="AF1282" s="1" t="str">
        <f aca="false">B1282&amp;"|"&amp;A1282</f>
        <v>Shaquille O'Neal*|2010</v>
      </c>
      <c r="AG1282" s="1" t="n">
        <f aca="false">SUMPRODUCT(($A$2:$A$4670=A1282)*($Z$2:$Z$4670&gt;Z1282))+1</f>
        <v>170</v>
      </c>
    </row>
    <row r="1283" customFormat="false" ht="15" hidden="false" customHeight="false" outlineLevel="0" collapsed="false">
      <c r="A1283" s="1" t="n">
        <v>2010</v>
      </c>
      <c r="B1283" s="1" t="s">
        <v>666</v>
      </c>
      <c r="C1283" s="1" t="s">
        <v>102</v>
      </c>
      <c r="D1283" s="1" t="n">
        <v>24</v>
      </c>
      <c r="E1283" s="1" t="s">
        <v>115</v>
      </c>
      <c r="F1283" s="1" t="n">
        <v>36</v>
      </c>
      <c r="G1283" s="1" t="n">
        <v>18</v>
      </c>
      <c r="H1283" s="1" t="n">
        <v>796</v>
      </c>
      <c r="I1283" s="1" t="n">
        <v>104</v>
      </c>
      <c r="J1283" s="1" t="n">
        <v>201</v>
      </c>
      <c r="K1283" s="1" t="n">
        <v>0.517</v>
      </c>
      <c r="L1283" s="1" t="n">
        <v>0</v>
      </c>
      <c r="M1283" s="1" t="n">
        <v>6</v>
      </c>
      <c r="N1283" s="1" t="n">
        <v>0</v>
      </c>
      <c r="O1283" s="1" t="n">
        <v>42</v>
      </c>
      <c r="P1283" s="1" t="n">
        <v>48</v>
      </c>
      <c r="Q1283" s="1" t="n">
        <v>0.875</v>
      </c>
      <c r="R1283" s="1" t="n">
        <v>16</v>
      </c>
      <c r="S1283" s="1" t="n">
        <v>62</v>
      </c>
      <c r="T1283" s="1" t="n">
        <v>78</v>
      </c>
      <c r="U1283" s="1" t="n">
        <v>130</v>
      </c>
      <c r="V1283" s="1" t="n">
        <v>17</v>
      </c>
      <c r="W1283" s="1" t="n">
        <v>11</v>
      </c>
      <c r="X1283" s="1" t="n">
        <v>58</v>
      </c>
      <c r="Y1283" s="1" t="n">
        <v>61</v>
      </c>
      <c r="Z1283" s="1" t="n">
        <v>250</v>
      </c>
      <c r="AA1283" s="1" t="n">
        <v>12.8</v>
      </c>
      <c r="AB1283" s="1" t="n">
        <v>0.563</v>
      </c>
      <c r="AC1283" s="1" t="n">
        <v>1.2</v>
      </c>
      <c r="AD1283" s="1" t="n">
        <f aca="false">IF(F1283=0,0,Z1283/F1283)</f>
        <v>6.94444444444445</v>
      </c>
      <c r="AE1283" s="1" t="str">
        <f aca="false">IFERROR(LEFT(C1283,FIND("-",C1283)-1),C1283)</f>
        <v>PG</v>
      </c>
      <c r="AF1283" s="1" t="str">
        <f aca="false">B1283&amp;"|"&amp;A1283</f>
        <v>Shaun Livingston|2010</v>
      </c>
      <c r="AG1283" s="1" t="n">
        <f aca="false">SUMPRODUCT(($A$2:$A$4670=A1283)*($Z$2:$Z$4670&gt;Z1283))+1</f>
        <v>289</v>
      </c>
    </row>
    <row r="1284" customFormat="false" ht="15" hidden="false" customHeight="false" outlineLevel="0" collapsed="false">
      <c r="A1284" s="1" t="n">
        <v>2010</v>
      </c>
      <c r="B1284" s="1" t="s">
        <v>540</v>
      </c>
      <c r="C1284" s="1" t="s">
        <v>92</v>
      </c>
      <c r="D1284" s="1" t="n">
        <v>26</v>
      </c>
      <c r="E1284" s="1" t="s">
        <v>115</v>
      </c>
      <c r="F1284" s="1" t="n">
        <v>6</v>
      </c>
      <c r="G1284" s="1" t="n">
        <v>0</v>
      </c>
      <c r="H1284" s="1" t="n">
        <v>53</v>
      </c>
      <c r="I1284" s="1" t="n">
        <v>6</v>
      </c>
      <c r="J1284" s="1" t="n">
        <v>18</v>
      </c>
      <c r="K1284" s="1" t="n">
        <v>0.333</v>
      </c>
      <c r="L1284" s="1" t="n">
        <v>0</v>
      </c>
      <c r="M1284" s="1" t="n">
        <v>0</v>
      </c>
      <c r="O1284" s="1" t="n">
        <v>2</v>
      </c>
      <c r="P1284" s="1" t="n">
        <v>2</v>
      </c>
      <c r="Q1284" s="1" t="n">
        <v>1</v>
      </c>
      <c r="R1284" s="1" t="n">
        <v>7</v>
      </c>
      <c r="S1284" s="1" t="n">
        <v>7</v>
      </c>
      <c r="T1284" s="1" t="n">
        <v>14</v>
      </c>
      <c r="U1284" s="1" t="n">
        <v>1</v>
      </c>
      <c r="V1284" s="1" t="n">
        <v>1</v>
      </c>
      <c r="W1284" s="1" t="n">
        <v>1</v>
      </c>
      <c r="X1284" s="1" t="n">
        <v>3</v>
      </c>
      <c r="Y1284" s="1" t="n">
        <v>9</v>
      </c>
      <c r="Z1284" s="1" t="n">
        <v>14</v>
      </c>
      <c r="AA1284" s="1" t="n">
        <v>6.2</v>
      </c>
      <c r="AB1284" s="1" t="n">
        <v>0.371</v>
      </c>
      <c r="AC1284" s="1" t="n">
        <v>0</v>
      </c>
      <c r="AD1284" s="1" t="n">
        <f aca="false">IF(F1284=0,0,Z1284/F1284)</f>
        <v>2.33333333333333</v>
      </c>
      <c r="AE1284" s="1" t="str">
        <f aca="false">IFERROR(LEFT(C1284,FIND("-",C1284)-1),C1284)</f>
        <v>PF</v>
      </c>
      <c r="AF1284" s="1" t="str">
        <f aca="false">B1284&amp;"|"&amp;A1284</f>
        <v>Shavlik Randolph|2010</v>
      </c>
      <c r="AG1284" s="1" t="n">
        <f aca="false">SUMPRODUCT(($A$2:$A$4670=A1284)*($Z$2:$Z$4670&gt;Z1284))+1</f>
        <v>420</v>
      </c>
    </row>
    <row r="1285" customFormat="false" ht="15" hidden="false" customHeight="false" outlineLevel="0" collapsed="false">
      <c r="A1285" s="1" t="n">
        <v>2010</v>
      </c>
      <c r="B1285" s="1" t="s">
        <v>541</v>
      </c>
      <c r="C1285" s="1" t="s">
        <v>123</v>
      </c>
      <c r="D1285" s="1" t="n">
        <v>31</v>
      </c>
      <c r="E1285" s="1" t="s">
        <v>189</v>
      </c>
      <c r="F1285" s="1" t="n">
        <v>75</v>
      </c>
      <c r="G1285" s="1" t="n">
        <v>75</v>
      </c>
      <c r="H1285" s="1" t="n">
        <v>2385</v>
      </c>
      <c r="I1285" s="1" t="n">
        <v>395</v>
      </c>
      <c r="J1285" s="1" t="n">
        <v>778</v>
      </c>
      <c r="K1285" s="1" t="n">
        <v>0.508</v>
      </c>
      <c r="L1285" s="1" t="n">
        <v>3</v>
      </c>
      <c r="M1285" s="1" t="n">
        <v>19</v>
      </c>
      <c r="N1285" s="1" t="n">
        <v>0.158</v>
      </c>
      <c r="O1285" s="1" t="n">
        <v>105</v>
      </c>
      <c r="P1285" s="1" t="n">
        <v>139</v>
      </c>
      <c r="Q1285" s="1" t="n">
        <v>0.755</v>
      </c>
      <c r="R1285" s="1" t="n">
        <v>158</v>
      </c>
      <c r="S1285" s="1" t="n">
        <v>319</v>
      </c>
      <c r="T1285" s="1" t="n">
        <v>477</v>
      </c>
      <c r="U1285" s="1" t="n">
        <v>107</v>
      </c>
      <c r="V1285" s="1" t="n">
        <v>69</v>
      </c>
      <c r="W1285" s="1" t="n">
        <v>61</v>
      </c>
      <c r="X1285" s="1" t="n">
        <v>99</v>
      </c>
      <c r="Y1285" s="1" t="n">
        <v>141</v>
      </c>
      <c r="Z1285" s="1" t="n">
        <v>898</v>
      </c>
      <c r="AA1285" s="1" t="n">
        <v>14.7</v>
      </c>
      <c r="AB1285" s="1" t="n">
        <v>0.535</v>
      </c>
      <c r="AC1285" s="1" t="n">
        <v>5</v>
      </c>
      <c r="AD1285" s="1" t="n">
        <f aca="false">IF(F1285=0,0,Z1285/F1285)</f>
        <v>11.9733333333333</v>
      </c>
      <c r="AE1285" s="1" t="str">
        <f aca="false">IFERROR(LEFT(C1285,FIND("-",C1285)-1),C1285)</f>
        <v>SF</v>
      </c>
      <c r="AF1285" s="1" t="str">
        <f aca="false">B1285&amp;"|"&amp;A1285</f>
        <v>Shawn Marion|2010</v>
      </c>
      <c r="AG1285" s="1" t="n">
        <f aca="false">SUMPRODUCT(($A$2:$A$4670=A1285)*($Z$2:$Z$4670&gt;Z1285))+1</f>
        <v>101</v>
      </c>
    </row>
    <row r="1286" customFormat="false" ht="15" hidden="false" customHeight="false" outlineLevel="0" collapsed="false">
      <c r="A1286" s="1" t="n">
        <v>2010</v>
      </c>
      <c r="B1286" s="1" t="s">
        <v>543</v>
      </c>
      <c r="C1286" s="1" t="s">
        <v>92</v>
      </c>
      <c r="D1286" s="1" t="n">
        <v>26</v>
      </c>
      <c r="E1286" s="1" t="s">
        <v>199</v>
      </c>
      <c r="F1286" s="1" t="n">
        <v>54</v>
      </c>
      <c r="G1286" s="1" t="n">
        <v>0</v>
      </c>
      <c r="H1286" s="1" t="n">
        <v>597</v>
      </c>
      <c r="I1286" s="1" t="n">
        <v>63</v>
      </c>
      <c r="J1286" s="1" t="n">
        <v>121</v>
      </c>
      <c r="K1286" s="1" t="n">
        <v>0.521</v>
      </c>
      <c r="L1286" s="1" t="n">
        <v>0</v>
      </c>
      <c r="M1286" s="1" t="n">
        <v>1</v>
      </c>
      <c r="N1286" s="1" t="n">
        <v>0</v>
      </c>
      <c r="O1286" s="1" t="n">
        <v>75</v>
      </c>
      <c r="P1286" s="1" t="n">
        <v>98</v>
      </c>
      <c r="Q1286" s="1" t="n">
        <v>0.765</v>
      </c>
      <c r="R1286" s="1" t="n">
        <v>47</v>
      </c>
      <c r="S1286" s="1" t="n">
        <v>99</v>
      </c>
      <c r="T1286" s="1" t="n">
        <v>146</v>
      </c>
      <c r="U1286" s="1" t="n">
        <v>21</v>
      </c>
      <c r="V1286" s="1" t="n">
        <v>13</v>
      </c>
      <c r="W1286" s="1" t="n">
        <v>21</v>
      </c>
      <c r="X1286" s="1" t="n">
        <v>30</v>
      </c>
      <c r="Y1286" s="1" t="n">
        <v>85</v>
      </c>
      <c r="Z1286" s="1" t="n">
        <v>201</v>
      </c>
      <c r="AA1286" s="1" t="n">
        <v>14.1</v>
      </c>
      <c r="AB1286" s="1" t="n">
        <v>0.612</v>
      </c>
      <c r="AC1286" s="1" t="n">
        <v>2</v>
      </c>
      <c r="AD1286" s="1" t="n">
        <f aca="false">IF(F1286=0,0,Z1286/F1286)</f>
        <v>3.72222222222222</v>
      </c>
      <c r="AE1286" s="1" t="str">
        <f aca="false">IFERROR(LEFT(C1286,FIND("-",C1286)-1),C1286)</f>
        <v>PF</v>
      </c>
      <c r="AF1286" s="1" t="str">
        <f aca="false">B1286&amp;"|"&amp;A1286</f>
        <v>Shelden Williams|2010</v>
      </c>
      <c r="AG1286" s="1" t="n">
        <f aca="false">SUMPRODUCT(($A$2:$A$4670=A1286)*($Z$2:$Z$4670&gt;Z1286))+1</f>
        <v>313</v>
      </c>
    </row>
    <row r="1287" customFormat="false" ht="15" hidden="false" customHeight="false" outlineLevel="0" collapsed="false">
      <c r="A1287" s="1" t="n">
        <v>2010</v>
      </c>
      <c r="B1287" s="1" t="s">
        <v>545</v>
      </c>
      <c r="C1287" s="1" t="s">
        <v>105</v>
      </c>
      <c r="D1287" s="1" t="n">
        <v>25</v>
      </c>
      <c r="E1287" s="1" t="s">
        <v>145</v>
      </c>
      <c r="F1287" s="1" t="n">
        <v>52</v>
      </c>
      <c r="G1287" s="1" t="n">
        <v>2</v>
      </c>
      <c r="H1287" s="1" t="n">
        <v>675</v>
      </c>
      <c r="I1287" s="1" t="n">
        <v>78</v>
      </c>
      <c r="J1287" s="1" t="n">
        <v>176</v>
      </c>
      <c r="K1287" s="1" t="n">
        <v>0.443</v>
      </c>
      <c r="L1287" s="1" t="n">
        <v>0</v>
      </c>
      <c r="M1287" s="1" t="n">
        <v>3</v>
      </c>
      <c r="N1287" s="1" t="n">
        <v>0</v>
      </c>
      <c r="O1287" s="1" t="n">
        <v>51</v>
      </c>
      <c r="P1287" s="1" t="n">
        <v>71</v>
      </c>
      <c r="Q1287" s="1" t="n">
        <v>0.718</v>
      </c>
      <c r="R1287" s="1" t="n">
        <v>51</v>
      </c>
      <c r="S1287" s="1" t="n">
        <v>93</v>
      </c>
      <c r="T1287" s="1" t="n">
        <v>144</v>
      </c>
      <c r="U1287" s="1" t="n">
        <v>32</v>
      </c>
      <c r="V1287" s="1" t="n">
        <v>14</v>
      </c>
      <c r="W1287" s="1" t="n">
        <v>37</v>
      </c>
      <c r="X1287" s="1" t="n">
        <v>40</v>
      </c>
      <c r="Y1287" s="1" t="n">
        <v>125</v>
      </c>
      <c r="Z1287" s="1" t="n">
        <v>207</v>
      </c>
      <c r="AA1287" s="1" t="n">
        <v>9.9</v>
      </c>
      <c r="AB1287" s="1" t="n">
        <v>0.499</v>
      </c>
      <c r="AC1287" s="1" t="n">
        <v>0.8</v>
      </c>
      <c r="AD1287" s="1" t="n">
        <f aca="false">IF(F1287=0,0,Z1287/F1287)</f>
        <v>3.98076923076923</v>
      </c>
      <c r="AE1287" s="1" t="str">
        <f aca="false">IFERROR(LEFT(C1287,FIND("-",C1287)-1),C1287)</f>
        <v>C</v>
      </c>
      <c r="AF1287" s="1" t="str">
        <f aca="false">B1287&amp;"|"&amp;A1287</f>
        <v>Solomon Jones|2010</v>
      </c>
      <c r="AG1287" s="1" t="n">
        <f aca="false">SUMPRODUCT(($A$2:$A$4670=A1287)*($Z$2:$Z$4670&gt;Z1287))+1</f>
        <v>309</v>
      </c>
    </row>
    <row r="1288" customFormat="false" ht="15" hidden="false" customHeight="false" outlineLevel="0" collapsed="false">
      <c r="A1288" s="1" t="n">
        <v>2010</v>
      </c>
      <c r="B1288" s="1" t="s">
        <v>667</v>
      </c>
      <c r="C1288" s="1" t="s">
        <v>128</v>
      </c>
      <c r="D1288" s="1" t="n">
        <v>23</v>
      </c>
      <c r="E1288" s="1" t="s">
        <v>147</v>
      </c>
      <c r="F1288" s="1" t="n">
        <v>69</v>
      </c>
      <c r="G1288" s="1" t="n">
        <v>19</v>
      </c>
      <c r="H1288" s="1" t="n">
        <v>1368</v>
      </c>
      <c r="I1288" s="1" t="n">
        <v>236</v>
      </c>
      <c r="J1288" s="1" t="n">
        <v>458</v>
      </c>
      <c r="K1288" s="1" t="n">
        <v>0.515</v>
      </c>
      <c r="L1288" s="1" t="n">
        <v>2</v>
      </c>
      <c r="M1288" s="1" t="n">
        <v>15</v>
      </c>
      <c r="N1288" s="1" t="n">
        <v>0.133</v>
      </c>
      <c r="O1288" s="1" t="n">
        <v>44</v>
      </c>
      <c r="P1288" s="1" t="n">
        <v>64</v>
      </c>
      <c r="Q1288" s="1" t="n">
        <v>0.688</v>
      </c>
      <c r="R1288" s="1" t="n">
        <v>42</v>
      </c>
      <c r="S1288" s="1" t="n">
        <v>150</v>
      </c>
      <c r="T1288" s="1" t="n">
        <v>192</v>
      </c>
      <c r="U1288" s="1" t="n">
        <v>101</v>
      </c>
      <c r="V1288" s="1" t="n">
        <v>39</v>
      </c>
      <c r="W1288" s="1" t="n">
        <v>25</v>
      </c>
      <c r="X1288" s="1" t="n">
        <v>65</v>
      </c>
      <c r="Y1288" s="1" t="n">
        <v>126</v>
      </c>
      <c r="Z1288" s="1" t="n">
        <v>518</v>
      </c>
      <c r="AA1288" s="1" t="n">
        <v>12.9</v>
      </c>
      <c r="AB1288" s="1" t="n">
        <v>0.533</v>
      </c>
      <c r="AC1288" s="1" t="n">
        <v>1.3</v>
      </c>
      <c r="AD1288" s="1" t="n">
        <f aca="false">IF(F1288=0,0,Z1288/F1288)</f>
        <v>7.50724637681159</v>
      </c>
      <c r="AE1288" s="1" t="str">
        <f aca="false">IFERROR(LEFT(C1288,FIND("-",C1288)-1),C1288)</f>
        <v>SG</v>
      </c>
      <c r="AF1288" s="1" t="str">
        <f aca="false">B1288&amp;"|"&amp;A1288</f>
        <v>Sonny Weems|2010</v>
      </c>
      <c r="AG1288" s="1" t="n">
        <f aca="false">SUMPRODUCT(($A$2:$A$4670=A1288)*($Z$2:$Z$4670&gt;Z1288))+1</f>
        <v>197</v>
      </c>
    </row>
    <row r="1289" customFormat="false" ht="15" hidden="false" customHeight="false" outlineLevel="0" collapsed="false">
      <c r="A1289" s="1" t="n">
        <v>2010</v>
      </c>
      <c r="B1289" s="1" t="s">
        <v>546</v>
      </c>
      <c r="C1289" s="1" t="s">
        <v>105</v>
      </c>
      <c r="D1289" s="1" t="n">
        <v>21</v>
      </c>
      <c r="E1289" s="1" t="s">
        <v>173</v>
      </c>
      <c r="F1289" s="1" t="n">
        <v>72</v>
      </c>
      <c r="G1289" s="1" t="n">
        <v>59</v>
      </c>
      <c r="H1289" s="1" t="n">
        <v>1904</v>
      </c>
      <c r="I1289" s="1" t="n">
        <v>312</v>
      </c>
      <c r="J1289" s="1" t="n">
        <v>666</v>
      </c>
      <c r="K1289" s="1" t="n">
        <v>0.468</v>
      </c>
      <c r="L1289" s="1" t="n">
        <v>26</v>
      </c>
      <c r="M1289" s="1" t="n">
        <v>87</v>
      </c>
      <c r="N1289" s="1" t="n">
        <v>0.299</v>
      </c>
      <c r="O1289" s="1" t="n">
        <v>73</v>
      </c>
      <c r="P1289" s="1" t="n">
        <v>106</v>
      </c>
      <c r="Q1289" s="1" t="n">
        <v>0.689</v>
      </c>
      <c r="R1289" s="1" t="n">
        <v>145</v>
      </c>
      <c r="S1289" s="1" t="n">
        <v>291</v>
      </c>
      <c r="T1289" s="1" t="n">
        <v>436</v>
      </c>
      <c r="U1289" s="1" t="n">
        <v>158</v>
      </c>
      <c r="V1289" s="1" t="n">
        <v>32</v>
      </c>
      <c r="W1289" s="1" t="n">
        <v>83</v>
      </c>
      <c r="X1289" s="1" t="n">
        <v>131</v>
      </c>
      <c r="Y1289" s="1" t="n">
        <v>200</v>
      </c>
      <c r="Z1289" s="1" t="n">
        <v>723</v>
      </c>
      <c r="AA1289" s="1" t="n">
        <v>13.8</v>
      </c>
      <c r="AB1289" s="1" t="n">
        <v>0.507</v>
      </c>
      <c r="AC1289" s="1" t="n">
        <v>2.1</v>
      </c>
      <c r="AD1289" s="1" t="n">
        <f aca="false">IF(F1289=0,0,Z1289/F1289)</f>
        <v>10.0416666666667</v>
      </c>
      <c r="AE1289" s="1" t="str">
        <f aca="false">IFERROR(LEFT(C1289,FIND("-",C1289)-1),C1289)</f>
        <v>C</v>
      </c>
      <c r="AF1289" s="1" t="str">
        <f aca="false">B1289&amp;"|"&amp;A1289</f>
        <v>Spencer Hawes|2010</v>
      </c>
      <c r="AG1289" s="1" t="n">
        <f aca="false">SUMPRODUCT(($A$2:$A$4670=A1289)*($Z$2:$Z$4670&gt;Z1289))+1</f>
        <v>139</v>
      </c>
    </row>
    <row r="1290" customFormat="false" ht="15" hidden="false" customHeight="false" outlineLevel="0" collapsed="false">
      <c r="A1290" s="1" t="n">
        <v>2010</v>
      </c>
      <c r="B1290" s="1" t="s">
        <v>725</v>
      </c>
      <c r="C1290" s="1" t="s">
        <v>102</v>
      </c>
      <c r="D1290" s="1" t="n">
        <v>21</v>
      </c>
      <c r="E1290" s="1" t="s">
        <v>117</v>
      </c>
      <c r="F1290" s="1" t="n">
        <v>80</v>
      </c>
      <c r="G1290" s="1" t="n">
        <v>77</v>
      </c>
      <c r="H1290" s="1" t="n">
        <v>2896</v>
      </c>
      <c r="I1290" s="1" t="n">
        <v>528</v>
      </c>
      <c r="J1290" s="1" t="n">
        <v>1143</v>
      </c>
      <c r="K1290" s="1" t="n">
        <v>0.462</v>
      </c>
      <c r="L1290" s="1" t="n">
        <v>166</v>
      </c>
      <c r="M1290" s="1" t="n">
        <v>380</v>
      </c>
      <c r="N1290" s="1" t="n">
        <v>0.437</v>
      </c>
      <c r="O1290" s="1" t="n">
        <v>177</v>
      </c>
      <c r="P1290" s="1" t="n">
        <v>200</v>
      </c>
      <c r="Q1290" s="1" t="n">
        <v>0.885</v>
      </c>
      <c r="R1290" s="1" t="n">
        <v>48</v>
      </c>
      <c r="S1290" s="1" t="n">
        <v>308</v>
      </c>
      <c r="T1290" s="1" t="n">
        <v>356</v>
      </c>
      <c r="U1290" s="1" t="n">
        <v>472</v>
      </c>
      <c r="V1290" s="1" t="n">
        <v>152</v>
      </c>
      <c r="W1290" s="1" t="n">
        <v>19</v>
      </c>
      <c r="X1290" s="1" t="n">
        <v>243</v>
      </c>
      <c r="Y1290" s="1" t="n">
        <v>252</v>
      </c>
      <c r="Z1290" s="1" t="n">
        <v>1399</v>
      </c>
      <c r="AA1290" s="1" t="n">
        <v>16.3</v>
      </c>
      <c r="AB1290" s="1" t="n">
        <v>0.568</v>
      </c>
      <c r="AC1290" s="1" t="n">
        <v>4.7</v>
      </c>
      <c r="AD1290" s="1" t="n">
        <f aca="false">IF(F1290=0,0,Z1290/F1290)</f>
        <v>17.4875</v>
      </c>
      <c r="AE1290" s="1" t="str">
        <f aca="false">IFERROR(LEFT(C1290,FIND("-",C1290)-1),C1290)</f>
        <v>PG</v>
      </c>
      <c r="AF1290" s="1" t="str">
        <f aca="false">B1290&amp;"|"&amp;A1290</f>
        <v>Stephen Curry|2010</v>
      </c>
      <c r="AG1290" s="1" t="n">
        <f aca="false">SUMPRODUCT(($A$2:$A$4670=A1290)*($Z$2:$Z$4670&gt;Z1290))+1</f>
        <v>29</v>
      </c>
    </row>
    <row r="1291" customFormat="false" ht="15" hidden="false" customHeight="false" outlineLevel="0" collapsed="false">
      <c r="A1291" s="1" t="n">
        <v>2010</v>
      </c>
      <c r="B1291" s="1" t="s">
        <v>548</v>
      </c>
      <c r="C1291" s="1" t="s">
        <v>128</v>
      </c>
      <c r="D1291" s="1" t="n">
        <v>27</v>
      </c>
      <c r="E1291" s="1" t="s">
        <v>264</v>
      </c>
      <c r="F1291" s="1" t="n">
        <v>70</v>
      </c>
      <c r="G1291" s="1" t="n">
        <v>8</v>
      </c>
      <c r="H1291" s="1" t="n">
        <v>804</v>
      </c>
      <c r="I1291" s="1" t="n">
        <v>119</v>
      </c>
      <c r="J1291" s="1" t="n">
        <v>240</v>
      </c>
      <c r="K1291" s="1" t="n">
        <v>0.496</v>
      </c>
      <c r="L1291" s="1" t="n">
        <v>16</v>
      </c>
      <c r="M1291" s="1" t="n">
        <v>50</v>
      </c>
      <c r="N1291" s="1" t="n">
        <v>0.32</v>
      </c>
      <c r="O1291" s="1" t="n">
        <v>42</v>
      </c>
      <c r="P1291" s="1" t="n">
        <v>65</v>
      </c>
      <c r="Q1291" s="1" t="n">
        <v>0.646</v>
      </c>
      <c r="R1291" s="1" t="n">
        <v>24</v>
      </c>
      <c r="S1291" s="1" t="n">
        <v>111</v>
      </c>
      <c r="T1291" s="1" t="n">
        <v>135</v>
      </c>
      <c r="U1291" s="1" t="n">
        <v>23</v>
      </c>
      <c r="V1291" s="1" t="n">
        <v>20</v>
      </c>
      <c r="W1291" s="1" t="n">
        <v>10</v>
      </c>
      <c r="X1291" s="1" t="n">
        <v>36</v>
      </c>
      <c r="Y1291" s="1" t="n">
        <v>94</v>
      </c>
      <c r="Z1291" s="1" t="n">
        <v>296</v>
      </c>
      <c r="AA1291" s="1" t="n">
        <v>11.2</v>
      </c>
      <c r="AB1291" s="1" t="n">
        <v>0.551</v>
      </c>
      <c r="AC1291" s="1" t="n">
        <v>1.6</v>
      </c>
      <c r="AD1291" s="1" t="n">
        <f aca="false">IF(F1291=0,0,Z1291/F1291)</f>
        <v>4.22857142857143</v>
      </c>
      <c r="AE1291" s="1" t="str">
        <f aca="false">IFERROR(LEFT(C1291,FIND("-",C1291)-1),C1291)</f>
        <v>SG</v>
      </c>
      <c r="AF1291" s="1" t="str">
        <f aca="false">B1291&amp;"|"&amp;A1291</f>
        <v>Stephen Graham|2010</v>
      </c>
      <c r="AG1291" s="1" t="n">
        <f aca="false">SUMPRODUCT(($A$2:$A$4670=A1291)*($Z$2:$Z$4670&gt;Z1291))+1</f>
        <v>273</v>
      </c>
    </row>
    <row r="1292" customFormat="false" ht="15" hidden="false" customHeight="false" outlineLevel="0" collapsed="false">
      <c r="A1292" s="1" t="n">
        <v>2010</v>
      </c>
      <c r="B1292" s="1" t="s">
        <v>549</v>
      </c>
      <c r="C1292" s="1" t="s">
        <v>397</v>
      </c>
      <c r="D1292" s="1" t="n">
        <v>31</v>
      </c>
      <c r="E1292" s="1" t="s">
        <v>115</v>
      </c>
      <c r="F1292" s="1" t="n">
        <v>81</v>
      </c>
      <c r="G1292" s="1" t="n">
        <v>81</v>
      </c>
      <c r="H1292" s="1" t="n">
        <v>3129</v>
      </c>
      <c r="I1292" s="1" t="n">
        <v>600</v>
      </c>
      <c r="J1292" s="1" t="n">
        <v>1418</v>
      </c>
      <c r="K1292" s="1" t="n">
        <v>0.423</v>
      </c>
      <c r="L1292" s="1" t="n">
        <v>129</v>
      </c>
      <c r="M1292" s="1" t="n">
        <v>393</v>
      </c>
      <c r="N1292" s="1" t="n">
        <v>0.328</v>
      </c>
      <c r="O1292" s="1" t="n">
        <v>338</v>
      </c>
      <c r="P1292" s="1" t="n">
        <v>434</v>
      </c>
      <c r="Q1292" s="1" t="n">
        <v>0.779</v>
      </c>
      <c r="R1292" s="1" t="n">
        <v>78</v>
      </c>
      <c r="S1292" s="1" t="n">
        <v>323</v>
      </c>
      <c r="T1292" s="1" t="n">
        <v>401</v>
      </c>
      <c r="U1292" s="1" t="n">
        <v>300</v>
      </c>
      <c r="V1292" s="1" t="n">
        <v>132</v>
      </c>
      <c r="W1292" s="1" t="n">
        <v>43</v>
      </c>
      <c r="X1292" s="1" t="n">
        <v>259</v>
      </c>
      <c r="Y1292" s="1" t="n">
        <v>197</v>
      </c>
      <c r="Z1292" s="1" t="n">
        <v>1667</v>
      </c>
      <c r="AA1292" s="1" t="n">
        <v>15.6</v>
      </c>
      <c r="AB1292" s="1" t="n">
        <v>0.518</v>
      </c>
      <c r="AC1292" s="1" t="n">
        <v>5</v>
      </c>
      <c r="AD1292" s="1" t="n">
        <f aca="false">IF(F1292=0,0,Z1292/F1292)</f>
        <v>20.5802469135802</v>
      </c>
      <c r="AE1292" s="1" t="str">
        <f aca="false">IFERROR(LEFT(C1292,FIND("-",C1292)-1),C1292)</f>
        <v>SG</v>
      </c>
      <c r="AF1292" s="1" t="str">
        <f aca="false">B1292&amp;"|"&amp;A1292</f>
        <v>Stephen Jackson|2010</v>
      </c>
      <c r="AG1292" s="1" t="n">
        <f aca="false">SUMPRODUCT(($A$2:$A$4670=A1292)*($Z$2:$Z$4670&gt;Z1292))+1</f>
        <v>10</v>
      </c>
    </row>
    <row r="1293" customFormat="false" ht="15" hidden="false" customHeight="false" outlineLevel="0" collapsed="false">
      <c r="A1293" s="1" t="n">
        <v>2010</v>
      </c>
      <c r="B1293" s="1" t="s">
        <v>551</v>
      </c>
      <c r="C1293" s="1" t="s">
        <v>102</v>
      </c>
      <c r="D1293" s="1" t="n">
        <v>29</v>
      </c>
      <c r="E1293" s="1" t="s">
        <v>115</v>
      </c>
      <c r="F1293" s="1" t="n">
        <v>80</v>
      </c>
      <c r="G1293" s="1" t="n">
        <v>38</v>
      </c>
      <c r="H1293" s="1" t="n">
        <v>2159</v>
      </c>
      <c r="I1293" s="1" t="n">
        <v>217</v>
      </c>
      <c r="J1293" s="1" t="n">
        <v>522</v>
      </c>
      <c r="K1293" s="1" t="n">
        <v>0.416</v>
      </c>
      <c r="L1293" s="1" t="n">
        <v>116</v>
      </c>
      <c r="M1293" s="1" t="n">
        <v>294</v>
      </c>
      <c r="N1293" s="1" t="n">
        <v>0.395</v>
      </c>
      <c r="O1293" s="1" t="n">
        <v>36</v>
      </c>
      <c r="P1293" s="1" t="n">
        <v>48</v>
      </c>
      <c r="Q1293" s="1" t="n">
        <v>0.75</v>
      </c>
      <c r="R1293" s="1" t="n">
        <v>21</v>
      </c>
      <c r="S1293" s="1" t="n">
        <v>166</v>
      </c>
      <c r="T1293" s="1" t="n">
        <v>187</v>
      </c>
      <c r="U1293" s="1" t="n">
        <v>380</v>
      </c>
      <c r="V1293" s="1" t="n">
        <v>58</v>
      </c>
      <c r="W1293" s="1" t="n">
        <v>6</v>
      </c>
      <c r="X1293" s="1" t="n">
        <v>128</v>
      </c>
      <c r="Y1293" s="1" t="n">
        <v>123</v>
      </c>
      <c r="Z1293" s="1" t="n">
        <v>586</v>
      </c>
      <c r="AA1293" s="1" t="n">
        <v>11.6</v>
      </c>
      <c r="AB1293" s="1" t="n">
        <v>0.539</v>
      </c>
      <c r="AC1293" s="1" t="n">
        <v>3.3</v>
      </c>
      <c r="AD1293" s="1" t="n">
        <f aca="false">IF(F1293=0,0,Z1293/F1293)</f>
        <v>7.325</v>
      </c>
      <c r="AE1293" s="1" t="str">
        <f aca="false">IFERROR(LEFT(C1293,FIND("-",C1293)-1),C1293)</f>
        <v>PG</v>
      </c>
      <c r="AF1293" s="1" t="str">
        <f aca="false">B1293&amp;"|"&amp;A1293</f>
        <v>Steve Blake|2010</v>
      </c>
      <c r="AG1293" s="1" t="n">
        <f aca="false">SUMPRODUCT(($A$2:$A$4670=A1293)*($Z$2:$Z$4670&gt;Z1293))+1</f>
        <v>185</v>
      </c>
    </row>
    <row r="1294" customFormat="false" ht="15" hidden="false" customHeight="false" outlineLevel="0" collapsed="false">
      <c r="A1294" s="1" t="n">
        <v>2010</v>
      </c>
      <c r="B1294" s="1" t="s">
        <v>553</v>
      </c>
      <c r="C1294" s="1" t="s">
        <v>102</v>
      </c>
      <c r="D1294" s="1" t="n">
        <v>35</v>
      </c>
      <c r="E1294" s="1" t="s">
        <v>124</v>
      </c>
      <c r="F1294" s="1" t="n">
        <v>81</v>
      </c>
      <c r="G1294" s="1" t="n">
        <v>81</v>
      </c>
      <c r="H1294" s="1" t="n">
        <v>2660</v>
      </c>
      <c r="I1294" s="1" t="n">
        <v>499</v>
      </c>
      <c r="J1294" s="1" t="n">
        <v>985</v>
      </c>
      <c r="K1294" s="1" t="n">
        <v>0.507</v>
      </c>
      <c r="L1294" s="1" t="n">
        <v>124</v>
      </c>
      <c r="M1294" s="1" t="n">
        <v>291</v>
      </c>
      <c r="N1294" s="1" t="n">
        <v>0.426</v>
      </c>
      <c r="O1294" s="1" t="n">
        <v>211</v>
      </c>
      <c r="P1294" s="1" t="n">
        <v>225</v>
      </c>
      <c r="Q1294" s="1" t="n">
        <v>0.938</v>
      </c>
      <c r="R1294" s="1" t="n">
        <v>34</v>
      </c>
      <c r="S1294" s="1" t="n">
        <v>234</v>
      </c>
      <c r="T1294" s="1" t="n">
        <v>268</v>
      </c>
      <c r="U1294" s="1" t="n">
        <v>892</v>
      </c>
      <c r="V1294" s="1" t="n">
        <v>42</v>
      </c>
      <c r="W1294" s="1" t="n">
        <v>12</v>
      </c>
      <c r="X1294" s="1" t="n">
        <v>295</v>
      </c>
      <c r="Y1294" s="1" t="n">
        <v>108</v>
      </c>
      <c r="Z1294" s="1" t="n">
        <v>1333</v>
      </c>
      <c r="AA1294" s="1" t="n">
        <v>21.6</v>
      </c>
      <c r="AB1294" s="1" t="n">
        <v>0.615</v>
      </c>
      <c r="AC1294" s="1" t="n">
        <v>9.9</v>
      </c>
      <c r="AD1294" s="1" t="n">
        <f aca="false">IF(F1294=0,0,Z1294/F1294)</f>
        <v>16.4567901234568</v>
      </c>
      <c r="AE1294" s="1" t="str">
        <f aca="false">IFERROR(LEFT(C1294,FIND("-",C1294)-1),C1294)</f>
        <v>PG</v>
      </c>
      <c r="AF1294" s="1" t="str">
        <f aca="false">B1294&amp;"|"&amp;A1294</f>
        <v>Steve Nash|2010</v>
      </c>
      <c r="AG1294" s="1" t="n">
        <f aca="false">SUMPRODUCT(($A$2:$A$4670=A1294)*($Z$2:$Z$4670&gt;Z1294))+1</f>
        <v>37</v>
      </c>
    </row>
    <row r="1295" customFormat="false" ht="15" hidden="false" customHeight="false" outlineLevel="0" collapsed="false">
      <c r="A1295" s="1" t="n">
        <v>2010</v>
      </c>
      <c r="B1295" s="1" t="s">
        <v>554</v>
      </c>
      <c r="C1295" s="1" t="s">
        <v>123</v>
      </c>
      <c r="D1295" s="1" t="n">
        <v>26</v>
      </c>
      <c r="E1295" s="1" t="s">
        <v>108</v>
      </c>
      <c r="F1295" s="1" t="n">
        <v>54</v>
      </c>
      <c r="G1295" s="1" t="n">
        <v>0</v>
      </c>
      <c r="H1295" s="1" t="n">
        <v>362</v>
      </c>
      <c r="I1295" s="1" t="n">
        <v>42</v>
      </c>
      <c r="J1295" s="1" t="n">
        <v>108</v>
      </c>
      <c r="K1295" s="1" t="n">
        <v>0.389</v>
      </c>
      <c r="L1295" s="1" t="n">
        <v>22</v>
      </c>
      <c r="M1295" s="1" t="n">
        <v>71</v>
      </c>
      <c r="N1295" s="1" t="n">
        <v>0.31</v>
      </c>
      <c r="O1295" s="1" t="n">
        <v>7</v>
      </c>
      <c r="P1295" s="1" t="n">
        <v>9</v>
      </c>
      <c r="Q1295" s="1" t="n">
        <v>0.778</v>
      </c>
      <c r="R1295" s="1" t="n">
        <v>1</v>
      </c>
      <c r="S1295" s="1" t="n">
        <v>32</v>
      </c>
      <c r="T1295" s="1" t="n">
        <v>33</v>
      </c>
      <c r="U1295" s="1" t="n">
        <v>6</v>
      </c>
      <c r="V1295" s="1" t="n">
        <v>7</v>
      </c>
      <c r="W1295" s="1" t="n">
        <v>2</v>
      </c>
      <c r="X1295" s="1" t="n">
        <v>2</v>
      </c>
      <c r="Y1295" s="1" t="n">
        <v>21</v>
      </c>
      <c r="Z1295" s="1" t="n">
        <v>113</v>
      </c>
      <c r="AA1295" s="1" t="n">
        <v>8.3</v>
      </c>
      <c r="AB1295" s="1" t="n">
        <v>0.505</v>
      </c>
      <c r="AC1295" s="1" t="n">
        <v>0.3</v>
      </c>
      <c r="AD1295" s="1" t="n">
        <f aca="false">IF(F1295=0,0,Z1295/F1295)</f>
        <v>2.09259259259259</v>
      </c>
      <c r="AE1295" s="1" t="str">
        <f aca="false">IFERROR(LEFT(C1295,FIND("-",C1295)-1),C1295)</f>
        <v>SF</v>
      </c>
      <c r="AF1295" s="1" t="str">
        <f aca="false">B1295&amp;"|"&amp;A1295</f>
        <v>Steve Novak|2010</v>
      </c>
      <c r="AG1295" s="1" t="n">
        <f aca="false">SUMPRODUCT(($A$2:$A$4670=A1295)*($Z$2:$Z$4670&gt;Z1295))+1</f>
        <v>351</v>
      </c>
    </row>
    <row r="1296" customFormat="false" ht="15" hidden="false" customHeight="false" outlineLevel="0" collapsed="false">
      <c r="A1296" s="1" t="n">
        <v>2010</v>
      </c>
      <c r="B1296" s="1" t="s">
        <v>555</v>
      </c>
      <c r="C1296" s="1" t="s">
        <v>105</v>
      </c>
      <c r="D1296" s="1" t="n">
        <v>28</v>
      </c>
      <c r="E1296" s="1" t="s">
        <v>140</v>
      </c>
      <c r="F1296" s="1" t="n">
        <v>21</v>
      </c>
      <c r="G1296" s="1" t="n">
        <v>0</v>
      </c>
      <c r="H1296" s="1" t="n">
        <v>158</v>
      </c>
      <c r="I1296" s="1" t="n">
        <v>17</v>
      </c>
      <c r="J1296" s="1" t="n">
        <v>43</v>
      </c>
      <c r="K1296" s="1" t="n">
        <v>0.395</v>
      </c>
      <c r="L1296" s="1" t="n">
        <v>0</v>
      </c>
      <c r="M1296" s="1" t="n">
        <v>0</v>
      </c>
      <c r="O1296" s="1" t="n">
        <v>19</v>
      </c>
      <c r="P1296" s="1" t="n">
        <v>36</v>
      </c>
      <c r="Q1296" s="1" t="n">
        <v>0.528</v>
      </c>
      <c r="R1296" s="1" t="n">
        <v>18</v>
      </c>
      <c r="S1296" s="1" t="n">
        <v>24</v>
      </c>
      <c r="T1296" s="1" t="n">
        <v>42</v>
      </c>
      <c r="U1296" s="1" t="n">
        <v>0</v>
      </c>
      <c r="V1296" s="1" t="n">
        <v>1</v>
      </c>
      <c r="W1296" s="1" t="n">
        <v>10</v>
      </c>
      <c r="X1296" s="1" t="n">
        <v>9</v>
      </c>
      <c r="Y1296" s="1" t="n">
        <v>10</v>
      </c>
      <c r="Z1296" s="1" t="n">
        <v>53</v>
      </c>
      <c r="AA1296" s="1" t="n">
        <v>11.6</v>
      </c>
      <c r="AB1296" s="1" t="n">
        <v>0.45</v>
      </c>
      <c r="AC1296" s="1" t="n">
        <v>0.1</v>
      </c>
      <c r="AD1296" s="1" t="n">
        <f aca="false">IF(F1296=0,0,Z1296/F1296)</f>
        <v>2.52380952380952</v>
      </c>
      <c r="AE1296" s="1" t="str">
        <f aca="false">IFERROR(LEFT(C1296,FIND("-",C1296)-1),C1296)</f>
        <v>C</v>
      </c>
      <c r="AF1296" s="1" t="str">
        <f aca="false">B1296&amp;"|"&amp;A1296</f>
        <v>Steven Hunter|2010</v>
      </c>
      <c r="AG1296" s="1" t="n">
        <f aca="false">SUMPRODUCT(($A$2:$A$4670=A1296)*($Z$2:$Z$4670&gt;Z1296))+1</f>
        <v>384</v>
      </c>
    </row>
    <row r="1297" customFormat="false" ht="15" hidden="false" customHeight="false" outlineLevel="0" collapsed="false">
      <c r="A1297" s="1" t="n">
        <v>2010</v>
      </c>
      <c r="B1297" s="1" t="s">
        <v>726</v>
      </c>
      <c r="C1297" s="1" t="s">
        <v>102</v>
      </c>
      <c r="D1297" s="1" t="n">
        <v>23</v>
      </c>
      <c r="E1297" s="1" t="s">
        <v>149</v>
      </c>
      <c r="F1297" s="1" t="n">
        <v>32</v>
      </c>
      <c r="G1297" s="1" t="n">
        <v>0</v>
      </c>
      <c r="H1297" s="1" t="n">
        <v>217</v>
      </c>
      <c r="I1297" s="1" t="n">
        <v>38</v>
      </c>
      <c r="J1297" s="1" t="n">
        <v>82</v>
      </c>
      <c r="K1297" s="1" t="n">
        <v>0.463</v>
      </c>
      <c r="L1297" s="1" t="n">
        <v>7</v>
      </c>
      <c r="M1297" s="1" t="n">
        <v>26</v>
      </c>
      <c r="N1297" s="1" t="n">
        <v>0.269</v>
      </c>
      <c r="O1297" s="1" t="n">
        <v>23</v>
      </c>
      <c r="P1297" s="1" t="n">
        <v>46</v>
      </c>
      <c r="Q1297" s="1" t="n">
        <v>0.5</v>
      </c>
      <c r="R1297" s="1" t="n">
        <v>6</v>
      </c>
      <c r="S1297" s="1" t="n">
        <v>23</v>
      </c>
      <c r="T1297" s="1" t="n">
        <v>29</v>
      </c>
      <c r="U1297" s="1" t="n">
        <v>39</v>
      </c>
      <c r="V1297" s="1" t="n">
        <v>12</v>
      </c>
      <c r="W1297" s="1" t="n">
        <v>0</v>
      </c>
      <c r="X1297" s="1" t="n">
        <v>14</v>
      </c>
      <c r="Y1297" s="1" t="n">
        <v>17</v>
      </c>
      <c r="Z1297" s="1" t="n">
        <v>106</v>
      </c>
      <c r="AA1297" s="1" t="n">
        <v>17.3</v>
      </c>
      <c r="AB1297" s="1" t="n">
        <v>0.518</v>
      </c>
      <c r="AC1297" s="1" t="n">
        <v>0.5</v>
      </c>
      <c r="AD1297" s="1" t="n">
        <f aca="false">IF(F1297=0,0,Z1297/F1297)</f>
        <v>3.3125</v>
      </c>
      <c r="AE1297" s="1" t="str">
        <f aca="false">IFERROR(LEFT(C1297,FIND("-",C1297)-1),C1297)</f>
        <v>PG</v>
      </c>
      <c r="AF1297" s="1" t="str">
        <f aca="false">B1297&amp;"|"&amp;A1297</f>
        <v>Sundiata Gaines|2010</v>
      </c>
      <c r="AG1297" s="1" t="n">
        <f aca="false">SUMPRODUCT(($A$2:$A$4670=A1297)*($Z$2:$Z$4670&gt;Z1297))+1</f>
        <v>356</v>
      </c>
    </row>
    <row r="1298" customFormat="false" ht="15" hidden="false" customHeight="false" outlineLevel="0" collapsed="false">
      <c r="A1298" s="1" t="n">
        <v>2010</v>
      </c>
      <c r="B1298" s="1" t="s">
        <v>557</v>
      </c>
      <c r="C1298" s="1" t="s">
        <v>102</v>
      </c>
      <c r="D1298" s="1" t="n">
        <v>26</v>
      </c>
      <c r="E1298" s="1" t="s">
        <v>145</v>
      </c>
      <c r="F1298" s="1" t="n">
        <v>47</v>
      </c>
      <c r="G1298" s="1" t="n">
        <v>32</v>
      </c>
      <c r="H1298" s="1" t="n">
        <v>1189</v>
      </c>
      <c r="I1298" s="1" t="n">
        <v>186</v>
      </c>
      <c r="J1298" s="1" t="n">
        <v>418</v>
      </c>
      <c r="K1298" s="1" t="n">
        <v>0.445</v>
      </c>
      <c r="L1298" s="1" t="n">
        <v>8</v>
      </c>
      <c r="M1298" s="1" t="n">
        <v>50</v>
      </c>
      <c r="N1298" s="1" t="n">
        <v>0.16</v>
      </c>
      <c r="O1298" s="1" t="n">
        <v>104</v>
      </c>
      <c r="P1298" s="1" t="n">
        <v>135</v>
      </c>
      <c r="Q1298" s="1" t="n">
        <v>0.77</v>
      </c>
      <c r="R1298" s="1" t="n">
        <v>41</v>
      </c>
      <c r="S1298" s="1" t="n">
        <v>108</v>
      </c>
      <c r="T1298" s="1" t="n">
        <v>149</v>
      </c>
      <c r="U1298" s="1" t="n">
        <v>180</v>
      </c>
      <c r="V1298" s="1" t="n">
        <v>44</v>
      </c>
      <c r="W1298" s="1" t="n">
        <v>11</v>
      </c>
      <c r="X1298" s="1" t="n">
        <v>90</v>
      </c>
      <c r="Y1298" s="1" t="n">
        <v>102</v>
      </c>
      <c r="Z1298" s="1" t="n">
        <v>484</v>
      </c>
      <c r="AA1298" s="1" t="n">
        <v>13.4</v>
      </c>
      <c r="AB1298" s="1" t="n">
        <v>0.507</v>
      </c>
      <c r="AC1298" s="1" t="n">
        <v>1.4</v>
      </c>
      <c r="AD1298" s="1" t="n">
        <f aca="false">IF(F1298=0,0,Z1298/F1298)</f>
        <v>10.2978723404255</v>
      </c>
      <c r="AE1298" s="1" t="str">
        <f aca="false">IFERROR(LEFT(C1298,FIND("-",C1298)-1),C1298)</f>
        <v>PG</v>
      </c>
      <c r="AF1298" s="1" t="str">
        <f aca="false">B1298&amp;"|"&amp;A1298</f>
        <v>T.J. Ford|2010</v>
      </c>
      <c r="AG1298" s="1" t="n">
        <f aca="false">SUMPRODUCT(($A$2:$A$4670=A1298)*($Z$2:$Z$4670&gt;Z1298))+1</f>
        <v>212</v>
      </c>
    </row>
    <row r="1299" customFormat="false" ht="15" hidden="false" customHeight="false" outlineLevel="0" collapsed="false">
      <c r="A1299" s="1" t="n">
        <v>2010</v>
      </c>
      <c r="B1299" s="1" t="s">
        <v>727</v>
      </c>
      <c r="C1299" s="1" t="s">
        <v>92</v>
      </c>
      <c r="D1299" s="1" t="n">
        <v>24</v>
      </c>
      <c r="E1299" s="1" t="s">
        <v>106</v>
      </c>
      <c r="F1299" s="1" t="n">
        <v>82</v>
      </c>
      <c r="G1299" s="1" t="n">
        <v>70</v>
      </c>
      <c r="H1299" s="1" t="n">
        <v>2204</v>
      </c>
      <c r="I1299" s="1" t="n">
        <v>311</v>
      </c>
      <c r="J1299" s="1" t="n">
        <v>629</v>
      </c>
      <c r="K1299" s="1" t="n">
        <v>0.494</v>
      </c>
      <c r="L1299" s="1" t="n">
        <v>0</v>
      </c>
      <c r="M1299" s="1" t="n">
        <v>0</v>
      </c>
      <c r="O1299" s="1" t="n">
        <v>113</v>
      </c>
      <c r="P1299" s="1" t="n">
        <v>175</v>
      </c>
      <c r="Q1299" s="1" t="n">
        <v>0.646</v>
      </c>
      <c r="R1299" s="1" t="n">
        <v>226</v>
      </c>
      <c r="S1299" s="1" t="n">
        <v>385</v>
      </c>
      <c r="T1299" s="1" t="n">
        <v>611</v>
      </c>
      <c r="U1299" s="1" t="n">
        <v>70</v>
      </c>
      <c r="V1299" s="1" t="n">
        <v>50</v>
      </c>
      <c r="W1299" s="1" t="n">
        <v>104</v>
      </c>
      <c r="X1299" s="1" t="n">
        <v>114</v>
      </c>
      <c r="Y1299" s="1" t="n">
        <v>282</v>
      </c>
      <c r="Z1299" s="1" t="n">
        <v>735</v>
      </c>
      <c r="AA1299" s="1" t="n">
        <v>13.8</v>
      </c>
      <c r="AB1299" s="1" t="n">
        <v>0.521</v>
      </c>
      <c r="AC1299" s="1" t="n">
        <v>4.7</v>
      </c>
      <c r="AD1299" s="1" t="n">
        <f aca="false">IF(F1299=0,0,Z1299/F1299)</f>
        <v>8.96341463414634</v>
      </c>
      <c r="AE1299" s="1" t="str">
        <f aca="false">IFERROR(LEFT(C1299,FIND("-",C1299)-1),C1299)</f>
        <v>PF</v>
      </c>
      <c r="AF1299" s="1" t="str">
        <f aca="false">B1299&amp;"|"&amp;A1299</f>
        <v>Taj Gibson|2010</v>
      </c>
      <c r="AG1299" s="1" t="n">
        <f aca="false">SUMPRODUCT(($A$2:$A$4670=A1299)*($Z$2:$Z$4670&gt;Z1299))+1</f>
        <v>135</v>
      </c>
    </row>
    <row r="1300" customFormat="false" ht="15" hidden="false" customHeight="false" outlineLevel="0" collapsed="false">
      <c r="A1300" s="1" t="n">
        <v>2010</v>
      </c>
      <c r="B1300" s="1" t="s">
        <v>728</v>
      </c>
      <c r="C1300" s="1" t="s">
        <v>123</v>
      </c>
      <c r="D1300" s="1" t="n">
        <v>23</v>
      </c>
      <c r="E1300" s="1" t="s">
        <v>124</v>
      </c>
      <c r="F1300" s="1" t="n">
        <v>8</v>
      </c>
      <c r="G1300" s="1" t="n">
        <v>0</v>
      </c>
      <c r="H1300" s="1" t="n">
        <v>32</v>
      </c>
      <c r="I1300" s="1" t="n">
        <v>4</v>
      </c>
      <c r="J1300" s="1" t="n">
        <v>10</v>
      </c>
      <c r="K1300" s="1" t="n">
        <v>0.4</v>
      </c>
      <c r="L1300" s="1" t="n">
        <v>0</v>
      </c>
      <c r="M1300" s="1" t="n">
        <v>2</v>
      </c>
      <c r="N1300" s="1" t="n">
        <v>0</v>
      </c>
      <c r="O1300" s="1" t="n">
        <v>2</v>
      </c>
      <c r="P1300" s="1" t="n">
        <v>4</v>
      </c>
      <c r="Q1300" s="1" t="n">
        <v>0.5</v>
      </c>
      <c r="R1300" s="1" t="n">
        <v>0</v>
      </c>
      <c r="S1300" s="1" t="n">
        <v>2</v>
      </c>
      <c r="T1300" s="1" t="n">
        <v>2</v>
      </c>
      <c r="U1300" s="1" t="n">
        <v>1</v>
      </c>
      <c r="V1300" s="1" t="n">
        <v>0</v>
      </c>
      <c r="W1300" s="1" t="n">
        <v>2</v>
      </c>
      <c r="X1300" s="1" t="n">
        <v>1</v>
      </c>
      <c r="Y1300" s="1" t="n">
        <v>4</v>
      </c>
      <c r="Z1300" s="1" t="n">
        <v>10</v>
      </c>
      <c r="AA1300" s="1" t="n">
        <v>5.2</v>
      </c>
      <c r="AB1300" s="1" t="n">
        <v>0.425</v>
      </c>
      <c r="AC1300" s="1" t="n">
        <v>0</v>
      </c>
      <c r="AD1300" s="1" t="n">
        <f aca="false">IF(F1300=0,0,Z1300/F1300)</f>
        <v>1.25</v>
      </c>
      <c r="AE1300" s="1" t="str">
        <f aca="false">IFERROR(LEFT(C1300,FIND("-",C1300)-1),C1300)</f>
        <v>SF</v>
      </c>
      <c r="AF1300" s="1" t="str">
        <f aca="false">B1300&amp;"|"&amp;A1300</f>
        <v>Taylor Griffin|2010</v>
      </c>
      <c r="AG1300" s="1" t="n">
        <f aca="false">SUMPRODUCT(($A$2:$A$4670=A1300)*($Z$2:$Z$4670&gt;Z1300))+1</f>
        <v>427</v>
      </c>
    </row>
    <row r="1301" customFormat="false" ht="15" hidden="false" customHeight="false" outlineLevel="0" collapsed="false">
      <c r="A1301" s="1" t="n">
        <v>2010</v>
      </c>
      <c r="B1301" s="1" t="s">
        <v>560</v>
      </c>
      <c r="C1301" s="1" t="s">
        <v>123</v>
      </c>
      <c r="D1301" s="1" t="n">
        <v>29</v>
      </c>
      <c r="E1301" s="1" t="s">
        <v>133</v>
      </c>
      <c r="F1301" s="1" t="n">
        <v>49</v>
      </c>
      <c r="G1301" s="1" t="n">
        <v>49</v>
      </c>
      <c r="H1301" s="1" t="n">
        <v>1664</v>
      </c>
      <c r="I1301" s="1" t="n">
        <v>282</v>
      </c>
      <c r="J1301" s="1" t="n">
        <v>580</v>
      </c>
      <c r="K1301" s="1" t="n">
        <v>0.486</v>
      </c>
      <c r="L1301" s="1" t="n">
        <v>27</v>
      </c>
      <c r="M1301" s="1" t="n">
        <v>73</v>
      </c>
      <c r="N1301" s="1" t="n">
        <v>0.37</v>
      </c>
      <c r="O1301" s="1" t="n">
        <v>70</v>
      </c>
      <c r="P1301" s="1" t="n">
        <v>98</v>
      </c>
      <c r="Q1301" s="1" t="n">
        <v>0.714</v>
      </c>
      <c r="R1301" s="1" t="n">
        <v>71</v>
      </c>
      <c r="S1301" s="1" t="n">
        <v>177</v>
      </c>
      <c r="T1301" s="1" t="n">
        <v>248</v>
      </c>
      <c r="U1301" s="1" t="n">
        <v>161</v>
      </c>
      <c r="V1301" s="1" t="n">
        <v>34</v>
      </c>
      <c r="W1301" s="1" t="n">
        <v>22</v>
      </c>
      <c r="X1301" s="1" t="n">
        <v>60</v>
      </c>
      <c r="Y1301" s="1" t="n">
        <v>77</v>
      </c>
      <c r="Z1301" s="1" t="n">
        <v>661</v>
      </c>
      <c r="AA1301" s="1" t="n">
        <v>16</v>
      </c>
      <c r="AB1301" s="1" t="n">
        <v>0.53</v>
      </c>
      <c r="AC1301" s="1" t="n">
        <v>3.2</v>
      </c>
      <c r="AD1301" s="1" t="n">
        <f aca="false">IF(F1301=0,0,Z1301/F1301)</f>
        <v>13.4897959183673</v>
      </c>
      <c r="AE1301" s="1" t="str">
        <f aca="false">IFERROR(LEFT(C1301,FIND("-",C1301)-1),C1301)</f>
        <v>SF</v>
      </c>
      <c r="AF1301" s="1" t="str">
        <f aca="false">B1301&amp;"|"&amp;A1301</f>
        <v>Tayshaun Prince|2010</v>
      </c>
      <c r="AG1301" s="1" t="n">
        <f aca="false">SUMPRODUCT(($A$2:$A$4670=A1301)*($Z$2:$Z$4670&gt;Z1301))+1</f>
        <v>159</v>
      </c>
    </row>
    <row r="1302" customFormat="false" ht="15" hidden="false" customHeight="false" outlineLevel="0" collapsed="false">
      <c r="A1302" s="1" t="n">
        <v>2010</v>
      </c>
      <c r="B1302" s="1" t="s">
        <v>729</v>
      </c>
      <c r="C1302" s="1" t="s">
        <v>123</v>
      </c>
      <c r="D1302" s="1" t="n">
        <v>22</v>
      </c>
      <c r="E1302" s="1" t="s">
        <v>185</v>
      </c>
      <c r="F1302" s="1" t="n">
        <v>78</v>
      </c>
      <c r="G1302" s="1" t="n">
        <v>9</v>
      </c>
      <c r="H1302" s="1" t="n">
        <v>1764</v>
      </c>
      <c r="I1302" s="1" t="n">
        <v>261</v>
      </c>
      <c r="J1302" s="1" t="n">
        <v>651</v>
      </c>
      <c r="K1302" s="1" t="n">
        <v>0.401</v>
      </c>
      <c r="L1302" s="1" t="n">
        <v>31</v>
      </c>
      <c r="M1302" s="1" t="n">
        <v>100</v>
      </c>
      <c r="N1302" s="1" t="n">
        <v>0.31</v>
      </c>
      <c r="O1302" s="1" t="n">
        <v>103</v>
      </c>
      <c r="P1302" s="1" t="n">
        <v>144</v>
      </c>
      <c r="Q1302" s="1" t="n">
        <v>0.715</v>
      </c>
      <c r="R1302" s="1" t="n">
        <v>46</v>
      </c>
      <c r="S1302" s="1" t="n">
        <v>302</v>
      </c>
      <c r="T1302" s="1" t="n">
        <v>348</v>
      </c>
      <c r="U1302" s="1" t="n">
        <v>223</v>
      </c>
      <c r="V1302" s="1" t="n">
        <v>43</v>
      </c>
      <c r="W1302" s="1" t="n">
        <v>10</v>
      </c>
      <c r="X1302" s="1" t="n">
        <v>124</v>
      </c>
      <c r="Y1302" s="1" t="n">
        <v>126</v>
      </c>
      <c r="Z1302" s="1" t="n">
        <v>656</v>
      </c>
      <c r="AA1302" s="1" t="n">
        <v>11.5</v>
      </c>
      <c r="AB1302" s="1" t="n">
        <v>0.459</v>
      </c>
      <c r="AC1302" s="1" t="n">
        <v>-0.3</v>
      </c>
      <c r="AD1302" s="1" t="n">
        <f aca="false">IF(F1302=0,0,Z1302/F1302)</f>
        <v>8.41025641025641</v>
      </c>
      <c r="AE1302" s="1" t="str">
        <f aca="false">IFERROR(LEFT(C1302,FIND("-",C1302)-1),C1302)</f>
        <v>SF</v>
      </c>
      <c r="AF1302" s="1" t="str">
        <f aca="false">B1302&amp;"|"&amp;A1302</f>
        <v>Terrence Williams|2010</v>
      </c>
      <c r="AG1302" s="1" t="n">
        <f aca="false">SUMPRODUCT(($A$2:$A$4670=A1302)*($Z$2:$Z$4670&gt;Z1302))+1</f>
        <v>162</v>
      </c>
    </row>
    <row r="1303" customFormat="false" ht="15" hidden="false" customHeight="false" outlineLevel="0" collapsed="false">
      <c r="A1303" s="1" t="n">
        <v>2010</v>
      </c>
      <c r="B1303" s="1" t="s">
        <v>561</v>
      </c>
      <c r="C1303" s="1" t="s">
        <v>128</v>
      </c>
      <c r="D1303" s="1" t="n">
        <v>25</v>
      </c>
      <c r="E1303" s="1" t="s">
        <v>609</v>
      </c>
      <c r="F1303" s="1" t="n">
        <v>82</v>
      </c>
      <c r="G1303" s="1" t="n">
        <v>82</v>
      </c>
      <c r="H1303" s="1" t="n">
        <v>2348</v>
      </c>
      <c r="I1303" s="1" t="n">
        <v>194</v>
      </c>
      <c r="J1303" s="1" t="n">
        <v>441</v>
      </c>
      <c r="K1303" s="1" t="n">
        <v>0.44</v>
      </c>
      <c r="L1303" s="1" t="n">
        <v>41</v>
      </c>
      <c r="M1303" s="1" t="n">
        <v>131</v>
      </c>
      <c r="N1303" s="1" t="n">
        <v>0.313</v>
      </c>
      <c r="O1303" s="1" t="n">
        <v>60</v>
      </c>
      <c r="P1303" s="1" t="n">
        <v>89</v>
      </c>
      <c r="Q1303" s="1" t="n">
        <v>0.674</v>
      </c>
      <c r="R1303" s="1" t="n">
        <v>76</v>
      </c>
      <c r="S1303" s="1" t="n">
        <v>311</v>
      </c>
      <c r="T1303" s="1" t="n">
        <v>387</v>
      </c>
      <c r="U1303" s="1" t="n">
        <v>145</v>
      </c>
      <c r="V1303" s="1" t="n">
        <v>97</v>
      </c>
      <c r="W1303" s="1" t="n">
        <v>46</v>
      </c>
      <c r="X1303" s="1" t="n">
        <v>90</v>
      </c>
      <c r="Y1303" s="1" t="n">
        <v>154</v>
      </c>
      <c r="Z1303" s="1" t="n">
        <v>489</v>
      </c>
      <c r="AA1303" s="1" t="n">
        <v>9.8</v>
      </c>
      <c r="AB1303" s="1" t="n">
        <v>0.509</v>
      </c>
      <c r="AC1303" s="1" t="n">
        <v>4</v>
      </c>
      <c r="AD1303" s="1" t="n">
        <f aca="false">IF(F1303=0,0,Z1303/F1303)</f>
        <v>5.96341463414634</v>
      </c>
      <c r="AE1303" s="1" t="str">
        <f aca="false">IFERROR(LEFT(C1303,FIND("-",C1303)-1),C1303)</f>
        <v>SG</v>
      </c>
      <c r="AF1303" s="1" t="str">
        <f aca="false">B1303&amp;"|"&amp;A1303</f>
        <v>Thabo Sefolosha|2010</v>
      </c>
      <c r="AG1303" s="1" t="n">
        <f aca="false">SUMPRODUCT(($A$2:$A$4670=A1303)*($Z$2:$Z$4670&gt;Z1303))+1</f>
        <v>209</v>
      </c>
    </row>
    <row r="1304" customFormat="false" ht="15" hidden="false" customHeight="false" outlineLevel="0" collapsed="false">
      <c r="A1304" s="1" t="n">
        <v>2010</v>
      </c>
      <c r="B1304" s="1" t="s">
        <v>562</v>
      </c>
      <c r="C1304" s="1" t="s">
        <v>92</v>
      </c>
      <c r="D1304" s="1" t="n">
        <v>21</v>
      </c>
      <c r="E1304" s="1" t="s">
        <v>142</v>
      </c>
      <c r="F1304" s="1" t="n">
        <v>67</v>
      </c>
      <c r="G1304" s="1" t="n">
        <v>45</v>
      </c>
      <c r="H1304" s="1" t="n">
        <v>2145</v>
      </c>
      <c r="I1304" s="1" t="n">
        <v>382</v>
      </c>
      <c r="J1304" s="1" t="n">
        <v>813</v>
      </c>
      <c r="K1304" s="1" t="n">
        <v>0.47</v>
      </c>
      <c r="L1304" s="1" t="n">
        <v>48</v>
      </c>
      <c r="M1304" s="1" t="n">
        <v>138</v>
      </c>
      <c r="N1304" s="1" t="n">
        <v>0.348</v>
      </c>
      <c r="O1304" s="1" t="n">
        <v>114</v>
      </c>
      <c r="P1304" s="1" t="n">
        <v>165</v>
      </c>
      <c r="Q1304" s="1" t="n">
        <v>0.691</v>
      </c>
      <c r="R1304" s="1" t="n">
        <v>130</v>
      </c>
      <c r="S1304" s="1" t="n">
        <v>220</v>
      </c>
      <c r="T1304" s="1" t="n">
        <v>350</v>
      </c>
      <c r="U1304" s="1" t="n">
        <v>97</v>
      </c>
      <c r="V1304" s="1" t="n">
        <v>81</v>
      </c>
      <c r="W1304" s="1" t="n">
        <v>15</v>
      </c>
      <c r="X1304" s="1" t="n">
        <v>126</v>
      </c>
      <c r="Y1304" s="1" t="n">
        <v>133</v>
      </c>
      <c r="Z1304" s="1" t="n">
        <v>926</v>
      </c>
      <c r="AA1304" s="1" t="n">
        <v>14</v>
      </c>
      <c r="AB1304" s="1" t="n">
        <v>0.523</v>
      </c>
      <c r="AC1304" s="1" t="n">
        <v>2.1</v>
      </c>
      <c r="AD1304" s="1" t="n">
        <f aca="false">IF(F1304=0,0,Z1304/F1304)</f>
        <v>13.8208955223881</v>
      </c>
      <c r="AE1304" s="1" t="str">
        <f aca="false">IFERROR(LEFT(C1304,FIND("-",C1304)-1),C1304)</f>
        <v>PF</v>
      </c>
      <c r="AF1304" s="1" t="str">
        <f aca="false">B1304&amp;"|"&amp;A1304</f>
        <v>Thaddeus Young|2010</v>
      </c>
      <c r="AG1304" s="1" t="n">
        <f aca="false">SUMPRODUCT(($A$2:$A$4670=A1304)*($Z$2:$Z$4670&gt;Z1304))+1</f>
        <v>96</v>
      </c>
    </row>
    <row r="1305" customFormat="false" ht="15" hidden="false" customHeight="false" outlineLevel="0" collapsed="false">
      <c r="A1305" s="1" t="n">
        <v>2010</v>
      </c>
      <c r="B1305" s="1" t="s">
        <v>563</v>
      </c>
      <c r="C1305" s="1" t="s">
        <v>105</v>
      </c>
      <c r="D1305" s="1" t="n">
        <v>36</v>
      </c>
      <c r="E1305" s="1" t="s">
        <v>115</v>
      </c>
      <c r="F1305" s="1" t="n">
        <v>49</v>
      </c>
      <c r="G1305" s="1" t="n">
        <v>29</v>
      </c>
      <c r="H1305" s="1" t="n">
        <v>807</v>
      </c>
      <c r="I1305" s="1" t="n">
        <v>70</v>
      </c>
      <c r="J1305" s="1" t="n">
        <v>152</v>
      </c>
      <c r="K1305" s="1" t="n">
        <v>0.461</v>
      </c>
      <c r="L1305" s="1" t="n">
        <v>0</v>
      </c>
      <c r="M1305" s="1" t="n">
        <v>0</v>
      </c>
      <c r="O1305" s="1" t="n">
        <v>38</v>
      </c>
      <c r="P1305" s="1" t="n">
        <v>50</v>
      </c>
      <c r="Q1305" s="1" t="n">
        <v>0.76</v>
      </c>
      <c r="R1305" s="1" t="n">
        <v>59</v>
      </c>
      <c r="S1305" s="1" t="n">
        <v>98</v>
      </c>
      <c r="T1305" s="1" t="n">
        <v>157</v>
      </c>
      <c r="U1305" s="1" t="n">
        <v>25</v>
      </c>
      <c r="V1305" s="1" t="n">
        <v>12</v>
      </c>
      <c r="W1305" s="1" t="n">
        <v>61</v>
      </c>
      <c r="X1305" s="1" t="n">
        <v>41</v>
      </c>
      <c r="Y1305" s="1" t="n">
        <v>87</v>
      </c>
      <c r="Z1305" s="1" t="n">
        <v>178</v>
      </c>
      <c r="AA1305" s="1" t="n">
        <v>10.3</v>
      </c>
      <c r="AB1305" s="1" t="n">
        <v>0.511</v>
      </c>
      <c r="AC1305" s="1" t="n">
        <v>1.4</v>
      </c>
      <c r="AD1305" s="1" t="n">
        <f aca="false">IF(F1305=0,0,Z1305/F1305)</f>
        <v>3.63265306122449</v>
      </c>
      <c r="AE1305" s="1" t="str">
        <f aca="false">IFERROR(LEFT(C1305,FIND("-",C1305)-1),C1305)</f>
        <v>C</v>
      </c>
      <c r="AF1305" s="1" t="str">
        <f aca="false">B1305&amp;"|"&amp;A1305</f>
        <v>Theo Ratliff|2010</v>
      </c>
      <c r="AG1305" s="1" t="n">
        <f aca="false">SUMPRODUCT(($A$2:$A$4670=A1305)*($Z$2:$Z$4670&gt;Z1305))+1</f>
        <v>321</v>
      </c>
    </row>
    <row r="1306" customFormat="false" ht="15" hidden="false" customHeight="false" outlineLevel="0" collapsed="false">
      <c r="A1306" s="1" t="n">
        <v>2010</v>
      </c>
      <c r="B1306" s="1" t="s">
        <v>565</v>
      </c>
      <c r="C1306" s="1" t="s">
        <v>105</v>
      </c>
      <c r="D1306" s="1" t="n">
        <v>33</v>
      </c>
      <c r="E1306" s="1" t="s">
        <v>194</v>
      </c>
      <c r="F1306" s="1" t="n">
        <v>78</v>
      </c>
      <c r="G1306" s="1" t="n">
        <v>77</v>
      </c>
      <c r="H1306" s="1" t="n">
        <v>2438</v>
      </c>
      <c r="I1306" s="1" t="n">
        <v>561</v>
      </c>
      <c r="J1306" s="1" t="n">
        <v>1082</v>
      </c>
      <c r="K1306" s="1" t="n">
        <v>0.518</v>
      </c>
      <c r="L1306" s="1" t="n">
        <v>2</v>
      </c>
      <c r="M1306" s="1" t="n">
        <v>11</v>
      </c>
      <c r="N1306" s="1" t="n">
        <v>0.182</v>
      </c>
      <c r="O1306" s="1" t="n">
        <v>271</v>
      </c>
      <c r="P1306" s="1" t="n">
        <v>374</v>
      </c>
      <c r="Q1306" s="1" t="n">
        <v>0.725</v>
      </c>
      <c r="R1306" s="1" t="n">
        <v>221</v>
      </c>
      <c r="S1306" s="1" t="n">
        <v>567</v>
      </c>
      <c r="T1306" s="1" t="n">
        <v>788</v>
      </c>
      <c r="U1306" s="1" t="n">
        <v>246</v>
      </c>
      <c r="V1306" s="1" t="n">
        <v>45</v>
      </c>
      <c r="W1306" s="1" t="n">
        <v>117</v>
      </c>
      <c r="X1306" s="1" t="n">
        <v>140</v>
      </c>
      <c r="Y1306" s="1" t="n">
        <v>152</v>
      </c>
      <c r="Z1306" s="1" t="n">
        <v>1395</v>
      </c>
      <c r="AA1306" s="1" t="n">
        <v>24.7</v>
      </c>
      <c r="AB1306" s="1" t="n">
        <v>0.56</v>
      </c>
      <c r="AC1306" s="1" t="n">
        <v>10.9</v>
      </c>
      <c r="AD1306" s="1" t="n">
        <f aca="false">IF(F1306=0,0,Z1306/F1306)</f>
        <v>17.8846153846154</v>
      </c>
      <c r="AE1306" s="1" t="str">
        <f aca="false">IFERROR(LEFT(C1306,FIND("-",C1306)-1),C1306)</f>
        <v>C</v>
      </c>
      <c r="AF1306" s="1" t="str">
        <f aca="false">B1306&amp;"|"&amp;A1306</f>
        <v>Tim Duncan|2010</v>
      </c>
      <c r="AG1306" s="1" t="n">
        <f aca="false">SUMPRODUCT(($A$2:$A$4670=A1306)*($Z$2:$Z$4670&gt;Z1306))+1</f>
        <v>31</v>
      </c>
    </row>
    <row r="1307" customFormat="false" ht="15" hidden="false" customHeight="false" outlineLevel="0" collapsed="false">
      <c r="A1307" s="1" t="n">
        <v>2010</v>
      </c>
      <c r="B1307" s="1" t="s">
        <v>566</v>
      </c>
      <c r="C1307" s="1" t="s">
        <v>123</v>
      </c>
      <c r="D1307" s="1" t="n">
        <v>32</v>
      </c>
      <c r="E1307" s="1" t="s">
        <v>189</v>
      </c>
      <c r="F1307" s="1" t="n">
        <v>18</v>
      </c>
      <c r="G1307" s="1" t="n">
        <v>1</v>
      </c>
      <c r="H1307" s="1" t="n">
        <v>285</v>
      </c>
      <c r="I1307" s="1" t="n">
        <v>49</v>
      </c>
      <c r="J1307" s="1" t="n">
        <v>106</v>
      </c>
      <c r="K1307" s="1" t="n">
        <v>0.462</v>
      </c>
      <c r="L1307" s="1" t="n">
        <v>16</v>
      </c>
      <c r="M1307" s="1" t="n">
        <v>43</v>
      </c>
      <c r="N1307" s="1" t="n">
        <v>0.372</v>
      </c>
      <c r="O1307" s="1" t="n">
        <v>21</v>
      </c>
      <c r="P1307" s="1" t="n">
        <v>24</v>
      </c>
      <c r="Q1307" s="1" t="n">
        <v>0.875</v>
      </c>
      <c r="R1307" s="1" t="n">
        <v>13</v>
      </c>
      <c r="S1307" s="1" t="n">
        <v>28</v>
      </c>
      <c r="T1307" s="1" t="n">
        <v>41</v>
      </c>
      <c r="U1307" s="1" t="n">
        <v>14</v>
      </c>
      <c r="V1307" s="1" t="n">
        <v>10</v>
      </c>
      <c r="W1307" s="1" t="n">
        <v>2</v>
      </c>
      <c r="X1307" s="1" t="n">
        <v>14</v>
      </c>
      <c r="Y1307" s="1" t="n">
        <v>31</v>
      </c>
      <c r="Z1307" s="1" t="n">
        <v>135</v>
      </c>
      <c r="AA1307" s="1" t="n">
        <v>15.1</v>
      </c>
      <c r="AB1307" s="1" t="n">
        <v>0.579</v>
      </c>
      <c r="AC1307" s="1" t="n">
        <v>0.7</v>
      </c>
      <c r="AD1307" s="1" t="n">
        <f aca="false">IF(F1307=0,0,Z1307/F1307)</f>
        <v>7.5</v>
      </c>
      <c r="AE1307" s="1" t="str">
        <f aca="false">IFERROR(LEFT(C1307,FIND("-",C1307)-1),C1307)</f>
        <v>SF</v>
      </c>
      <c r="AF1307" s="1" t="str">
        <f aca="false">B1307&amp;"|"&amp;A1307</f>
        <v>Tim Thomas|2010</v>
      </c>
      <c r="AG1307" s="1" t="n">
        <f aca="false">SUMPRODUCT(($A$2:$A$4670=A1307)*($Z$2:$Z$4670&gt;Z1307))+1</f>
        <v>337</v>
      </c>
    </row>
    <row r="1308" customFormat="false" ht="15" hidden="false" customHeight="false" outlineLevel="0" collapsed="false">
      <c r="A1308" s="1" t="n">
        <v>2010</v>
      </c>
      <c r="B1308" s="1" t="s">
        <v>730</v>
      </c>
      <c r="C1308" s="1" t="s">
        <v>102</v>
      </c>
      <c r="D1308" s="1" t="n">
        <v>23</v>
      </c>
      <c r="E1308" s="1" t="s">
        <v>256</v>
      </c>
      <c r="F1308" s="1" t="n">
        <v>56</v>
      </c>
      <c r="G1308" s="1" t="n">
        <v>12</v>
      </c>
      <c r="H1308" s="1" t="n">
        <v>1087</v>
      </c>
      <c r="I1308" s="1" t="n">
        <v>179</v>
      </c>
      <c r="J1308" s="1" t="n">
        <v>391</v>
      </c>
      <c r="K1308" s="1" t="n">
        <v>0.458</v>
      </c>
      <c r="L1308" s="1" t="n">
        <v>68</v>
      </c>
      <c r="M1308" s="1" t="n">
        <v>175</v>
      </c>
      <c r="N1308" s="1" t="n">
        <v>0.389</v>
      </c>
      <c r="O1308" s="1" t="n">
        <v>55</v>
      </c>
      <c r="P1308" s="1" t="n">
        <v>68</v>
      </c>
      <c r="Q1308" s="1" t="n">
        <v>0.809</v>
      </c>
      <c r="R1308" s="1" t="n">
        <v>40</v>
      </c>
      <c r="S1308" s="1" t="n">
        <v>68</v>
      </c>
      <c r="T1308" s="1" t="n">
        <v>108</v>
      </c>
      <c r="U1308" s="1" t="n">
        <v>112</v>
      </c>
      <c r="V1308" s="1" t="n">
        <v>42</v>
      </c>
      <c r="W1308" s="1" t="n">
        <v>3</v>
      </c>
      <c r="X1308" s="1" t="n">
        <v>55</v>
      </c>
      <c r="Y1308" s="1" t="n">
        <v>116</v>
      </c>
      <c r="Z1308" s="1" t="n">
        <v>481</v>
      </c>
      <c r="AA1308" s="1" t="n">
        <v>14.9</v>
      </c>
      <c r="AB1308" s="1" t="n">
        <v>0.571</v>
      </c>
      <c r="AC1308" s="1" t="n">
        <v>2.2</v>
      </c>
      <c r="AD1308" s="1" t="n">
        <f aca="false">IF(F1308=0,0,Z1308/F1308)</f>
        <v>8.58928571428571</v>
      </c>
      <c r="AE1308" s="1" t="str">
        <f aca="false">IFERROR(LEFT(C1308,FIND("-",C1308)-1),C1308)</f>
        <v>PG</v>
      </c>
      <c r="AF1308" s="1" t="str">
        <f aca="false">B1308&amp;"|"&amp;A1308</f>
        <v>Toney Douglas|2010</v>
      </c>
      <c r="AG1308" s="1" t="n">
        <f aca="false">SUMPRODUCT(($A$2:$A$4670=A1308)*($Z$2:$Z$4670&gt;Z1308))+1</f>
        <v>213</v>
      </c>
    </row>
    <row r="1309" customFormat="false" ht="15" hidden="false" customHeight="false" outlineLevel="0" collapsed="false">
      <c r="A1309" s="1" t="n">
        <v>2010</v>
      </c>
      <c r="B1309" s="1" t="s">
        <v>567</v>
      </c>
      <c r="C1309" s="1" t="s">
        <v>128</v>
      </c>
      <c r="D1309" s="1" t="n">
        <v>28</v>
      </c>
      <c r="E1309" s="1" t="s">
        <v>199</v>
      </c>
      <c r="F1309" s="1" t="n">
        <v>54</v>
      </c>
      <c r="G1309" s="1" t="n">
        <v>8</v>
      </c>
      <c r="H1309" s="1" t="n">
        <v>889</v>
      </c>
      <c r="I1309" s="1" t="n">
        <v>129</v>
      </c>
      <c r="J1309" s="1" t="n">
        <v>253</v>
      </c>
      <c r="K1309" s="1" t="n">
        <v>0.51</v>
      </c>
      <c r="L1309" s="1" t="n">
        <v>0</v>
      </c>
      <c r="M1309" s="1" t="n">
        <v>5</v>
      </c>
      <c r="N1309" s="1" t="n">
        <v>0</v>
      </c>
      <c r="O1309" s="1" t="n">
        <v>72</v>
      </c>
      <c r="P1309" s="1" t="n">
        <v>119</v>
      </c>
      <c r="Q1309" s="1" t="n">
        <v>0.605</v>
      </c>
      <c r="R1309" s="1" t="n">
        <v>52</v>
      </c>
      <c r="S1309" s="1" t="n">
        <v>93</v>
      </c>
      <c r="T1309" s="1" t="n">
        <v>145</v>
      </c>
      <c r="U1309" s="1" t="n">
        <v>72</v>
      </c>
      <c r="V1309" s="1" t="n">
        <v>59</v>
      </c>
      <c r="W1309" s="1" t="n">
        <v>19</v>
      </c>
      <c r="X1309" s="1" t="n">
        <v>66</v>
      </c>
      <c r="Y1309" s="1" t="n">
        <v>109</v>
      </c>
      <c r="Z1309" s="1" t="n">
        <v>330</v>
      </c>
      <c r="AA1309" s="1" t="n">
        <v>14.2</v>
      </c>
      <c r="AB1309" s="1" t="n">
        <v>0.54</v>
      </c>
      <c r="AC1309" s="1" t="n">
        <v>1.9</v>
      </c>
      <c r="AD1309" s="1" t="n">
        <f aca="false">IF(F1309=0,0,Z1309/F1309)</f>
        <v>6.11111111111111</v>
      </c>
      <c r="AE1309" s="1" t="str">
        <f aca="false">IFERROR(LEFT(C1309,FIND("-",C1309)-1),C1309)</f>
        <v>SG</v>
      </c>
      <c r="AF1309" s="1" t="str">
        <f aca="false">B1309&amp;"|"&amp;A1309</f>
        <v>Tony Allen|2010</v>
      </c>
      <c r="AG1309" s="1" t="n">
        <f aca="false">SUMPRODUCT(($A$2:$A$4670=A1309)*($Z$2:$Z$4670&gt;Z1309))+1</f>
        <v>266</v>
      </c>
    </row>
    <row r="1310" customFormat="false" ht="15" hidden="false" customHeight="false" outlineLevel="0" collapsed="false">
      <c r="A1310" s="1" t="n">
        <v>2010</v>
      </c>
      <c r="B1310" s="1" t="s">
        <v>671</v>
      </c>
      <c r="C1310" s="1" t="s">
        <v>105</v>
      </c>
      <c r="D1310" s="1" t="n">
        <v>33</v>
      </c>
      <c r="E1310" s="1" t="s">
        <v>185</v>
      </c>
      <c r="F1310" s="1" t="n">
        <v>15</v>
      </c>
      <c r="G1310" s="1" t="n">
        <v>0</v>
      </c>
      <c r="H1310" s="1" t="n">
        <v>134</v>
      </c>
      <c r="I1310" s="1" t="n">
        <v>14</v>
      </c>
      <c r="J1310" s="1" t="n">
        <v>40</v>
      </c>
      <c r="K1310" s="1" t="n">
        <v>0.35</v>
      </c>
      <c r="L1310" s="1" t="n">
        <v>1</v>
      </c>
      <c r="M1310" s="1" t="n">
        <v>4</v>
      </c>
      <c r="N1310" s="1" t="n">
        <v>0.25</v>
      </c>
      <c r="O1310" s="1" t="n">
        <v>7</v>
      </c>
      <c r="P1310" s="1" t="n">
        <v>10</v>
      </c>
      <c r="Q1310" s="1" t="n">
        <v>0.7</v>
      </c>
      <c r="R1310" s="1" t="n">
        <v>4</v>
      </c>
      <c r="S1310" s="1" t="n">
        <v>19</v>
      </c>
      <c r="T1310" s="1" t="n">
        <v>23</v>
      </c>
      <c r="U1310" s="1" t="n">
        <v>3</v>
      </c>
      <c r="V1310" s="1" t="n">
        <v>4</v>
      </c>
      <c r="W1310" s="1" t="n">
        <v>2</v>
      </c>
      <c r="X1310" s="1" t="n">
        <v>3</v>
      </c>
      <c r="Y1310" s="1" t="n">
        <v>19</v>
      </c>
      <c r="Z1310" s="1" t="n">
        <v>36</v>
      </c>
      <c r="AA1310" s="1" t="n">
        <v>6.1</v>
      </c>
      <c r="AB1310" s="1" t="n">
        <v>0.405</v>
      </c>
      <c r="AC1310" s="1" t="n">
        <v>0</v>
      </c>
      <c r="AD1310" s="1" t="n">
        <f aca="false">IF(F1310=0,0,Z1310/F1310)</f>
        <v>2.4</v>
      </c>
      <c r="AE1310" s="1" t="str">
        <f aca="false">IFERROR(LEFT(C1310,FIND("-",C1310)-1),C1310)</f>
        <v>C</v>
      </c>
      <c r="AF1310" s="1" t="str">
        <f aca="false">B1310&amp;"|"&amp;A1310</f>
        <v>Tony Battie|2010</v>
      </c>
      <c r="AG1310" s="1" t="n">
        <f aca="false">SUMPRODUCT(($A$2:$A$4670=A1310)*($Z$2:$Z$4670&gt;Z1310))+1</f>
        <v>400</v>
      </c>
    </row>
    <row r="1311" customFormat="false" ht="15" hidden="false" customHeight="false" outlineLevel="0" collapsed="false">
      <c r="A1311" s="1" t="n">
        <v>2010</v>
      </c>
      <c r="B1311" s="1" t="s">
        <v>568</v>
      </c>
      <c r="C1311" s="1" t="s">
        <v>102</v>
      </c>
      <c r="D1311" s="1" t="n">
        <v>27</v>
      </c>
      <c r="E1311" s="1" t="s">
        <v>194</v>
      </c>
      <c r="F1311" s="1" t="n">
        <v>56</v>
      </c>
      <c r="G1311" s="1" t="n">
        <v>50</v>
      </c>
      <c r="H1311" s="1" t="n">
        <v>1728</v>
      </c>
      <c r="I1311" s="1" t="n">
        <v>349</v>
      </c>
      <c r="J1311" s="1" t="n">
        <v>716</v>
      </c>
      <c r="K1311" s="1" t="n">
        <v>0.487</v>
      </c>
      <c r="L1311" s="1" t="n">
        <v>10</v>
      </c>
      <c r="M1311" s="1" t="n">
        <v>34</v>
      </c>
      <c r="N1311" s="1" t="n">
        <v>0.294</v>
      </c>
      <c r="O1311" s="1" t="n">
        <v>186</v>
      </c>
      <c r="P1311" s="1" t="n">
        <v>246</v>
      </c>
      <c r="Q1311" s="1" t="n">
        <v>0.756</v>
      </c>
      <c r="R1311" s="1" t="n">
        <v>7</v>
      </c>
      <c r="S1311" s="1" t="n">
        <v>128</v>
      </c>
      <c r="T1311" s="1" t="n">
        <v>135</v>
      </c>
      <c r="U1311" s="1" t="n">
        <v>317</v>
      </c>
      <c r="V1311" s="1" t="n">
        <v>29</v>
      </c>
      <c r="W1311" s="1" t="n">
        <v>8</v>
      </c>
      <c r="X1311" s="1" t="n">
        <v>149</v>
      </c>
      <c r="Y1311" s="1" t="n">
        <v>96</v>
      </c>
      <c r="Z1311" s="1" t="n">
        <v>894</v>
      </c>
      <c r="AA1311" s="1" t="n">
        <v>16.4</v>
      </c>
      <c r="AB1311" s="1" t="n">
        <v>0.542</v>
      </c>
      <c r="AC1311" s="1" t="n">
        <v>3.6</v>
      </c>
      <c r="AD1311" s="1" t="n">
        <f aca="false">IF(F1311=0,0,Z1311/F1311)</f>
        <v>15.9642857142857</v>
      </c>
      <c r="AE1311" s="1" t="str">
        <f aca="false">IFERROR(LEFT(C1311,FIND("-",C1311)-1),C1311)</f>
        <v>PG</v>
      </c>
      <c r="AF1311" s="1" t="str">
        <f aca="false">B1311&amp;"|"&amp;A1311</f>
        <v>Tony Parker|2010</v>
      </c>
      <c r="AG1311" s="1" t="n">
        <f aca="false">SUMPRODUCT(($A$2:$A$4670=A1311)*($Z$2:$Z$4670&gt;Z1311))+1</f>
        <v>103</v>
      </c>
    </row>
    <row r="1312" customFormat="false" ht="15" hidden="false" customHeight="false" outlineLevel="0" collapsed="false">
      <c r="A1312" s="1" t="n">
        <v>2010</v>
      </c>
      <c r="B1312" s="1" t="s">
        <v>569</v>
      </c>
      <c r="C1312" s="1" t="s">
        <v>128</v>
      </c>
      <c r="D1312" s="1" t="n">
        <v>30</v>
      </c>
      <c r="E1312" s="1" t="s">
        <v>115</v>
      </c>
      <c r="F1312" s="1" t="n">
        <v>30</v>
      </c>
      <c r="G1312" s="1" t="n">
        <v>24</v>
      </c>
      <c r="H1312" s="1" t="n">
        <v>673</v>
      </c>
      <c r="I1312" s="1" t="n">
        <v>91</v>
      </c>
      <c r="J1312" s="1" t="n">
        <v>235</v>
      </c>
      <c r="K1312" s="1" t="n">
        <v>0.387</v>
      </c>
      <c r="L1312" s="1" t="n">
        <v>16</v>
      </c>
      <c r="M1312" s="1" t="n">
        <v>64</v>
      </c>
      <c r="N1312" s="1" t="n">
        <v>0.25</v>
      </c>
      <c r="O1312" s="1" t="n">
        <v>47</v>
      </c>
      <c r="P1312" s="1" t="n">
        <v>63</v>
      </c>
      <c r="Q1312" s="1" t="n">
        <v>0.746</v>
      </c>
      <c r="R1312" s="1" t="n">
        <v>22</v>
      </c>
      <c r="S1312" s="1" t="n">
        <v>72</v>
      </c>
      <c r="T1312" s="1" t="n">
        <v>94</v>
      </c>
      <c r="U1312" s="1" t="n">
        <v>99</v>
      </c>
      <c r="V1312" s="1" t="n">
        <v>15</v>
      </c>
      <c r="W1312" s="1" t="n">
        <v>14</v>
      </c>
      <c r="X1312" s="1" t="n">
        <v>44</v>
      </c>
      <c r="Y1312" s="1" t="n">
        <v>40</v>
      </c>
      <c r="Z1312" s="1" t="n">
        <v>245</v>
      </c>
      <c r="AA1312" s="1" t="n">
        <v>12.2</v>
      </c>
      <c r="AB1312" s="1" t="n">
        <v>0.466</v>
      </c>
      <c r="AC1312" s="1" t="n">
        <v>0.3</v>
      </c>
      <c r="AD1312" s="1" t="n">
        <f aca="false">IF(F1312=0,0,Z1312/F1312)</f>
        <v>8.16666666666667</v>
      </c>
      <c r="AE1312" s="1" t="str">
        <f aca="false">IFERROR(LEFT(C1312,FIND("-",C1312)-1),C1312)</f>
        <v>SG</v>
      </c>
      <c r="AF1312" s="1" t="str">
        <f aca="false">B1312&amp;"|"&amp;A1312</f>
        <v>Tracy McGrady|2010</v>
      </c>
      <c r="AG1312" s="1" t="n">
        <f aca="false">SUMPRODUCT(($A$2:$A$4670=A1312)*($Z$2:$Z$4670&gt;Z1312))+1</f>
        <v>292</v>
      </c>
    </row>
    <row r="1313" customFormat="false" ht="15" hidden="false" customHeight="false" outlineLevel="0" collapsed="false">
      <c r="A1313" s="1" t="n">
        <v>2010</v>
      </c>
      <c r="B1313" s="1" t="s">
        <v>570</v>
      </c>
      <c r="C1313" s="1" t="s">
        <v>102</v>
      </c>
      <c r="D1313" s="1" t="n">
        <v>27</v>
      </c>
      <c r="E1313" s="1" t="s">
        <v>115</v>
      </c>
      <c r="F1313" s="1" t="n">
        <v>9</v>
      </c>
      <c r="G1313" s="1" t="n">
        <v>0</v>
      </c>
      <c r="H1313" s="1" t="n">
        <v>51</v>
      </c>
      <c r="I1313" s="1" t="n">
        <v>2</v>
      </c>
      <c r="J1313" s="1" t="n">
        <v>10</v>
      </c>
      <c r="K1313" s="1" t="n">
        <v>0.2</v>
      </c>
      <c r="L1313" s="1" t="n">
        <v>1</v>
      </c>
      <c r="M1313" s="1" t="n">
        <v>7</v>
      </c>
      <c r="N1313" s="1" t="n">
        <v>0.143</v>
      </c>
      <c r="O1313" s="1" t="n">
        <v>1</v>
      </c>
      <c r="P1313" s="1" t="n">
        <v>4</v>
      </c>
      <c r="Q1313" s="1" t="n">
        <v>0.25</v>
      </c>
      <c r="R1313" s="1" t="n">
        <v>0</v>
      </c>
      <c r="S1313" s="1" t="n">
        <v>3</v>
      </c>
      <c r="T1313" s="1" t="n">
        <v>3</v>
      </c>
      <c r="U1313" s="1" t="n">
        <v>8</v>
      </c>
      <c r="V1313" s="1" t="n">
        <v>4</v>
      </c>
      <c r="W1313" s="1" t="n">
        <v>0</v>
      </c>
      <c r="X1313" s="1" t="n">
        <v>0</v>
      </c>
      <c r="Y1313" s="1" t="n">
        <v>2</v>
      </c>
      <c r="Z1313" s="1" t="n">
        <v>6</v>
      </c>
      <c r="AA1313" s="1" t="n">
        <v>7.6</v>
      </c>
      <c r="AB1313" s="1" t="n">
        <v>0.255</v>
      </c>
      <c r="AC1313" s="1" t="n">
        <v>0</v>
      </c>
      <c r="AD1313" s="1" t="n">
        <f aca="false">IF(F1313=0,0,Z1313/F1313)</f>
        <v>0.666666666666667</v>
      </c>
      <c r="AE1313" s="1" t="str">
        <f aca="false">IFERROR(LEFT(C1313,FIND("-",C1313)-1),C1313)</f>
        <v>PG</v>
      </c>
      <c r="AF1313" s="1" t="str">
        <f aca="false">B1313&amp;"|"&amp;A1313</f>
        <v>Travis Diener|2010</v>
      </c>
      <c r="AG1313" s="1" t="n">
        <f aca="false">SUMPRODUCT(($A$2:$A$4670=A1313)*($Z$2:$Z$4670&gt;Z1313))+1</f>
        <v>432</v>
      </c>
    </row>
    <row r="1314" customFormat="false" ht="15" hidden="false" customHeight="false" outlineLevel="0" collapsed="false">
      <c r="A1314" s="1" t="n">
        <v>2010</v>
      </c>
      <c r="B1314" s="1" t="s">
        <v>571</v>
      </c>
      <c r="C1314" s="1" t="s">
        <v>123</v>
      </c>
      <c r="D1314" s="1" t="n">
        <v>25</v>
      </c>
      <c r="E1314" s="1" t="s">
        <v>115</v>
      </c>
      <c r="F1314" s="1" t="n">
        <v>34</v>
      </c>
      <c r="G1314" s="1" t="n">
        <v>6</v>
      </c>
      <c r="H1314" s="1" t="n">
        <v>730</v>
      </c>
      <c r="I1314" s="1" t="n">
        <v>110</v>
      </c>
      <c r="J1314" s="1" t="n">
        <v>281</v>
      </c>
      <c r="K1314" s="1" t="n">
        <v>0.391</v>
      </c>
      <c r="L1314" s="1" t="n">
        <v>40</v>
      </c>
      <c r="M1314" s="1" t="n">
        <v>105</v>
      </c>
      <c r="N1314" s="1" t="n">
        <v>0.381</v>
      </c>
      <c r="O1314" s="1" t="n">
        <v>49</v>
      </c>
      <c r="P1314" s="1" t="n">
        <v>59</v>
      </c>
      <c r="Q1314" s="1" t="n">
        <v>0.831</v>
      </c>
      <c r="R1314" s="1" t="n">
        <v>33</v>
      </c>
      <c r="S1314" s="1" t="n">
        <v>88</v>
      </c>
      <c r="T1314" s="1" t="n">
        <v>121</v>
      </c>
      <c r="U1314" s="1" t="n">
        <v>34</v>
      </c>
      <c r="V1314" s="1" t="n">
        <v>18</v>
      </c>
      <c r="W1314" s="1" t="n">
        <v>17</v>
      </c>
      <c r="X1314" s="1" t="n">
        <v>32</v>
      </c>
      <c r="Y1314" s="1" t="n">
        <v>43</v>
      </c>
      <c r="Z1314" s="1" t="n">
        <v>309</v>
      </c>
      <c r="AA1314" s="1" t="n">
        <v>13.3</v>
      </c>
      <c r="AB1314" s="1" t="n">
        <v>0.503</v>
      </c>
      <c r="AC1314" s="1" t="n">
        <v>0.9</v>
      </c>
      <c r="AD1314" s="1" t="n">
        <f aca="false">IF(F1314=0,0,Z1314/F1314)</f>
        <v>9.08823529411765</v>
      </c>
      <c r="AE1314" s="1" t="str">
        <f aca="false">IFERROR(LEFT(C1314,FIND("-",C1314)-1),C1314)</f>
        <v>SF</v>
      </c>
      <c r="AF1314" s="1" t="str">
        <f aca="false">B1314&amp;"|"&amp;A1314</f>
        <v>Travis Outlaw|2010</v>
      </c>
      <c r="AG1314" s="1" t="n">
        <f aca="false">SUMPRODUCT(($A$2:$A$4670=A1314)*($Z$2:$Z$4670&gt;Z1314))+1</f>
        <v>272</v>
      </c>
    </row>
    <row r="1315" customFormat="false" ht="15" hidden="false" customHeight="false" outlineLevel="0" collapsed="false">
      <c r="A1315" s="1" t="n">
        <v>2010</v>
      </c>
      <c r="B1315" s="1" t="s">
        <v>572</v>
      </c>
      <c r="C1315" s="1" t="s">
        <v>123</v>
      </c>
      <c r="D1315" s="1" t="n">
        <v>30</v>
      </c>
      <c r="E1315" s="1" t="s">
        <v>185</v>
      </c>
      <c r="F1315" s="1" t="n">
        <v>52</v>
      </c>
      <c r="G1315" s="1" t="n">
        <v>31</v>
      </c>
      <c r="H1315" s="1" t="n">
        <v>1106</v>
      </c>
      <c r="I1315" s="1" t="n">
        <v>90</v>
      </c>
      <c r="J1315" s="1" t="n">
        <v>219</v>
      </c>
      <c r="K1315" s="1" t="n">
        <v>0.411</v>
      </c>
      <c r="L1315" s="1" t="n">
        <v>0</v>
      </c>
      <c r="M1315" s="1" t="n">
        <v>5</v>
      </c>
      <c r="N1315" s="1" t="n">
        <v>0</v>
      </c>
      <c r="O1315" s="1" t="n">
        <v>52</v>
      </c>
      <c r="P1315" s="1" t="n">
        <v>69</v>
      </c>
      <c r="Q1315" s="1" t="n">
        <v>0.754</v>
      </c>
      <c r="R1315" s="1" t="n">
        <v>56</v>
      </c>
      <c r="S1315" s="1" t="n">
        <v>96</v>
      </c>
      <c r="T1315" s="1" t="n">
        <v>152</v>
      </c>
      <c r="U1315" s="1" t="n">
        <v>50</v>
      </c>
      <c r="V1315" s="1" t="n">
        <v>17</v>
      </c>
      <c r="W1315" s="1" t="n">
        <v>9</v>
      </c>
      <c r="X1315" s="1" t="n">
        <v>47</v>
      </c>
      <c r="Y1315" s="1" t="n">
        <v>91</v>
      </c>
      <c r="Z1315" s="1" t="n">
        <v>232</v>
      </c>
      <c r="AA1315" s="1" t="n">
        <v>6.5</v>
      </c>
      <c r="AB1315" s="1" t="n">
        <v>0.465</v>
      </c>
      <c r="AC1315" s="1" t="n">
        <v>-0.1</v>
      </c>
      <c r="AD1315" s="1" t="n">
        <f aca="false">IF(F1315=0,0,Z1315/F1315)</f>
        <v>4.46153846153846</v>
      </c>
      <c r="AE1315" s="1" t="str">
        <f aca="false">IFERROR(LEFT(C1315,FIND("-",C1315)-1),C1315)</f>
        <v>SF</v>
      </c>
      <c r="AF1315" s="1" t="str">
        <f aca="false">B1315&amp;"|"&amp;A1315</f>
        <v>Trenton Hassell|2010</v>
      </c>
      <c r="AG1315" s="1" t="n">
        <f aca="false">SUMPRODUCT(($A$2:$A$4670=A1315)*($Z$2:$Z$4670&gt;Z1315))+1</f>
        <v>297</v>
      </c>
    </row>
    <row r="1316" customFormat="false" ht="15" hidden="false" customHeight="false" outlineLevel="0" collapsed="false">
      <c r="A1316" s="1" t="n">
        <v>2010</v>
      </c>
      <c r="B1316" s="1" t="s">
        <v>573</v>
      </c>
      <c r="C1316" s="1" t="s">
        <v>123</v>
      </c>
      <c r="D1316" s="1" t="n">
        <v>24</v>
      </c>
      <c r="E1316" s="1" t="s">
        <v>103</v>
      </c>
      <c r="F1316" s="1" t="n">
        <v>72</v>
      </c>
      <c r="G1316" s="1" t="n">
        <v>71</v>
      </c>
      <c r="H1316" s="1" t="n">
        <v>2629</v>
      </c>
      <c r="I1316" s="1" t="n">
        <v>394</v>
      </c>
      <c r="J1316" s="1" t="n">
        <v>999</v>
      </c>
      <c r="K1316" s="1" t="n">
        <v>0.394</v>
      </c>
      <c r="L1316" s="1" t="n">
        <v>136</v>
      </c>
      <c r="M1316" s="1" t="n">
        <v>407</v>
      </c>
      <c r="N1316" s="1" t="n">
        <v>0.334</v>
      </c>
      <c r="O1316" s="1" t="n">
        <v>148</v>
      </c>
      <c r="P1316" s="1" t="n">
        <v>228</v>
      </c>
      <c r="Q1316" s="1" t="n">
        <v>0.649</v>
      </c>
      <c r="R1316" s="1" t="n">
        <v>78</v>
      </c>
      <c r="S1316" s="1" t="n">
        <v>325</v>
      </c>
      <c r="T1316" s="1" t="n">
        <v>403</v>
      </c>
      <c r="U1316" s="1" t="n">
        <v>276</v>
      </c>
      <c r="V1316" s="1" t="n">
        <v>126</v>
      </c>
      <c r="W1316" s="1" t="n">
        <v>40</v>
      </c>
      <c r="X1316" s="1" t="n">
        <v>161</v>
      </c>
      <c r="Y1316" s="1" t="n">
        <v>162</v>
      </c>
      <c r="Z1316" s="1" t="n">
        <v>1072</v>
      </c>
      <c r="AA1316" s="1" t="n">
        <v>13.3</v>
      </c>
      <c r="AB1316" s="1" t="n">
        <v>0.488</v>
      </c>
      <c r="AC1316" s="1" t="n">
        <v>3.2</v>
      </c>
      <c r="AD1316" s="1" t="n">
        <f aca="false">IF(F1316=0,0,Z1316/F1316)</f>
        <v>14.8888888888889</v>
      </c>
      <c r="AE1316" s="1" t="str">
        <f aca="false">IFERROR(LEFT(C1316,FIND("-",C1316)-1),C1316)</f>
        <v>SF</v>
      </c>
      <c r="AF1316" s="1" t="str">
        <f aca="false">B1316&amp;"|"&amp;A1316</f>
        <v>Trevor Ariza|2010</v>
      </c>
      <c r="AG1316" s="1" t="n">
        <f aca="false">SUMPRODUCT(($A$2:$A$4670=A1316)*($Z$2:$Z$4670&gt;Z1316))+1</f>
        <v>70</v>
      </c>
    </row>
    <row r="1317" customFormat="false" ht="15" hidden="false" customHeight="false" outlineLevel="0" collapsed="false">
      <c r="A1317" s="1" t="n">
        <v>2010</v>
      </c>
      <c r="B1317" s="1" t="s">
        <v>731</v>
      </c>
      <c r="C1317" s="1" t="s">
        <v>123</v>
      </c>
      <c r="D1317" s="1" t="n">
        <v>25</v>
      </c>
      <c r="E1317" s="1" t="s">
        <v>140</v>
      </c>
      <c r="F1317" s="1" t="n">
        <v>2</v>
      </c>
      <c r="G1317" s="1" t="n">
        <v>0</v>
      </c>
      <c r="H1317" s="1" t="n">
        <v>5</v>
      </c>
      <c r="I1317" s="1" t="n">
        <v>1</v>
      </c>
      <c r="J1317" s="1" t="n">
        <v>1</v>
      </c>
      <c r="K1317" s="1" t="n">
        <v>1</v>
      </c>
      <c r="L1317" s="1" t="n">
        <v>0</v>
      </c>
      <c r="M1317" s="1" t="n">
        <v>0</v>
      </c>
      <c r="O1317" s="1" t="n">
        <v>0</v>
      </c>
      <c r="P1317" s="1" t="n">
        <v>0</v>
      </c>
      <c r="R1317" s="1" t="n">
        <v>0</v>
      </c>
      <c r="S1317" s="1" t="n">
        <v>1</v>
      </c>
      <c r="T1317" s="1" t="n">
        <v>1</v>
      </c>
      <c r="U1317" s="1" t="n">
        <v>0</v>
      </c>
      <c r="V1317" s="1" t="n">
        <v>1</v>
      </c>
      <c r="W1317" s="1" t="n">
        <v>0</v>
      </c>
      <c r="X1317" s="1" t="n">
        <v>0</v>
      </c>
      <c r="Y1317" s="1" t="n">
        <v>0</v>
      </c>
      <c r="Z1317" s="1" t="n">
        <v>2</v>
      </c>
      <c r="AA1317" s="1" t="n">
        <v>30.9</v>
      </c>
      <c r="AB1317" s="1" t="n">
        <v>1</v>
      </c>
      <c r="AC1317" s="1" t="n">
        <v>0</v>
      </c>
      <c r="AD1317" s="1" t="n">
        <f aca="false">IF(F1317=0,0,Z1317/F1317)</f>
        <v>1</v>
      </c>
      <c r="AE1317" s="1" t="str">
        <f aca="false">IFERROR(LEFT(C1317,FIND("-",C1317)-1),C1317)</f>
        <v>SF</v>
      </c>
      <c r="AF1317" s="1" t="str">
        <f aca="false">B1317&amp;"|"&amp;A1317</f>
        <v>Trey Gilder|2010</v>
      </c>
      <c r="AG1317" s="1" t="n">
        <f aca="false">SUMPRODUCT(($A$2:$A$4670=A1317)*($Z$2:$Z$4670&gt;Z1317))+1</f>
        <v>438</v>
      </c>
    </row>
    <row r="1318" customFormat="false" ht="15" hidden="false" customHeight="false" outlineLevel="0" collapsed="false">
      <c r="A1318" s="1" t="n">
        <v>2010</v>
      </c>
      <c r="B1318" s="1" t="s">
        <v>575</v>
      </c>
      <c r="C1318" s="1" t="s">
        <v>92</v>
      </c>
      <c r="D1318" s="1" t="n">
        <v>29</v>
      </c>
      <c r="E1318" s="1" t="s">
        <v>145</v>
      </c>
      <c r="F1318" s="1" t="n">
        <v>72</v>
      </c>
      <c r="G1318" s="1" t="n">
        <v>69</v>
      </c>
      <c r="H1318" s="1" t="n">
        <v>2344</v>
      </c>
      <c r="I1318" s="1" t="n">
        <v>384</v>
      </c>
      <c r="J1318" s="1" t="n">
        <v>813</v>
      </c>
      <c r="K1318" s="1" t="n">
        <v>0.472</v>
      </c>
      <c r="L1318" s="1" t="n">
        <v>128</v>
      </c>
      <c r="M1318" s="1" t="n">
        <v>333</v>
      </c>
      <c r="N1318" s="1" t="n">
        <v>0.384</v>
      </c>
      <c r="O1318" s="1" t="n">
        <v>154</v>
      </c>
      <c r="P1318" s="1" t="n">
        <v>193</v>
      </c>
      <c r="Q1318" s="1" t="n">
        <v>0.798</v>
      </c>
      <c r="R1318" s="1" t="n">
        <v>129</v>
      </c>
      <c r="S1318" s="1" t="n">
        <v>608</v>
      </c>
      <c r="T1318" s="1" t="n">
        <v>737</v>
      </c>
      <c r="U1318" s="1" t="n">
        <v>150</v>
      </c>
      <c r="V1318" s="1" t="n">
        <v>72</v>
      </c>
      <c r="W1318" s="1" t="n">
        <v>34</v>
      </c>
      <c r="X1318" s="1" t="n">
        <v>100</v>
      </c>
      <c r="Y1318" s="1" t="n">
        <v>175</v>
      </c>
      <c r="Z1318" s="1" t="n">
        <v>1050</v>
      </c>
      <c r="AA1318" s="1" t="n">
        <v>18</v>
      </c>
      <c r="AB1318" s="1" t="n">
        <v>0.585</v>
      </c>
      <c r="AC1318" s="1" t="n">
        <v>7.8</v>
      </c>
      <c r="AD1318" s="1" t="n">
        <f aca="false">IF(F1318=0,0,Z1318/F1318)</f>
        <v>14.5833333333333</v>
      </c>
      <c r="AE1318" s="1" t="str">
        <f aca="false">IFERROR(LEFT(C1318,FIND("-",C1318)-1),C1318)</f>
        <v>PF</v>
      </c>
      <c r="AF1318" s="1" t="str">
        <f aca="false">B1318&amp;"|"&amp;A1318</f>
        <v>Troy Murphy|2010</v>
      </c>
      <c r="AG1318" s="1" t="n">
        <f aca="false">SUMPRODUCT(($A$2:$A$4670=A1318)*($Z$2:$Z$4670&gt;Z1318))+1</f>
        <v>73</v>
      </c>
    </row>
    <row r="1319" customFormat="false" ht="15" hidden="false" customHeight="false" outlineLevel="0" collapsed="false">
      <c r="A1319" s="1" t="n">
        <v>2010</v>
      </c>
      <c r="B1319" s="1" t="s">
        <v>732</v>
      </c>
      <c r="C1319" s="1" t="s">
        <v>102</v>
      </c>
      <c r="D1319" s="1" t="n">
        <v>22</v>
      </c>
      <c r="E1319" s="1" t="s">
        <v>129</v>
      </c>
      <c r="F1319" s="1" t="n">
        <v>65</v>
      </c>
      <c r="G1319" s="1" t="n">
        <v>8</v>
      </c>
      <c r="H1319" s="1" t="n">
        <v>1318</v>
      </c>
      <c r="I1319" s="1" t="n">
        <v>201</v>
      </c>
      <c r="J1319" s="1" t="n">
        <v>390</v>
      </c>
      <c r="K1319" s="1" t="n">
        <v>0.515</v>
      </c>
      <c r="L1319" s="1" t="n">
        <v>34</v>
      </c>
      <c r="M1319" s="1" t="n">
        <v>83</v>
      </c>
      <c r="N1319" s="1" t="n">
        <v>0.41</v>
      </c>
      <c r="O1319" s="1" t="n">
        <v>106</v>
      </c>
      <c r="P1319" s="1" t="n">
        <v>140</v>
      </c>
      <c r="Q1319" s="1" t="n">
        <v>0.757</v>
      </c>
      <c r="R1319" s="1" t="n">
        <v>42</v>
      </c>
      <c r="S1319" s="1" t="n">
        <v>82</v>
      </c>
      <c r="T1319" s="1" t="n">
        <v>124</v>
      </c>
      <c r="U1319" s="1" t="n">
        <v>203</v>
      </c>
      <c r="V1319" s="1" t="n">
        <v>48</v>
      </c>
      <c r="W1319" s="1" t="n">
        <v>2</v>
      </c>
      <c r="X1319" s="1" t="n">
        <v>82</v>
      </c>
      <c r="Y1319" s="1" t="n">
        <v>89</v>
      </c>
      <c r="Z1319" s="1" t="n">
        <v>542</v>
      </c>
      <c r="AA1319" s="1" t="n">
        <v>16.4</v>
      </c>
      <c r="AB1319" s="1" t="n">
        <v>0.6</v>
      </c>
      <c r="AC1319" s="1" t="n">
        <v>3.7</v>
      </c>
      <c r="AD1319" s="1" t="n">
        <f aca="false">IF(F1319=0,0,Z1319/F1319)</f>
        <v>8.33846153846154</v>
      </c>
      <c r="AE1319" s="1" t="str">
        <f aca="false">IFERROR(LEFT(C1319,FIND("-",C1319)-1),C1319)</f>
        <v>PG</v>
      </c>
      <c r="AF1319" s="1" t="str">
        <f aca="false">B1319&amp;"|"&amp;A1319</f>
        <v>Ty Lawson|2010</v>
      </c>
      <c r="AG1319" s="1" t="n">
        <f aca="false">SUMPRODUCT(($A$2:$A$4670=A1319)*($Z$2:$Z$4670&gt;Z1319))+1</f>
        <v>191</v>
      </c>
    </row>
    <row r="1320" customFormat="false" ht="15" hidden="false" customHeight="false" outlineLevel="0" collapsed="false">
      <c r="A1320" s="1" t="n">
        <v>2010</v>
      </c>
      <c r="B1320" s="1" t="s">
        <v>733</v>
      </c>
      <c r="C1320" s="1" t="s">
        <v>92</v>
      </c>
      <c r="D1320" s="1" t="n">
        <v>24</v>
      </c>
      <c r="E1320" s="1" t="s">
        <v>145</v>
      </c>
      <c r="F1320" s="1" t="n">
        <v>29</v>
      </c>
      <c r="G1320" s="1" t="n">
        <v>1</v>
      </c>
      <c r="H1320" s="1" t="n">
        <v>511</v>
      </c>
      <c r="I1320" s="1" t="n">
        <v>81</v>
      </c>
      <c r="J1320" s="1" t="n">
        <v>225</v>
      </c>
      <c r="K1320" s="1" t="n">
        <v>0.36</v>
      </c>
      <c r="L1320" s="1" t="n">
        <v>0</v>
      </c>
      <c r="M1320" s="1" t="n">
        <v>4</v>
      </c>
      <c r="N1320" s="1" t="n">
        <v>0</v>
      </c>
      <c r="O1320" s="1" t="n">
        <v>84</v>
      </c>
      <c r="P1320" s="1" t="n">
        <v>113</v>
      </c>
      <c r="Q1320" s="1" t="n">
        <v>0.743</v>
      </c>
      <c r="R1320" s="1" t="n">
        <v>60</v>
      </c>
      <c r="S1320" s="1" t="n">
        <v>78</v>
      </c>
      <c r="T1320" s="1" t="n">
        <v>138</v>
      </c>
      <c r="U1320" s="1" t="n">
        <v>28</v>
      </c>
      <c r="V1320" s="1" t="n">
        <v>17</v>
      </c>
      <c r="W1320" s="1" t="n">
        <v>8</v>
      </c>
      <c r="X1320" s="1" t="n">
        <v>21</v>
      </c>
      <c r="Y1320" s="1" t="n">
        <v>70</v>
      </c>
      <c r="Z1320" s="1" t="n">
        <v>246</v>
      </c>
      <c r="AA1320" s="1" t="n">
        <v>14.6</v>
      </c>
      <c r="AB1320" s="1" t="n">
        <v>0.448</v>
      </c>
      <c r="AC1320" s="1" t="n">
        <v>0.7</v>
      </c>
      <c r="AD1320" s="1" t="n">
        <f aca="false">IF(F1320=0,0,Z1320/F1320)</f>
        <v>8.48275862068966</v>
      </c>
      <c r="AE1320" s="1" t="str">
        <f aca="false">IFERROR(LEFT(C1320,FIND("-",C1320)-1),C1320)</f>
        <v>PF</v>
      </c>
      <c r="AF1320" s="1" t="str">
        <f aca="false">B1320&amp;"|"&amp;A1320</f>
        <v>Tyler Hansbrough|2010</v>
      </c>
      <c r="AG1320" s="1" t="n">
        <f aca="false">SUMPRODUCT(($A$2:$A$4670=A1320)*($Z$2:$Z$4670&gt;Z1320))+1</f>
        <v>291</v>
      </c>
    </row>
    <row r="1321" customFormat="false" ht="15" hidden="false" customHeight="false" outlineLevel="0" collapsed="false">
      <c r="A1321" s="1" t="n">
        <v>2010</v>
      </c>
      <c r="B1321" s="1" t="s">
        <v>734</v>
      </c>
      <c r="C1321" s="1" t="s">
        <v>128</v>
      </c>
      <c r="D1321" s="1" t="n">
        <v>20</v>
      </c>
      <c r="E1321" s="1" t="s">
        <v>173</v>
      </c>
      <c r="F1321" s="1" t="n">
        <v>72</v>
      </c>
      <c r="G1321" s="1" t="n">
        <v>72</v>
      </c>
      <c r="H1321" s="1" t="n">
        <v>2677</v>
      </c>
      <c r="I1321" s="1" t="n">
        <v>533</v>
      </c>
      <c r="J1321" s="1" t="n">
        <v>1165</v>
      </c>
      <c r="K1321" s="1" t="n">
        <v>0.458</v>
      </c>
      <c r="L1321" s="1" t="n">
        <v>36</v>
      </c>
      <c r="M1321" s="1" t="n">
        <v>141</v>
      </c>
      <c r="N1321" s="1" t="n">
        <v>0.255</v>
      </c>
      <c r="O1321" s="1" t="n">
        <v>348</v>
      </c>
      <c r="P1321" s="1" t="n">
        <v>465</v>
      </c>
      <c r="Q1321" s="1" t="n">
        <v>0.748</v>
      </c>
      <c r="R1321" s="1" t="n">
        <v>66</v>
      </c>
      <c r="S1321" s="1" t="n">
        <v>314</v>
      </c>
      <c r="T1321" s="1" t="n">
        <v>380</v>
      </c>
      <c r="U1321" s="1" t="n">
        <v>414</v>
      </c>
      <c r="V1321" s="1" t="n">
        <v>109</v>
      </c>
      <c r="W1321" s="1" t="n">
        <v>26</v>
      </c>
      <c r="X1321" s="1" t="n">
        <v>216</v>
      </c>
      <c r="Y1321" s="1" t="n">
        <v>204</v>
      </c>
      <c r="Z1321" s="1" t="n">
        <v>1450</v>
      </c>
      <c r="AA1321" s="1" t="n">
        <v>18.2</v>
      </c>
      <c r="AB1321" s="1" t="n">
        <v>0.529</v>
      </c>
      <c r="AC1321" s="1" t="n">
        <v>5.4</v>
      </c>
      <c r="AD1321" s="1" t="n">
        <f aca="false">IF(F1321=0,0,Z1321/F1321)</f>
        <v>20.1388888888889</v>
      </c>
      <c r="AE1321" s="1" t="str">
        <f aca="false">IFERROR(LEFT(C1321,FIND("-",C1321)-1),C1321)</f>
        <v>SG</v>
      </c>
      <c r="AF1321" s="1" t="str">
        <f aca="false">B1321&amp;"|"&amp;A1321</f>
        <v>Tyreke Evans|2010</v>
      </c>
      <c r="AG1321" s="1" t="n">
        <f aca="false">SUMPRODUCT(($A$2:$A$4670=A1321)*($Z$2:$Z$4670&gt;Z1321))+1</f>
        <v>22</v>
      </c>
    </row>
    <row r="1322" customFormat="false" ht="15" hidden="false" customHeight="false" outlineLevel="0" collapsed="false">
      <c r="A1322" s="1" t="n">
        <v>2010</v>
      </c>
      <c r="B1322" s="1" t="s">
        <v>577</v>
      </c>
      <c r="C1322" s="1" t="s">
        <v>651</v>
      </c>
      <c r="D1322" s="1" t="n">
        <v>23</v>
      </c>
      <c r="E1322" s="1" t="s">
        <v>115</v>
      </c>
      <c r="F1322" s="1" t="n">
        <v>54</v>
      </c>
      <c r="G1322" s="1" t="n">
        <v>3</v>
      </c>
      <c r="H1322" s="1" t="n">
        <v>1220</v>
      </c>
      <c r="I1322" s="1" t="n">
        <v>194</v>
      </c>
      <c r="J1322" s="1" t="n">
        <v>420</v>
      </c>
      <c r="K1322" s="1" t="n">
        <v>0.462</v>
      </c>
      <c r="L1322" s="1" t="n">
        <v>0</v>
      </c>
      <c r="M1322" s="1" t="n">
        <v>3</v>
      </c>
      <c r="N1322" s="1" t="n">
        <v>0</v>
      </c>
      <c r="O1322" s="1" t="n">
        <v>120</v>
      </c>
      <c r="P1322" s="1" t="n">
        <v>175</v>
      </c>
      <c r="Q1322" s="1" t="n">
        <v>0.686</v>
      </c>
      <c r="R1322" s="1" t="n">
        <v>81</v>
      </c>
      <c r="S1322" s="1" t="n">
        <v>254</v>
      </c>
      <c r="T1322" s="1" t="n">
        <v>335</v>
      </c>
      <c r="U1322" s="1" t="n">
        <v>56</v>
      </c>
      <c r="V1322" s="1" t="n">
        <v>63</v>
      </c>
      <c r="W1322" s="1" t="n">
        <v>85</v>
      </c>
      <c r="X1322" s="1" t="n">
        <v>92</v>
      </c>
      <c r="Y1322" s="1" t="n">
        <v>129</v>
      </c>
      <c r="Z1322" s="1" t="n">
        <v>508</v>
      </c>
      <c r="AA1322" s="1" t="n">
        <v>16.8</v>
      </c>
      <c r="AB1322" s="1" t="n">
        <v>0.511</v>
      </c>
      <c r="AC1322" s="1" t="n">
        <v>2.6</v>
      </c>
      <c r="AD1322" s="1" t="n">
        <f aca="false">IF(F1322=0,0,Z1322/F1322)</f>
        <v>9.40740740740741</v>
      </c>
      <c r="AE1322" s="1" t="str">
        <f aca="false">IFERROR(LEFT(C1322,FIND("-",C1322)-1),C1322)</f>
        <v>PF</v>
      </c>
      <c r="AF1322" s="1" t="str">
        <f aca="false">B1322&amp;"|"&amp;A1322</f>
        <v>Tyrus Thomas|2010</v>
      </c>
      <c r="AG1322" s="1" t="n">
        <f aca="false">SUMPRODUCT(($A$2:$A$4670=A1322)*($Z$2:$Z$4670&gt;Z1322))+1</f>
        <v>202</v>
      </c>
    </row>
    <row r="1323" customFormat="false" ht="15" hidden="false" customHeight="false" outlineLevel="0" collapsed="false">
      <c r="A1323" s="1" t="n">
        <v>2010</v>
      </c>
      <c r="B1323" s="1" t="s">
        <v>578</v>
      </c>
      <c r="C1323" s="1" t="s">
        <v>105</v>
      </c>
      <c r="D1323" s="1" t="n">
        <v>27</v>
      </c>
      <c r="E1323" s="1" t="s">
        <v>264</v>
      </c>
      <c r="F1323" s="1" t="n">
        <v>51</v>
      </c>
      <c r="G1323" s="1" t="n">
        <v>27</v>
      </c>
      <c r="H1323" s="1" t="n">
        <v>1163</v>
      </c>
      <c r="I1323" s="1" t="n">
        <v>109</v>
      </c>
      <c r="J1323" s="1" t="n">
        <v>190</v>
      </c>
      <c r="K1323" s="1" t="n">
        <v>0.574</v>
      </c>
      <c r="L1323" s="1" t="n">
        <v>0</v>
      </c>
      <c r="M1323" s="1" t="n">
        <v>0</v>
      </c>
      <c r="O1323" s="1" t="n">
        <v>115</v>
      </c>
      <c r="P1323" s="1" t="n">
        <v>157</v>
      </c>
      <c r="Q1323" s="1" t="n">
        <v>0.732</v>
      </c>
      <c r="R1323" s="1" t="n">
        <v>114</v>
      </c>
      <c r="S1323" s="1" t="n">
        <v>206</v>
      </c>
      <c r="T1323" s="1" t="n">
        <v>320</v>
      </c>
      <c r="U1323" s="1" t="n">
        <v>16</v>
      </c>
      <c r="V1323" s="1" t="n">
        <v>17</v>
      </c>
      <c r="W1323" s="1" t="n">
        <v>55</v>
      </c>
      <c r="X1323" s="1" t="n">
        <v>91</v>
      </c>
      <c r="Y1323" s="1" t="n">
        <v>138</v>
      </c>
      <c r="Z1323" s="1" t="n">
        <v>333</v>
      </c>
      <c r="AA1323" s="1" t="n">
        <v>12.5</v>
      </c>
      <c r="AB1323" s="1" t="n">
        <v>0.643</v>
      </c>
      <c r="AC1323" s="1" t="n">
        <v>2.9</v>
      </c>
      <c r="AD1323" s="1" t="n">
        <f aca="false">IF(F1323=0,0,Z1323/F1323)</f>
        <v>6.52941176470588</v>
      </c>
      <c r="AE1323" s="1" t="str">
        <f aca="false">IFERROR(LEFT(C1323,FIND("-",C1323)-1),C1323)</f>
        <v>C</v>
      </c>
      <c r="AF1323" s="1" t="str">
        <f aca="false">B1323&amp;"|"&amp;A1323</f>
        <v>Tyson Chandler|2010</v>
      </c>
      <c r="AG1323" s="1" t="n">
        <f aca="false">SUMPRODUCT(($A$2:$A$4670=A1323)*($Z$2:$Z$4670&gt;Z1323))+1</f>
        <v>264</v>
      </c>
    </row>
    <row r="1324" customFormat="false" ht="15" hidden="false" customHeight="false" outlineLevel="0" collapsed="false">
      <c r="A1324" s="1" t="n">
        <v>2010</v>
      </c>
      <c r="B1324" s="1" t="s">
        <v>579</v>
      </c>
      <c r="C1324" s="1" t="s">
        <v>92</v>
      </c>
      <c r="D1324" s="1" t="n">
        <v>29</v>
      </c>
      <c r="E1324" s="1" t="s">
        <v>126</v>
      </c>
      <c r="F1324" s="1" t="n">
        <v>78</v>
      </c>
      <c r="G1324" s="1" t="n">
        <v>0</v>
      </c>
      <c r="H1324" s="1" t="n">
        <v>2177</v>
      </c>
      <c r="I1324" s="1" t="n">
        <v>312</v>
      </c>
      <c r="J1324" s="1" t="n">
        <v>632</v>
      </c>
      <c r="K1324" s="1" t="n">
        <v>0.494</v>
      </c>
      <c r="L1324" s="1" t="n">
        <v>0</v>
      </c>
      <c r="M1324" s="1" t="n">
        <v>0</v>
      </c>
      <c r="O1324" s="1" t="n">
        <v>147</v>
      </c>
      <c r="P1324" s="1" t="n">
        <v>193</v>
      </c>
      <c r="Q1324" s="1" t="n">
        <v>0.762</v>
      </c>
      <c r="R1324" s="1" t="n">
        <v>167</v>
      </c>
      <c r="S1324" s="1" t="n">
        <v>462</v>
      </c>
      <c r="T1324" s="1" t="n">
        <v>629</v>
      </c>
      <c r="U1324" s="1" t="n">
        <v>52</v>
      </c>
      <c r="V1324" s="1" t="n">
        <v>30</v>
      </c>
      <c r="W1324" s="1" t="n">
        <v>23</v>
      </c>
      <c r="X1324" s="1" t="n">
        <v>75</v>
      </c>
      <c r="Y1324" s="1" t="n">
        <v>174</v>
      </c>
      <c r="Z1324" s="1" t="n">
        <v>771</v>
      </c>
      <c r="AA1324" s="1" t="n">
        <v>14.6</v>
      </c>
      <c r="AB1324" s="1" t="n">
        <v>0.538</v>
      </c>
      <c r="AC1324" s="1" t="n">
        <v>6</v>
      </c>
      <c r="AD1324" s="1" t="n">
        <f aca="false">IF(F1324=0,0,Z1324/F1324)</f>
        <v>9.88461538461539</v>
      </c>
      <c r="AE1324" s="1" t="str">
        <f aca="false">IFERROR(LEFT(C1324,FIND("-",C1324)-1),C1324)</f>
        <v>PF</v>
      </c>
      <c r="AF1324" s="1" t="str">
        <f aca="false">B1324&amp;"|"&amp;A1324</f>
        <v>Udonis Haslem|2010</v>
      </c>
      <c r="AG1324" s="1" t="n">
        <f aca="false">SUMPRODUCT(($A$2:$A$4670=A1324)*($Z$2:$Z$4670&gt;Z1324))+1</f>
        <v>128</v>
      </c>
    </row>
    <row r="1325" customFormat="false" ht="15" hidden="false" customHeight="false" outlineLevel="0" collapsed="false">
      <c r="A1325" s="1" t="n">
        <v>2010</v>
      </c>
      <c r="B1325" s="1" t="s">
        <v>581</v>
      </c>
      <c r="C1325" s="1" t="s">
        <v>128</v>
      </c>
      <c r="D1325" s="1" t="n">
        <v>33</v>
      </c>
      <c r="E1325" s="1" t="s">
        <v>112</v>
      </c>
      <c r="F1325" s="1" t="n">
        <v>75</v>
      </c>
      <c r="G1325" s="1" t="n">
        <v>74</v>
      </c>
      <c r="H1325" s="1" t="n">
        <v>2310</v>
      </c>
      <c r="I1325" s="1" t="n">
        <v>434</v>
      </c>
      <c r="J1325" s="1" t="n">
        <v>1015</v>
      </c>
      <c r="K1325" s="1" t="n">
        <v>0.428</v>
      </c>
      <c r="L1325" s="1" t="n">
        <v>119</v>
      </c>
      <c r="M1325" s="1" t="n">
        <v>324</v>
      </c>
      <c r="N1325" s="1" t="n">
        <v>0.367</v>
      </c>
      <c r="O1325" s="1" t="n">
        <v>257</v>
      </c>
      <c r="P1325" s="1" t="n">
        <v>306</v>
      </c>
      <c r="Q1325" s="1" t="n">
        <v>0.84</v>
      </c>
      <c r="R1325" s="1" t="n">
        <v>33</v>
      </c>
      <c r="S1325" s="1" t="n">
        <v>260</v>
      </c>
      <c r="T1325" s="1" t="n">
        <v>293</v>
      </c>
      <c r="U1325" s="1" t="n">
        <v>236</v>
      </c>
      <c r="V1325" s="1" t="n">
        <v>53</v>
      </c>
      <c r="W1325" s="1" t="n">
        <v>18</v>
      </c>
      <c r="X1325" s="1" t="n">
        <v>106</v>
      </c>
      <c r="Y1325" s="1" t="n">
        <v>189</v>
      </c>
      <c r="Z1325" s="1" t="n">
        <v>1244</v>
      </c>
      <c r="AA1325" s="1" t="n">
        <v>17.1</v>
      </c>
      <c r="AB1325" s="1" t="n">
        <v>0.541</v>
      </c>
      <c r="AC1325" s="1" t="n">
        <v>7.4</v>
      </c>
      <c r="AD1325" s="1" t="n">
        <f aca="false">IF(F1325=0,0,Z1325/F1325)</f>
        <v>16.5866666666667</v>
      </c>
      <c r="AE1325" s="1" t="str">
        <f aca="false">IFERROR(LEFT(C1325,FIND("-",C1325)-1),C1325)</f>
        <v>SG</v>
      </c>
      <c r="AF1325" s="1" t="str">
        <f aca="false">B1325&amp;"|"&amp;A1325</f>
        <v>Vince Carter|2010</v>
      </c>
      <c r="AG1325" s="1" t="n">
        <f aca="false">SUMPRODUCT(($A$2:$A$4670=A1325)*($Z$2:$Z$4670&gt;Z1325))+1</f>
        <v>48</v>
      </c>
    </row>
    <row r="1326" customFormat="false" ht="15" hidden="false" customHeight="false" outlineLevel="0" collapsed="false">
      <c r="A1326" s="1" t="n">
        <v>2010</v>
      </c>
      <c r="B1326" s="1" t="s">
        <v>582</v>
      </c>
      <c r="C1326" s="1" t="s">
        <v>92</v>
      </c>
      <c r="D1326" s="1" t="n">
        <v>29</v>
      </c>
      <c r="E1326" s="1" t="s">
        <v>115</v>
      </c>
      <c r="F1326" s="1" t="n">
        <v>41</v>
      </c>
      <c r="G1326" s="1" t="n">
        <v>20</v>
      </c>
      <c r="H1326" s="1" t="n">
        <v>891</v>
      </c>
      <c r="I1326" s="1" t="n">
        <v>103</v>
      </c>
      <c r="J1326" s="1" t="n">
        <v>273</v>
      </c>
      <c r="K1326" s="1" t="n">
        <v>0.377</v>
      </c>
      <c r="L1326" s="1" t="n">
        <v>30</v>
      </c>
      <c r="M1326" s="1" t="n">
        <v>108</v>
      </c>
      <c r="N1326" s="1" t="n">
        <v>0.278</v>
      </c>
      <c r="O1326" s="1" t="n">
        <v>20</v>
      </c>
      <c r="P1326" s="1" t="n">
        <v>27</v>
      </c>
      <c r="Q1326" s="1" t="n">
        <v>0.741</v>
      </c>
      <c r="R1326" s="1" t="n">
        <v>51</v>
      </c>
      <c r="S1326" s="1" t="n">
        <v>127</v>
      </c>
      <c r="T1326" s="1" t="n">
        <v>178</v>
      </c>
      <c r="U1326" s="1" t="n">
        <v>45</v>
      </c>
      <c r="V1326" s="1" t="n">
        <v>29</v>
      </c>
      <c r="W1326" s="1" t="n">
        <v>7</v>
      </c>
      <c r="X1326" s="1" t="n">
        <v>44</v>
      </c>
      <c r="Y1326" s="1" t="n">
        <v>97</v>
      </c>
      <c r="Z1326" s="1" t="n">
        <v>256</v>
      </c>
      <c r="AA1326" s="1" t="n">
        <v>7.9</v>
      </c>
      <c r="AB1326" s="1" t="n">
        <v>0.449</v>
      </c>
      <c r="AC1326" s="1" t="n">
        <v>0</v>
      </c>
      <c r="AD1326" s="1" t="n">
        <f aca="false">IF(F1326=0,0,Z1326/F1326)</f>
        <v>6.24390243902439</v>
      </c>
      <c r="AE1326" s="1" t="str">
        <f aca="false">IFERROR(LEFT(C1326,FIND("-",C1326)-1),C1326)</f>
        <v>PF</v>
      </c>
      <c r="AF1326" s="1" t="str">
        <f aca="false">B1326&amp;"|"&amp;A1326</f>
        <v>Vladimir Radmanovic|2010</v>
      </c>
      <c r="AG1326" s="1" t="n">
        <f aca="false">SUMPRODUCT(($A$2:$A$4670=A1326)*($Z$2:$Z$4670&gt;Z1326))+1</f>
        <v>284</v>
      </c>
    </row>
    <row r="1327" customFormat="false" ht="15" hidden="false" customHeight="false" outlineLevel="0" collapsed="false">
      <c r="A1327" s="1" t="n">
        <v>2010</v>
      </c>
      <c r="B1327" s="1" t="s">
        <v>735</v>
      </c>
      <c r="C1327" s="1" t="s">
        <v>128</v>
      </c>
      <c r="D1327" s="1" t="n">
        <v>22</v>
      </c>
      <c r="E1327" s="1" t="s">
        <v>120</v>
      </c>
      <c r="F1327" s="1" t="n">
        <v>76</v>
      </c>
      <c r="G1327" s="1" t="n">
        <v>1</v>
      </c>
      <c r="H1327" s="1" t="n">
        <v>1384</v>
      </c>
      <c r="I1327" s="1" t="n">
        <v>190</v>
      </c>
      <c r="J1327" s="1" t="n">
        <v>448</v>
      </c>
      <c r="K1327" s="1" t="n">
        <v>0.424</v>
      </c>
      <c r="L1327" s="1" t="n">
        <v>64</v>
      </c>
      <c r="M1327" s="1" t="n">
        <v>162</v>
      </c>
      <c r="N1327" s="1" t="n">
        <v>0.395</v>
      </c>
      <c r="O1327" s="1" t="n">
        <v>61</v>
      </c>
      <c r="P1327" s="1" t="n">
        <v>70</v>
      </c>
      <c r="Q1327" s="1" t="n">
        <v>0.871</v>
      </c>
      <c r="R1327" s="1" t="n">
        <v>33</v>
      </c>
      <c r="S1327" s="1" t="n">
        <v>126</v>
      </c>
      <c r="T1327" s="1" t="n">
        <v>159</v>
      </c>
      <c r="U1327" s="1" t="n">
        <v>74</v>
      </c>
      <c r="V1327" s="1" t="n">
        <v>20</v>
      </c>
      <c r="W1327" s="1" t="n">
        <v>5</v>
      </c>
      <c r="X1327" s="1" t="n">
        <v>74</v>
      </c>
      <c r="Y1327" s="1" t="n">
        <v>72</v>
      </c>
      <c r="Z1327" s="1" t="n">
        <v>505</v>
      </c>
      <c r="AA1327" s="1" t="n">
        <v>9.6</v>
      </c>
      <c r="AB1327" s="1" t="n">
        <v>0.527</v>
      </c>
      <c r="AC1327" s="1" t="n">
        <v>0.4</v>
      </c>
      <c r="AD1327" s="1" t="n">
        <f aca="false">IF(F1327=0,0,Z1327/F1327)</f>
        <v>6.64473684210526</v>
      </c>
      <c r="AE1327" s="1" t="str">
        <f aca="false">IFERROR(LEFT(C1327,FIND("-",C1327)-1),C1327)</f>
        <v>SG</v>
      </c>
      <c r="AF1327" s="1" t="str">
        <f aca="false">B1327&amp;"|"&amp;A1327</f>
        <v>Wayne Ellington|2010</v>
      </c>
      <c r="AG1327" s="1" t="n">
        <f aca="false">SUMPRODUCT(($A$2:$A$4670=A1327)*($Z$2:$Z$4670&gt;Z1327))+1</f>
        <v>204</v>
      </c>
    </row>
    <row r="1328" customFormat="false" ht="15" hidden="false" customHeight="false" outlineLevel="0" collapsed="false">
      <c r="A1328" s="1" t="n">
        <v>2010</v>
      </c>
      <c r="B1328" s="1" t="s">
        <v>736</v>
      </c>
      <c r="C1328" s="1" t="s">
        <v>128</v>
      </c>
      <c r="D1328" s="1" t="n">
        <v>23</v>
      </c>
      <c r="E1328" s="1" t="s">
        <v>149</v>
      </c>
      <c r="F1328" s="1" t="n">
        <v>82</v>
      </c>
      <c r="G1328" s="1" t="n">
        <v>48</v>
      </c>
      <c r="H1328" s="1" t="n">
        <v>2025</v>
      </c>
      <c r="I1328" s="1" t="n">
        <v>273</v>
      </c>
      <c r="J1328" s="1" t="n">
        <v>565</v>
      </c>
      <c r="K1328" s="1" t="n">
        <v>0.483</v>
      </c>
      <c r="L1328" s="1" t="n">
        <v>63</v>
      </c>
      <c r="M1328" s="1" t="n">
        <v>165</v>
      </c>
      <c r="N1328" s="1" t="n">
        <v>0.382</v>
      </c>
      <c r="O1328" s="1" t="n">
        <v>160</v>
      </c>
      <c r="P1328" s="1" t="n">
        <v>193</v>
      </c>
      <c r="Q1328" s="1" t="n">
        <v>0.829</v>
      </c>
      <c r="R1328" s="1" t="n">
        <v>50</v>
      </c>
      <c r="S1328" s="1" t="n">
        <v>141</v>
      </c>
      <c r="T1328" s="1" t="n">
        <v>191</v>
      </c>
      <c r="U1328" s="1" t="n">
        <v>124</v>
      </c>
      <c r="V1328" s="1" t="n">
        <v>64</v>
      </c>
      <c r="W1328" s="1" t="n">
        <v>15</v>
      </c>
      <c r="X1328" s="1" t="n">
        <v>93</v>
      </c>
      <c r="Y1328" s="1" t="n">
        <v>152</v>
      </c>
      <c r="Z1328" s="1" t="n">
        <v>769</v>
      </c>
      <c r="AA1328" s="1" t="n">
        <v>12.3</v>
      </c>
      <c r="AB1328" s="1" t="n">
        <v>0.592</v>
      </c>
      <c r="AC1328" s="1" t="n">
        <v>4.6</v>
      </c>
      <c r="AD1328" s="1" t="n">
        <f aca="false">IF(F1328=0,0,Z1328/F1328)</f>
        <v>9.37804878048781</v>
      </c>
      <c r="AE1328" s="1" t="str">
        <f aca="false">IFERROR(LEFT(C1328,FIND("-",C1328)-1),C1328)</f>
        <v>SG</v>
      </c>
      <c r="AF1328" s="1" t="str">
        <f aca="false">B1328&amp;"|"&amp;A1328</f>
        <v>Wesley Matthews|2010</v>
      </c>
      <c r="AG1328" s="1" t="n">
        <f aca="false">SUMPRODUCT(($A$2:$A$4670=A1328)*($Z$2:$Z$4670&gt;Z1328))+1</f>
        <v>129</v>
      </c>
    </row>
    <row r="1329" customFormat="false" ht="15" hidden="false" customHeight="false" outlineLevel="0" collapsed="false">
      <c r="A1329" s="1" t="n">
        <v>2010</v>
      </c>
      <c r="B1329" s="1" t="s">
        <v>674</v>
      </c>
      <c r="C1329" s="1" t="s">
        <v>102</v>
      </c>
      <c r="D1329" s="1" t="n">
        <v>27</v>
      </c>
      <c r="E1329" s="1" t="s">
        <v>133</v>
      </c>
      <c r="F1329" s="1" t="n">
        <v>63</v>
      </c>
      <c r="G1329" s="1" t="n">
        <v>20</v>
      </c>
      <c r="H1329" s="1" t="n">
        <v>1667</v>
      </c>
      <c r="I1329" s="1" t="n">
        <v>237</v>
      </c>
      <c r="J1329" s="1" t="n">
        <v>534</v>
      </c>
      <c r="K1329" s="1" t="n">
        <v>0.444</v>
      </c>
      <c r="L1329" s="1" t="n">
        <v>12</v>
      </c>
      <c r="M1329" s="1" t="n">
        <v>55</v>
      </c>
      <c r="N1329" s="1" t="n">
        <v>0.218</v>
      </c>
      <c r="O1329" s="1" t="n">
        <v>142</v>
      </c>
      <c r="P1329" s="1" t="n">
        <v>178</v>
      </c>
      <c r="Q1329" s="1" t="n">
        <v>0.798</v>
      </c>
      <c r="R1329" s="1" t="n">
        <v>24</v>
      </c>
      <c r="S1329" s="1" t="n">
        <v>118</v>
      </c>
      <c r="T1329" s="1" t="n">
        <v>142</v>
      </c>
      <c r="U1329" s="1" t="n">
        <v>283</v>
      </c>
      <c r="V1329" s="1" t="n">
        <v>55</v>
      </c>
      <c r="W1329" s="1" t="n">
        <v>7</v>
      </c>
      <c r="X1329" s="1" t="n">
        <v>115</v>
      </c>
      <c r="Y1329" s="1" t="n">
        <v>143</v>
      </c>
      <c r="Z1329" s="1" t="n">
        <v>628</v>
      </c>
      <c r="AA1329" s="1" t="n">
        <v>13.8</v>
      </c>
      <c r="AB1329" s="1" t="n">
        <v>0.513</v>
      </c>
      <c r="AC1329" s="1" t="n">
        <v>1.9</v>
      </c>
      <c r="AD1329" s="1" t="n">
        <f aca="false">IF(F1329=0,0,Z1329/F1329)</f>
        <v>9.96825396825397</v>
      </c>
      <c r="AE1329" s="1" t="str">
        <f aca="false">IFERROR(LEFT(C1329,FIND("-",C1329)-1),C1329)</f>
        <v>PG</v>
      </c>
      <c r="AF1329" s="1" t="str">
        <f aca="false">B1329&amp;"|"&amp;A1329</f>
        <v>Will Bynum|2010</v>
      </c>
      <c r="AG1329" s="1" t="n">
        <f aca="false">SUMPRODUCT(($A$2:$A$4670=A1329)*($Z$2:$Z$4670&gt;Z1329))+1</f>
        <v>174</v>
      </c>
    </row>
    <row r="1330" customFormat="false" ht="15" hidden="false" customHeight="false" outlineLevel="0" collapsed="false">
      <c r="A1330" s="1" t="n">
        <v>2010</v>
      </c>
      <c r="B1330" s="1" t="s">
        <v>737</v>
      </c>
      <c r="C1330" s="1" t="s">
        <v>102</v>
      </c>
      <c r="D1330" s="1" t="n">
        <v>27</v>
      </c>
      <c r="E1330" s="1" t="s">
        <v>103</v>
      </c>
      <c r="F1330" s="1" t="n">
        <v>5</v>
      </c>
      <c r="G1330" s="1" t="n">
        <v>0</v>
      </c>
      <c r="H1330" s="1" t="n">
        <v>36</v>
      </c>
      <c r="I1330" s="1" t="n">
        <v>3</v>
      </c>
      <c r="J1330" s="1" t="n">
        <v>10</v>
      </c>
      <c r="K1330" s="1" t="n">
        <v>0.3</v>
      </c>
      <c r="L1330" s="1" t="n">
        <v>0</v>
      </c>
      <c r="M1330" s="1" t="n">
        <v>3</v>
      </c>
      <c r="N1330" s="1" t="n">
        <v>0</v>
      </c>
      <c r="O1330" s="1" t="n">
        <v>0</v>
      </c>
      <c r="P1330" s="1" t="n">
        <v>2</v>
      </c>
      <c r="Q1330" s="1" t="n">
        <v>0</v>
      </c>
      <c r="R1330" s="1" t="n">
        <v>0</v>
      </c>
      <c r="S1330" s="1" t="n">
        <v>3</v>
      </c>
      <c r="T1330" s="1" t="n">
        <v>3</v>
      </c>
      <c r="U1330" s="1" t="n">
        <v>7</v>
      </c>
      <c r="V1330" s="1" t="n">
        <v>0</v>
      </c>
      <c r="W1330" s="1" t="n">
        <v>0</v>
      </c>
      <c r="X1330" s="1" t="n">
        <v>4</v>
      </c>
      <c r="Y1330" s="1" t="n">
        <v>5</v>
      </c>
      <c r="Z1330" s="1" t="n">
        <v>6</v>
      </c>
      <c r="AA1330" s="1" t="n">
        <v>-2.4</v>
      </c>
      <c r="AB1330" s="1" t="n">
        <v>0.276</v>
      </c>
      <c r="AC1330" s="1" t="n">
        <v>-0.1</v>
      </c>
      <c r="AD1330" s="1" t="n">
        <f aca="false">IF(F1330=0,0,Z1330/F1330)</f>
        <v>1.2</v>
      </c>
      <c r="AE1330" s="1" t="str">
        <f aca="false">IFERROR(LEFT(C1330,FIND("-",C1330)-1),C1330)</f>
        <v>PG</v>
      </c>
      <c r="AF1330" s="1" t="str">
        <f aca="false">B1330&amp;"|"&amp;A1330</f>
        <v>Will Conroy|2010</v>
      </c>
      <c r="AG1330" s="1" t="n">
        <f aca="false">SUMPRODUCT(($A$2:$A$4670=A1330)*($Z$2:$Z$4670&gt;Z1330))+1</f>
        <v>432</v>
      </c>
    </row>
    <row r="1331" customFormat="false" ht="15" hidden="false" customHeight="false" outlineLevel="0" collapsed="false">
      <c r="A1331" s="1" t="n">
        <v>2010</v>
      </c>
      <c r="B1331" s="1" t="s">
        <v>586</v>
      </c>
      <c r="C1331" s="1" t="s">
        <v>128</v>
      </c>
      <c r="D1331" s="1" t="n">
        <v>28</v>
      </c>
      <c r="E1331" s="1" t="s">
        <v>142</v>
      </c>
      <c r="F1331" s="1" t="n">
        <v>73</v>
      </c>
      <c r="G1331" s="1" t="n">
        <v>18</v>
      </c>
      <c r="H1331" s="1" t="n">
        <v>1553</v>
      </c>
      <c r="I1331" s="1" t="n">
        <v>248</v>
      </c>
      <c r="J1331" s="1" t="n">
        <v>543</v>
      </c>
      <c r="K1331" s="1" t="n">
        <v>0.457</v>
      </c>
      <c r="L1331" s="1" t="n">
        <v>47</v>
      </c>
      <c r="M1331" s="1" t="n">
        <v>136</v>
      </c>
      <c r="N1331" s="1" t="n">
        <v>0.346</v>
      </c>
      <c r="O1331" s="1" t="n">
        <v>95</v>
      </c>
      <c r="P1331" s="1" t="n">
        <v>114</v>
      </c>
      <c r="Q1331" s="1" t="n">
        <v>0.833</v>
      </c>
      <c r="R1331" s="1" t="n">
        <v>20</v>
      </c>
      <c r="S1331" s="1" t="n">
        <v>109</v>
      </c>
      <c r="T1331" s="1" t="n">
        <v>129</v>
      </c>
      <c r="U1331" s="1" t="n">
        <v>152</v>
      </c>
      <c r="V1331" s="1" t="n">
        <v>32</v>
      </c>
      <c r="W1331" s="1" t="n">
        <v>11</v>
      </c>
      <c r="X1331" s="1" t="n">
        <v>67</v>
      </c>
      <c r="Y1331" s="1" t="n">
        <v>135</v>
      </c>
      <c r="Z1331" s="1" t="n">
        <v>638</v>
      </c>
      <c r="AA1331" s="1" t="n">
        <v>12.8</v>
      </c>
      <c r="AB1331" s="1" t="n">
        <v>0.538</v>
      </c>
      <c r="AC1331" s="1" t="n">
        <v>2.2</v>
      </c>
      <c r="AD1331" s="1" t="n">
        <f aca="false">IF(F1331=0,0,Z1331/F1331)</f>
        <v>8.73972602739726</v>
      </c>
      <c r="AE1331" s="1" t="str">
        <f aca="false">IFERROR(LEFT(C1331,FIND("-",C1331)-1),C1331)</f>
        <v>SG</v>
      </c>
      <c r="AF1331" s="1" t="str">
        <f aca="false">B1331&amp;"|"&amp;A1331</f>
        <v>Willie Green|2010</v>
      </c>
      <c r="AG1331" s="1" t="n">
        <f aca="false">SUMPRODUCT(($A$2:$A$4670=A1331)*($Z$2:$Z$4670&gt;Z1331))+1</f>
        <v>168</v>
      </c>
    </row>
    <row r="1332" customFormat="false" ht="15" hidden="false" customHeight="false" outlineLevel="0" collapsed="false">
      <c r="A1332" s="1" t="n">
        <v>2010</v>
      </c>
      <c r="B1332" s="1" t="s">
        <v>587</v>
      </c>
      <c r="C1332" s="1" t="s">
        <v>128</v>
      </c>
      <c r="D1332" s="1" t="n">
        <v>22</v>
      </c>
      <c r="E1332" s="1" t="s">
        <v>256</v>
      </c>
      <c r="F1332" s="1" t="n">
        <v>65</v>
      </c>
      <c r="G1332" s="1" t="n">
        <v>64</v>
      </c>
      <c r="H1332" s="1" t="n">
        <v>2320</v>
      </c>
      <c r="I1332" s="1" t="n">
        <v>412</v>
      </c>
      <c r="J1332" s="1" t="n">
        <v>860</v>
      </c>
      <c r="K1332" s="1" t="n">
        <v>0.479</v>
      </c>
      <c r="L1332" s="1" t="n">
        <v>40</v>
      </c>
      <c r="M1332" s="1" t="n">
        <v>150</v>
      </c>
      <c r="N1332" s="1" t="n">
        <v>0.267</v>
      </c>
      <c r="O1332" s="1" t="n">
        <v>129</v>
      </c>
      <c r="P1332" s="1" t="n">
        <v>160</v>
      </c>
      <c r="Q1332" s="1" t="n">
        <v>0.806</v>
      </c>
      <c r="R1332" s="1" t="n">
        <v>93</v>
      </c>
      <c r="S1332" s="1" t="n">
        <v>255</v>
      </c>
      <c r="T1332" s="1" t="n">
        <v>348</v>
      </c>
      <c r="U1332" s="1" t="n">
        <v>138</v>
      </c>
      <c r="V1332" s="1" t="n">
        <v>46</v>
      </c>
      <c r="W1332" s="1" t="n">
        <v>49</v>
      </c>
      <c r="X1332" s="1" t="n">
        <v>108</v>
      </c>
      <c r="Y1332" s="1" t="n">
        <v>184</v>
      </c>
      <c r="Z1332" s="1" t="n">
        <v>993</v>
      </c>
      <c r="AA1332" s="1" t="n">
        <v>13.7</v>
      </c>
      <c r="AB1332" s="1" t="n">
        <v>0.534</v>
      </c>
      <c r="AC1332" s="1" t="n">
        <v>2.7</v>
      </c>
      <c r="AD1332" s="1" t="n">
        <f aca="false">IF(F1332=0,0,Z1332/F1332)</f>
        <v>15.2769230769231</v>
      </c>
      <c r="AE1332" s="1" t="str">
        <f aca="false">IFERROR(LEFT(C1332,FIND("-",C1332)-1),C1332)</f>
        <v>SG</v>
      </c>
      <c r="AF1332" s="1" t="str">
        <f aca="false">B1332&amp;"|"&amp;A1332</f>
        <v>Wilson Chandler|2010</v>
      </c>
      <c r="AG1332" s="1" t="n">
        <f aca="false">SUMPRODUCT(($A$2:$A$4670=A1332)*($Z$2:$Z$4670&gt;Z1332))+1</f>
        <v>80</v>
      </c>
    </row>
    <row r="1333" customFormat="false" ht="15" hidden="false" customHeight="false" outlineLevel="0" collapsed="false">
      <c r="A1333" s="1" t="n">
        <v>2010</v>
      </c>
      <c r="B1333" s="1" t="s">
        <v>588</v>
      </c>
      <c r="C1333" s="1" t="s">
        <v>128</v>
      </c>
      <c r="D1333" s="1" t="n">
        <v>27</v>
      </c>
      <c r="E1333" s="1" t="s">
        <v>126</v>
      </c>
      <c r="F1333" s="1" t="n">
        <v>6</v>
      </c>
      <c r="G1333" s="1" t="n">
        <v>2</v>
      </c>
      <c r="H1333" s="1" t="n">
        <v>44</v>
      </c>
      <c r="I1333" s="1" t="n">
        <v>2</v>
      </c>
      <c r="J1333" s="1" t="n">
        <v>10</v>
      </c>
      <c r="K1333" s="1" t="n">
        <v>0.2</v>
      </c>
      <c r="L1333" s="1" t="n">
        <v>1</v>
      </c>
      <c r="M1333" s="1" t="n">
        <v>6</v>
      </c>
      <c r="N1333" s="1" t="n">
        <v>0.167</v>
      </c>
      <c r="O1333" s="1" t="n">
        <v>0</v>
      </c>
      <c r="P1333" s="1" t="n">
        <v>0</v>
      </c>
      <c r="R1333" s="1" t="n">
        <v>1</v>
      </c>
      <c r="S1333" s="1" t="n">
        <v>3</v>
      </c>
      <c r="T1333" s="1" t="n">
        <v>4</v>
      </c>
      <c r="U1333" s="1" t="n">
        <v>3</v>
      </c>
      <c r="V1333" s="1" t="n">
        <v>1</v>
      </c>
      <c r="W1333" s="1" t="n">
        <v>0</v>
      </c>
      <c r="X1333" s="1" t="n">
        <v>3</v>
      </c>
      <c r="Y1333" s="1" t="n">
        <v>8</v>
      </c>
      <c r="Z1333" s="1" t="n">
        <v>5</v>
      </c>
      <c r="AA1333" s="1" t="n">
        <v>-3.7</v>
      </c>
      <c r="AB1333" s="1" t="n">
        <v>0.25</v>
      </c>
      <c r="AC1333" s="1" t="n">
        <v>-0.1</v>
      </c>
      <c r="AD1333" s="1" t="n">
        <f aca="false">IF(F1333=0,0,Z1333/F1333)</f>
        <v>0.833333333333333</v>
      </c>
      <c r="AE1333" s="1" t="str">
        <f aca="false">IFERROR(LEFT(C1333,FIND("-",C1333)-1),C1333)</f>
        <v>SG</v>
      </c>
      <c r="AF1333" s="1" t="str">
        <f aca="false">B1333&amp;"|"&amp;A1333</f>
        <v>Yakhouba Diawara|2010</v>
      </c>
      <c r="AG1333" s="1" t="n">
        <f aca="false">SUMPRODUCT(($A$2:$A$4670=A1333)*($Z$2:$Z$4670&gt;Z1333))+1</f>
        <v>434</v>
      </c>
    </row>
    <row r="1334" customFormat="false" ht="15" hidden="false" customHeight="false" outlineLevel="0" collapsed="false">
      <c r="A1334" s="1" t="n">
        <v>2010</v>
      </c>
      <c r="B1334" s="1" t="s">
        <v>590</v>
      </c>
      <c r="C1334" s="1" t="s">
        <v>92</v>
      </c>
      <c r="D1334" s="1" t="n">
        <v>22</v>
      </c>
      <c r="E1334" s="1" t="s">
        <v>185</v>
      </c>
      <c r="F1334" s="1" t="n">
        <v>52</v>
      </c>
      <c r="G1334" s="1" t="n">
        <v>51</v>
      </c>
      <c r="H1334" s="1" t="n">
        <v>1655</v>
      </c>
      <c r="I1334" s="1" t="n">
        <v>227</v>
      </c>
      <c r="J1334" s="1" t="n">
        <v>563</v>
      </c>
      <c r="K1334" s="1" t="n">
        <v>0.403</v>
      </c>
      <c r="L1334" s="1" t="n">
        <v>15</v>
      </c>
      <c r="M1334" s="1" t="n">
        <v>41</v>
      </c>
      <c r="N1334" s="1" t="n">
        <v>0.366</v>
      </c>
      <c r="O1334" s="1" t="n">
        <v>154</v>
      </c>
      <c r="P1334" s="1" t="n">
        <v>193</v>
      </c>
      <c r="Q1334" s="1" t="n">
        <v>0.798</v>
      </c>
      <c r="R1334" s="1" t="n">
        <v>115</v>
      </c>
      <c r="S1334" s="1" t="n">
        <v>257</v>
      </c>
      <c r="T1334" s="1" t="n">
        <v>372</v>
      </c>
      <c r="U1334" s="1" t="n">
        <v>47</v>
      </c>
      <c r="V1334" s="1" t="n">
        <v>37</v>
      </c>
      <c r="W1334" s="1" t="n">
        <v>52</v>
      </c>
      <c r="X1334" s="1" t="n">
        <v>77</v>
      </c>
      <c r="Y1334" s="1" t="n">
        <v>170</v>
      </c>
      <c r="Z1334" s="1" t="n">
        <v>623</v>
      </c>
      <c r="AA1334" s="1" t="n">
        <v>12.3</v>
      </c>
      <c r="AB1334" s="1" t="n">
        <v>0.481</v>
      </c>
      <c r="AC1334" s="1" t="n">
        <v>1.3</v>
      </c>
      <c r="AD1334" s="1" t="n">
        <f aca="false">IF(F1334=0,0,Z1334/F1334)</f>
        <v>11.9807692307692</v>
      </c>
      <c r="AE1334" s="1" t="str">
        <f aca="false">IFERROR(LEFT(C1334,FIND("-",C1334)-1),C1334)</f>
        <v>PF</v>
      </c>
      <c r="AF1334" s="1" t="str">
        <f aca="false">B1334&amp;"|"&amp;A1334</f>
        <v>Yi Jianlian|2010</v>
      </c>
      <c r="AG1334" s="1" t="n">
        <f aca="false">SUMPRODUCT(($A$2:$A$4670=A1334)*($Z$2:$Z$4670&gt;Z1334))+1</f>
        <v>175</v>
      </c>
    </row>
    <row r="1335" customFormat="false" ht="15" hidden="false" customHeight="false" outlineLevel="0" collapsed="false">
      <c r="A1335" s="1" t="n">
        <v>2010</v>
      </c>
      <c r="B1335" s="1" t="s">
        <v>591</v>
      </c>
      <c r="C1335" s="1" t="s">
        <v>92</v>
      </c>
      <c r="D1335" s="1" t="n">
        <v>28</v>
      </c>
      <c r="E1335" s="1" t="s">
        <v>140</v>
      </c>
      <c r="F1335" s="1" t="n">
        <v>81</v>
      </c>
      <c r="G1335" s="1" t="n">
        <v>81</v>
      </c>
      <c r="H1335" s="1" t="n">
        <v>3051</v>
      </c>
      <c r="I1335" s="1" t="n">
        <v>652</v>
      </c>
      <c r="J1335" s="1" t="n">
        <v>1336</v>
      </c>
      <c r="K1335" s="1" t="n">
        <v>0.488</v>
      </c>
      <c r="L1335" s="1" t="n">
        <v>15</v>
      </c>
      <c r="M1335" s="1" t="n">
        <v>52</v>
      </c>
      <c r="N1335" s="1" t="n">
        <v>0.288</v>
      </c>
      <c r="O1335" s="1" t="n">
        <v>362</v>
      </c>
      <c r="P1335" s="1" t="n">
        <v>465</v>
      </c>
      <c r="Q1335" s="1" t="n">
        <v>0.778</v>
      </c>
      <c r="R1335" s="1" t="n">
        <v>330</v>
      </c>
      <c r="S1335" s="1" t="n">
        <v>620</v>
      </c>
      <c r="T1335" s="1" t="n">
        <v>950</v>
      </c>
      <c r="U1335" s="1" t="n">
        <v>149</v>
      </c>
      <c r="V1335" s="1" t="n">
        <v>80</v>
      </c>
      <c r="W1335" s="1" t="n">
        <v>34</v>
      </c>
      <c r="X1335" s="1" t="n">
        <v>174</v>
      </c>
      <c r="Y1335" s="1" t="n">
        <v>226</v>
      </c>
      <c r="Z1335" s="1" t="n">
        <v>1681</v>
      </c>
      <c r="AA1335" s="1" t="n">
        <v>21.2</v>
      </c>
      <c r="AB1335" s="1" t="n">
        <v>0.546</v>
      </c>
      <c r="AC1335" s="1" t="n">
        <v>9.7</v>
      </c>
      <c r="AD1335" s="1" t="n">
        <f aca="false">IF(F1335=0,0,Z1335/F1335)</f>
        <v>20.7530864197531</v>
      </c>
      <c r="AE1335" s="1" t="str">
        <f aca="false">IFERROR(LEFT(C1335,FIND("-",C1335)-1),C1335)</f>
        <v>PF</v>
      </c>
      <c r="AF1335" s="1" t="str">
        <f aca="false">B1335&amp;"|"&amp;A1335</f>
        <v>Zach Randolph|2010</v>
      </c>
      <c r="AG1335" s="1" t="n">
        <f aca="false">SUMPRODUCT(($A$2:$A$4670=A1335)*($Z$2:$Z$4670&gt;Z1335))+1</f>
        <v>8</v>
      </c>
    </row>
    <row r="1336" customFormat="false" ht="15" hidden="false" customHeight="false" outlineLevel="0" collapsed="false">
      <c r="A1336" s="1" t="n">
        <v>2010</v>
      </c>
      <c r="B1336" s="1" t="s">
        <v>592</v>
      </c>
      <c r="C1336" s="1" t="s">
        <v>105</v>
      </c>
      <c r="D1336" s="1" t="n">
        <v>25</v>
      </c>
      <c r="E1336" s="1" t="s">
        <v>110</v>
      </c>
      <c r="F1336" s="1" t="n">
        <v>78</v>
      </c>
      <c r="G1336" s="1" t="n">
        <v>1</v>
      </c>
      <c r="H1336" s="1" t="n">
        <v>1089</v>
      </c>
      <c r="I1336" s="1" t="n">
        <v>120</v>
      </c>
      <c r="J1336" s="1" t="n">
        <v>246</v>
      </c>
      <c r="K1336" s="1" t="n">
        <v>0.488</v>
      </c>
      <c r="L1336" s="1" t="n">
        <v>0</v>
      </c>
      <c r="M1336" s="1" t="n">
        <v>4</v>
      </c>
      <c r="N1336" s="1" t="n">
        <v>0</v>
      </c>
      <c r="O1336" s="1" t="n">
        <v>93</v>
      </c>
      <c r="P1336" s="1" t="n">
        <v>143</v>
      </c>
      <c r="Q1336" s="1" t="n">
        <v>0.65</v>
      </c>
      <c r="R1336" s="1" t="n">
        <v>117</v>
      </c>
      <c r="S1336" s="1" t="n">
        <v>176</v>
      </c>
      <c r="T1336" s="1" t="n">
        <v>293</v>
      </c>
      <c r="U1336" s="1" t="n">
        <v>42</v>
      </c>
      <c r="V1336" s="1" t="n">
        <v>37</v>
      </c>
      <c r="W1336" s="1" t="n">
        <v>31</v>
      </c>
      <c r="X1336" s="1" t="n">
        <v>58</v>
      </c>
      <c r="Y1336" s="1" t="n">
        <v>186</v>
      </c>
      <c r="Z1336" s="1" t="n">
        <v>333</v>
      </c>
      <c r="AA1336" s="1" t="n">
        <v>13.1</v>
      </c>
      <c r="AB1336" s="1" t="n">
        <v>0.539</v>
      </c>
      <c r="AC1336" s="1" t="n">
        <v>2.7</v>
      </c>
      <c r="AD1336" s="1" t="n">
        <f aca="false">IF(F1336=0,0,Z1336/F1336)</f>
        <v>4.26923076923077</v>
      </c>
      <c r="AE1336" s="1" t="str">
        <f aca="false">IFERROR(LEFT(C1336,FIND("-",C1336)-1),C1336)</f>
        <v>C</v>
      </c>
      <c r="AF1336" s="1" t="str">
        <f aca="false">B1336&amp;"|"&amp;A1336</f>
        <v>Zaza Pachulia|2010</v>
      </c>
      <c r="AG1336" s="1" t="n">
        <f aca="false">SUMPRODUCT(($A$2:$A$4670=A1336)*($Z$2:$Z$4670&gt;Z1336))+1</f>
        <v>264</v>
      </c>
    </row>
    <row r="1337" customFormat="false" ht="15" hidden="false" customHeight="false" outlineLevel="0" collapsed="false">
      <c r="A1337" s="1" t="n">
        <v>2010</v>
      </c>
      <c r="B1337" s="1" t="s">
        <v>593</v>
      </c>
      <c r="C1337" s="1" t="s">
        <v>105</v>
      </c>
      <c r="D1337" s="1" t="n">
        <v>34</v>
      </c>
      <c r="E1337" s="1" t="s">
        <v>135</v>
      </c>
      <c r="F1337" s="1" t="n">
        <v>64</v>
      </c>
      <c r="G1337" s="1" t="n">
        <v>6</v>
      </c>
      <c r="H1337" s="1" t="n">
        <v>1339</v>
      </c>
      <c r="I1337" s="1" t="n">
        <v>194</v>
      </c>
      <c r="J1337" s="1" t="n">
        <v>438</v>
      </c>
      <c r="K1337" s="1" t="n">
        <v>0.443</v>
      </c>
      <c r="L1337" s="1" t="n">
        <v>11</v>
      </c>
      <c r="M1337" s="1" t="n">
        <v>23</v>
      </c>
      <c r="N1337" s="1" t="n">
        <v>0.478</v>
      </c>
      <c r="O1337" s="1" t="n">
        <v>75</v>
      </c>
      <c r="P1337" s="1" t="n">
        <v>101</v>
      </c>
      <c r="Q1337" s="1" t="n">
        <v>0.743</v>
      </c>
      <c r="R1337" s="1" t="n">
        <v>114</v>
      </c>
      <c r="S1337" s="1" t="n">
        <v>231</v>
      </c>
      <c r="T1337" s="1" t="n">
        <v>345</v>
      </c>
      <c r="U1337" s="1" t="n">
        <v>48</v>
      </c>
      <c r="V1337" s="1" t="n">
        <v>14</v>
      </c>
      <c r="W1337" s="1" t="n">
        <v>50</v>
      </c>
      <c r="X1337" s="1" t="n">
        <v>63</v>
      </c>
      <c r="Y1337" s="1" t="n">
        <v>183</v>
      </c>
      <c r="Z1337" s="1" t="n">
        <v>474</v>
      </c>
      <c r="AA1337" s="1" t="n">
        <v>11.9</v>
      </c>
      <c r="AB1337" s="1" t="n">
        <v>0.491</v>
      </c>
      <c r="AC1337" s="1" t="n">
        <v>2.5</v>
      </c>
      <c r="AD1337" s="1" t="n">
        <f aca="false">IF(F1337=0,0,Z1337/F1337)</f>
        <v>7.40625</v>
      </c>
      <c r="AE1337" s="1" t="str">
        <f aca="false">IFERROR(LEFT(C1337,FIND("-",C1337)-1),C1337)</f>
        <v>C</v>
      </c>
      <c r="AF1337" s="1" t="str">
        <f aca="false">B1337&amp;"|"&amp;A1337</f>
        <v>Zydrunas Ilgauskas|2010</v>
      </c>
      <c r="AG1337" s="1" t="n">
        <f aca="false">SUMPRODUCT(($A$2:$A$4670=A1337)*($Z$2:$Z$4670&gt;Z1337))+1</f>
        <v>214</v>
      </c>
    </row>
    <row r="1338" customFormat="false" ht="15" hidden="false" customHeight="false" outlineLevel="0" collapsed="false">
      <c r="A1338" s="1" t="n">
        <v>2011</v>
      </c>
      <c r="B1338" s="1" t="s">
        <v>676</v>
      </c>
      <c r="C1338" s="1" t="s">
        <v>102</v>
      </c>
      <c r="D1338" s="1" t="n">
        <v>24</v>
      </c>
      <c r="E1338" s="1" t="s">
        <v>145</v>
      </c>
      <c r="F1338" s="1" t="n">
        <v>50</v>
      </c>
      <c r="G1338" s="1" t="n">
        <v>0</v>
      </c>
      <c r="H1338" s="1" t="n">
        <v>795</v>
      </c>
      <c r="I1338" s="1" t="n">
        <v>114</v>
      </c>
      <c r="J1338" s="1" t="n">
        <v>320</v>
      </c>
      <c r="K1338" s="1" t="n">
        <v>0.356</v>
      </c>
      <c r="L1338" s="1" t="n">
        <v>41</v>
      </c>
      <c r="M1338" s="1" t="n">
        <v>149</v>
      </c>
      <c r="N1338" s="1" t="n">
        <v>0.275</v>
      </c>
      <c r="O1338" s="1" t="n">
        <v>54</v>
      </c>
      <c r="P1338" s="1" t="n">
        <v>81</v>
      </c>
      <c r="Q1338" s="1" t="n">
        <v>0.667</v>
      </c>
      <c r="R1338" s="1" t="n">
        <v>16</v>
      </c>
      <c r="S1338" s="1" t="n">
        <v>56</v>
      </c>
      <c r="T1338" s="1" t="n">
        <v>72</v>
      </c>
      <c r="U1338" s="1" t="n">
        <v>111</v>
      </c>
      <c r="V1338" s="1" t="n">
        <v>29</v>
      </c>
      <c r="W1338" s="1" t="n">
        <v>1</v>
      </c>
      <c r="X1338" s="1" t="n">
        <v>53</v>
      </c>
      <c r="Y1338" s="1" t="n">
        <v>61</v>
      </c>
      <c r="Z1338" s="1" t="n">
        <v>323</v>
      </c>
      <c r="AA1338" s="1" t="n">
        <v>10.7</v>
      </c>
      <c r="AB1338" s="1" t="n">
        <v>0.454</v>
      </c>
      <c r="AC1338" s="1" t="n">
        <v>0.3</v>
      </c>
      <c r="AD1338" s="1" t="n">
        <f aca="false">IF(F1338=0,0,Z1338/F1338)</f>
        <v>6.46</v>
      </c>
      <c r="AE1338" s="1" t="str">
        <f aca="false">IFERROR(LEFT(C1338,FIND("-",C1338)-1),C1338)</f>
        <v>PG</v>
      </c>
      <c r="AF1338" s="1" t="str">
        <f aca="false">B1338&amp;"|"&amp;A1338</f>
        <v>A.J. Price|2011</v>
      </c>
      <c r="AG1338" s="1" t="n">
        <f aca="false">SUMPRODUCT(($A$2:$A$4670=A1338)*($Z$2:$Z$4670&gt;Z1338))+1</f>
        <v>261</v>
      </c>
    </row>
    <row r="1339" customFormat="false" ht="15" hidden="false" customHeight="false" outlineLevel="0" collapsed="false">
      <c r="A1339" s="1" t="n">
        <v>2011</v>
      </c>
      <c r="B1339" s="1" t="s">
        <v>101</v>
      </c>
      <c r="C1339" s="1" t="s">
        <v>102</v>
      </c>
      <c r="D1339" s="1" t="n">
        <v>26</v>
      </c>
      <c r="E1339" s="1" t="s">
        <v>115</v>
      </c>
      <c r="F1339" s="1" t="n">
        <v>59</v>
      </c>
      <c r="G1339" s="1" t="n">
        <v>12</v>
      </c>
      <c r="H1339" s="1" t="n">
        <v>1284</v>
      </c>
      <c r="I1339" s="1" t="n">
        <v>220</v>
      </c>
      <c r="J1339" s="1" t="n">
        <v>587</v>
      </c>
      <c r="K1339" s="1" t="n">
        <v>0.375</v>
      </c>
      <c r="L1339" s="1" t="n">
        <v>70</v>
      </c>
      <c r="M1339" s="1" t="n">
        <v>236</v>
      </c>
      <c r="N1339" s="1" t="n">
        <v>0.297</v>
      </c>
      <c r="O1339" s="1" t="n">
        <v>124</v>
      </c>
      <c r="P1339" s="1" t="n">
        <v>140</v>
      </c>
      <c r="Q1339" s="1" t="n">
        <v>0.886</v>
      </c>
      <c r="R1339" s="1" t="n">
        <v>20</v>
      </c>
      <c r="S1339" s="1" t="n">
        <v>58</v>
      </c>
      <c r="T1339" s="1" t="n">
        <v>78</v>
      </c>
      <c r="U1339" s="1" t="n">
        <v>233</v>
      </c>
      <c r="V1339" s="1" t="n">
        <v>34</v>
      </c>
      <c r="W1339" s="1" t="n">
        <v>3</v>
      </c>
      <c r="X1339" s="1" t="n">
        <v>99</v>
      </c>
      <c r="Y1339" s="1" t="n">
        <v>115</v>
      </c>
      <c r="Z1339" s="1" t="n">
        <v>634</v>
      </c>
      <c r="AA1339" s="1" t="n">
        <v>13.1</v>
      </c>
      <c r="AB1339" s="1" t="n">
        <v>0.489</v>
      </c>
      <c r="AC1339" s="1" t="n">
        <v>1.1</v>
      </c>
      <c r="AD1339" s="1" t="n">
        <f aca="false">IF(F1339=0,0,Z1339/F1339)</f>
        <v>10.7457627118644</v>
      </c>
      <c r="AE1339" s="1" t="str">
        <f aca="false">IFERROR(LEFT(C1339,FIND("-",C1339)-1),C1339)</f>
        <v>PG</v>
      </c>
      <c r="AF1339" s="1" t="str">
        <f aca="false">B1339&amp;"|"&amp;A1339</f>
        <v>Aaron Brooks|2011</v>
      </c>
      <c r="AG1339" s="1" t="n">
        <f aca="false">SUMPRODUCT(($A$2:$A$4670=A1339)*($Z$2:$Z$4670&gt;Z1339))+1</f>
        <v>166</v>
      </c>
    </row>
    <row r="1340" customFormat="false" ht="15" hidden="false" customHeight="false" outlineLevel="0" collapsed="false">
      <c r="A1340" s="1" t="n">
        <v>2011</v>
      </c>
      <c r="B1340" s="1" t="s">
        <v>104</v>
      </c>
      <c r="C1340" s="1" t="s">
        <v>105</v>
      </c>
      <c r="D1340" s="1" t="n">
        <v>26</v>
      </c>
      <c r="E1340" s="1" t="s">
        <v>219</v>
      </c>
      <c r="F1340" s="1" t="n">
        <v>41</v>
      </c>
      <c r="G1340" s="1" t="n">
        <v>6</v>
      </c>
      <c r="H1340" s="1" t="n">
        <v>531</v>
      </c>
      <c r="I1340" s="1" t="n">
        <v>56</v>
      </c>
      <c r="J1340" s="1" t="n">
        <v>99</v>
      </c>
      <c r="K1340" s="1" t="n">
        <v>0.566</v>
      </c>
      <c r="L1340" s="1" t="n">
        <v>0</v>
      </c>
      <c r="M1340" s="1" t="n">
        <v>0</v>
      </c>
      <c r="O1340" s="1" t="n">
        <v>17</v>
      </c>
      <c r="P1340" s="1" t="n">
        <v>34</v>
      </c>
      <c r="Q1340" s="1" t="n">
        <v>0.5</v>
      </c>
      <c r="R1340" s="1" t="n">
        <v>59</v>
      </c>
      <c r="S1340" s="1" t="n">
        <v>112</v>
      </c>
      <c r="T1340" s="1" t="n">
        <v>171</v>
      </c>
      <c r="U1340" s="1" t="n">
        <v>16</v>
      </c>
      <c r="V1340" s="1" t="n">
        <v>11</v>
      </c>
      <c r="W1340" s="1" t="n">
        <v>12</v>
      </c>
      <c r="X1340" s="1" t="n">
        <v>32</v>
      </c>
      <c r="Y1340" s="1" t="n">
        <v>96</v>
      </c>
      <c r="Z1340" s="1" t="n">
        <v>129</v>
      </c>
      <c r="AA1340" s="1" t="n">
        <v>11</v>
      </c>
      <c r="AB1340" s="1" t="n">
        <v>0.566</v>
      </c>
      <c r="AC1340" s="1" t="n">
        <v>1.1</v>
      </c>
      <c r="AD1340" s="1" t="n">
        <f aca="false">IF(F1340=0,0,Z1340/F1340)</f>
        <v>3.14634146341463</v>
      </c>
      <c r="AE1340" s="1" t="str">
        <f aca="false">IFERROR(LEFT(C1340,FIND("-",C1340)-1),C1340)</f>
        <v>C</v>
      </c>
      <c r="AF1340" s="1" t="str">
        <f aca="false">B1340&amp;"|"&amp;A1340</f>
        <v>Aaron Gray|2011</v>
      </c>
      <c r="AG1340" s="1" t="n">
        <f aca="false">SUMPRODUCT(($A$2:$A$4670=A1340)*($Z$2:$Z$4670&gt;Z1340))+1</f>
        <v>350</v>
      </c>
    </row>
    <row r="1341" customFormat="false" ht="15" hidden="false" customHeight="false" outlineLevel="0" collapsed="false">
      <c r="A1341" s="1" t="n">
        <v>2011</v>
      </c>
      <c r="B1341" s="1" t="s">
        <v>109</v>
      </c>
      <c r="C1341" s="1" t="s">
        <v>102</v>
      </c>
      <c r="D1341" s="1" t="n">
        <v>26</v>
      </c>
      <c r="E1341" s="1" t="s">
        <v>115</v>
      </c>
      <c r="F1341" s="1" t="n">
        <v>51</v>
      </c>
      <c r="G1341" s="1" t="n">
        <v>0</v>
      </c>
      <c r="H1341" s="1" t="n">
        <v>726</v>
      </c>
      <c r="I1341" s="1" t="n">
        <v>81</v>
      </c>
      <c r="J1341" s="1" t="n">
        <v>186</v>
      </c>
      <c r="K1341" s="1" t="n">
        <v>0.435</v>
      </c>
      <c r="L1341" s="1" t="n">
        <v>6</v>
      </c>
      <c r="M1341" s="1" t="n">
        <v>36</v>
      </c>
      <c r="N1341" s="1" t="n">
        <v>0.167</v>
      </c>
      <c r="O1341" s="1" t="n">
        <v>47</v>
      </c>
      <c r="P1341" s="1" t="n">
        <v>64</v>
      </c>
      <c r="Q1341" s="1" t="n">
        <v>0.734</v>
      </c>
      <c r="R1341" s="1" t="n">
        <v>12</v>
      </c>
      <c r="S1341" s="1" t="n">
        <v>51</v>
      </c>
      <c r="T1341" s="1" t="n">
        <v>63</v>
      </c>
      <c r="U1341" s="1" t="n">
        <v>84</v>
      </c>
      <c r="V1341" s="1" t="n">
        <v>32</v>
      </c>
      <c r="W1341" s="1" t="n">
        <v>0</v>
      </c>
      <c r="X1341" s="1" t="n">
        <v>43</v>
      </c>
      <c r="Y1341" s="1" t="n">
        <v>61</v>
      </c>
      <c r="Z1341" s="1" t="n">
        <v>215</v>
      </c>
      <c r="AA1341" s="1" t="n">
        <v>9.9</v>
      </c>
      <c r="AB1341" s="1" t="n">
        <v>0.502</v>
      </c>
      <c r="AC1341" s="1" t="n">
        <v>0.4</v>
      </c>
      <c r="AD1341" s="1" t="n">
        <f aca="false">IF(F1341=0,0,Z1341/F1341)</f>
        <v>4.2156862745098</v>
      </c>
      <c r="AE1341" s="1" t="str">
        <f aca="false">IFERROR(LEFT(C1341,FIND("-",C1341)-1),C1341)</f>
        <v>PG</v>
      </c>
      <c r="AF1341" s="1" t="str">
        <f aca="false">B1341&amp;"|"&amp;A1341</f>
        <v>Acie Law|2011</v>
      </c>
      <c r="AG1341" s="1" t="n">
        <f aca="false">SUMPRODUCT(($A$2:$A$4670=A1341)*($Z$2:$Z$4670&gt;Z1341))+1</f>
        <v>305</v>
      </c>
    </row>
    <row r="1342" customFormat="false" ht="15" hidden="false" customHeight="false" outlineLevel="0" collapsed="false">
      <c r="A1342" s="1" t="n">
        <v>2011</v>
      </c>
      <c r="B1342" s="1" t="s">
        <v>116</v>
      </c>
      <c r="C1342" s="1" t="s">
        <v>92</v>
      </c>
      <c r="D1342" s="1" t="n">
        <v>30</v>
      </c>
      <c r="E1342" s="1" t="s">
        <v>129</v>
      </c>
      <c r="F1342" s="1" t="n">
        <v>73</v>
      </c>
      <c r="G1342" s="1" t="n">
        <v>3</v>
      </c>
      <c r="H1342" s="1" t="n">
        <v>1665</v>
      </c>
      <c r="I1342" s="1" t="n">
        <v>281</v>
      </c>
      <c r="J1342" s="1" t="n">
        <v>675</v>
      </c>
      <c r="K1342" s="1" t="n">
        <v>0.416</v>
      </c>
      <c r="L1342" s="1" t="n">
        <v>117</v>
      </c>
      <c r="M1342" s="1" t="n">
        <v>328</v>
      </c>
      <c r="N1342" s="1" t="n">
        <v>0.357</v>
      </c>
      <c r="O1342" s="1" t="n">
        <v>86</v>
      </c>
      <c r="P1342" s="1" t="n">
        <v>117</v>
      </c>
      <c r="Q1342" s="1" t="n">
        <v>0.735</v>
      </c>
      <c r="R1342" s="1" t="n">
        <v>76</v>
      </c>
      <c r="S1342" s="1" t="n">
        <v>256</v>
      </c>
      <c r="T1342" s="1" t="n">
        <v>332</v>
      </c>
      <c r="U1342" s="1" t="n">
        <v>101</v>
      </c>
      <c r="V1342" s="1" t="n">
        <v>39</v>
      </c>
      <c r="W1342" s="1" t="n">
        <v>10</v>
      </c>
      <c r="X1342" s="1" t="n">
        <v>106</v>
      </c>
      <c r="Y1342" s="1" t="n">
        <v>202</v>
      </c>
      <c r="Z1342" s="1" t="n">
        <v>765</v>
      </c>
      <c r="AA1342" s="1" t="n">
        <v>12.3</v>
      </c>
      <c r="AB1342" s="1" t="n">
        <v>0.527</v>
      </c>
      <c r="AC1342" s="1" t="n">
        <v>2.1</v>
      </c>
      <c r="AD1342" s="1" t="n">
        <f aca="false">IF(F1342=0,0,Z1342/F1342)</f>
        <v>10.4794520547945</v>
      </c>
      <c r="AE1342" s="1" t="str">
        <f aca="false">IFERROR(LEFT(C1342,FIND("-",C1342)-1),C1342)</f>
        <v>PF</v>
      </c>
      <c r="AF1342" s="1" t="str">
        <f aca="false">B1342&amp;"|"&amp;A1342</f>
        <v>Al Harrington|2011</v>
      </c>
      <c r="AG1342" s="1" t="n">
        <f aca="false">SUMPRODUCT(($A$2:$A$4670=A1342)*($Z$2:$Z$4670&gt;Z1342))+1</f>
        <v>127</v>
      </c>
    </row>
    <row r="1343" customFormat="false" ht="15" hidden="false" customHeight="false" outlineLevel="0" collapsed="false">
      <c r="A1343" s="1" t="n">
        <v>2011</v>
      </c>
      <c r="B1343" s="1" t="s">
        <v>118</v>
      </c>
      <c r="C1343" s="1" t="s">
        <v>105</v>
      </c>
      <c r="D1343" s="1" t="n">
        <v>24</v>
      </c>
      <c r="E1343" s="1" t="s">
        <v>110</v>
      </c>
      <c r="F1343" s="1" t="n">
        <v>77</v>
      </c>
      <c r="G1343" s="1" t="n">
        <v>77</v>
      </c>
      <c r="H1343" s="1" t="n">
        <v>2704</v>
      </c>
      <c r="I1343" s="1" t="n">
        <v>513</v>
      </c>
      <c r="J1343" s="1" t="n">
        <v>921</v>
      </c>
      <c r="K1343" s="1" t="n">
        <v>0.557</v>
      </c>
      <c r="L1343" s="1" t="n">
        <v>2</v>
      </c>
      <c r="M1343" s="1" t="n">
        <v>4</v>
      </c>
      <c r="N1343" s="1" t="n">
        <v>0.5</v>
      </c>
      <c r="O1343" s="1" t="n">
        <v>150</v>
      </c>
      <c r="P1343" s="1" t="n">
        <v>188</v>
      </c>
      <c r="Q1343" s="1" t="n">
        <v>0.798</v>
      </c>
      <c r="R1343" s="1" t="n">
        <v>182</v>
      </c>
      <c r="S1343" s="1" t="n">
        <v>536</v>
      </c>
      <c r="T1343" s="1" t="n">
        <v>718</v>
      </c>
      <c r="U1343" s="1" t="n">
        <v>266</v>
      </c>
      <c r="V1343" s="1" t="n">
        <v>59</v>
      </c>
      <c r="W1343" s="1" t="n">
        <v>80</v>
      </c>
      <c r="X1343" s="1" t="n">
        <v>119</v>
      </c>
      <c r="Y1343" s="1" t="n">
        <v>193</v>
      </c>
      <c r="Z1343" s="1" t="n">
        <v>1178</v>
      </c>
      <c r="AA1343" s="1" t="n">
        <v>20.7</v>
      </c>
      <c r="AB1343" s="1" t="n">
        <v>0.587</v>
      </c>
      <c r="AC1343" s="1" t="n">
        <v>10.1</v>
      </c>
      <c r="AD1343" s="1" t="n">
        <f aca="false">IF(F1343=0,0,Z1343/F1343)</f>
        <v>15.2987012987013</v>
      </c>
      <c r="AE1343" s="1" t="str">
        <f aca="false">IFERROR(LEFT(C1343,FIND("-",C1343)-1),C1343)</f>
        <v>C</v>
      </c>
      <c r="AF1343" s="1" t="str">
        <f aca="false">B1343&amp;"|"&amp;A1343</f>
        <v>Al Horford|2011</v>
      </c>
      <c r="AG1343" s="1" t="n">
        <f aca="false">SUMPRODUCT(($A$2:$A$4670=A1343)*($Z$2:$Z$4670&gt;Z1343))+1</f>
        <v>48</v>
      </c>
    </row>
    <row r="1344" customFormat="false" ht="15" hidden="false" customHeight="false" outlineLevel="0" collapsed="false">
      <c r="A1344" s="1" t="n">
        <v>2011</v>
      </c>
      <c r="B1344" s="1" t="s">
        <v>119</v>
      </c>
      <c r="C1344" s="1" t="s">
        <v>105</v>
      </c>
      <c r="D1344" s="1" t="n">
        <v>26</v>
      </c>
      <c r="E1344" s="1" t="s">
        <v>149</v>
      </c>
      <c r="F1344" s="1" t="n">
        <v>82</v>
      </c>
      <c r="G1344" s="1" t="n">
        <v>82</v>
      </c>
      <c r="H1344" s="1" t="n">
        <v>2940</v>
      </c>
      <c r="I1344" s="1" t="n">
        <v>654</v>
      </c>
      <c r="J1344" s="1" t="n">
        <v>1319</v>
      </c>
      <c r="K1344" s="1" t="n">
        <v>0.496</v>
      </c>
      <c r="L1344" s="1" t="n">
        <v>0</v>
      </c>
      <c r="M1344" s="1" t="n">
        <v>0</v>
      </c>
      <c r="O1344" s="1" t="n">
        <v>220</v>
      </c>
      <c r="P1344" s="1" t="n">
        <v>289</v>
      </c>
      <c r="Q1344" s="1" t="n">
        <v>0.761</v>
      </c>
      <c r="R1344" s="1" t="n">
        <v>235</v>
      </c>
      <c r="S1344" s="1" t="n">
        <v>559</v>
      </c>
      <c r="T1344" s="1" t="n">
        <v>794</v>
      </c>
      <c r="U1344" s="1" t="n">
        <v>149</v>
      </c>
      <c r="V1344" s="1" t="n">
        <v>46</v>
      </c>
      <c r="W1344" s="1" t="n">
        <v>153</v>
      </c>
      <c r="X1344" s="1" t="n">
        <v>105</v>
      </c>
      <c r="Y1344" s="1" t="n">
        <v>238</v>
      </c>
      <c r="Z1344" s="1" t="n">
        <v>1528</v>
      </c>
      <c r="AA1344" s="1" t="n">
        <v>20.1</v>
      </c>
      <c r="AB1344" s="1" t="n">
        <v>0.528</v>
      </c>
      <c r="AC1344" s="1" t="n">
        <v>7.8</v>
      </c>
      <c r="AD1344" s="1" t="n">
        <f aca="false">IF(F1344=0,0,Z1344/F1344)</f>
        <v>18.6341463414634</v>
      </c>
      <c r="AE1344" s="1" t="str">
        <f aca="false">IFERROR(LEFT(C1344,FIND("-",C1344)-1),C1344)</f>
        <v>C</v>
      </c>
      <c r="AF1344" s="1" t="str">
        <f aca="false">B1344&amp;"|"&amp;A1344</f>
        <v>Al Jefferson|2011</v>
      </c>
      <c r="AG1344" s="1" t="n">
        <f aca="false">SUMPRODUCT(($A$2:$A$4670=A1344)*($Z$2:$Z$4670&gt;Z1344))+1</f>
        <v>18</v>
      </c>
    </row>
    <row r="1345" customFormat="false" ht="15" hidden="false" customHeight="false" outlineLevel="0" collapsed="false">
      <c r="A1345" s="1" t="n">
        <v>2011</v>
      </c>
      <c r="B1345" s="1" t="s">
        <v>121</v>
      </c>
      <c r="C1345" s="1" t="s">
        <v>390</v>
      </c>
      <c r="D1345" s="1" t="n">
        <v>27</v>
      </c>
      <c r="E1345" s="1" t="s">
        <v>115</v>
      </c>
      <c r="F1345" s="1" t="n">
        <v>71</v>
      </c>
      <c r="G1345" s="1" t="n">
        <v>23</v>
      </c>
      <c r="H1345" s="1" t="n">
        <v>1383</v>
      </c>
      <c r="I1345" s="1" t="n">
        <v>205</v>
      </c>
      <c r="J1345" s="1" t="n">
        <v>431</v>
      </c>
      <c r="K1345" s="1" t="n">
        <v>0.476</v>
      </c>
      <c r="L1345" s="1" t="n">
        <v>4</v>
      </c>
      <c r="M1345" s="1" t="n">
        <v>26</v>
      </c>
      <c r="N1345" s="1" t="n">
        <v>0.154</v>
      </c>
      <c r="O1345" s="1" t="n">
        <v>110</v>
      </c>
      <c r="P1345" s="1" t="n">
        <v>142</v>
      </c>
      <c r="Q1345" s="1" t="n">
        <v>0.775</v>
      </c>
      <c r="R1345" s="1" t="n">
        <v>56</v>
      </c>
      <c r="S1345" s="1" t="n">
        <v>157</v>
      </c>
      <c r="T1345" s="1" t="n">
        <v>213</v>
      </c>
      <c r="U1345" s="1" t="n">
        <v>62</v>
      </c>
      <c r="V1345" s="1" t="n">
        <v>35</v>
      </c>
      <c r="W1345" s="1" t="n">
        <v>12</v>
      </c>
      <c r="X1345" s="1" t="n">
        <v>64</v>
      </c>
      <c r="Y1345" s="1" t="n">
        <v>143</v>
      </c>
      <c r="Z1345" s="1" t="n">
        <v>524</v>
      </c>
      <c r="AA1345" s="1" t="n">
        <v>11.7</v>
      </c>
      <c r="AB1345" s="1" t="n">
        <v>0.531</v>
      </c>
      <c r="AC1345" s="1" t="n">
        <v>1.6</v>
      </c>
      <c r="AD1345" s="1" t="n">
        <f aca="false">IF(F1345=0,0,Z1345/F1345)</f>
        <v>7.38028169014085</v>
      </c>
      <c r="AE1345" s="1" t="str">
        <f aca="false">IFERROR(LEFT(C1345,FIND("-",C1345)-1),C1345)</f>
        <v>SF</v>
      </c>
      <c r="AF1345" s="1" t="str">
        <f aca="false">B1345&amp;"|"&amp;A1345</f>
        <v>Al Thornton|2011</v>
      </c>
      <c r="AG1345" s="1" t="n">
        <f aca="false">SUMPRODUCT(($A$2:$A$4670=A1345)*($Z$2:$Z$4670&gt;Z1345))+1</f>
        <v>201</v>
      </c>
    </row>
    <row r="1346" customFormat="false" ht="15" hidden="false" customHeight="false" outlineLevel="0" collapsed="false">
      <c r="A1346" s="1" t="n">
        <v>2011</v>
      </c>
      <c r="B1346" s="1" t="s">
        <v>738</v>
      </c>
      <c r="C1346" s="1" t="s">
        <v>123</v>
      </c>
      <c r="D1346" s="1" t="n">
        <v>20</v>
      </c>
      <c r="E1346" s="1" t="s">
        <v>108</v>
      </c>
      <c r="F1346" s="1" t="n">
        <v>81</v>
      </c>
      <c r="G1346" s="1" t="n">
        <v>14</v>
      </c>
      <c r="H1346" s="1" t="n">
        <v>1452</v>
      </c>
      <c r="I1346" s="1" t="n">
        <v>160</v>
      </c>
      <c r="J1346" s="1" t="n">
        <v>406</v>
      </c>
      <c r="K1346" s="1" t="n">
        <v>0.394</v>
      </c>
      <c r="L1346" s="1" t="n">
        <v>45</v>
      </c>
      <c r="M1346" s="1" t="n">
        <v>143</v>
      </c>
      <c r="N1346" s="1" t="n">
        <v>0.315</v>
      </c>
      <c r="O1346" s="1" t="n">
        <v>92</v>
      </c>
      <c r="P1346" s="1" t="n">
        <v>119</v>
      </c>
      <c r="Q1346" s="1" t="n">
        <v>0.773</v>
      </c>
      <c r="R1346" s="1" t="n">
        <v>75</v>
      </c>
      <c r="S1346" s="1" t="n">
        <v>192</v>
      </c>
      <c r="T1346" s="1" t="n">
        <v>267</v>
      </c>
      <c r="U1346" s="1" t="n">
        <v>60</v>
      </c>
      <c r="V1346" s="1" t="n">
        <v>59</v>
      </c>
      <c r="W1346" s="1" t="n">
        <v>25</v>
      </c>
      <c r="X1346" s="1" t="n">
        <v>103</v>
      </c>
      <c r="Y1346" s="1" t="n">
        <v>121</v>
      </c>
      <c r="Z1346" s="1" t="n">
        <v>457</v>
      </c>
      <c r="AA1346" s="1" t="n">
        <v>9.6</v>
      </c>
      <c r="AB1346" s="1" t="n">
        <v>0.499</v>
      </c>
      <c r="AC1346" s="1" t="n">
        <v>0.7</v>
      </c>
      <c r="AD1346" s="1" t="n">
        <f aca="false">IF(F1346=0,0,Z1346/F1346)</f>
        <v>5.64197530864198</v>
      </c>
      <c r="AE1346" s="1" t="str">
        <f aca="false">IFERROR(LEFT(C1346,FIND("-",C1346)-1),C1346)</f>
        <v>SF</v>
      </c>
      <c r="AF1346" s="1" t="str">
        <f aca="false">B1346&amp;"|"&amp;A1346</f>
        <v>Al-Farouq Aminu|2011</v>
      </c>
      <c r="AG1346" s="1" t="n">
        <f aca="false">SUMPRODUCT(($A$2:$A$4670=A1346)*($Z$2:$Z$4670&gt;Z1346))+1</f>
        <v>214</v>
      </c>
    </row>
    <row r="1347" customFormat="false" ht="15" hidden="false" customHeight="false" outlineLevel="0" collapsed="false">
      <c r="A1347" s="1" t="n">
        <v>2011</v>
      </c>
      <c r="B1347" s="1" t="s">
        <v>596</v>
      </c>
      <c r="C1347" s="1" t="s">
        <v>105</v>
      </c>
      <c r="D1347" s="1" t="n">
        <v>22</v>
      </c>
      <c r="E1347" s="1" t="s">
        <v>115</v>
      </c>
      <c r="F1347" s="1" t="n">
        <v>34</v>
      </c>
      <c r="G1347" s="1" t="n">
        <v>2</v>
      </c>
      <c r="H1347" s="1" t="n">
        <v>340</v>
      </c>
      <c r="I1347" s="1" t="n">
        <v>59</v>
      </c>
      <c r="J1347" s="1" t="n">
        <v>133</v>
      </c>
      <c r="K1347" s="1" t="n">
        <v>0.444</v>
      </c>
      <c r="L1347" s="1" t="n">
        <v>12</v>
      </c>
      <c r="M1347" s="1" t="n">
        <v>34</v>
      </c>
      <c r="N1347" s="1" t="n">
        <v>0.353</v>
      </c>
      <c r="O1347" s="1" t="n">
        <v>13</v>
      </c>
      <c r="P1347" s="1" t="n">
        <v>18</v>
      </c>
      <c r="Q1347" s="1" t="n">
        <v>0.722</v>
      </c>
      <c r="R1347" s="1" t="n">
        <v>17</v>
      </c>
      <c r="S1347" s="1" t="n">
        <v>61</v>
      </c>
      <c r="T1347" s="1" t="n">
        <v>78</v>
      </c>
      <c r="U1347" s="1" t="n">
        <v>10</v>
      </c>
      <c r="V1347" s="1" t="n">
        <v>11</v>
      </c>
      <c r="W1347" s="1" t="n">
        <v>19</v>
      </c>
      <c r="X1347" s="1" t="n">
        <v>18</v>
      </c>
      <c r="Y1347" s="1" t="n">
        <v>73</v>
      </c>
      <c r="Z1347" s="1" t="n">
        <v>143</v>
      </c>
      <c r="AA1347" s="1" t="n">
        <v>12.2</v>
      </c>
      <c r="AB1347" s="1" t="n">
        <v>0.507</v>
      </c>
      <c r="AC1347" s="1" t="n">
        <v>0.4</v>
      </c>
      <c r="AD1347" s="1" t="n">
        <f aca="false">IF(F1347=0,0,Z1347/F1347)</f>
        <v>4.20588235294118</v>
      </c>
      <c r="AE1347" s="1" t="str">
        <f aca="false">IFERROR(LEFT(C1347,FIND("-",C1347)-1),C1347)</f>
        <v>C</v>
      </c>
      <c r="AF1347" s="1" t="str">
        <f aca="false">B1347&amp;"|"&amp;A1347</f>
        <v>Alexis Ajinca|2011</v>
      </c>
      <c r="AG1347" s="1" t="n">
        <f aca="false">SUMPRODUCT(($A$2:$A$4670=A1347)*($Z$2:$Z$4670&gt;Z1347))+1</f>
        <v>340</v>
      </c>
    </row>
    <row r="1348" customFormat="false" ht="15" hidden="false" customHeight="false" outlineLevel="0" collapsed="false">
      <c r="A1348" s="1" t="n">
        <v>2011</v>
      </c>
      <c r="B1348" s="1" t="s">
        <v>677</v>
      </c>
      <c r="C1348" s="1" t="s">
        <v>128</v>
      </c>
      <c r="D1348" s="1" t="n">
        <v>23</v>
      </c>
      <c r="E1348" s="1" t="s">
        <v>115</v>
      </c>
      <c r="F1348" s="1" t="n">
        <v>56</v>
      </c>
      <c r="G1348" s="1" t="n">
        <v>34</v>
      </c>
      <c r="H1348" s="1" t="n">
        <v>1118</v>
      </c>
      <c r="I1348" s="1" t="n">
        <v>121</v>
      </c>
      <c r="J1348" s="1" t="n">
        <v>264</v>
      </c>
      <c r="K1348" s="1" t="n">
        <v>0.458</v>
      </c>
      <c r="L1348" s="1" t="n">
        <v>17</v>
      </c>
      <c r="M1348" s="1" t="n">
        <v>51</v>
      </c>
      <c r="N1348" s="1" t="n">
        <v>0.333</v>
      </c>
      <c r="O1348" s="1" t="n">
        <v>72</v>
      </c>
      <c r="P1348" s="1" t="n">
        <v>92</v>
      </c>
      <c r="Q1348" s="1" t="n">
        <v>0.783</v>
      </c>
      <c r="R1348" s="1" t="n">
        <v>62</v>
      </c>
      <c r="S1348" s="1" t="n">
        <v>120</v>
      </c>
      <c r="T1348" s="1" t="n">
        <v>182</v>
      </c>
      <c r="U1348" s="1" t="n">
        <v>38</v>
      </c>
      <c r="V1348" s="1" t="n">
        <v>40</v>
      </c>
      <c r="W1348" s="1" t="n">
        <v>18</v>
      </c>
      <c r="X1348" s="1" t="n">
        <v>55</v>
      </c>
      <c r="Y1348" s="1" t="n">
        <v>94</v>
      </c>
      <c r="Z1348" s="1" t="n">
        <v>331</v>
      </c>
      <c r="AA1348" s="1" t="n">
        <v>10.8</v>
      </c>
      <c r="AB1348" s="1" t="n">
        <v>0.544</v>
      </c>
      <c r="AC1348" s="1" t="n">
        <v>1</v>
      </c>
      <c r="AD1348" s="1" t="n">
        <f aca="false">IF(F1348=0,0,Z1348/F1348)</f>
        <v>5.91071428571429</v>
      </c>
      <c r="AE1348" s="1" t="str">
        <f aca="false">IFERROR(LEFT(C1348,FIND("-",C1348)-1),C1348)</f>
        <v>SG</v>
      </c>
      <c r="AF1348" s="1" t="str">
        <f aca="false">B1348&amp;"|"&amp;A1348</f>
        <v>Alonzo Gee|2011</v>
      </c>
      <c r="AG1348" s="1" t="n">
        <f aca="false">SUMPRODUCT(($A$2:$A$4670=A1348)*($Z$2:$Z$4670&gt;Z1348))+1</f>
        <v>255</v>
      </c>
    </row>
    <row r="1349" customFormat="false" ht="15" hidden="false" customHeight="false" outlineLevel="0" collapsed="false">
      <c r="A1349" s="1" t="n">
        <v>2011</v>
      </c>
      <c r="B1349" s="1" t="s">
        <v>131</v>
      </c>
      <c r="C1349" s="1" t="s">
        <v>105</v>
      </c>
      <c r="D1349" s="1" t="n">
        <v>28</v>
      </c>
      <c r="E1349" s="1" t="s">
        <v>256</v>
      </c>
      <c r="F1349" s="1" t="n">
        <v>78</v>
      </c>
      <c r="G1349" s="1" t="n">
        <v>78</v>
      </c>
      <c r="H1349" s="1" t="n">
        <v>2870</v>
      </c>
      <c r="I1349" s="1" t="n">
        <v>744</v>
      </c>
      <c r="J1349" s="1" t="n">
        <v>1482</v>
      </c>
      <c r="K1349" s="1" t="n">
        <v>0.502</v>
      </c>
      <c r="L1349" s="1" t="n">
        <v>10</v>
      </c>
      <c r="M1349" s="1" t="n">
        <v>23</v>
      </c>
      <c r="N1349" s="1" t="n">
        <v>0.435</v>
      </c>
      <c r="O1349" s="1" t="n">
        <v>473</v>
      </c>
      <c r="P1349" s="1" t="n">
        <v>597</v>
      </c>
      <c r="Q1349" s="1" t="n">
        <v>0.792</v>
      </c>
      <c r="R1349" s="1" t="n">
        <v>198</v>
      </c>
      <c r="S1349" s="1" t="n">
        <v>438</v>
      </c>
      <c r="T1349" s="1" t="n">
        <v>636</v>
      </c>
      <c r="U1349" s="1" t="n">
        <v>202</v>
      </c>
      <c r="V1349" s="1" t="n">
        <v>71</v>
      </c>
      <c r="W1349" s="1" t="n">
        <v>150</v>
      </c>
      <c r="X1349" s="1" t="n">
        <v>250</v>
      </c>
      <c r="Y1349" s="1" t="n">
        <v>274</v>
      </c>
      <c r="Z1349" s="1" t="n">
        <v>1971</v>
      </c>
      <c r="AA1349" s="1" t="n">
        <v>22.7</v>
      </c>
      <c r="AB1349" s="1" t="n">
        <v>0.565</v>
      </c>
      <c r="AC1349" s="1" t="n">
        <v>8</v>
      </c>
      <c r="AD1349" s="1" t="n">
        <f aca="false">IF(F1349=0,0,Z1349/F1349)</f>
        <v>25.2692307692308</v>
      </c>
      <c r="AE1349" s="1" t="str">
        <f aca="false">IFERROR(LEFT(C1349,FIND("-",C1349)-1),C1349)</f>
        <v>C</v>
      </c>
      <c r="AF1349" s="1" t="str">
        <f aca="false">B1349&amp;"|"&amp;A1349</f>
        <v>Amar'e Stoudemire|2011</v>
      </c>
      <c r="AG1349" s="1" t="n">
        <f aca="false">SUMPRODUCT(($A$2:$A$4670=A1349)*($Z$2:$Z$4670&gt;Z1349))+1</f>
        <v>5</v>
      </c>
    </row>
    <row r="1350" customFormat="false" ht="15" hidden="false" customHeight="false" outlineLevel="0" collapsed="false">
      <c r="A1350" s="1" t="n">
        <v>2011</v>
      </c>
      <c r="B1350" s="1" t="s">
        <v>132</v>
      </c>
      <c r="C1350" s="1" t="s">
        <v>92</v>
      </c>
      <c r="D1350" s="1" t="n">
        <v>23</v>
      </c>
      <c r="E1350" s="1" t="s">
        <v>147</v>
      </c>
      <c r="F1350" s="1" t="n">
        <v>72</v>
      </c>
      <c r="G1350" s="1" t="n">
        <v>54</v>
      </c>
      <c r="H1350" s="1" t="n">
        <v>1853</v>
      </c>
      <c r="I1350" s="1" t="n">
        <v>281</v>
      </c>
      <c r="J1350" s="1" t="n">
        <v>495</v>
      </c>
      <c r="K1350" s="1" t="n">
        <v>0.568</v>
      </c>
      <c r="L1350" s="1" t="n">
        <v>0</v>
      </c>
      <c r="M1350" s="1" t="n">
        <v>1</v>
      </c>
      <c r="N1350" s="1" t="n">
        <v>0</v>
      </c>
      <c r="O1350" s="1" t="n">
        <v>126</v>
      </c>
      <c r="P1350" s="1" t="n">
        <v>160</v>
      </c>
      <c r="Q1350" s="1" t="n">
        <v>0.788</v>
      </c>
      <c r="R1350" s="1" t="n">
        <v>189</v>
      </c>
      <c r="S1350" s="1" t="n">
        <v>272</v>
      </c>
      <c r="T1350" s="1" t="n">
        <v>461</v>
      </c>
      <c r="U1350" s="1" t="n">
        <v>81</v>
      </c>
      <c r="V1350" s="1" t="n">
        <v>53</v>
      </c>
      <c r="W1350" s="1" t="n">
        <v>88</v>
      </c>
      <c r="X1350" s="1" t="n">
        <v>69</v>
      </c>
      <c r="Y1350" s="1" t="n">
        <v>263</v>
      </c>
      <c r="Z1350" s="1" t="n">
        <v>688</v>
      </c>
      <c r="AA1350" s="1" t="n">
        <v>17.6</v>
      </c>
      <c r="AB1350" s="1" t="n">
        <v>0.608</v>
      </c>
      <c r="AC1350" s="1" t="n">
        <v>5.6</v>
      </c>
      <c r="AD1350" s="1" t="n">
        <f aca="false">IF(F1350=0,0,Z1350/F1350)</f>
        <v>9.55555555555556</v>
      </c>
      <c r="AE1350" s="1" t="str">
        <f aca="false">IFERROR(LEFT(C1350,FIND("-",C1350)-1),C1350)</f>
        <v>PF</v>
      </c>
      <c r="AF1350" s="1" t="str">
        <f aca="false">B1350&amp;"|"&amp;A1350</f>
        <v>Amir Johnson|2011</v>
      </c>
      <c r="AG1350" s="1" t="n">
        <f aca="false">SUMPRODUCT(($A$2:$A$4670=A1350)*($Z$2:$Z$4670&gt;Z1350))+1</f>
        <v>147</v>
      </c>
    </row>
    <row r="1351" customFormat="false" ht="15" hidden="false" customHeight="false" outlineLevel="0" collapsed="false">
      <c r="A1351" s="1" t="n">
        <v>2011</v>
      </c>
      <c r="B1351" s="1" t="s">
        <v>134</v>
      </c>
      <c r="C1351" s="1" t="s">
        <v>105</v>
      </c>
      <c r="D1351" s="1" t="n">
        <v>28</v>
      </c>
      <c r="E1351" s="1" t="s">
        <v>135</v>
      </c>
      <c r="F1351" s="1" t="n">
        <v>31</v>
      </c>
      <c r="G1351" s="1" t="n">
        <v>31</v>
      </c>
      <c r="H1351" s="1" t="n">
        <v>994</v>
      </c>
      <c r="I1351" s="1" t="n">
        <v>114</v>
      </c>
      <c r="J1351" s="1" t="n">
        <v>216</v>
      </c>
      <c r="K1351" s="1" t="n">
        <v>0.528</v>
      </c>
      <c r="L1351" s="1" t="n">
        <v>0</v>
      </c>
      <c r="M1351" s="1" t="n">
        <v>2</v>
      </c>
      <c r="N1351" s="1" t="n">
        <v>0</v>
      </c>
      <c r="O1351" s="1" t="n">
        <v>54</v>
      </c>
      <c r="P1351" s="1" t="n">
        <v>81</v>
      </c>
      <c r="Q1351" s="1" t="n">
        <v>0.667</v>
      </c>
      <c r="R1351" s="1" t="n">
        <v>98</v>
      </c>
      <c r="S1351" s="1" t="n">
        <v>203</v>
      </c>
      <c r="T1351" s="1" t="n">
        <v>301</v>
      </c>
      <c r="U1351" s="1" t="n">
        <v>45</v>
      </c>
      <c r="V1351" s="1" t="n">
        <v>27</v>
      </c>
      <c r="W1351" s="1" t="n">
        <v>38</v>
      </c>
      <c r="X1351" s="1" t="n">
        <v>40</v>
      </c>
      <c r="Y1351" s="1" t="n">
        <v>87</v>
      </c>
      <c r="Z1351" s="1" t="n">
        <v>282</v>
      </c>
      <c r="AA1351" s="1" t="n">
        <v>15.2</v>
      </c>
      <c r="AB1351" s="1" t="n">
        <v>0.56</v>
      </c>
      <c r="AC1351" s="1" t="n">
        <v>2.2</v>
      </c>
      <c r="AD1351" s="1" t="n">
        <f aca="false">IF(F1351=0,0,Z1351/F1351)</f>
        <v>9.09677419354839</v>
      </c>
      <c r="AE1351" s="1" t="str">
        <f aca="false">IFERROR(LEFT(C1351,FIND("-",C1351)-1),C1351)</f>
        <v>C</v>
      </c>
      <c r="AF1351" s="1" t="str">
        <f aca="false">B1351&amp;"|"&amp;A1351</f>
        <v>Anderson Varejao|2011</v>
      </c>
      <c r="AG1351" s="1" t="n">
        <f aca="false">SUMPRODUCT(($A$2:$A$4670=A1351)*($Z$2:$Z$4670&gt;Z1351))+1</f>
        <v>273</v>
      </c>
    </row>
    <row r="1352" customFormat="false" ht="15" hidden="false" customHeight="false" outlineLevel="0" collapsed="false">
      <c r="A1352" s="1" t="n">
        <v>2011</v>
      </c>
      <c r="B1352" s="1" t="s">
        <v>136</v>
      </c>
      <c r="C1352" s="1" t="s">
        <v>92</v>
      </c>
      <c r="D1352" s="1" t="n">
        <v>24</v>
      </c>
      <c r="E1352" s="1" t="s">
        <v>137</v>
      </c>
      <c r="F1352" s="1" t="n">
        <v>64</v>
      </c>
      <c r="G1352" s="1" t="n">
        <v>63</v>
      </c>
      <c r="H1352" s="1" t="n">
        <v>2172</v>
      </c>
      <c r="I1352" s="1" t="n">
        <v>426</v>
      </c>
      <c r="J1352" s="1" t="n">
        <v>957</v>
      </c>
      <c r="K1352" s="1" t="n">
        <v>0.445</v>
      </c>
      <c r="L1352" s="1" t="n">
        <v>4</v>
      </c>
      <c r="M1352" s="1" t="n">
        <v>18</v>
      </c>
      <c r="N1352" s="1" t="n">
        <v>0.222</v>
      </c>
      <c r="O1352" s="1" t="n">
        <v>220</v>
      </c>
      <c r="P1352" s="1" t="n">
        <v>283</v>
      </c>
      <c r="Q1352" s="1" t="n">
        <v>0.777</v>
      </c>
      <c r="R1352" s="1" t="n">
        <v>183</v>
      </c>
      <c r="S1352" s="1" t="n">
        <v>343</v>
      </c>
      <c r="T1352" s="1" t="n">
        <v>526</v>
      </c>
      <c r="U1352" s="1" t="n">
        <v>144</v>
      </c>
      <c r="V1352" s="1" t="n">
        <v>98</v>
      </c>
      <c r="W1352" s="1" t="n">
        <v>51</v>
      </c>
      <c r="X1352" s="1" t="n">
        <v>172</v>
      </c>
      <c r="Y1352" s="1" t="n">
        <v>182</v>
      </c>
      <c r="Z1352" s="1" t="n">
        <v>1076</v>
      </c>
      <c r="AA1352" s="1" t="n">
        <v>16.9</v>
      </c>
      <c r="AB1352" s="1" t="n">
        <v>0.497</v>
      </c>
      <c r="AC1352" s="1" t="n">
        <v>2.4</v>
      </c>
      <c r="AD1352" s="1" t="n">
        <f aca="false">IF(F1352=0,0,Z1352/F1352)</f>
        <v>16.8125</v>
      </c>
      <c r="AE1352" s="1" t="str">
        <f aca="false">IFERROR(LEFT(C1352,FIND("-",C1352)-1),C1352)</f>
        <v>PF</v>
      </c>
      <c r="AF1352" s="1" t="str">
        <f aca="false">B1352&amp;"|"&amp;A1352</f>
        <v>Andray Blatche|2011</v>
      </c>
      <c r="AG1352" s="1" t="n">
        <f aca="false">SUMPRODUCT(($A$2:$A$4670=A1352)*($Z$2:$Z$4670&gt;Z1352))+1</f>
        <v>66</v>
      </c>
    </row>
    <row r="1353" customFormat="false" ht="15" hidden="false" customHeight="false" outlineLevel="0" collapsed="false">
      <c r="A1353" s="1" t="n">
        <v>2011</v>
      </c>
      <c r="B1353" s="1" t="s">
        <v>141</v>
      </c>
      <c r="C1353" s="1" t="s">
        <v>123</v>
      </c>
      <c r="D1353" s="1" t="n">
        <v>27</v>
      </c>
      <c r="E1353" s="1" t="s">
        <v>142</v>
      </c>
      <c r="F1353" s="1" t="n">
        <v>67</v>
      </c>
      <c r="G1353" s="1" t="n">
        <v>67</v>
      </c>
      <c r="H1353" s="1" t="n">
        <v>2469</v>
      </c>
      <c r="I1353" s="1" t="n">
        <v>338</v>
      </c>
      <c r="J1353" s="1" t="n">
        <v>759</v>
      </c>
      <c r="K1353" s="1" t="n">
        <v>0.445</v>
      </c>
      <c r="L1353" s="1" t="n">
        <v>61</v>
      </c>
      <c r="M1353" s="1" t="n">
        <v>181</v>
      </c>
      <c r="N1353" s="1" t="n">
        <v>0.337</v>
      </c>
      <c r="O1353" s="1" t="n">
        <v>208</v>
      </c>
      <c r="P1353" s="1" t="n">
        <v>300</v>
      </c>
      <c r="Q1353" s="1" t="n">
        <v>0.693</v>
      </c>
      <c r="R1353" s="1" t="n">
        <v>61</v>
      </c>
      <c r="S1353" s="1" t="n">
        <v>326</v>
      </c>
      <c r="T1353" s="1" t="n">
        <v>387</v>
      </c>
      <c r="U1353" s="1" t="n">
        <v>422</v>
      </c>
      <c r="V1353" s="1" t="n">
        <v>101</v>
      </c>
      <c r="W1353" s="1" t="n">
        <v>38</v>
      </c>
      <c r="X1353" s="1" t="n">
        <v>138</v>
      </c>
      <c r="Y1353" s="1" t="n">
        <v>109</v>
      </c>
      <c r="Z1353" s="1" t="n">
        <v>945</v>
      </c>
      <c r="AA1353" s="1" t="n">
        <v>17.2</v>
      </c>
      <c r="AB1353" s="1" t="n">
        <v>0.53</v>
      </c>
      <c r="AC1353" s="1" t="n">
        <v>6.7</v>
      </c>
      <c r="AD1353" s="1" t="n">
        <f aca="false">IF(F1353=0,0,Z1353/F1353)</f>
        <v>14.1044776119403</v>
      </c>
      <c r="AE1353" s="1" t="str">
        <f aca="false">IFERROR(LEFT(C1353,FIND("-",C1353)-1),C1353)</f>
        <v>SF</v>
      </c>
      <c r="AF1353" s="1" t="str">
        <f aca="false">B1353&amp;"|"&amp;A1353</f>
        <v>Andre Iguodala|2011</v>
      </c>
      <c r="AG1353" s="1" t="n">
        <f aca="false">SUMPRODUCT(($A$2:$A$4670=A1353)*($Z$2:$Z$4670&gt;Z1353))+1</f>
        <v>94</v>
      </c>
    </row>
    <row r="1354" customFormat="false" ht="15" hidden="false" customHeight="false" outlineLevel="0" collapsed="false">
      <c r="A1354" s="1" t="n">
        <v>2011</v>
      </c>
      <c r="B1354" s="1" t="s">
        <v>143</v>
      </c>
      <c r="C1354" s="1" t="s">
        <v>102</v>
      </c>
      <c r="D1354" s="1" t="n">
        <v>34</v>
      </c>
      <c r="E1354" s="1" t="s">
        <v>191</v>
      </c>
      <c r="F1354" s="1" t="n">
        <v>81</v>
      </c>
      <c r="G1354" s="1" t="n">
        <v>81</v>
      </c>
      <c r="H1354" s="1" t="n">
        <v>2650</v>
      </c>
      <c r="I1354" s="1" t="n">
        <v>388</v>
      </c>
      <c r="J1354" s="1" t="n">
        <v>844</v>
      </c>
      <c r="K1354" s="1" t="n">
        <v>0.46</v>
      </c>
      <c r="L1354" s="1" t="n">
        <v>4</v>
      </c>
      <c r="M1354" s="1" t="n">
        <v>37</v>
      </c>
      <c r="N1354" s="1" t="n">
        <v>0.108</v>
      </c>
      <c r="O1354" s="1" t="n">
        <v>249</v>
      </c>
      <c r="P1354" s="1" t="n">
        <v>292</v>
      </c>
      <c r="Q1354" s="1" t="n">
        <v>0.853</v>
      </c>
      <c r="R1354" s="1" t="n">
        <v>97</v>
      </c>
      <c r="S1354" s="1" t="n">
        <v>205</v>
      </c>
      <c r="T1354" s="1" t="n">
        <v>302</v>
      </c>
      <c r="U1354" s="1" t="n">
        <v>566</v>
      </c>
      <c r="V1354" s="1" t="n">
        <v>114</v>
      </c>
      <c r="W1354" s="1" t="n">
        <v>12</v>
      </c>
      <c r="X1354" s="1" t="n">
        <v>197</v>
      </c>
      <c r="Y1354" s="1" t="n">
        <v>171</v>
      </c>
      <c r="Z1354" s="1" t="n">
        <v>1029</v>
      </c>
      <c r="AA1354" s="1" t="n">
        <v>17.8</v>
      </c>
      <c r="AB1354" s="1" t="n">
        <v>0.529</v>
      </c>
      <c r="AC1354" s="1" t="n">
        <v>7</v>
      </c>
      <c r="AD1354" s="1" t="n">
        <f aca="false">IF(F1354=0,0,Z1354/F1354)</f>
        <v>12.7037037037037</v>
      </c>
      <c r="AE1354" s="1" t="str">
        <f aca="false">IFERROR(LEFT(C1354,FIND("-",C1354)-1),C1354)</f>
        <v>PG</v>
      </c>
      <c r="AF1354" s="1" t="str">
        <f aca="false">B1354&amp;"|"&amp;A1354</f>
        <v>Andre Miller|2011</v>
      </c>
      <c r="AG1354" s="1" t="n">
        <f aca="false">SUMPRODUCT(($A$2:$A$4670=A1354)*($Z$2:$Z$4670&gt;Z1354))+1</f>
        <v>74</v>
      </c>
    </row>
    <row r="1355" customFormat="false" ht="15" hidden="false" customHeight="false" outlineLevel="0" collapsed="false">
      <c r="A1355" s="1" t="n">
        <v>2011</v>
      </c>
      <c r="B1355" s="1" t="s">
        <v>146</v>
      </c>
      <c r="C1355" s="1" t="s">
        <v>105</v>
      </c>
      <c r="D1355" s="1" t="n">
        <v>25</v>
      </c>
      <c r="E1355" s="1" t="s">
        <v>147</v>
      </c>
      <c r="F1355" s="1" t="n">
        <v>66</v>
      </c>
      <c r="G1355" s="1" t="n">
        <v>66</v>
      </c>
      <c r="H1355" s="1" t="n">
        <v>2353</v>
      </c>
      <c r="I1355" s="1" t="n">
        <v>525</v>
      </c>
      <c r="J1355" s="1" t="n">
        <v>1173</v>
      </c>
      <c r="K1355" s="1" t="n">
        <v>0.448</v>
      </c>
      <c r="L1355" s="1" t="n">
        <v>77</v>
      </c>
      <c r="M1355" s="1" t="n">
        <v>223</v>
      </c>
      <c r="N1355" s="1" t="n">
        <v>0.345</v>
      </c>
      <c r="O1355" s="1" t="n">
        <v>287</v>
      </c>
      <c r="P1355" s="1" t="n">
        <v>350</v>
      </c>
      <c r="Q1355" s="1" t="n">
        <v>0.82</v>
      </c>
      <c r="R1355" s="1" t="n">
        <v>74</v>
      </c>
      <c r="S1355" s="1" t="n">
        <v>269</v>
      </c>
      <c r="T1355" s="1" t="n">
        <v>343</v>
      </c>
      <c r="U1355" s="1" t="n">
        <v>119</v>
      </c>
      <c r="V1355" s="1" t="n">
        <v>34</v>
      </c>
      <c r="W1355" s="1" t="n">
        <v>46</v>
      </c>
      <c r="X1355" s="1" t="n">
        <v>152</v>
      </c>
      <c r="Y1355" s="1" t="n">
        <v>160</v>
      </c>
      <c r="Z1355" s="1" t="n">
        <v>1414</v>
      </c>
      <c r="AA1355" s="1" t="n">
        <v>16.4</v>
      </c>
      <c r="AB1355" s="1" t="n">
        <v>0.533</v>
      </c>
      <c r="AC1355" s="1" t="n">
        <v>2.5</v>
      </c>
      <c r="AD1355" s="1" t="n">
        <f aca="false">IF(F1355=0,0,Z1355/F1355)</f>
        <v>21.4242424242424</v>
      </c>
      <c r="AE1355" s="1" t="str">
        <f aca="false">IFERROR(LEFT(C1355,FIND("-",C1355)-1),C1355)</f>
        <v>C</v>
      </c>
      <c r="AF1355" s="1" t="str">
        <f aca="false">B1355&amp;"|"&amp;A1355</f>
        <v>Andrea Bargnani|2011</v>
      </c>
      <c r="AG1355" s="1" t="n">
        <f aca="false">SUMPRODUCT(($A$2:$A$4670=A1355)*($Z$2:$Z$4670&gt;Z1355))+1</f>
        <v>24</v>
      </c>
    </row>
    <row r="1356" customFormat="false" ht="15" hidden="false" customHeight="false" outlineLevel="0" collapsed="false">
      <c r="A1356" s="1" t="n">
        <v>2011</v>
      </c>
      <c r="B1356" s="1" t="s">
        <v>148</v>
      </c>
      <c r="C1356" s="1" t="s">
        <v>123</v>
      </c>
      <c r="D1356" s="1" t="n">
        <v>29</v>
      </c>
      <c r="E1356" s="1" t="s">
        <v>149</v>
      </c>
      <c r="F1356" s="1" t="n">
        <v>64</v>
      </c>
      <c r="G1356" s="1" t="n">
        <v>62</v>
      </c>
      <c r="H1356" s="1" t="n">
        <v>1999</v>
      </c>
      <c r="I1356" s="1" t="n">
        <v>253</v>
      </c>
      <c r="J1356" s="1" t="n">
        <v>542</v>
      </c>
      <c r="K1356" s="1" t="n">
        <v>0.467</v>
      </c>
      <c r="L1356" s="1" t="n">
        <v>36</v>
      </c>
      <c r="M1356" s="1" t="n">
        <v>98</v>
      </c>
      <c r="N1356" s="1" t="n">
        <v>0.367</v>
      </c>
      <c r="O1356" s="1" t="n">
        <v>208</v>
      </c>
      <c r="P1356" s="1" t="n">
        <v>270</v>
      </c>
      <c r="Q1356" s="1" t="n">
        <v>0.77</v>
      </c>
      <c r="R1356" s="1" t="n">
        <v>100</v>
      </c>
      <c r="S1356" s="1" t="n">
        <v>227</v>
      </c>
      <c r="T1356" s="1" t="n">
        <v>327</v>
      </c>
      <c r="U1356" s="1" t="n">
        <v>192</v>
      </c>
      <c r="V1356" s="1" t="n">
        <v>81</v>
      </c>
      <c r="W1356" s="1" t="n">
        <v>74</v>
      </c>
      <c r="X1356" s="1" t="n">
        <v>117</v>
      </c>
      <c r="Y1356" s="1" t="n">
        <v>113</v>
      </c>
      <c r="Z1356" s="1" t="n">
        <v>750</v>
      </c>
      <c r="AA1356" s="1" t="n">
        <v>16.6</v>
      </c>
      <c r="AB1356" s="1" t="n">
        <v>0.567</v>
      </c>
      <c r="AC1356" s="1" t="n">
        <v>4.5</v>
      </c>
      <c r="AD1356" s="1" t="n">
        <f aca="false">IF(F1356=0,0,Z1356/F1356)</f>
        <v>11.71875</v>
      </c>
      <c r="AE1356" s="1" t="str">
        <f aca="false">IFERROR(LEFT(C1356,FIND("-",C1356)-1),C1356)</f>
        <v>SF</v>
      </c>
      <c r="AF1356" s="1" t="str">
        <f aca="false">B1356&amp;"|"&amp;A1356</f>
        <v>Andrei Kirilenko|2011</v>
      </c>
      <c r="AG1356" s="1" t="n">
        <f aca="false">SUMPRODUCT(($A$2:$A$4670=A1356)*($Z$2:$Z$4670&gt;Z1356))+1</f>
        <v>134</v>
      </c>
    </row>
    <row r="1357" customFormat="false" ht="15" hidden="false" customHeight="false" outlineLevel="0" collapsed="false">
      <c r="A1357" s="1" t="n">
        <v>2011</v>
      </c>
      <c r="B1357" s="1" t="s">
        <v>150</v>
      </c>
      <c r="C1357" s="1" t="s">
        <v>123</v>
      </c>
      <c r="D1357" s="1" t="n">
        <v>31</v>
      </c>
      <c r="E1357" s="1" t="s">
        <v>142</v>
      </c>
      <c r="F1357" s="1" t="n">
        <v>54</v>
      </c>
      <c r="G1357" s="1" t="n">
        <v>17</v>
      </c>
      <c r="H1357" s="1" t="n">
        <v>931</v>
      </c>
      <c r="I1357" s="1" t="n">
        <v>118</v>
      </c>
      <c r="J1357" s="1" t="n">
        <v>277</v>
      </c>
      <c r="K1357" s="1" t="n">
        <v>0.426</v>
      </c>
      <c r="L1357" s="1" t="n">
        <v>42</v>
      </c>
      <c r="M1357" s="1" t="n">
        <v>118</v>
      </c>
      <c r="N1357" s="1" t="n">
        <v>0.356</v>
      </c>
      <c r="O1357" s="1" t="n">
        <v>49</v>
      </c>
      <c r="P1357" s="1" t="n">
        <v>61</v>
      </c>
      <c r="Q1357" s="1" t="n">
        <v>0.803</v>
      </c>
      <c r="R1357" s="1" t="n">
        <v>19</v>
      </c>
      <c r="S1357" s="1" t="n">
        <v>150</v>
      </c>
      <c r="T1357" s="1" t="n">
        <v>169</v>
      </c>
      <c r="U1357" s="1" t="n">
        <v>45</v>
      </c>
      <c r="V1357" s="1" t="n">
        <v>14</v>
      </c>
      <c r="W1357" s="1" t="n">
        <v>15</v>
      </c>
      <c r="X1357" s="1" t="n">
        <v>47</v>
      </c>
      <c r="Y1357" s="1" t="n">
        <v>100</v>
      </c>
      <c r="Z1357" s="1" t="n">
        <v>327</v>
      </c>
      <c r="AA1357" s="1" t="n">
        <v>10.1</v>
      </c>
      <c r="AB1357" s="1" t="n">
        <v>0.538</v>
      </c>
      <c r="AC1357" s="1" t="n">
        <v>1.3</v>
      </c>
      <c r="AD1357" s="1" t="n">
        <f aca="false">IF(F1357=0,0,Z1357/F1357)</f>
        <v>6.05555555555556</v>
      </c>
      <c r="AE1357" s="1" t="str">
        <f aca="false">IFERROR(LEFT(C1357,FIND("-",C1357)-1),C1357)</f>
        <v>SF</v>
      </c>
      <c r="AF1357" s="1" t="str">
        <f aca="false">B1357&amp;"|"&amp;A1357</f>
        <v>Andres Nocioni|2011</v>
      </c>
      <c r="AG1357" s="1" t="n">
        <f aca="false">SUMPRODUCT(($A$2:$A$4670=A1357)*($Z$2:$Z$4670&gt;Z1357))+1</f>
        <v>259</v>
      </c>
    </row>
    <row r="1358" customFormat="false" ht="15" hidden="false" customHeight="false" outlineLevel="0" collapsed="false">
      <c r="A1358" s="1" t="n">
        <v>2011</v>
      </c>
      <c r="B1358" s="1" t="s">
        <v>151</v>
      </c>
      <c r="C1358" s="1" t="s">
        <v>105</v>
      </c>
      <c r="D1358" s="1" t="n">
        <v>26</v>
      </c>
      <c r="E1358" s="1" t="s">
        <v>152</v>
      </c>
      <c r="F1358" s="1" t="n">
        <v>65</v>
      </c>
      <c r="G1358" s="1" t="n">
        <v>65</v>
      </c>
      <c r="H1358" s="1" t="n">
        <v>2297</v>
      </c>
      <c r="I1358" s="1" t="n">
        <v>367</v>
      </c>
      <c r="J1358" s="1" t="n">
        <v>742</v>
      </c>
      <c r="K1358" s="1" t="n">
        <v>0.495</v>
      </c>
      <c r="L1358" s="1" t="n">
        <v>0</v>
      </c>
      <c r="M1358" s="1" t="n">
        <v>4</v>
      </c>
      <c r="N1358" s="1" t="n">
        <v>0</v>
      </c>
      <c r="O1358" s="1" t="n">
        <v>96</v>
      </c>
      <c r="P1358" s="1" t="n">
        <v>217</v>
      </c>
      <c r="Q1358" s="1" t="n">
        <v>0.442</v>
      </c>
      <c r="R1358" s="1" t="n">
        <v>199</v>
      </c>
      <c r="S1358" s="1" t="n">
        <v>521</v>
      </c>
      <c r="T1358" s="1" t="n">
        <v>720</v>
      </c>
      <c r="U1358" s="1" t="n">
        <v>131</v>
      </c>
      <c r="V1358" s="1" t="n">
        <v>47</v>
      </c>
      <c r="W1358" s="1" t="n">
        <v>168</v>
      </c>
      <c r="X1358" s="1" t="n">
        <v>125</v>
      </c>
      <c r="Y1358" s="1" t="n">
        <v>217</v>
      </c>
      <c r="Z1358" s="1" t="n">
        <v>830</v>
      </c>
      <c r="AA1358" s="1" t="n">
        <v>16.7</v>
      </c>
      <c r="AB1358" s="1" t="n">
        <v>0.496</v>
      </c>
      <c r="AC1358" s="1" t="n">
        <v>5.4</v>
      </c>
      <c r="AD1358" s="1" t="n">
        <f aca="false">IF(F1358=0,0,Z1358/F1358)</f>
        <v>12.7692307692308</v>
      </c>
      <c r="AE1358" s="1" t="str">
        <f aca="false">IFERROR(LEFT(C1358,FIND("-",C1358)-1),C1358)</f>
        <v>C</v>
      </c>
      <c r="AF1358" s="1" t="str">
        <f aca="false">B1358&amp;"|"&amp;A1358</f>
        <v>Andrew Bogut|2011</v>
      </c>
      <c r="AG1358" s="1" t="n">
        <f aca="false">SUMPRODUCT(($A$2:$A$4670=A1358)*($Z$2:$Z$4670&gt;Z1358))+1</f>
        <v>111</v>
      </c>
    </row>
    <row r="1359" customFormat="false" ht="15" hidden="false" customHeight="false" outlineLevel="0" collapsed="false">
      <c r="A1359" s="1" t="n">
        <v>2011</v>
      </c>
      <c r="B1359" s="1" t="s">
        <v>153</v>
      </c>
      <c r="C1359" s="1" t="s">
        <v>105</v>
      </c>
      <c r="D1359" s="1" t="n">
        <v>23</v>
      </c>
      <c r="E1359" s="1" t="s">
        <v>154</v>
      </c>
      <c r="F1359" s="1" t="n">
        <v>54</v>
      </c>
      <c r="G1359" s="1" t="n">
        <v>47</v>
      </c>
      <c r="H1359" s="1" t="n">
        <v>1500</v>
      </c>
      <c r="I1359" s="1" t="n">
        <v>237</v>
      </c>
      <c r="J1359" s="1" t="n">
        <v>413</v>
      </c>
      <c r="K1359" s="1" t="n">
        <v>0.574</v>
      </c>
      <c r="L1359" s="1" t="n">
        <v>0</v>
      </c>
      <c r="M1359" s="1" t="n">
        <v>0</v>
      </c>
      <c r="O1359" s="1" t="n">
        <v>138</v>
      </c>
      <c r="P1359" s="1" t="n">
        <v>209</v>
      </c>
      <c r="Q1359" s="1" t="n">
        <v>0.66</v>
      </c>
      <c r="R1359" s="1" t="n">
        <v>170</v>
      </c>
      <c r="S1359" s="1" t="n">
        <v>338</v>
      </c>
      <c r="T1359" s="1" t="n">
        <v>508</v>
      </c>
      <c r="U1359" s="1" t="n">
        <v>73</v>
      </c>
      <c r="V1359" s="1" t="n">
        <v>19</v>
      </c>
      <c r="W1359" s="1" t="n">
        <v>106</v>
      </c>
      <c r="X1359" s="1" t="n">
        <v>74</v>
      </c>
      <c r="Y1359" s="1" t="n">
        <v>140</v>
      </c>
      <c r="Z1359" s="1" t="n">
        <v>612</v>
      </c>
      <c r="AA1359" s="1" t="n">
        <v>21.1</v>
      </c>
      <c r="AB1359" s="1" t="n">
        <v>0.606</v>
      </c>
      <c r="AC1359" s="1" t="n">
        <v>6.6</v>
      </c>
      <c r="AD1359" s="1" t="n">
        <f aca="false">IF(F1359=0,0,Z1359/F1359)</f>
        <v>11.3333333333333</v>
      </c>
      <c r="AE1359" s="1" t="str">
        <f aca="false">IFERROR(LEFT(C1359,FIND("-",C1359)-1),C1359)</f>
        <v>C</v>
      </c>
      <c r="AF1359" s="1" t="str">
        <f aca="false">B1359&amp;"|"&amp;A1359</f>
        <v>Andrew Bynum|2011</v>
      </c>
      <c r="AG1359" s="1" t="n">
        <f aca="false">SUMPRODUCT(($A$2:$A$4670=A1359)*($Z$2:$Z$4670&gt;Z1359))+1</f>
        <v>170</v>
      </c>
    </row>
    <row r="1360" customFormat="false" ht="15" hidden="false" customHeight="false" outlineLevel="0" collapsed="false">
      <c r="A1360" s="1" t="n">
        <v>2011</v>
      </c>
      <c r="B1360" s="1" t="s">
        <v>155</v>
      </c>
      <c r="C1360" s="1" t="s">
        <v>105</v>
      </c>
      <c r="D1360" s="1" t="n">
        <v>24</v>
      </c>
      <c r="E1360" s="1" t="s">
        <v>117</v>
      </c>
      <c r="F1360" s="1" t="n">
        <v>59</v>
      </c>
      <c r="G1360" s="1" t="n">
        <v>55</v>
      </c>
      <c r="H1360" s="1" t="n">
        <v>1397</v>
      </c>
      <c r="I1360" s="1" t="n">
        <v>142</v>
      </c>
      <c r="J1360" s="1" t="n">
        <v>266</v>
      </c>
      <c r="K1360" s="1" t="n">
        <v>0.534</v>
      </c>
      <c r="L1360" s="1" t="n">
        <v>0</v>
      </c>
      <c r="M1360" s="1" t="n">
        <v>0</v>
      </c>
      <c r="O1360" s="1" t="n">
        <v>10</v>
      </c>
      <c r="P1360" s="1" t="n">
        <v>31</v>
      </c>
      <c r="Q1360" s="1" t="n">
        <v>0.323</v>
      </c>
      <c r="R1360" s="1" t="n">
        <v>145</v>
      </c>
      <c r="S1360" s="1" t="n">
        <v>281</v>
      </c>
      <c r="T1360" s="1" t="n">
        <v>426</v>
      </c>
      <c r="U1360" s="1" t="n">
        <v>60</v>
      </c>
      <c r="V1360" s="1" t="n">
        <v>52</v>
      </c>
      <c r="W1360" s="1" t="n">
        <v>52</v>
      </c>
      <c r="X1360" s="1" t="n">
        <v>57</v>
      </c>
      <c r="Y1360" s="1" t="n">
        <v>198</v>
      </c>
      <c r="Z1360" s="1" t="n">
        <v>294</v>
      </c>
      <c r="AA1360" s="1" t="n">
        <v>12.1</v>
      </c>
      <c r="AB1360" s="1" t="n">
        <v>0.526</v>
      </c>
      <c r="AC1360" s="1" t="n">
        <v>2.6</v>
      </c>
      <c r="AD1360" s="1" t="n">
        <f aca="false">IF(F1360=0,0,Z1360/F1360)</f>
        <v>4.98305084745763</v>
      </c>
      <c r="AE1360" s="1" t="str">
        <f aca="false">IFERROR(LEFT(C1360,FIND("-",C1360)-1),C1360)</f>
        <v>C</v>
      </c>
      <c r="AF1360" s="1" t="str">
        <f aca="false">B1360&amp;"|"&amp;A1360</f>
        <v>Andris Biedrins|2011</v>
      </c>
      <c r="AG1360" s="1" t="n">
        <f aca="false">SUMPRODUCT(($A$2:$A$4670=A1360)*($Z$2:$Z$4670&gt;Z1360))+1</f>
        <v>270</v>
      </c>
    </row>
    <row r="1361" customFormat="false" ht="15" hidden="false" customHeight="false" outlineLevel="0" collapsed="false">
      <c r="A1361" s="1" t="n">
        <v>2011</v>
      </c>
      <c r="B1361" s="1" t="s">
        <v>739</v>
      </c>
      <c r="C1361" s="1" t="s">
        <v>128</v>
      </c>
      <c r="D1361" s="1" t="n">
        <v>24</v>
      </c>
      <c r="E1361" s="1" t="s">
        <v>256</v>
      </c>
      <c r="F1361" s="1" t="n">
        <v>5</v>
      </c>
      <c r="G1361" s="1" t="n">
        <v>0</v>
      </c>
      <c r="H1361" s="1" t="n">
        <v>24</v>
      </c>
      <c r="I1361" s="1" t="n">
        <v>3</v>
      </c>
      <c r="J1361" s="1" t="n">
        <v>7</v>
      </c>
      <c r="K1361" s="1" t="n">
        <v>0.429</v>
      </c>
      <c r="L1361" s="1" t="n">
        <v>1</v>
      </c>
      <c r="M1361" s="1" t="n">
        <v>4</v>
      </c>
      <c r="N1361" s="1" t="n">
        <v>0.25</v>
      </c>
      <c r="O1361" s="1" t="n">
        <v>1</v>
      </c>
      <c r="P1361" s="1" t="n">
        <v>2</v>
      </c>
      <c r="Q1361" s="1" t="n">
        <v>0.5</v>
      </c>
      <c r="R1361" s="1" t="n">
        <v>0</v>
      </c>
      <c r="S1361" s="1" t="n">
        <v>1</v>
      </c>
      <c r="T1361" s="1" t="n">
        <v>1</v>
      </c>
      <c r="U1361" s="1" t="n">
        <v>3</v>
      </c>
      <c r="V1361" s="1" t="n">
        <v>1</v>
      </c>
      <c r="W1361" s="1" t="n">
        <v>0</v>
      </c>
      <c r="X1361" s="1" t="n">
        <v>7</v>
      </c>
      <c r="Y1361" s="1" t="n">
        <v>0</v>
      </c>
      <c r="Z1361" s="1" t="n">
        <v>8</v>
      </c>
      <c r="AA1361" s="1" t="n">
        <v>-1.2</v>
      </c>
      <c r="AB1361" s="1" t="n">
        <v>0.508</v>
      </c>
      <c r="AC1361" s="1" t="n">
        <v>-0.2</v>
      </c>
      <c r="AD1361" s="1" t="n">
        <f aca="false">IF(F1361=0,0,Z1361/F1361)</f>
        <v>1.6</v>
      </c>
      <c r="AE1361" s="1" t="str">
        <f aca="false">IFERROR(LEFT(C1361,FIND("-",C1361)-1),C1361)</f>
        <v>SG</v>
      </c>
      <c r="AF1361" s="1" t="str">
        <f aca="false">B1361&amp;"|"&amp;A1361</f>
        <v>Andy Rautins|2011</v>
      </c>
      <c r="AG1361" s="1" t="n">
        <f aca="false">SUMPRODUCT(($A$2:$A$4670=A1361)*($Z$2:$Z$4670&gt;Z1361))+1</f>
        <v>430</v>
      </c>
    </row>
    <row r="1362" customFormat="false" ht="15" hidden="false" customHeight="false" outlineLevel="0" collapsed="false">
      <c r="A1362" s="1" t="n">
        <v>2011</v>
      </c>
      <c r="B1362" s="1" t="s">
        <v>157</v>
      </c>
      <c r="C1362" s="1" t="s">
        <v>92</v>
      </c>
      <c r="D1362" s="1" t="n">
        <v>34</v>
      </c>
      <c r="E1362" s="1" t="s">
        <v>135</v>
      </c>
      <c r="F1362" s="1" t="n">
        <v>56</v>
      </c>
      <c r="G1362" s="1" t="n">
        <v>38</v>
      </c>
      <c r="H1362" s="1" t="n">
        <v>1842</v>
      </c>
      <c r="I1362" s="1" t="n">
        <v>374</v>
      </c>
      <c r="J1362" s="1" t="n">
        <v>876</v>
      </c>
      <c r="K1362" s="1" t="n">
        <v>0.427</v>
      </c>
      <c r="L1362" s="1" t="n">
        <v>91</v>
      </c>
      <c r="M1362" s="1" t="n">
        <v>263</v>
      </c>
      <c r="N1362" s="1" t="n">
        <v>0.346</v>
      </c>
      <c r="O1362" s="1" t="n">
        <v>171</v>
      </c>
      <c r="P1362" s="1" t="n">
        <v>234</v>
      </c>
      <c r="Q1362" s="1" t="n">
        <v>0.731</v>
      </c>
      <c r="R1362" s="1" t="n">
        <v>86</v>
      </c>
      <c r="S1362" s="1" t="n">
        <v>289</v>
      </c>
      <c r="T1362" s="1" t="n">
        <v>375</v>
      </c>
      <c r="U1362" s="1" t="n">
        <v>93</v>
      </c>
      <c r="V1362" s="1" t="n">
        <v>50</v>
      </c>
      <c r="W1362" s="1" t="n">
        <v>30</v>
      </c>
      <c r="X1362" s="1" t="n">
        <v>77</v>
      </c>
      <c r="Y1362" s="1" t="n">
        <v>137</v>
      </c>
      <c r="Z1362" s="1" t="n">
        <v>1010</v>
      </c>
      <c r="AA1362" s="1" t="n">
        <v>16.8</v>
      </c>
      <c r="AB1362" s="1" t="n">
        <v>0.516</v>
      </c>
      <c r="AC1362" s="1" t="n">
        <v>2.6</v>
      </c>
      <c r="AD1362" s="1" t="n">
        <f aca="false">IF(F1362=0,0,Z1362/F1362)</f>
        <v>18.0357142857143</v>
      </c>
      <c r="AE1362" s="1" t="str">
        <f aca="false">IFERROR(LEFT(C1362,FIND("-",C1362)-1),C1362)</f>
        <v>PF</v>
      </c>
      <c r="AF1362" s="1" t="str">
        <f aca="false">B1362&amp;"|"&amp;A1362</f>
        <v>Antawn Jamison|2011</v>
      </c>
      <c r="AG1362" s="1" t="n">
        <f aca="false">SUMPRODUCT(($A$2:$A$4670=A1362)*($Z$2:$Z$4670&gt;Z1362))+1</f>
        <v>83</v>
      </c>
    </row>
    <row r="1363" customFormat="false" ht="15" hidden="false" customHeight="false" outlineLevel="0" collapsed="false">
      <c r="A1363" s="1" t="n">
        <v>2011</v>
      </c>
      <c r="B1363" s="1" t="s">
        <v>158</v>
      </c>
      <c r="C1363" s="1" t="s">
        <v>102</v>
      </c>
      <c r="D1363" s="1" t="n">
        <v>35</v>
      </c>
      <c r="E1363" s="1" t="s">
        <v>115</v>
      </c>
      <c r="F1363" s="1" t="n">
        <v>33</v>
      </c>
      <c r="G1363" s="1" t="n">
        <v>0</v>
      </c>
      <c r="H1363" s="1" t="n">
        <v>463</v>
      </c>
      <c r="I1363" s="1" t="n">
        <v>45</v>
      </c>
      <c r="J1363" s="1" t="n">
        <v>106</v>
      </c>
      <c r="K1363" s="1" t="n">
        <v>0.425</v>
      </c>
      <c r="L1363" s="1" t="n">
        <v>12</v>
      </c>
      <c r="M1363" s="1" t="n">
        <v>40</v>
      </c>
      <c r="N1363" s="1" t="n">
        <v>0.3</v>
      </c>
      <c r="O1363" s="1" t="n">
        <v>8</v>
      </c>
      <c r="P1363" s="1" t="n">
        <v>8</v>
      </c>
      <c r="Q1363" s="1" t="n">
        <v>1</v>
      </c>
      <c r="R1363" s="1" t="n">
        <v>7</v>
      </c>
      <c r="S1363" s="1" t="n">
        <v>44</v>
      </c>
      <c r="T1363" s="1" t="n">
        <v>51</v>
      </c>
      <c r="U1363" s="1" t="n">
        <v>69</v>
      </c>
      <c r="V1363" s="1" t="n">
        <v>27</v>
      </c>
      <c r="W1363" s="1" t="n">
        <v>6</v>
      </c>
      <c r="X1363" s="1" t="n">
        <v>39</v>
      </c>
      <c r="Y1363" s="1" t="n">
        <v>49</v>
      </c>
      <c r="Z1363" s="1" t="n">
        <v>110</v>
      </c>
      <c r="AA1363" s="1" t="n">
        <v>9.2</v>
      </c>
      <c r="AB1363" s="1" t="n">
        <v>0.502</v>
      </c>
      <c r="AC1363" s="1" t="n">
        <v>0.2</v>
      </c>
      <c r="AD1363" s="1" t="n">
        <f aca="false">IF(F1363=0,0,Z1363/F1363)</f>
        <v>3.33333333333333</v>
      </c>
      <c r="AE1363" s="1" t="str">
        <f aca="false">IFERROR(LEFT(C1363,FIND("-",C1363)-1),C1363)</f>
        <v>PG</v>
      </c>
      <c r="AF1363" s="1" t="str">
        <f aca="false">B1363&amp;"|"&amp;A1363</f>
        <v>Anthony Carter|2011</v>
      </c>
      <c r="AG1363" s="1" t="n">
        <f aca="false">SUMPRODUCT(($A$2:$A$4670=A1363)*($Z$2:$Z$4670&gt;Z1363))+1</f>
        <v>358</v>
      </c>
    </row>
    <row r="1364" customFormat="false" ht="15" hidden="false" customHeight="false" outlineLevel="0" collapsed="false">
      <c r="A1364" s="1" t="n">
        <v>2011</v>
      </c>
      <c r="B1364" s="1" t="s">
        <v>597</v>
      </c>
      <c r="C1364" s="1" t="s">
        <v>128</v>
      </c>
      <c r="D1364" s="1" t="n">
        <v>25</v>
      </c>
      <c r="E1364" s="1" t="s">
        <v>185</v>
      </c>
      <c r="F1364" s="1" t="n">
        <v>58</v>
      </c>
      <c r="G1364" s="1" t="n">
        <v>47</v>
      </c>
      <c r="H1364" s="1" t="n">
        <v>1856</v>
      </c>
      <c r="I1364" s="1" t="n">
        <v>279</v>
      </c>
      <c r="J1364" s="1" t="n">
        <v>620</v>
      </c>
      <c r="K1364" s="1" t="n">
        <v>0.45</v>
      </c>
      <c r="L1364" s="1" t="n">
        <v>110</v>
      </c>
      <c r="M1364" s="1" t="n">
        <v>260</v>
      </c>
      <c r="N1364" s="1" t="n">
        <v>0.423</v>
      </c>
      <c r="O1364" s="1" t="n">
        <v>96</v>
      </c>
      <c r="P1364" s="1" t="n">
        <v>107</v>
      </c>
      <c r="Q1364" s="1" t="n">
        <v>0.897</v>
      </c>
      <c r="R1364" s="1" t="n">
        <v>37</v>
      </c>
      <c r="S1364" s="1" t="n">
        <v>135</v>
      </c>
      <c r="T1364" s="1" t="n">
        <v>172</v>
      </c>
      <c r="U1364" s="1" t="n">
        <v>68</v>
      </c>
      <c r="V1364" s="1" t="n">
        <v>19</v>
      </c>
      <c r="W1364" s="1" t="n">
        <v>7</v>
      </c>
      <c r="X1364" s="1" t="n">
        <v>54</v>
      </c>
      <c r="Y1364" s="1" t="n">
        <v>135</v>
      </c>
      <c r="Z1364" s="1" t="n">
        <v>764</v>
      </c>
      <c r="AA1364" s="1" t="n">
        <v>12.1</v>
      </c>
      <c r="AB1364" s="1" t="n">
        <v>0.573</v>
      </c>
      <c r="AC1364" s="1" t="n">
        <v>3</v>
      </c>
      <c r="AD1364" s="1" t="n">
        <f aca="false">IF(F1364=0,0,Z1364/F1364)</f>
        <v>13.1724137931034</v>
      </c>
      <c r="AE1364" s="1" t="str">
        <f aca="false">IFERROR(LEFT(C1364,FIND("-",C1364)-1),C1364)</f>
        <v>SG</v>
      </c>
      <c r="AF1364" s="1" t="str">
        <f aca="false">B1364&amp;"|"&amp;A1364</f>
        <v>Anthony Morrow|2011</v>
      </c>
      <c r="AG1364" s="1" t="n">
        <f aca="false">SUMPRODUCT(($A$2:$A$4670=A1364)*($Z$2:$Z$4670&gt;Z1364))+1</f>
        <v>129</v>
      </c>
    </row>
    <row r="1365" customFormat="false" ht="15" hidden="false" customHeight="false" outlineLevel="0" collapsed="false">
      <c r="A1365" s="1" t="n">
        <v>2011</v>
      </c>
      <c r="B1365" s="1" t="s">
        <v>160</v>
      </c>
      <c r="C1365" s="1" t="s">
        <v>123</v>
      </c>
      <c r="D1365" s="1" t="n">
        <v>35</v>
      </c>
      <c r="E1365" s="1" t="s">
        <v>135</v>
      </c>
      <c r="F1365" s="1" t="n">
        <v>72</v>
      </c>
      <c r="G1365" s="1" t="n">
        <v>65</v>
      </c>
      <c r="H1365" s="1" t="n">
        <v>2091</v>
      </c>
      <c r="I1365" s="1" t="n">
        <v>220</v>
      </c>
      <c r="J1365" s="1" t="n">
        <v>552</v>
      </c>
      <c r="K1365" s="1" t="n">
        <v>0.399</v>
      </c>
      <c r="L1365" s="1" t="n">
        <v>86</v>
      </c>
      <c r="M1365" s="1" t="n">
        <v>227</v>
      </c>
      <c r="N1365" s="1" t="n">
        <v>0.379</v>
      </c>
      <c r="O1365" s="1" t="n">
        <v>74</v>
      </c>
      <c r="P1365" s="1" t="n">
        <v>95</v>
      </c>
      <c r="Q1365" s="1" t="n">
        <v>0.779</v>
      </c>
      <c r="R1365" s="1" t="n">
        <v>33</v>
      </c>
      <c r="S1365" s="1" t="n">
        <v>185</v>
      </c>
      <c r="T1365" s="1" t="n">
        <v>218</v>
      </c>
      <c r="U1365" s="1" t="n">
        <v>218</v>
      </c>
      <c r="V1365" s="1" t="n">
        <v>67</v>
      </c>
      <c r="W1365" s="1" t="n">
        <v>10</v>
      </c>
      <c r="X1365" s="1" t="n">
        <v>80</v>
      </c>
      <c r="Y1365" s="1" t="n">
        <v>109</v>
      </c>
      <c r="Z1365" s="1" t="n">
        <v>600</v>
      </c>
      <c r="AA1365" s="1" t="n">
        <v>10.5</v>
      </c>
      <c r="AB1365" s="1" t="n">
        <v>0.505</v>
      </c>
      <c r="AC1365" s="1" t="n">
        <v>1.5</v>
      </c>
      <c r="AD1365" s="1" t="n">
        <f aca="false">IF(F1365=0,0,Z1365/F1365)</f>
        <v>8.33333333333333</v>
      </c>
      <c r="AE1365" s="1" t="str">
        <f aca="false">IFERROR(LEFT(C1365,FIND("-",C1365)-1),C1365)</f>
        <v>SF</v>
      </c>
      <c r="AF1365" s="1" t="str">
        <f aca="false">B1365&amp;"|"&amp;A1365</f>
        <v>Anthony Parker|2011</v>
      </c>
      <c r="AG1365" s="1" t="n">
        <f aca="false">SUMPRODUCT(($A$2:$A$4670=A1365)*($Z$2:$Z$4670&gt;Z1365))+1</f>
        <v>174</v>
      </c>
    </row>
    <row r="1366" customFormat="false" ht="15" hidden="false" customHeight="false" outlineLevel="0" collapsed="false">
      <c r="A1366" s="1" t="n">
        <v>2011</v>
      </c>
      <c r="B1366" s="1" t="s">
        <v>598</v>
      </c>
      <c r="C1366" s="1" t="s">
        <v>171</v>
      </c>
      <c r="D1366" s="1" t="n">
        <v>21</v>
      </c>
      <c r="E1366" s="1" t="s">
        <v>115</v>
      </c>
      <c r="F1366" s="1" t="n">
        <v>40</v>
      </c>
      <c r="G1366" s="1" t="n">
        <v>3</v>
      </c>
      <c r="H1366" s="1" t="n">
        <v>590</v>
      </c>
      <c r="I1366" s="1" t="n">
        <v>123</v>
      </c>
      <c r="J1366" s="1" t="n">
        <v>264</v>
      </c>
      <c r="K1366" s="1" t="n">
        <v>0.466</v>
      </c>
      <c r="L1366" s="1" t="n">
        <v>1</v>
      </c>
      <c r="M1366" s="1" t="n">
        <v>4</v>
      </c>
      <c r="N1366" s="1" t="n">
        <v>0.25</v>
      </c>
      <c r="O1366" s="1" t="n">
        <v>58</v>
      </c>
      <c r="P1366" s="1" t="n">
        <v>86</v>
      </c>
      <c r="Q1366" s="1" t="n">
        <v>0.674</v>
      </c>
      <c r="R1366" s="1" t="n">
        <v>43</v>
      </c>
      <c r="S1366" s="1" t="n">
        <v>117</v>
      </c>
      <c r="T1366" s="1" t="n">
        <v>160</v>
      </c>
      <c r="U1366" s="1" t="n">
        <v>33</v>
      </c>
      <c r="V1366" s="1" t="n">
        <v>22</v>
      </c>
      <c r="W1366" s="1" t="n">
        <v>24</v>
      </c>
      <c r="X1366" s="1" t="n">
        <v>53</v>
      </c>
      <c r="Y1366" s="1" t="n">
        <v>62</v>
      </c>
      <c r="Z1366" s="1" t="n">
        <v>305</v>
      </c>
      <c r="AA1366" s="1" t="n">
        <v>16.2</v>
      </c>
      <c r="AB1366" s="1" t="n">
        <v>0.505</v>
      </c>
      <c r="AC1366" s="1" t="n">
        <v>0.5</v>
      </c>
      <c r="AD1366" s="1" t="n">
        <f aca="false">IF(F1366=0,0,Z1366/F1366)</f>
        <v>7.625</v>
      </c>
      <c r="AE1366" s="1" t="str">
        <f aca="false">IFERROR(LEFT(C1366,FIND("-",C1366)-1),C1366)</f>
        <v>C</v>
      </c>
      <c r="AF1366" s="1" t="str">
        <f aca="false">B1366&amp;"|"&amp;A1366</f>
        <v>Anthony Randolph|2011</v>
      </c>
      <c r="AG1366" s="1" t="n">
        <f aca="false">SUMPRODUCT(($A$2:$A$4670=A1366)*($Z$2:$Z$4670&gt;Z1366))+1</f>
        <v>267</v>
      </c>
    </row>
    <row r="1367" customFormat="false" ht="15" hidden="false" customHeight="false" outlineLevel="0" collapsed="false">
      <c r="A1367" s="1" t="n">
        <v>2011</v>
      </c>
      <c r="B1367" s="1" t="s">
        <v>600</v>
      </c>
      <c r="C1367" s="1" t="s">
        <v>123</v>
      </c>
      <c r="D1367" s="1" t="n">
        <v>25</v>
      </c>
      <c r="E1367" s="1" t="s">
        <v>120</v>
      </c>
      <c r="F1367" s="1" t="n">
        <v>65</v>
      </c>
      <c r="G1367" s="1" t="n">
        <v>4</v>
      </c>
      <c r="H1367" s="1" t="n">
        <v>1362</v>
      </c>
      <c r="I1367" s="1" t="n">
        <v>141</v>
      </c>
      <c r="J1367" s="1" t="n">
        <v>313</v>
      </c>
      <c r="K1367" s="1" t="n">
        <v>0.45</v>
      </c>
      <c r="L1367" s="1" t="n">
        <v>47</v>
      </c>
      <c r="M1367" s="1" t="n">
        <v>115</v>
      </c>
      <c r="N1367" s="1" t="n">
        <v>0.409</v>
      </c>
      <c r="O1367" s="1" t="n">
        <v>105</v>
      </c>
      <c r="P1367" s="1" t="n">
        <v>131</v>
      </c>
      <c r="Q1367" s="1" t="n">
        <v>0.802</v>
      </c>
      <c r="R1367" s="1" t="n">
        <v>92</v>
      </c>
      <c r="S1367" s="1" t="n">
        <v>203</v>
      </c>
      <c r="T1367" s="1" t="n">
        <v>295</v>
      </c>
      <c r="U1367" s="1" t="n">
        <v>82</v>
      </c>
      <c r="V1367" s="1" t="n">
        <v>28</v>
      </c>
      <c r="W1367" s="1" t="n">
        <v>28</v>
      </c>
      <c r="X1367" s="1" t="n">
        <v>49</v>
      </c>
      <c r="Y1367" s="1" t="n">
        <v>145</v>
      </c>
      <c r="Z1367" s="1" t="n">
        <v>434</v>
      </c>
      <c r="AA1367" s="1" t="n">
        <v>13.3</v>
      </c>
      <c r="AB1367" s="1" t="n">
        <v>0.585</v>
      </c>
      <c r="AC1367" s="1" t="n">
        <v>3.3</v>
      </c>
      <c r="AD1367" s="1" t="n">
        <f aca="false">IF(F1367=0,0,Z1367/F1367)</f>
        <v>6.67692307692308</v>
      </c>
      <c r="AE1367" s="1" t="str">
        <f aca="false">IFERROR(LEFT(C1367,FIND("-",C1367)-1),C1367)</f>
        <v>SF</v>
      </c>
      <c r="AF1367" s="1" t="str">
        <f aca="false">B1367&amp;"|"&amp;A1367</f>
        <v>Anthony Tolliver|2011</v>
      </c>
      <c r="AG1367" s="1" t="n">
        <f aca="false">SUMPRODUCT(($A$2:$A$4670=A1367)*($Z$2:$Z$4670&gt;Z1367))+1</f>
        <v>220</v>
      </c>
    </row>
    <row r="1368" customFormat="false" ht="15" hidden="false" customHeight="false" outlineLevel="0" collapsed="false">
      <c r="A1368" s="1" t="n">
        <v>2011</v>
      </c>
      <c r="B1368" s="1" t="s">
        <v>162</v>
      </c>
      <c r="C1368" s="1" t="s">
        <v>128</v>
      </c>
      <c r="D1368" s="1" t="n">
        <v>26</v>
      </c>
      <c r="E1368" s="1" t="s">
        <v>173</v>
      </c>
      <c r="F1368" s="1" t="n">
        <v>7</v>
      </c>
      <c r="G1368" s="1" t="n">
        <v>0</v>
      </c>
      <c r="H1368" s="1" t="n">
        <v>31</v>
      </c>
      <c r="I1368" s="1" t="n">
        <v>1</v>
      </c>
      <c r="J1368" s="1" t="n">
        <v>8</v>
      </c>
      <c r="K1368" s="1" t="n">
        <v>0.125</v>
      </c>
      <c r="L1368" s="1" t="n">
        <v>0</v>
      </c>
      <c r="M1368" s="1" t="n">
        <v>4</v>
      </c>
      <c r="N1368" s="1" t="n">
        <v>0</v>
      </c>
      <c r="O1368" s="1" t="n">
        <v>0</v>
      </c>
      <c r="P1368" s="1" t="n">
        <v>0</v>
      </c>
      <c r="R1368" s="1" t="n">
        <v>2</v>
      </c>
      <c r="S1368" s="1" t="n">
        <v>1</v>
      </c>
      <c r="T1368" s="1" t="n">
        <v>3</v>
      </c>
      <c r="U1368" s="1" t="n">
        <v>0</v>
      </c>
      <c r="V1368" s="1" t="n">
        <v>1</v>
      </c>
      <c r="W1368" s="1" t="n">
        <v>0</v>
      </c>
      <c r="X1368" s="1" t="n">
        <v>1</v>
      </c>
      <c r="Y1368" s="1" t="n">
        <v>3</v>
      </c>
      <c r="Z1368" s="1" t="n">
        <v>2</v>
      </c>
      <c r="AA1368" s="1" t="n">
        <v>-4.8</v>
      </c>
      <c r="AB1368" s="1" t="n">
        <v>0.125</v>
      </c>
      <c r="AC1368" s="1" t="n">
        <v>-0.1</v>
      </c>
      <c r="AD1368" s="1" t="n">
        <f aca="false">IF(F1368=0,0,Z1368/F1368)</f>
        <v>0.285714285714286</v>
      </c>
      <c r="AE1368" s="1" t="str">
        <f aca="false">IFERROR(LEFT(C1368,FIND("-",C1368)-1),C1368)</f>
        <v>SG</v>
      </c>
      <c r="AF1368" s="1" t="str">
        <f aca="false">B1368&amp;"|"&amp;A1368</f>
        <v>Antoine Wright|2011</v>
      </c>
      <c r="AG1368" s="1" t="n">
        <f aca="false">SUMPRODUCT(($A$2:$A$4670=A1368)*($Z$2:$Z$4670&gt;Z1368))+1</f>
        <v>443</v>
      </c>
    </row>
    <row r="1369" customFormat="false" ht="15" hidden="false" customHeight="false" outlineLevel="0" collapsed="false">
      <c r="A1369" s="1" t="n">
        <v>2011</v>
      </c>
      <c r="B1369" s="1" t="s">
        <v>163</v>
      </c>
      <c r="C1369" s="1" t="s">
        <v>102</v>
      </c>
      <c r="D1369" s="1" t="n">
        <v>35</v>
      </c>
      <c r="E1369" s="1" t="s">
        <v>142</v>
      </c>
      <c r="F1369" s="1" t="n">
        <v>4</v>
      </c>
      <c r="G1369" s="1" t="n">
        <v>0</v>
      </c>
      <c r="H1369" s="1" t="n">
        <v>35</v>
      </c>
      <c r="I1369" s="1" t="n">
        <v>2</v>
      </c>
      <c r="J1369" s="1" t="n">
        <v>5</v>
      </c>
      <c r="K1369" s="1" t="n">
        <v>0.4</v>
      </c>
      <c r="L1369" s="1" t="n">
        <v>0</v>
      </c>
      <c r="M1369" s="1" t="n">
        <v>2</v>
      </c>
      <c r="N1369" s="1" t="n">
        <v>0</v>
      </c>
      <c r="O1369" s="1" t="n">
        <v>2</v>
      </c>
      <c r="P1369" s="1" t="n">
        <v>2</v>
      </c>
      <c r="Q1369" s="1" t="n">
        <v>1</v>
      </c>
      <c r="R1369" s="1" t="n">
        <v>0</v>
      </c>
      <c r="S1369" s="1" t="n">
        <v>5</v>
      </c>
      <c r="T1369" s="1" t="n">
        <v>5</v>
      </c>
      <c r="U1369" s="1" t="n">
        <v>2</v>
      </c>
      <c r="V1369" s="1" t="n">
        <v>0</v>
      </c>
      <c r="W1369" s="1" t="n">
        <v>0</v>
      </c>
      <c r="X1369" s="1" t="n">
        <v>1</v>
      </c>
      <c r="Y1369" s="1" t="n">
        <v>0</v>
      </c>
      <c r="Z1369" s="1" t="n">
        <v>6</v>
      </c>
      <c r="AA1369" s="1" t="n">
        <v>6.7</v>
      </c>
      <c r="AB1369" s="1" t="n">
        <v>0.51</v>
      </c>
      <c r="AC1369" s="1" t="n">
        <v>0</v>
      </c>
      <c r="AD1369" s="1" t="n">
        <f aca="false">IF(F1369=0,0,Z1369/F1369)</f>
        <v>1.5</v>
      </c>
      <c r="AE1369" s="1" t="str">
        <f aca="false">IFERROR(LEFT(C1369,FIND("-",C1369)-1),C1369)</f>
        <v>PG</v>
      </c>
      <c r="AF1369" s="1" t="str">
        <f aca="false">B1369&amp;"|"&amp;A1369</f>
        <v>Antonio Daniels|2011</v>
      </c>
      <c r="AG1369" s="1" t="n">
        <f aca="false">SUMPRODUCT(($A$2:$A$4670=A1369)*($Z$2:$Z$4670&gt;Z1369))+1</f>
        <v>436</v>
      </c>
    </row>
    <row r="1370" customFormat="false" ht="15" hidden="false" customHeight="false" outlineLevel="0" collapsed="false">
      <c r="A1370" s="1" t="n">
        <v>2011</v>
      </c>
      <c r="B1370" s="1" t="s">
        <v>164</v>
      </c>
      <c r="C1370" s="1" t="s">
        <v>92</v>
      </c>
      <c r="D1370" s="1" t="n">
        <v>36</v>
      </c>
      <c r="E1370" s="1" t="s">
        <v>194</v>
      </c>
      <c r="F1370" s="1" t="n">
        <v>73</v>
      </c>
      <c r="G1370" s="1" t="n">
        <v>16</v>
      </c>
      <c r="H1370" s="1" t="n">
        <v>1387</v>
      </c>
      <c r="I1370" s="1" t="n">
        <v>169</v>
      </c>
      <c r="J1370" s="1" t="n">
        <v>344</v>
      </c>
      <c r="K1370" s="1" t="n">
        <v>0.491</v>
      </c>
      <c r="L1370" s="1" t="n">
        <v>0</v>
      </c>
      <c r="M1370" s="1" t="n">
        <v>1</v>
      </c>
      <c r="N1370" s="1" t="n">
        <v>0</v>
      </c>
      <c r="O1370" s="1" t="n">
        <v>52</v>
      </c>
      <c r="P1370" s="1" t="n">
        <v>77</v>
      </c>
      <c r="Q1370" s="1" t="n">
        <v>0.675</v>
      </c>
      <c r="R1370" s="1" t="n">
        <v>122</v>
      </c>
      <c r="S1370" s="1" t="n">
        <v>273</v>
      </c>
      <c r="T1370" s="1" t="n">
        <v>395</v>
      </c>
      <c r="U1370" s="1" t="n">
        <v>84</v>
      </c>
      <c r="V1370" s="1" t="n">
        <v>36</v>
      </c>
      <c r="W1370" s="1" t="n">
        <v>39</v>
      </c>
      <c r="X1370" s="1" t="n">
        <v>72</v>
      </c>
      <c r="Y1370" s="1" t="n">
        <v>163</v>
      </c>
      <c r="Z1370" s="1" t="n">
        <v>390</v>
      </c>
      <c r="AA1370" s="1" t="n">
        <v>12.8</v>
      </c>
      <c r="AB1370" s="1" t="n">
        <v>0.516</v>
      </c>
      <c r="AC1370" s="1" t="n">
        <v>3</v>
      </c>
      <c r="AD1370" s="1" t="n">
        <f aca="false">IF(F1370=0,0,Z1370/F1370)</f>
        <v>5.34246575342466</v>
      </c>
      <c r="AE1370" s="1" t="str">
        <f aca="false">IFERROR(LEFT(C1370,FIND("-",C1370)-1),C1370)</f>
        <v>PF</v>
      </c>
      <c r="AF1370" s="1" t="str">
        <f aca="false">B1370&amp;"|"&amp;A1370</f>
        <v>Antonio McDyess|2011</v>
      </c>
      <c r="AG1370" s="1" t="n">
        <f aca="false">SUMPRODUCT(($A$2:$A$4670=A1370)*($Z$2:$Z$4670&gt;Z1370))+1</f>
        <v>235</v>
      </c>
    </row>
    <row r="1371" customFormat="false" ht="15" hidden="false" customHeight="false" outlineLevel="0" collapsed="false">
      <c r="A1371" s="1" t="n">
        <v>2011</v>
      </c>
      <c r="B1371" s="1" t="s">
        <v>740</v>
      </c>
      <c r="C1371" s="1" t="s">
        <v>102</v>
      </c>
      <c r="D1371" s="1" t="n">
        <v>21</v>
      </c>
      <c r="E1371" s="1" t="s">
        <v>191</v>
      </c>
      <c r="F1371" s="1" t="n">
        <v>38</v>
      </c>
      <c r="G1371" s="1" t="n">
        <v>0</v>
      </c>
      <c r="H1371" s="1" t="n">
        <v>277</v>
      </c>
      <c r="I1371" s="1" t="n">
        <v>46</v>
      </c>
      <c r="J1371" s="1" t="n">
        <v>101</v>
      </c>
      <c r="K1371" s="1" t="n">
        <v>0.455</v>
      </c>
      <c r="L1371" s="1" t="n">
        <v>5</v>
      </c>
      <c r="M1371" s="1" t="n">
        <v>12</v>
      </c>
      <c r="N1371" s="1" t="n">
        <v>0.417</v>
      </c>
      <c r="O1371" s="1" t="n">
        <v>13</v>
      </c>
      <c r="P1371" s="1" t="n">
        <v>22</v>
      </c>
      <c r="Q1371" s="1" t="n">
        <v>0.591</v>
      </c>
      <c r="R1371" s="1" t="n">
        <v>11</v>
      </c>
      <c r="S1371" s="1" t="n">
        <v>25</v>
      </c>
      <c r="T1371" s="1" t="n">
        <v>36</v>
      </c>
      <c r="U1371" s="1" t="n">
        <v>45</v>
      </c>
      <c r="V1371" s="1" t="n">
        <v>5</v>
      </c>
      <c r="W1371" s="1" t="n">
        <v>1</v>
      </c>
      <c r="X1371" s="1" t="n">
        <v>38</v>
      </c>
      <c r="Y1371" s="1" t="n">
        <v>31</v>
      </c>
      <c r="Z1371" s="1" t="n">
        <v>110</v>
      </c>
      <c r="AA1371" s="1" t="n">
        <v>9.3</v>
      </c>
      <c r="AB1371" s="1" t="n">
        <v>0.497</v>
      </c>
      <c r="AC1371" s="1" t="n">
        <v>-0.3</v>
      </c>
      <c r="AD1371" s="1" t="n">
        <f aca="false">IF(F1371=0,0,Z1371/F1371)</f>
        <v>2.89473684210526</v>
      </c>
      <c r="AE1371" s="1" t="str">
        <f aca="false">IFERROR(LEFT(C1371,FIND("-",C1371)-1),C1371)</f>
        <v>PG</v>
      </c>
      <c r="AF1371" s="1" t="str">
        <f aca="false">B1371&amp;"|"&amp;A1371</f>
        <v>Armon Johnson|2011</v>
      </c>
      <c r="AG1371" s="1" t="n">
        <f aca="false">SUMPRODUCT(($A$2:$A$4670=A1371)*($Z$2:$Z$4670&gt;Z1371))+1</f>
        <v>358</v>
      </c>
    </row>
    <row r="1372" customFormat="false" ht="15" hidden="false" customHeight="false" outlineLevel="0" collapsed="false">
      <c r="A1372" s="1" t="n">
        <v>2011</v>
      </c>
      <c r="B1372" s="1" t="s">
        <v>165</v>
      </c>
      <c r="C1372" s="1" t="s">
        <v>128</v>
      </c>
      <c r="D1372" s="1" t="n">
        <v>25</v>
      </c>
      <c r="E1372" s="1" t="s">
        <v>129</v>
      </c>
      <c r="F1372" s="1" t="n">
        <v>69</v>
      </c>
      <c r="G1372" s="1" t="n">
        <v>69</v>
      </c>
      <c r="H1372" s="1" t="n">
        <v>2324</v>
      </c>
      <c r="I1372" s="1" t="n">
        <v>312</v>
      </c>
      <c r="J1372" s="1" t="n">
        <v>627</v>
      </c>
      <c r="K1372" s="1" t="n">
        <v>0.498</v>
      </c>
      <c r="L1372" s="1" t="n">
        <v>105</v>
      </c>
      <c r="M1372" s="1" t="n">
        <v>248</v>
      </c>
      <c r="N1372" s="1" t="n">
        <v>0.423</v>
      </c>
      <c r="O1372" s="1" t="n">
        <v>138</v>
      </c>
      <c r="P1372" s="1" t="n">
        <v>163</v>
      </c>
      <c r="Q1372" s="1" t="n">
        <v>0.847</v>
      </c>
      <c r="R1372" s="1" t="n">
        <v>45</v>
      </c>
      <c r="S1372" s="1" t="n">
        <v>206</v>
      </c>
      <c r="T1372" s="1" t="n">
        <v>251</v>
      </c>
      <c r="U1372" s="1" t="n">
        <v>168</v>
      </c>
      <c r="V1372" s="1" t="n">
        <v>34</v>
      </c>
      <c r="W1372" s="1" t="n">
        <v>31</v>
      </c>
      <c r="X1372" s="1" t="n">
        <v>71</v>
      </c>
      <c r="Y1372" s="1" t="n">
        <v>153</v>
      </c>
      <c r="Z1372" s="1" t="n">
        <v>867</v>
      </c>
      <c r="AA1372" s="1" t="n">
        <v>13.6</v>
      </c>
      <c r="AB1372" s="1" t="n">
        <v>0.62</v>
      </c>
      <c r="AC1372" s="1" t="n">
        <v>6.2</v>
      </c>
      <c r="AD1372" s="1" t="n">
        <f aca="false">IF(F1372=0,0,Z1372/F1372)</f>
        <v>12.5652173913043</v>
      </c>
      <c r="AE1372" s="1" t="str">
        <f aca="false">IFERROR(LEFT(C1372,FIND("-",C1372)-1),C1372)</f>
        <v>SG</v>
      </c>
      <c r="AF1372" s="1" t="str">
        <f aca="false">B1372&amp;"|"&amp;A1372</f>
        <v>Arron Afflalo|2011</v>
      </c>
      <c r="AG1372" s="1" t="n">
        <f aca="false">SUMPRODUCT(($A$2:$A$4670=A1372)*($Z$2:$Z$4670&gt;Z1372))+1</f>
        <v>104</v>
      </c>
    </row>
    <row r="1373" customFormat="false" ht="15" hidden="false" customHeight="false" outlineLevel="0" collapsed="false">
      <c r="A1373" s="1" t="n">
        <v>2011</v>
      </c>
      <c r="B1373" s="1" t="s">
        <v>679</v>
      </c>
      <c r="C1373" s="1" t="s">
        <v>123</v>
      </c>
      <c r="D1373" s="1" t="n">
        <v>22</v>
      </c>
      <c r="E1373" s="1" t="s">
        <v>133</v>
      </c>
      <c r="F1373" s="1" t="n">
        <v>72</v>
      </c>
      <c r="G1373" s="1" t="n">
        <v>16</v>
      </c>
      <c r="H1373" s="1" t="n">
        <v>1446</v>
      </c>
      <c r="I1373" s="1" t="n">
        <v>193</v>
      </c>
      <c r="J1373" s="1" t="n">
        <v>471</v>
      </c>
      <c r="K1373" s="1" t="n">
        <v>0.41</v>
      </c>
      <c r="L1373" s="1" t="n">
        <v>69</v>
      </c>
      <c r="M1373" s="1" t="n">
        <v>172</v>
      </c>
      <c r="N1373" s="1" t="n">
        <v>0.401</v>
      </c>
      <c r="O1373" s="1" t="n">
        <v>82</v>
      </c>
      <c r="P1373" s="1" t="n">
        <v>108</v>
      </c>
      <c r="Q1373" s="1" t="n">
        <v>0.759</v>
      </c>
      <c r="R1373" s="1" t="n">
        <v>64</v>
      </c>
      <c r="S1373" s="1" t="n">
        <v>210</v>
      </c>
      <c r="T1373" s="1" t="n">
        <v>274</v>
      </c>
      <c r="U1373" s="1" t="n">
        <v>78</v>
      </c>
      <c r="V1373" s="1" t="n">
        <v>39</v>
      </c>
      <c r="W1373" s="1" t="n">
        <v>39</v>
      </c>
      <c r="X1373" s="1" t="n">
        <v>59</v>
      </c>
      <c r="Y1373" s="1" t="n">
        <v>165</v>
      </c>
      <c r="Z1373" s="1" t="n">
        <v>537</v>
      </c>
      <c r="AA1373" s="1" t="n">
        <v>13</v>
      </c>
      <c r="AB1373" s="1" t="n">
        <v>0.518</v>
      </c>
      <c r="AC1373" s="1" t="n">
        <v>2.1</v>
      </c>
      <c r="AD1373" s="1" t="n">
        <f aca="false">IF(F1373=0,0,Z1373/F1373)</f>
        <v>7.45833333333333</v>
      </c>
      <c r="AE1373" s="1" t="str">
        <f aca="false">IFERROR(LEFT(C1373,FIND("-",C1373)-1),C1373)</f>
        <v>SF</v>
      </c>
      <c r="AF1373" s="1" t="str">
        <f aca="false">B1373&amp;"|"&amp;A1373</f>
        <v>Austin Daye|2011</v>
      </c>
      <c r="AG1373" s="1" t="n">
        <f aca="false">SUMPRODUCT(($A$2:$A$4670=A1373)*($Z$2:$Z$4670&gt;Z1373))+1</f>
        <v>196</v>
      </c>
    </row>
    <row r="1374" customFormat="false" ht="15" hidden="false" customHeight="false" outlineLevel="0" collapsed="false">
      <c r="A1374" s="1" t="n">
        <v>2011</v>
      </c>
      <c r="B1374" s="1" t="s">
        <v>741</v>
      </c>
      <c r="C1374" s="1" t="s">
        <v>102</v>
      </c>
      <c r="D1374" s="1" t="n">
        <v>20</v>
      </c>
      <c r="E1374" s="1" t="s">
        <v>199</v>
      </c>
      <c r="F1374" s="1" t="n">
        <v>31</v>
      </c>
      <c r="G1374" s="1" t="n">
        <v>0</v>
      </c>
      <c r="H1374" s="1" t="n">
        <v>162</v>
      </c>
      <c r="I1374" s="1" t="n">
        <v>23</v>
      </c>
      <c r="J1374" s="1" t="n">
        <v>67</v>
      </c>
      <c r="K1374" s="1" t="n">
        <v>0.343</v>
      </c>
      <c r="L1374" s="1" t="n">
        <v>0</v>
      </c>
      <c r="M1374" s="1" t="n">
        <v>5</v>
      </c>
      <c r="N1374" s="1" t="n">
        <v>0</v>
      </c>
      <c r="O1374" s="1" t="n">
        <v>6</v>
      </c>
      <c r="P1374" s="1" t="n">
        <v>12</v>
      </c>
      <c r="Q1374" s="1" t="n">
        <v>0.5</v>
      </c>
      <c r="R1374" s="1" t="n">
        <v>4</v>
      </c>
      <c r="S1374" s="1" t="n">
        <v>13</v>
      </c>
      <c r="T1374" s="1" t="n">
        <v>17</v>
      </c>
      <c r="U1374" s="1" t="n">
        <v>12</v>
      </c>
      <c r="V1374" s="1" t="n">
        <v>9</v>
      </c>
      <c r="W1374" s="1" t="n">
        <v>0</v>
      </c>
      <c r="X1374" s="1" t="n">
        <v>16</v>
      </c>
      <c r="Y1374" s="1" t="n">
        <v>20</v>
      </c>
      <c r="Z1374" s="1" t="n">
        <v>52</v>
      </c>
      <c r="AA1374" s="1" t="n">
        <v>2.2</v>
      </c>
      <c r="AB1374" s="1" t="n">
        <v>0.36</v>
      </c>
      <c r="AC1374" s="1" t="n">
        <v>-0.5</v>
      </c>
      <c r="AD1374" s="1" t="n">
        <f aca="false">IF(F1374=0,0,Z1374/F1374)</f>
        <v>1.67741935483871</v>
      </c>
      <c r="AE1374" s="1" t="str">
        <f aca="false">IFERROR(LEFT(C1374,FIND("-",C1374)-1),C1374)</f>
        <v>PG</v>
      </c>
      <c r="AF1374" s="1" t="str">
        <f aca="false">B1374&amp;"|"&amp;A1374</f>
        <v>Avery Bradley|2011</v>
      </c>
      <c r="AG1374" s="1" t="n">
        <f aca="false">SUMPRODUCT(($A$2:$A$4670=A1374)*($Z$2:$Z$4670&gt;Z1374))+1</f>
        <v>394</v>
      </c>
    </row>
    <row r="1375" customFormat="false" ht="15" hidden="false" customHeight="false" outlineLevel="0" collapsed="false">
      <c r="A1375" s="1" t="n">
        <v>2011</v>
      </c>
      <c r="B1375" s="1" t="s">
        <v>168</v>
      </c>
      <c r="C1375" s="1" t="s">
        <v>102</v>
      </c>
      <c r="D1375" s="1" t="n">
        <v>31</v>
      </c>
      <c r="E1375" s="1" t="s">
        <v>115</v>
      </c>
      <c r="F1375" s="1" t="n">
        <v>58</v>
      </c>
      <c r="G1375" s="1" t="n">
        <v>44</v>
      </c>
      <c r="H1375" s="1" t="n">
        <v>1649</v>
      </c>
      <c r="I1375" s="1" t="n">
        <v>289</v>
      </c>
      <c r="J1375" s="1" t="n">
        <v>693</v>
      </c>
      <c r="K1375" s="1" t="n">
        <v>0.417</v>
      </c>
      <c r="L1375" s="1" t="n">
        <v>81</v>
      </c>
      <c r="M1375" s="1" t="n">
        <v>239</v>
      </c>
      <c r="N1375" s="1" t="n">
        <v>0.339</v>
      </c>
      <c r="O1375" s="1" t="n">
        <v>101</v>
      </c>
      <c r="P1375" s="1" t="n">
        <v>131</v>
      </c>
      <c r="Q1375" s="1" t="n">
        <v>0.771</v>
      </c>
      <c r="R1375" s="1" t="n">
        <v>35</v>
      </c>
      <c r="S1375" s="1" t="n">
        <v>121</v>
      </c>
      <c r="T1375" s="1" t="n">
        <v>156</v>
      </c>
      <c r="U1375" s="1" t="n">
        <v>391</v>
      </c>
      <c r="V1375" s="1" t="n">
        <v>78</v>
      </c>
      <c r="W1375" s="1" t="n">
        <v>28</v>
      </c>
      <c r="X1375" s="1" t="n">
        <v>146</v>
      </c>
      <c r="Y1375" s="1" t="n">
        <v>143</v>
      </c>
      <c r="Z1375" s="1" t="n">
        <v>760</v>
      </c>
      <c r="AA1375" s="1" t="n">
        <v>17</v>
      </c>
      <c r="AB1375" s="1" t="n">
        <v>0.506</v>
      </c>
      <c r="AC1375" s="1" t="n">
        <v>2.8</v>
      </c>
      <c r="AD1375" s="1" t="n">
        <f aca="false">IF(F1375=0,0,Z1375/F1375)</f>
        <v>13.1034482758621</v>
      </c>
      <c r="AE1375" s="1" t="str">
        <f aca="false">IFERROR(LEFT(C1375,FIND("-",C1375)-1),C1375)</f>
        <v>PG</v>
      </c>
      <c r="AF1375" s="1" t="str">
        <f aca="false">B1375&amp;"|"&amp;A1375</f>
        <v>Baron Davis|2011</v>
      </c>
      <c r="AG1375" s="1" t="n">
        <f aca="false">SUMPRODUCT(($A$2:$A$4670=A1375)*($Z$2:$Z$4670&gt;Z1375))+1</f>
        <v>130</v>
      </c>
    </row>
    <row r="1376" customFormat="false" ht="15" hidden="false" customHeight="false" outlineLevel="0" collapsed="false">
      <c r="A1376" s="1" t="n">
        <v>2011</v>
      </c>
      <c r="B1376" s="1" t="s">
        <v>169</v>
      </c>
      <c r="C1376" s="1" t="s">
        <v>128</v>
      </c>
      <c r="D1376" s="1" t="n">
        <v>27</v>
      </c>
      <c r="E1376" s="1" t="s">
        <v>133</v>
      </c>
      <c r="F1376" s="1" t="n">
        <v>82</v>
      </c>
      <c r="G1376" s="1" t="n">
        <v>27</v>
      </c>
      <c r="H1376" s="1" t="n">
        <v>2131</v>
      </c>
      <c r="I1376" s="1" t="n">
        <v>339</v>
      </c>
      <c r="J1376" s="1" t="n">
        <v>770</v>
      </c>
      <c r="K1376" s="1" t="n">
        <v>0.44</v>
      </c>
      <c r="L1376" s="1" t="n">
        <v>107</v>
      </c>
      <c r="M1376" s="1" t="n">
        <v>266</v>
      </c>
      <c r="N1376" s="1" t="n">
        <v>0.402</v>
      </c>
      <c r="O1376" s="1" t="n">
        <v>136</v>
      </c>
      <c r="P1376" s="1" t="n">
        <v>160</v>
      </c>
      <c r="Q1376" s="1" t="n">
        <v>0.85</v>
      </c>
      <c r="R1376" s="1" t="n">
        <v>41</v>
      </c>
      <c r="S1376" s="1" t="n">
        <v>154</v>
      </c>
      <c r="T1376" s="1" t="n">
        <v>195</v>
      </c>
      <c r="U1376" s="1" t="n">
        <v>171</v>
      </c>
      <c r="V1376" s="1" t="n">
        <v>48</v>
      </c>
      <c r="W1376" s="1" t="n">
        <v>16</v>
      </c>
      <c r="X1376" s="1" t="n">
        <v>141</v>
      </c>
      <c r="Y1376" s="1" t="n">
        <v>178</v>
      </c>
      <c r="Z1376" s="1" t="n">
        <v>921</v>
      </c>
      <c r="AA1376" s="1" t="n">
        <v>12.4</v>
      </c>
      <c r="AB1376" s="1" t="n">
        <v>0.548</v>
      </c>
      <c r="AC1376" s="1" t="n">
        <v>1.7</v>
      </c>
      <c r="AD1376" s="1" t="n">
        <f aca="false">IF(F1376=0,0,Z1376/F1376)</f>
        <v>11.2317073170732</v>
      </c>
      <c r="AE1376" s="1" t="str">
        <f aca="false">IFERROR(LEFT(C1376,FIND("-",C1376)-1),C1376)</f>
        <v>SG</v>
      </c>
      <c r="AF1376" s="1" t="str">
        <f aca="false">B1376&amp;"|"&amp;A1376</f>
        <v>Ben Gordon|2011</v>
      </c>
      <c r="AG1376" s="1" t="n">
        <f aca="false">SUMPRODUCT(($A$2:$A$4670=A1376)*($Z$2:$Z$4670&gt;Z1376))+1</f>
        <v>98</v>
      </c>
    </row>
    <row r="1377" customFormat="false" ht="15" hidden="false" customHeight="false" outlineLevel="0" collapsed="false">
      <c r="A1377" s="1" t="n">
        <v>2011</v>
      </c>
      <c r="B1377" s="1" t="s">
        <v>742</v>
      </c>
      <c r="C1377" s="1" t="s">
        <v>102</v>
      </c>
      <c r="D1377" s="1" t="n">
        <v>22</v>
      </c>
      <c r="E1377" s="1" t="s">
        <v>185</v>
      </c>
      <c r="F1377" s="1" t="n">
        <v>42</v>
      </c>
      <c r="G1377" s="1" t="n">
        <v>0</v>
      </c>
      <c r="H1377" s="1" t="n">
        <v>438</v>
      </c>
      <c r="I1377" s="1" t="n">
        <v>61</v>
      </c>
      <c r="J1377" s="1" t="n">
        <v>144</v>
      </c>
      <c r="K1377" s="1" t="n">
        <v>0.424</v>
      </c>
      <c r="L1377" s="1" t="n">
        <v>3</v>
      </c>
      <c r="M1377" s="1" t="n">
        <v>8</v>
      </c>
      <c r="N1377" s="1" t="n">
        <v>0.375</v>
      </c>
      <c r="O1377" s="1" t="n">
        <v>33</v>
      </c>
      <c r="P1377" s="1" t="n">
        <v>56</v>
      </c>
      <c r="Q1377" s="1" t="n">
        <v>0.589</v>
      </c>
      <c r="R1377" s="1" t="n">
        <v>30</v>
      </c>
      <c r="S1377" s="1" t="n">
        <v>31</v>
      </c>
      <c r="T1377" s="1" t="n">
        <v>61</v>
      </c>
      <c r="U1377" s="1" t="n">
        <v>69</v>
      </c>
      <c r="V1377" s="1" t="n">
        <v>13</v>
      </c>
      <c r="W1377" s="1" t="n">
        <v>8</v>
      </c>
      <c r="X1377" s="1" t="n">
        <v>25</v>
      </c>
      <c r="Y1377" s="1" t="n">
        <v>29</v>
      </c>
      <c r="Z1377" s="1" t="n">
        <v>158</v>
      </c>
      <c r="AA1377" s="1" t="n">
        <v>14.7</v>
      </c>
      <c r="AB1377" s="1" t="n">
        <v>0.468</v>
      </c>
      <c r="AC1377" s="1" t="n">
        <v>0.5</v>
      </c>
      <c r="AD1377" s="1" t="n">
        <f aca="false">IF(F1377=0,0,Z1377/F1377)</f>
        <v>3.76190476190476</v>
      </c>
      <c r="AE1377" s="1" t="str">
        <f aca="false">IFERROR(LEFT(C1377,FIND("-",C1377)-1),C1377)</f>
        <v>PG</v>
      </c>
      <c r="AF1377" s="1" t="str">
        <f aca="false">B1377&amp;"|"&amp;A1377</f>
        <v>Ben Uzoh|2011</v>
      </c>
      <c r="AG1377" s="1" t="n">
        <f aca="false">SUMPRODUCT(($A$2:$A$4670=A1377)*($Z$2:$Z$4670&gt;Z1377))+1</f>
        <v>333</v>
      </c>
    </row>
    <row r="1378" customFormat="false" ht="15" hidden="false" customHeight="false" outlineLevel="0" collapsed="false">
      <c r="A1378" s="1" t="n">
        <v>2011</v>
      </c>
      <c r="B1378" s="1" t="s">
        <v>170</v>
      </c>
      <c r="C1378" s="1" t="s">
        <v>105</v>
      </c>
      <c r="D1378" s="1" t="n">
        <v>36</v>
      </c>
      <c r="E1378" s="1" t="s">
        <v>133</v>
      </c>
      <c r="F1378" s="1" t="n">
        <v>54</v>
      </c>
      <c r="G1378" s="1" t="n">
        <v>49</v>
      </c>
      <c r="H1378" s="1" t="n">
        <v>1238</v>
      </c>
      <c r="I1378" s="1" t="n">
        <v>67</v>
      </c>
      <c r="J1378" s="1" t="n">
        <v>149</v>
      </c>
      <c r="K1378" s="1" t="n">
        <v>0.45</v>
      </c>
      <c r="L1378" s="1" t="n">
        <v>1</v>
      </c>
      <c r="M1378" s="1" t="n">
        <v>2</v>
      </c>
      <c r="N1378" s="1" t="n">
        <v>0.5</v>
      </c>
      <c r="O1378" s="1" t="n">
        <v>19</v>
      </c>
      <c r="P1378" s="1" t="n">
        <v>57</v>
      </c>
      <c r="Q1378" s="1" t="n">
        <v>0.333</v>
      </c>
      <c r="R1378" s="1" t="n">
        <v>129</v>
      </c>
      <c r="S1378" s="1" t="n">
        <v>221</v>
      </c>
      <c r="T1378" s="1" t="n">
        <v>350</v>
      </c>
      <c r="U1378" s="1" t="n">
        <v>72</v>
      </c>
      <c r="V1378" s="1" t="n">
        <v>54</v>
      </c>
      <c r="W1378" s="1" t="n">
        <v>54</v>
      </c>
      <c r="X1378" s="1" t="n">
        <v>44</v>
      </c>
      <c r="Y1378" s="1" t="n">
        <v>81</v>
      </c>
      <c r="Z1378" s="1" t="n">
        <v>154</v>
      </c>
      <c r="AA1378" s="1" t="n">
        <v>12.3</v>
      </c>
      <c r="AB1378" s="1" t="n">
        <v>0.442</v>
      </c>
      <c r="AC1378" s="1" t="n">
        <v>1.9</v>
      </c>
      <c r="AD1378" s="1" t="n">
        <f aca="false">IF(F1378=0,0,Z1378/F1378)</f>
        <v>2.85185185185185</v>
      </c>
      <c r="AE1378" s="1" t="str">
        <f aca="false">IFERROR(LEFT(C1378,FIND("-",C1378)-1),C1378)</f>
        <v>C</v>
      </c>
      <c r="AF1378" s="1" t="str">
        <f aca="false">B1378&amp;"|"&amp;A1378</f>
        <v>Ben Wallace|2011</v>
      </c>
      <c r="AG1378" s="1" t="n">
        <f aca="false">SUMPRODUCT(($A$2:$A$4670=A1378)*($Z$2:$Z$4670&gt;Z1378))+1</f>
        <v>335</v>
      </c>
    </row>
    <row r="1379" customFormat="false" ht="15" hidden="false" customHeight="false" outlineLevel="0" collapsed="false">
      <c r="A1379" s="1" t="n">
        <v>2011</v>
      </c>
      <c r="B1379" s="1" t="s">
        <v>172</v>
      </c>
      <c r="C1379" s="1" t="s">
        <v>102</v>
      </c>
      <c r="D1379" s="1" t="n">
        <v>28</v>
      </c>
      <c r="E1379" s="1" t="s">
        <v>173</v>
      </c>
      <c r="F1379" s="1" t="n">
        <v>79</v>
      </c>
      <c r="G1379" s="1" t="n">
        <v>64</v>
      </c>
      <c r="H1379" s="1" t="n">
        <v>2734</v>
      </c>
      <c r="I1379" s="1" t="n">
        <v>412</v>
      </c>
      <c r="J1379" s="1" t="n">
        <v>824</v>
      </c>
      <c r="K1379" s="1" t="n">
        <v>0.5</v>
      </c>
      <c r="L1379" s="1" t="n">
        <v>65</v>
      </c>
      <c r="M1379" s="1" t="n">
        <v>182</v>
      </c>
      <c r="N1379" s="1" t="n">
        <v>0.357</v>
      </c>
      <c r="O1379" s="1" t="n">
        <v>197</v>
      </c>
      <c r="P1379" s="1" t="n">
        <v>228</v>
      </c>
      <c r="Q1379" s="1" t="n">
        <v>0.864</v>
      </c>
      <c r="R1379" s="1" t="n">
        <v>41</v>
      </c>
      <c r="S1379" s="1" t="n">
        <v>224</v>
      </c>
      <c r="T1379" s="1" t="n">
        <v>265</v>
      </c>
      <c r="U1379" s="1" t="n">
        <v>386</v>
      </c>
      <c r="V1379" s="1" t="n">
        <v>94</v>
      </c>
      <c r="W1379" s="1" t="n">
        <v>9</v>
      </c>
      <c r="X1379" s="1" t="n">
        <v>141</v>
      </c>
      <c r="Y1379" s="1" t="n">
        <v>181</v>
      </c>
      <c r="Z1379" s="1" t="n">
        <v>1086</v>
      </c>
      <c r="AA1379" s="1" t="n">
        <v>15.7</v>
      </c>
      <c r="AB1379" s="1" t="n">
        <v>0.587</v>
      </c>
      <c r="AC1379" s="1" t="n">
        <v>7.2</v>
      </c>
      <c r="AD1379" s="1" t="n">
        <f aca="false">IF(F1379=0,0,Z1379/F1379)</f>
        <v>13.746835443038</v>
      </c>
      <c r="AE1379" s="1" t="str">
        <f aca="false">IFERROR(LEFT(C1379,FIND("-",C1379)-1),C1379)</f>
        <v>PG</v>
      </c>
      <c r="AF1379" s="1" t="str">
        <f aca="false">B1379&amp;"|"&amp;A1379</f>
        <v>Beno Udrih|2011</v>
      </c>
      <c r="AG1379" s="1" t="n">
        <f aca="false">SUMPRODUCT(($A$2:$A$4670=A1379)*($Z$2:$Z$4670&gt;Z1379))+1</f>
        <v>62</v>
      </c>
    </row>
    <row r="1380" customFormat="false" ht="15" hidden="false" customHeight="false" outlineLevel="0" collapsed="false">
      <c r="A1380" s="1" t="n">
        <v>2011</v>
      </c>
      <c r="B1380" s="1" t="s">
        <v>743</v>
      </c>
      <c r="C1380" s="1" t="s">
        <v>92</v>
      </c>
      <c r="D1380" s="1" t="n">
        <v>21</v>
      </c>
      <c r="E1380" s="1" t="s">
        <v>108</v>
      </c>
      <c r="F1380" s="1" t="n">
        <v>82</v>
      </c>
      <c r="G1380" s="1" t="n">
        <v>82</v>
      </c>
      <c r="H1380" s="1" t="n">
        <v>3112</v>
      </c>
      <c r="I1380" s="1" t="n">
        <v>696</v>
      </c>
      <c r="J1380" s="1" t="n">
        <v>1376</v>
      </c>
      <c r="K1380" s="1" t="n">
        <v>0.506</v>
      </c>
      <c r="L1380" s="1" t="n">
        <v>7</v>
      </c>
      <c r="M1380" s="1" t="n">
        <v>24</v>
      </c>
      <c r="N1380" s="1" t="n">
        <v>0.292</v>
      </c>
      <c r="O1380" s="1" t="n">
        <v>446</v>
      </c>
      <c r="P1380" s="1" t="n">
        <v>695</v>
      </c>
      <c r="Q1380" s="1" t="n">
        <v>0.642</v>
      </c>
      <c r="R1380" s="1" t="n">
        <v>270</v>
      </c>
      <c r="S1380" s="1" t="n">
        <v>719</v>
      </c>
      <c r="T1380" s="1" t="n">
        <v>989</v>
      </c>
      <c r="U1380" s="1" t="n">
        <v>312</v>
      </c>
      <c r="V1380" s="1" t="n">
        <v>63</v>
      </c>
      <c r="W1380" s="1" t="n">
        <v>45</v>
      </c>
      <c r="X1380" s="1" t="n">
        <v>223</v>
      </c>
      <c r="Y1380" s="1" t="n">
        <v>252</v>
      </c>
      <c r="Z1380" s="1" t="n">
        <v>1845</v>
      </c>
      <c r="AA1380" s="1" t="n">
        <v>21.9</v>
      </c>
      <c r="AB1380" s="1" t="n">
        <v>0.549</v>
      </c>
      <c r="AC1380" s="1" t="n">
        <v>9.8</v>
      </c>
      <c r="AD1380" s="1" t="n">
        <f aca="false">IF(F1380=0,0,Z1380/F1380)</f>
        <v>22.5</v>
      </c>
      <c r="AE1380" s="1" t="str">
        <f aca="false">IFERROR(LEFT(C1380,FIND("-",C1380)-1),C1380)</f>
        <v>PF</v>
      </c>
      <c r="AF1380" s="1" t="str">
        <f aca="false">B1380&amp;"|"&amp;A1380</f>
        <v>Blake Griffin|2011</v>
      </c>
      <c r="AG1380" s="1" t="n">
        <f aca="false">SUMPRODUCT(($A$2:$A$4670=A1380)*($Z$2:$Z$4670&gt;Z1380))+1</f>
        <v>10</v>
      </c>
    </row>
    <row r="1381" customFormat="false" ht="15" hidden="false" customHeight="false" outlineLevel="0" collapsed="false">
      <c r="A1381" s="1" t="n">
        <v>2011</v>
      </c>
      <c r="B1381" s="1" t="s">
        <v>181</v>
      </c>
      <c r="C1381" s="1" t="s">
        <v>123</v>
      </c>
      <c r="D1381" s="1" t="n">
        <v>30</v>
      </c>
      <c r="E1381" s="1" t="s">
        <v>194</v>
      </c>
      <c r="F1381" s="1" t="n">
        <v>2</v>
      </c>
      <c r="G1381" s="1" t="n">
        <v>0</v>
      </c>
      <c r="H1381" s="1" t="n">
        <v>16</v>
      </c>
      <c r="I1381" s="1" t="n">
        <v>0</v>
      </c>
      <c r="J1381" s="1" t="n">
        <v>3</v>
      </c>
      <c r="K1381" s="1" t="n">
        <v>0</v>
      </c>
      <c r="L1381" s="1" t="n">
        <v>0</v>
      </c>
      <c r="M1381" s="1" t="n">
        <v>3</v>
      </c>
      <c r="N1381" s="1" t="n">
        <v>0</v>
      </c>
      <c r="O1381" s="1" t="n">
        <v>0</v>
      </c>
      <c r="P1381" s="1" t="n">
        <v>0</v>
      </c>
      <c r="R1381" s="1" t="n">
        <v>0</v>
      </c>
      <c r="S1381" s="1" t="n">
        <v>0</v>
      </c>
      <c r="T1381" s="1" t="n">
        <v>0</v>
      </c>
      <c r="U1381" s="1" t="n">
        <v>2</v>
      </c>
      <c r="V1381" s="1" t="n">
        <v>0</v>
      </c>
      <c r="W1381" s="1" t="n">
        <v>0</v>
      </c>
      <c r="X1381" s="1" t="n">
        <v>0</v>
      </c>
      <c r="Y1381" s="1" t="n">
        <v>2</v>
      </c>
      <c r="Z1381" s="1" t="n">
        <v>0</v>
      </c>
      <c r="AA1381" s="1" t="n">
        <v>-5.5</v>
      </c>
      <c r="AB1381" s="1" t="n">
        <v>0</v>
      </c>
      <c r="AC1381" s="1" t="n">
        <v>0</v>
      </c>
      <c r="AD1381" s="1" t="n">
        <f aca="false">IF(F1381=0,0,Z1381/F1381)</f>
        <v>0</v>
      </c>
      <c r="AE1381" s="1" t="str">
        <f aca="false">IFERROR(LEFT(C1381,FIND("-",C1381)-1),C1381)</f>
        <v>SF</v>
      </c>
      <c r="AF1381" s="1" t="str">
        <f aca="false">B1381&amp;"|"&amp;A1381</f>
        <v>Bobby Simmons|2011</v>
      </c>
      <c r="AG1381" s="1" t="n">
        <f aca="false">SUMPRODUCT(($A$2:$A$4670=A1381)*($Z$2:$Z$4670&gt;Z1381))+1</f>
        <v>449</v>
      </c>
    </row>
    <row r="1382" customFormat="false" ht="15" hidden="false" customHeight="false" outlineLevel="0" collapsed="false">
      <c r="A1382" s="1" t="n">
        <v>2011</v>
      </c>
      <c r="B1382" s="1" t="s">
        <v>183</v>
      </c>
      <c r="C1382" s="1" t="s">
        <v>92</v>
      </c>
      <c r="D1382" s="1" t="n">
        <v>28</v>
      </c>
      <c r="E1382" s="1" t="s">
        <v>264</v>
      </c>
      <c r="F1382" s="1" t="n">
        <v>82</v>
      </c>
      <c r="G1382" s="1" t="n">
        <v>82</v>
      </c>
      <c r="H1382" s="1" t="n">
        <v>2778</v>
      </c>
      <c r="I1382" s="1" t="n">
        <v>381</v>
      </c>
      <c r="J1382" s="1" t="n">
        <v>774</v>
      </c>
      <c r="K1382" s="1" t="n">
        <v>0.492</v>
      </c>
      <c r="L1382" s="1" t="n">
        <v>78</v>
      </c>
      <c r="M1382" s="1" t="n">
        <v>226</v>
      </c>
      <c r="N1382" s="1" t="n">
        <v>0.345</v>
      </c>
      <c r="O1382" s="1" t="n">
        <v>84</v>
      </c>
      <c r="P1382" s="1" t="n">
        <v>123</v>
      </c>
      <c r="Q1382" s="1" t="n">
        <v>0.683</v>
      </c>
      <c r="R1382" s="1" t="n">
        <v>105</v>
      </c>
      <c r="S1382" s="1" t="n">
        <v>309</v>
      </c>
      <c r="T1382" s="1" t="n">
        <v>414</v>
      </c>
      <c r="U1382" s="1" t="n">
        <v>337</v>
      </c>
      <c r="V1382" s="1" t="n">
        <v>74</v>
      </c>
      <c r="W1382" s="1" t="n">
        <v>46</v>
      </c>
      <c r="X1382" s="1" t="n">
        <v>166</v>
      </c>
      <c r="Y1382" s="1" t="n">
        <v>190</v>
      </c>
      <c r="Z1382" s="1" t="n">
        <v>924</v>
      </c>
      <c r="AA1382" s="1" t="n">
        <v>13.9</v>
      </c>
      <c r="AB1382" s="1" t="n">
        <v>0.558</v>
      </c>
      <c r="AC1382" s="1" t="n">
        <v>4.8</v>
      </c>
      <c r="AD1382" s="1" t="n">
        <f aca="false">IF(F1382=0,0,Z1382/F1382)</f>
        <v>11.2682926829268</v>
      </c>
      <c r="AE1382" s="1" t="str">
        <f aca="false">IFERROR(LEFT(C1382,FIND("-",C1382)-1),C1382)</f>
        <v>PF</v>
      </c>
      <c r="AF1382" s="1" t="str">
        <f aca="false">B1382&amp;"|"&amp;A1382</f>
        <v>Boris Diaw|2011</v>
      </c>
      <c r="AG1382" s="1" t="n">
        <f aca="false">SUMPRODUCT(($A$2:$A$4670=A1382)*($Z$2:$Z$4670&gt;Z1382))+1</f>
        <v>97</v>
      </c>
    </row>
    <row r="1383" customFormat="false" ht="15" hidden="false" customHeight="false" outlineLevel="0" collapsed="false">
      <c r="A1383" s="1" t="n">
        <v>2011</v>
      </c>
      <c r="B1383" s="1" t="s">
        <v>186</v>
      </c>
      <c r="C1383" s="1" t="s">
        <v>105</v>
      </c>
      <c r="D1383" s="1" t="n">
        <v>34</v>
      </c>
      <c r="E1383" s="1" t="s">
        <v>103</v>
      </c>
      <c r="F1383" s="1" t="n">
        <v>60</v>
      </c>
      <c r="G1383" s="1" t="n">
        <v>5</v>
      </c>
      <c r="H1383" s="1" t="n">
        <v>1015</v>
      </c>
      <c r="I1383" s="1" t="n">
        <v>132</v>
      </c>
      <c r="J1383" s="1" t="n">
        <v>296</v>
      </c>
      <c r="K1383" s="1" t="n">
        <v>0.446</v>
      </c>
      <c r="L1383" s="1" t="n">
        <v>40</v>
      </c>
      <c r="M1383" s="1" t="n">
        <v>107</v>
      </c>
      <c r="N1383" s="1" t="n">
        <v>0.374</v>
      </c>
      <c r="O1383" s="1" t="n">
        <v>78</v>
      </c>
      <c r="P1383" s="1" t="n">
        <v>94</v>
      </c>
      <c r="Q1383" s="1" t="n">
        <v>0.83</v>
      </c>
      <c r="R1383" s="1" t="n">
        <v>44</v>
      </c>
      <c r="S1383" s="1" t="n">
        <v>178</v>
      </c>
      <c r="T1383" s="1" t="n">
        <v>222</v>
      </c>
      <c r="U1383" s="1" t="n">
        <v>145</v>
      </c>
      <c r="V1383" s="1" t="n">
        <v>28</v>
      </c>
      <c r="W1383" s="1" t="n">
        <v>21</v>
      </c>
      <c r="X1383" s="1" t="n">
        <v>54</v>
      </c>
      <c r="Y1383" s="1" t="n">
        <v>98</v>
      </c>
      <c r="Z1383" s="1" t="n">
        <v>382</v>
      </c>
      <c r="AA1383" s="1" t="n">
        <v>16.3</v>
      </c>
      <c r="AB1383" s="1" t="n">
        <v>0.566</v>
      </c>
      <c r="AC1383" s="1" t="n">
        <v>3</v>
      </c>
      <c r="AD1383" s="1" t="n">
        <f aca="false">IF(F1383=0,0,Z1383/F1383)</f>
        <v>6.36666666666667</v>
      </c>
      <c r="AE1383" s="1" t="str">
        <f aca="false">IFERROR(LEFT(C1383,FIND("-",C1383)-1),C1383)</f>
        <v>C</v>
      </c>
      <c r="AF1383" s="1" t="str">
        <f aca="false">B1383&amp;"|"&amp;A1383</f>
        <v>Brad Miller|2011</v>
      </c>
      <c r="AG1383" s="1" t="n">
        <f aca="false">SUMPRODUCT(($A$2:$A$4670=A1383)*($Z$2:$Z$4670&gt;Z1383))+1</f>
        <v>238</v>
      </c>
    </row>
    <row r="1384" customFormat="false" ht="15" hidden="false" customHeight="false" outlineLevel="0" collapsed="false">
      <c r="A1384" s="1" t="n">
        <v>2011</v>
      </c>
      <c r="B1384" s="1" t="s">
        <v>187</v>
      </c>
      <c r="C1384" s="1" t="s">
        <v>92</v>
      </c>
      <c r="D1384" s="1" t="n">
        <v>23</v>
      </c>
      <c r="E1384" s="1" t="s">
        <v>115</v>
      </c>
      <c r="F1384" s="1" t="n">
        <v>37</v>
      </c>
      <c r="G1384" s="1" t="n">
        <v>2</v>
      </c>
      <c r="H1384" s="1" t="n">
        <v>379</v>
      </c>
      <c r="I1384" s="1" t="n">
        <v>60</v>
      </c>
      <c r="J1384" s="1" t="n">
        <v>117</v>
      </c>
      <c r="K1384" s="1" t="n">
        <v>0.513</v>
      </c>
      <c r="L1384" s="1" t="n">
        <v>0</v>
      </c>
      <c r="M1384" s="1" t="n">
        <v>0</v>
      </c>
      <c r="O1384" s="1" t="n">
        <v>21</v>
      </c>
      <c r="P1384" s="1" t="n">
        <v>31</v>
      </c>
      <c r="Q1384" s="1" t="n">
        <v>0.677</v>
      </c>
      <c r="R1384" s="1" t="n">
        <v>31</v>
      </c>
      <c r="S1384" s="1" t="n">
        <v>58</v>
      </c>
      <c r="T1384" s="1" t="n">
        <v>89</v>
      </c>
      <c r="U1384" s="1" t="n">
        <v>12</v>
      </c>
      <c r="V1384" s="1" t="n">
        <v>11</v>
      </c>
      <c r="W1384" s="1" t="n">
        <v>17</v>
      </c>
      <c r="X1384" s="1" t="n">
        <v>14</v>
      </c>
      <c r="Y1384" s="1" t="n">
        <v>34</v>
      </c>
      <c r="Z1384" s="1" t="n">
        <v>141</v>
      </c>
      <c r="AA1384" s="1" t="n">
        <v>15.9</v>
      </c>
      <c r="AB1384" s="1" t="n">
        <v>0.54</v>
      </c>
      <c r="AC1384" s="1" t="n">
        <v>0.8</v>
      </c>
      <c r="AD1384" s="1" t="n">
        <f aca="false">IF(F1384=0,0,Z1384/F1384)</f>
        <v>3.81081081081081</v>
      </c>
      <c r="AE1384" s="1" t="str">
        <f aca="false">IFERROR(LEFT(C1384,FIND("-",C1384)-1),C1384)</f>
        <v>PF</v>
      </c>
      <c r="AF1384" s="1" t="str">
        <f aca="false">B1384&amp;"|"&amp;A1384</f>
        <v>Brandan Wright|2011</v>
      </c>
      <c r="AG1384" s="1" t="n">
        <f aca="false">SUMPRODUCT(($A$2:$A$4670=A1384)*($Z$2:$Z$4670&gt;Z1384))+1</f>
        <v>341</v>
      </c>
    </row>
    <row r="1385" customFormat="false" ht="15" hidden="false" customHeight="false" outlineLevel="0" collapsed="false">
      <c r="A1385" s="1" t="n">
        <v>2011</v>
      </c>
      <c r="B1385" s="1" t="s">
        <v>188</v>
      </c>
      <c r="C1385" s="1" t="s">
        <v>92</v>
      </c>
      <c r="D1385" s="1" t="n">
        <v>25</v>
      </c>
      <c r="E1385" s="1" t="s">
        <v>112</v>
      </c>
      <c r="F1385" s="1" t="n">
        <v>76</v>
      </c>
      <c r="G1385" s="1" t="n">
        <v>51</v>
      </c>
      <c r="H1385" s="1" t="n">
        <v>1980</v>
      </c>
      <c r="I1385" s="1" t="n">
        <v>332</v>
      </c>
      <c r="J1385" s="1" t="n">
        <v>645</v>
      </c>
      <c r="K1385" s="1" t="n">
        <v>0.515</v>
      </c>
      <c r="L1385" s="1" t="n">
        <v>0</v>
      </c>
      <c r="M1385" s="1" t="n">
        <v>2</v>
      </c>
      <c r="N1385" s="1" t="n">
        <v>0</v>
      </c>
      <c r="O1385" s="1" t="n">
        <v>190</v>
      </c>
      <c r="P1385" s="1" t="n">
        <v>233</v>
      </c>
      <c r="Q1385" s="1" t="n">
        <v>0.815</v>
      </c>
      <c r="R1385" s="1" t="n">
        <v>134</v>
      </c>
      <c r="S1385" s="1" t="n">
        <v>290</v>
      </c>
      <c r="T1385" s="1" t="n">
        <v>424</v>
      </c>
      <c r="U1385" s="1" t="n">
        <v>57</v>
      </c>
      <c r="V1385" s="1" t="n">
        <v>27</v>
      </c>
      <c r="W1385" s="1" t="n">
        <v>52</v>
      </c>
      <c r="X1385" s="1" t="n">
        <v>97</v>
      </c>
      <c r="Y1385" s="1" t="n">
        <v>159</v>
      </c>
      <c r="Z1385" s="1" t="n">
        <v>854</v>
      </c>
      <c r="AA1385" s="1" t="n">
        <v>15.9</v>
      </c>
      <c r="AB1385" s="1" t="n">
        <v>0.571</v>
      </c>
      <c r="AC1385" s="1" t="n">
        <v>6.3</v>
      </c>
      <c r="AD1385" s="1" t="n">
        <f aca="false">IF(F1385=0,0,Z1385/F1385)</f>
        <v>11.2368421052632</v>
      </c>
      <c r="AE1385" s="1" t="str">
        <f aca="false">IFERROR(LEFT(C1385,FIND("-",C1385)-1),C1385)</f>
        <v>PF</v>
      </c>
      <c r="AF1385" s="1" t="str">
        <f aca="false">B1385&amp;"|"&amp;A1385</f>
        <v>Brandon Bass|2011</v>
      </c>
      <c r="AG1385" s="1" t="n">
        <f aca="false">SUMPRODUCT(($A$2:$A$4670=A1385)*($Z$2:$Z$4670&gt;Z1385))+1</f>
        <v>107</v>
      </c>
    </row>
    <row r="1386" customFormat="false" ht="15" hidden="false" customHeight="false" outlineLevel="0" collapsed="false">
      <c r="A1386" s="1" t="n">
        <v>2011</v>
      </c>
      <c r="B1386" s="1" t="s">
        <v>680</v>
      </c>
      <c r="C1386" s="1" t="s">
        <v>102</v>
      </c>
      <c r="D1386" s="1" t="n">
        <v>21</v>
      </c>
      <c r="E1386" s="1" t="s">
        <v>152</v>
      </c>
      <c r="F1386" s="1" t="n">
        <v>63</v>
      </c>
      <c r="G1386" s="1" t="n">
        <v>61</v>
      </c>
      <c r="H1386" s="1" t="n">
        <v>2169</v>
      </c>
      <c r="I1386" s="1" t="n">
        <v>361</v>
      </c>
      <c r="J1386" s="1" t="n">
        <v>926</v>
      </c>
      <c r="K1386" s="1" t="n">
        <v>0.39</v>
      </c>
      <c r="L1386" s="1" t="n">
        <v>98</v>
      </c>
      <c r="M1386" s="1" t="n">
        <v>303</v>
      </c>
      <c r="N1386" s="1" t="n">
        <v>0.323</v>
      </c>
      <c r="O1386" s="1" t="n">
        <v>199</v>
      </c>
      <c r="P1386" s="1" t="n">
        <v>246</v>
      </c>
      <c r="Q1386" s="1" t="n">
        <v>0.809</v>
      </c>
      <c r="R1386" s="1" t="n">
        <v>42</v>
      </c>
      <c r="S1386" s="1" t="n">
        <v>192</v>
      </c>
      <c r="T1386" s="1" t="n">
        <v>234</v>
      </c>
      <c r="U1386" s="1" t="n">
        <v>305</v>
      </c>
      <c r="V1386" s="1" t="n">
        <v>95</v>
      </c>
      <c r="W1386" s="1" t="n">
        <v>21</v>
      </c>
      <c r="X1386" s="1" t="n">
        <v>146</v>
      </c>
      <c r="Y1386" s="1" t="n">
        <v>131</v>
      </c>
      <c r="Z1386" s="1" t="n">
        <v>1019</v>
      </c>
      <c r="AA1386" s="1" t="n">
        <v>15.6</v>
      </c>
      <c r="AB1386" s="1" t="n">
        <v>0.493</v>
      </c>
      <c r="AC1386" s="1" t="n">
        <v>3.9</v>
      </c>
      <c r="AD1386" s="1" t="n">
        <f aca="false">IF(F1386=0,0,Z1386/F1386)</f>
        <v>16.1746031746032</v>
      </c>
      <c r="AE1386" s="1" t="str">
        <f aca="false">IFERROR(LEFT(C1386,FIND("-",C1386)-1),C1386)</f>
        <v>PG</v>
      </c>
      <c r="AF1386" s="1" t="str">
        <f aca="false">B1386&amp;"|"&amp;A1386</f>
        <v>Brandon Jennings|2011</v>
      </c>
      <c r="AG1386" s="1" t="n">
        <f aca="false">SUMPRODUCT(($A$2:$A$4670=A1386)*($Z$2:$Z$4670&gt;Z1386))+1</f>
        <v>80</v>
      </c>
    </row>
    <row r="1387" customFormat="false" ht="15" hidden="false" customHeight="false" outlineLevel="0" collapsed="false">
      <c r="A1387" s="1" t="n">
        <v>2011</v>
      </c>
      <c r="B1387" s="1" t="s">
        <v>190</v>
      </c>
      <c r="C1387" s="1" t="s">
        <v>128</v>
      </c>
      <c r="D1387" s="1" t="n">
        <v>26</v>
      </c>
      <c r="E1387" s="1" t="s">
        <v>191</v>
      </c>
      <c r="F1387" s="1" t="n">
        <v>47</v>
      </c>
      <c r="G1387" s="1" t="n">
        <v>23</v>
      </c>
      <c r="H1387" s="1" t="n">
        <v>1310</v>
      </c>
      <c r="I1387" s="1" t="n">
        <v>209</v>
      </c>
      <c r="J1387" s="1" t="n">
        <v>523</v>
      </c>
      <c r="K1387" s="1" t="n">
        <v>0.4</v>
      </c>
      <c r="L1387" s="1" t="n">
        <v>38</v>
      </c>
      <c r="M1387" s="1" t="n">
        <v>114</v>
      </c>
      <c r="N1387" s="1" t="n">
        <v>0.333</v>
      </c>
      <c r="O1387" s="1" t="n">
        <v>117</v>
      </c>
      <c r="P1387" s="1" t="n">
        <v>138</v>
      </c>
      <c r="Q1387" s="1" t="n">
        <v>0.848</v>
      </c>
      <c r="R1387" s="1" t="n">
        <v>28</v>
      </c>
      <c r="S1387" s="1" t="n">
        <v>93</v>
      </c>
      <c r="T1387" s="1" t="n">
        <v>121</v>
      </c>
      <c r="U1387" s="1" t="n">
        <v>129</v>
      </c>
      <c r="V1387" s="1" t="n">
        <v>37</v>
      </c>
      <c r="W1387" s="1" t="n">
        <v>12</v>
      </c>
      <c r="X1387" s="1" t="n">
        <v>55</v>
      </c>
      <c r="Y1387" s="1" t="n">
        <v>76</v>
      </c>
      <c r="Z1387" s="1" t="n">
        <v>573</v>
      </c>
      <c r="AA1387" s="1" t="n">
        <v>13.9</v>
      </c>
      <c r="AB1387" s="1" t="n">
        <v>0.491</v>
      </c>
      <c r="AC1387" s="1" t="n">
        <v>2.1</v>
      </c>
      <c r="AD1387" s="1" t="n">
        <f aca="false">IF(F1387=0,0,Z1387/F1387)</f>
        <v>12.1914893617021</v>
      </c>
      <c r="AE1387" s="1" t="str">
        <f aca="false">IFERROR(LEFT(C1387,FIND("-",C1387)-1),C1387)</f>
        <v>SG</v>
      </c>
      <c r="AF1387" s="1" t="str">
        <f aca="false">B1387&amp;"|"&amp;A1387</f>
        <v>Brandon Roy|2011</v>
      </c>
      <c r="AG1387" s="1" t="n">
        <f aca="false">SUMPRODUCT(($A$2:$A$4670=A1387)*($Z$2:$Z$4670&gt;Z1387))+1</f>
        <v>180</v>
      </c>
    </row>
    <row r="1388" customFormat="false" ht="15" hidden="false" customHeight="false" outlineLevel="0" collapsed="false">
      <c r="A1388" s="1" t="n">
        <v>2011</v>
      </c>
      <c r="B1388" s="1" t="s">
        <v>602</v>
      </c>
      <c r="C1388" s="1" t="s">
        <v>128</v>
      </c>
      <c r="D1388" s="1" t="n">
        <v>25</v>
      </c>
      <c r="E1388" s="1" t="s">
        <v>145</v>
      </c>
      <c r="F1388" s="1" t="n">
        <v>67</v>
      </c>
      <c r="G1388" s="1" t="n">
        <v>21</v>
      </c>
      <c r="H1388" s="1" t="n">
        <v>1754</v>
      </c>
      <c r="I1388" s="1" t="n">
        <v>217</v>
      </c>
      <c r="J1388" s="1" t="n">
        <v>515</v>
      </c>
      <c r="K1388" s="1" t="n">
        <v>0.421</v>
      </c>
      <c r="L1388" s="1" t="n">
        <v>93</v>
      </c>
      <c r="M1388" s="1" t="n">
        <v>223</v>
      </c>
      <c r="N1388" s="1" t="n">
        <v>0.417</v>
      </c>
      <c r="O1388" s="1" t="n">
        <v>80</v>
      </c>
      <c r="P1388" s="1" t="n">
        <v>106</v>
      </c>
      <c r="Q1388" s="1" t="n">
        <v>0.755</v>
      </c>
      <c r="R1388" s="1" t="n">
        <v>33</v>
      </c>
      <c r="S1388" s="1" t="n">
        <v>184</v>
      </c>
      <c r="T1388" s="1" t="n">
        <v>217</v>
      </c>
      <c r="U1388" s="1" t="n">
        <v>62</v>
      </c>
      <c r="V1388" s="1" t="n">
        <v>41</v>
      </c>
      <c r="W1388" s="1" t="n">
        <v>35</v>
      </c>
      <c r="X1388" s="1" t="n">
        <v>69</v>
      </c>
      <c r="Y1388" s="1" t="n">
        <v>107</v>
      </c>
      <c r="Z1388" s="1" t="n">
        <v>607</v>
      </c>
      <c r="AA1388" s="1" t="n">
        <v>10.6</v>
      </c>
      <c r="AB1388" s="1" t="n">
        <v>0.54</v>
      </c>
      <c r="AC1388" s="1" t="n">
        <v>2.6</v>
      </c>
      <c r="AD1388" s="1" t="n">
        <f aca="false">IF(F1388=0,0,Z1388/F1388)</f>
        <v>9.05970149253731</v>
      </c>
      <c r="AE1388" s="1" t="str">
        <f aca="false">IFERROR(LEFT(C1388,FIND("-",C1388)-1),C1388)</f>
        <v>SG</v>
      </c>
      <c r="AF1388" s="1" t="str">
        <f aca="false">B1388&amp;"|"&amp;A1388</f>
        <v>Brandon Rush|2011</v>
      </c>
      <c r="AG1388" s="1" t="n">
        <f aca="false">SUMPRODUCT(($A$2:$A$4670=A1388)*($Z$2:$Z$4670&gt;Z1388))+1</f>
        <v>172</v>
      </c>
    </row>
    <row r="1389" customFormat="false" ht="15" hidden="false" customHeight="false" outlineLevel="0" collapsed="false">
      <c r="A1389" s="1" t="n">
        <v>2011</v>
      </c>
      <c r="B1389" s="1" t="s">
        <v>192</v>
      </c>
      <c r="C1389" s="1" t="s">
        <v>105</v>
      </c>
      <c r="D1389" s="1" t="n">
        <v>31</v>
      </c>
      <c r="E1389" s="1" t="s">
        <v>189</v>
      </c>
      <c r="F1389" s="1" t="n">
        <v>72</v>
      </c>
      <c r="G1389" s="1" t="n">
        <v>8</v>
      </c>
      <c r="H1389" s="1" t="n">
        <v>1331</v>
      </c>
      <c r="I1389" s="1" t="n">
        <v>128</v>
      </c>
      <c r="J1389" s="1" t="n">
        <v>223</v>
      </c>
      <c r="K1389" s="1" t="n">
        <v>0.574</v>
      </c>
      <c r="L1389" s="1" t="n">
        <v>0</v>
      </c>
      <c r="M1389" s="1" t="n">
        <v>1</v>
      </c>
      <c r="N1389" s="1" t="n">
        <v>0</v>
      </c>
      <c r="O1389" s="1" t="n">
        <v>64</v>
      </c>
      <c r="P1389" s="1" t="n">
        <v>177</v>
      </c>
      <c r="Q1389" s="1" t="n">
        <v>0.362</v>
      </c>
      <c r="R1389" s="1" t="n">
        <v>129</v>
      </c>
      <c r="S1389" s="1" t="n">
        <v>247</v>
      </c>
      <c r="T1389" s="1" t="n">
        <v>376</v>
      </c>
      <c r="U1389" s="1" t="n">
        <v>19</v>
      </c>
      <c r="V1389" s="1" t="n">
        <v>16</v>
      </c>
      <c r="W1389" s="1" t="n">
        <v>74</v>
      </c>
      <c r="X1389" s="1" t="n">
        <v>51</v>
      </c>
      <c r="Y1389" s="1" t="n">
        <v>146</v>
      </c>
      <c r="Z1389" s="1" t="n">
        <v>320</v>
      </c>
      <c r="AA1389" s="1" t="n">
        <v>11.7</v>
      </c>
      <c r="AB1389" s="1" t="n">
        <v>0.532</v>
      </c>
      <c r="AC1389" s="1" t="n">
        <v>2.9</v>
      </c>
      <c r="AD1389" s="1" t="n">
        <f aca="false">IF(F1389=0,0,Z1389/F1389)</f>
        <v>4.44444444444445</v>
      </c>
      <c r="AE1389" s="1" t="str">
        <f aca="false">IFERROR(LEFT(C1389,FIND("-",C1389)-1),C1389)</f>
        <v>C</v>
      </c>
      <c r="AF1389" s="1" t="str">
        <f aca="false">B1389&amp;"|"&amp;A1389</f>
        <v>Brendan Haywood|2011</v>
      </c>
      <c r="AG1389" s="1" t="n">
        <f aca="false">SUMPRODUCT(($A$2:$A$4670=A1389)*($Z$2:$Z$4670&gt;Z1389))+1</f>
        <v>264</v>
      </c>
    </row>
    <row r="1390" customFormat="false" ht="15" hidden="false" customHeight="false" outlineLevel="0" collapsed="false">
      <c r="A1390" s="1" t="n">
        <v>2011</v>
      </c>
      <c r="B1390" s="1" t="s">
        <v>196</v>
      </c>
      <c r="C1390" s="1" t="s">
        <v>123</v>
      </c>
      <c r="D1390" s="1" t="n">
        <v>33</v>
      </c>
      <c r="E1390" s="1" t="s">
        <v>189</v>
      </c>
      <c r="F1390" s="1" t="n">
        <v>56</v>
      </c>
      <c r="G1390" s="1" t="n">
        <v>4</v>
      </c>
      <c r="H1390" s="1" t="n">
        <v>618</v>
      </c>
      <c r="I1390" s="1" t="n">
        <v>43</v>
      </c>
      <c r="J1390" s="1" t="n">
        <v>100</v>
      </c>
      <c r="K1390" s="1" t="n">
        <v>0.43</v>
      </c>
      <c r="L1390" s="1" t="n">
        <v>42</v>
      </c>
      <c r="M1390" s="1" t="n">
        <v>87</v>
      </c>
      <c r="N1390" s="1" t="n">
        <v>0.483</v>
      </c>
      <c r="O1390" s="1" t="n">
        <v>17</v>
      </c>
      <c r="P1390" s="1" t="n">
        <v>18</v>
      </c>
      <c r="Q1390" s="1" t="n">
        <v>0.944</v>
      </c>
      <c r="R1390" s="1" t="n">
        <v>10</v>
      </c>
      <c r="S1390" s="1" t="n">
        <v>49</v>
      </c>
      <c r="T1390" s="1" t="n">
        <v>59</v>
      </c>
      <c r="U1390" s="1" t="n">
        <v>40</v>
      </c>
      <c r="V1390" s="1" t="n">
        <v>24</v>
      </c>
      <c r="W1390" s="1" t="n">
        <v>7</v>
      </c>
      <c r="X1390" s="1" t="n">
        <v>17</v>
      </c>
      <c r="Y1390" s="1" t="n">
        <v>82</v>
      </c>
      <c r="Z1390" s="1" t="n">
        <v>145</v>
      </c>
      <c r="AA1390" s="1" t="n">
        <v>9.7</v>
      </c>
      <c r="AB1390" s="1" t="n">
        <v>0.672</v>
      </c>
      <c r="AC1390" s="1" t="n">
        <v>1.7</v>
      </c>
      <c r="AD1390" s="1" t="n">
        <f aca="false">IF(F1390=0,0,Z1390/F1390)</f>
        <v>2.58928571428571</v>
      </c>
      <c r="AE1390" s="1" t="str">
        <f aca="false">IFERROR(LEFT(C1390,FIND("-",C1390)-1),C1390)</f>
        <v>SF</v>
      </c>
      <c r="AF1390" s="1" t="str">
        <f aca="false">B1390&amp;"|"&amp;A1390</f>
        <v>Brian Cardinal|2011</v>
      </c>
      <c r="AG1390" s="1" t="n">
        <f aca="false">SUMPRODUCT(($A$2:$A$4670=A1390)*($Z$2:$Z$4670&gt;Z1390))+1</f>
        <v>339</v>
      </c>
    </row>
    <row r="1391" customFormat="false" ht="15" hidden="false" customHeight="false" outlineLevel="0" collapsed="false">
      <c r="A1391" s="1" t="n">
        <v>2011</v>
      </c>
      <c r="B1391" s="1" t="s">
        <v>197</v>
      </c>
      <c r="C1391" s="1" t="s">
        <v>92</v>
      </c>
      <c r="D1391" s="1" t="n">
        <v>30</v>
      </c>
      <c r="E1391" s="1" t="s">
        <v>108</v>
      </c>
      <c r="F1391" s="1" t="n">
        <v>40</v>
      </c>
      <c r="G1391" s="1" t="n">
        <v>0</v>
      </c>
      <c r="H1391" s="1" t="n">
        <v>447</v>
      </c>
      <c r="I1391" s="1" t="n">
        <v>72</v>
      </c>
      <c r="J1391" s="1" t="n">
        <v>170</v>
      </c>
      <c r="K1391" s="1" t="n">
        <v>0.424</v>
      </c>
      <c r="L1391" s="1" t="n">
        <v>34</v>
      </c>
      <c r="M1391" s="1" t="n">
        <v>79</v>
      </c>
      <c r="N1391" s="1" t="n">
        <v>0.43</v>
      </c>
      <c r="O1391" s="1" t="n">
        <v>15</v>
      </c>
      <c r="P1391" s="1" t="n">
        <v>24</v>
      </c>
      <c r="Q1391" s="1" t="n">
        <v>0.625</v>
      </c>
      <c r="R1391" s="1" t="n">
        <v>19</v>
      </c>
      <c r="S1391" s="1" t="n">
        <v>77</v>
      </c>
      <c r="T1391" s="1" t="n">
        <v>96</v>
      </c>
      <c r="U1391" s="1" t="n">
        <v>15</v>
      </c>
      <c r="V1391" s="1" t="n">
        <v>12</v>
      </c>
      <c r="W1391" s="1" t="n">
        <v>11</v>
      </c>
      <c r="X1391" s="1" t="n">
        <v>25</v>
      </c>
      <c r="Y1391" s="1" t="n">
        <v>75</v>
      </c>
      <c r="Z1391" s="1" t="n">
        <v>193</v>
      </c>
      <c r="AA1391" s="1" t="n">
        <v>11.6</v>
      </c>
      <c r="AB1391" s="1" t="n">
        <v>0.534</v>
      </c>
      <c r="AC1391" s="1" t="n">
        <v>0.6</v>
      </c>
      <c r="AD1391" s="1" t="n">
        <f aca="false">IF(F1391=0,0,Z1391/F1391)</f>
        <v>4.825</v>
      </c>
      <c r="AE1391" s="1" t="str">
        <f aca="false">IFERROR(LEFT(C1391,FIND("-",C1391)-1),C1391)</f>
        <v>PF</v>
      </c>
      <c r="AF1391" s="1" t="str">
        <f aca="false">B1391&amp;"|"&amp;A1391</f>
        <v>Brian Cook|2011</v>
      </c>
      <c r="AG1391" s="1" t="n">
        <f aca="false">SUMPRODUCT(($A$2:$A$4670=A1391)*($Z$2:$Z$4670&gt;Z1391))+1</f>
        <v>314</v>
      </c>
    </row>
    <row r="1392" customFormat="false" ht="15" hidden="false" customHeight="false" outlineLevel="0" collapsed="false">
      <c r="A1392" s="1" t="n">
        <v>2011</v>
      </c>
      <c r="B1392" s="1" t="s">
        <v>198</v>
      </c>
      <c r="C1392" s="1" t="s">
        <v>92</v>
      </c>
      <c r="D1392" s="1" t="n">
        <v>32</v>
      </c>
      <c r="E1392" s="1" t="s">
        <v>106</v>
      </c>
      <c r="F1392" s="1" t="n">
        <v>18</v>
      </c>
      <c r="G1392" s="1" t="n">
        <v>0</v>
      </c>
      <c r="H1392" s="1" t="n">
        <v>88</v>
      </c>
      <c r="I1392" s="1" t="n">
        <v>10</v>
      </c>
      <c r="J1392" s="1" t="n">
        <v>19</v>
      </c>
      <c r="K1392" s="1" t="n">
        <v>0.526</v>
      </c>
      <c r="L1392" s="1" t="n">
        <v>0</v>
      </c>
      <c r="M1392" s="1" t="n">
        <v>5</v>
      </c>
      <c r="N1392" s="1" t="n">
        <v>0</v>
      </c>
      <c r="O1392" s="1" t="n">
        <v>0</v>
      </c>
      <c r="P1392" s="1" t="n">
        <v>0</v>
      </c>
      <c r="R1392" s="1" t="n">
        <v>1</v>
      </c>
      <c r="S1392" s="1" t="n">
        <v>7</v>
      </c>
      <c r="T1392" s="1" t="n">
        <v>8</v>
      </c>
      <c r="U1392" s="1" t="n">
        <v>6</v>
      </c>
      <c r="V1392" s="1" t="n">
        <v>3</v>
      </c>
      <c r="W1392" s="1" t="n">
        <v>4</v>
      </c>
      <c r="X1392" s="1" t="n">
        <v>5</v>
      </c>
      <c r="Y1392" s="1" t="n">
        <v>18</v>
      </c>
      <c r="Z1392" s="1" t="n">
        <v>20</v>
      </c>
      <c r="AA1392" s="1" t="n">
        <v>6.5</v>
      </c>
      <c r="AB1392" s="1" t="n">
        <v>0.526</v>
      </c>
      <c r="AC1392" s="1" t="n">
        <v>0.1</v>
      </c>
      <c r="AD1392" s="1" t="n">
        <f aca="false">IF(F1392=0,0,Z1392/F1392)</f>
        <v>1.11111111111111</v>
      </c>
      <c r="AE1392" s="1" t="str">
        <f aca="false">IFERROR(LEFT(C1392,FIND("-",C1392)-1),C1392)</f>
        <v>PF</v>
      </c>
      <c r="AF1392" s="1" t="str">
        <f aca="false">B1392&amp;"|"&amp;A1392</f>
        <v>Brian Scalabrine|2011</v>
      </c>
      <c r="AG1392" s="1" t="n">
        <f aca="false">SUMPRODUCT(($A$2:$A$4670=A1392)*($Z$2:$Z$4670&gt;Z1392))+1</f>
        <v>416</v>
      </c>
    </row>
    <row r="1393" customFormat="false" ht="15" hidden="false" customHeight="false" outlineLevel="0" collapsed="false">
      <c r="A1393" s="1" t="n">
        <v>2011</v>
      </c>
      <c r="B1393" s="1" t="s">
        <v>200</v>
      </c>
      <c r="C1393" s="1" t="s">
        <v>105</v>
      </c>
      <c r="D1393" s="1" t="n">
        <v>34</v>
      </c>
      <c r="E1393" s="1" t="s">
        <v>152</v>
      </c>
      <c r="F1393" s="1" t="n">
        <v>2</v>
      </c>
      <c r="G1393" s="1" t="n">
        <v>0</v>
      </c>
      <c r="H1393" s="1" t="n">
        <v>6</v>
      </c>
      <c r="I1393" s="1" t="n">
        <v>0</v>
      </c>
      <c r="J1393" s="1" t="n">
        <v>0</v>
      </c>
      <c r="L1393" s="1" t="n">
        <v>0</v>
      </c>
      <c r="M1393" s="1" t="n">
        <v>0</v>
      </c>
      <c r="O1393" s="1" t="n">
        <v>0</v>
      </c>
      <c r="P1393" s="1" t="n">
        <v>0</v>
      </c>
      <c r="R1393" s="1" t="n">
        <v>0</v>
      </c>
      <c r="S1393" s="1" t="n">
        <v>0</v>
      </c>
      <c r="T1393" s="1" t="n">
        <v>0</v>
      </c>
      <c r="U1393" s="1" t="n">
        <v>0</v>
      </c>
      <c r="V1393" s="1" t="n">
        <v>0</v>
      </c>
      <c r="W1393" s="1" t="n">
        <v>0</v>
      </c>
      <c r="X1393" s="1" t="n">
        <v>0</v>
      </c>
      <c r="Y1393" s="1" t="n">
        <v>0</v>
      </c>
      <c r="Z1393" s="1" t="n">
        <v>0</v>
      </c>
      <c r="AA1393" s="1" t="n">
        <v>0</v>
      </c>
      <c r="AC1393" s="1" t="n">
        <v>0</v>
      </c>
      <c r="AD1393" s="1" t="n">
        <f aca="false">IF(F1393=0,0,Z1393/F1393)</f>
        <v>0</v>
      </c>
      <c r="AE1393" s="1" t="str">
        <f aca="false">IFERROR(LEFT(C1393,FIND("-",C1393)-1),C1393)</f>
        <v>C</v>
      </c>
      <c r="AF1393" s="1" t="str">
        <f aca="false">B1393&amp;"|"&amp;A1393</f>
        <v>Brian Skinner|2011</v>
      </c>
      <c r="AG1393" s="1" t="n">
        <f aca="false">SUMPRODUCT(($A$2:$A$4670=A1393)*($Z$2:$Z$4670&gt;Z1393))+1</f>
        <v>449</v>
      </c>
    </row>
    <row r="1394" customFormat="false" ht="15" hidden="false" customHeight="false" outlineLevel="0" collapsed="false">
      <c r="A1394" s="1" t="n">
        <v>2011</v>
      </c>
      <c r="B1394" s="1" t="s">
        <v>603</v>
      </c>
      <c r="C1394" s="1" t="s">
        <v>105</v>
      </c>
      <c r="D1394" s="1" t="n">
        <v>22</v>
      </c>
      <c r="E1394" s="1" t="s">
        <v>185</v>
      </c>
      <c r="F1394" s="1" t="n">
        <v>82</v>
      </c>
      <c r="G1394" s="1" t="n">
        <v>82</v>
      </c>
      <c r="H1394" s="1" t="n">
        <v>2889</v>
      </c>
      <c r="I1394" s="1" t="n">
        <v>644</v>
      </c>
      <c r="J1394" s="1" t="n">
        <v>1309</v>
      </c>
      <c r="K1394" s="1" t="n">
        <v>0.492</v>
      </c>
      <c r="L1394" s="1" t="n">
        <v>0</v>
      </c>
      <c r="M1394" s="1" t="n">
        <v>1</v>
      </c>
      <c r="N1394" s="1" t="n">
        <v>0</v>
      </c>
      <c r="O1394" s="1" t="n">
        <v>385</v>
      </c>
      <c r="P1394" s="1" t="n">
        <v>489</v>
      </c>
      <c r="Q1394" s="1" t="n">
        <v>0.787</v>
      </c>
      <c r="R1394" s="1" t="n">
        <v>197</v>
      </c>
      <c r="S1394" s="1" t="n">
        <v>291</v>
      </c>
      <c r="T1394" s="1" t="n">
        <v>488</v>
      </c>
      <c r="U1394" s="1" t="n">
        <v>129</v>
      </c>
      <c r="V1394" s="1" t="n">
        <v>47</v>
      </c>
      <c r="W1394" s="1" t="n">
        <v>120</v>
      </c>
      <c r="X1394" s="1" t="n">
        <v>176</v>
      </c>
      <c r="Y1394" s="1" t="n">
        <v>240</v>
      </c>
      <c r="Z1394" s="1" t="n">
        <v>1673</v>
      </c>
      <c r="AA1394" s="1" t="n">
        <v>19.3</v>
      </c>
      <c r="AB1394" s="1" t="n">
        <v>0.549</v>
      </c>
      <c r="AC1394" s="1" t="n">
        <v>6.3</v>
      </c>
      <c r="AD1394" s="1" t="n">
        <f aca="false">IF(F1394=0,0,Z1394/F1394)</f>
        <v>20.4024390243902</v>
      </c>
      <c r="AE1394" s="1" t="str">
        <f aca="false">IFERROR(LEFT(C1394,FIND("-",C1394)-1),C1394)</f>
        <v>C</v>
      </c>
      <c r="AF1394" s="1" t="str">
        <f aca="false">B1394&amp;"|"&amp;A1394</f>
        <v>Brook Lopez|2011</v>
      </c>
      <c r="AG1394" s="1" t="n">
        <f aca="false">SUMPRODUCT(($A$2:$A$4670=A1394)*($Z$2:$Z$4670&gt;Z1394))+1</f>
        <v>15</v>
      </c>
    </row>
    <row r="1395" customFormat="false" ht="15" hidden="false" customHeight="false" outlineLevel="0" collapsed="false">
      <c r="A1395" s="1" t="n">
        <v>2011</v>
      </c>
      <c r="B1395" s="1" t="s">
        <v>681</v>
      </c>
      <c r="C1395" s="1" t="s">
        <v>92</v>
      </c>
      <c r="D1395" s="1" t="n">
        <v>21</v>
      </c>
      <c r="E1395" s="1" t="s">
        <v>609</v>
      </c>
      <c r="F1395" s="1" t="n">
        <v>13</v>
      </c>
      <c r="G1395" s="1" t="n">
        <v>0</v>
      </c>
      <c r="H1395" s="1" t="n">
        <v>85</v>
      </c>
      <c r="I1395" s="1" t="n">
        <v>9</v>
      </c>
      <c r="J1395" s="1" t="n">
        <v>28</v>
      </c>
      <c r="K1395" s="1" t="n">
        <v>0.321</v>
      </c>
      <c r="L1395" s="1" t="n">
        <v>0</v>
      </c>
      <c r="M1395" s="1" t="n">
        <v>0</v>
      </c>
      <c r="O1395" s="1" t="n">
        <v>7</v>
      </c>
      <c r="P1395" s="1" t="n">
        <v>14</v>
      </c>
      <c r="Q1395" s="1" t="n">
        <v>0.5</v>
      </c>
      <c r="R1395" s="1" t="n">
        <v>6</v>
      </c>
      <c r="S1395" s="1" t="n">
        <v>18</v>
      </c>
      <c r="T1395" s="1" t="n">
        <v>24</v>
      </c>
      <c r="U1395" s="1" t="n">
        <v>0</v>
      </c>
      <c r="V1395" s="1" t="n">
        <v>2</v>
      </c>
      <c r="W1395" s="1" t="n">
        <v>3</v>
      </c>
      <c r="X1395" s="1" t="n">
        <v>8</v>
      </c>
      <c r="Y1395" s="1" t="n">
        <v>11</v>
      </c>
      <c r="Z1395" s="1" t="n">
        <v>25</v>
      </c>
      <c r="AA1395" s="1" t="n">
        <v>3.5</v>
      </c>
      <c r="AB1395" s="1" t="n">
        <v>0.366</v>
      </c>
      <c r="AC1395" s="1" t="n">
        <v>-0.2</v>
      </c>
      <c r="AD1395" s="1" t="n">
        <f aca="false">IF(F1395=0,0,Z1395/F1395)</f>
        <v>1.92307692307692</v>
      </c>
      <c r="AE1395" s="1" t="str">
        <f aca="false">IFERROR(LEFT(C1395,FIND("-",C1395)-1),C1395)</f>
        <v>PF</v>
      </c>
      <c r="AF1395" s="1" t="str">
        <f aca="false">B1395&amp;"|"&amp;A1395</f>
        <v>Byron Mullens|2011</v>
      </c>
      <c r="AG1395" s="1" t="n">
        <f aca="false">SUMPRODUCT(($A$2:$A$4670=A1395)*($Z$2:$Z$4670&gt;Z1395))+1</f>
        <v>413</v>
      </c>
    </row>
    <row r="1396" customFormat="false" ht="15" hidden="false" customHeight="false" outlineLevel="0" collapsed="false">
      <c r="A1396" s="1" t="n">
        <v>2011</v>
      </c>
      <c r="B1396" s="1" t="s">
        <v>202</v>
      </c>
      <c r="C1396" s="1" t="s">
        <v>123</v>
      </c>
      <c r="D1396" s="1" t="n">
        <v>23</v>
      </c>
      <c r="E1396" s="1" t="s">
        <v>149</v>
      </c>
      <c r="F1396" s="1" t="n">
        <v>78</v>
      </c>
      <c r="G1396" s="1" t="n">
        <v>19</v>
      </c>
      <c r="H1396" s="1" t="n">
        <v>1969</v>
      </c>
      <c r="I1396" s="1" t="n">
        <v>366</v>
      </c>
      <c r="J1396" s="1" t="n">
        <v>899</v>
      </c>
      <c r="K1396" s="1" t="n">
        <v>0.407</v>
      </c>
      <c r="L1396" s="1" t="n">
        <v>109</v>
      </c>
      <c r="M1396" s="1" t="n">
        <v>339</v>
      </c>
      <c r="N1396" s="1" t="n">
        <v>0.322</v>
      </c>
      <c r="O1396" s="1" t="n">
        <v>159</v>
      </c>
      <c r="P1396" s="1" t="n">
        <v>196</v>
      </c>
      <c r="Q1396" s="1" t="n">
        <v>0.811</v>
      </c>
      <c r="R1396" s="1" t="n">
        <v>54</v>
      </c>
      <c r="S1396" s="1" t="n">
        <v>201</v>
      </c>
      <c r="T1396" s="1" t="n">
        <v>255</v>
      </c>
      <c r="U1396" s="1" t="n">
        <v>135</v>
      </c>
      <c r="V1396" s="1" t="n">
        <v>74</v>
      </c>
      <c r="W1396" s="1" t="n">
        <v>38</v>
      </c>
      <c r="X1396" s="1" t="n">
        <v>93</v>
      </c>
      <c r="Y1396" s="1" t="n">
        <v>221</v>
      </c>
      <c r="Z1396" s="1" t="n">
        <v>1000</v>
      </c>
      <c r="AA1396" s="1" t="n">
        <v>14.4</v>
      </c>
      <c r="AB1396" s="1" t="n">
        <v>0.507</v>
      </c>
      <c r="AC1396" s="1" t="n">
        <v>2.5</v>
      </c>
      <c r="AD1396" s="1" t="n">
        <f aca="false">IF(F1396=0,0,Z1396/F1396)</f>
        <v>12.8205128205128</v>
      </c>
      <c r="AE1396" s="1" t="str">
        <f aca="false">IFERROR(LEFT(C1396,FIND("-",C1396)-1),C1396)</f>
        <v>SF</v>
      </c>
      <c r="AF1396" s="1" t="str">
        <f aca="false">B1396&amp;"|"&amp;A1396</f>
        <v>C.J. Miles|2011</v>
      </c>
      <c r="AG1396" s="1" t="n">
        <f aca="false">SUMPRODUCT(($A$2:$A$4670=A1396)*($Z$2:$Z$4670&gt;Z1396))+1</f>
        <v>84</v>
      </c>
    </row>
    <row r="1397" customFormat="false" ht="15" hidden="false" customHeight="false" outlineLevel="0" collapsed="false">
      <c r="A1397" s="1" t="n">
        <v>2011</v>
      </c>
      <c r="B1397" s="1" t="s">
        <v>203</v>
      </c>
      <c r="C1397" s="1" t="s">
        <v>102</v>
      </c>
      <c r="D1397" s="1" t="n">
        <v>26</v>
      </c>
      <c r="E1397" s="1" t="s">
        <v>106</v>
      </c>
      <c r="F1397" s="1" t="n">
        <v>82</v>
      </c>
      <c r="G1397" s="1" t="n">
        <v>1</v>
      </c>
      <c r="H1397" s="1" t="n">
        <v>1091</v>
      </c>
      <c r="I1397" s="1" t="n">
        <v>146</v>
      </c>
      <c r="J1397" s="1" t="n">
        <v>394</v>
      </c>
      <c r="K1397" s="1" t="n">
        <v>0.371</v>
      </c>
      <c r="L1397" s="1" t="n">
        <v>44</v>
      </c>
      <c r="M1397" s="1" t="n">
        <v>112</v>
      </c>
      <c r="N1397" s="1" t="n">
        <v>0.393</v>
      </c>
      <c r="O1397" s="1" t="n">
        <v>69</v>
      </c>
      <c r="P1397" s="1" t="n">
        <v>93</v>
      </c>
      <c r="Q1397" s="1" t="n">
        <v>0.742</v>
      </c>
      <c r="R1397" s="1" t="n">
        <v>16</v>
      </c>
      <c r="S1397" s="1" t="n">
        <v>78</v>
      </c>
      <c r="T1397" s="1" t="n">
        <v>94</v>
      </c>
      <c r="U1397" s="1" t="n">
        <v>186</v>
      </c>
      <c r="V1397" s="1" t="n">
        <v>55</v>
      </c>
      <c r="W1397" s="1" t="n">
        <v>11</v>
      </c>
      <c r="X1397" s="1" t="n">
        <v>73</v>
      </c>
      <c r="Y1397" s="1" t="n">
        <v>82</v>
      </c>
      <c r="Z1397" s="1" t="n">
        <v>405</v>
      </c>
      <c r="AA1397" s="1" t="n">
        <v>12.8</v>
      </c>
      <c r="AB1397" s="1" t="n">
        <v>0.466</v>
      </c>
      <c r="AC1397" s="1" t="n">
        <v>2.1</v>
      </c>
      <c r="AD1397" s="1" t="n">
        <f aca="false">IF(F1397=0,0,Z1397/F1397)</f>
        <v>4.9390243902439</v>
      </c>
      <c r="AE1397" s="1" t="str">
        <f aca="false">IFERROR(LEFT(C1397,FIND("-",C1397)-1),C1397)</f>
        <v>PG</v>
      </c>
      <c r="AF1397" s="1" t="str">
        <f aca="false">B1397&amp;"|"&amp;A1397</f>
        <v>C.J. Watson|2011</v>
      </c>
      <c r="AG1397" s="1" t="n">
        <f aca="false">SUMPRODUCT(($A$2:$A$4670=A1397)*($Z$2:$Z$4670&gt;Z1397))+1</f>
        <v>229</v>
      </c>
    </row>
    <row r="1398" customFormat="false" ht="15" hidden="false" customHeight="false" outlineLevel="0" collapsed="false">
      <c r="A1398" s="1" t="n">
        <v>2011</v>
      </c>
      <c r="B1398" s="1" t="s">
        <v>205</v>
      </c>
      <c r="C1398" s="1" t="s">
        <v>92</v>
      </c>
      <c r="D1398" s="1" t="n">
        <v>27</v>
      </c>
      <c r="E1398" s="1" t="s">
        <v>115</v>
      </c>
      <c r="F1398" s="1" t="n">
        <v>76</v>
      </c>
      <c r="G1398" s="1" t="n">
        <v>26</v>
      </c>
      <c r="H1398" s="1" t="n">
        <v>2008</v>
      </c>
      <c r="I1398" s="1" t="n">
        <v>345</v>
      </c>
      <c r="J1398" s="1" t="n">
        <v>687</v>
      </c>
      <c r="K1398" s="1" t="n">
        <v>0.502</v>
      </c>
      <c r="L1398" s="1" t="n">
        <v>0</v>
      </c>
      <c r="M1398" s="1" t="n">
        <v>4</v>
      </c>
      <c r="N1398" s="1" t="n">
        <v>0</v>
      </c>
      <c r="O1398" s="1" t="n">
        <v>213</v>
      </c>
      <c r="P1398" s="1" t="n">
        <v>288</v>
      </c>
      <c r="Q1398" s="1" t="n">
        <v>0.74</v>
      </c>
      <c r="R1398" s="1" t="n">
        <v>165</v>
      </c>
      <c r="S1398" s="1" t="n">
        <v>182</v>
      </c>
      <c r="T1398" s="1" t="n">
        <v>347</v>
      </c>
      <c r="U1398" s="1" t="n">
        <v>63</v>
      </c>
      <c r="V1398" s="1" t="n">
        <v>40</v>
      </c>
      <c r="W1398" s="1" t="n">
        <v>32</v>
      </c>
      <c r="X1398" s="1" t="n">
        <v>109</v>
      </c>
      <c r="Y1398" s="1" t="n">
        <v>196</v>
      </c>
      <c r="Z1398" s="1" t="n">
        <v>903</v>
      </c>
      <c r="AA1398" s="1" t="n">
        <v>14.8</v>
      </c>
      <c r="AB1398" s="1" t="n">
        <v>0.555</v>
      </c>
      <c r="AC1398" s="1" t="n">
        <v>4.1</v>
      </c>
      <c r="AD1398" s="1" t="n">
        <f aca="false">IF(F1398=0,0,Z1398/F1398)</f>
        <v>11.8815789473684</v>
      </c>
      <c r="AE1398" s="1" t="str">
        <f aca="false">IFERROR(LEFT(C1398,FIND("-",C1398)-1),C1398)</f>
        <v>PF</v>
      </c>
      <c r="AF1398" s="1" t="str">
        <f aca="false">B1398&amp;"|"&amp;A1398</f>
        <v>Carl Landry|2011</v>
      </c>
      <c r="AG1398" s="1" t="n">
        <f aca="false">SUMPRODUCT(($A$2:$A$4670=A1398)*($Z$2:$Z$4670&gt;Z1398))+1</f>
        <v>100</v>
      </c>
    </row>
    <row r="1399" customFormat="false" ht="15" hidden="false" customHeight="false" outlineLevel="0" collapsed="false">
      <c r="A1399" s="1" t="n">
        <v>2011</v>
      </c>
      <c r="B1399" s="1" t="s">
        <v>206</v>
      </c>
      <c r="C1399" s="1" t="s">
        <v>102</v>
      </c>
      <c r="D1399" s="1" t="n">
        <v>31</v>
      </c>
      <c r="E1399" s="1" t="s">
        <v>115</v>
      </c>
      <c r="F1399" s="1" t="n">
        <v>64</v>
      </c>
      <c r="G1399" s="1" t="n">
        <v>43</v>
      </c>
      <c r="H1399" s="1" t="n">
        <v>1185</v>
      </c>
      <c r="I1399" s="1" t="n">
        <v>120</v>
      </c>
      <c r="J1399" s="1" t="n">
        <v>273</v>
      </c>
      <c r="K1399" s="1" t="n">
        <v>0.44</v>
      </c>
      <c r="L1399" s="1" t="n">
        <v>31</v>
      </c>
      <c r="M1399" s="1" t="n">
        <v>69</v>
      </c>
      <c r="N1399" s="1" t="n">
        <v>0.449</v>
      </c>
      <c r="O1399" s="1" t="n">
        <v>39</v>
      </c>
      <c r="P1399" s="1" t="n">
        <v>47</v>
      </c>
      <c r="Q1399" s="1" t="n">
        <v>0.83</v>
      </c>
      <c r="R1399" s="1" t="n">
        <v>20</v>
      </c>
      <c r="S1399" s="1" t="n">
        <v>83</v>
      </c>
      <c r="T1399" s="1" t="n">
        <v>103</v>
      </c>
      <c r="U1399" s="1" t="n">
        <v>125</v>
      </c>
      <c r="V1399" s="1" t="n">
        <v>21</v>
      </c>
      <c r="W1399" s="1" t="n">
        <v>1</v>
      </c>
      <c r="X1399" s="1" t="n">
        <v>60</v>
      </c>
      <c r="Y1399" s="1" t="n">
        <v>71</v>
      </c>
      <c r="Z1399" s="1" t="n">
        <v>310</v>
      </c>
      <c r="AA1399" s="1" t="n">
        <v>9</v>
      </c>
      <c r="AB1399" s="1" t="n">
        <v>0.528</v>
      </c>
      <c r="AC1399" s="1" t="n">
        <v>1.7</v>
      </c>
      <c r="AD1399" s="1" t="n">
        <f aca="false">IF(F1399=0,0,Z1399/F1399)</f>
        <v>4.84375</v>
      </c>
      <c r="AE1399" s="1" t="str">
        <f aca="false">IFERROR(LEFT(C1399,FIND("-",C1399)-1),C1399)</f>
        <v>PG</v>
      </c>
      <c r="AF1399" s="1" t="str">
        <f aca="false">B1399&amp;"|"&amp;A1399</f>
        <v>Carlos Arroyo|2011</v>
      </c>
      <c r="AG1399" s="1" t="n">
        <f aca="false">SUMPRODUCT(($A$2:$A$4670=A1399)*($Z$2:$Z$4670&gt;Z1399))+1</f>
        <v>266</v>
      </c>
    </row>
    <row r="1400" customFormat="false" ht="15" hidden="false" customHeight="false" outlineLevel="0" collapsed="false">
      <c r="A1400" s="1" t="n">
        <v>2011</v>
      </c>
      <c r="B1400" s="1" t="s">
        <v>207</v>
      </c>
      <c r="C1400" s="1" t="s">
        <v>105</v>
      </c>
      <c r="D1400" s="1" t="n">
        <v>29</v>
      </c>
      <c r="E1400" s="1" t="s">
        <v>106</v>
      </c>
      <c r="F1400" s="1" t="n">
        <v>59</v>
      </c>
      <c r="G1400" s="1" t="n">
        <v>59</v>
      </c>
      <c r="H1400" s="1" t="n">
        <v>1882</v>
      </c>
      <c r="I1400" s="1" t="n">
        <v>431</v>
      </c>
      <c r="J1400" s="1" t="n">
        <v>845</v>
      </c>
      <c r="K1400" s="1" t="n">
        <v>0.51</v>
      </c>
      <c r="L1400" s="1" t="n">
        <v>0</v>
      </c>
      <c r="M1400" s="1" t="n">
        <v>0</v>
      </c>
      <c r="O1400" s="1" t="n">
        <v>171</v>
      </c>
      <c r="P1400" s="1" t="n">
        <v>244</v>
      </c>
      <c r="Q1400" s="1" t="n">
        <v>0.701</v>
      </c>
      <c r="R1400" s="1" t="n">
        <v>130</v>
      </c>
      <c r="S1400" s="1" t="n">
        <v>435</v>
      </c>
      <c r="T1400" s="1" t="n">
        <v>565</v>
      </c>
      <c r="U1400" s="1" t="n">
        <v>145</v>
      </c>
      <c r="V1400" s="1" t="n">
        <v>45</v>
      </c>
      <c r="W1400" s="1" t="n">
        <v>18</v>
      </c>
      <c r="X1400" s="1" t="n">
        <v>149</v>
      </c>
      <c r="Y1400" s="1" t="n">
        <v>186</v>
      </c>
      <c r="Z1400" s="1" t="n">
        <v>1033</v>
      </c>
      <c r="AA1400" s="1" t="n">
        <v>18.8</v>
      </c>
      <c r="AB1400" s="1" t="n">
        <v>0.542</v>
      </c>
      <c r="AC1400" s="1" t="n">
        <v>5.8</v>
      </c>
      <c r="AD1400" s="1" t="n">
        <f aca="false">IF(F1400=0,0,Z1400/F1400)</f>
        <v>17.5084745762712</v>
      </c>
      <c r="AE1400" s="1" t="str">
        <f aca="false">IFERROR(LEFT(C1400,FIND("-",C1400)-1),C1400)</f>
        <v>C</v>
      </c>
      <c r="AF1400" s="1" t="str">
        <f aca="false">B1400&amp;"|"&amp;A1400</f>
        <v>Carlos Boozer|2011</v>
      </c>
      <c r="AG1400" s="1" t="n">
        <f aca="false">SUMPRODUCT(($A$2:$A$4670=A1400)*($Z$2:$Z$4670&gt;Z1400))+1</f>
        <v>73</v>
      </c>
    </row>
    <row r="1401" customFormat="false" ht="15" hidden="false" customHeight="false" outlineLevel="0" collapsed="false">
      <c r="A1401" s="1" t="n">
        <v>2011</v>
      </c>
      <c r="B1401" s="1" t="s">
        <v>208</v>
      </c>
      <c r="C1401" s="1" t="s">
        <v>123</v>
      </c>
      <c r="D1401" s="1" t="n">
        <v>28</v>
      </c>
      <c r="E1401" s="1" t="s">
        <v>152</v>
      </c>
      <c r="F1401" s="1" t="n">
        <v>49</v>
      </c>
      <c r="G1401" s="1" t="n">
        <v>40</v>
      </c>
      <c r="H1401" s="1" t="n">
        <v>1590</v>
      </c>
      <c r="I1401" s="1" t="n">
        <v>200</v>
      </c>
      <c r="J1401" s="1" t="n">
        <v>513</v>
      </c>
      <c r="K1401" s="1" t="n">
        <v>0.39</v>
      </c>
      <c r="L1401" s="1" t="n">
        <v>105</v>
      </c>
      <c r="M1401" s="1" t="n">
        <v>284</v>
      </c>
      <c r="N1401" s="1" t="n">
        <v>0.37</v>
      </c>
      <c r="O1401" s="1" t="n">
        <v>60</v>
      </c>
      <c r="P1401" s="1" t="n">
        <v>75</v>
      </c>
      <c r="Q1401" s="1" t="n">
        <v>0.8</v>
      </c>
      <c r="R1401" s="1" t="n">
        <v>24</v>
      </c>
      <c r="S1401" s="1" t="n">
        <v>176</v>
      </c>
      <c r="T1401" s="1" t="n">
        <v>200</v>
      </c>
      <c r="U1401" s="1" t="n">
        <v>112</v>
      </c>
      <c r="V1401" s="1" t="n">
        <v>76</v>
      </c>
      <c r="W1401" s="1" t="n">
        <v>8</v>
      </c>
      <c r="X1401" s="1" t="n">
        <v>57</v>
      </c>
      <c r="Y1401" s="1" t="n">
        <v>72</v>
      </c>
      <c r="Z1401" s="1" t="n">
        <v>565</v>
      </c>
      <c r="AA1401" s="1" t="n">
        <v>13.1</v>
      </c>
      <c r="AB1401" s="1" t="n">
        <v>0.517</v>
      </c>
      <c r="AC1401" s="1" t="n">
        <v>3.5</v>
      </c>
      <c r="AD1401" s="1" t="n">
        <f aca="false">IF(F1401=0,0,Z1401/F1401)</f>
        <v>11.530612244898</v>
      </c>
      <c r="AE1401" s="1" t="str">
        <f aca="false">IFERROR(LEFT(C1401,FIND("-",C1401)-1),C1401)</f>
        <v>SF</v>
      </c>
      <c r="AF1401" s="1" t="str">
        <f aca="false">B1401&amp;"|"&amp;A1401</f>
        <v>Carlos Delfino|2011</v>
      </c>
      <c r="AG1401" s="1" t="n">
        <f aca="false">SUMPRODUCT(($A$2:$A$4670=A1401)*($Z$2:$Z$4670&gt;Z1401))+1</f>
        <v>186</v>
      </c>
    </row>
    <row r="1402" customFormat="false" ht="15" hidden="false" customHeight="false" outlineLevel="0" collapsed="false">
      <c r="A1402" s="1" t="n">
        <v>2011</v>
      </c>
      <c r="B1402" s="1" t="s">
        <v>209</v>
      </c>
      <c r="C1402" s="1" t="s">
        <v>123</v>
      </c>
      <c r="D1402" s="1" t="n">
        <v>26</v>
      </c>
      <c r="E1402" s="1" t="s">
        <v>115</v>
      </c>
      <c r="F1402" s="1" t="n">
        <v>77</v>
      </c>
      <c r="G1402" s="1" t="n">
        <v>77</v>
      </c>
      <c r="H1402" s="1" t="n">
        <v>2751</v>
      </c>
      <c r="I1402" s="1" t="n">
        <v>684</v>
      </c>
      <c r="J1402" s="1" t="n">
        <v>1503</v>
      </c>
      <c r="K1402" s="1" t="n">
        <v>0.455</v>
      </c>
      <c r="L1402" s="1" t="n">
        <v>95</v>
      </c>
      <c r="M1402" s="1" t="n">
        <v>251</v>
      </c>
      <c r="N1402" s="1" t="n">
        <v>0.378</v>
      </c>
      <c r="O1402" s="1" t="n">
        <v>507</v>
      </c>
      <c r="P1402" s="1" t="n">
        <v>605</v>
      </c>
      <c r="Q1402" s="1" t="n">
        <v>0.838</v>
      </c>
      <c r="R1402" s="1" t="n">
        <v>118</v>
      </c>
      <c r="S1402" s="1" t="n">
        <v>445</v>
      </c>
      <c r="T1402" s="1" t="n">
        <v>563</v>
      </c>
      <c r="U1402" s="1" t="n">
        <v>221</v>
      </c>
      <c r="V1402" s="1" t="n">
        <v>68</v>
      </c>
      <c r="W1402" s="1" t="n">
        <v>46</v>
      </c>
      <c r="X1402" s="1" t="n">
        <v>206</v>
      </c>
      <c r="Y1402" s="1" t="n">
        <v>224</v>
      </c>
      <c r="Z1402" s="1" t="n">
        <v>1970</v>
      </c>
      <c r="AA1402" s="1" t="n">
        <v>21.7</v>
      </c>
      <c r="AB1402" s="1" t="n">
        <v>0.557</v>
      </c>
      <c r="AC1402" s="1" t="n">
        <v>7.9</v>
      </c>
      <c r="AD1402" s="1" t="n">
        <f aca="false">IF(F1402=0,0,Z1402/F1402)</f>
        <v>25.5844155844156</v>
      </c>
      <c r="AE1402" s="1" t="str">
        <f aca="false">IFERROR(LEFT(C1402,FIND("-",C1402)-1),C1402)</f>
        <v>SF</v>
      </c>
      <c r="AF1402" s="1" t="str">
        <f aca="false">B1402&amp;"|"&amp;A1402</f>
        <v>Carmelo Anthony|2011</v>
      </c>
      <c r="AG1402" s="1" t="n">
        <f aca="false">SUMPRODUCT(($A$2:$A$4670=A1402)*($Z$2:$Z$4670&gt;Z1402))+1</f>
        <v>6</v>
      </c>
    </row>
    <row r="1403" customFormat="false" ht="15" hidden="false" customHeight="false" outlineLevel="0" collapsed="false">
      <c r="A1403" s="1" t="n">
        <v>2011</v>
      </c>
      <c r="B1403" s="1" t="s">
        <v>210</v>
      </c>
      <c r="C1403" s="1" t="s">
        <v>123</v>
      </c>
      <c r="D1403" s="1" t="n">
        <v>30</v>
      </c>
      <c r="E1403" s="1" t="s">
        <v>189</v>
      </c>
      <c r="F1403" s="1" t="n">
        <v>29</v>
      </c>
      <c r="G1403" s="1" t="n">
        <v>29</v>
      </c>
      <c r="H1403" s="1" t="n">
        <v>867</v>
      </c>
      <c r="I1403" s="1" t="n">
        <v>170</v>
      </c>
      <c r="J1403" s="1" t="n">
        <v>378</v>
      </c>
      <c r="K1403" s="1" t="n">
        <v>0.45</v>
      </c>
      <c r="L1403" s="1" t="n">
        <v>28</v>
      </c>
      <c r="M1403" s="1" t="n">
        <v>65</v>
      </c>
      <c r="N1403" s="1" t="n">
        <v>0.431</v>
      </c>
      <c r="O1403" s="1" t="n">
        <v>68</v>
      </c>
      <c r="P1403" s="1" t="n">
        <v>88</v>
      </c>
      <c r="Q1403" s="1" t="n">
        <v>0.773</v>
      </c>
      <c r="R1403" s="1" t="n">
        <v>22</v>
      </c>
      <c r="S1403" s="1" t="n">
        <v>96</v>
      </c>
      <c r="T1403" s="1" t="n">
        <v>118</v>
      </c>
      <c r="U1403" s="1" t="n">
        <v>46</v>
      </c>
      <c r="V1403" s="1" t="n">
        <v>28</v>
      </c>
      <c r="W1403" s="1" t="n">
        <v>8</v>
      </c>
      <c r="X1403" s="1" t="n">
        <v>49</v>
      </c>
      <c r="Y1403" s="1" t="n">
        <v>59</v>
      </c>
      <c r="Z1403" s="1" t="n">
        <v>436</v>
      </c>
      <c r="AA1403" s="1" t="n">
        <v>14.2</v>
      </c>
      <c r="AB1403" s="1" t="n">
        <v>0.523</v>
      </c>
      <c r="AC1403" s="1" t="n">
        <v>1.2</v>
      </c>
      <c r="AD1403" s="1" t="n">
        <f aca="false">IF(F1403=0,0,Z1403/F1403)</f>
        <v>15.0344827586207</v>
      </c>
      <c r="AE1403" s="1" t="str">
        <f aca="false">IFERROR(LEFT(C1403,FIND("-",C1403)-1),C1403)</f>
        <v>SF</v>
      </c>
      <c r="AF1403" s="1" t="str">
        <f aca="false">B1403&amp;"|"&amp;A1403</f>
        <v>Caron Butler|2011</v>
      </c>
      <c r="AG1403" s="1" t="n">
        <f aca="false">SUMPRODUCT(($A$2:$A$4670=A1403)*($Z$2:$Z$4670&gt;Z1403))+1</f>
        <v>218</v>
      </c>
    </row>
    <row r="1404" customFormat="false" ht="15" hidden="false" customHeight="false" outlineLevel="0" collapsed="false">
      <c r="A1404" s="1" t="n">
        <v>2011</v>
      </c>
      <c r="B1404" s="1" t="s">
        <v>604</v>
      </c>
      <c r="C1404" s="1" t="s">
        <v>123</v>
      </c>
      <c r="D1404" s="1" t="n">
        <v>26</v>
      </c>
      <c r="E1404" s="1" t="s">
        <v>137</v>
      </c>
      <c r="F1404" s="1" t="n">
        <v>52</v>
      </c>
      <c r="G1404" s="1" t="n">
        <v>1</v>
      </c>
      <c r="H1404" s="1" t="n">
        <v>542</v>
      </c>
      <c r="I1404" s="1" t="n">
        <v>71</v>
      </c>
      <c r="J1404" s="1" t="n">
        <v>182</v>
      </c>
      <c r="K1404" s="1" t="n">
        <v>0.39</v>
      </c>
      <c r="L1404" s="1" t="n">
        <v>39</v>
      </c>
      <c r="M1404" s="1" t="n">
        <v>99</v>
      </c>
      <c r="N1404" s="1" t="n">
        <v>0.394</v>
      </c>
      <c r="O1404" s="1" t="n">
        <v>28</v>
      </c>
      <c r="P1404" s="1" t="n">
        <v>40</v>
      </c>
      <c r="Q1404" s="1" t="n">
        <v>0.7</v>
      </c>
      <c r="R1404" s="1" t="n">
        <v>20</v>
      </c>
      <c r="S1404" s="1" t="n">
        <v>54</v>
      </c>
      <c r="T1404" s="1" t="n">
        <v>74</v>
      </c>
      <c r="U1404" s="1" t="n">
        <v>18</v>
      </c>
      <c r="V1404" s="1" t="n">
        <v>18</v>
      </c>
      <c r="W1404" s="1" t="n">
        <v>6</v>
      </c>
      <c r="X1404" s="1" t="n">
        <v>16</v>
      </c>
      <c r="Y1404" s="1" t="n">
        <v>52</v>
      </c>
      <c r="Z1404" s="1" t="n">
        <v>209</v>
      </c>
      <c r="AA1404" s="1" t="n">
        <v>11.7</v>
      </c>
      <c r="AB1404" s="1" t="n">
        <v>0.524</v>
      </c>
      <c r="AC1404" s="1" t="n">
        <v>0.8</v>
      </c>
      <c r="AD1404" s="1" t="n">
        <f aca="false">IF(F1404=0,0,Z1404/F1404)</f>
        <v>4.01923076923077</v>
      </c>
      <c r="AE1404" s="1" t="str">
        <f aca="false">IFERROR(LEFT(C1404,FIND("-",C1404)-1),C1404)</f>
        <v>SF</v>
      </c>
      <c r="AF1404" s="1" t="str">
        <f aca="false">B1404&amp;"|"&amp;A1404</f>
        <v>Cartier Martin|2011</v>
      </c>
      <c r="AG1404" s="1" t="n">
        <f aca="false">SUMPRODUCT(($A$2:$A$4670=A1404)*($Z$2:$Z$4670&gt;Z1404))+1</f>
        <v>307</v>
      </c>
    </row>
    <row r="1405" customFormat="false" ht="15" hidden="false" customHeight="false" outlineLevel="0" collapsed="false">
      <c r="A1405" s="1" t="n">
        <v>2011</v>
      </c>
      <c r="B1405" s="1" t="s">
        <v>213</v>
      </c>
      <c r="C1405" s="1" t="s">
        <v>92</v>
      </c>
      <c r="D1405" s="1" t="n">
        <v>27</v>
      </c>
      <c r="E1405" s="1" t="s">
        <v>124</v>
      </c>
      <c r="F1405" s="1" t="n">
        <v>77</v>
      </c>
      <c r="G1405" s="1" t="n">
        <v>64</v>
      </c>
      <c r="H1405" s="1" t="n">
        <v>2541</v>
      </c>
      <c r="I1405" s="1" t="n">
        <v>358</v>
      </c>
      <c r="J1405" s="1" t="n">
        <v>829</v>
      </c>
      <c r="K1405" s="1" t="n">
        <v>0.432</v>
      </c>
      <c r="L1405" s="1" t="n">
        <v>171</v>
      </c>
      <c r="M1405" s="1" t="n">
        <v>439</v>
      </c>
      <c r="N1405" s="1" t="n">
        <v>0.39</v>
      </c>
      <c r="O1405" s="1" t="n">
        <v>89</v>
      </c>
      <c r="P1405" s="1" t="n">
        <v>107</v>
      </c>
      <c r="Q1405" s="1" t="n">
        <v>0.832</v>
      </c>
      <c r="R1405" s="1" t="n">
        <v>65</v>
      </c>
      <c r="S1405" s="1" t="n">
        <v>448</v>
      </c>
      <c r="T1405" s="1" t="n">
        <v>513</v>
      </c>
      <c r="U1405" s="1" t="n">
        <v>96</v>
      </c>
      <c r="V1405" s="1" t="n">
        <v>46</v>
      </c>
      <c r="W1405" s="1" t="n">
        <v>79</v>
      </c>
      <c r="X1405" s="1" t="n">
        <v>73</v>
      </c>
      <c r="Y1405" s="1" t="n">
        <v>272</v>
      </c>
      <c r="Z1405" s="1" t="n">
        <v>976</v>
      </c>
      <c r="AA1405" s="1" t="n">
        <v>12.8</v>
      </c>
      <c r="AB1405" s="1" t="n">
        <v>0.557</v>
      </c>
      <c r="AC1405" s="1" t="n">
        <v>4.7</v>
      </c>
      <c r="AD1405" s="1" t="n">
        <f aca="false">IF(F1405=0,0,Z1405/F1405)</f>
        <v>12.6753246753247</v>
      </c>
      <c r="AE1405" s="1" t="str">
        <f aca="false">IFERROR(LEFT(C1405,FIND("-",C1405)-1),C1405)</f>
        <v>PF</v>
      </c>
      <c r="AF1405" s="1" t="str">
        <f aca="false">B1405&amp;"|"&amp;A1405</f>
        <v>Channing Frye|2011</v>
      </c>
      <c r="AG1405" s="1" t="n">
        <f aca="false">SUMPRODUCT(($A$2:$A$4670=A1405)*($Z$2:$Z$4670&gt;Z1405))+1</f>
        <v>90</v>
      </c>
    </row>
    <row r="1406" customFormat="false" ht="15" hidden="false" customHeight="false" outlineLevel="0" collapsed="false">
      <c r="A1406" s="1" t="n">
        <v>2011</v>
      </c>
      <c r="B1406" s="1" t="s">
        <v>214</v>
      </c>
      <c r="C1406" s="1" t="s">
        <v>128</v>
      </c>
      <c r="D1406" s="1" t="n">
        <v>31</v>
      </c>
      <c r="E1406" s="1" t="s">
        <v>117</v>
      </c>
      <c r="F1406" s="1" t="n">
        <v>19</v>
      </c>
      <c r="G1406" s="1" t="n">
        <v>0</v>
      </c>
      <c r="H1406" s="1" t="n">
        <v>171</v>
      </c>
      <c r="I1406" s="1" t="n">
        <v>12</v>
      </c>
      <c r="J1406" s="1" t="n">
        <v>43</v>
      </c>
      <c r="K1406" s="1" t="n">
        <v>0.279</v>
      </c>
      <c r="L1406" s="1" t="n">
        <v>6</v>
      </c>
      <c r="M1406" s="1" t="n">
        <v>21</v>
      </c>
      <c r="N1406" s="1" t="n">
        <v>0.286</v>
      </c>
      <c r="O1406" s="1" t="n">
        <v>2</v>
      </c>
      <c r="P1406" s="1" t="n">
        <v>4</v>
      </c>
      <c r="Q1406" s="1" t="n">
        <v>0.5</v>
      </c>
      <c r="R1406" s="1" t="n">
        <v>6</v>
      </c>
      <c r="S1406" s="1" t="n">
        <v>12</v>
      </c>
      <c r="T1406" s="1" t="n">
        <v>18</v>
      </c>
      <c r="U1406" s="1" t="n">
        <v>13</v>
      </c>
      <c r="V1406" s="1" t="n">
        <v>6</v>
      </c>
      <c r="W1406" s="1" t="n">
        <v>1</v>
      </c>
      <c r="X1406" s="1" t="n">
        <v>6</v>
      </c>
      <c r="Y1406" s="1" t="n">
        <v>13</v>
      </c>
      <c r="Z1406" s="1" t="n">
        <v>32</v>
      </c>
      <c r="AA1406" s="1" t="n">
        <v>4.7</v>
      </c>
      <c r="AB1406" s="1" t="n">
        <v>0.357</v>
      </c>
      <c r="AC1406" s="1" t="n">
        <v>-0.1</v>
      </c>
      <c r="AD1406" s="1" t="n">
        <f aca="false">IF(F1406=0,0,Z1406/F1406)</f>
        <v>1.68421052631579</v>
      </c>
      <c r="AE1406" s="1" t="str">
        <f aca="false">IFERROR(LEFT(C1406,FIND("-",C1406)-1),C1406)</f>
        <v>SG</v>
      </c>
      <c r="AF1406" s="1" t="str">
        <f aca="false">B1406&amp;"|"&amp;A1406</f>
        <v>Charlie Bell|2011</v>
      </c>
      <c r="AG1406" s="1" t="n">
        <f aca="false">SUMPRODUCT(($A$2:$A$4670=A1406)*($Z$2:$Z$4670&gt;Z1406))+1</f>
        <v>410</v>
      </c>
    </row>
    <row r="1407" customFormat="false" ht="15" hidden="false" customHeight="false" outlineLevel="0" collapsed="false">
      <c r="A1407" s="1" t="n">
        <v>2011</v>
      </c>
      <c r="B1407" s="1" t="s">
        <v>215</v>
      </c>
      <c r="C1407" s="1" t="s">
        <v>92</v>
      </c>
      <c r="D1407" s="1" t="n">
        <v>26</v>
      </c>
      <c r="E1407" s="1" t="s">
        <v>133</v>
      </c>
      <c r="F1407" s="1" t="n">
        <v>76</v>
      </c>
      <c r="G1407" s="1" t="n">
        <v>11</v>
      </c>
      <c r="H1407" s="1" t="n">
        <v>1666</v>
      </c>
      <c r="I1407" s="1" t="n">
        <v>313</v>
      </c>
      <c r="J1407" s="1" t="n">
        <v>708</v>
      </c>
      <c r="K1407" s="1" t="n">
        <v>0.442</v>
      </c>
      <c r="L1407" s="1" t="n">
        <v>125</v>
      </c>
      <c r="M1407" s="1" t="n">
        <v>323</v>
      </c>
      <c r="N1407" s="1" t="n">
        <v>0.387</v>
      </c>
      <c r="O1407" s="1" t="n">
        <v>89</v>
      </c>
      <c r="P1407" s="1" t="n">
        <v>116</v>
      </c>
      <c r="Q1407" s="1" t="n">
        <v>0.767</v>
      </c>
      <c r="R1407" s="1" t="n">
        <v>50</v>
      </c>
      <c r="S1407" s="1" t="n">
        <v>245</v>
      </c>
      <c r="T1407" s="1" t="n">
        <v>295</v>
      </c>
      <c r="U1407" s="1" t="n">
        <v>48</v>
      </c>
      <c r="V1407" s="1" t="n">
        <v>42</v>
      </c>
      <c r="W1407" s="1" t="n">
        <v>42</v>
      </c>
      <c r="X1407" s="1" t="n">
        <v>66</v>
      </c>
      <c r="Y1407" s="1" t="n">
        <v>175</v>
      </c>
      <c r="Z1407" s="1" t="n">
        <v>840</v>
      </c>
      <c r="AA1407" s="1" t="n">
        <v>15.9</v>
      </c>
      <c r="AB1407" s="1" t="n">
        <v>0.553</v>
      </c>
      <c r="AC1407" s="1" t="n">
        <v>3.1</v>
      </c>
      <c r="AD1407" s="1" t="n">
        <f aca="false">IF(F1407=0,0,Z1407/F1407)</f>
        <v>11.0526315789474</v>
      </c>
      <c r="AE1407" s="1" t="str">
        <f aca="false">IFERROR(LEFT(C1407,FIND("-",C1407)-1),C1407)</f>
        <v>PF</v>
      </c>
      <c r="AF1407" s="1" t="str">
        <f aca="false">B1407&amp;"|"&amp;A1407</f>
        <v>Charlie Villanueva|2011</v>
      </c>
      <c r="AG1407" s="1" t="n">
        <f aca="false">SUMPRODUCT(($A$2:$A$4670=A1407)*($Z$2:$Z$4670&gt;Z1407))+1</f>
        <v>108</v>
      </c>
    </row>
    <row r="1408" customFormat="false" ht="15" hidden="false" customHeight="false" outlineLevel="0" collapsed="false">
      <c r="A1408" s="1" t="n">
        <v>2011</v>
      </c>
      <c r="B1408" s="1" t="s">
        <v>683</v>
      </c>
      <c r="C1408" s="1" t="s">
        <v>123</v>
      </c>
      <c r="D1408" s="1" t="n">
        <v>22</v>
      </c>
      <c r="E1408" s="1" t="s">
        <v>103</v>
      </c>
      <c r="F1408" s="1" t="n">
        <v>78</v>
      </c>
      <c r="G1408" s="1" t="n">
        <v>22</v>
      </c>
      <c r="H1408" s="1" t="n">
        <v>1738</v>
      </c>
      <c r="I1408" s="1" t="n">
        <v>279</v>
      </c>
      <c r="J1408" s="1" t="n">
        <v>656</v>
      </c>
      <c r="K1408" s="1" t="n">
        <v>0.425</v>
      </c>
      <c r="L1408" s="1" t="n">
        <v>89</v>
      </c>
      <c r="M1408" s="1" t="n">
        <v>274</v>
      </c>
      <c r="N1408" s="1" t="n">
        <v>0.325</v>
      </c>
      <c r="O1408" s="1" t="n">
        <v>118</v>
      </c>
      <c r="P1408" s="1" t="n">
        <v>138</v>
      </c>
      <c r="Q1408" s="1" t="n">
        <v>0.855</v>
      </c>
      <c r="R1408" s="1" t="n">
        <v>52</v>
      </c>
      <c r="S1408" s="1" t="n">
        <v>229</v>
      </c>
      <c r="T1408" s="1" t="n">
        <v>281</v>
      </c>
      <c r="U1408" s="1" t="n">
        <v>127</v>
      </c>
      <c r="V1408" s="1" t="n">
        <v>41</v>
      </c>
      <c r="W1408" s="1" t="n">
        <v>18</v>
      </c>
      <c r="X1408" s="1" t="n">
        <v>67</v>
      </c>
      <c r="Y1408" s="1" t="n">
        <v>114</v>
      </c>
      <c r="Z1408" s="1" t="n">
        <v>765</v>
      </c>
      <c r="AA1408" s="1" t="n">
        <v>14.2</v>
      </c>
      <c r="AB1408" s="1" t="n">
        <v>0.534</v>
      </c>
      <c r="AC1408" s="1" t="n">
        <v>3.4</v>
      </c>
      <c r="AD1408" s="1" t="n">
        <f aca="false">IF(F1408=0,0,Z1408/F1408)</f>
        <v>9.80769230769231</v>
      </c>
      <c r="AE1408" s="1" t="str">
        <f aca="false">IFERROR(LEFT(C1408,FIND("-",C1408)-1),C1408)</f>
        <v>SF</v>
      </c>
      <c r="AF1408" s="1" t="str">
        <f aca="false">B1408&amp;"|"&amp;A1408</f>
        <v>Chase Budinger|2011</v>
      </c>
      <c r="AG1408" s="1" t="n">
        <f aca="false">SUMPRODUCT(($A$2:$A$4670=A1408)*($Z$2:$Z$4670&gt;Z1408))+1</f>
        <v>127</v>
      </c>
    </row>
    <row r="1409" customFormat="false" ht="15" hidden="false" customHeight="false" outlineLevel="0" collapsed="false">
      <c r="A1409" s="1" t="n">
        <v>2011</v>
      </c>
      <c r="B1409" s="1" t="s">
        <v>216</v>
      </c>
      <c r="C1409" s="1" t="s">
        <v>102</v>
      </c>
      <c r="D1409" s="1" t="n">
        <v>34</v>
      </c>
      <c r="E1409" s="1" t="s">
        <v>115</v>
      </c>
      <c r="F1409" s="1" t="n">
        <v>72</v>
      </c>
      <c r="G1409" s="1" t="n">
        <v>72</v>
      </c>
      <c r="H1409" s="1" t="n">
        <v>2310</v>
      </c>
      <c r="I1409" s="1" t="n">
        <v>339</v>
      </c>
      <c r="J1409" s="1" t="n">
        <v>794</v>
      </c>
      <c r="K1409" s="1" t="n">
        <v>0.427</v>
      </c>
      <c r="L1409" s="1" t="n">
        <v>146</v>
      </c>
      <c r="M1409" s="1" t="n">
        <v>363</v>
      </c>
      <c r="N1409" s="1" t="n">
        <v>0.402</v>
      </c>
      <c r="O1409" s="1" t="n">
        <v>384</v>
      </c>
      <c r="P1409" s="1" t="n">
        <v>419</v>
      </c>
      <c r="Q1409" s="1" t="n">
        <v>0.916</v>
      </c>
      <c r="R1409" s="1" t="n">
        <v>25</v>
      </c>
      <c r="S1409" s="1" t="n">
        <v>165</v>
      </c>
      <c r="T1409" s="1" t="n">
        <v>190</v>
      </c>
      <c r="U1409" s="1" t="n">
        <v>387</v>
      </c>
      <c r="V1409" s="1" t="n">
        <v>71</v>
      </c>
      <c r="W1409" s="1" t="n">
        <v>14</v>
      </c>
      <c r="X1409" s="1" t="n">
        <v>177</v>
      </c>
      <c r="Y1409" s="1" t="n">
        <v>146</v>
      </c>
      <c r="Z1409" s="1" t="n">
        <v>1208</v>
      </c>
      <c r="AA1409" s="1" t="n">
        <v>18.7</v>
      </c>
      <c r="AB1409" s="1" t="n">
        <v>0.617</v>
      </c>
      <c r="AC1409" s="1" t="n">
        <v>8</v>
      </c>
      <c r="AD1409" s="1" t="n">
        <f aca="false">IF(F1409=0,0,Z1409/F1409)</f>
        <v>16.7777777777778</v>
      </c>
      <c r="AE1409" s="1" t="str">
        <f aca="false">IFERROR(LEFT(C1409,FIND("-",C1409)-1),C1409)</f>
        <v>PG</v>
      </c>
      <c r="AF1409" s="1" t="str">
        <f aca="false">B1409&amp;"|"&amp;A1409</f>
        <v>Chauncey Billups|2011</v>
      </c>
      <c r="AG1409" s="1" t="n">
        <f aca="false">SUMPRODUCT(($A$2:$A$4670=A1409)*($Z$2:$Z$4670&gt;Z1409))+1</f>
        <v>45</v>
      </c>
    </row>
    <row r="1410" customFormat="false" ht="15" hidden="false" customHeight="false" outlineLevel="0" collapsed="false">
      <c r="A1410" s="1" t="n">
        <v>2011</v>
      </c>
      <c r="B1410" s="1" t="s">
        <v>218</v>
      </c>
      <c r="C1410" s="1" t="s">
        <v>105</v>
      </c>
      <c r="D1410" s="1" t="n">
        <v>32</v>
      </c>
      <c r="E1410" s="1" t="s">
        <v>129</v>
      </c>
      <c r="F1410" s="1" t="n">
        <v>45</v>
      </c>
      <c r="G1410" s="1" t="n">
        <v>0</v>
      </c>
      <c r="H1410" s="1" t="n">
        <v>732</v>
      </c>
      <c r="I1410" s="1" t="n">
        <v>82</v>
      </c>
      <c r="J1410" s="1" t="n">
        <v>137</v>
      </c>
      <c r="K1410" s="1" t="n">
        <v>0.599</v>
      </c>
      <c r="L1410" s="1" t="n">
        <v>0</v>
      </c>
      <c r="M1410" s="1" t="n">
        <v>1</v>
      </c>
      <c r="N1410" s="1" t="n">
        <v>0</v>
      </c>
      <c r="O1410" s="1" t="n">
        <v>86</v>
      </c>
      <c r="P1410" s="1" t="n">
        <v>135</v>
      </c>
      <c r="Q1410" s="1" t="n">
        <v>0.637</v>
      </c>
      <c r="R1410" s="1" t="n">
        <v>75</v>
      </c>
      <c r="S1410" s="1" t="n">
        <v>144</v>
      </c>
      <c r="T1410" s="1" t="n">
        <v>219</v>
      </c>
      <c r="U1410" s="1" t="n">
        <v>20</v>
      </c>
      <c r="V1410" s="1" t="n">
        <v>23</v>
      </c>
      <c r="W1410" s="1" t="n">
        <v>58</v>
      </c>
      <c r="X1410" s="1" t="n">
        <v>25</v>
      </c>
      <c r="Y1410" s="1" t="n">
        <v>79</v>
      </c>
      <c r="Z1410" s="1" t="n">
        <v>250</v>
      </c>
      <c r="AA1410" s="1" t="n">
        <v>19</v>
      </c>
      <c r="AB1410" s="1" t="n">
        <v>0.636</v>
      </c>
      <c r="AC1410" s="1" t="n">
        <v>3.2</v>
      </c>
      <c r="AD1410" s="1" t="n">
        <f aca="false">IF(F1410=0,0,Z1410/F1410)</f>
        <v>5.55555555555556</v>
      </c>
      <c r="AE1410" s="1" t="str">
        <f aca="false">IFERROR(LEFT(C1410,FIND("-",C1410)-1),C1410)</f>
        <v>C</v>
      </c>
      <c r="AF1410" s="1" t="str">
        <f aca="false">B1410&amp;"|"&amp;A1410</f>
        <v>Chris Andersen|2011</v>
      </c>
      <c r="AG1410" s="1" t="n">
        <f aca="false">SUMPRODUCT(($A$2:$A$4670=A1410)*($Z$2:$Z$4670&gt;Z1410))+1</f>
        <v>290</v>
      </c>
    </row>
    <row r="1411" customFormat="false" ht="15" hidden="false" customHeight="false" outlineLevel="0" collapsed="false">
      <c r="A1411" s="1" t="n">
        <v>2011</v>
      </c>
      <c r="B1411" s="1" t="s">
        <v>220</v>
      </c>
      <c r="C1411" s="1" t="s">
        <v>92</v>
      </c>
      <c r="D1411" s="1" t="n">
        <v>26</v>
      </c>
      <c r="E1411" s="1" t="s">
        <v>126</v>
      </c>
      <c r="F1411" s="1" t="n">
        <v>77</v>
      </c>
      <c r="G1411" s="1" t="n">
        <v>77</v>
      </c>
      <c r="H1411" s="1" t="n">
        <v>2795</v>
      </c>
      <c r="I1411" s="1" t="n">
        <v>524</v>
      </c>
      <c r="J1411" s="1" t="n">
        <v>1056</v>
      </c>
      <c r="K1411" s="1" t="n">
        <v>0.496</v>
      </c>
      <c r="L1411" s="1" t="n">
        <v>6</v>
      </c>
      <c r="M1411" s="1" t="n">
        <v>25</v>
      </c>
      <c r="N1411" s="1" t="n">
        <v>0.24</v>
      </c>
      <c r="O1411" s="1" t="n">
        <v>384</v>
      </c>
      <c r="P1411" s="1" t="n">
        <v>471</v>
      </c>
      <c r="Q1411" s="1" t="n">
        <v>0.815</v>
      </c>
      <c r="R1411" s="1" t="n">
        <v>141</v>
      </c>
      <c r="S1411" s="1" t="n">
        <v>500</v>
      </c>
      <c r="T1411" s="1" t="n">
        <v>641</v>
      </c>
      <c r="U1411" s="1" t="n">
        <v>144</v>
      </c>
      <c r="V1411" s="1" t="n">
        <v>59</v>
      </c>
      <c r="W1411" s="1" t="n">
        <v>49</v>
      </c>
      <c r="X1411" s="1" t="n">
        <v>138</v>
      </c>
      <c r="Y1411" s="1" t="n">
        <v>172</v>
      </c>
      <c r="Z1411" s="1" t="n">
        <v>1438</v>
      </c>
      <c r="AA1411" s="1" t="n">
        <v>19.4</v>
      </c>
      <c r="AB1411" s="1" t="n">
        <v>0.569</v>
      </c>
      <c r="AC1411" s="1" t="n">
        <v>10.3</v>
      </c>
      <c r="AD1411" s="1" t="n">
        <f aca="false">IF(F1411=0,0,Z1411/F1411)</f>
        <v>18.6753246753247</v>
      </c>
      <c r="AE1411" s="1" t="str">
        <f aca="false">IFERROR(LEFT(C1411,FIND("-",C1411)-1),C1411)</f>
        <v>PF</v>
      </c>
      <c r="AF1411" s="1" t="str">
        <f aca="false">B1411&amp;"|"&amp;A1411</f>
        <v>Chris Bosh|2011</v>
      </c>
      <c r="AG1411" s="1" t="n">
        <f aca="false">SUMPRODUCT(($A$2:$A$4670=A1411)*($Z$2:$Z$4670&gt;Z1411))+1</f>
        <v>22</v>
      </c>
    </row>
    <row r="1412" customFormat="false" ht="15" hidden="false" customHeight="false" outlineLevel="0" collapsed="false">
      <c r="A1412" s="1" t="n">
        <v>2011</v>
      </c>
      <c r="B1412" s="1" t="s">
        <v>605</v>
      </c>
      <c r="C1412" s="1" t="s">
        <v>123</v>
      </c>
      <c r="D1412" s="1" t="n">
        <v>24</v>
      </c>
      <c r="E1412" s="1" t="s">
        <v>152</v>
      </c>
      <c r="F1412" s="1" t="n">
        <v>44</v>
      </c>
      <c r="G1412" s="1" t="n">
        <v>12</v>
      </c>
      <c r="H1412" s="1" t="n">
        <v>884</v>
      </c>
      <c r="I1412" s="1" t="n">
        <v>117</v>
      </c>
      <c r="J1412" s="1" t="n">
        <v>273</v>
      </c>
      <c r="K1412" s="1" t="n">
        <v>0.429</v>
      </c>
      <c r="L1412" s="1" t="n">
        <v>15</v>
      </c>
      <c r="M1412" s="1" t="n">
        <v>46</v>
      </c>
      <c r="N1412" s="1" t="n">
        <v>0.326</v>
      </c>
      <c r="O1412" s="1" t="n">
        <v>74</v>
      </c>
      <c r="P1412" s="1" t="n">
        <v>89</v>
      </c>
      <c r="Q1412" s="1" t="n">
        <v>0.831</v>
      </c>
      <c r="R1412" s="1" t="n">
        <v>7</v>
      </c>
      <c r="S1412" s="1" t="n">
        <v>81</v>
      </c>
      <c r="T1412" s="1" t="n">
        <v>88</v>
      </c>
      <c r="U1412" s="1" t="n">
        <v>50</v>
      </c>
      <c r="V1412" s="1" t="n">
        <v>29</v>
      </c>
      <c r="W1412" s="1" t="n">
        <v>13</v>
      </c>
      <c r="X1412" s="1" t="n">
        <v>35</v>
      </c>
      <c r="Y1412" s="1" t="n">
        <v>73</v>
      </c>
      <c r="Z1412" s="1" t="n">
        <v>323</v>
      </c>
      <c r="AA1412" s="1" t="n">
        <v>11.5</v>
      </c>
      <c r="AB1412" s="1" t="n">
        <v>0.517</v>
      </c>
      <c r="AC1412" s="1" t="n">
        <v>1.6</v>
      </c>
      <c r="AD1412" s="1" t="n">
        <f aca="false">IF(F1412=0,0,Z1412/F1412)</f>
        <v>7.34090909090909</v>
      </c>
      <c r="AE1412" s="1" t="str">
        <f aca="false">IFERROR(LEFT(C1412,FIND("-",C1412)-1),C1412)</f>
        <v>SF</v>
      </c>
      <c r="AF1412" s="1" t="str">
        <f aca="false">B1412&amp;"|"&amp;A1412</f>
        <v>Chris Douglas-Roberts|2011</v>
      </c>
      <c r="AG1412" s="1" t="n">
        <f aca="false">SUMPRODUCT(($A$2:$A$4670=A1412)*($Z$2:$Z$4670&gt;Z1412))+1</f>
        <v>261</v>
      </c>
    </row>
    <row r="1413" customFormat="false" ht="15" hidden="false" customHeight="false" outlineLevel="0" collapsed="false">
      <c r="A1413" s="1" t="n">
        <v>2011</v>
      </c>
      <c r="B1413" s="1" t="s">
        <v>221</v>
      </c>
      <c r="C1413" s="1" t="s">
        <v>102</v>
      </c>
      <c r="D1413" s="1" t="n">
        <v>28</v>
      </c>
      <c r="E1413" s="1" t="s">
        <v>112</v>
      </c>
      <c r="F1413" s="1" t="n">
        <v>51</v>
      </c>
      <c r="G1413" s="1" t="n">
        <v>5</v>
      </c>
      <c r="H1413" s="1" t="n">
        <v>774</v>
      </c>
      <c r="I1413" s="1" t="n">
        <v>49</v>
      </c>
      <c r="J1413" s="1" t="n">
        <v>129</v>
      </c>
      <c r="K1413" s="1" t="n">
        <v>0.38</v>
      </c>
      <c r="L1413" s="1" t="n">
        <v>13</v>
      </c>
      <c r="M1413" s="1" t="n">
        <v>52</v>
      </c>
      <c r="N1413" s="1" t="n">
        <v>0.25</v>
      </c>
      <c r="O1413" s="1" t="n">
        <v>14</v>
      </c>
      <c r="P1413" s="1" t="n">
        <v>25</v>
      </c>
      <c r="Q1413" s="1" t="n">
        <v>0.56</v>
      </c>
      <c r="R1413" s="1" t="n">
        <v>9</v>
      </c>
      <c r="S1413" s="1" t="n">
        <v>43</v>
      </c>
      <c r="T1413" s="1" t="n">
        <v>52</v>
      </c>
      <c r="U1413" s="1" t="n">
        <v>118</v>
      </c>
      <c r="V1413" s="1" t="n">
        <v>16</v>
      </c>
      <c r="W1413" s="1" t="n">
        <v>2</v>
      </c>
      <c r="X1413" s="1" t="n">
        <v>61</v>
      </c>
      <c r="Y1413" s="1" t="n">
        <v>30</v>
      </c>
      <c r="Z1413" s="1" t="n">
        <v>125</v>
      </c>
      <c r="AA1413" s="1" t="n">
        <v>5.6</v>
      </c>
      <c r="AB1413" s="1" t="n">
        <v>0.446</v>
      </c>
      <c r="AC1413" s="1" t="n">
        <v>0.2</v>
      </c>
      <c r="AD1413" s="1" t="n">
        <f aca="false">IF(F1413=0,0,Z1413/F1413)</f>
        <v>2.45098039215686</v>
      </c>
      <c r="AE1413" s="1" t="str">
        <f aca="false">IFERROR(LEFT(C1413,FIND("-",C1413)-1),C1413)</f>
        <v>PG</v>
      </c>
      <c r="AF1413" s="1" t="str">
        <f aca="false">B1413&amp;"|"&amp;A1413</f>
        <v>Chris Duhon|2011</v>
      </c>
      <c r="AG1413" s="1" t="n">
        <f aca="false">SUMPRODUCT(($A$2:$A$4670=A1413)*($Z$2:$Z$4670&gt;Z1413))+1</f>
        <v>354</v>
      </c>
    </row>
    <row r="1414" customFormat="false" ht="15" hidden="false" customHeight="false" outlineLevel="0" collapsed="false">
      <c r="A1414" s="1" t="n">
        <v>2011</v>
      </c>
      <c r="B1414" s="1" t="s">
        <v>744</v>
      </c>
      <c r="C1414" s="1" t="s">
        <v>105</v>
      </c>
      <c r="D1414" s="1" t="n">
        <v>25</v>
      </c>
      <c r="E1414" s="1" t="s">
        <v>115</v>
      </c>
      <c r="F1414" s="1" t="n">
        <v>14</v>
      </c>
      <c r="G1414" s="1" t="n">
        <v>1</v>
      </c>
      <c r="H1414" s="1" t="n">
        <v>138</v>
      </c>
      <c r="I1414" s="1" t="n">
        <v>9</v>
      </c>
      <c r="J1414" s="1" t="n">
        <v>21</v>
      </c>
      <c r="K1414" s="1" t="n">
        <v>0.429</v>
      </c>
      <c r="L1414" s="1" t="n">
        <v>0</v>
      </c>
      <c r="M1414" s="1" t="n">
        <v>0</v>
      </c>
      <c r="O1414" s="1" t="n">
        <v>15</v>
      </c>
      <c r="P1414" s="1" t="n">
        <v>20</v>
      </c>
      <c r="Q1414" s="1" t="n">
        <v>0.75</v>
      </c>
      <c r="R1414" s="1" t="n">
        <v>12</v>
      </c>
      <c r="S1414" s="1" t="n">
        <v>20</v>
      </c>
      <c r="T1414" s="1" t="n">
        <v>32</v>
      </c>
      <c r="U1414" s="1" t="n">
        <v>3</v>
      </c>
      <c r="V1414" s="1" t="n">
        <v>3</v>
      </c>
      <c r="W1414" s="1" t="n">
        <v>9</v>
      </c>
      <c r="X1414" s="1" t="n">
        <v>10</v>
      </c>
      <c r="Y1414" s="1" t="n">
        <v>21</v>
      </c>
      <c r="Z1414" s="1" t="n">
        <v>33</v>
      </c>
      <c r="AA1414" s="1" t="n">
        <v>10.2</v>
      </c>
      <c r="AB1414" s="1" t="n">
        <v>0.554</v>
      </c>
      <c r="AC1414" s="1" t="n">
        <v>0.2</v>
      </c>
      <c r="AD1414" s="1" t="n">
        <f aca="false">IF(F1414=0,0,Z1414/F1414)</f>
        <v>2.35714285714286</v>
      </c>
      <c r="AE1414" s="1" t="str">
        <f aca="false">IFERROR(LEFT(C1414,FIND("-",C1414)-1),C1414)</f>
        <v>C</v>
      </c>
      <c r="AF1414" s="1" t="str">
        <f aca="false">B1414&amp;"|"&amp;A1414</f>
        <v>Chris Johnson|2011</v>
      </c>
      <c r="AG1414" s="1" t="n">
        <f aca="false">SUMPRODUCT(($A$2:$A$4670=A1414)*($Z$2:$Z$4670&gt;Z1414))+1</f>
        <v>409</v>
      </c>
    </row>
    <row r="1415" customFormat="false" ht="15" hidden="false" customHeight="false" outlineLevel="0" collapsed="false">
      <c r="A1415" s="1" t="n">
        <v>2011</v>
      </c>
      <c r="B1415" s="1" t="s">
        <v>222</v>
      </c>
      <c r="C1415" s="1" t="s">
        <v>105</v>
      </c>
      <c r="D1415" s="1" t="n">
        <v>28</v>
      </c>
      <c r="E1415" s="1" t="s">
        <v>108</v>
      </c>
      <c r="F1415" s="1" t="n">
        <v>32</v>
      </c>
      <c r="G1415" s="1" t="n">
        <v>15</v>
      </c>
      <c r="H1415" s="1" t="n">
        <v>838</v>
      </c>
      <c r="I1415" s="1" t="n">
        <v>177</v>
      </c>
      <c r="J1415" s="1" t="n">
        <v>376</v>
      </c>
      <c r="K1415" s="1" t="n">
        <v>0.471</v>
      </c>
      <c r="L1415" s="1" t="n">
        <v>0</v>
      </c>
      <c r="M1415" s="1" t="n">
        <v>0</v>
      </c>
      <c r="O1415" s="1" t="n">
        <v>43</v>
      </c>
      <c r="P1415" s="1" t="n">
        <v>57</v>
      </c>
      <c r="Q1415" s="1" t="n">
        <v>0.754</v>
      </c>
      <c r="R1415" s="1" t="n">
        <v>51</v>
      </c>
      <c r="S1415" s="1" t="n">
        <v>174</v>
      </c>
      <c r="T1415" s="1" t="n">
        <v>225</v>
      </c>
      <c r="U1415" s="1" t="n">
        <v>46</v>
      </c>
      <c r="V1415" s="1" t="n">
        <v>16</v>
      </c>
      <c r="W1415" s="1" t="n">
        <v>48</v>
      </c>
      <c r="X1415" s="1" t="n">
        <v>58</v>
      </c>
      <c r="Y1415" s="1" t="n">
        <v>75</v>
      </c>
      <c r="Z1415" s="1" t="n">
        <v>397</v>
      </c>
      <c r="AA1415" s="1" t="n">
        <v>15.7</v>
      </c>
      <c r="AB1415" s="1" t="n">
        <v>0.495</v>
      </c>
      <c r="AC1415" s="1" t="n">
        <v>0.8</v>
      </c>
      <c r="AD1415" s="1" t="n">
        <f aca="false">IF(F1415=0,0,Z1415/F1415)</f>
        <v>12.40625</v>
      </c>
      <c r="AE1415" s="1" t="str">
        <f aca="false">IFERROR(LEFT(C1415,FIND("-",C1415)-1),C1415)</f>
        <v>C</v>
      </c>
      <c r="AF1415" s="1" t="str">
        <f aca="false">B1415&amp;"|"&amp;A1415</f>
        <v>Chris Kaman|2011</v>
      </c>
      <c r="AG1415" s="1" t="n">
        <f aca="false">SUMPRODUCT(($A$2:$A$4670=A1415)*($Z$2:$Z$4670&gt;Z1415))+1</f>
        <v>233</v>
      </c>
    </row>
    <row r="1416" customFormat="false" ht="15" hidden="false" customHeight="false" outlineLevel="0" collapsed="false">
      <c r="A1416" s="1" t="n">
        <v>2011</v>
      </c>
      <c r="B1416" s="1" t="s">
        <v>224</v>
      </c>
      <c r="C1416" s="1" t="s">
        <v>102</v>
      </c>
      <c r="D1416" s="1" t="n">
        <v>25</v>
      </c>
      <c r="E1416" s="1" t="s">
        <v>219</v>
      </c>
      <c r="F1416" s="1" t="n">
        <v>80</v>
      </c>
      <c r="G1416" s="1" t="n">
        <v>80</v>
      </c>
      <c r="H1416" s="1" t="n">
        <v>2880</v>
      </c>
      <c r="I1416" s="1" t="n">
        <v>430</v>
      </c>
      <c r="J1416" s="1" t="n">
        <v>928</v>
      </c>
      <c r="K1416" s="1" t="n">
        <v>0.463</v>
      </c>
      <c r="L1416" s="1" t="n">
        <v>71</v>
      </c>
      <c r="M1416" s="1" t="n">
        <v>183</v>
      </c>
      <c r="N1416" s="1" t="n">
        <v>0.388</v>
      </c>
      <c r="O1416" s="1" t="n">
        <v>337</v>
      </c>
      <c r="P1416" s="1" t="n">
        <v>384</v>
      </c>
      <c r="Q1416" s="1" t="n">
        <v>0.878</v>
      </c>
      <c r="R1416" s="1" t="n">
        <v>38</v>
      </c>
      <c r="S1416" s="1" t="n">
        <v>289</v>
      </c>
      <c r="T1416" s="1" t="n">
        <v>327</v>
      </c>
      <c r="U1416" s="1" t="n">
        <v>782</v>
      </c>
      <c r="V1416" s="1" t="n">
        <v>188</v>
      </c>
      <c r="W1416" s="1" t="n">
        <v>5</v>
      </c>
      <c r="X1416" s="1" t="n">
        <v>177</v>
      </c>
      <c r="Y1416" s="1" t="n">
        <v>196</v>
      </c>
      <c r="Z1416" s="1" t="n">
        <v>1268</v>
      </c>
      <c r="AA1416" s="1" t="n">
        <v>23.7</v>
      </c>
      <c r="AB1416" s="1" t="n">
        <v>0.578</v>
      </c>
      <c r="AC1416" s="1" t="n">
        <v>13.9</v>
      </c>
      <c r="AD1416" s="1" t="n">
        <f aca="false">IF(F1416=0,0,Z1416/F1416)</f>
        <v>15.85</v>
      </c>
      <c r="AE1416" s="1" t="str">
        <f aca="false">IFERROR(LEFT(C1416,FIND("-",C1416)-1),C1416)</f>
        <v>PG</v>
      </c>
      <c r="AF1416" s="1" t="str">
        <f aca="false">B1416&amp;"|"&amp;A1416</f>
        <v>Chris Paul|2011</v>
      </c>
      <c r="AG1416" s="1" t="n">
        <f aca="false">SUMPRODUCT(($A$2:$A$4670=A1416)*($Z$2:$Z$4670&gt;Z1416))+1</f>
        <v>40</v>
      </c>
    </row>
    <row r="1417" customFormat="false" ht="15" hidden="false" customHeight="false" outlineLevel="0" collapsed="false">
      <c r="A1417" s="1" t="n">
        <v>2011</v>
      </c>
      <c r="B1417" s="1" t="s">
        <v>225</v>
      </c>
      <c r="C1417" s="1" t="s">
        <v>102</v>
      </c>
      <c r="D1417" s="1" t="n">
        <v>27</v>
      </c>
      <c r="E1417" s="1" t="s">
        <v>194</v>
      </c>
      <c r="F1417" s="1" t="n">
        <v>41</v>
      </c>
      <c r="G1417" s="1" t="n">
        <v>0</v>
      </c>
      <c r="H1417" s="1" t="n">
        <v>292</v>
      </c>
      <c r="I1417" s="1" t="n">
        <v>33</v>
      </c>
      <c r="J1417" s="1" t="n">
        <v>91</v>
      </c>
      <c r="K1417" s="1" t="n">
        <v>0.363</v>
      </c>
      <c r="L1417" s="1" t="n">
        <v>11</v>
      </c>
      <c r="M1417" s="1" t="n">
        <v>37</v>
      </c>
      <c r="N1417" s="1" t="n">
        <v>0.297</v>
      </c>
      <c r="O1417" s="1" t="n">
        <v>4</v>
      </c>
      <c r="P1417" s="1" t="n">
        <v>8</v>
      </c>
      <c r="Q1417" s="1" t="n">
        <v>0.5</v>
      </c>
      <c r="R1417" s="1" t="n">
        <v>3</v>
      </c>
      <c r="S1417" s="1" t="n">
        <v>22</v>
      </c>
      <c r="T1417" s="1" t="n">
        <v>25</v>
      </c>
      <c r="U1417" s="1" t="n">
        <v>42</v>
      </c>
      <c r="V1417" s="1" t="n">
        <v>5</v>
      </c>
      <c r="W1417" s="1" t="n">
        <v>1</v>
      </c>
      <c r="X1417" s="1" t="n">
        <v>12</v>
      </c>
      <c r="Y1417" s="1" t="n">
        <v>29</v>
      </c>
      <c r="Z1417" s="1" t="n">
        <v>81</v>
      </c>
      <c r="AA1417" s="1" t="n">
        <v>7.5</v>
      </c>
      <c r="AB1417" s="1" t="n">
        <v>0.428</v>
      </c>
      <c r="AC1417" s="1" t="n">
        <v>0.1</v>
      </c>
      <c r="AD1417" s="1" t="n">
        <f aca="false">IF(F1417=0,0,Z1417/F1417)</f>
        <v>1.97560975609756</v>
      </c>
      <c r="AE1417" s="1" t="str">
        <f aca="false">IFERROR(LEFT(C1417,FIND("-",C1417)-1),C1417)</f>
        <v>PG</v>
      </c>
      <c r="AF1417" s="1" t="str">
        <f aca="false">B1417&amp;"|"&amp;A1417</f>
        <v>Chris Quinn|2011</v>
      </c>
      <c r="AG1417" s="1" t="n">
        <f aca="false">SUMPRODUCT(($A$2:$A$4670=A1417)*($Z$2:$Z$4670&gt;Z1417))+1</f>
        <v>374</v>
      </c>
    </row>
    <row r="1418" customFormat="false" ht="15" hidden="false" customHeight="false" outlineLevel="0" collapsed="false">
      <c r="A1418" s="1" t="n">
        <v>2011</v>
      </c>
      <c r="B1418" s="1" t="s">
        <v>228</v>
      </c>
      <c r="C1418" s="1" t="s">
        <v>92</v>
      </c>
      <c r="D1418" s="1" t="n">
        <v>28</v>
      </c>
      <c r="E1418" s="1" t="s">
        <v>133</v>
      </c>
      <c r="F1418" s="1" t="n">
        <v>57</v>
      </c>
      <c r="G1418" s="1" t="n">
        <v>29</v>
      </c>
      <c r="H1418" s="1" t="n">
        <v>995</v>
      </c>
      <c r="I1418" s="1" t="n">
        <v>187</v>
      </c>
      <c r="J1418" s="1" t="n">
        <v>322</v>
      </c>
      <c r="K1418" s="1" t="n">
        <v>0.581</v>
      </c>
      <c r="L1418" s="1" t="n">
        <v>0</v>
      </c>
      <c r="M1418" s="1" t="n">
        <v>1</v>
      </c>
      <c r="N1418" s="1" t="n">
        <v>0</v>
      </c>
      <c r="O1418" s="1" t="n">
        <v>50</v>
      </c>
      <c r="P1418" s="1" t="n">
        <v>89</v>
      </c>
      <c r="Q1418" s="1" t="n">
        <v>0.562</v>
      </c>
      <c r="R1418" s="1" t="n">
        <v>95</v>
      </c>
      <c r="S1418" s="1" t="n">
        <v>176</v>
      </c>
      <c r="T1418" s="1" t="n">
        <v>271</v>
      </c>
      <c r="U1418" s="1" t="n">
        <v>43</v>
      </c>
      <c r="V1418" s="1" t="n">
        <v>29</v>
      </c>
      <c r="W1418" s="1" t="n">
        <v>17</v>
      </c>
      <c r="X1418" s="1" t="n">
        <v>43</v>
      </c>
      <c r="Y1418" s="1" t="n">
        <v>145</v>
      </c>
      <c r="Z1418" s="1" t="n">
        <v>424</v>
      </c>
      <c r="AA1418" s="1" t="n">
        <v>18</v>
      </c>
      <c r="AB1418" s="1" t="n">
        <v>0.587</v>
      </c>
      <c r="AC1418" s="1" t="n">
        <v>2.8</v>
      </c>
      <c r="AD1418" s="1" t="n">
        <f aca="false">IF(F1418=0,0,Z1418/F1418)</f>
        <v>7.43859649122807</v>
      </c>
      <c r="AE1418" s="1" t="str">
        <f aca="false">IFERROR(LEFT(C1418,FIND("-",C1418)-1),C1418)</f>
        <v>PF</v>
      </c>
      <c r="AF1418" s="1" t="str">
        <f aca="false">B1418&amp;"|"&amp;A1418</f>
        <v>Chris Wilcox|2011</v>
      </c>
      <c r="AG1418" s="1" t="n">
        <f aca="false">SUMPRODUCT(($A$2:$A$4670=A1418)*($Z$2:$Z$4670&gt;Z1418))+1</f>
        <v>222</v>
      </c>
    </row>
    <row r="1419" customFormat="false" ht="15" hidden="false" customHeight="false" outlineLevel="0" collapsed="false">
      <c r="A1419" s="1" t="n">
        <v>2011</v>
      </c>
      <c r="B1419" s="1" t="s">
        <v>745</v>
      </c>
      <c r="C1419" s="1" t="s">
        <v>123</v>
      </c>
      <c r="D1419" s="1" t="n">
        <v>21</v>
      </c>
      <c r="E1419" s="1" t="s">
        <v>135</v>
      </c>
      <c r="F1419" s="1" t="n">
        <v>44</v>
      </c>
      <c r="G1419" s="1" t="n">
        <v>18</v>
      </c>
      <c r="H1419" s="1" t="n">
        <v>947</v>
      </c>
      <c r="I1419" s="1" t="n">
        <v>130</v>
      </c>
      <c r="J1419" s="1" t="n">
        <v>306</v>
      </c>
      <c r="K1419" s="1" t="n">
        <v>0.425</v>
      </c>
      <c r="L1419" s="1" t="n">
        <v>25</v>
      </c>
      <c r="M1419" s="1" t="n">
        <v>91</v>
      </c>
      <c r="N1419" s="1" t="n">
        <v>0.275</v>
      </c>
      <c r="O1419" s="1" t="n">
        <v>18</v>
      </c>
      <c r="P1419" s="1" t="n">
        <v>28</v>
      </c>
      <c r="Q1419" s="1" t="n">
        <v>0.643</v>
      </c>
      <c r="R1419" s="1" t="n">
        <v>27</v>
      </c>
      <c r="S1419" s="1" t="n">
        <v>96</v>
      </c>
      <c r="T1419" s="1" t="n">
        <v>123</v>
      </c>
      <c r="U1419" s="1" t="n">
        <v>35</v>
      </c>
      <c r="V1419" s="1" t="n">
        <v>34</v>
      </c>
      <c r="W1419" s="1" t="n">
        <v>28</v>
      </c>
      <c r="X1419" s="1" t="n">
        <v>47</v>
      </c>
      <c r="Y1419" s="1" t="n">
        <v>78</v>
      </c>
      <c r="Z1419" s="1" t="n">
        <v>303</v>
      </c>
      <c r="AA1419" s="1" t="n">
        <v>9</v>
      </c>
      <c r="AB1419" s="1" t="n">
        <v>0.476</v>
      </c>
      <c r="AC1419" s="1" t="n">
        <v>-0.3</v>
      </c>
      <c r="AD1419" s="1" t="n">
        <f aca="false">IF(F1419=0,0,Z1419/F1419)</f>
        <v>6.88636363636364</v>
      </c>
      <c r="AE1419" s="1" t="str">
        <f aca="false">IFERROR(LEFT(C1419,FIND("-",C1419)-1),C1419)</f>
        <v>SF</v>
      </c>
      <c r="AF1419" s="1" t="str">
        <f aca="false">B1419&amp;"|"&amp;A1419</f>
        <v>Christian Eyenga|2011</v>
      </c>
      <c r="AG1419" s="1" t="n">
        <f aca="false">SUMPRODUCT(($A$2:$A$4670=A1419)*($Z$2:$Z$4670&gt;Z1419))+1</f>
        <v>268</v>
      </c>
    </row>
    <row r="1420" customFormat="false" ht="15" hidden="false" customHeight="false" outlineLevel="0" collapsed="false">
      <c r="A1420" s="1" t="n">
        <v>2011</v>
      </c>
      <c r="B1420" s="1" t="s">
        <v>230</v>
      </c>
      <c r="C1420" s="1" t="s">
        <v>105</v>
      </c>
      <c r="D1420" s="1" t="n">
        <v>27</v>
      </c>
      <c r="E1420" s="1" t="s">
        <v>103</v>
      </c>
      <c r="F1420" s="1" t="n">
        <v>74</v>
      </c>
      <c r="G1420" s="1" t="n">
        <v>63</v>
      </c>
      <c r="H1420" s="1" t="n">
        <v>2079</v>
      </c>
      <c r="I1420" s="1" t="n">
        <v>244</v>
      </c>
      <c r="J1420" s="1" t="n">
        <v>463</v>
      </c>
      <c r="K1420" s="1" t="n">
        <v>0.527</v>
      </c>
      <c r="L1420" s="1" t="n">
        <v>0</v>
      </c>
      <c r="M1420" s="1" t="n">
        <v>2</v>
      </c>
      <c r="N1420" s="1" t="n">
        <v>0</v>
      </c>
      <c r="O1420" s="1" t="n">
        <v>94</v>
      </c>
      <c r="P1420" s="1" t="n">
        <v>142</v>
      </c>
      <c r="Q1420" s="1" t="n">
        <v>0.662</v>
      </c>
      <c r="R1420" s="1" t="n">
        <v>219</v>
      </c>
      <c r="S1420" s="1" t="n">
        <v>380</v>
      </c>
      <c r="T1420" s="1" t="n">
        <v>599</v>
      </c>
      <c r="U1420" s="1" t="n">
        <v>202</v>
      </c>
      <c r="V1420" s="1" t="n">
        <v>79</v>
      </c>
      <c r="W1420" s="1" t="n">
        <v>49</v>
      </c>
      <c r="X1420" s="1" t="n">
        <v>86</v>
      </c>
      <c r="Y1420" s="1" t="n">
        <v>200</v>
      </c>
      <c r="Z1420" s="1" t="n">
        <v>582</v>
      </c>
      <c r="AA1420" s="1" t="n">
        <v>16.2</v>
      </c>
      <c r="AB1420" s="1" t="n">
        <v>0.554</v>
      </c>
      <c r="AC1420" s="1" t="n">
        <v>6.3</v>
      </c>
      <c r="AD1420" s="1" t="n">
        <f aca="false">IF(F1420=0,0,Z1420/F1420)</f>
        <v>7.86486486486487</v>
      </c>
      <c r="AE1420" s="1" t="str">
        <f aca="false">IFERROR(LEFT(C1420,FIND("-",C1420)-1),C1420)</f>
        <v>C</v>
      </c>
      <c r="AF1420" s="1" t="str">
        <f aca="false">B1420&amp;"|"&amp;A1420</f>
        <v>Chuck Hayes|2011</v>
      </c>
      <c r="AG1420" s="1" t="n">
        <f aca="false">SUMPRODUCT(($A$2:$A$4670=A1420)*($Z$2:$Z$4670&gt;Z1420))+1</f>
        <v>177</v>
      </c>
    </row>
    <row r="1421" customFormat="false" ht="15" hidden="false" customHeight="false" outlineLevel="0" collapsed="false">
      <c r="A1421" s="1" t="n">
        <v>2011</v>
      </c>
      <c r="B1421" s="1" t="s">
        <v>746</v>
      </c>
      <c r="C1421" s="1" t="s">
        <v>105</v>
      </c>
      <c r="D1421" s="1" t="n">
        <v>22</v>
      </c>
      <c r="E1421" s="1" t="s">
        <v>609</v>
      </c>
      <c r="F1421" s="1" t="n">
        <v>18</v>
      </c>
      <c r="G1421" s="1" t="n">
        <v>0</v>
      </c>
      <c r="H1421" s="1" t="n">
        <v>142</v>
      </c>
      <c r="I1421" s="1" t="n">
        <v>8</v>
      </c>
      <c r="J1421" s="1" t="n">
        <v>15</v>
      </c>
      <c r="K1421" s="1" t="n">
        <v>0.533</v>
      </c>
      <c r="L1421" s="1" t="n">
        <v>0</v>
      </c>
      <c r="M1421" s="1" t="n">
        <v>0</v>
      </c>
      <c r="O1421" s="1" t="n">
        <v>2</v>
      </c>
      <c r="P1421" s="1" t="n">
        <v>4</v>
      </c>
      <c r="Q1421" s="1" t="n">
        <v>0.5</v>
      </c>
      <c r="R1421" s="1" t="n">
        <v>13</v>
      </c>
      <c r="S1421" s="1" t="n">
        <v>22</v>
      </c>
      <c r="T1421" s="1" t="n">
        <v>35</v>
      </c>
      <c r="U1421" s="1" t="n">
        <v>4</v>
      </c>
      <c r="V1421" s="1" t="n">
        <v>5</v>
      </c>
      <c r="W1421" s="1" t="n">
        <v>7</v>
      </c>
      <c r="X1421" s="1" t="n">
        <v>8</v>
      </c>
      <c r="Y1421" s="1" t="n">
        <v>30</v>
      </c>
      <c r="Z1421" s="1" t="n">
        <v>18</v>
      </c>
      <c r="AA1421" s="1" t="n">
        <v>7</v>
      </c>
      <c r="AB1421" s="1" t="n">
        <v>0.537</v>
      </c>
      <c r="AC1421" s="1" t="n">
        <v>0.2</v>
      </c>
      <c r="AD1421" s="1" t="n">
        <f aca="false">IF(F1421=0,0,Z1421/F1421)</f>
        <v>1</v>
      </c>
      <c r="AE1421" s="1" t="str">
        <f aca="false">IFERROR(LEFT(C1421,FIND("-",C1421)-1),C1421)</f>
        <v>C</v>
      </c>
      <c r="AF1421" s="1" t="str">
        <f aca="false">B1421&amp;"|"&amp;A1421</f>
        <v>Cole Aldrich|2011</v>
      </c>
      <c r="AG1421" s="1" t="n">
        <f aca="false">SUMPRODUCT(($A$2:$A$4670=A1421)*($Z$2:$Z$4670&gt;Z1421))+1</f>
        <v>419</v>
      </c>
    </row>
    <row r="1422" customFormat="false" ht="15" hidden="false" customHeight="false" outlineLevel="0" collapsed="false">
      <c r="A1422" s="1" t="n">
        <v>2011</v>
      </c>
      <c r="B1422" s="1" t="s">
        <v>233</v>
      </c>
      <c r="C1422" s="1" t="s">
        <v>643</v>
      </c>
      <c r="D1422" s="1" t="n">
        <v>24</v>
      </c>
      <c r="E1422" s="1" t="s">
        <v>115</v>
      </c>
      <c r="F1422" s="1" t="n">
        <v>69</v>
      </c>
      <c r="G1422" s="1" t="n">
        <v>24</v>
      </c>
      <c r="H1422" s="1" t="n">
        <v>1510</v>
      </c>
      <c r="I1422" s="1" t="n">
        <v>193</v>
      </c>
      <c r="J1422" s="1" t="n">
        <v>488</v>
      </c>
      <c r="K1422" s="1" t="n">
        <v>0.395</v>
      </c>
      <c r="L1422" s="1" t="n">
        <v>30</v>
      </c>
      <c r="M1422" s="1" t="n">
        <v>112</v>
      </c>
      <c r="N1422" s="1" t="n">
        <v>0.268</v>
      </c>
      <c r="O1422" s="1" t="n">
        <v>136</v>
      </c>
      <c r="P1422" s="1" t="n">
        <v>192</v>
      </c>
      <c r="Q1422" s="1" t="n">
        <v>0.708</v>
      </c>
      <c r="R1422" s="1" t="n">
        <v>57</v>
      </c>
      <c r="S1422" s="1" t="n">
        <v>118</v>
      </c>
      <c r="T1422" s="1" t="n">
        <v>175</v>
      </c>
      <c r="U1422" s="1" t="n">
        <v>89</v>
      </c>
      <c r="V1422" s="1" t="n">
        <v>100</v>
      </c>
      <c r="W1422" s="1" t="n">
        <v>16</v>
      </c>
      <c r="X1422" s="1" t="n">
        <v>87</v>
      </c>
      <c r="Y1422" s="1" t="n">
        <v>159</v>
      </c>
      <c r="Z1422" s="1" t="n">
        <v>552</v>
      </c>
      <c r="AA1422" s="1" t="n">
        <v>11</v>
      </c>
      <c r="AB1422" s="1" t="n">
        <v>0.482</v>
      </c>
      <c r="AC1422" s="1" t="n">
        <v>1.1</v>
      </c>
      <c r="AD1422" s="1" t="n">
        <f aca="false">IF(F1422=0,0,Z1422/F1422)</f>
        <v>8</v>
      </c>
      <c r="AE1422" s="1" t="str">
        <f aca="false">IFERROR(LEFT(C1422,FIND("-",C1422)-1),C1422)</f>
        <v>SF</v>
      </c>
      <c r="AF1422" s="1" t="str">
        <f aca="false">B1422&amp;"|"&amp;A1422</f>
        <v>Corey Brewer|2011</v>
      </c>
      <c r="AG1422" s="1" t="n">
        <f aca="false">SUMPRODUCT(($A$2:$A$4670=A1422)*($Z$2:$Z$4670&gt;Z1422))+1</f>
        <v>191</v>
      </c>
    </row>
    <row r="1423" customFormat="false" ht="15" hidden="false" customHeight="false" outlineLevel="0" collapsed="false">
      <c r="A1423" s="1" t="n">
        <v>2011</v>
      </c>
      <c r="B1423" s="1" t="s">
        <v>234</v>
      </c>
      <c r="C1423" s="1" t="s">
        <v>123</v>
      </c>
      <c r="D1423" s="1" t="n">
        <v>31</v>
      </c>
      <c r="E1423" s="1" t="s">
        <v>152</v>
      </c>
      <c r="F1423" s="1" t="n">
        <v>67</v>
      </c>
      <c r="G1423" s="1" t="n">
        <v>18</v>
      </c>
      <c r="H1423" s="1" t="n">
        <v>1401</v>
      </c>
      <c r="I1423" s="1" t="n">
        <v>253</v>
      </c>
      <c r="J1423" s="1" t="n">
        <v>559</v>
      </c>
      <c r="K1423" s="1" t="n">
        <v>0.453</v>
      </c>
      <c r="L1423" s="1" t="n">
        <v>28</v>
      </c>
      <c r="M1423" s="1" t="n">
        <v>78</v>
      </c>
      <c r="N1423" s="1" t="n">
        <v>0.359</v>
      </c>
      <c r="O1423" s="1" t="n">
        <v>271</v>
      </c>
      <c r="P1423" s="1" t="n">
        <v>325</v>
      </c>
      <c r="Q1423" s="1" t="n">
        <v>0.834</v>
      </c>
      <c r="R1423" s="1" t="n">
        <v>44</v>
      </c>
      <c r="S1423" s="1" t="n">
        <v>197</v>
      </c>
      <c r="T1423" s="1" t="n">
        <v>241</v>
      </c>
      <c r="U1423" s="1" t="n">
        <v>84</v>
      </c>
      <c r="V1423" s="1" t="n">
        <v>21</v>
      </c>
      <c r="W1423" s="1" t="n">
        <v>5</v>
      </c>
      <c r="X1423" s="1" t="n">
        <v>127</v>
      </c>
      <c r="Y1423" s="1" t="n">
        <v>175</v>
      </c>
      <c r="Z1423" s="1" t="n">
        <v>805</v>
      </c>
      <c r="AA1423" s="1" t="n">
        <v>15.8</v>
      </c>
      <c r="AB1423" s="1" t="n">
        <v>0.573</v>
      </c>
      <c r="AC1423" s="1" t="n">
        <v>3.4</v>
      </c>
      <c r="AD1423" s="1" t="n">
        <f aca="false">IF(F1423=0,0,Z1423/F1423)</f>
        <v>12.0149253731343</v>
      </c>
      <c r="AE1423" s="1" t="str">
        <f aca="false">IFERROR(LEFT(C1423,FIND("-",C1423)-1),C1423)</f>
        <v>SF</v>
      </c>
      <c r="AF1423" s="1" t="str">
        <f aca="false">B1423&amp;"|"&amp;A1423</f>
        <v>Corey Maggette|2011</v>
      </c>
      <c r="AG1423" s="1" t="n">
        <f aca="false">SUMPRODUCT(($A$2:$A$4670=A1423)*($Z$2:$Z$4670&gt;Z1423))+1</f>
        <v>116</v>
      </c>
    </row>
    <row r="1424" customFormat="false" ht="15" hidden="false" customHeight="false" outlineLevel="0" collapsed="false">
      <c r="A1424" s="1" t="n">
        <v>2011</v>
      </c>
      <c r="B1424" s="1" t="s">
        <v>606</v>
      </c>
      <c r="C1424" s="1" t="s">
        <v>128</v>
      </c>
      <c r="D1424" s="1" t="n">
        <v>25</v>
      </c>
      <c r="E1424" s="1" t="s">
        <v>103</v>
      </c>
      <c r="F1424" s="1" t="n">
        <v>81</v>
      </c>
      <c r="G1424" s="1" t="n">
        <v>1</v>
      </c>
      <c r="H1424" s="1" t="n">
        <v>1723</v>
      </c>
      <c r="I1424" s="1" t="n">
        <v>253</v>
      </c>
      <c r="J1424" s="1" t="n">
        <v>576</v>
      </c>
      <c r="K1424" s="1" t="n">
        <v>0.439</v>
      </c>
      <c r="L1424" s="1" t="n">
        <v>71</v>
      </c>
      <c r="M1424" s="1" t="n">
        <v>174</v>
      </c>
      <c r="N1424" s="1" t="n">
        <v>0.408</v>
      </c>
      <c r="O1424" s="1" t="n">
        <v>95</v>
      </c>
      <c r="P1424" s="1" t="n">
        <v>120</v>
      </c>
      <c r="Q1424" s="1" t="n">
        <v>0.792</v>
      </c>
      <c r="R1424" s="1" t="n">
        <v>51</v>
      </c>
      <c r="S1424" s="1" t="n">
        <v>158</v>
      </c>
      <c r="T1424" s="1" t="n">
        <v>209</v>
      </c>
      <c r="U1424" s="1" t="n">
        <v>100</v>
      </c>
      <c r="V1424" s="1" t="n">
        <v>58</v>
      </c>
      <c r="W1424" s="1" t="n">
        <v>18</v>
      </c>
      <c r="X1424" s="1" t="n">
        <v>68</v>
      </c>
      <c r="Y1424" s="1" t="n">
        <v>102</v>
      </c>
      <c r="Z1424" s="1" t="n">
        <v>672</v>
      </c>
      <c r="AA1424" s="1" t="n">
        <v>12.6</v>
      </c>
      <c r="AB1424" s="1" t="n">
        <v>0.534</v>
      </c>
      <c r="AC1424" s="1" t="n">
        <v>2.7</v>
      </c>
      <c r="AD1424" s="1" t="n">
        <f aca="false">IF(F1424=0,0,Z1424/F1424)</f>
        <v>8.2962962962963</v>
      </c>
      <c r="AE1424" s="1" t="str">
        <f aca="false">IFERROR(LEFT(C1424,FIND("-",C1424)-1),C1424)</f>
        <v>SG</v>
      </c>
      <c r="AF1424" s="1" t="str">
        <f aca="false">B1424&amp;"|"&amp;A1424</f>
        <v>Courtney Lee|2011</v>
      </c>
      <c r="AG1424" s="1" t="n">
        <f aca="false">SUMPRODUCT(($A$2:$A$4670=A1424)*($Z$2:$Z$4670&gt;Z1424))+1</f>
        <v>154</v>
      </c>
    </row>
    <row r="1425" customFormat="false" ht="15" hidden="false" customHeight="false" outlineLevel="0" collapsed="false">
      <c r="A1425" s="1" t="n">
        <v>2011</v>
      </c>
      <c r="B1425" s="1" t="s">
        <v>747</v>
      </c>
      <c r="C1425" s="1" t="s">
        <v>92</v>
      </c>
      <c r="D1425" s="1" t="n">
        <v>23</v>
      </c>
      <c r="E1425" s="1" t="s">
        <v>142</v>
      </c>
      <c r="F1425" s="1" t="n">
        <v>3</v>
      </c>
      <c r="G1425" s="1" t="n">
        <v>0</v>
      </c>
      <c r="H1425" s="1" t="n">
        <v>33</v>
      </c>
      <c r="I1425" s="1" t="n">
        <v>4</v>
      </c>
      <c r="J1425" s="1" t="n">
        <v>16</v>
      </c>
      <c r="K1425" s="1" t="n">
        <v>0.25</v>
      </c>
      <c r="L1425" s="1" t="n">
        <v>0</v>
      </c>
      <c r="M1425" s="1" t="n">
        <v>5</v>
      </c>
      <c r="N1425" s="1" t="n">
        <v>0</v>
      </c>
      <c r="O1425" s="1" t="n">
        <v>0</v>
      </c>
      <c r="P1425" s="1" t="n">
        <v>0</v>
      </c>
      <c r="R1425" s="1" t="n">
        <v>2</v>
      </c>
      <c r="S1425" s="1" t="n">
        <v>2</v>
      </c>
      <c r="T1425" s="1" t="n">
        <v>4</v>
      </c>
      <c r="U1425" s="1" t="n">
        <v>1</v>
      </c>
      <c r="V1425" s="1" t="n">
        <v>1</v>
      </c>
      <c r="W1425" s="1" t="n">
        <v>0</v>
      </c>
      <c r="X1425" s="1" t="n">
        <v>0</v>
      </c>
      <c r="Y1425" s="1" t="n">
        <v>3</v>
      </c>
      <c r="Z1425" s="1" t="n">
        <v>8</v>
      </c>
      <c r="AA1425" s="1" t="n">
        <v>0.1</v>
      </c>
      <c r="AB1425" s="1" t="n">
        <v>0.25</v>
      </c>
      <c r="AC1425" s="1" t="n">
        <v>-0.1</v>
      </c>
      <c r="AD1425" s="1" t="n">
        <f aca="false">IF(F1425=0,0,Z1425/F1425)</f>
        <v>2.66666666666667</v>
      </c>
      <c r="AE1425" s="1" t="str">
        <f aca="false">IFERROR(LEFT(C1425,FIND("-",C1425)-1),C1425)</f>
        <v>PF</v>
      </c>
      <c r="AF1425" s="1" t="str">
        <f aca="false">B1425&amp;"|"&amp;A1425</f>
        <v>Craig Brackins|2011</v>
      </c>
      <c r="AG1425" s="1" t="n">
        <f aca="false">SUMPRODUCT(($A$2:$A$4670=A1425)*($Z$2:$Z$4670&gt;Z1425))+1</f>
        <v>430</v>
      </c>
    </row>
    <row r="1426" customFormat="false" ht="15" hidden="false" customHeight="false" outlineLevel="0" collapsed="false">
      <c r="A1426" s="1" t="n">
        <v>2011</v>
      </c>
      <c r="B1426" s="1" t="s">
        <v>236</v>
      </c>
      <c r="C1426" s="1" t="s">
        <v>92</v>
      </c>
      <c r="D1426" s="1" t="n">
        <v>27</v>
      </c>
      <c r="E1426" s="1" t="s">
        <v>108</v>
      </c>
      <c r="F1426" s="1" t="n">
        <v>48</v>
      </c>
      <c r="G1426" s="1" t="n">
        <v>0</v>
      </c>
      <c r="H1426" s="1" t="n">
        <v>586</v>
      </c>
      <c r="I1426" s="1" t="n">
        <v>104</v>
      </c>
      <c r="J1426" s="1" t="n">
        <v>188</v>
      </c>
      <c r="K1426" s="1" t="n">
        <v>0.553</v>
      </c>
      <c r="L1426" s="1" t="n">
        <v>0</v>
      </c>
      <c r="M1426" s="1" t="n">
        <v>5</v>
      </c>
      <c r="N1426" s="1" t="n">
        <v>0</v>
      </c>
      <c r="O1426" s="1" t="n">
        <v>50</v>
      </c>
      <c r="P1426" s="1" t="n">
        <v>68</v>
      </c>
      <c r="Q1426" s="1" t="n">
        <v>0.735</v>
      </c>
      <c r="R1426" s="1" t="n">
        <v>43</v>
      </c>
      <c r="S1426" s="1" t="n">
        <v>74</v>
      </c>
      <c r="T1426" s="1" t="n">
        <v>117</v>
      </c>
      <c r="U1426" s="1" t="n">
        <v>31</v>
      </c>
      <c r="V1426" s="1" t="n">
        <v>16</v>
      </c>
      <c r="W1426" s="1" t="n">
        <v>7</v>
      </c>
      <c r="X1426" s="1" t="n">
        <v>33</v>
      </c>
      <c r="Y1426" s="1" t="n">
        <v>84</v>
      </c>
      <c r="Z1426" s="1" t="n">
        <v>258</v>
      </c>
      <c r="AA1426" s="1" t="n">
        <v>15.4</v>
      </c>
      <c r="AB1426" s="1" t="n">
        <v>0.592</v>
      </c>
      <c r="AC1426" s="1" t="n">
        <v>1.5</v>
      </c>
      <c r="AD1426" s="1" t="n">
        <f aca="false">IF(F1426=0,0,Z1426/F1426)</f>
        <v>5.375</v>
      </c>
      <c r="AE1426" s="1" t="str">
        <f aca="false">IFERROR(LEFT(C1426,FIND("-",C1426)-1),C1426)</f>
        <v>PF</v>
      </c>
      <c r="AF1426" s="1" t="str">
        <f aca="false">B1426&amp;"|"&amp;A1426</f>
        <v>Craig Smith|2011</v>
      </c>
      <c r="AG1426" s="1" t="n">
        <f aca="false">SUMPRODUCT(($A$2:$A$4670=A1426)*($Z$2:$Z$4670&gt;Z1426))+1</f>
        <v>287</v>
      </c>
    </row>
    <row r="1427" customFormat="false" ht="15" hidden="false" customHeight="false" outlineLevel="0" collapsed="false">
      <c r="A1427" s="1" t="n">
        <v>2011</v>
      </c>
      <c r="B1427" s="1" t="s">
        <v>607</v>
      </c>
      <c r="C1427" s="1" t="s">
        <v>102</v>
      </c>
      <c r="D1427" s="1" t="n">
        <v>23</v>
      </c>
      <c r="E1427" s="1" t="s">
        <v>264</v>
      </c>
      <c r="F1427" s="1" t="n">
        <v>82</v>
      </c>
      <c r="G1427" s="1" t="n">
        <v>82</v>
      </c>
      <c r="H1427" s="1" t="n">
        <v>2757</v>
      </c>
      <c r="I1427" s="1" t="n">
        <v>399</v>
      </c>
      <c r="J1427" s="1" t="n">
        <v>958</v>
      </c>
      <c r="K1427" s="1" t="n">
        <v>0.416</v>
      </c>
      <c r="L1427" s="1" t="n">
        <v>111</v>
      </c>
      <c r="M1427" s="1" t="n">
        <v>333</v>
      </c>
      <c r="N1427" s="1" t="n">
        <v>0.333</v>
      </c>
      <c r="O1427" s="1" t="n">
        <v>269</v>
      </c>
      <c r="P1427" s="1" t="n">
        <v>297</v>
      </c>
      <c r="Q1427" s="1" t="n">
        <v>0.906</v>
      </c>
      <c r="R1427" s="1" t="n">
        <v>38</v>
      </c>
      <c r="S1427" s="1" t="n">
        <v>187</v>
      </c>
      <c r="T1427" s="1" t="n">
        <v>225</v>
      </c>
      <c r="U1427" s="1" t="n">
        <v>498</v>
      </c>
      <c r="V1427" s="1" t="n">
        <v>54</v>
      </c>
      <c r="W1427" s="1" t="n">
        <v>3</v>
      </c>
      <c r="X1427" s="1" t="n">
        <v>155</v>
      </c>
      <c r="Y1427" s="1" t="n">
        <v>152</v>
      </c>
      <c r="Z1427" s="1" t="n">
        <v>1178</v>
      </c>
      <c r="AA1427" s="1" t="n">
        <v>15.9</v>
      </c>
      <c r="AB1427" s="1" t="n">
        <v>0.541</v>
      </c>
      <c r="AC1427" s="1" t="n">
        <v>6.2</v>
      </c>
      <c r="AD1427" s="1" t="n">
        <f aca="false">IF(F1427=0,0,Z1427/F1427)</f>
        <v>14.3658536585366</v>
      </c>
      <c r="AE1427" s="1" t="str">
        <f aca="false">IFERROR(LEFT(C1427,FIND("-",C1427)-1),C1427)</f>
        <v>PG</v>
      </c>
      <c r="AF1427" s="1" t="str">
        <f aca="false">B1427&amp;"|"&amp;A1427</f>
        <v>D.J. Augustin|2011</v>
      </c>
      <c r="AG1427" s="1" t="n">
        <f aca="false">SUMPRODUCT(($A$2:$A$4670=A1427)*($Z$2:$Z$4670&gt;Z1427))+1</f>
        <v>48</v>
      </c>
    </row>
    <row r="1428" customFormat="false" ht="15" hidden="false" customHeight="false" outlineLevel="0" collapsed="false">
      <c r="A1428" s="1" t="n">
        <v>2011</v>
      </c>
      <c r="B1428" s="1" t="s">
        <v>608</v>
      </c>
      <c r="C1428" s="1" t="s">
        <v>171</v>
      </c>
      <c r="D1428" s="1" t="n">
        <v>24</v>
      </c>
      <c r="E1428" s="1" t="s">
        <v>115</v>
      </c>
      <c r="F1428" s="1" t="n">
        <v>47</v>
      </c>
      <c r="G1428" s="1" t="n">
        <v>0</v>
      </c>
      <c r="H1428" s="1" t="n">
        <v>685</v>
      </c>
      <c r="I1428" s="1" t="n">
        <v>111</v>
      </c>
      <c r="J1428" s="1" t="n">
        <v>219</v>
      </c>
      <c r="K1428" s="1" t="n">
        <v>0.507</v>
      </c>
      <c r="L1428" s="1" t="n">
        <v>0</v>
      </c>
      <c r="M1428" s="1" t="n">
        <v>2</v>
      </c>
      <c r="N1428" s="1" t="n">
        <v>0</v>
      </c>
      <c r="O1428" s="1" t="n">
        <v>46</v>
      </c>
      <c r="P1428" s="1" t="n">
        <v>64</v>
      </c>
      <c r="Q1428" s="1" t="n">
        <v>0.719</v>
      </c>
      <c r="R1428" s="1" t="n">
        <v>43</v>
      </c>
      <c r="S1428" s="1" t="n">
        <v>115</v>
      </c>
      <c r="T1428" s="1" t="n">
        <v>158</v>
      </c>
      <c r="U1428" s="1" t="n">
        <v>19</v>
      </c>
      <c r="V1428" s="1" t="n">
        <v>12</v>
      </c>
      <c r="W1428" s="1" t="n">
        <v>20</v>
      </c>
      <c r="X1428" s="1" t="n">
        <v>14</v>
      </c>
      <c r="Y1428" s="1" t="n">
        <v>77</v>
      </c>
      <c r="Z1428" s="1" t="n">
        <v>268</v>
      </c>
      <c r="AA1428" s="1" t="n">
        <v>15.3</v>
      </c>
      <c r="AB1428" s="1" t="n">
        <v>0.542</v>
      </c>
      <c r="AC1428" s="1" t="n">
        <v>1.8</v>
      </c>
      <c r="AD1428" s="1" t="n">
        <f aca="false">IF(F1428=0,0,Z1428/F1428)</f>
        <v>5.70212765957447</v>
      </c>
      <c r="AE1428" s="1" t="str">
        <f aca="false">IFERROR(LEFT(C1428,FIND("-",C1428)-1),C1428)</f>
        <v>C</v>
      </c>
      <c r="AF1428" s="1" t="str">
        <f aca="false">B1428&amp;"|"&amp;A1428</f>
        <v>D.J. White|2011</v>
      </c>
      <c r="AG1428" s="1" t="n">
        <f aca="false">SUMPRODUCT(($A$2:$A$4670=A1428)*($Z$2:$Z$4670&gt;Z1428))+1</f>
        <v>282</v>
      </c>
    </row>
    <row r="1429" customFormat="false" ht="15" hidden="false" customHeight="false" outlineLevel="0" collapsed="false">
      <c r="A1429" s="1" t="n">
        <v>2011</v>
      </c>
      <c r="B1429" s="1" t="s">
        <v>685</v>
      </c>
      <c r="C1429" s="1" t="s">
        <v>123</v>
      </c>
      <c r="D1429" s="1" t="n">
        <v>23</v>
      </c>
      <c r="E1429" s="1" t="s">
        <v>133</v>
      </c>
      <c r="F1429" s="1" t="n">
        <v>22</v>
      </c>
      <c r="G1429" s="1" t="n">
        <v>1</v>
      </c>
      <c r="H1429" s="1" t="n">
        <v>199</v>
      </c>
      <c r="I1429" s="1" t="n">
        <v>28</v>
      </c>
      <c r="J1429" s="1" t="n">
        <v>69</v>
      </c>
      <c r="K1429" s="1" t="n">
        <v>0.406</v>
      </c>
      <c r="L1429" s="1" t="n">
        <v>9</v>
      </c>
      <c r="M1429" s="1" t="n">
        <v>21</v>
      </c>
      <c r="N1429" s="1" t="n">
        <v>0.429</v>
      </c>
      <c r="O1429" s="1" t="n">
        <v>9</v>
      </c>
      <c r="P1429" s="1" t="n">
        <v>20</v>
      </c>
      <c r="Q1429" s="1" t="n">
        <v>0.45</v>
      </c>
      <c r="R1429" s="1" t="n">
        <v>2</v>
      </c>
      <c r="S1429" s="1" t="n">
        <v>10</v>
      </c>
      <c r="T1429" s="1" t="n">
        <v>12</v>
      </c>
      <c r="U1429" s="1" t="n">
        <v>2</v>
      </c>
      <c r="V1429" s="1" t="n">
        <v>3</v>
      </c>
      <c r="W1429" s="1" t="n">
        <v>1</v>
      </c>
      <c r="X1429" s="1" t="n">
        <v>13</v>
      </c>
      <c r="Y1429" s="1" t="n">
        <v>21</v>
      </c>
      <c r="Z1429" s="1" t="n">
        <v>74</v>
      </c>
      <c r="AA1429" s="1" t="n">
        <v>4.4</v>
      </c>
      <c r="AB1429" s="1" t="n">
        <v>0.476</v>
      </c>
      <c r="AC1429" s="1" t="n">
        <v>-0.3</v>
      </c>
      <c r="AD1429" s="1" t="n">
        <f aca="false">IF(F1429=0,0,Z1429/F1429)</f>
        <v>3.36363636363636</v>
      </c>
      <c r="AE1429" s="1" t="str">
        <f aca="false">IFERROR(LEFT(C1429,FIND("-",C1429)-1),C1429)</f>
        <v>SF</v>
      </c>
      <c r="AF1429" s="1" t="str">
        <f aca="false">B1429&amp;"|"&amp;A1429</f>
        <v>DaJuan Summers|2011</v>
      </c>
      <c r="AG1429" s="1" t="n">
        <f aca="false">SUMPRODUCT(($A$2:$A$4670=A1429)*($Z$2:$Z$4670&gt;Z1429))+1</f>
        <v>381</v>
      </c>
    </row>
    <row r="1430" customFormat="false" ht="15" hidden="false" customHeight="false" outlineLevel="0" collapsed="false">
      <c r="A1430" s="1" t="n">
        <v>2011</v>
      </c>
      <c r="B1430" s="1" t="s">
        <v>239</v>
      </c>
      <c r="C1430" s="1" t="s">
        <v>128</v>
      </c>
      <c r="D1430" s="1" t="n">
        <v>23</v>
      </c>
      <c r="E1430" s="1" t="s">
        <v>609</v>
      </c>
      <c r="F1430" s="1" t="n">
        <v>43</v>
      </c>
      <c r="G1430" s="1" t="n">
        <v>0</v>
      </c>
      <c r="H1430" s="1" t="n">
        <v>598</v>
      </c>
      <c r="I1430" s="1" t="n">
        <v>79</v>
      </c>
      <c r="J1430" s="1" t="n">
        <v>181</v>
      </c>
      <c r="K1430" s="1" t="n">
        <v>0.436</v>
      </c>
      <c r="L1430" s="1" t="n">
        <v>65</v>
      </c>
      <c r="M1430" s="1" t="n">
        <v>154</v>
      </c>
      <c r="N1430" s="1" t="n">
        <v>0.422</v>
      </c>
      <c r="O1430" s="1" t="n">
        <v>16</v>
      </c>
      <c r="P1430" s="1" t="n">
        <v>20</v>
      </c>
      <c r="Q1430" s="1" t="n">
        <v>0.8</v>
      </c>
      <c r="R1430" s="1" t="n">
        <v>8</v>
      </c>
      <c r="S1430" s="1" t="n">
        <v>64</v>
      </c>
      <c r="T1430" s="1" t="n">
        <v>72</v>
      </c>
      <c r="U1430" s="1" t="n">
        <v>20</v>
      </c>
      <c r="V1430" s="1" t="n">
        <v>14</v>
      </c>
      <c r="W1430" s="1" t="n">
        <v>1</v>
      </c>
      <c r="X1430" s="1" t="n">
        <v>17</v>
      </c>
      <c r="Y1430" s="1" t="n">
        <v>51</v>
      </c>
      <c r="Z1430" s="1" t="n">
        <v>239</v>
      </c>
      <c r="AA1430" s="1" t="n">
        <v>12.8</v>
      </c>
      <c r="AB1430" s="1" t="n">
        <v>0.63</v>
      </c>
      <c r="AC1430" s="1" t="n">
        <v>1.6</v>
      </c>
      <c r="AD1430" s="1" t="n">
        <f aca="false">IF(F1430=0,0,Z1430/F1430)</f>
        <v>5.55813953488372</v>
      </c>
      <c r="AE1430" s="1" t="str">
        <f aca="false">IFERROR(LEFT(C1430,FIND("-",C1430)-1),C1430)</f>
        <v>SG</v>
      </c>
      <c r="AF1430" s="1" t="str">
        <f aca="false">B1430&amp;"|"&amp;A1430</f>
        <v>Daequan Cook|2011</v>
      </c>
      <c r="AG1430" s="1" t="n">
        <f aca="false">SUMPRODUCT(($A$2:$A$4670=A1430)*($Z$2:$Z$4670&gt;Z1430))+1</f>
        <v>294</v>
      </c>
    </row>
    <row r="1431" customFormat="false" ht="15" hidden="false" customHeight="false" outlineLevel="0" collapsed="false">
      <c r="A1431" s="1" t="n">
        <v>2011</v>
      </c>
      <c r="B1431" s="1" t="s">
        <v>240</v>
      </c>
      <c r="C1431" s="1" t="s">
        <v>128</v>
      </c>
      <c r="D1431" s="1" t="n">
        <v>30</v>
      </c>
      <c r="E1431" s="1" t="s">
        <v>145</v>
      </c>
      <c r="F1431" s="1" t="n">
        <v>45</v>
      </c>
      <c r="G1431" s="1" t="n">
        <v>2</v>
      </c>
      <c r="H1431" s="1" t="n">
        <v>589</v>
      </c>
      <c r="I1431" s="1" t="n">
        <v>100</v>
      </c>
      <c r="J1431" s="1" t="n">
        <v>214</v>
      </c>
      <c r="K1431" s="1" t="n">
        <v>0.467</v>
      </c>
      <c r="L1431" s="1" t="n">
        <v>14</v>
      </c>
      <c r="M1431" s="1" t="n">
        <v>39</v>
      </c>
      <c r="N1431" s="1" t="n">
        <v>0.359</v>
      </c>
      <c r="O1431" s="1" t="n">
        <v>69</v>
      </c>
      <c r="P1431" s="1" t="n">
        <v>90</v>
      </c>
      <c r="Q1431" s="1" t="n">
        <v>0.767</v>
      </c>
      <c r="R1431" s="1" t="n">
        <v>4</v>
      </c>
      <c r="S1431" s="1" t="n">
        <v>61</v>
      </c>
      <c r="T1431" s="1" t="n">
        <v>65</v>
      </c>
      <c r="U1431" s="1" t="n">
        <v>33</v>
      </c>
      <c r="V1431" s="1" t="n">
        <v>20</v>
      </c>
      <c r="W1431" s="1" t="n">
        <v>7</v>
      </c>
      <c r="X1431" s="1" t="n">
        <v>31</v>
      </c>
      <c r="Y1431" s="1" t="n">
        <v>70</v>
      </c>
      <c r="Z1431" s="1" t="n">
        <v>283</v>
      </c>
      <c r="AA1431" s="1" t="n">
        <v>13.7</v>
      </c>
      <c r="AB1431" s="1" t="n">
        <v>0.558</v>
      </c>
      <c r="AC1431" s="1" t="n">
        <v>1.2</v>
      </c>
      <c r="AD1431" s="1" t="n">
        <f aca="false">IF(F1431=0,0,Z1431/F1431)</f>
        <v>6.28888888888889</v>
      </c>
      <c r="AE1431" s="1" t="str">
        <f aca="false">IFERROR(LEFT(C1431,FIND("-",C1431)-1),C1431)</f>
        <v>SG</v>
      </c>
      <c r="AF1431" s="1" t="str">
        <f aca="false">B1431&amp;"|"&amp;A1431</f>
        <v>Dahntay Jones|2011</v>
      </c>
      <c r="AG1431" s="1" t="n">
        <f aca="false">SUMPRODUCT(($A$2:$A$4670=A1431)*($Z$2:$Z$4670&gt;Z1431))+1</f>
        <v>272</v>
      </c>
    </row>
    <row r="1432" customFormat="false" ht="15" hidden="false" customHeight="false" outlineLevel="0" collapsed="false">
      <c r="A1432" s="1" t="n">
        <v>2011</v>
      </c>
      <c r="B1432" s="1" t="s">
        <v>241</v>
      </c>
      <c r="C1432" s="1" t="s">
        <v>123</v>
      </c>
      <c r="D1432" s="1" t="n">
        <v>31</v>
      </c>
      <c r="E1432" s="1" t="s">
        <v>110</v>
      </c>
      <c r="F1432" s="1" t="n">
        <v>52</v>
      </c>
      <c r="G1432" s="1" t="n">
        <v>0</v>
      </c>
      <c r="H1432" s="1" t="n">
        <v>676</v>
      </c>
      <c r="I1432" s="1" t="n">
        <v>69</v>
      </c>
      <c r="J1432" s="1" t="n">
        <v>137</v>
      </c>
      <c r="K1432" s="1" t="n">
        <v>0.504</v>
      </c>
      <c r="L1432" s="1" t="n">
        <v>2</v>
      </c>
      <c r="M1432" s="1" t="n">
        <v>10</v>
      </c>
      <c r="N1432" s="1" t="n">
        <v>0.2</v>
      </c>
      <c r="O1432" s="1" t="n">
        <v>40</v>
      </c>
      <c r="P1432" s="1" t="n">
        <v>56</v>
      </c>
      <c r="Q1432" s="1" t="n">
        <v>0.714</v>
      </c>
      <c r="R1432" s="1" t="n">
        <v>23</v>
      </c>
      <c r="S1432" s="1" t="n">
        <v>67</v>
      </c>
      <c r="T1432" s="1" t="n">
        <v>90</v>
      </c>
      <c r="U1432" s="1" t="n">
        <v>41</v>
      </c>
      <c r="V1432" s="1" t="n">
        <v>27</v>
      </c>
      <c r="W1432" s="1" t="n">
        <v>9</v>
      </c>
      <c r="X1432" s="1" t="n">
        <v>21</v>
      </c>
      <c r="Y1432" s="1" t="n">
        <v>72</v>
      </c>
      <c r="Z1432" s="1" t="n">
        <v>180</v>
      </c>
      <c r="AA1432" s="1" t="n">
        <v>11.4</v>
      </c>
      <c r="AB1432" s="1" t="n">
        <v>0.557</v>
      </c>
      <c r="AC1432" s="1" t="n">
        <v>1.5</v>
      </c>
      <c r="AD1432" s="1" t="n">
        <f aca="false">IF(F1432=0,0,Z1432/F1432)</f>
        <v>3.46153846153846</v>
      </c>
      <c r="AE1432" s="1" t="str">
        <f aca="false">IFERROR(LEFT(C1432,FIND("-",C1432)-1),C1432)</f>
        <v>SF</v>
      </c>
      <c r="AF1432" s="1" t="str">
        <f aca="false">B1432&amp;"|"&amp;A1432</f>
        <v>Damien Wilkins|2011</v>
      </c>
      <c r="AG1432" s="1" t="n">
        <f aca="false">SUMPRODUCT(($A$2:$A$4670=A1432)*($Z$2:$Z$4670&gt;Z1432))+1</f>
        <v>322</v>
      </c>
    </row>
    <row r="1433" customFormat="false" ht="15" hidden="false" customHeight="false" outlineLevel="0" collapsed="false">
      <c r="A1433" s="1" t="n">
        <v>2011</v>
      </c>
      <c r="B1433" s="1" t="s">
        <v>748</v>
      </c>
      <c r="C1433" s="1" t="s">
        <v>123</v>
      </c>
      <c r="D1433" s="1" t="n">
        <v>23</v>
      </c>
      <c r="E1433" s="1" t="s">
        <v>185</v>
      </c>
      <c r="F1433" s="1" t="n">
        <v>25</v>
      </c>
      <c r="G1433" s="1" t="n">
        <v>9</v>
      </c>
      <c r="H1433" s="1" t="n">
        <v>403</v>
      </c>
      <c r="I1433" s="1" t="n">
        <v>46</v>
      </c>
      <c r="J1433" s="1" t="n">
        <v>103</v>
      </c>
      <c r="K1433" s="1" t="n">
        <v>0.447</v>
      </c>
      <c r="L1433" s="1" t="n">
        <v>0</v>
      </c>
      <c r="M1433" s="1" t="n">
        <v>3</v>
      </c>
      <c r="N1433" s="1" t="n">
        <v>0</v>
      </c>
      <c r="O1433" s="1" t="n">
        <v>18</v>
      </c>
      <c r="P1433" s="1" t="n">
        <v>28</v>
      </c>
      <c r="Q1433" s="1" t="n">
        <v>0.643</v>
      </c>
      <c r="R1433" s="1" t="n">
        <v>17</v>
      </c>
      <c r="S1433" s="1" t="n">
        <v>68</v>
      </c>
      <c r="T1433" s="1" t="n">
        <v>85</v>
      </c>
      <c r="U1433" s="1" t="n">
        <v>20</v>
      </c>
      <c r="V1433" s="1" t="n">
        <v>16</v>
      </c>
      <c r="W1433" s="1" t="n">
        <v>12</v>
      </c>
      <c r="X1433" s="1" t="n">
        <v>25</v>
      </c>
      <c r="Y1433" s="1" t="n">
        <v>36</v>
      </c>
      <c r="Z1433" s="1" t="n">
        <v>110</v>
      </c>
      <c r="AA1433" s="1" t="n">
        <v>10.1</v>
      </c>
      <c r="AB1433" s="1" t="n">
        <v>0.477</v>
      </c>
      <c r="AC1433" s="1" t="n">
        <v>0.1</v>
      </c>
      <c r="AD1433" s="1" t="n">
        <f aca="false">IF(F1433=0,0,Z1433/F1433)</f>
        <v>4.4</v>
      </c>
      <c r="AE1433" s="1" t="str">
        <f aca="false">IFERROR(LEFT(C1433,FIND("-",C1433)-1),C1433)</f>
        <v>SF</v>
      </c>
      <c r="AF1433" s="1" t="str">
        <f aca="false">B1433&amp;"|"&amp;A1433</f>
        <v>Damion James|2011</v>
      </c>
      <c r="AG1433" s="1" t="n">
        <f aca="false">SUMPRODUCT(($A$2:$A$4670=A1433)*($Z$2:$Z$4670&gt;Z1433))+1</f>
        <v>358</v>
      </c>
    </row>
    <row r="1434" customFormat="false" ht="15" hidden="false" customHeight="false" outlineLevel="0" collapsed="false">
      <c r="A1434" s="1" t="n">
        <v>2011</v>
      </c>
      <c r="B1434" s="1" t="s">
        <v>245</v>
      </c>
      <c r="C1434" s="1" t="s">
        <v>171</v>
      </c>
      <c r="D1434" s="1" t="n">
        <v>32</v>
      </c>
      <c r="E1434" s="1" t="s">
        <v>115</v>
      </c>
      <c r="F1434" s="1" t="n">
        <v>42</v>
      </c>
      <c r="G1434" s="1" t="n">
        <v>9</v>
      </c>
      <c r="H1434" s="1" t="n">
        <v>463</v>
      </c>
      <c r="I1434" s="1" t="n">
        <v>54</v>
      </c>
      <c r="J1434" s="1" t="n">
        <v>129</v>
      </c>
      <c r="K1434" s="1" t="n">
        <v>0.419</v>
      </c>
      <c r="L1434" s="1" t="n">
        <v>0</v>
      </c>
      <c r="M1434" s="1" t="n">
        <v>1</v>
      </c>
      <c r="N1434" s="1" t="n">
        <v>0</v>
      </c>
      <c r="O1434" s="1" t="n">
        <v>10</v>
      </c>
      <c r="P1434" s="1" t="n">
        <v>27</v>
      </c>
      <c r="Q1434" s="1" t="n">
        <v>0.37</v>
      </c>
      <c r="R1434" s="1" t="n">
        <v>71</v>
      </c>
      <c r="S1434" s="1" t="n">
        <v>64</v>
      </c>
      <c r="T1434" s="1" t="n">
        <v>135</v>
      </c>
      <c r="U1434" s="1" t="n">
        <v>14</v>
      </c>
      <c r="V1434" s="1" t="n">
        <v>13</v>
      </c>
      <c r="W1434" s="1" t="n">
        <v>29</v>
      </c>
      <c r="X1434" s="1" t="n">
        <v>29</v>
      </c>
      <c r="Y1434" s="1" t="n">
        <v>91</v>
      </c>
      <c r="Z1434" s="1" t="n">
        <v>118</v>
      </c>
      <c r="AA1434" s="1" t="n">
        <v>9.9</v>
      </c>
      <c r="AB1434" s="1" t="n">
        <v>0.419</v>
      </c>
      <c r="AC1434" s="1" t="n">
        <v>0.1</v>
      </c>
      <c r="AD1434" s="1" t="n">
        <f aca="false">IF(F1434=0,0,Z1434/F1434)</f>
        <v>2.80952380952381</v>
      </c>
      <c r="AE1434" s="1" t="str">
        <f aca="false">IFERROR(LEFT(C1434,FIND("-",C1434)-1),C1434)</f>
        <v>C</v>
      </c>
      <c r="AF1434" s="1" t="str">
        <f aca="false">B1434&amp;"|"&amp;A1434</f>
        <v>Dan Gadzuric|2011</v>
      </c>
      <c r="AG1434" s="1" t="n">
        <f aca="false">SUMPRODUCT(($A$2:$A$4670=A1434)*($Z$2:$Z$4670&gt;Z1434))+1</f>
        <v>356</v>
      </c>
    </row>
    <row r="1435" customFormat="false" ht="15" hidden="false" customHeight="false" outlineLevel="0" collapsed="false">
      <c r="A1435" s="1" t="n">
        <v>2011</v>
      </c>
      <c r="B1435" s="1" t="s">
        <v>246</v>
      </c>
      <c r="C1435" s="1" t="s">
        <v>128</v>
      </c>
      <c r="D1435" s="1" t="n">
        <v>24</v>
      </c>
      <c r="E1435" s="1" t="s">
        <v>135</v>
      </c>
      <c r="F1435" s="1" t="n">
        <v>67</v>
      </c>
      <c r="G1435" s="1" t="n">
        <v>15</v>
      </c>
      <c r="H1435" s="1" t="n">
        <v>1865</v>
      </c>
      <c r="I1435" s="1" t="n">
        <v>264</v>
      </c>
      <c r="J1435" s="1" t="n">
        <v>660</v>
      </c>
      <c r="K1435" s="1" t="n">
        <v>0.4</v>
      </c>
      <c r="L1435" s="1" t="n">
        <v>118</v>
      </c>
      <c r="M1435" s="1" t="n">
        <v>293</v>
      </c>
      <c r="N1435" s="1" t="n">
        <v>0.403</v>
      </c>
      <c r="O1435" s="1" t="n">
        <v>134</v>
      </c>
      <c r="P1435" s="1" t="n">
        <v>163</v>
      </c>
      <c r="Q1435" s="1" t="n">
        <v>0.822</v>
      </c>
      <c r="R1435" s="1" t="n">
        <v>24</v>
      </c>
      <c r="S1435" s="1" t="n">
        <v>153</v>
      </c>
      <c r="T1435" s="1" t="n">
        <v>177</v>
      </c>
      <c r="U1435" s="1" t="n">
        <v>201</v>
      </c>
      <c r="V1435" s="1" t="n">
        <v>48</v>
      </c>
      <c r="W1435" s="1" t="n">
        <v>21</v>
      </c>
      <c r="X1435" s="1" t="n">
        <v>80</v>
      </c>
      <c r="Y1435" s="1" t="n">
        <v>154</v>
      </c>
      <c r="Z1435" s="1" t="n">
        <v>780</v>
      </c>
      <c r="AA1435" s="1" t="n">
        <v>13.2</v>
      </c>
      <c r="AB1435" s="1" t="n">
        <v>0.533</v>
      </c>
      <c r="AC1435" s="1" t="n">
        <v>2.4</v>
      </c>
      <c r="AD1435" s="1" t="n">
        <f aca="false">IF(F1435=0,0,Z1435/F1435)</f>
        <v>11.6417910447761</v>
      </c>
      <c r="AE1435" s="1" t="str">
        <f aca="false">IFERROR(LEFT(C1435,FIND("-",C1435)-1),C1435)</f>
        <v>SG</v>
      </c>
      <c r="AF1435" s="1" t="str">
        <f aca="false">B1435&amp;"|"&amp;A1435</f>
        <v>Daniel Gibson|2011</v>
      </c>
      <c r="AG1435" s="1" t="n">
        <f aca="false">SUMPRODUCT(($A$2:$A$4670=A1435)*($Z$2:$Z$4670&gt;Z1435))+1</f>
        <v>121</v>
      </c>
    </row>
    <row r="1436" customFormat="false" ht="15" hidden="false" customHeight="false" outlineLevel="0" collapsed="false">
      <c r="A1436" s="1" t="n">
        <v>2011</v>
      </c>
      <c r="B1436" s="1" t="s">
        <v>610</v>
      </c>
      <c r="C1436" s="1" t="s">
        <v>431</v>
      </c>
      <c r="D1436" s="1" t="n">
        <v>22</v>
      </c>
      <c r="E1436" s="1" t="s">
        <v>115</v>
      </c>
      <c r="F1436" s="1" t="n">
        <v>62</v>
      </c>
      <c r="G1436" s="1" t="n">
        <v>60</v>
      </c>
      <c r="H1436" s="1" t="n">
        <v>2104</v>
      </c>
      <c r="I1436" s="1" t="n">
        <v>265</v>
      </c>
      <c r="J1436" s="1" t="n">
        <v>640</v>
      </c>
      <c r="K1436" s="1" t="n">
        <v>0.414</v>
      </c>
      <c r="L1436" s="1" t="n">
        <v>103</v>
      </c>
      <c r="M1436" s="1" t="n">
        <v>293</v>
      </c>
      <c r="N1436" s="1" t="n">
        <v>0.352</v>
      </c>
      <c r="O1436" s="1" t="n">
        <v>337</v>
      </c>
      <c r="P1436" s="1" t="n">
        <v>391</v>
      </c>
      <c r="Q1436" s="1" t="n">
        <v>0.862</v>
      </c>
      <c r="R1436" s="1" t="n">
        <v>59</v>
      </c>
      <c r="S1436" s="1" t="n">
        <v>246</v>
      </c>
      <c r="T1436" s="1" t="n">
        <v>305</v>
      </c>
      <c r="U1436" s="1" t="n">
        <v>104</v>
      </c>
      <c r="V1436" s="1" t="n">
        <v>51</v>
      </c>
      <c r="W1436" s="1" t="n">
        <v>27</v>
      </c>
      <c r="X1436" s="1" t="n">
        <v>83</v>
      </c>
      <c r="Y1436" s="1" t="n">
        <v>144</v>
      </c>
      <c r="Z1436" s="1" t="n">
        <v>970</v>
      </c>
      <c r="AA1436" s="1" t="n">
        <v>15.7</v>
      </c>
      <c r="AB1436" s="1" t="n">
        <v>0.597</v>
      </c>
      <c r="AC1436" s="1" t="n">
        <v>6.1</v>
      </c>
      <c r="AD1436" s="1" t="n">
        <f aca="false">IF(F1436=0,0,Z1436/F1436)</f>
        <v>15.6451612903226</v>
      </c>
      <c r="AE1436" s="1" t="str">
        <f aca="false">IFERROR(LEFT(C1436,FIND("-",C1436)-1),C1436)</f>
        <v>PF</v>
      </c>
      <c r="AF1436" s="1" t="str">
        <f aca="false">B1436&amp;"|"&amp;A1436</f>
        <v>Danilo Gallinari|2011</v>
      </c>
      <c r="AG1436" s="1" t="n">
        <f aca="false">SUMPRODUCT(($A$2:$A$4670=A1436)*($Z$2:$Z$4670&gt;Z1436))+1</f>
        <v>91</v>
      </c>
    </row>
    <row r="1437" customFormat="false" ht="15" hidden="false" customHeight="false" outlineLevel="0" collapsed="false">
      <c r="A1437" s="1" t="n">
        <v>2011</v>
      </c>
      <c r="B1437" s="1" t="s">
        <v>247</v>
      </c>
      <c r="C1437" s="1" t="s">
        <v>123</v>
      </c>
      <c r="D1437" s="1" t="n">
        <v>27</v>
      </c>
      <c r="E1437" s="1" t="s">
        <v>145</v>
      </c>
      <c r="F1437" s="1" t="n">
        <v>79</v>
      </c>
      <c r="G1437" s="1" t="n">
        <v>79</v>
      </c>
      <c r="H1437" s="1" t="n">
        <v>2763</v>
      </c>
      <c r="I1437" s="1" t="n">
        <v>535</v>
      </c>
      <c r="J1437" s="1" t="n">
        <v>1260</v>
      </c>
      <c r="K1437" s="1" t="n">
        <v>0.425</v>
      </c>
      <c r="L1437" s="1" t="n">
        <v>157</v>
      </c>
      <c r="M1437" s="1" t="n">
        <v>407</v>
      </c>
      <c r="N1437" s="1" t="n">
        <v>0.386</v>
      </c>
      <c r="O1437" s="1" t="n">
        <v>395</v>
      </c>
      <c r="P1437" s="1" t="n">
        <v>466</v>
      </c>
      <c r="Q1437" s="1" t="n">
        <v>0.848</v>
      </c>
      <c r="R1437" s="1" t="n">
        <v>87</v>
      </c>
      <c r="S1437" s="1" t="n">
        <v>338</v>
      </c>
      <c r="T1437" s="1" t="n">
        <v>425</v>
      </c>
      <c r="U1437" s="1" t="n">
        <v>203</v>
      </c>
      <c r="V1437" s="1" t="n">
        <v>89</v>
      </c>
      <c r="W1437" s="1" t="n">
        <v>62</v>
      </c>
      <c r="X1437" s="1" t="n">
        <v>206</v>
      </c>
      <c r="Y1437" s="1" t="n">
        <v>213</v>
      </c>
      <c r="Z1437" s="1" t="n">
        <v>1622</v>
      </c>
      <c r="AA1437" s="1" t="n">
        <v>17.8</v>
      </c>
      <c r="AB1437" s="1" t="n">
        <v>0.554</v>
      </c>
      <c r="AC1437" s="1" t="n">
        <v>6.9</v>
      </c>
      <c r="AD1437" s="1" t="n">
        <f aca="false">IF(F1437=0,0,Z1437/F1437)</f>
        <v>20.5316455696203</v>
      </c>
      <c r="AE1437" s="1" t="str">
        <f aca="false">IFERROR(LEFT(C1437,FIND("-",C1437)-1),C1437)</f>
        <v>SF</v>
      </c>
      <c r="AF1437" s="1" t="str">
        <f aca="false">B1437&amp;"|"&amp;A1437</f>
        <v>Danny Granger|2011</v>
      </c>
      <c r="AG1437" s="1" t="n">
        <f aca="false">SUMPRODUCT(($A$2:$A$4670=A1437)*($Z$2:$Z$4670&gt;Z1437))+1</f>
        <v>16</v>
      </c>
    </row>
    <row r="1438" customFormat="false" ht="15" hidden="false" customHeight="false" outlineLevel="0" collapsed="false">
      <c r="A1438" s="1" t="n">
        <v>2011</v>
      </c>
      <c r="B1438" s="1" t="s">
        <v>686</v>
      </c>
      <c r="C1438" s="1" t="s">
        <v>128</v>
      </c>
      <c r="D1438" s="1" t="n">
        <v>23</v>
      </c>
      <c r="E1438" s="1" t="s">
        <v>194</v>
      </c>
      <c r="F1438" s="1" t="n">
        <v>8</v>
      </c>
      <c r="G1438" s="1" t="n">
        <v>0</v>
      </c>
      <c r="H1438" s="1" t="n">
        <v>92</v>
      </c>
      <c r="I1438" s="1" t="n">
        <v>17</v>
      </c>
      <c r="J1438" s="1" t="n">
        <v>35</v>
      </c>
      <c r="K1438" s="1" t="n">
        <v>0.486</v>
      </c>
      <c r="L1438" s="1" t="n">
        <v>7</v>
      </c>
      <c r="M1438" s="1" t="n">
        <v>19</v>
      </c>
      <c r="N1438" s="1" t="n">
        <v>0.368</v>
      </c>
      <c r="O1438" s="1" t="n">
        <v>0</v>
      </c>
      <c r="P1438" s="1" t="n">
        <v>0</v>
      </c>
      <c r="R1438" s="1" t="n">
        <v>3</v>
      </c>
      <c r="S1438" s="1" t="n">
        <v>12</v>
      </c>
      <c r="T1438" s="1" t="n">
        <v>15</v>
      </c>
      <c r="U1438" s="1" t="n">
        <v>2</v>
      </c>
      <c r="V1438" s="1" t="n">
        <v>2</v>
      </c>
      <c r="W1438" s="1" t="n">
        <v>1</v>
      </c>
      <c r="X1438" s="1" t="n">
        <v>5</v>
      </c>
      <c r="Y1438" s="1" t="n">
        <v>7</v>
      </c>
      <c r="Z1438" s="1" t="n">
        <v>41</v>
      </c>
      <c r="AA1438" s="1" t="n">
        <v>13.2</v>
      </c>
      <c r="AB1438" s="1" t="n">
        <v>0.586</v>
      </c>
      <c r="AC1438" s="1" t="n">
        <v>0.1</v>
      </c>
      <c r="AD1438" s="1" t="n">
        <f aca="false">IF(F1438=0,0,Z1438/F1438)</f>
        <v>5.125</v>
      </c>
      <c r="AE1438" s="1" t="str">
        <f aca="false">IFERROR(LEFT(C1438,FIND("-",C1438)-1),C1438)</f>
        <v>SG</v>
      </c>
      <c r="AF1438" s="1" t="str">
        <f aca="false">B1438&amp;"|"&amp;A1438</f>
        <v>Danny Green|2011</v>
      </c>
      <c r="AG1438" s="1" t="n">
        <f aca="false">SUMPRODUCT(($A$2:$A$4670=A1438)*($Z$2:$Z$4670&gt;Z1438))+1</f>
        <v>401</v>
      </c>
    </row>
    <row r="1439" customFormat="false" ht="15" hidden="false" customHeight="false" outlineLevel="0" collapsed="false">
      <c r="A1439" s="1" t="n">
        <v>2011</v>
      </c>
      <c r="B1439" s="1" t="s">
        <v>687</v>
      </c>
      <c r="C1439" s="1" t="s">
        <v>92</v>
      </c>
      <c r="D1439" s="1" t="n">
        <v>23</v>
      </c>
      <c r="E1439" s="1" t="s">
        <v>115</v>
      </c>
      <c r="F1439" s="1" t="n">
        <v>78</v>
      </c>
      <c r="G1439" s="1" t="n">
        <v>18</v>
      </c>
      <c r="H1439" s="1" t="n">
        <v>1637</v>
      </c>
      <c r="I1439" s="1" t="n">
        <v>218</v>
      </c>
      <c r="J1439" s="1" t="n">
        <v>472</v>
      </c>
      <c r="K1439" s="1" t="n">
        <v>0.462</v>
      </c>
      <c r="L1439" s="1" t="n">
        <v>1</v>
      </c>
      <c r="M1439" s="1" t="n">
        <v>13</v>
      </c>
      <c r="N1439" s="1" t="n">
        <v>0.077</v>
      </c>
      <c r="O1439" s="1" t="n">
        <v>45</v>
      </c>
      <c r="P1439" s="1" t="n">
        <v>62</v>
      </c>
      <c r="Q1439" s="1" t="n">
        <v>0.726</v>
      </c>
      <c r="R1439" s="1" t="n">
        <v>96</v>
      </c>
      <c r="S1439" s="1" t="n">
        <v>181</v>
      </c>
      <c r="T1439" s="1" t="n">
        <v>277</v>
      </c>
      <c r="U1439" s="1" t="n">
        <v>43</v>
      </c>
      <c r="V1439" s="1" t="n">
        <v>54</v>
      </c>
      <c r="W1439" s="1" t="n">
        <v>43</v>
      </c>
      <c r="X1439" s="1" t="n">
        <v>51</v>
      </c>
      <c r="Y1439" s="1" t="n">
        <v>177</v>
      </c>
      <c r="Z1439" s="1" t="n">
        <v>482</v>
      </c>
      <c r="AA1439" s="1" t="n">
        <v>10.7</v>
      </c>
      <c r="AB1439" s="1" t="n">
        <v>0.483</v>
      </c>
      <c r="AC1439" s="1" t="n">
        <v>2</v>
      </c>
      <c r="AD1439" s="1" t="n">
        <f aca="false">IF(F1439=0,0,Z1439/F1439)</f>
        <v>6.17948717948718</v>
      </c>
      <c r="AE1439" s="1" t="str">
        <f aca="false">IFERROR(LEFT(C1439,FIND("-",C1439)-1),C1439)</f>
        <v>PF</v>
      </c>
      <c r="AF1439" s="1" t="str">
        <f aca="false">B1439&amp;"|"&amp;A1439</f>
        <v>Dante Cunningham|2011</v>
      </c>
      <c r="AG1439" s="1" t="n">
        <f aca="false">SUMPRODUCT(($A$2:$A$4670=A1439)*($Z$2:$Z$4670&gt;Z1439))+1</f>
        <v>207</v>
      </c>
    </row>
    <row r="1440" customFormat="false" ht="15" hidden="false" customHeight="false" outlineLevel="0" collapsed="false">
      <c r="A1440" s="1" t="n">
        <v>2011</v>
      </c>
      <c r="B1440" s="1" t="s">
        <v>248</v>
      </c>
      <c r="C1440" s="1" t="s">
        <v>105</v>
      </c>
      <c r="D1440" s="1" t="n">
        <v>32</v>
      </c>
      <c r="E1440" s="1" t="s">
        <v>142</v>
      </c>
      <c r="F1440" s="1" t="n">
        <v>10</v>
      </c>
      <c r="G1440" s="1" t="n">
        <v>0</v>
      </c>
      <c r="H1440" s="1" t="n">
        <v>71</v>
      </c>
      <c r="I1440" s="1" t="n">
        <v>7</v>
      </c>
      <c r="J1440" s="1" t="n">
        <v>15</v>
      </c>
      <c r="K1440" s="1" t="n">
        <v>0.467</v>
      </c>
      <c r="L1440" s="1" t="n">
        <v>0</v>
      </c>
      <c r="M1440" s="1" t="n">
        <v>0</v>
      </c>
      <c r="O1440" s="1" t="n">
        <v>2</v>
      </c>
      <c r="P1440" s="1" t="n">
        <v>4</v>
      </c>
      <c r="Q1440" s="1" t="n">
        <v>0.5</v>
      </c>
      <c r="R1440" s="1" t="n">
        <v>2</v>
      </c>
      <c r="S1440" s="1" t="n">
        <v>8</v>
      </c>
      <c r="T1440" s="1" t="n">
        <v>10</v>
      </c>
      <c r="U1440" s="1" t="n">
        <v>2</v>
      </c>
      <c r="V1440" s="1" t="n">
        <v>0</v>
      </c>
      <c r="W1440" s="1" t="n">
        <v>0</v>
      </c>
      <c r="X1440" s="1" t="n">
        <v>4</v>
      </c>
      <c r="Y1440" s="1" t="n">
        <v>16</v>
      </c>
      <c r="Z1440" s="1" t="n">
        <v>16</v>
      </c>
      <c r="AA1440" s="1" t="n">
        <v>1.2</v>
      </c>
      <c r="AB1440" s="1" t="n">
        <v>0.477</v>
      </c>
      <c r="AC1440" s="1" t="n">
        <v>0</v>
      </c>
      <c r="AD1440" s="1" t="n">
        <f aca="false">IF(F1440=0,0,Z1440/F1440)</f>
        <v>1.6</v>
      </c>
      <c r="AE1440" s="1" t="str">
        <f aca="false">IFERROR(LEFT(C1440,FIND("-",C1440)-1),C1440)</f>
        <v>C</v>
      </c>
      <c r="AF1440" s="1" t="str">
        <f aca="false">B1440&amp;"|"&amp;A1440</f>
        <v>Darius Songaila|2011</v>
      </c>
      <c r="AG1440" s="1" t="n">
        <f aca="false">SUMPRODUCT(($A$2:$A$4670=A1440)*($Z$2:$Z$4670&gt;Z1440))+1</f>
        <v>422</v>
      </c>
    </row>
    <row r="1441" customFormat="false" ht="15" hidden="false" customHeight="false" outlineLevel="0" collapsed="false">
      <c r="A1441" s="1" t="n">
        <v>2011</v>
      </c>
      <c r="B1441" s="1" t="s">
        <v>250</v>
      </c>
      <c r="C1441" s="1" t="s">
        <v>105</v>
      </c>
      <c r="D1441" s="1" t="n">
        <v>25</v>
      </c>
      <c r="E1441" s="1" t="s">
        <v>120</v>
      </c>
      <c r="F1441" s="1" t="n">
        <v>69</v>
      </c>
      <c r="G1441" s="1" t="n">
        <v>69</v>
      </c>
      <c r="H1441" s="1" t="n">
        <v>1686</v>
      </c>
      <c r="I1441" s="1" t="n">
        <v>271</v>
      </c>
      <c r="J1441" s="1" t="n">
        <v>578</v>
      </c>
      <c r="K1441" s="1" t="n">
        <v>0.469</v>
      </c>
      <c r="L1441" s="1" t="n">
        <v>0</v>
      </c>
      <c r="M1441" s="1" t="n">
        <v>0</v>
      </c>
      <c r="O1441" s="1" t="n">
        <v>64</v>
      </c>
      <c r="P1441" s="1" t="n">
        <v>115</v>
      </c>
      <c r="Q1441" s="1" t="n">
        <v>0.557</v>
      </c>
      <c r="R1441" s="1" t="n">
        <v>133</v>
      </c>
      <c r="S1441" s="1" t="n">
        <v>227</v>
      </c>
      <c r="T1441" s="1" t="n">
        <v>360</v>
      </c>
      <c r="U1441" s="1" t="n">
        <v>104</v>
      </c>
      <c r="V1441" s="1" t="n">
        <v>54</v>
      </c>
      <c r="W1441" s="1" t="n">
        <v>140</v>
      </c>
      <c r="X1441" s="1" t="n">
        <v>151</v>
      </c>
      <c r="Y1441" s="1" t="n">
        <v>229</v>
      </c>
      <c r="Z1441" s="1" t="n">
        <v>606</v>
      </c>
      <c r="AA1441" s="1" t="n">
        <v>12.2</v>
      </c>
      <c r="AB1441" s="1" t="n">
        <v>0.482</v>
      </c>
      <c r="AC1441" s="1" t="n">
        <v>0.2</v>
      </c>
      <c r="AD1441" s="1" t="n">
        <f aca="false">IF(F1441=0,0,Z1441/F1441)</f>
        <v>8.78260869565217</v>
      </c>
      <c r="AE1441" s="1" t="str">
        <f aca="false">IFERROR(LEFT(C1441,FIND("-",C1441)-1),C1441)</f>
        <v>C</v>
      </c>
      <c r="AF1441" s="1" t="str">
        <f aca="false">B1441&amp;"|"&amp;A1441</f>
        <v>Darko Milicic|2011</v>
      </c>
      <c r="AG1441" s="1" t="n">
        <f aca="false">SUMPRODUCT(($A$2:$A$4670=A1441)*($Z$2:$Z$4670&gt;Z1441))+1</f>
        <v>173</v>
      </c>
    </row>
    <row r="1442" customFormat="false" ht="15" hidden="false" customHeight="false" outlineLevel="0" collapsed="false">
      <c r="A1442" s="1" t="n">
        <v>2011</v>
      </c>
      <c r="B1442" s="1" t="s">
        <v>612</v>
      </c>
      <c r="C1442" s="1" t="s">
        <v>92</v>
      </c>
      <c r="D1442" s="1" t="n">
        <v>25</v>
      </c>
      <c r="E1442" s="1" t="s">
        <v>173</v>
      </c>
      <c r="F1442" s="1" t="n">
        <v>59</v>
      </c>
      <c r="G1442" s="1" t="n">
        <v>2</v>
      </c>
      <c r="H1442" s="1" t="n">
        <v>486</v>
      </c>
      <c r="I1442" s="1" t="n">
        <v>77</v>
      </c>
      <c r="J1442" s="1" t="n">
        <v>158</v>
      </c>
      <c r="K1442" s="1" t="n">
        <v>0.487</v>
      </c>
      <c r="L1442" s="1" t="n">
        <v>3</v>
      </c>
      <c r="M1442" s="1" t="n">
        <v>11</v>
      </c>
      <c r="N1442" s="1" t="n">
        <v>0.273</v>
      </c>
      <c r="O1442" s="1" t="n">
        <v>30</v>
      </c>
      <c r="P1442" s="1" t="n">
        <v>49</v>
      </c>
      <c r="Q1442" s="1" t="n">
        <v>0.612</v>
      </c>
      <c r="R1442" s="1" t="n">
        <v>49</v>
      </c>
      <c r="S1442" s="1" t="n">
        <v>45</v>
      </c>
      <c r="T1442" s="1" t="n">
        <v>94</v>
      </c>
      <c r="U1442" s="1" t="n">
        <v>14</v>
      </c>
      <c r="V1442" s="1" t="n">
        <v>12</v>
      </c>
      <c r="W1442" s="1" t="n">
        <v>3</v>
      </c>
      <c r="X1442" s="1" t="n">
        <v>23</v>
      </c>
      <c r="Y1442" s="1" t="n">
        <v>61</v>
      </c>
      <c r="Z1442" s="1" t="n">
        <v>187</v>
      </c>
      <c r="AA1442" s="1" t="n">
        <v>12.3</v>
      </c>
      <c r="AB1442" s="1" t="n">
        <v>0.521</v>
      </c>
      <c r="AC1442" s="1" t="n">
        <v>0.7</v>
      </c>
      <c r="AD1442" s="1" t="n">
        <f aca="false">IF(F1442=0,0,Z1442/F1442)</f>
        <v>3.16949152542373</v>
      </c>
      <c r="AE1442" s="1" t="str">
        <f aca="false">IFERROR(LEFT(C1442,FIND("-",C1442)-1),C1442)</f>
        <v>PF</v>
      </c>
      <c r="AF1442" s="1" t="str">
        <f aca="false">B1442&amp;"|"&amp;A1442</f>
        <v>Darnell Jackson|2011</v>
      </c>
      <c r="AG1442" s="1" t="n">
        <f aca="false">SUMPRODUCT(($A$2:$A$4670=A1442)*($Z$2:$Z$4670&gt;Z1442))+1</f>
        <v>318</v>
      </c>
    </row>
    <row r="1443" customFormat="false" ht="15" hidden="false" customHeight="false" outlineLevel="0" collapsed="false">
      <c r="A1443" s="1" t="n">
        <v>2011</v>
      </c>
      <c r="B1443" s="1" t="s">
        <v>613</v>
      </c>
      <c r="C1443" s="1" t="s">
        <v>92</v>
      </c>
      <c r="D1443" s="1" t="n">
        <v>22</v>
      </c>
      <c r="E1443" s="1" t="s">
        <v>140</v>
      </c>
      <c r="F1443" s="1" t="n">
        <v>80</v>
      </c>
      <c r="G1443" s="1" t="n">
        <v>9</v>
      </c>
      <c r="H1443" s="1" t="n">
        <v>1609</v>
      </c>
      <c r="I1443" s="1" t="n">
        <v>310</v>
      </c>
      <c r="J1443" s="1" t="n">
        <v>624</v>
      </c>
      <c r="K1443" s="1" t="n">
        <v>0.497</v>
      </c>
      <c r="L1443" s="1" t="n">
        <v>0</v>
      </c>
      <c r="M1443" s="1" t="n">
        <v>6</v>
      </c>
      <c r="N1443" s="1" t="n">
        <v>0</v>
      </c>
      <c r="O1443" s="1" t="n">
        <v>109</v>
      </c>
      <c r="P1443" s="1" t="n">
        <v>134</v>
      </c>
      <c r="Q1443" s="1" t="n">
        <v>0.813</v>
      </c>
      <c r="R1443" s="1" t="n">
        <v>115</v>
      </c>
      <c r="S1443" s="1" t="n">
        <v>227</v>
      </c>
      <c r="T1443" s="1" t="n">
        <v>342</v>
      </c>
      <c r="U1443" s="1" t="n">
        <v>53</v>
      </c>
      <c r="V1443" s="1" t="n">
        <v>52</v>
      </c>
      <c r="W1443" s="1" t="n">
        <v>63</v>
      </c>
      <c r="X1443" s="1" t="n">
        <v>88</v>
      </c>
      <c r="Y1443" s="1" t="n">
        <v>228</v>
      </c>
      <c r="Z1443" s="1" t="n">
        <v>729</v>
      </c>
      <c r="AA1443" s="1" t="n">
        <v>15.7</v>
      </c>
      <c r="AB1443" s="1" t="n">
        <v>0.534</v>
      </c>
      <c r="AC1443" s="1" t="n">
        <v>3.8</v>
      </c>
      <c r="AD1443" s="1" t="n">
        <f aca="false">IF(F1443=0,0,Z1443/F1443)</f>
        <v>9.1125</v>
      </c>
      <c r="AE1443" s="1" t="str">
        <f aca="false">IFERROR(LEFT(C1443,FIND("-",C1443)-1),C1443)</f>
        <v>PF</v>
      </c>
      <c r="AF1443" s="1" t="str">
        <f aca="false">B1443&amp;"|"&amp;A1443</f>
        <v>Darrell Arthur|2011</v>
      </c>
      <c r="AG1443" s="1" t="n">
        <f aca="false">SUMPRODUCT(($A$2:$A$4670=A1443)*($Z$2:$Z$4670&gt;Z1443))+1</f>
        <v>141</v>
      </c>
    </row>
    <row r="1444" customFormat="false" ht="15" hidden="false" customHeight="false" outlineLevel="0" collapsed="false">
      <c r="A1444" s="1" t="n">
        <v>2011</v>
      </c>
      <c r="B1444" s="1" t="s">
        <v>688</v>
      </c>
      <c r="C1444" s="1" t="s">
        <v>102</v>
      </c>
      <c r="D1444" s="1" t="n">
        <v>23</v>
      </c>
      <c r="E1444" s="1" t="s">
        <v>145</v>
      </c>
      <c r="F1444" s="1" t="n">
        <v>79</v>
      </c>
      <c r="G1444" s="1" t="n">
        <v>79</v>
      </c>
      <c r="H1444" s="1" t="n">
        <v>2360</v>
      </c>
      <c r="I1444" s="1" t="n">
        <v>398</v>
      </c>
      <c r="J1444" s="1" t="n">
        <v>870</v>
      </c>
      <c r="K1444" s="1" t="n">
        <v>0.457</v>
      </c>
      <c r="L1444" s="1" t="n">
        <v>41</v>
      </c>
      <c r="M1444" s="1" t="n">
        <v>124</v>
      </c>
      <c r="N1444" s="1" t="n">
        <v>0.331</v>
      </c>
      <c r="O1444" s="1" t="n">
        <v>202</v>
      </c>
      <c r="P1444" s="1" t="n">
        <v>232</v>
      </c>
      <c r="Q1444" s="1" t="n">
        <v>0.871</v>
      </c>
      <c r="R1444" s="1" t="n">
        <v>40</v>
      </c>
      <c r="S1444" s="1" t="n">
        <v>185</v>
      </c>
      <c r="T1444" s="1" t="n">
        <v>225</v>
      </c>
      <c r="U1444" s="1" t="n">
        <v>403</v>
      </c>
      <c r="V1444" s="1" t="n">
        <v>87</v>
      </c>
      <c r="W1444" s="1" t="n">
        <v>14</v>
      </c>
      <c r="X1444" s="1" t="n">
        <v>194</v>
      </c>
      <c r="Y1444" s="1" t="n">
        <v>109</v>
      </c>
      <c r="Z1444" s="1" t="n">
        <v>1039</v>
      </c>
      <c r="AA1444" s="1" t="n">
        <v>15.6</v>
      </c>
      <c r="AB1444" s="1" t="n">
        <v>0.534</v>
      </c>
      <c r="AC1444" s="1" t="n">
        <v>4.3</v>
      </c>
      <c r="AD1444" s="1" t="n">
        <f aca="false">IF(F1444=0,0,Z1444/F1444)</f>
        <v>13.1518987341772</v>
      </c>
      <c r="AE1444" s="1" t="str">
        <f aca="false">IFERROR(LEFT(C1444,FIND("-",C1444)-1),C1444)</f>
        <v>PG</v>
      </c>
      <c r="AF1444" s="1" t="str">
        <f aca="false">B1444&amp;"|"&amp;A1444</f>
        <v>Darren Collison|2011</v>
      </c>
      <c r="AG1444" s="1" t="n">
        <f aca="false">SUMPRODUCT(($A$2:$A$4670=A1444)*($Z$2:$Z$4670&gt;Z1444))+1</f>
        <v>72</v>
      </c>
    </row>
    <row r="1445" customFormat="false" ht="15" hidden="false" customHeight="false" outlineLevel="0" collapsed="false">
      <c r="A1445" s="1" t="n">
        <v>2011</v>
      </c>
      <c r="B1445" s="1" t="s">
        <v>689</v>
      </c>
      <c r="C1445" s="1" t="s">
        <v>92</v>
      </c>
      <c r="D1445" s="1" t="n">
        <v>30</v>
      </c>
      <c r="E1445" s="1" t="s">
        <v>115</v>
      </c>
      <c r="F1445" s="1" t="n">
        <v>40</v>
      </c>
      <c r="G1445" s="1" t="n">
        <v>0</v>
      </c>
      <c r="H1445" s="1" t="n">
        <v>373</v>
      </c>
      <c r="I1445" s="1" t="n">
        <v>56</v>
      </c>
      <c r="J1445" s="1" t="n">
        <v>121</v>
      </c>
      <c r="K1445" s="1" t="n">
        <v>0.463</v>
      </c>
      <c r="L1445" s="1" t="n">
        <v>8</v>
      </c>
      <c r="M1445" s="1" t="n">
        <v>23</v>
      </c>
      <c r="N1445" s="1" t="n">
        <v>0.348</v>
      </c>
      <c r="O1445" s="1" t="n">
        <v>14</v>
      </c>
      <c r="P1445" s="1" t="n">
        <v>22</v>
      </c>
      <c r="Q1445" s="1" t="n">
        <v>0.636</v>
      </c>
      <c r="R1445" s="1" t="n">
        <v>20</v>
      </c>
      <c r="S1445" s="1" t="n">
        <v>64</v>
      </c>
      <c r="T1445" s="1" t="n">
        <v>84</v>
      </c>
      <c r="U1445" s="1" t="n">
        <v>13</v>
      </c>
      <c r="V1445" s="1" t="n">
        <v>5</v>
      </c>
      <c r="W1445" s="1" t="n">
        <v>9</v>
      </c>
      <c r="X1445" s="1" t="n">
        <v>22</v>
      </c>
      <c r="Y1445" s="1" t="n">
        <v>40</v>
      </c>
      <c r="Z1445" s="1" t="n">
        <v>134</v>
      </c>
      <c r="AA1445" s="1" t="n">
        <v>10.9</v>
      </c>
      <c r="AB1445" s="1" t="n">
        <v>0.513</v>
      </c>
      <c r="AC1445" s="1" t="n">
        <v>0.3</v>
      </c>
      <c r="AD1445" s="1" t="n">
        <f aca="false">IF(F1445=0,0,Z1445/F1445)</f>
        <v>3.35</v>
      </c>
      <c r="AE1445" s="1" t="str">
        <f aca="false">IFERROR(LEFT(C1445,FIND("-",C1445)-1),C1445)</f>
        <v>PF</v>
      </c>
      <c r="AF1445" s="1" t="str">
        <f aca="false">B1445&amp;"|"&amp;A1445</f>
        <v>David Andersen|2011</v>
      </c>
      <c r="AG1445" s="1" t="n">
        <f aca="false">SUMPRODUCT(($A$2:$A$4670=A1445)*($Z$2:$Z$4670&gt;Z1445))+1</f>
        <v>347</v>
      </c>
    </row>
    <row r="1446" customFormat="false" ht="15" hidden="false" customHeight="false" outlineLevel="0" collapsed="false">
      <c r="A1446" s="1" t="n">
        <v>2011</v>
      </c>
      <c r="B1446" s="1" t="s">
        <v>255</v>
      </c>
      <c r="C1446" s="1" t="s">
        <v>92</v>
      </c>
      <c r="D1446" s="1" t="n">
        <v>27</v>
      </c>
      <c r="E1446" s="1" t="s">
        <v>117</v>
      </c>
      <c r="F1446" s="1" t="n">
        <v>73</v>
      </c>
      <c r="G1446" s="1" t="n">
        <v>73</v>
      </c>
      <c r="H1446" s="1" t="n">
        <v>2634</v>
      </c>
      <c r="I1446" s="1" t="n">
        <v>496</v>
      </c>
      <c r="J1446" s="1" t="n">
        <v>978</v>
      </c>
      <c r="K1446" s="1" t="n">
        <v>0.507</v>
      </c>
      <c r="L1446" s="1" t="n">
        <v>1</v>
      </c>
      <c r="M1446" s="1" t="n">
        <v>3</v>
      </c>
      <c r="N1446" s="1" t="n">
        <v>0.333</v>
      </c>
      <c r="O1446" s="1" t="n">
        <v>210</v>
      </c>
      <c r="P1446" s="1" t="n">
        <v>267</v>
      </c>
      <c r="Q1446" s="1" t="n">
        <v>0.787</v>
      </c>
      <c r="R1446" s="1" t="n">
        <v>217</v>
      </c>
      <c r="S1446" s="1" t="n">
        <v>497</v>
      </c>
      <c r="T1446" s="1" t="n">
        <v>714</v>
      </c>
      <c r="U1446" s="1" t="n">
        <v>233</v>
      </c>
      <c r="V1446" s="1" t="n">
        <v>74</v>
      </c>
      <c r="W1446" s="1" t="n">
        <v>31</v>
      </c>
      <c r="X1446" s="1" t="n">
        <v>170</v>
      </c>
      <c r="Y1446" s="1" t="n">
        <v>211</v>
      </c>
      <c r="Z1446" s="1" t="n">
        <v>1203</v>
      </c>
      <c r="AA1446" s="1" t="n">
        <v>17.8</v>
      </c>
      <c r="AB1446" s="1" t="n">
        <v>0.549</v>
      </c>
      <c r="AC1446" s="1" t="n">
        <v>6</v>
      </c>
      <c r="AD1446" s="1" t="n">
        <f aca="false">IF(F1446=0,0,Z1446/F1446)</f>
        <v>16.4794520547945</v>
      </c>
      <c r="AE1446" s="1" t="str">
        <f aca="false">IFERROR(LEFT(C1446,FIND("-",C1446)-1),C1446)</f>
        <v>PF</v>
      </c>
      <c r="AF1446" s="1" t="str">
        <f aca="false">B1446&amp;"|"&amp;A1446</f>
        <v>David Lee|2011</v>
      </c>
      <c r="AG1446" s="1" t="n">
        <f aca="false">SUMPRODUCT(($A$2:$A$4670=A1446)*($Z$2:$Z$4670&gt;Z1446))+1</f>
        <v>46</v>
      </c>
    </row>
    <row r="1447" customFormat="false" ht="15" hidden="false" customHeight="false" outlineLevel="0" collapsed="false">
      <c r="A1447" s="1" t="n">
        <v>2011</v>
      </c>
      <c r="B1447" s="1" t="s">
        <v>257</v>
      </c>
      <c r="C1447" s="1" t="s">
        <v>92</v>
      </c>
      <c r="D1447" s="1" t="n">
        <v>30</v>
      </c>
      <c r="E1447" s="1" t="s">
        <v>219</v>
      </c>
      <c r="F1447" s="1" t="n">
        <v>70</v>
      </c>
      <c r="G1447" s="1" t="n">
        <v>70</v>
      </c>
      <c r="H1447" s="1" t="n">
        <v>2451</v>
      </c>
      <c r="I1447" s="1" t="n">
        <v>528</v>
      </c>
      <c r="J1447" s="1" t="n">
        <v>1040</v>
      </c>
      <c r="K1447" s="1" t="n">
        <v>0.508</v>
      </c>
      <c r="L1447" s="1" t="n">
        <v>2</v>
      </c>
      <c r="M1447" s="1" t="n">
        <v>9</v>
      </c>
      <c r="N1447" s="1" t="n">
        <v>0.222</v>
      </c>
      <c r="O1447" s="1" t="n">
        <v>264</v>
      </c>
      <c r="P1447" s="1" t="n">
        <v>327</v>
      </c>
      <c r="Q1447" s="1" t="n">
        <v>0.807</v>
      </c>
      <c r="R1447" s="1" t="n">
        <v>155</v>
      </c>
      <c r="S1447" s="1" t="n">
        <v>374</v>
      </c>
      <c r="T1447" s="1" t="n">
        <v>529</v>
      </c>
      <c r="U1447" s="1" t="n">
        <v>164</v>
      </c>
      <c r="V1447" s="1" t="n">
        <v>67</v>
      </c>
      <c r="W1447" s="1" t="n">
        <v>62</v>
      </c>
      <c r="X1447" s="1" t="n">
        <v>142</v>
      </c>
      <c r="Y1447" s="1" t="n">
        <v>202</v>
      </c>
      <c r="Z1447" s="1" t="n">
        <v>1322</v>
      </c>
      <c r="AA1447" s="1" t="n">
        <v>20.4</v>
      </c>
      <c r="AB1447" s="1" t="n">
        <v>0.558</v>
      </c>
      <c r="AC1447" s="1" t="n">
        <v>7.8</v>
      </c>
      <c r="AD1447" s="1" t="n">
        <f aca="false">IF(F1447=0,0,Z1447/F1447)</f>
        <v>18.8857142857143</v>
      </c>
      <c r="AE1447" s="1" t="str">
        <f aca="false">IFERROR(LEFT(C1447,FIND("-",C1447)-1),C1447)</f>
        <v>PF</v>
      </c>
      <c r="AF1447" s="1" t="str">
        <f aca="false">B1447&amp;"|"&amp;A1447</f>
        <v>David West|2011</v>
      </c>
      <c r="AG1447" s="1" t="n">
        <f aca="false">SUMPRODUCT(($A$2:$A$4670=A1447)*($Z$2:$Z$4670&gt;Z1447))+1</f>
        <v>32</v>
      </c>
    </row>
    <row r="1448" customFormat="false" ht="15" hidden="false" customHeight="false" outlineLevel="0" collapsed="false">
      <c r="A1448" s="1" t="n">
        <v>2011</v>
      </c>
      <c r="B1448" s="1" t="s">
        <v>614</v>
      </c>
      <c r="C1448" s="1" t="s">
        <v>105</v>
      </c>
      <c r="D1448" s="1" t="n">
        <v>22</v>
      </c>
      <c r="E1448" s="1" t="s">
        <v>108</v>
      </c>
      <c r="F1448" s="1" t="n">
        <v>80</v>
      </c>
      <c r="G1448" s="1" t="n">
        <v>66</v>
      </c>
      <c r="H1448" s="1" t="n">
        <v>2047</v>
      </c>
      <c r="I1448" s="1" t="n">
        <v>234</v>
      </c>
      <c r="J1448" s="1" t="n">
        <v>341</v>
      </c>
      <c r="K1448" s="1" t="n">
        <v>0.686</v>
      </c>
      <c r="L1448" s="1" t="n">
        <v>0</v>
      </c>
      <c r="M1448" s="1" t="n">
        <v>1</v>
      </c>
      <c r="N1448" s="1" t="n">
        <v>0</v>
      </c>
      <c r="O1448" s="1" t="n">
        <v>98</v>
      </c>
      <c r="P1448" s="1" t="n">
        <v>217</v>
      </c>
      <c r="Q1448" s="1" t="n">
        <v>0.452</v>
      </c>
      <c r="R1448" s="1" t="n">
        <v>207</v>
      </c>
      <c r="S1448" s="1" t="n">
        <v>368</v>
      </c>
      <c r="T1448" s="1" t="n">
        <v>575</v>
      </c>
      <c r="U1448" s="1" t="n">
        <v>42</v>
      </c>
      <c r="V1448" s="1" t="n">
        <v>41</v>
      </c>
      <c r="W1448" s="1" t="n">
        <v>142</v>
      </c>
      <c r="X1448" s="1" t="n">
        <v>101</v>
      </c>
      <c r="Y1448" s="1" t="n">
        <v>255</v>
      </c>
      <c r="Z1448" s="1" t="n">
        <v>566</v>
      </c>
      <c r="AA1448" s="1" t="n">
        <v>14.8</v>
      </c>
      <c r="AB1448" s="1" t="n">
        <v>0.648</v>
      </c>
      <c r="AC1448" s="1" t="n">
        <v>5.2</v>
      </c>
      <c r="AD1448" s="1" t="n">
        <f aca="false">IF(F1448=0,0,Z1448/F1448)</f>
        <v>7.075</v>
      </c>
      <c r="AE1448" s="1" t="str">
        <f aca="false">IFERROR(LEFT(C1448,FIND("-",C1448)-1),C1448)</f>
        <v>C</v>
      </c>
      <c r="AF1448" s="1" t="str">
        <f aca="false">B1448&amp;"|"&amp;A1448</f>
        <v>DeAndre Jordan|2011</v>
      </c>
      <c r="AG1448" s="1" t="n">
        <f aca="false">SUMPRODUCT(($A$2:$A$4670=A1448)*($Z$2:$Z$4670&gt;Z1448))+1</f>
        <v>185</v>
      </c>
    </row>
    <row r="1449" customFormat="false" ht="15" hidden="false" customHeight="false" outlineLevel="0" collapsed="false">
      <c r="A1449" s="1" t="n">
        <v>2011</v>
      </c>
      <c r="B1449" s="1" t="s">
        <v>690</v>
      </c>
      <c r="C1449" s="1" t="s">
        <v>92</v>
      </c>
      <c r="D1449" s="1" t="n">
        <v>21</v>
      </c>
      <c r="E1449" s="1" t="s">
        <v>194</v>
      </c>
      <c r="F1449" s="1" t="n">
        <v>81</v>
      </c>
      <c r="G1449" s="1" t="n">
        <v>65</v>
      </c>
      <c r="H1449" s="1" t="n">
        <v>1734</v>
      </c>
      <c r="I1449" s="1" t="n">
        <v>292</v>
      </c>
      <c r="J1449" s="1" t="n">
        <v>583</v>
      </c>
      <c r="K1449" s="1" t="n">
        <v>0.501</v>
      </c>
      <c r="L1449" s="1" t="n">
        <v>0</v>
      </c>
      <c r="M1449" s="1" t="n">
        <v>2</v>
      </c>
      <c r="N1449" s="1" t="n">
        <v>0</v>
      </c>
      <c r="O1449" s="1" t="n">
        <v>90</v>
      </c>
      <c r="P1449" s="1" t="n">
        <v>137</v>
      </c>
      <c r="Q1449" s="1" t="n">
        <v>0.657</v>
      </c>
      <c r="R1449" s="1" t="n">
        <v>215</v>
      </c>
      <c r="S1449" s="1" t="n">
        <v>350</v>
      </c>
      <c r="T1449" s="1" t="n">
        <v>565</v>
      </c>
      <c r="U1449" s="1" t="n">
        <v>77</v>
      </c>
      <c r="V1449" s="1" t="n">
        <v>95</v>
      </c>
      <c r="W1449" s="1" t="n">
        <v>42</v>
      </c>
      <c r="X1449" s="1" t="n">
        <v>113</v>
      </c>
      <c r="Y1449" s="1" t="n">
        <v>213</v>
      </c>
      <c r="Z1449" s="1" t="n">
        <v>674</v>
      </c>
      <c r="AA1449" s="1" t="n">
        <v>17.1</v>
      </c>
      <c r="AB1449" s="1" t="n">
        <v>0.524</v>
      </c>
      <c r="AC1449" s="1" t="n">
        <v>4.8</v>
      </c>
      <c r="AD1449" s="1" t="n">
        <f aca="false">IF(F1449=0,0,Z1449/F1449)</f>
        <v>8.32098765432099</v>
      </c>
      <c r="AE1449" s="1" t="str">
        <f aca="false">IFERROR(LEFT(C1449,FIND("-",C1449)-1),C1449)</f>
        <v>PF</v>
      </c>
      <c r="AF1449" s="1" t="str">
        <f aca="false">B1449&amp;"|"&amp;A1449</f>
        <v>DeJuan Blair|2011</v>
      </c>
      <c r="AG1449" s="1" t="n">
        <f aca="false">SUMPRODUCT(($A$2:$A$4670=A1449)*($Z$2:$Z$4670&gt;Z1449))+1</f>
        <v>153</v>
      </c>
    </row>
    <row r="1450" customFormat="false" ht="15" hidden="false" customHeight="false" outlineLevel="0" collapsed="false">
      <c r="A1450" s="1" t="n">
        <v>2011</v>
      </c>
      <c r="B1450" s="1" t="s">
        <v>691</v>
      </c>
      <c r="C1450" s="1" t="s">
        <v>128</v>
      </c>
      <c r="D1450" s="1" t="n">
        <v>21</v>
      </c>
      <c r="E1450" s="1" t="s">
        <v>147</v>
      </c>
      <c r="F1450" s="1" t="n">
        <v>82</v>
      </c>
      <c r="G1450" s="1" t="n">
        <v>82</v>
      </c>
      <c r="H1450" s="1" t="n">
        <v>2851</v>
      </c>
      <c r="I1450" s="1" t="n">
        <v>539</v>
      </c>
      <c r="J1450" s="1" t="n">
        <v>1154</v>
      </c>
      <c r="K1450" s="1" t="n">
        <v>0.467</v>
      </c>
      <c r="L1450" s="1" t="n">
        <v>5</v>
      </c>
      <c r="M1450" s="1" t="n">
        <v>52</v>
      </c>
      <c r="N1450" s="1" t="n">
        <v>0.096</v>
      </c>
      <c r="O1450" s="1" t="n">
        <v>327</v>
      </c>
      <c r="P1450" s="1" t="n">
        <v>402</v>
      </c>
      <c r="Q1450" s="1" t="n">
        <v>0.813</v>
      </c>
      <c r="R1450" s="1" t="n">
        <v>75</v>
      </c>
      <c r="S1450" s="1" t="n">
        <v>240</v>
      </c>
      <c r="T1450" s="1" t="n">
        <v>315</v>
      </c>
      <c r="U1450" s="1" t="n">
        <v>148</v>
      </c>
      <c r="V1450" s="1" t="n">
        <v>85</v>
      </c>
      <c r="W1450" s="1" t="n">
        <v>31</v>
      </c>
      <c r="X1450" s="1" t="n">
        <v>144</v>
      </c>
      <c r="Y1450" s="1" t="n">
        <v>217</v>
      </c>
      <c r="Z1450" s="1" t="n">
        <v>1410</v>
      </c>
      <c r="AA1450" s="1" t="n">
        <v>14.5</v>
      </c>
      <c r="AB1450" s="1" t="n">
        <v>0.53</v>
      </c>
      <c r="AC1450" s="1" t="n">
        <v>3.2</v>
      </c>
      <c r="AD1450" s="1" t="n">
        <f aca="false">IF(F1450=0,0,Z1450/F1450)</f>
        <v>17.1951219512195</v>
      </c>
      <c r="AE1450" s="1" t="str">
        <f aca="false">IFERROR(LEFT(C1450,FIND("-",C1450)-1),C1450)</f>
        <v>SG</v>
      </c>
      <c r="AF1450" s="1" t="str">
        <f aca="false">B1450&amp;"|"&amp;A1450</f>
        <v>DeMar DeRozan|2011</v>
      </c>
      <c r="AG1450" s="1" t="n">
        <f aca="false">SUMPRODUCT(($A$2:$A$4670=A1450)*($Z$2:$Z$4670&gt;Z1450))+1</f>
        <v>25</v>
      </c>
    </row>
    <row r="1451" customFormat="false" ht="15" hidden="false" customHeight="false" outlineLevel="0" collapsed="false">
      <c r="A1451" s="1" t="n">
        <v>2011</v>
      </c>
      <c r="B1451" s="1" t="s">
        <v>749</v>
      </c>
      <c r="C1451" s="1" t="s">
        <v>105</v>
      </c>
      <c r="D1451" s="1" t="n">
        <v>20</v>
      </c>
      <c r="E1451" s="1" t="s">
        <v>173</v>
      </c>
      <c r="F1451" s="1" t="n">
        <v>81</v>
      </c>
      <c r="G1451" s="1" t="n">
        <v>62</v>
      </c>
      <c r="H1451" s="1" t="n">
        <v>2309</v>
      </c>
      <c r="I1451" s="1" t="n">
        <v>432</v>
      </c>
      <c r="J1451" s="1" t="n">
        <v>1004</v>
      </c>
      <c r="K1451" s="1" t="n">
        <v>0.43</v>
      </c>
      <c r="L1451" s="1" t="n">
        <v>3</v>
      </c>
      <c r="M1451" s="1" t="n">
        <v>18</v>
      </c>
      <c r="N1451" s="1" t="n">
        <v>0.167</v>
      </c>
      <c r="O1451" s="1" t="n">
        <v>276</v>
      </c>
      <c r="P1451" s="1" t="n">
        <v>402</v>
      </c>
      <c r="Q1451" s="1" t="n">
        <v>0.687</v>
      </c>
      <c r="R1451" s="1" t="n">
        <v>217</v>
      </c>
      <c r="S1451" s="1" t="n">
        <v>482</v>
      </c>
      <c r="T1451" s="1" t="n">
        <v>699</v>
      </c>
      <c r="U1451" s="1" t="n">
        <v>204</v>
      </c>
      <c r="V1451" s="1" t="n">
        <v>85</v>
      </c>
      <c r="W1451" s="1" t="n">
        <v>68</v>
      </c>
      <c r="X1451" s="1" t="n">
        <v>268</v>
      </c>
      <c r="Y1451" s="1" t="n">
        <v>332</v>
      </c>
      <c r="Z1451" s="1" t="n">
        <v>1143</v>
      </c>
      <c r="AA1451" s="1" t="n">
        <v>14.6</v>
      </c>
      <c r="AB1451" s="1" t="n">
        <v>0.484</v>
      </c>
      <c r="AC1451" s="1" t="n">
        <v>1.1</v>
      </c>
      <c r="AD1451" s="1" t="n">
        <f aca="false">IF(F1451=0,0,Z1451/F1451)</f>
        <v>14.1111111111111</v>
      </c>
      <c r="AE1451" s="1" t="str">
        <f aca="false">IFERROR(LEFT(C1451,FIND("-",C1451)-1),C1451)</f>
        <v>C</v>
      </c>
      <c r="AF1451" s="1" t="str">
        <f aca="false">B1451&amp;"|"&amp;A1451</f>
        <v>DeMarcus Cousins|2011</v>
      </c>
      <c r="AG1451" s="1" t="n">
        <f aca="false">SUMPRODUCT(($A$2:$A$4670=A1451)*($Z$2:$Z$4670&gt;Z1451))+1</f>
        <v>52</v>
      </c>
    </row>
    <row r="1452" customFormat="false" ht="15" hidden="false" customHeight="false" outlineLevel="0" collapsed="false">
      <c r="A1452" s="1" t="n">
        <v>2011</v>
      </c>
      <c r="B1452" s="1" t="s">
        <v>692</v>
      </c>
      <c r="C1452" s="1" t="s">
        <v>92</v>
      </c>
      <c r="D1452" s="1" t="n">
        <v>24</v>
      </c>
      <c r="E1452" s="1" t="s">
        <v>115</v>
      </c>
      <c r="F1452" s="1" t="n">
        <v>12</v>
      </c>
      <c r="G1452" s="1" t="n">
        <v>0</v>
      </c>
      <c r="H1452" s="1" t="n">
        <v>50</v>
      </c>
      <c r="I1452" s="1" t="n">
        <v>4</v>
      </c>
      <c r="J1452" s="1" t="n">
        <v>12</v>
      </c>
      <c r="K1452" s="1" t="n">
        <v>0.333</v>
      </c>
      <c r="L1452" s="1" t="n">
        <v>0</v>
      </c>
      <c r="M1452" s="1" t="n">
        <v>0</v>
      </c>
      <c r="O1452" s="1" t="n">
        <v>2</v>
      </c>
      <c r="P1452" s="1" t="n">
        <v>2</v>
      </c>
      <c r="Q1452" s="1" t="n">
        <v>1</v>
      </c>
      <c r="R1452" s="1" t="n">
        <v>2</v>
      </c>
      <c r="S1452" s="1" t="n">
        <v>6</v>
      </c>
      <c r="T1452" s="1" t="n">
        <v>8</v>
      </c>
      <c r="U1452" s="1" t="n">
        <v>4</v>
      </c>
      <c r="V1452" s="1" t="n">
        <v>1</v>
      </c>
      <c r="W1452" s="1" t="n">
        <v>1</v>
      </c>
      <c r="X1452" s="1" t="n">
        <v>0</v>
      </c>
      <c r="Y1452" s="1" t="n">
        <v>5</v>
      </c>
      <c r="Z1452" s="1" t="n">
        <v>10</v>
      </c>
      <c r="AA1452" s="1" t="n">
        <v>8.7</v>
      </c>
      <c r="AB1452" s="1" t="n">
        <v>0.388</v>
      </c>
      <c r="AC1452" s="1" t="n">
        <v>0.1</v>
      </c>
      <c r="AD1452" s="1" t="n">
        <f aca="false">IF(F1452=0,0,Z1452/F1452)</f>
        <v>0.833333333333333</v>
      </c>
      <c r="AE1452" s="1" t="str">
        <f aca="false">IFERROR(LEFT(C1452,FIND("-",C1452)-1),C1452)</f>
        <v>PF</v>
      </c>
      <c r="AF1452" s="1" t="str">
        <f aca="false">B1452&amp;"|"&amp;A1452</f>
        <v>DeMarre Carroll|2011</v>
      </c>
      <c r="AG1452" s="1" t="n">
        <f aca="false">SUMPRODUCT(($A$2:$A$4670=A1452)*($Z$2:$Z$4670&gt;Z1452))+1</f>
        <v>429</v>
      </c>
    </row>
    <row r="1453" customFormat="false" ht="15" hidden="false" customHeight="false" outlineLevel="0" collapsed="false">
      <c r="A1453" s="1" t="n">
        <v>2011</v>
      </c>
      <c r="B1453" s="1" t="s">
        <v>258</v>
      </c>
      <c r="C1453" s="1" t="s">
        <v>105</v>
      </c>
      <c r="D1453" s="1" t="n">
        <v>29</v>
      </c>
      <c r="E1453" s="1" t="s">
        <v>264</v>
      </c>
      <c r="F1453" s="1" t="n">
        <v>16</v>
      </c>
      <c r="G1453" s="1" t="n">
        <v>0</v>
      </c>
      <c r="H1453" s="1" t="n">
        <v>181</v>
      </c>
      <c r="I1453" s="1" t="n">
        <v>8</v>
      </c>
      <c r="J1453" s="1" t="n">
        <v>24</v>
      </c>
      <c r="K1453" s="1" t="n">
        <v>0.333</v>
      </c>
      <c r="L1453" s="1" t="n">
        <v>0</v>
      </c>
      <c r="M1453" s="1" t="n">
        <v>0</v>
      </c>
      <c r="O1453" s="1" t="n">
        <v>4</v>
      </c>
      <c r="P1453" s="1" t="n">
        <v>11</v>
      </c>
      <c r="Q1453" s="1" t="n">
        <v>0.364</v>
      </c>
      <c r="R1453" s="1" t="n">
        <v>12</v>
      </c>
      <c r="S1453" s="1" t="n">
        <v>28</v>
      </c>
      <c r="T1453" s="1" t="n">
        <v>40</v>
      </c>
      <c r="U1453" s="1" t="n">
        <v>7</v>
      </c>
      <c r="V1453" s="1" t="n">
        <v>4</v>
      </c>
      <c r="W1453" s="1" t="n">
        <v>15</v>
      </c>
      <c r="X1453" s="1" t="n">
        <v>11</v>
      </c>
      <c r="Y1453" s="1" t="n">
        <v>26</v>
      </c>
      <c r="Z1453" s="1" t="n">
        <v>20</v>
      </c>
      <c r="AA1453" s="1" t="n">
        <v>5.4</v>
      </c>
      <c r="AB1453" s="1" t="n">
        <v>0.347</v>
      </c>
      <c r="AC1453" s="1" t="n">
        <v>-0.1</v>
      </c>
      <c r="AD1453" s="1" t="n">
        <f aca="false">IF(F1453=0,0,Z1453/F1453)</f>
        <v>1.25</v>
      </c>
      <c r="AE1453" s="1" t="str">
        <f aca="false">IFERROR(LEFT(C1453,FIND("-",C1453)-1),C1453)</f>
        <v>C</v>
      </c>
      <c r="AF1453" s="1" t="str">
        <f aca="false">B1453&amp;"|"&amp;A1453</f>
        <v>DeSagana Diop|2011</v>
      </c>
      <c r="AG1453" s="1" t="n">
        <f aca="false">SUMPRODUCT(($A$2:$A$4670=A1453)*($Z$2:$Z$4670&gt;Z1453))+1</f>
        <v>416</v>
      </c>
    </row>
    <row r="1454" customFormat="false" ht="15" hidden="false" customHeight="false" outlineLevel="0" collapsed="false">
      <c r="A1454" s="1" t="n">
        <v>2011</v>
      </c>
      <c r="B1454" s="1" t="s">
        <v>259</v>
      </c>
      <c r="C1454" s="1" t="s">
        <v>128</v>
      </c>
      <c r="D1454" s="1" t="n">
        <v>29</v>
      </c>
      <c r="E1454" s="1" t="s">
        <v>189</v>
      </c>
      <c r="F1454" s="1" t="n">
        <v>72</v>
      </c>
      <c r="G1454" s="1" t="n">
        <v>54</v>
      </c>
      <c r="H1454" s="1" t="n">
        <v>1158</v>
      </c>
      <c r="I1454" s="1" t="n">
        <v>128</v>
      </c>
      <c r="J1454" s="1" t="n">
        <v>330</v>
      </c>
      <c r="K1454" s="1" t="n">
        <v>0.388</v>
      </c>
      <c r="L1454" s="1" t="n">
        <v>94</v>
      </c>
      <c r="M1454" s="1" t="n">
        <v>249</v>
      </c>
      <c r="N1454" s="1" t="n">
        <v>0.378</v>
      </c>
      <c r="O1454" s="1" t="n">
        <v>33</v>
      </c>
      <c r="P1454" s="1" t="n">
        <v>43</v>
      </c>
      <c r="Q1454" s="1" t="n">
        <v>0.767</v>
      </c>
      <c r="R1454" s="1" t="n">
        <v>20</v>
      </c>
      <c r="S1454" s="1" t="n">
        <v>86</v>
      </c>
      <c r="T1454" s="1" t="n">
        <v>106</v>
      </c>
      <c r="U1454" s="1" t="n">
        <v>77</v>
      </c>
      <c r="V1454" s="1" t="n">
        <v>21</v>
      </c>
      <c r="W1454" s="1" t="n">
        <v>5</v>
      </c>
      <c r="X1454" s="1" t="n">
        <v>44</v>
      </c>
      <c r="Y1454" s="1" t="n">
        <v>71</v>
      </c>
      <c r="Z1454" s="1" t="n">
        <v>383</v>
      </c>
      <c r="AA1454" s="1" t="n">
        <v>9.8</v>
      </c>
      <c r="AB1454" s="1" t="n">
        <v>0.549</v>
      </c>
      <c r="AC1454" s="1" t="n">
        <v>1.8</v>
      </c>
      <c r="AD1454" s="1" t="n">
        <f aca="false">IF(F1454=0,0,Z1454/F1454)</f>
        <v>5.31944444444445</v>
      </c>
      <c r="AE1454" s="1" t="str">
        <f aca="false">IFERROR(LEFT(C1454,FIND("-",C1454)-1),C1454)</f>
        <v>SG</v>
      </c>
      <c r="AF1454" s="1" t="str">
        <f aca="false">B1454&amp;"|"&amp;A1454</f>
        <v>DeShawn Stevenson|2011</v>
      </c>
      <c r="AG1454" s="1" t="n">
        <f aca="false">SUMPRODUCT(($A$2:$A$4670=A1454)*($Z$2:$Z$4670&gt;Z1454))+1</f>
        <v>237</v>
      </c>
    </row>
    <row r="1455" customFormat="false" ht="15" hidden="false" customHeight="false" outlineLevel="0" collapsed="false">
      <c r="A1455" s="1" t="n">
        <v>2011</v>
      </c>
      <c r="B1455" s="1" t="s">
        <v>260</v>
      </c>
      <c r="C1455" s="1" t="s">
        <v>102</v>
      </c>
      <c r="D1455" s="1" t="n">
        <v>27</v>
      </c>
      <c r="E1455" s="1" t="s">
        <v>199</v>
      </c>
      <c r="F1455" s="1" t="n">
        <v>24</v>
      </c>
      <c r="G1455" s="1" t="n">
        <v>2</v>
      </c>
      <c r="H1455" s="1" t="n">
        <v>453</v>
      </c>
      <c r="I1455" s="1" t="n">
        <v>55</v>
      </c>
      <c r="J1455" s="1" t="n">
        <v>120</v>
      </c>
      <c r="K1455" s="1" t="n">
        <v>0.458</v>
      </c>
      <c r="L1455" s="1" t="n">
        <v>12</v>
      </c>
      <c r="M1455" s="1" t="n">
        <v>33</v>
      </c>
      <c r="N1455" s="1" t="n">
        <v>0.364</v>
      </c>
      <c r="O1455" s="1" t="n">
        <v>13</v>
      </c>
      <c r="P1455" s="1" t="n">
        <v>15</v>
      </c>
      <c r="Q1455" s="1" t="n">
        <v>0.867</v>
      </c>
      <c r="R1455" s="1" t="n">
        <v>6</v>
      </c>
      <c r="S1455" s="1" t="n">
        <v>31</v>
      </c>
      <c r="T1455" s="1" t="n">
        <v>37</v>
      </c>
      <c r="U1455" s="1" t="n">
        <v>64</v>
      </c>
      <c r="V1455" s="1" t="n">
        <v>20</v>
      </c>
      <c r="W1455" s="1" t="n">
        <v>10</v>
      </c>
      <c r="X1455" s="1" t="n">
        <v>30</v>
      </c>
      <c r="Y1455" s="1" t="n">
        <v>29</v>
      </c>
      <c r="Z1455" s="1" t="n">
        <v>135</v>
      </c>
      <c r="AA1455" s="1" t="n">
        <v>12.3</v>
      </c>
      <c r="AB1455" s="1" t="n">
        <v>0.533</v>
      </c>
      <c r="AC1455" s="1" t="n">
        <v>0.9</v>
      </c>
      <c r="AD1455" s="1" t="n">
        <f aca="false">IF(F1455=0,0,Z1455/F1455)</f>
        <v>5.625</v>
      </c>
      <c r="AE1455" s="1" t="str">
        <f aca="false">IFERROR(LEFT(C1455,FIND("-",C1455)-1),C1455)</f>
        <v>PG</v>
      </c>
      <c r="AF1455" s="1" t="str">
        <f aca="false">B1455&amp;"|"&amp;A1455</f>
        <v>Delonte West|2011</v>
      </c>
      <c r="AG1455" s="1" t="n">
        <f aca="false">SUMPRODUCT(($A$2:$A$4670=A1455)*($Z$2:$Z$4670&gt;Z1455))+1</f>
        <v>345</v>
      </c>
    </row>
    <row r="1456" customFormat="false" ht="15" hidden="false" customHeight="false" outlineLevel="0" collapsed="false">
      <c r="A1456" s="1" t="n">
        <v>2011</v>
      </c>
      <c r="B1456" s="1" t="s">
        <v>265</v>
      </c>
      <c r="C1456" s="1" t="s">
        <v>102</v>
      </c>
      <c r="D1456" s="1" t="n">
        <v>36</v>
      </c>
      <c r="E1456" s="1" t="s">
        <v>154</v>
      </c>
      <c r="F1456" s="1" t="n">
        <v>82</v>
      </c>
      <c r="G1456" s="1" t="n">
        <v>82</v>
      </c>
      <c r="H1456" s="1" t="n">
        <v>2297</v>
      </c>
      <c r="I1456" s="1" t="n">
        <v>206</v>
      </c>
      <c r="J1456" s="1" t="n">
        <v>529</v>
      </c>
      <c r="K1456" s="1" t="n">
        <v>0.389</v>
      </c>
      <c r="L1456" s="1" t="n">
        <v>63</v>
      </c>
      <c r="M1456" s="1" t="n">
        <v>159</v>
      </c>
      <c r="N1456" s="1" t="n">
        <v>0.396</v>
      </c>
      <c r="O1456" s="1" t="n">
        <v>83</v>
      </c>
      <c r="P1456" s="1" t="n">
        <v>103</v>
      </c>
      <c r="Q1456" s="1" t="n">
        <v>0.806</v>
      </c>
      <c r="R1456" s="1" t="n">
        <v>14</v>
      </c>
      <c r="S1456" s="1" t="n">
        <v>138</v>
      </c>
      <c r="T1456" s="1" t="n">
        <v>152</v>
      </c>
      <c r="U1456" s="1" t="n">
        <v>224</v>
      </c>
      <c r="V1456" s="1" t="n">
        <v>99</v>
      </c>
      <c r="W1456" s="1" t="n">
        <v>8</v>
      </c>
      <c r="X1456" s="1" t="n">
        <v>70</v>
      </c>
      <c r="Y1456" s="1" t="n">
        <v>192</v>
      </c>
      <c r="Z1456" s="1" t="n">
        <v>558</v>
      </c>
      <c r="AA1456" s="1" t="n">
        <v>8.9</v>
      </c>
      <c r="AB1456" s="1" t="n">
        <v>0.486</v>
      </c>
      <c r="AC1456" s="1" t="n">
        <v>3.7</v>
      </c>
      <c r="AD1456" s="1" t="n">
        <f aca="false">IF(F1456=0,0,Z1456/F1456)</f>
        <v>6.80487804878049</v>
      </c>
      <c r="AE1456" s="1" t="str">
        <f aca="false">IFERROR(LEFT(C1456,FIND("-",C1456)-1),C1456)</f>
        <v>PG</v>
      </c>
      <c r="AF1456" s="1" t="str">
        <f aca="false">B1456&amp;"|"&amp;A1456</f>
        <v>Derek Fisher|2011</v>
      </c>
      <c r="AG1456" s="1" t="n">
        <f aca="false">SUMPRODUCT(($A$2:$A$4670=A1456)*($Z$2:$Z$4670&gt;Z1456))+1</f>
        <v>190</v>
      </c>
    </row>
    <row r="1457" customFormat="false" ht="15" hidden="false" customHeight="false" outlineLevel="0" collapsed="false">
      <c r="A1457" s="1" t="n">
        <v>2011</v>
      </c>
      <c r="B1457" s="1" t="s">
        <v>266</v>
      </c>
      <c r="C1457" s="1" t="s">
        <v>102</v>
      </c>
      <c r="D1457" s="1" t="n">
        <v>26</v>
      </c>
      <c r="E1457" s="1" t="s">
        <v>115</v>
      </c>
      <c r="F1457" s="1" t="n">
        <v>65</v>
      </c>
      <c r="G1457" s="1" t="n">
        <v>65</v>
      </c>
      <c r="H1457" s="1" t="n">
        <v>2465</v>
      </c>
      <c r="I1457" s="1" t="n">
        <v>428</v>
      </c>
      <c r="J1457" s="1" t="n">
        <v>975</v>
      </c>
      <c r="K1457" s="1" t="n">
        <v>0.439</v>
      </c>
      <c r="L1457" s="1" t="n">
        <v>105</v>
      </c>
      <c r="M1457" s="1" t="n">
        <v>317</v>
      </c>
      <c r="N1457" s="1" t="n">
        <v>0.331</v>
      </c>
      <c r="O1457" s="1" t="n">
        <v>348</v>
      </c>
      <c r="P1457" s="1" t="n">
        <v>412</v>
      </c>
      <c r="Q1457" s="1" t="n">
        <v>0.845</v>
      </c>
      <c r="R1457" s="1" t="n">
        <v>40</v>
      </c>
      <c r="S1457" s="1" t="n">
        <v>220</v>
      </c>
      <c r="T1457" s="1" t="n">
        <v>260</v>
      </c>
      <c r="U1457" s="1" t="n">
        <v>667</v>
      </c>
      <c r="V1457" s="1" t="n">
        <v>79</v>
      </c>
      <c r="W1457" s="1" t="n">
        <v>15</v>
      </c>
      <c r="X1457" s="1" t="n">
        <v>230</v>
      </c>
      <c r="Y1457" s="1" t="n">
        <v>190</v>
      </c>
      <c r="Z1457" s="1" t="n">
        <v>1309</v>
      </c>
      <c r="AA1457" s="1" t="n">
        <v>21.1</v>
      </c>
      <c r="AB1457" s="1" t="n">
        <v>0.566</v>
      </c>
      <c r="AC1457" s="1" t="n">
        <v>7.3</v>
      </c>
      <c r="AD1457" s="1" t="n">
        <f aca="false">IF(F1457=0,0,Z1457/F1457)</f>
        <v>20.1384615384615</v>
      </c>
      <c r="AE1457" s="1" t="str">
        <f aca="false">IFERROR(LEFT(C1457,FIND("-",C1457)-1),C1457)</f>
        <v>PG</v>
      </c>
      <c r="AF1457" s="1" t="str">
        <f aca="false">B1457&amp;"|"&amp;A1457</f>
        <v>Deron Williams|2011</v>
      </c>
      <c r="AG1457" s="1" t="n">
        <f aca="false">SUMPRODUCT(($A$2:$A$4670=A1457)*($Z$2:$Z$4670&gt;Z1457))+1</f>
        <v>36</v>
      </c>
    </row>
    <row r="1458" customFormat="false" ht="15" hidden="false" customHeight="false" outlineLevel="0" collapsed="false">
      <c r="A1458" s="1" t="n">
        <v>2011</v>
      </c>
      <c r="B1458" s="1" t="s">
        <v>693</v>
      </c>
      <c r="C1458" s="1" t="s">
        <v>123</v>
      </c>
      <c r="D1458" s="1" t="n">
        <v>23</v>
      </c>
      <c r="E1458" s="1" t="s">
        <v>115</v>
      </c>
      <c r="F1458" s="1" t="n">
        <v>49</v>
      </c>
      <c r="G1458" s="1" t="n">
        <v>1</v>
      </c>
      <c r="H1458" s="1" t="n">
        <v>576</v>
      </c>
      <c r="I1458" s="1" t="n">
        <v>74</v>
      </c>
      <c r="J1458" s="1" t="n">
        <v>131</v>
      </c>
      <c r="K1458" s="1" t="n">
        <v>0.565</v>
      </c>
      <c r="L1458" s="1" t="n">
        <v>5</v>
      </c>
      <c r="M1458" s="1" t="n">
        <v>10</v>
      </c>
      <c r="N1458" s="1" t="n">
        <v>0.5</v>
      </c>
      <c r="O1458" s="1" t="n">
        <v>32</v>
      </c>
      <c r="P1458" s="1" t="n">
        <v>60</v>
      </c>
      <c r="Q1458" s="1" t="n">
        <v>0.533</v>
      </c>
      <c r="R1458" s="1" t="n">
        <v>41</v>
      </c>
      <c r="S1458" s="1" t="n">
        <v>58</v>
      </c>
      <c r="T1458" s="1" t="n">
        <v>99</v>
      </c>
      <c r="U1458" s="1" t="n">
        <v>33</v>
      </c>
      <c r="V1458" s="1" t="n">
        <v>20</v>
      </c>
      <c r="W1458" s="1" t="n">
        <v>10</v>
      </c>
      <c r="X1458" s="1" t="n">
        <v>35</v>
      </c>
      <c r="Y1458" s="1" t="n">
        <v>59</v>
      </c>
      <c r="Z1458" s="1" t="n">
        <v>185</v>
      </c>
      <c r="AA1458" s="1" t="n">
        <v>12.9</v>
      </c>
      <c r="AB1458" s="1" t="n">
        <v>0.588</v>
      </c>
      <c r="AC1458" s="1" t="n">
        <v>1</v>
      </c>
      <c r="AD1458" s="1" t="n">
        <f aca="false">IF(F1458=0,0,Z1458/F1458)</f>
        <v>3.77551020408163</v>
      </c>
      <c r="AE1458" s="1" t="str">
        <f aca="false">IFERROR(LEFT(C1458,FIND("-",C1458)-1),C1458)</f>
        <v>SF</v>
      </c>
      <c r="AF1458" s="1" t="str">
        <f aca="false">B1458&amp;"|"&amp;A1458</f>
        <v>Derrick Brown|2011</v>
      </c>
      <c r="AG1458" s="1" t="n">
        <f aca="false">SUMPRODUCT(($A$2:$A$4670=A1458)*($Z$2:$Z$4670&gt;Z1458))+1</f>
        <v>320</v>
      </c>
    </row>
    <row r="1459" customFormat="false" ht="15" hidden="false" customHeight="false" outlineLevel="0" collapsed="false">
      <c r="A1459" s="1" t="n">
        <v>2011</v>
      </c>
      <c r="B1459" s="1" t="s">
        <v>750</v>
      </c>
      <c r="C1459" s="1" t="s">
        <v>105</v>
      </c>
      <c r="D1459" s="1" t="n">
        <v>22</v>
      </c>
      <c r="E1459" s="1" t="s">
        <v>154</v>
      </c>
      <c r="F1459" s="1" t="n">
        <v>41</v>
      </c>
      <c r="G1459" s="1" t="n">
        <v>0</v>
      </c>
      <c r="H1459" s="1" t="n">
        <v>215</v>
      </c>
      <c r="I1459" s="1" t="n">
        <v>32</v>
      </c>
      <c r="J1459" s="1" t="n">
        <v>66</v>
      </c>
      <c r="K1459" s="1" t="n">
        <v>0.485</v>
      </c>
      <c r="L1459" s="1" t="n">
        <v>0</v>
      </c>
      <c r="M1459" s="1" t="n">
        <v>0</v>
      </c>
      <c r="O1459" s="1" t="n">
        <v>17</v>
      </c>
      <c r="P1459" s="1" t="n">
        <v>23</v>
      </c>
      <c r="Q1459" s="1" t="n">
        <v>0.739</v>
      </c>
      <c r="R1459" s="1" t="n">
        <v>19</v>
      </c>
      <c r="S1459" s="1" t="n">
        <v>24</v>
      </c>
      <c r="T1459" s="1" t="n">
        <v>43</v>
      </c>
      <c r="U1459" s="1" t="n">
        <v>7</v>
      </c>
      <c r="V1459" s="1" t="n">
        <v>4</v>
      </c>
      <c r="W1459" s="1" t="n">
        <v>10</v>
      </c>
      <c r="X1459" s="1" t="n">
        <v>19</v>
      </c>
      <c r="Y1459" s="1" t="n">
        <v>47</v>
      </c>
      <c r="Z1459" s="1" t="n">
        <v>81</v>
      </c>
      <c r="AA1459" s="1" t="n">
        <v>10</v>
      </c>
      <c r="AB1459" s="1" t="n">
        <v>0.532</v>
      </c>
      <c r="AC1459" s="1" t="n">
        <v>0.3</v>
      </c>
      <c r="AD1459" s="1" t="n">
        <f aca="false">IF(F1459=0,0,Z1459/F1459)</f>
        <v>1.97560975609756</v>
      </c>
      <c r="AE1459" s="1" t="str">
        <f aca="false">IFERROR(LEFT(C1459,FIND("-",C1459)-1),C1459)</f>
        <v>C</v>
      </c>
      <c r="AF1459" s="1" t="str">
        <f aca="false">B1459&amp;"|"&amp;A1459</f>
        <v>Derrick Caracter|2011</v>
      </c>
      <c r="AG1459" s="1" t="n">
        <f aca="false">SUMPRODUCT(($A$2:$A$4670=A1459)*($Z$2:$Z$4670&gt;Z1459))+1</f>
        <v>374</v>
      </c>
    </row>
    <row r="1460" customFormat="false" ht="15" hidden="false" customHeight="false" outlineLevel="0" collapsed="false">
      <c r="A1460" s="1" t="n">
        <v>2011</v>
      </c>
      <c r="B1460" s="1" t="s">
        <v>751</v>
      </c>
      <c r="C1460" s="1" t="s">
        <v>92</v>
      </c>
      <c r="D1460" s="1" t="n">
        <v>19</v>
      </c>
      <c r="E1460" s="1" t="s">
        <v>115</v>
      </c>
      <c r="F1460" s="1" t="n">
        <v>78</v>
      </c>
      <c r="G1460" s="1" t="n">
        <v>27</v>
      </c>
      <c r="H1460" s="1" t="n">
        <v>1535</v>
      </c>
      <c r="I1460" s="1" t="n">
        <v>215</v>
      </c>
      <c r="J1460" s="1" t="n">
        <v>416</v>
      </c>
      <c r="K1460" s="1" t="n">
        <v>0.517</v>
      </c>
      <c r="L1460" s="1" t="n">
        <v>0</v>
      </c>
      <c r="M1460" s="1" t="n">
        <v>0</v>
      </c>
      <c r="O1460" s="1" t="n">
        <v>103</v>
      </c>
      <c r="P1460" s="1" t="n">
        <v>173</v>
      </c>
      <c r="Q1460" s="1" t="n">
        <v>0.595</v>
      </c>
      <c r="R1460" s="1" t="n">
        <v>171</v>
      </c>
      <c r="S1460" s="1" t="n">
        <v>241</v>
      </c>
      <c r="T1460" s="1" t="n">
        <v>412</v>
      </c>
      <c r="U1460" s="1" t="n">
        <v>39</v>
      </c>
      <c r="V1460" s="1" t="n">
        <v>29</v>
      </c>
      <c r="W1460" s="1" t="n">
        <v>68</v>
      </c>
      <c r="X1460" s="1" t="n">
        <v>77</v>
      </c>
      <c r="Y1460" s="1" t="n">
        <v>246</v>
      </c>
      <c r="Z1460" s="1" t="n">
        <v>533</v>
      </c>
      <c r="AA1460" s="1" t="n">
        <v>13.8</v>
      </c>
      <c r="AB1460" s="1" t="n">
        <v>0.542</v>
      </c>
      <c r="AC1460" s="1" t="n">
        <v>2.9</v>
      </c>
      <c r="AD1460" s="1" t="n">
        <f aca="false">IF(F1460=0,0,Z1460/F1460)</f>
        <v>6.83333333333333</v>
      </c>
      <c r="AE1460" s="1" t="str">
        <f aca="false">IFERROR(LEFT(C1460,FIND("-",C1460)-1),C1460)</f>
        <v>PF</v>
      </c>
      <c r="AF1460" s="1" t="str">
        <f aca="false">B1460&amp;"|"&amp;A1460</f>
        <v>Derrick Favors|2011</v>
      </c>
      <c r="AG1460" s="1" t="n">
        <f aca="false">SUMPRODUCT(($A$2:$A$4670=A1460)*($Z$2:$Z$4670&gt;Z1460))+1</f>
        <v>198</v>
      </c>
    </row>
    <row r="1461" customFormat="false" ht="15" hidden="false" customHeight="false" outlineLevel="0" collapsed="false">
      <c r="A1461" s="1" t="n">
        <v>2011</v>
      </c>
      <c r="B1461" s="1" t="s">
        <v>617</v>
      </c>
      <c r="C1461" s="1" t="s">
        <v>102</v>
      </c>
      <c r="D1461" s="1" t="n">
        <v>22</v>
      </c>
      <c r="E1461" s="1" t="s">
        <v>106</v>
      </c>
      <c r="F1461" s="1" t="n">
        <v>81</v>
      </c>
      <c r="G1461" s="1" t="n">
        <v>81</v>
      </c>
      <c r="H1461" s="1" t="n">
        <v>3026</v>
      </c>
      <c r="I1461" s="1" t="n">
        <v>711</v>
      </c>
      <c r="J1461" s="1" t="n">
        <v>1597</v>
      </c>
      <c r="K1461" s="1" t="n">
        <v>0.445</v>
      </c>
      <c r="L1461" s="1" t="n">
        <v>128</v>
      </c>
      <c r="M1461" s="1" t="n">
        <v>385</v>
      </c>
      <c r="N1461" s="1" t="n">
        <v>0.332</v>
      </c>
      <c r="O1461" s="1" t="n">
        <v>476</v>
      </c>
      <c r="P1461" s="1" t="n">
        <v>555</v>
      </c>
      <c r="Q1461" s="1" t="n">
        <v>0.858</v>
      </c>
      <c r="R1461" s="1" t="n">
        <v>81</v>
      </c>
      <c r="S1461" s="1" t="n">
        <v>249</v>
      </c>
      <c r="T1461" s="1" t="n">
        <v>330</v>
      </c>
      <c r="U1461" s="1" t="n">
        <v>623</v>
      </c>
      <c r="V1461" s="1" t="n">
        <v>85</v>
      </c>
      <c r="W1461" s="1" t="n">
        <v>51</v>
      </c>
      <c r="X1461" s="1" t="n">
        <v>278</v>
      </c>
      <c r="Y1461" s="1" t="n">
        <v>136</v>
      </c>
      <c r="Z1461" s="1" t="n">
        <v>2026</v>
      </c>
      <c r="AA1461" s="1" t="n">
        <v>23.5</v>
      </c>
      <c r="AB1461" s="1" t="n">
        <v>0.55</v>
      </c>
      <c r="AC1461" s="1" t="n">
        <v>13.1</v>
      </c>
      <c r="AD1461" s="1" t="n">
        <f aca="false">IF(F1461=0,0,Z1461/F1461)</f>
        <v>25.0123456790123</v>
      </c>
      <c r="AE1461" s="1" t="str">
        <f aca="false">IFERROR(LEFT(C1461,FIND("-",C1461)-1),C1461)</f>
        <v>PG</v>
      </c>
      <c r="AF1461" s="1" t="str">
        <f aca="false">B1461&amp;"|"&amp;A1461</f>
        <v>Derrick Rose|2011</v>
      </c>
      <c r="AG1461" s="1" t="n">
        <f aca="false">SUMPRODUCT(($A$2:$A$4670=A1461)*($Z$2:$Z$4670&gt;Z1461))+1</f>
        <v>4</v>
      </c>
    </row>
    <row r="1462" customFormat="false" ht="15" hidden="false" customHeight="false" outlineLevel="0" collapsed="false">
      <c r="A1462" s="1" t="n">
        <v>2011</v>
      </c>
      <c r="B1462" s="1" t="s">
        <v>752</v>
      </c>
      <c r="C1462" s="1" t="s">
        <v>128</v>
      </c>
      <c r="D1462" s="1" t="n">
        <v>21</v>
      </c>
      <c r="E1462" s="1" t="s">
        <v>154</v>
      </c>
      <c r="F1462" s="1" t="n">
        <v>20</v>
      </c>
      <c r="G1462" s="1" t="n">
        <v>0</v>
      </c>
      <c r="H1462" s="1" t="n">
        <v>118</v>
      </c>
      <c r="I1462" s="1" t="n">
        <v>21</v>
      </c>
      <c r="J1462" s="1" t="n">
        <v>51</v>
      </c>
      <c r="K1462" s="1" t="n">
        <v>0.412</v>
      </c>
      <c r="L1462" s="1" t="n">
        <v>2</v>
      </c>
      <c r="M1462" s="1" t="n">
        <v>5</v>
      </c>
      <c r="N1462" s="1" t="n">
        <v>0.4</v>
      </c>
      <c r="O1462" s="1" t="n">
        <v>18</v>
      </c>
      <c r="P1462" s="1" t="n">
        <v>23</v>
      </c>
      <c r="Q1462" s="1" t="n">
        <v>0.783</v>
      </c>
      <c r="R1462" s="1" t="n">
        <v>15</v>
      </c>
      <c r="S1462" s="1" t="n">
        <v>12</v>
      </c>
      <c r="T1462" s="1" t="n">
        <v>27</v>
      </c>
      <c r="U1462" s="1" t="n">
        <v>2</v>
      </c>
      <c r="V1462" s="1" t="n">
        <v>4</v>
      </c>
      <c r="W1462" s="1" t="n">
        <v>5</v>
      </c>
      <c r="X1462" s="1" t="n">
        <v>6</v>
      </c>
      <c r="Y1462" s="1" t="n">
        <v>7</v>
      </c>
      <c r="Z1462" s="1" t="n">
        <v>62</v>
      </c>
      <c r="AA1462" s="1" t="n">
        <v>19.4</v>
      </c>
      <c r="AB1462" s="1" t="n">
        <v>0.507</v>
      </c>
      <c r="AC1462" s="1" t="n">
        <v>0.4</v>
      </c>
      <c r="AD1462" s="1" t="n">
        <f aca="false">IF(F1462=0,0,Z1462/F1462)</f>
        <v>3.1</v>
      </c>
      <c r="AE1462" s="1" t="str">
        <f aca="false">IFERROR(LEFT(C1462,FIND("-",C1462)-1),C1462)</f>
        <v>SG</v>
      </c>
      <c r="AF1462" s="1" t="str">
        <f aca="false">B1462&amp;"|"&amp;A1462</f>
        <v>Devin Ebanks|2011</v>
      </c>
      <c r="AG1462" s="1" t="n">
        <f aca="false">SUMPRODUCT(($A$2:$A$4670=A1462)*($Z$2:$Z$4670&gt;Z1462))+1</f>
        <v>387</v>
      </c>
    </row>
    <row r="1463" customFormat="false" ht="15" hidden="false" customHeight="false" outlineLevel="0" collapsed="false">
      <c r="A1463" s="1" t="n">
        <v>2011</v>
      </c>
      <c r="B1463" s="1" t="s">
        <v>270</v>
      </c>
      <c r="C1463" s="1" t="s">
        <v>102</v>
      </c>
      <c r="D1463" s="1" t="n">
        <v>27</v>
      </c>
      <c r="E1463" s="1" t="s">
        <v>115</v>
      </c>
      <c r="F1463" s="1" t="n">
        <v>71</v>
      </c>
      <c r="G1463" s="1" t="n">
        <v>70</v>
      </c>
      <c r="H1463" s="1" t="n">
        <v>2254</v>
      </c>
      <c r="I1463" s="1" t="n">
        <v>343</v>
      </c>
      <c r="J1463" s="1" t="n">
        <v>813</v>
      </c>
      <c r="K1463" s="1" t="n">
        <v>0.422</v>
      </c>
      <c r="L1463" s="1" t="n">
        <v>58</v>
      </c>
      <c r="M1463" s="1" t="n">
        <v>180</v>
      </c>
      <c r="N1463" s="1" t="n">
        <v>0.322</v>
      </c>
      <c r="O1463" s="1" t="n">
        <v>335</v>
      </c>
      <c r="P1463" s="1" t="n">
        <v>402</v>
      </c>
      <c r="Q1463" s="1" t="n">
        <v>0.833</v>
      </c>
      <c r="R1463" s="1" t="n">
        <v>17</v>
      </c>
      <c r="S1463" s="1" t="n">
        <v>152</v>
      </c>
      <c r="T1463" s="1" t="n">
        <v>169</v>
      </c>
      <c r="U1463" s="1" t="n">
        <v>503</v>
      </c>
      <c r="V1463" s="1" t="n">
        <v>70</v>
      </c>
      <c r="W1463" s="1" t="n">
        <v>7</v>
      </c>
      <c r="X1463" s="1" t="n">
        <v>207</v>
      </c>
      <c r="Y1463" s="1" t="n">
        <v>163</v>
      </c>
      <c r="Z1463" s="1" t="n">
        <v>1079</v>
      </c>
      <c r="AA1463" s="1" t="n">
        <v>17.2</v>
      </c>
      <c r="AB1463" s="1" t="n">
        <v>0.545</v>
      </c>
      <c r="AC1463" s="1" t="n">
        <v>4.2</v>
      </c>
      <c r="AD1463" s="1" t="n">
        <f aca="false">IF(F1463=0,0,Z1463/F1463)</f>
        <v>15.1971830985916</v>
      </c>
      <c r="AE1463" s="1" t="str">
        <f aca="false">IFERROR(LEFT(C1463,FIND("-",C1463)-1),C1463)</f>
        <v>PG</v>
      </c>
      <c r="AF1463" s="1" t="str">
        <f aca="false">B1463&amp;"|"&amp;A1463</f>
        <v>Devin Harris|2011</v>
      </c>
      <c r="AG1463" s="1" t="n">
        <f aca="false">SUMPRODUCT(($A$2:$A$4670=A1463)*($Z$2:$Z$4670&gt;Z1463))+1</f>
        <v>64</v>
      </c>
    </row>
    <row r="1464" customFormat="false" ht="15" hidden="false" customHeight="false" outlineLevel="0" collapsed="false">
      <c r="A1464" s="1" t="n">
        <v>2011</v>
      </c>
      <c r="B1464" s="1" t="s">
        <v>753</v>
      </c>
      <c r="C1464" s="1" t="s">
        <v>105</v>
      </c>
      <c r="D1464" s="1" t="n">
        <v>22</v>
      </c>
      <c r="E1464" s="1" t="s">
        <v>126</v>
      </c>
      <c r="F1464" s="1" t="n">
        <v>2</v>
      </c>
      <c r="G1464" s="1" t="n">
        <v>0</v>
      </c>
      <c r="H1464" s="1" t="n">
        <v>11</v>
      </c>
      <c r="I1464" s="1" t="n">
        <v>1</v>
      </c>
      <c r="J1464" s="1" t="n">
        <v>3</v>
      </c>
      <c r="K1464" s="1" t="n">
        <v>0.333</v>
      </c>
      <c r="L1464" s="1" t="n">
        <v>0</v>
      </c>
      <c r="M1464" s="1" t="n">
        <v>0</v>
      </c>
      <c r="O1464" s="1" t="n">
        <v>0</v>
      </c>
      <c r="P1464" s="1" t="n">
        <v>0</v>
      </c>
      <c r="R1464" s="1" t="n">
        <v>1</v>
      </c>
      <c r="S1464" s="1" t="n">
        <v>2</v>
      </c>
      <c r="T1464" s="1" t="n">
        <v>3</v>
      </c>
      <c r="U1464" s="1" t="n">
        <v>0</v>
      </c>
      <c r="V1464" s="1" t="n">
        <v>0</v>
      </c>
      <c r="W1464" s="1" t="n">
        <v>0</v>
      </c>
      <c r="X1464" s="1" t="n">
        <v>2</v>
      </c>
      <c r="Y1464" s="1" t="n">
        <v>2</v>
      </c>
      <c r="Z1464" s="1" t="n">
        <v>2</v>
      </c>
      <c r="AA1464" s="1" t="n">
        <v>-6.4</v>
      </c>
      <c r="AB1464" s="1" t="n">
        <v>0.333</v>
      </c>
      <c r="AC1464" s="1" t="n">
        <v>-0.1</v>
      </c>
      <c r="AD1464" s="1" t="n">
        <f aca="false">IF(F1464=0,0,Z1464/F1464)</f>
        <v>1</v>
      </c>
      <c r="AE1464" s="1" t="str">
        <f aca="false">IFERROR(LEFT(C1464,FIND("-",C1464)-1),C1464)</f>
        <v>C</v>
      </c>
      <c r="AF1464" s="1" t="str">
        <f aca="false">B1464&amp;"|"&amp;A1464</f>
        <v>Dexter Pittman|2011</v>
      </c>
      <c r="AG1464" s="1" t="n">
        <f aca="false">SUMPRODUCT(($A$2:$A$4670=A1464)*($Z$2:$Z$4670&gt;Z1464))+1</f>
        <v>443</v>
      </c>
    </row>
    <row r="1465" customFormat="false" ht="15" hidden="false" customHeight="false" outlineLevel="0" collapsed="false">
      <c r="A1465" s="1" t="n">
        <v>2011</v>
      </c>
      <c r="B1465" s="1" t="s">
        <v>271</v>
      </c>
      <c r="C1465" s="1" t="s">
        <v>105</v>
      </c>
      <c r="D1465" s="1" t="n">
        <v>30</v>
      </c>
      <c r="E1465" s="1" t="s">
        <v>219</v>
      </c>
      <c r="F1465" s="1" t="n">
        <v>41</v>
      </c>
      <c r="G1465" s="1" t="n">
        <v>0</v>
      </c>
      <c r="H1465" s="1" t="n">
        <v>330</v>
      </c>
      <c r="I1465" s="1" t="n">
        <v>23</v>
      </c>
      <c r="J1465" s="1" t="n">
        <v>49</v>
      </c>
      <c r="K1465" s="1" t="n">
        <v>0.469</v>
      </c>
      <c r="L1465" s="1" t="n">
        <v>0</v>
      </c>
      <c r="M1465" s="1" t="n">
        <v>0</v>
      </c>
      <c r="O1465" s="1" t="n">
        <v>13</v>
      </c>
      <c r="P1465" s="1" t="n">
        <v>18</v>
      </c>
      <c r="Q1465" s="1" t="n">
        <v>0.722</v>
      </c>
      <c r="R1465" s="1" t="n">
        <v>35</v>
      </c>
      <c r="S1465" s="1" t="n">
        <v>51</v>
      </c>
      <c r="T1465" s="1" t="n">
        <v>86</v>
      </c>
      <c r="U1465" s="1" t="n">
        <v>6</v>
      </c>
      <c r="V1465" s="1" t="n">
        <v>6</v>
      </c>
      <c r="W1465" s="1" t="n">
        <v>27</v>
      </c>
      <c r="X1465" s="1" t="n">
        <v>21</v>
      </c>
      <c r="Y1465" s="1" t="n">
        <v>52</v>
      </c>
      <c r="Z1465" s="1" t="n">
        <v>59</v>
      </c>
      <c r="AA1465" s="1" t="n">
        <v>9.7</v>
      </c>
      <c r="AB1465" s="1" t="n">
        <v>0.518</v>
      </c>
      <c r="AC1465" s="1" t="n">
        <v>0.5</v>
      </c>
      <c r="AD1465" s="1" t="n">
        <f aca="false">IF(F1465=0,0,Z1465/F1465)</f>
        <v>1.4390243902439</v>
      </c>
      <c r="AE1465" s="1" t="str">
        <f aca="false">IFERROR(LEFT(C1465,FIND("-",C1465)-1),C1465)</f>
        <v>C</v>
      </c>
      <c r="AF1465" s="1" t="str">
        <f aca="false">B1465&amp;"|"&amp;A1465</f>
        <v>Didier Ilunga-Mbenga|2011</v>
      </c>
      <c r="AG1465" s="1" t="n">
        <f aca="false">SUMPRODUCT(($A$2:$A$4670=A1465)*($Z$2:$Z$4670&gt;Z1465))+1</f>
        <v>388</v>
      </c>
    </row>
    <row r="1466" customFormat="false" ht="15" hidden="false" customHeight="false" outlineLevel="0" collapsed="false">
      <c r="A1466" s="1" t="n">
        <v>2011</v>
      </c>
      <c r="B1466" s="1" t="s">
        <v>273</v>
      </c>
      <c r="C1466" s="1" t="s">
        <v>92</v>
      </c>
      <c r="D1466" s="1" t="n">
        <v>32</v>
      </c>
      <c r="E1466" s="1" t="s">
        <v>189</v>
      </c>
      <c r="F1466" s="1" t="n">
        <v>73</v>
      </c>
      <c r="G1466" s="1" t="n">
        <v>73</v>
      </c>
      <c r="H1466" s="1" t="n">
        <v>2504</v>
      </c>
      <c r="I1466" s="1" t="n">
        <v>610</v>
      </c>
      <c r="J1466" s="1" t="n">
        <v>1179</v>
      </c>
      <c r="K1466" s="1" t="n">
        <v>0.517</v>
      </c>
      <c r="L1466" s="1" t="n">
        <v>66</v>
      </c>
      <c r="M1466" s="1" t="n">
        <v>168</v>
      </c>
      <c r="N1466" s="1" t="n">
        <v>0.393</v>
      </c>
      <c r="O1466" s="1" t="n">
        <v>395</v>
      </c>
      <c r="P1466" s="1" t="n">
        <v>443</v>
      </c>
      <c r="Q1466" s="1" t="n">
        <v>0.892</v>
      </c>
      <c r="R1466" s="1" t="n">
        <v>50</v>
      </c>
      <c r="S1466" s="1" t="n">
        <v>463</v>
      </c>
      <c r="T1466" s="1" t="n">
        <v>513</v>
      </c>
      <c r="U1466" s="1" t="n">
        <v>190</v>
      </c>
      <c r="V1466" s="1" t="n">
        <v>38</v>
      </c>
      <c r="W1466" s="1" t="n">
        <v>47</v>
      </c>
      <c r="X1466" s="1" t="n">
        <v>137</v>
      </c>
      <c r="Y1466" s="1" t="n">
        <v>172</v>
      </c>
      <c r="Z1466" s="1" t="n">
        <v>1681</v>
      </c>
      <c r="AA1466" s="1" t="n">
        <v>23.4</v>
      </c>
      <c r="AB1466" s="1" t="n">
        <v>0.612</v>
      </c>
      <c r="AC1466" s="1" t="n">
        <v>11.1</v>
      </c>
      <c r="AD1466" s="1" t="n">
        <f aca="false">IF(F1466=0,0,Z1466/F1466)</f>
        <v>23.027397260274</v>
      </c>
      <c r="AE1466" s="1" t="str">
        <f aca="false">IFERROR(LEFT(C1466,FIND("-",C1466)-1),C1466)</f>
        <v>PF</v>
      </c>
      <c r="AF1466" s="1" t="str">
        <f aca="false">B1466&amp;"|"&amp;A1466</f>
        <v>Dirk Nowitzki|2011</v>
      </c>
      <c r="AG1466" s="1" t="n">
        <f aca="false">SUMPRODUCT(($A$2:$A$4670=A1466)*($Z$2:$Z$4670&gt;Z1466))+1</f>
        <v>14</v>
      </c>
    </row>
    <row r="1467" customFormat="false" ht="15" hidden="false" customHeight="false" outlineLevel="0" collapsed="false">
      <c r="A1467" s="1" t="n">
        <v>2011</v>
      </c>
      <c r="B1467" s="1" t="s">
        <v>274</v>
      </c>
      <c r="C1467" s="1" t="s">
        <v>123</v>
      </c>
      <c r="D1467" s="1" t="n">
        <v>25</v>
      </c>
      <c r="E1467" s="1" t="s">
        <v>264</v>
      </c>
      <c r="F1467" s="1" t="n">
        <v>52</v>
      </c>
      <c r="G1467" s="1" t="n">
        <v>8</v>
      </c>
      <c r="H1467" s="1" t="n">
        <v>760</v>
      </c>
      <c r="I1467" s="1" t="n">
        <v>72</v>
      </c>
      <c r="J1467" s="1" t="n">
        <v>182</v>
      </c>
      <c r="K1467" s="1" t="n">
        <v>0.396</v>
      </c>
      <c r="L1467" s="1" t="n">
        <v>0</v>
      </c>
      <c r="M1467" s="1" t="n">
        <v>2</v>
      </c>
      <c r="N1467" s="1" t="n">
        <v>0</v>
      </c>
      <c r="O1467" s="1" t="n">
        <v>30</v>
      </c>
      <c r="P1467" s="1" t="n">
        <v>39</v>
      </c>
      <c r="Q1467" s="1" t="n">
        <v>0.769</v>
      </c>
      <c r="R1467" s="1" t="n">
        <v>63</v>
      </c>
      <c r="S1467" s="1" t="n">
        <v>136</v>
      </c>
      <c r="T1467" s="1" t="n">
        <v>199</v>
      </c>
      <c r="U1467" s="1" t="n">
        <v>43</v>
      </c>
      <c r="V1467" s="1" t="n">
        <v>10</v>
      </c>
      <c r="W1467" s="1" t="n">
        <v>33</v>
      </c>
      <c r="X1467" s="1" t="n">
        <v>25</v>
      </c>
      <c r="Y1467" s="1" t="n">
        <v>94</v>
      </c>
      <c r="Z1467" s="1" t="n">
        <v>174</v>
      </c>
      <c r="AA1467" s="1" t="n">
        <v>10.4</v>
      </c>
      <c r="AB1467" s="1" t="n">
        <v>0.437</v>
      </c>
      <c r="AC1467" s="1" t="n">
        <v>0.9</v>
      </c>
      <c r="AD1467" s="1" t="n">
        <f aca="false">IF(F1467=0,0,Z1467/F1467)</f>
        <v>3.34615384615385</v>
      </c>
      <c r="AE1467" s="1" t="str">
        <f aca="false">IFERROR(LEFT(C1467,FIND("-",C1467)-1),C1467)</f>
        <v>SF</v>
      </c>
      <c r="AF1467" s="1" t="str">
        <f aca="false">B1467&amp;"|"&amp;A1467</f>
        <v>Dominic McGuire|2011</v>
      </c>
      <c r="AG1467" s="1" t="n">
        <f aca="false">SUMPRODUCT(($A$2:$A$4670=A1467)*($Z$2:$Z$4670&gt;Z1467))+1</f>
        <v>324</v>
      </c>
    </row>
    <row r="1468" customFormat="false" ht="15" hidden="false" customHeight="false" outlineLevel="0" collapsed="false">
      <c r="A1468" s="1" t="n">
        <v>2011</v>
      </c>
      <c r="B1468" s="1" t="s">
        <v>754</v>
      </c>
      <c r="C1468" s="1" t="s">
        <v>128</v>
      </c>
      <c r="D1468" s="1" t="n">
        <v>22</v>
      </c>
      <c r="E1468" s="1" t="s">
        <v>189</v>
      </c>
      <c r="F1468" s="1" t="n">
        <v>18</v>
      </c>
      <c r="G1468" s="1" t="n">
        <v>0</v>
      </c>
      <c r="H1468" s="1" t="n">
        <v>135</v>
      </c>
      <c r="I1468" s="1" t="n">
        <v>14</v>
      </c>
      <c r="J1468" s="1" t="n">
        <v>45</v>
      </c>
      <c r="K1468" s="1" t="n">
        <v>0.311</v>
      </c>
      <c r="L1468" s="1" t="n">
        <v>0</v>
      </c>
      <c r="M1468" s="1" t="n">
        <v>4</v>
      </c>
      <c r="N1468" s="1" t="n">
        <v>0</v>
      </c>
      <c r="O1468" s="1" t="n">
        <v>14</v>
      </c>
      <c r="P1468" s="1" t="n">
        <v>17</v>
      </c>
      <c r="Q1468" s="1" t="n">
        <v>0.824</v>
      </c>
      <c r="R1468" s="1" t="n">
        <v>6</v>
      </c>
      <c r="S1468" s="1" t="n">
        <v>19</v>
      </c>
      <c r="T1468" s="1" t="n">
        <v>25</v>
      </c>
      <c r="U1468" s="1" t="n">
        <v>19</v>
      </c>
      <c r="V1468" s="1" t="n">
        <v>5</v>
      </c>
      <c r="W1468" s="1" t="n">
        <v>3</v>
      </c>
      <c r="X1468" s="1" t="n">
        <v>10</v>
      </c>
      <c r="Y1468" s="1" t="n">
        <v>7</v>
      </c>
      <c r="Z1468" s="1" t="n">
        <v>42</v>
      </c>
      <c r="AA1468" s="1" t="n">
        <v>10.6</v>
      </c>
      <c r="AB1468" s="1" t="n">
        <v>0.4</v>
      </c>
      <c r="AC1468" s="1" t="n">
        <v>0</v>
      </c>
      <c r="AD1468" s="1" t="n">
        <f aca="false">IF(F1468=0,0,Z1468/F1468)</f>
        <v>2.33333333333333</v>
      </c>
      <c r="AE1468" s="1" t="str">
        <f aca="false">IFERROR(LEFT(C1468,FIND("-",C1468)-1),C1468)</f>
        <v>SG</v>
      </c>
      <c r="AF1468" s="1" t="str">
        <f aca="false">B1468&amp;"|"&amp;A1468</f>
        <v>Dominique Jones|2011</v>
      </c>
      <c r="AG1468" s="1" t="n">
        <f aca="false">SUMPRODUCT(($A$2:$A$4670=A1468)*($Z$2:$Z$4670&gt;Z1468))+1</f>
        <v>400</v>
      </c>
    </row>
    <row r="1469" customFormat="false" ht="15" hidden="false" customHeight="false" outlineLevel="0" collapsed="false">
      <c r="A1469" s="1" t="n">
        <v>2011</v>
      </c>
      <c r="B1469" s="1" t="s">
        <v>619</v>
      </c>
      <c r="C1469" s="1" t="s">
        <v>123</v>
      </c>
      <c r="D1469" s="1" t="n">
        <v>22</v>
      </c>
      <c r="E1469" s="1" t="s">
        <v>173</v>
      </c>
      <c r="F1469" s="1" t="n">
        <v>69</v>
      </c>
      <c r="G1469" s="1" t="n">
        <v>21</v>
      </c>
      <c r="H1469" s="1" t="n">
        <v>1127</v>
      </c>
      <c r="I1469" s="1" t="n">
        <v>156</v>
      </c>
      <c r="J1469" s="1" t="n">
        <v>386</v>
      </c>
      <c r="K1469" s="1" t="n">
        <v>0.404</v>
      </c>
      <c r="L1469" s="1" t="n">
        <v>45</v>
      </c>
      <c r="M1469" s="1" t="n">
        <v>154</v>
      </c>
      <c r="N1469" s="1" t="n">
        <v>0.292</v>
      </c>
      <c r="O1469" s="1" t="n">
        <v>43</v>
      </c>
      <c r="P1469" s="1" t="n">
        <v>65</v>
      </c>
      <c r="Q1469" s="1" t="n">
        <v>0.662</v>
      </c>
      <c r="R1469" s="1" t="n">
        <v>49</v>
      </c>
      <c r="S1469" s="1" t="n">
        <v>98</v>
      </c>
      <c r="T1469" s="1" t="n">
        <v>147</v>
      </c>
      <c r="U1469" s="1" t="n">
        <v>48</v>
      </c>
      <c r="V1469" s="1" t="n">
        <v>36</v>
      </c>
      <c r="W1469" s="1" t="n">
        <v>20</v>
      </c>
      <c r="X1469" s="1" t="n">
        <v>60</v>
      </c>
      <c r="Y1469" s="1" t="n">
        <v>88</v>
      </c>
      <c r="Z1469" s="1" t="n">
        <v>400</v>
      </c>
      <c r="AA1469" s="1" t="n">
        <v>9.7</v>
      </c>
      <c r="AB1469" s="1" t="n">
        <v>0.482</v>
      </c>
      <c r="AC1469" s="1" t="n">
        <v>0.5</v>
      </c>
      <c r="AD1469" s="1" t="n">
        <f aca="false">IF(F1469=0,0,Z1469/F1469)</f>
        <v>5.79710144927536</v>
      </c>
      <c r="AE1469" s="1" t="str">
        <f aca="false">IFERROR(LEFT(C1469,FIND("-",C1469)-1),C1469)</f>
        <v>SF</v>
      </c>
      <c r="AF1469" s="1" t="str">
        <f aca="false">B1469&amp;"|"&amp;A1469</f>
        <v>Donte Greene|2011</v>
      </c>
      <c r="AG1469" s="1" t="n">
        <f aca="false">SUMPRODUCT(($A$2:$A$4670=A1469)*($Z$2:$Z$4670&gt;Z1469))+1</f>
        <v>232</v>
      </c>
    </row>
    <row r="1470" customFormat="false" ht="15" hidden="false" customHeight="false" outlineLevel="0" collapsed="false">
      <c r="A1470" s="1" t="n">
        <v>2011</v>
      </c>
      <c r="B1470" s="1" t="s">
        <v>276</v>
      </c>
      <c r="C1470" s="1" t="s">
        <v>123</v>
      </c>
      <c r="D1470" s="1" t="n">
        <v>25</v>
      </c>
      <c r="E1470" s="1" t="s">
        <v>117</v>
      </c>
      <c r="F1470" s="1" t="n">
        <v>82</v>
      </c>
      <c r="G1470" s="1" t="n">
        <v>82</v>
      </c>
      <c r="H1470" s="1" t="n">
        <v>3147</v>
      </c>
      <c r="I1470" s="1" t="n">
        <v>485</v>
      </c>
      <c r="J1470" s="1" t="n">
        <v>1146</v>
      </c>
      <c r="K1470" s="1" t="n">
        <v>0.423</v>
      </c>
      <c r="L1470" s="1" t="n">
        <v>194</v>
      </c>
      <c r="M1470" s="1" t="n">
        <v>516</v>
      </c>
      <c r="N1470" s="1" t="n">
        <v>0.376</v>
      </c>
      <c r="O1470" s="1" t="n">
        <v>180</v>
      </c>
      <c r="P1470" s="1" t="n">
        <v>228</v>
      </c>
      <c r="Q1470" s="1" t="n">
        <v>0.789</v>
      </c>
      <c r="R1470" s="1" t="n">
        <v>88</v>
      </c>
      <c r="S1470" s="1" t="n">
        <v>343</v>
      </c>
      <c r="T1470" s="1" t="n">
        <v>431</v>
      </c>
      <c r="U1470" s="1" t="n">
        <v>242</v>
      </c>
      <c r="V1470" s="1" t="n">
        <v>124</v>
      </c>
      <c r="W1470" s="1" t="n">
        <v>63</v>
      </c>
      <c r="X1470" s="1" t="n">
        <v>133</v>
      </c>
      <c r="Y1470" s="1" t="n">
        <v>171</v>
      </c>
      <c r="Z1470" s="1" t="n">
        <v>1344</v>
      </c>
      <c r="AA1470" s="1" t="n">
        <v>15</v>
      </c>
      <c r="AB1470" s="1" t="n">
        <v>0.539</v>
      </c>
      <c r="AC1470" s="1" t="n">
        <v>5.8</v>
      </c>
      <c r="AD1470" s="1" t="n">
        <f aca="false">IF(F1470=0,0,Z1470/F1470)</f>
        <v>16.390243902439</v>
      </c>
      <c r="AE1470" s="1" t="str">
        <f aca="false">IFERROR(LEFT(C1470,FIND("-",C1470)-1),C1470)</f>
        <v>SF</v>
      </c>
      <c r="AF1470" s="1" t="str">
        <f aca="false">B1470&amp;"|"&amp;A1470</f>
        <v>Dorell Wright|2011</v>
      </c>
      <c r="AG1470" s="1" t="n">
        <f aca="false">SUMPRODUCT(($A$2:$A$4670=A1470)*($Z$2:$Z$4670&gt;Z1470))+1</f>
        <v>31</v>
      </c>
    </row>
    <row r="1471" customFormat="false" ht="15" hidden="false" customHeight="false" outlineLevel="0" collapsed="false">
      <c r="A1471" s="1" t="n">
        <v>2011</v>
      </c>
      <c r="B1471" s="1" t="s">
        <v>277</v>
      </c>
      <c r="C1471" s="1" t="s">
        <v>92</v>
      </c>
      <c r="D1471" s="1" t="n">
        <v>29</v>
      </c>
      <c r="E1471" s="1" t="s">
        <v>152</v>
      </c>
      <c r="F1471" s="1" t="n">
        <v>35</v>
      </c>
      <c r="G1471" s="1" t="n">
        <v>18</v>
      </c>
      <c r="H1471" s="1" t="n">
        <v>860</v>
      </c>
      <c r="I1471" s="1" t="n">
        <v>156</v>
      </c>
      <c r="J1471" s="1" t="n">
        <v>362</v>
      </c>
      <c r="K1471" s="1" t="n">
        <v>0.431</v>
      </c>
      <c r="L1471" s="1" t="n">
        <v>3</v>
      </c>
      <c r="M1471" s="1" t="n">
        <v>20</v>
      </c>
      <c r="N1471" s="1" t="n">
        <v>0.15</v>
      </c>
      <c r="O1471" s="1" t="n">
        <v>81</v>
      </c>
      <c r="P1471" s="1" t="n">
        <v>102</v>
      </c>
      <c r="Q1471" s="1" t="n">
        <v>0.794</v>
      </c>
      <c r="R1471" s="1" t="n">
        <v>73</v>
      </c>
      <c r="S1471" s="1" t="n">
        <v>165</v>
      </c>
      <c r="T1471" s="1" t="n">
        <v>238</v>
      </c>
      <c r="U1471" s="1" t="n">
        <v>47</v>
      </c>
      <c r="V1471" s="1" t="n">
        <v>21</v>
      </c>
      <c r="W1471" s="1" t="n">
        <v>18</v>
      </c>
      <c r="X1471" s="1" t="n">
        <v>46</v>
      </c>
      <c r="Y1471" s="1" t="n">
        <v>98</v>
      </c>
      <c r="Z1471" s="1" t="n">
        <v>396</v>
      </c>
      <c r="AA1471" s="1" t="n">
        <v>15.9</v>
      </c>
      <c r="AB1471" s="1" t="n">
        <v>0.487</v>
      </c>
      <c r="AC1471" s="1" t="n">
        <v>1.8</v>
      </c>
      <c r="AD1471" s="1" t="n">
        <f aca="false">IF(F1471=0,0,Z1471/F1471)</f>
        <v>11.3142857142857</v>
      </c>
      <c r="AE1471" s="1" t="str">
        <f aca="false">IFERROR(LEFT(C1471,FIND("-",C1471)-1),C1471)</f>
        <v>PF</v>
      </c>
      <c r="AF1471" s="1" t="str">
        <f aca="false">B1471&amp;"|"&amp;A1471</f>
        <v>Drew Gooden|2011</v>
      </c>
      <c r="AG1471" s="1" t="n">
        <f aca="false">SUMPRODUCT(($A$2:$A$4670=A1471)*($Z$2:$Z$4670&gt;Z1471))+1</f>
        <v>234</v>
      </c>
    </row>
    <row r="1472" customFormat="false" ht="15" hidden="false" customHeight="false" outlineLevel="0" collapsed="false">
      <c r="A1472" s="1" t="n">
        <v>2011</v>
      </c>
      <c r="B1472" s="1" t="s">
        <v>279</v>
      </c>
      <c r="C1472" s="1" t="s">
        <v>105</v>
      </c>
      <c r="D1472" s="1" t="n">
        <v>25</v>
      </c>
      <c r="E1472" s="1" t="s">
        <v>112</v>
      </c>
      <c r="F1472" s="1" t="n">
        <v>78</v>
      </c>
      <c r="G1472" s="1" t="n">
        <v>78</v>
      </c>
      <c r="H1472" s="1" t="n">
        <v>2935</v>
      </c>
      <c r="I1472" s="1" t="n">
        <v>619</v>
      </c>
      <c r="J1472" s="1" t="n">
        <v>1044</v>
      </c>
      <c r="K1472" s="1" t="n">
        <v>0.593</v>
      </c>
      <c r="L1472" s="1" t="n">
        <v>0</v>
      </c>
      <c r="M1472" s="1" t="n">
        <v>7</v>
      </c>
      <c r="N1472" s="1" t="n">
        <v>0</v>
      </c>
      <c r="O1472" s="1" t="n">
        <v>546</v>
      </c>
      <c r="P1472" s="1" t="n">
        <v>916</v>
      </c>
      <c r="Q1472" s="1" t="n">
        <v>0.596</v>
      </c>
      <c r="R1472" s="1" t="n">
        <v>309</v>
      </c>
      <c r="S1472" s="1" t="n">
        <v>789</v>
      </c>
      <c r="T1472" s="1" t="n">
        <v>1098</v>
      </c>
      <c r="U1472" s="1" t="n">
        <v>107</v>
      </c>
      <c r="V1472" s="1" t="n">
        <v>107</v>
      </c>
      <c r="W1472" s="1" t="n">
        <v>186</v>
      </c>
      <c r="X1472" s="1" t="n">
        <v>279</v>
      </c>
      <c r="Y1472" s="1" t="n">
        <v>258</v>
      </c>
      <c r="Z1472" s="1" t="n">
        <v>1784</v>
      </c>
      <c r="AA1472" s="1" t="n">
        <v>26.1</v>
      </c>
      <c r="AB1472" s="1" t="n">
        <v>0.616</v>
      </c>
      <c r="AC1472" s="1" t="n">
        <v>14.4</v>
      </c>
      <c r="AD1472" s="1" t="n">
        <f aca="false">IF(F1472=0,0,Z1472/F1472)</f>
        <v>22.8717948717949</v>
      </c>
      <c r="AE1472" s="1" t="str">
        <f aca="false">IFERROR(LEFT(C1472,FIND("-",C1472)-1),C1472)</f>
        <v>C</v>
      </c>
      <c r="AF1472" s="1" t="str">
        <f aca="false">B1472&amp;"|"&amp;A1472</f>
        <v>Dwight Howard|2011</v>
      </c>
      <c r="AG1472" s="1" t="n">
        <f aca="false">SUMPRODUCT(($A$2:$A$4670=A1472)*($Z$2:$Z$4670&gt;Z1472))+1</f>
        <v>12</v>
      </c>
    </row>
    <row r="1473" customFormat="false" ht="15" hidden="false" customHeight="false" outlineLevel="0" collapsed="false">
      <c r="A1473" s="1" t="n">
        <v>2011</v>
      </c>
      <c r="B1473" s="1" t="s">
        <v>280</v>
      </c>
      <c r="C1473" s="1" t="s">
        <v>128</v>
      </c>
      <c r="D1473" s="1" t="n">
        <v>29</v>
      </c>
      <c r="E1473" s="1" t="s">
        <v>126</v>
      </c>
      <c r="F1473" s="1" t="n">
        <v>76</v>
      </c>
      <c r="G1473" s="1" t="n">
        <v>76</v>
      </c>
      <c r="H1473" s="1" t="n">
        <v>2823</v>
      </c>
      <c r="I1473" s="1" t="n">
        <v>692</v>
      </c>
      <c r="J1473" s="1" t="n">
        <v>1384</v>
      </c>
      <c r="K1473" s="1" t="n">
        <v>0.5</v>
      </c>
      <c r="L1473" s="1" t="n">
        <v>63</v>
      </c>
      <c r="M1473" s="1" t="n">
        <v>206</v>
      </c>
      <c r="N1473" s="1" t="n">
        <v>0.306</v>
      </c>
      <c r="O1473" s="1" t="n">
        <v>494</v>
      </c>
      <c r="P1473" s="1" t="n">
        <v>652</v>
      </c>
      <c r="Q1473" s="1" t="n">
        <v>0.758</v>
      </c>
      <c r="R1473" s="1" t="n">
        <v>123</v>
      </c>
      <c r="S1473" s="1" t="n">
        <v>362</v>
      </c>
      <c r="T1473" s="1" t="n">
        <v>485</v>
      </c>
      <c r="U1473" s="1" t="n">
        <v>346</v>
      </c>
      <c r="V1473" s="1" t="n">
        <v>111</v>
      </c>
      <c r="W1473" s="1" t="n">
        <v>87</v>
      </c>
      <c r="X1473" s="1" t="n">
        <v>237</v>
      </c>
      <c r="Y1473" s="1" t="n">
        <v>197</v>
      </c>
      <c r="Z1473" s="1" t="n">
        <v>1941</v>
      </c>
      <c r="AA1473" s="1" t="n">
        <v>25.6</v>
      </c>
      <c r="AB1473" s="1" t="n">
        <v>0.581</v>
      </c>
      <c r="AC1473" s="1" t="n">
        <v>12.8</v>
      </c>
      <c r="AD1473" s="1" t="n">
        <f aca="false">IF(F1473=0,0,Z1473/F1473)</f>
        <v>25.5394736842105</v>
      </c>
      <c r="AE1473" s="1" t="str">
        <f aca="false">IFERROR(LEFT(C1473,FIND("-",C1473)-1),C1473)</f>
        <v>SG</v>
      </c>
      <c r="AF1473" s="1" t="str">
        <f aca="false">B1473&amp;"|"&amp;A1473</f>
        <v>Dwyane Wade|2011</v>
      </c>
      <c r="AG1473" s="1" t="n">
        <f aca="false">SUMPRODUCT(($A$2:$A$4670=A1473)*($Z$2:$Z$4670&gt;Z1473))+1</f>
        <v>7</v>
      </c>
    </row>
    <row r="1474" customFormat="false" ht="15" hidden="false" customHeight="false" outlineLevel="0" collapsed="false">
      <c r="A1474" s="1" t="n">
        <v>2011</v>
      </c>
      <c r="B1474" s="1" t="s">
        <v>281</v>
      </c>
      <c r="C1474" s="1" t="s">
        <v>105</v>
      </c>
      <c r="D1474" s="1" t="n">
        <v>29</v>
      </c>
      <c r="E1474" s="1" t="s">
        <v>115</v>
      </c>
      <c r="F1474" s="1" t="n">
        <v>21</v>
      </c>
      <c r="G1474" s="1" t="n">
        <v>7</v>
      </c>
      <c r="H1474" s="1" t="n">
        <v>305</v>
      </c>
      <c r="I1474" s="1" t="n">
        <v>32</v>
      </c>
      <c r="J1474" s="1" t="n">
        <v>99</v>
      </c>
      <c r="K1474" s="1" t="n">
        <v>0.323</v>
      </c>
      <c r="L1474" s="1" t="n">
        <v>0</v>
      </c>
      <c r="M1474" s="1" t="n">
        <v>0</v>
      </c>
      <c r="O1474" s="1" t="n">
        <v>15</v>
      </c>
      <c r="P1474" s="1" t="n">
        <v>24</v>
      </c>
      <c r="Q1474" s="1" t="n">
        <v>0.625</v>
      </c>
      <c r="R1474" s="1" t="n">
        <v>32</v>
      </c>
      <c r="S1474" s="1" t="n">
        <v>44</v>
      </c>
      <c r="T1474" s="1" t="n">
        <v>76</v>
      </c>
      <c r="U1474" s="1" t="n">
        <v>11</v>
      </c>
      <c r="V1474" s="1" t="n">
        <v>8</v>
      </c>
      <c r="W1474" s="1" t="n">
        <v>6</v>
      </c>
      <c r="X1474" s="1" t="n">
        <v>16</v>
      </c>
      <c r="Y1474" s="1" t="n">
        <v>46</v>
      </c>
      <c r="Z1474" s="1" t="n">
        <v>79</v>
      </c>
      <c r="AA1474" s="1" t="n">
        <v>6.2</v>
      </c>
      <c r="AB1474" s="1" t="n">
        <v>0.361</v>
      </c>
      <c r="AC1474" s="1" t="n">
        <v>-0.2</v>
      </c>
      <c r="AD1474" s="1" t="n">
        <f aca="false">IF(F1474=0,0,Z1474/F1474)</f>
        <v>3.76190476190476</v>
      </c>
      <c r="AE1474" s="1" t="str">
        <f aca="false">IFERROR(LEFT(C1474,FIND("-",C1474)-1),C1474)</f>
        <v>C</v>
      </c>
      <c r="AF1474" s="1" t="str">
        <f aca="false">B1474&amp;"|"&amp;A1474</f>
        <v>Earl Barron|2011</v>
      </c>
      <c r="AG1474" s="1" t="n">
        <f aca="false">SUMPRODUCT(($A$2:$A$4670=A1474)*($Z$2:$Z$4670&gt;Z1474))+1</f>
        <v>376</v>
      </c>
    </row>
    <row r="1475" customFormat="false" ht="15" hidden="false" customHeight="false" outlineLevel="0" collapsed="false">
      <c r="A1475" s="1" t="n">
        <v>2011</v>
      </c>
      <c r="B1475" s="1" t="s">
        <v>282</v>
      </c>
      <c r="C1475" s="1" t="s">
        <v>102</v>
      </c>
      <c r="D1475" s="1" t="n">
        <v>34</v>
      </c>
      <c r="E1475" s="1" t="s">
        <v>152</v>
      </c>
      <c r="F1475" s="1" t="n">
        <v>57</v>
      </c>
      <c r="G1475" s="1" t="n">
        <v>0</v>
      </c>
      <c r="H1475" s="1" t="n">
        <v>862</v>
      </c>
      <c r="I1475" s="1" t="n">
        <v>156</v>
      </c>
      <c r="J1475" s="1" t="n">
        <v>352</v>
      </c>
      <c r="K1475" s="1" t="n">
        <v>0.443</v>
      </c>
      <c r="L1475" s="1" t="n">
        <v>27</v>
      </c>
      <c r="M1475" s="1" t="n">
        <v>71</v>
      </c>
      <c r="N1475" s="1" t="n">
        <v>0.38</v>
      </c>
      <c r="O1475" s="1" t="n">
        <v>69</v>
      </c>
      <c r="P1475" s="1" t="n">
        <v>82</v>
      </c>
      <c r="Q1475" s="1" t="n">
        <v>0.841</v>
      </c>
      <c r="R1475" s="1" t="n">
        <v>15</v>
      </c>
      <c r="S1475" s="1" t="n">
        <v>40</v>
      </c>
      <c r="T1475" s="1" t="n">
        <v>55</v>
      </c>
      <c r="U1475" s="1" t="n">
        <v>141</v>
      </c>
      <c r="V1475" s="1" t="n">
        <v>38</v>
      </c>
      <c r="W1475" s="1" t="n">
        <v>3</v>
      </c>
      <c r="X1475" s="1" t="n">
        <v>52</v>
      </c>
      <c r="Y1475" s="1" t="n">
        <v>43</v>
      </c>
      <c r="Z1475" s="1" t="n">
        <v>408</v>
      </c>
      <c r="AA1475" s="1" t="n">
        <v>17.6</v>
      </c>
      <c r="AB1475" s="1" t="n">
        <v>0.526</v>
      </c>
      <c r="AC1475" s="1" t="n">
        <v>2.3</v>
      </c>
      <c r="AD1475" s="1" t="n">
        <f aca="false">IF(F1475=0,0,Z1475/F1475)</f>
        <v>7.15789473684211</v>
      </c>
      <c r="AE1475" s="1" t="str">
        <f aca="false">IFERROR(LEFT(C1475,FIND("-",C1475)-1),C1475)</f>
        <v>PG</v>
      </c>
      <c r="AF1475" s="1" t="str">
        <f aca="false">B1475&amp;"|"&amp;A1475</f>
        <v>Earl Boykins|2011</v>
      </c>
      <c r="AG1475" s="1" t="n">
        <f aca="false">SUMPRODUCT(($A$2:$A$4670=A1475)*($Z$2:$Z$4670&gt;Z1475))+1</f>
        <v>227</v>
      </c>
    </row>
    <row r="1476" customFormat="false" ht="15" hidden="false" customHeight="false" outlineLevel="0" collapsed="false">
      <c r="A1476" s="1" t="n">
        <v>2011</v>
      </c>
      <c r="B1476" s="1" t="s">
        <v>694</v>
      </c>
      <c r="C1476" s="1" t="s">
        <v>123</v>
      </c>
      <c r="D1476" s="1" t="n">
        <v>23</v>
      </c>
      <c r="E1476" s="1" t="s">
        <v>115</v>
      </c>
      <c r="F1476" s="1" t="n">
        <v>42</v>
      </c>
      <c r="G1476" s="1" t="n">
        <v>0</v>
      </c>
      <c r="H1476" s="1" t="n">
        <v>464</v>
      </c>
      <c r="I1476" s="1" t="n">
        <v>68</v>
      </c>
      <c r="J1476" s="1" t="n">
        <v>158</v>
      </c>
      <c r="K1476" s="1" t="n">
        <v>0.43</v>
      </c>
      <c r="L1476" s="1" t="n">
        <v>0</v>
      </c>
      <c r="M1476" s="1" t="n">
        <v>5</v>
      </c>
      <c r="N1476" s="1" t="n">
        <v>0</v>
      </c>
      <c r="O1476" s="1" t="n">
        <v>27</v>
      </c>
      <c r="P1476" s="1" t="n">
        <v>47</v>
      </c>
      <c r="Q1476" s="1" t="n">
        <v>0.574</v>
      </c>
      <c r="R1476" s="1" t="n">
        <v>37</v>
      </c>
      <c r="S1476" s="1" t="n">
        <v>64</v>
      </c>
      <c r="T1476" s="1" t="n">
        <v>101</v>
      </c>
      <c r="U1476" s="1" t="n">
        <v>9</v>
      </c>
      <c r="V1476" s="1" t="n">
        <v>8</v>
      </c>
      <c r="W1476" s="1" t="n">
        <v>18</v>
      </c>
      <c r="X1476" s="1" t="n">
        <v>28</v>
      </c>
      <c r="Y1476" s="1" t="n">
        <v>45</v>
      </c>
      <c r="Z1476" s="1" t="n">
        <v>163</v>
      </c>
      <c r="AA1476" s="1" t="n">
        <v>10.1</v>
      </c>
      <c r="AB1476" s="1" t="n">
        <v>0.456</v>
      </c>
      <c r="AC1476" s="1" t="n">
        <v>0.3</v>
      </c>
      <c r="AD1476" s="1" t="n">
        <f aca="false">IF(F1476=0,0,Z1476/F1476)</f>
        <v>3.88095238095238</v>
      </c>
      <c r="AE1476" s="1" t="str">
        <f aca="false">IFERROR(LEFT(C1476,FIND("-",C1476)-1),C1476)</f>
        <v>SF</v>
      </c>
      <c r="AF1476" s="1" t="str">
        <f aca="false">B1476&amp;"|"&amp;A1476</f>
        <v>Earl Clark|2011</v>
      </c>
      <c r="AG1476" s="1" t="n">
        <f aca="false">SUMPRODUCT(($A$2:$A$4670=A1476)*($Z$2:$Z$4670&gt;Z1476))+1</f>
        <v>328</v>
      </c>
    </row>
    <row r="1477" customFormat="false" ht="15" hidden="false" customHeight="false" outlineLevel="0" collapsed="false">
      <c r="A1477" s="1" t="n">
        <v>2011</v>
      </c>
      <c r="B1477" s="1" t="s">
        <v>283</v>
      </c>
      <c r="C1477" s="1" t="s">
        <v>102</v>
      </c>
      <c r="D1477" s="1" t="n">
        <v>31</v>
      </c>
      <c r="E1477" s="1" t="s">
        <v>149</v>
      </c>
      <c r="F1477" s="1" t="n">
        <v>80</v>
      </c>
      <c r="G1477" s="1" t="n">
        <v>13</v>
      </c>
      <c r="H1477" s="1" t="n">
        <v>1567</v>
      </c>
      <c r="I1477" s="1" t="n">
        <v>126</v>
      </c>
      <c r="J1477" s="1" t="n">
        <v>307</v>
      </c>
      <c r="K1477" s="1" t="n">
        <v>0.41</v>
      </c>
      <c r="L1477" s="1" t="n">
        <v>36</v>
      </c>
      <c r="M1477" s="1" t="n">
        <v>107</v>
      </c>
      <c r="N1477" s="1" t="n">
        <v>0.336</v>
      </c>
      <c r="O1477" s="1" t="n">
        <v>55</v>
      </c>
      <c r="P1477" s="1" t="n">
        <v>82</v>
      </c>
      <c r="Q1477" s="1" t="n">
        <v>0.671</v>
      </c>
      <c r="R1477" s="1" t="n">
        <v>52</v>
      </c>
      <c r="S1477" s="1" t="n">
        <v>130</v>
      </c>
      <c r="T1477" s="1" t="n">
        <v>182</v>
      </c>
      <c r="U1477" s="1" t="n">
        <v>278</v>
      </c>
      <c r="V1477" s="1" t="n">
        <v>61</v>
      </c>
      <c r="W1477" s="1" t="n">
        <v>17</v>
      </c>
      <c r="X1477" s="1" t="n">
        <v>116</v>
      </c>
      <c r="Y1477" s="1" t="n">
        <v>146</v>
      </c>
      <c r="Z1477" s="1" t="n">
        <v>343</v>
      </c>
      <c r="AA1477" s="1" t="n">
        <v>10.2</v>
      </c>
      <c r="AB1477" s="1" t="n">
        <v>0.5</v>
      </c>
      <c r="AC1477" s="1" t="n">
        <v>1</v>
      </c>
      <c r="AD1477" s="1" t="n">
        <f aca="false">IF(F1477=0,0,Z1477/F1477)</f>
        <v>4.2875</v>
      </c>
      <c r="AE1477" s="1" t="str">
        <f aca="false">IFERROR(LEFT(C1477,FIND("-",C1477)-1),C1477)</f>
        <v>PG</v>
      </c>
      <c r="AF1477" s="1" t="str">
        <f aca="false">B1477&amp;"|"&amp;A1477</f>
        <v>Earl Watson|2011</v>
      </c>
      <c r="AG1477" s="1" t="n">
        <f aca="false">SUMPRODUCT(($A$2:$A$4670=A1477)*($Z$2:$Z$4670&gt;Z1477))+1</f>
        <v>253</v>
      </c>
    </row>
    <row r="1478" customFormat="false" ht="15" hidden="false" customHeight="false" outlineLevel="0" collapsed="false">
      <c r="A1478" s="1" t="n">
        <v>2011</v>
      </c>
      <c r="B1478" s="1" t="s">
        <v>755</v>
      </c>
      <c r="C1478" s="1" t="s">
        <v>92</v>
      </c>
      <c r="D1478" s="1" t="n">
        <v>21</v>
      </c>
      <c r="E1478" s="1" t="s">
        <v>147</v>
      </c>
      <c r="F1478" s="1" t="n">
        <v>65</v>
      </c>
      <c r="G1478" s="1" t="n">
        <v>17</v>
      </c>
      <c r="H1478" s="1" t="n">
        <v>1602</v>
      </c>
      <c r="I1478" s="1" t="n">
        <v>215</v>
      </c>
      <c r="J1478" s="1" t="n">
        <v>373</v>
      </c>
      <c r="K1478" s="1" t="n">
        <v>0.576</v>
      </c>
      <c r="L1478" s="1" t="n">
        <v>0</v>
      </c>
      <c r="M1478" s="1" t="n">
        <v>0</v>
      </c>
      <c r="O1478" s="1" t="n">
        <v>71</v>
      </c>
      <c r="P1478" s="1" t="n">
        <v>128</v>
      </c>
      <c r="Q1478" s="1" t="n">
        <v>0.555</v>
      </c>
      <c r="R1478" s="1" t="n">
        <v>168</v>
      </c>
      <c r="S1478" s="1" t="n">
        <v>294</v>
      </c>
      <c r="T1478" s="1" t="n">
        <v>462</v>
      </c>
      <c r="U1478" s="1" t="n">
        <v>40</v>
      </c>
      <c r="V1478" s="1" t="n">
        <v>39</v>
      </c>
      <c r="W1478" s="1" t="n">
        <v>67</v>
      </c>
      <c r="X1478" s="1" t="n">
        <v>48</v>
      </c>
      <c r="Y1478" s="1" t="n">
        <v>183</v>
      </c>
      <c r="Z1478" s="1" t="n">
        <v>501</v>
      </c>
      <c r="AA1478" s="1" t="n">
        <v>15.8</v>
      </c>
      <c r="AB1478" s="1" t="n">
        <v>0.583</v>
      </c>
      <c r="AC1478" s="1" t="n">
        <v>4</v>
      </c>
      <c r="AD1478" s="1" t="n">
        <f aca="false">IF(F1478=0,0,Z1478/F1478)</f>
        <v>7.70769230769231</v>
      </c>
      <c r="AE1478" s="1" t="str">
        <f aca="false">IFERROR(LEFT(C1478,FIND("-",C1478)-1),C1478)</f>
        <v>PF</v>
      </c>
      <c r="AF1478" s="1" t="str">
        <f aca="false">B1478&amp;"|"&amp;A1478</f>
        <v>Ed Davis|2011</v>
      </c>
      <c r="AG1478" s="1" t="n">
        <f aca="false">SUMPRODUCT(($A$2:$A$4670=A1478)*($Z$2:$Z$4670&gt;Z1478))+1</f>
        <v>205</v>
      </c>
    </row>
    <row r="1479" customFormat="false" ht="15" hidden="false" customHeight="false" outlineLevel="0" collapsed="false">
      <c r="A1479" s="1" t="n">
        <v>2011</v>
      </c>
      <c r="B1479" s="1" t="s">
        <v>285</v>
      </c>
      <c r="C1479" s="1" t="s">
        <v>128</v>
      </c>
      <c r="D1479" s="1" t="n">
        <v>32</v>
      </c>
      <c r="E1479" s="1" t="s">
        <v>126</v>
      </c>
      <c r="F1479" s="1" t="n">
        <v>56</v>
      </c>
      <c r="G1479" s="1" t="n">
        <v>1</v>
      </c>
      <c r="H1479" s="1" t="n">
        <v>978</v>
      </c>
      <c r="I1479" s="1" t="n">
        <v>128</v>
      </c>
      <c r="J1479" s="1" t="n">
        <v>321</v>
      </c>
      <c r="K1479" s="1" t="n">
        <v>0.399</v>
      </c>
      <c r="L1479" s="1" t="n">
        <v>68</v>
      </c>
      <c r="M1479" s="1" t="n">
        <v>175</v>
      </c>
      <c r="N1479" s="1" t="n">
        <v>0.389</v>
      </c>
      <c r="O1479" s="1" t="n">
        <v>38</v>
      </c>
      <c r="P1479" s="1" t="n">
        <v>40</v>
      </c>
      <c r="Q1479" s="1" t="n">
        <v>0.95</v>
      </c>
      <c r="R1479" s="1" t="n">
        <v>9</v>
      </c>
      <c r="S1479" s="1" t="n">
        <v>83</v>
      </c>
      <c r="T1479" s="1" t="n">
        <v>92</v>
      </c>
      <c r="U1479" s="1" t="n">
        <v>62</v>
      </c>
      <c r="V1479" s="1" t="n">
        <v>32</v>
      </c>
      <c r="W1479" s="1" t="n">
        <v>3</v>
      </c>
      <c r="X1479" s="1" t="n">
        <v>29</v>
      </c>
      <c r="Y1479" s="1" t="n">
        <v>68</v>
      </c>
      <c r="Z1479" s="1" t="n">
        <v>362</v>
      </c>
      <c r="AA1479" s="1" t="n">
        <v>11.9</v>
      </c>
      <c r="AB1479" s="1" t="n">
        <v>0.535</v>
      </c>
      <c r="AC1479" s="1" t="n">
        <v>2.2</v>
      </c>
      <c r="AD1479" s="1" t="n">
        <f aca="false">IF(F1479=0,0,Z1479/F1479)</f>
        <v>6.46428571428571</v>
      </c>
      <c r="AE1479" s="1" t="str">
        <f aca="false">IFERROR(LEFT(C1479,FIND("-",C1479)-1),C1479)</f>
        <v>SG</v>
      </c>
      <c r="AF1479" s="1" t="str">
        <f aca="false">B1479&amp;"|"&amp;A1479</f>
        <v>Eddie House|2011</v>
      </c>
      <c r="AG1479" s="1" t="n">
        <f aca="false">SUMPRODUCT(($A$2:$A$4670=A1479)*($Z$2:$Z$4670&gt;Z1479))+1</f>
        <v>241</v>
      </c>
    </row>
    <row r="1480" customFormat="false" ht="15" hidden="false" customHeight="false" outlineLevel="0" collapsed="false">
      <c r="A1480" s="1" t="n">
        <v>2011</v>
      </c>
      <c r="B1480" s="1" t="s">
        <v>288</v>
      </c>
      <c r="C1480" s="1" t="s">
        <v>92</v>
      </c>
      <c r="D1480" s="1" t="n">
        <v>34</v>
      </c>
      <c r="E1480" s="1" t="s">
        <v>264</v>
      </c>
      <c r="F1480" s="1" t="n">
        <v>31</v>
      </c>
      <c r="G1480" s="1" t="n">
        <v>0</v>
      </c>
      <c r="H1480" s="1" t="n">
        <v>372</v>
      </c>
      <c r="I1480" s="1" t="n">
        <v>26</v>
      </c>
      <c r="J1480" s="1" t="n">
        <v>72</v>
      </c>
      <c r="K1480" s="1" t="n">
        <v>0.361</v>
      </c>
      <c r="L1480" s="1" t="n">
        <v>11</v>
      </c>
      <c r="M1480" s="1" t="n">
        <v>34</v>
      </c>
      <c r="N1480" s="1" t="n">
        <v>0.324</v>
      </c>
      <c r="O1480" s="1" t="n">
        <v>6</v>
      </c>
      <c r="P1480" s="1" t="n">
        <v>11</v>
      </c>
      <c r="Q1480" s="1" t="n">
        <v>0.545</v>
      </c>
      <c r="R1480" s="1" t="n">
        <v>14</v>
      </c>
      <c r="S1480" s="1" t="n">
        <v>30</v>
      </c>
      <c r="T1480" s="1" t="n">
        <v>44</v>
      </c>
      <c r="U1480" s="1" t="n">
        <v>20</v>
      </c>
      <c r="V1480" s="1" t="n">
        <v>11</v>
      </c>
      <c r="W1480" s="1" t="n">
        <v>6</v>
      </c>
      <c r="X1480" s="1" t="n">
        <v>13</v>
      </c>
      <c r="Y1480" s="1" t="n">
        <v>52</v>
      </c>
      <c r="Z1480" s="1" t="n">
        <v>69</v>
      </c>
      <c r="AA1480" s="1" t="n">
        <v>5.5</v>
      </c>
      <c r="AB1480" s="1" t="n">
        <v>0.449</v>
      </c>
      <c r="AC1480" s="1" t="n">
        <v>0.2</v>
      </c>
      <c r="AD1480" s="1" t="n">
        <f aca="false">IF(F1480=0,0,Z1480/F1480)</f>
        <v>2.2258064516129</v>
      </c>
      <c r="AE1480" s="1" t="str">
        <f aca="false">IFERROR(LEFT(C1480,FIND("-",C1480)-1),C1480)</f>
        <v>PF</v>
      </c>
      <c r="AF1480" s="1" t="str">
        <f aca="false">B1480&amp;"|"&amp;A1480</f>
        <v>Eduardo Najera|2011</v>
      </c>
      <c r="AG1480" s="1" t="n">
        <f aca="false">SUMPRODUCT(($A$2:$A$4670=A1480)*($Z$2:$Z$4670&gt;Z1480))+1</f>
        <v>383</v>
      </c>
    </row>
    <row r="1481" customFormat="false" ht="15" hidden="false" customHeight="false" outlineLevel="0" collapsed="false">
      <c r="A1481" s="1" t="n">
        <v>2011</v>
      </c>
      <c r="B1481" s="1" t="s">
        <v>756</v>
      </c>
      <c r="C1481" s="1" t="s">
        <v>105</v>
      </c>
      <c r="D1481" s="1" t="n">
        <v>23</v>
      </c>
      <c r="E1481" s="1" t="s">
        <v>117</v>
      </c>
      <c r="F1481" s="1" t="n">
        <v>58</v>
      </c>
      <c r="G1481" s="1" t="n">
        <v>18</v>
      </c>
      <c r="H1481" s="1" t="n">
        <v>1030</v>
      </c>
      <c r="I1481" s="1" t="n">
        <v>97</v>
      </c>
      <c r="J1481" s="1" t="n">
        <v>222</v>
      </c>
      <c r="K1481" s="1" t="n">
        <v>0.437</v>
      </c>
      <c r="L1481" s="1" t="n">
        <v>0</v>
      </c>
      <c r="M1481" s="1" t="n">
        <v>0</v>
      </c>
      <c r="O1481" s="1" t="n">
        <v>42</v>
      </c>
      <c r="P1481" s="1" t="n">
        <v>64</v>
      </c>
      <c r="Q1481" s="1" t="n">
        <v>0.656</v>
      </c>
      <c r="R1481" s="1" t="n">
        <v>80</v>
      </c>
      <c r="S1481" s="1" t="n">
        <v>101</v>
      </c>
      <c r="T1481" s="1" t="n">
        <v>181</v>
      </c>
      <c r="U1481" s="1" t="n">
        <v>40</v>
      </c>
      <c r="V1481" s="1" t="n">
        <v>22</v>
      </c>
      <c r="W1481" s="1" t="n">
        <v>86</v>
      </c>
      <c r="X1481" s="1" t="n">
        <v>48</v>
      </c>
      <c r="Y1481" s="1" t="n">
        <v>144</v>
      </c>
      <c r="Z1481" s="1" t="n">
        <v>236</v>
      </c>
      <c r="AA1481" s="1" t="n">
        <v>9.7</v>
      </c>
      <c r="AB1481" s="1" t="n">
        <v>0.472</v>
      </c>
      <c r="AC1481" s="1" t="n">
        <v>0.7</v>
      </c>
      <c r="AD1481" s="1" t="n">
        <f aca="false">IF(F1481=0,0,Z1481/F1481)</f>
        <v>4.06896551724138</v>
      </c>
      <c r="AE1481" s="1" t="str">
        <f aca="false">IFERROR(LEFT(C1481,FIND("-",C1481)-1),C1481)</f>
        <v>C</v>
      </c>
      <c r="AF1481" s="1" t="str">
        <f aca="false">B1481&amp;"|"&amp;A1481</f>
        <v>Ekpe Udoh|2011</v>
      </c>
      <c r="AG1481" s="1" t="n">
        <f aca="false">SUMPRODUCT(($A$2:$A$4670=A1481)*($Z$2:$Z$4670&gt;Z1481))+1</f>
        <v>296</v>
      </c>
    </row>
    <row r="1482" customFormat="false" ht="15" hidden="false" customHeight="false" outlineLevel="0" collapsed="false">
      <c r="A1482" s="1" t="n">
        <v>2011</v>
      </c>
      <c r="B1482" s="1" t="s">
        <v>289</v>
      </c>
      <c r="C1482" s="1" t="s">
        <v>92</v>
      </c>
      <c r="D1482" s="1" t="n">
        <v>31</v>
      </c>
      <c r="E1482" s="1" t="s">
        <v>142</v>
      </c>
      <c r="F1482" s="1" t="n">
        <v>81</v>
      </c>
      <c r="G1482" s="1" t="n">
        <v>81</v>
      </c>
      <c r="H1482" s="1" t="n">
        <v>2809</v>
      </c>
      <c r="I1482" s="1" t="n">
        <v>502</v>
      </c>
      <c r="J1482" s="1" t="n">
        <v>981</v>
      </c>
      <c r="K1482" s="1" t="n">
        <v>0.512</v>
      </c>
      <c r="L1482" s="1" t="n">
        <v>0</v>
      </c>
      <c r="M1482" s="1" t="n">
        <v>1</v>
      </c>
      <c r="N1482" s="1" t="n">
        <v>0</v>
      </c>
      <c r="O1482" s="1" t="n">
        <v>213</v>
      </c>
      <c r="P1482" s="1" t="n">
        <v>273</v>
      </c>
      <c r="Q1482" s="1" t="n">
        <v>0.78</v>
      </c>
      <c r="R1482" s="1" t="n">
        <v>237</v>
      </c>
      <c r="S1482" s="1" t="n">
        <v>439</v>
      </c>
      <c r="T1482" s="1" t="n">
        <v>676</v>
      </c>
      <c r="U1482" s="1" t="n">
        <v>120</v>
      </c>
      <c r="V1482" s="1" t="n">
        <v>92</v>
      </c>
      <c r="W1482" s="1" t="n">
        <v>106</v>
      </c>
      <c r="X1482" s="1" t="n">
        <v>101</v>
      </c>
      <c r="Y1482" s="1" t="n">
        <v>244</v>
      </c>
      <c r="Z1482" s="1" t="n">
        <v>1217</v>
      </c>
      <c r="AA1482" s="1" t="n">
        <v>18.5</v>
      </c>
      <c r="AB1482" s="1" t="n">
        <v>0.553</v>
      </c>
      <c r="AC1482" s="1" t="n">
        <v>9.4</v>
      </c>
      <c r="AD1482" s="1" t="n">
        <f aca="false">IF(F1482=0,0,Z1482/F1482)</f>
        <v>15.0246913580247</v>
      </c>
      <c r="AE1482" s="1" t="str">
        <f aca="false">IFERROR(LEFT(C1482,FIND("-",C1482)-1),C1482)</f>
        <v>PF</v>
      </c>
      <c r="AF1482" s="1" t="str">
        <f aca="false">B1482&amp;"|"&amp;A1482</f>
        <v>Elton Brand|2011</v>
      </c>
      <c r="AG1482" s="1" t="n">
        <f aca="false">SUMPRODUCT(($A$2:$A$4670=A1482)*($Z$2:$Z$4670&gt;Z1482))+1</f>
        <v>44</v>
      </c>
    </row>
    <row r="1483" customFormat="false" ht="15" hidden="false" customHeight="false" outlineLevel="0" collapsed="false">
      <c r="A1483" s="1" t="n">
        <v>2011</v>
      </c>
      <c r="B1483" s="1" t="s">
        <v>290</v>
      </c>
      <c r="C1483" s="1" t="s">
        <v>105</v>
      </c>
      <c r="D1483" s="1" t="n">
        <v>28</v>
      </c>
      <c r="E1483" s="1" t="s">
        <v>219</v>
      </c>
      <c r="F1483" s="1" t="n">
        <v>72</v>
      </c>
      <c r="G1483" s="1" t="n">
        <v>72</v>
      </c>
      <c r="H1483" s="1" t="n">
        <v>2287</v>
      </c>
      <c r="I1483" s="1" t="n">
        <v>300</v>
      </c>
      <c r="J1483" s="1" t="n">
        <v>524</v>
      </c>
      <c r="K1483" s="1" t="n">
        <v>0.573</v>
      </c>
      <c r="L1483" s="1" t="n">
        <v>0</v>
      </c>
      <c r="M1483" s="1" t="n">
        <v>1</v>
      </c>
      <c r="N1483" s="1" t="n">
        <v>0</v>
      </c>
      <c r="O1483" s="1" t="n">
        <v>145</v>
      </c>
      <c r="P1483" s="1" t="n">
        <v>258</v>
      </c>
      <c r="Q1483" s="1" t="n">
        <v>0.562</v>
      </c>
      <c r="R1483" s="1" t="n">
        <v>230</v>
      </c>
      <c r="S1483" s="1" t="n">
        <v>454</v>
      </c>
      <c r="T1483" s="1" t="n">
        <v>684</v>
      </c>
      <c r="U1483" s="1" t="n">
        <v>42</v>
      </c>
      <c r="V1483" s="1" t="n">
        <v>40</v>
      </c>
      <c r="W1483" s="1" t="n">
        <v>127</v>
      </c>
      <c r="X1483" s="1" t="n">
        <v>119</v>
      </c>
      <c r="Y1483" s="1" t="n">
        <v>230</v>
      </c>
      <c r="Z1483" s="1" t="n">
        <v>745</v>
      </c>
      <c r="AA1483" s="1" t="n">
        <v>16</v>
      </c>
      <c r="AB1483" s="1" t="n">
        <v>0.584</v>
      </c>
      <c r="AC1483" s="1" t="n">
        <v>6.5</v>
      </c>
      <c r="AD1483" s="1" t="n">
        <f aca="false">IF(F1483=0,0,Z1483/F1483)</f>
        <v>10.3472222222222</v>
      </c>
      <c r="AE1483" s="1" t="str">
        <f aca="false">IFERROR(LEFT(C1483,FIND("-",C1483)-1),C1483)</f>
        <v>C</v>
      </c>
      <c r="AF1483" s="1" t="str">
        <f aca="false">B1483&amp;"|"&amp;A1483</f>
        <v>Emeka Okafor|2011</v>
      </c>
      <c r="AG1483" s="1" t="n">
        <f aca="false">SUMPRODUCT(($A$2:$A$4670=A1483)*($Z$2:$Z$4670&gt;Z1483))+1</f>
        <v>136</v>
      </c>
    </row>
    <row r="1484" customFormat="false" ht="15" hidden="false" customHeight="false" outlineLevel="0" collapsed="false">
      <c r="A1484" s="1" t="n">
        <v>2011</v>
      </c>
      <c r="B1484" s="1" t="s">
        <v>757</v>
      </c>
      <c r="C1484" s="1" t="s">
        <v>102</v>
      </c>
      <c r="D1484" s="1" t="n">
        <v>21</v>
      </c>
      <c r="E1484" s="1" t="s">
        <v>108</v>
      </c>
      <c r="F1484" s="1" t="n">
        <v>81</v>
      </c>
      <c r="G1484" s="1" t="n">
        <v>25</v>
      </c>
      <c r="H1484" s="1" t="n">
        <v>1841</v>
      </c>
      <c r="I1484" s="1" t="n">
        <v>206</v>
      </c>
      <c r="J1484" s="1" t="n">
        <v>486</v>
      </c>
      <c r="K1484" s="1" t="n">
        <v>0.424</v>
      </c>
      <c r="L1484" s="1" t="n">
        <v>32</v>
      </c>
      <c r="M1484" s="1" t="n">
        <v>116</v>
      </c>
      <c r="N1484" s="1" t="n">
        <v>0.276</v>
      </c>
      <c r="O1484" s="1" t="n">
        <v>99</v>
      </c>
      <c r="P1484" s="1" t="n">
        <v>133</v>
      </c>
      <c r="Q1484" s="1" t="n">
        <v>0.744</v>
      </c>
      <c r="R1484" s="1" t="n">
        <v>68</v>
      </c>
      <c r="S1484" s="1" t="n">
        <v>155</v>
      </c>
      <c r="T1484" s="1" t="n">
        <v>223</v>
      </c>
      <c r="U1484" s="1" t="n">
        <v>289</v>
      </c>
      <c r="V1484" s="1" t="n">
        <v>92</v>
      </c>
      <c r="W1484" s="1" t="n">
        <v>26</v>
      </c>
      <c r="X1484" s="1" t="n">
        <v>194</v>
      </c>
      <c r="Y1484" s="1" t="n">
        <v>130</v>
      </c>
      <c r="Z1484" s="1" t="n">
        <v>543</v>
      </c>
      <c r="AA1484" s="1" t="n">
        <v>10.8</v>
      </c>
      <c r="AB1484" s="1" t="n">
        <v>0.499</v>
      </c>
      <c r="AC1484" s="1" t="n">
        <v>0.3</v>
      </c>
      <c r="AD1484" s="1" t="n">
        <f aca="false">IF(F1484=0,0,Z1484/F1484)</f>
        <v>6.7037037037037</v>
      </c>
      <c r="AE1484" s="1" t="str">
        <f aca="false">IFERROR(LEFT(C1484,FIND("-",C1484)-1),C1484)</f>
        <v>PG</v>
      </c>
      <c r="AF1484" s="1" t="str">
        <f aca="false">B1484&amp;"|"&amp;A1484</f>
        <v>Eric Bledsoe|2011</v>
      </c>
      <c r="AG1484" s="1" t="n">
        <f aca="false">SUMPRODUCT(($A$2:$A$4670=A1484)*($Z$2:$Z$4670&gt;Z1484))+1</f>
        <v>194</v>
      </c>
    </row>
    <row r="1485" customFormat="false" ht="15" hidden="false" customHeight="false" outlineLevel="0" collapsed="false">
      <c r="A1485" s="1" t="n">
        <v>2011</v>
      </c>
      <c r="B1485" s="1" t="s">
        <v>621</v>
      </c>
      <c r="C1485" s="1" t="s">
        <v>128</v>
      </c>
      <c r="D1485" s="1" t="n">
        <v>22</v>
      </c>
      <c r="E1485" s="1" t="s">
        <v>108</v>
      </c>
      <c r="F1485" s="1" t="n">
        <v>56</v>
      </c>
      <c r="G1485" s="1" t="n">
        <v>56</v>
      </c>
      <c r="H1485" s="1" t="n">
        <v>2112</v>
      </c>
      <c r="I1485" s="1" t="n">
        <v>427</v>
      </c>
      <c r="J1485" s="1" t="n">
        <v>949</v>
      </c>
      <c r="K1485" s="1" t="n">
        <v>0.45</v>
      </c>
      <c r="L1485" s="1" t="n">
        <v>106</v>
      </c>
      <c r="M1485" s="1" t="n">
        <v>291</v>
      </c>
      <c r="N1485" s="1" t="n">
        <v>0.364</v>
      </c>
      <c r="O1485" s="1" t="n">
        <v>287</v>
      </c>
      <c r="P1485" s="1" t="n">
        <v>348</v>
      </c>
      <c r="Q1485" s="1" t="n">
        <v>0.825</v>
      </c>
      <c r="R1485" s="1" t="n">
        <v>45</v>
      </c>
      <c r="S1485" s="1" t="n">
        <v>119</v>
      </c>
      <c r="T1485" s="1" t="n">
        <v>164</v>
      </c>
      <c r="U1485" s="1" t="n">
        <v>244</v>
      </c>
      <c r="V1485" s="1" t="n">
        <v>71</v>
      </c>
      <c r="W1485" s="1" t="n">
        <v>18</v>
      </c>
      <c r="X1485" s="1" t="n">
        <v>151</v>
      </c>
      <c r="Y1485" s="1" t="n">
        <v>115</v>
      </c>
      <c r="Z1485" s="1" t="n">
        <v>1247</v>
      </c>
      <c r="AA1485" s="1" t="n">
        <v>18.5</v>
      </c>
      <c r="AB1485" s="1" t="n">
        <v>0.566</v>
      </c>
      <c r="AC1485" s="1" t="n">
        <v>5.3</v>
      </c>
      <c r="AD1485" s="1" t="n">
        <f aca="false">IF(F1485=0,0,Z1485/F1485)</f>
        <v>22.2678571428571</v>
      </c>
      <c r="AE1485" s="1" t="str">
        <f aca="false">IFERROR(LEFT(C1485,FIND("-",C1485)-1),C1485)</f>
        <v>SG</v>
      </c>
      <c r="AF1485" s="1" t="str">
        <f aca="false">B1485&amp;"|"&amp;A1485</f>
        <v>Eric Gordon|2011</v>
      </c>
      <c r="AG1485" s="1" t="n">
        <f aca="false">SUMPRODUCT(($A$2:$A$4670=A1485)*($Z$2:$Z$4670&gt;Z1485))+1</f>
        <v>42</v>
      </c>
    </row>
    <row r="1486" customFormat="false" ht="15" hidden="false" customHeight="false" outlineLevel="0" collapsed="false">
      <c r="A1486" s="1" t="n">
        <v>2011</v>
      </c>
      <c r="B1486" s="1" t="s">
        <v>695</v>
      </c>
      <c r="C1486" s="1" t="s">
        <v>102</v>
      </c>
      <c r="D1486" s="1" t="n">
        <v>23</v>
      </c>
      <c r="E1486" s="1" t="s">
        <v>609</v>
      </c>
      <c r="F1486" s="1" t="n">
        <v>82</v>
      </c>
      <c r="G1486" s="1" t="n">
        <v>0</v>
      </c>
      <c r="H1486" s="1" t="n">
        <v>1200</v>
      </c>
      <c r="I1486" s="1" t="n">
        <v>134</v>
      </c>
      <c r="J1486" s="1" t="n">
        <v>333</v>
      </c>
      <c r="K1486" s="1" t="n">
        <v>0.402</v>
      </c>
      <c r="L1486" s="1" t="n">
        <v>37</v>
      </c>
      <c r="M1486" s="1" t="n">
        <v>96</v>
      </c>
      <c r="N1486" s="1" t="n">
        <v>0.385</v>
      </c>
      <c r="O1486" s="1" t="n">
        <v>43</v>
      </c>
      <c r="P1486" s="1" t="n">
        <v>59</v>
      </c>
      <c r="Q1486" s="1" t="n">
        <v>0.729</v>
      </c>
      <c r="R1486" s="1" t="n">
        <v>25</v>
      </c>
      <c r="S1486" s="1" t="n">
        <v>96</v>
      </c>
      <c r="T1486" s="1" t="n">
        <v>121</v>
      </c>
      <c r="U1486" s="1" t="n">
        <v>238</v>
      </c>
      <c r="V1486" s="1" t="n">
        <v>35</v>
      </c>
      <c r="W1486" s="1" t="n">
        <v>6</v>
      </c>
      <c r="X1486" s="1" t="n">
        <v>77</v>
      </c>
      <c r="Y1486" s="1" t="n">
        <v>96</v>
      </c>
      <c r="Z1486" s="1" t="n">
        <v>348</v>
      </c>
      <c r="AA1486" s="1" t="n">
        <v>11.7</v>
      </c>
      <c r="AB1486" s="1" t="n">
        <v>0.485</v>
      </c>
      <c r="AC1486" s="1" t="n">
        <v>1.5</v>
      </c>
      <c r="AD1486" s="1" t="n">
        <f aca="false">IF(F1486=0,0,Z1486/F1486)</f>
        <v>4.24390243902439</v>
      </c>
      <c r="AE1486" s="1" t="str">
        <f aca="false">IFERROR(LEFT(C1486,FIND("-",C1486)-1),C1486)</f>
        <v>PG</v>
      </c>
      <c r="AF1486" s="1" t="str">
        <f aca="false">B1486&amp;"|"&amp;A1486</f>
        <v>Eric Maynor|2011</v>
      </c>
      <c r="AG1486" s="1" t="n">
        <f aca="false">SUMPRODUCT(($A$2:$A$4670=A1486)*($Z$2:$Z$4670&gt;Z1486))+1</f>
        <v>250</v>
      </c>
    </row>
    <row r="1487" customFormat="false" ht="15" hidden="false" customHeight="false" outlineLevel="0" collapsed="false">
      <c r="A1487" s="1" t="n">
        <v>2011</v>
      </c>
      <c r="B1487" s="1" t="s">
        <v>293</v>
      </c>
      <c r="C1487" s="1" t="s">
        <v>105</v>
      </c>
      <c r="D1487" s="1" t="n">
        <v>35</v>
      </c>
      <c r="E1487" s="1" t="s">
        <v>126</v>
      </c>
      <c r="F1487" s="1" t="n">
        <v>51</v>
      </c>
      <c r="G1487" s="1" t="n">
        <v>22</v>
      </c>
      <c r="H1487" s="1" t="n">
        <v>815</v>
      </c>
      <c r="I1487" s="1" t="n">
        <v>52</v>
      </c>
      <c r="J1487" s="1" t="n">
        <v>89</v>
      </c>
      <c r="K1487" s="1" t="n">
        <v>0.584</v>
      </c>
      <c r="L1487" s="1" t="n">
        <v>0</v>
      </c>
      <c r="M1487" s="1" t="n">
        <v>1</v>
      </c>
      <c r="N1487" s="1" t="n">
        <v>0</v>
      </c>
      <c r="O1487" s="1" t="n">
        <v>24</v>
      </c>
      <c r="P1487" s="1" t="n">
        <v>44</v>
      </c>
      <c r="Q1487" s="1" t="n">
        <v>0.545</v>
      </c>
      <c r="R1487" s="1" t="n">
        <v>53</v>
      </c>
      <c r="S1487" s="1" t="n">
        <v>124</v>
      </c>
      <c r="T1487" s="1" t="n">
        <v>177</v>
      </c>
      <c r="U1487" s="1" t="n">
        <v>22</v>
      </c>
      <c r="V1487" s="1" t="n">
        <v>14</v>
      </c>
      <c r="W1487" s="1" t="n">
        <v>47</v>
      </c>
      <c r="X1487" s="1" t="n">
        <v>32</v>
      </c>
      <c r="Y1487" s="1" t="n">
        <v>82</v>
      </c>
      <c r="Z1487" s="1" t="n">
        <v>128</v>
      </c>
      <c r="AA1487" s="1" t="n">
        <v>9.7</v>
      </c>
      <c r="AB1487" s="1" t="n">
        <v>0.591</v>
      </c>
      <c r="AC1487" s="1" t="n">
        <v>1.9</v>
      </c>
      <c r="AD1487" s="1" t="n">
        <f aca="false">IF(F1487=0,0,Z1487/F1487)</f>
        <v>2.50980392156863</v>
      </c>
      <c r="AE1487" s="1" t="str">
        <f aca="false">IFERROR(LEFT(C1487,FIND("-",C1487)-1),C1487)</f>
        <v>C</v>
      </c>
      <c r="AF1487" s="1" t="str">
        <f aca="false">B1487&amp;"|"&amp;A1487</f>
        <v>Erick Dampier|2011</v>
      </c>
      <c r="AG1487" s="1" t="n">
        <f aca="false">SUMPRODUCT(($A$2:$A$4670=A1487)*($Z$2:$Z$4670&gt;Z1487))+1</f>
        <v>352</v>
      </c>
    </row>
    <row r="1488" customFormat="false" ht="15" hidden="false" customHeight="false" outlineLevel="0" collapsed="false">
      <c r="A1488" s="1" t="n">
        <v>2011</v>
      </c>
      <c r="B1488" s="1" t="s">
        <v>696</v>
      </c>
      <c r="C1488" s="1" t="s">
        <v>92</v>
      </c>
      <c r="D1488" s="1" t="n">
        <v>23</v>
      </c>
      <c r="E1488" s="1" t="s">
        <v>152</v>
      </c>
      <c r="F1488" s="1" t="n">
        <v>60</v>
      </c>
      <c r="G1488" s="1" t="n">
        <v>34</v>
      </c>
      <c r="H1488" s="1" t="n">
        <v>1505</v>
      </c>
      <c r="I1488" s="1" t="n">
        <v>221</v>
      </c>
      <c r="J1488" s="1" t="n">
        <v>507</v>
      </c>
      <c r="K1488" s="1" t="n">
        <v>0.436</v>
      </c>
      <c r="L1488" s="1" t="n">
        <v>36</v>
      </c>
      <c r="M1488" s="1" t="n">
        <v>121</v>
      </c>
      <c r="N1488" s="1" t="n">
        <v>0.298</v>
      </c>
      <c r="O1488" s="1" t="n">
        <v>93</v>
      </c>
      <c r="P1488" s="1" t="n">
        <v>104</v>
      </c>
      <c r="Q1488" s="1" t="n">
        <v>0.894</v>
      </c>
      <c r="R1488" s="1" t="n">
        <v>105</v>
      </c>
      <c r="S1488" s="1" t="n">
        <v>260</v>
      </c>
      <c r="T1488" s="1" t="n">
        <v>365</v>
      </c>
      <c r="U1488" s="1" t="n">
        <v>56</v>
      </c>
      <c r="V1488" s="1" t="n">
        <v>51</v>
      </c>
      <c r="W1488" s="1" t="n">
        <v>24</v>
      </c>
      <c r="X1488" s="1" t="n">
        <v>63</v>
      </c>
      <c r="Y1488" s="1" t="n">
        <v>159</v>
      </c>
      <c r="Z1488" s="1" t="n">
        <v>571</v>
      </c>
      <c r="AA1488" s="1" t="n">
        <v>14.3</v>
      </c>
      <c r="AB1488" s="1" t="n">
        <v>0.516</v>
      </c>
      <c r="AC1488" s="1" t="n">
        <v>3.8</v>
      </c>
      <c r="AD1488" s="1" t="n">
        <f aca="false">IF(F1488=0,0,Z1488/F1488)</f>
        <v>9.51666666666667</v>
      </c>
      <c r="AE1488" s="1" t="str">
        <f aca="false">IFERROR(LEFT(C1488,FIND("-",C1488)-1),C1488)</f>
        <v>PF</v>
      </c>
      <c r="AF1488" s="1" t="str">
        <f aca="false">B1488&amp;"|"&amp;A1488</f>
        <v>Ersan Ilyasova|2011</v>
      </c>
      <c r="AG1488" s="1" t="n">
        <f aca="false">SUMPRODUCT(($A$2:$A$4670=A1488)*($Z$2:$Z$4670&gt;Z1488))+1</f>
        <v>182</v>
      </c>
    </row>
    <row r="1489" customFormat="false" ht="15" hidden="false" customHeight="false" outlineLevel="0" collapsed="false">
      <c r="A1489" s="1" t="n">
        <v>2011</v>
      </c>
      <c r="B1489" s="1" t="s">
        <v>622</v>
      </c>
      <c r="C1489" s="1" t="s">
        <v>105</v>
      </c>
      <c r="D1489" s="1" t="n">
        <v>32</v>
      </c>
      <c r="E1489" s="1" t="s">
        <v>110</v>
      </c>
      <c r="F1489" s="1" t="n">
        <v>13</v>
      </c>
      <c r="G1489" s="1" t="n">
        <v>0</v>
      </c>
      <c r="H1489" s="1" t="n">
        <v>82</v>
      </c>
      <c r="I1489" s="1" t="n">
        <v>10</v>
      </c>
      <c r="J1489" s="1" t="n">
        <v>21</v>
      </c>
      <c r="K1489" s="1" t="n">
        <v>0.476</v>
      </c>
      <c r="L1489" s="1" t="n">
        <v>0</v>
      </c>
      <c r="M1489" s="1" t="n">
        <v>0</v>
      </c>
      <c r="O1489" s="1" t="n">
        <v>12</v>
      </c>
      <c r="P1489" s="1" t="n">
        <v>15</v>
      </c>
      <c r="Q1489" s="1" t="n">
        <v>0.8</v>
      </c>
      <c r="R1489" s="1" t="n">
        <v>6</v>
      </c>
      <c r="S1489" s="1" t="n">
        <v>17</v>
      </c>
      <c r="T1489" s="1" t="n">
        <v>23</v>
      </c>
      <c r="U1489" s="1" t="n">
        <v>2</v>
      </c>
      <c r="V1489" s="1" t="n">
        <v>1</v>
      </c>
      <c r="W1489" s="1" t="n">
        <v>4</v>
      </c>
      <c r="X1489" s="1" t="n">
        <v>5</v>
      </c>
      <c r="Y1489" s="1" t="n">
        <v>11</v>
      </c>
      <c r="Z1489" s="1" t="n">
        <v>32</v>
      </c>
      <c r="AA1489" s="1" t="n">
        <v>15.1</v>
      </c>
      <c r="AB1489" s="1" t="n">
        <v>0.58</v>
      </c>
      <c r="AC1489" s="1" t="n">
        <v>0.2</v>
      </c>
      <c r="AD1489" s="1" t="n">
        <f aca="false">IF(F1489=0,0,Z1489/F1489)</f>
        <v>2.46153846153846</v>
      </c>
      <c r="AE1489" s="1" t="str">
        <f aca="false">IFERROR(LEFT(C1489,FIND("-",C1489)-1),C1489)</f>
        <v>C</v>
      </c>
      <c r="AF1489" s="1" t="str">
        <f aca="false">B1489&amp;"|"&amp;A1489</f>
        <v>Etan Thomas|2011</v>
      </c>
      <c r="AG1489" s="1" t="n">
        <f aca="false">SUMPRODUCT(($A$2:$A$4670=A1489)*($Z$2:$Z$4670&gt;Z1489))+1</f>
        <v>410</v>
      </c>
    </row>
    <row r="1490" customFormat="false" ht="15" hidden="false" customHeight="false" outlineLevel="0" collapsed="false">
      <c r="A1490" s="1" t="n">
        <v>2011</v>
      </c>
      <c r="B1490" s="1" t="s">
        <v>758</v>
      </c>
      <c r="C1490" s="1" t="s">
        <v>102</v>
      </c>
      <c r="D1490" s="1" t="n">
        <v>27</v>
      </c>
      <c r="E1490" s="1" t="s">
        <v>173</v>
      </c>
      <c r="F1490" s="1" t="n">
        <v>62</v>
      </c>
      <c r="G1490" s="1" t="n">
        <v>1</v>
      </c>
      <c r="H1490" s="1" t="n">
        <v>858</v>
      </c>
      <c r="I1490" s="1" t="n">
        <v>106</v>
      </c>
      <c r="J1490" s="1" t="n">
        <v>259</v>
      </c>
      <c r="K1490" s="1" t="n">
        <v>0.409</v>
      </c>
      <c r="L1490" s="1" t="n">
        <v>6</v>
      </c>
      <c r="M1490" s="1" t="n">
        <v>30</v>
      </c>
      <c r="N1490" s="1" t="n">
        <v>0.2</v>
      </c>
      <c r="O1490" s="1" t="n">
        <v>37</v>
      </c>
      <c r="P1490" s="1" t="n">
        <v>41</v>
      </c>
      <c r="Q1490" s="1" t="n">
        <v>0.902</v>
      </c>
      <c r="R1490" s="1" t="n">
        <v>9</v>
      </c>
      <c r="S1490" s="1" t="n">
        <v>61</v>
      </c>
      <c r="T1490" s="1" t="n">
        <v>70</v>
      </c>
      <c r="U1490" s="1" t="n">
        <v>162</v>
      </c>
      <c r="V1490" s="1" t="n">
        <v>29</v>
      </c>
      <c r="W1490" s="1" t="n">
        <v>2</v>
      </c>
      <c r="X1490" s="1" t="n">
        <v>51</v>
      </c>
      <c r="Y1490" s="1" t="n">
        <v>54</v>
      </c>
      <c r="Z1490" s="1" t="n">
        <v>255</v>
      </c>
      <c r="AA1490" s="1" t="n">
        <v>11.1</v>
      </c>
      <c r="AB1490" s="1" t="n">
        <v>0.46</v>
      </c>
      <c r="AC1490" s="1" t="n">
        <v>0.7</v>
      </c>
      <c r="AD1490" s="1" t="n">
        <f aca="false">IF(F1490=0,0,Z1490/F1490)</f>
        <v>4.11290322580645</v>
      </c>
      <c r="AE1490" s="1" t="str">
        <f aca="false">IFERROR(LEFT(C1490,FIND("-",C1490)-1),C1490)</f>
        <v>PG</v>
      </c>
      <c r="AF1490" s="1" t="str">
        <f aca="false">B1490&amp;"|"&amp;A1490</f>
        <v>Eugene Jeter|2011</v>
      </c>
      <c r="AG1490" s="1" t="n">
        <f aca="false">SUMPRODUCT(($A$2:$A$4670=A1490)*($Z$2:$Z$4670&gt;Z1490))+1</f>
        <v>288</v>
      </c>
    </row>
    <row r="1491" customFormat="false" ht="15" hidden="false" customHeight="false" outlineLevel="0" collapsed="false">
      <c r="A1491" s="1" t="n">
        <v>2011</v>
      </c>
      <c r="B1491" s="1" t="s">
        <v>759</v>
      </c>
      <c r="C1491" s="1" t="s">
        <v>128</v>
      </c>
      <c r="D1491" s="1" t="n">
        <v>22</v>
      </c>
      <c r="E1491" s="1" t="s">
        <v>142</v>
      </c>
      <c r="F1491" s="1" t="n">
        <v>78</v>
      </c>
      <c r="G1491" s="1" t="n">
        <v>14</v>
      </c>
      <c r="H1491" s="1" t="n">
        <v>1797</v>
      </c>
      <c r="I1491" s="1" t="n">
        <v>225</v>
      </c>
      <c r="J1491" s="1" t="n">
        <v>529</v>
      </c>
      <c r="K1491" s="1" t="n">
        <v>0.425</v>
      </c>
      <c r="L1491" s="1" t="n">
        <v>14</v>
      </c>
      <c r="M1491" s="1" t="n">
        <v>44</v>
      </c>
      <c r="N1491" s="1" t="n">
        <v>0.318</v>
      </c>
      <c r="O1491" s="1" t="n">
        <v>101</v>
      </c>
      <c r="P1491" s="1" t="n">
        <v>125</v>
      </c>
      <c r="Q1491" s="1" t="n">
        <v>0.808</v>
      </c>
      <c r="R1491" s="1" t="n">
        <v>42</v>
      </c>
      <c r="S1491" s="1" t="n">
        <v>264</v>
      </c>
      <c r="T1491" s="1" t="n">
        <v>306</v>
      </c>
      <c r="U1491" s="1" t="n">
        <v>159</v>
      </c>
      <c r="V1491" s="1" t="n">
        <v>49</v>
      </c>
      <c r="W1491" s="1" t="n">
        <v>14</v>
      </c>
      <c r="X1491" s="1" t="n">
        <v>80</v>
      </c>
      <c r="Y1491" s="1" t="n">
        <v>138</v>
      </c>
      <c r="Z1491" s="1" t="n">
        <v>565</v>
      </c>
      <c r="AA1491" s="1" t="n">
        <v>10.8</v>
      </c>
      <c r="AB1491" s="1" t="n">
        <v>0.484</v>
      </c>
      <c r="AC1491" s="1" t="n">
        <v>2.3</v>
      </c>
      <c r="AD1491" s="1" t="n">
        <f aca="false">IF(F1491=0,0,Z1491/F1491)</f>
        <v>7.24358974358974</v>
      </c>
      <c r="AE1491" s="1" t="str">
        <f aca="false">IFERROR(LEFT(C1491,FIND("-",C1491)-1),C1491)</f>
        <v>SG</v>
      </c>
      <c r="AF1491" s="1" t="str">
        <f aca="false">B1491&amp;"|"&amp;A1491</f>
        <v>Evan Turner|2011</v>
      </c>
      <c r="AG1491" s="1" t="n">
        <f aca="false">SUMPRODUCT(($A$2:$A$4670=A1491)*($Z$2:$Z$4670&gt;Z1491))+1</f>
        <v>186</v>
      </c>
    </row>
    <row r="1492" customFormat="false" ht="15" hidden="false" customHeight="false" outlineLevel="0" collapsed="false">
      <c r="A1492" s="1" t="n">
        <v>2011</v>
      </c>
      <c r="B1492" s="1" t="s">
        <v>294</v>
      </c>
      <c r="C1492" s="1" t="s">
        <v>105</v>
      </c>
      <c r="D1492" s="1" t="n">
        <v>35</v>
      </c>
      <c r="E1492" s="1" t="s">
        <v>191</v>
      </c>
      <c r="F1492" s="1" t="n">
        <v>5</v>
      </c>
      <c r="G1492" s="1" t="n">
        <v>0</v>
      </c>
      <c r="H1492" s="1" t="n">
        <v>45</v>
      </c>
      <c r="I1492" s="1" t="n">
        <v>3</v>
      </c>
      <c r="J1492" s="1" t="n">
        <v>5</v>
      </c>
      <c r="K1492" s="1" t="n">
        <v>0.6</v>
      </c>
      <c r="L1492" s="1" t="n">
        <v>0</v>
      </c>
      <c r="M1492" s="1" t="n">
        <v>0</v>
      </c>
      <c r="O1492" s="1" t="n">
        <v>1</v>
      </c>
      <c r="P1492" s="1" t="n">
        <v>2</v>
      </c>
      <c r="Q1492" s="1" t="n">
        <v>0.5</v>
      </c>
      <c r="R1492" s="1" t="n">
        <v>3</v>
      </c>
      <c r="S1492" s="1" t="n">
        <v>4</v>
      </c>
      <c r="T1492" s="1" t="n">
        <v>7</v>
      </c>
      <c r="U1492" s="1" t="n">
        <v>0</v>
      </c>
      <c r="V1492" s="1" t="n">
        <v>0</v>
      </c>
      <c r="W1492" s="1" t="n">
        <v>0</v>
      </c>
      <c r="X1492" s="1" t="n">
        <v>3</v>
      </c>
      <c r="Y1492" s="1" t="n">
        <v>10</v>
      </c>
      <c r="Z1492" s="1" t="n">
        <v>7</v>
      </c>
      <c r="AA1492" s="1" t="n">
        <v>0.8</v>
      </c>
      <c r="AB1492" s="1" t="n">
        <v>0.595</v>
      </c>
      <c r="AC1492" s="1" t="n">
        <v>0</v>
      </c>
      <c r="AD1492" s="1" t="n">
        <f aca="false">IF(F1492=0,0,Z1492/F1492)</f>
        <v>1.4</v>
      </c>
      <c r="AE1492" s="1" t="str">
        <f aca="false">IFERROR(LEFT(C1492,FIND("-",C1492)-1),C1492)</f>
        <v>C</v>
      </c>
      <c r="AF1492" s="1" t="str">
        <f aca="false">B1492&amp;"|"&amp;A1492</f>
        <v>Fabricio Oberto|2011</v>
      </c>
      <c r="AG1492" s="1" t="n">
        <f aca="false">SUMPRODUCT(($A$2:$A$4670=A1492)*($Z$2:$Z$4670&gt;Z1492))+1</f>
        <v>434</v>
      </c>
    </row>
    <row r="1493" customFormat="false" ht="15" hidden="false" customHeight="false" outlineLevel="0" collapsed="false">
      <c r="A1493" s="1" t="n">
        <v>2011</v>
      </c>
      <c r="B1493" s="1" t="s">
        <v>295</v>
      </c>
      <c r="C1493" s="1" t="s">
        <v>105</v>
      </c>
      <c r="D1493" s="1" t="n">
        <v>34</v>
      </c>
      <c r="E1493" s="1" t="s">
        <v>149</v>
      </c>
      <c r="F1493" s="1" t="n">
        <v>62</v>
      </c>
      <c r="G1493" s="1" t="n">
        <v>1</v>
      </c>
      <c r="H1493" s="1" t="n">
        <v>610</v>
      </c>
      <c r="I1493" s="1" t="n">
        <v>54</v>
      </c>
      <c r="J1493" s="1" t="n">
        <v>113</v>
      </c>
      <c r="K1493" s="1" t="n">
        <v>0.478</v>
      </c>
      <c r="L1493" s="1" t="n">
        <v>0</v>
      </c>
      <c r="M1493" s="1" t="n">
        <v>0</v>
      </c>
      <c r="O1493" s="1" t="n">
        <v>26</v>
      </c>
      <c r="P1493" s="1" t="n">
        <v>31</v>
      </c>
      <c r="Q1493" s="1" t="n">
        <v>0.839</v>
      </c>
      <c r="R1493" s="1" t="n">
        <v>35</v>
      </c>
      <c r="S1493" s="1" t="n">
        <v>80</v>
      </c>
      <c r="T1493" s="1" t="n">
        <v>115</v>
      </c>
      <c r="U1493" s="1" t="n">
        <v>33</v>
      </c>
      <c r="V1493" s="1" t="n">
        <v>21</v>
      </c>
      <c r="W1493" s="1" t="n">
        <v>14</v>
      </c>
      <c r="X1493" s="1" t="n">
        <v>32</v>
      </c>
      <c r="Y1493" s="1" t="n">
        <v>84</v>
      </c>
      <c r="Z1493" s="1" t="n">
        <v>134</v>
      </c>
      <c r="AA1493" s="1" t="n">
        <v>8.9</v>
      </c>
      <c r="AB1493" s="1" t="n">
        <v>0.529</v>
      </c>
      <c r="AC1493" s="1" t="n">
        <v>0.6</v>
      </c>
      <c r="AD1493" s="1" t="n">
        <f aca="false">IF(F1493=0,0,Z1493/F1493)</f>
        <v>2.16129032258065</v>
      </c>
      <c r="AE1493" s="1" t="str">
        <f aca="false">IFERROR(LEFT(C1493,FIND("-",C1493)-1),C1493)</f>
        <v>C</v>
      </c>
      <c r="AF1493" s="1" t="str">
        <f aca="false">B1493&amp;"|"&amp;A1493</f>
        <v>Francisco Elson|2011</v>
      </c>
      <c r="AG1493" s="1" t="n">
        <f aca="false">SUMPRODUCT(($A$2:$A$4670=A1493)*($Z$2:$Z$4670&gt;Z1493))+1</f>
        <v>347</v>
      </c>
    </row>
    <row r="1494" customFormat="false" ht="15" hidden="false" customHeight="false" outlineLevel="0" collapsed="false">
      <c r="A1494" s="1" t="n">
        <v>2011</v>
      </c>
      <c r="B1494" s="1" t="s">
        <v>296</v>
      </c>
      <c r="C1494" s="1" t="s">
        <v>123</v>
      </c>
      <c r="D1494" s="1" t="n">
        <v>29</v>
      </c>
      <c r="E1494" s="1" t="s">
        <v>173</v>
      </c>
      <c r="F1494" s="1" t="n">
        <v>58</v>
      </c>
      <c r="G1494" s="1" t="n">
        <v>34</v>
      </c>
      <c r="H1494" s="1" t="n">
        <v>1386</v>
      </c>
      <c r="I1494" s="1" t="n">
        <v>207</v>
      </c>
      <c r="J1494" s="1" t="n">
        <v>475</v>
      </c>
      <c r="K1494" s="1" t="n">
        <v>0.436</v>
      </c>
      <c r="L1494" s="1" t="n">
        <v>81</v>
      </c>
      <c r="M1494" s="1" t="n">
        <v>224</v>
      </c>
      <c r="N1494" s="1" t="n">
        <v>0.362</v>
      </c>
      <c r="O1494" s="1" t="n">
        <v>65</v>
      </c>
      <c r="P1494" s="1" t="n">
        <v>76</v>
      </c>
      <c r="Q1494" s="1" t="n">
        <v>0.855</v>
      </c>
      <c r="R1494" s="1" t="n">
        <v>24</v>
      </c>
      <c r="S1494" s="1" t="n">
        <v>109</v>
      </c>
      <c r="T1494" s="1" t="n">
        <v>133</v>
      </c>
      <c r="U1494" s="1" t="n">
        <v>71</v>
      </c>
      <c r="V1494" s="1" t="n">
        <v>51</v>
      </c>
      <c r="W1494" s="1" t="n">
        <v>49</v>
      </c>
      <c r="X1494" s="1" t="n">
        <v>45</v>
      </c>
      <c r="Y1494" s="1" t="n">
        <v>126</v>
      </c>
      <c r="Z1494" s="1" t="n">
        <v>560</v>
      </c>
      <c r="AA1494" s="1" t="n">
        <v>13.5</v>
      </c>
      <c r="AB1494" s="1" t="n">
        <v>0.551</v>
      </c>
      <c r="AC1494" s="1" t="n">
        <v>3</v>
      </c>
      <c r="AD1494" s="1" t="n">
        <f aca="false">IF(F1494=0,0,Z1494/F1494)</f>
        <v>9.6551724137931</v>
      </c>
      <c r="AE1494" s="1" t="str">
        <f aca="false">IFERROR(LEFT(C1494,FIND("-",C1494)-1),C1494)</f>
        <v>SF</v>
      </c>
      <c r="AF1494" s="1" t="str">
        <f aca="false">B1494&amp;"|"&amp;A1494</f>
        <v>Francisco Garcia|2011</v>
      </c>
      <c r="AG1494" s="1" t="n">
        <f aca="false">SUMPRODUCT(($A$2:$A$4670=A1494)*($Z$2:$Z$4670&gt;Z1494))+1</f>
        <v>189</v>
      </c>
    </row>
    <row r="1495" customFormat="false" ht="15" hidden="false" customHeight="false" outlineLevel="0" collapsed="false">
      <c r="A1495" s="1" t="n">
        <v>2011</v>
      </c>
      <c r="B1495" s="1" t="s">
        <v>760</v>
      </c>
      <c r="C1495" s="1" t="s">
        <v>92</v>
      </c>
      <c r="D1495" s="1" t="n">
        <v>22</v>
      </c>
      <c r="E1495" s="1" t="s">
        <v>124</v>
      </c>
      <c r="F1495" s="1" t="n">
        <v>1</v>
      </c>
      <c r="G1495" s="1" t="n">
        <v>0</v>
      </c>
      <c r="H1495" s="1" t="n">
        <v>2</v>
      </c>
      <c r="I1495" s="1" t="n">
        <v>0</v>
      </c>
      <c r="J1495" s="1" t="n">
        <v>0</v>
      </c>
      <c r="L1495" s="1" t="n">
        <v>0</v>
      </c>
      <c r="M1495" s="1" t="n">
        <v>0</v>
      </c>
      <c r="O1495" s="1" t="n">
        <v>0</v>
      </c>
      <c r="P1495" s="1" t="n">
        <v>0</v>
      </c>
      <c r="R1495" s="1" t="n">
        <v>0</v>
      </c>
      <c r="S1495" s="1" t="n">
        <v>0</v>
      </c>
      <c r="T1495" s="1" t="n">
        <v>0</v>
      </c>
      <c r="U1495" s="1" t="n">
        <v>0</v>
      </c>
      <c r="V1495" s="1" t="n">
        <v>0</v>
      </c>
      <c r="W1495" s="1" t="n">
        <v>0</v>
      </c>
      <c r="X1495" s="1" t="n">
        <v>0</v>
      </c>
      <c r="Y1495" s="1" t="n">
        <v>1</v>
      </c>
      <c r="Z1495" s="1" t="n">
        <v>0</v>
      </c>
      <c r="AA1495" s="1" t="n">
        <v>-9.1</v>
      </c>
      <c r="AC1495" s="1" t="n">
        <v>0</v>
      </c>
      <c r="AD1495" s="1" t="n">
        <f aca="false">IF(F1495=0,0,Z1495/F1495)</f>
        <v>0</v>
      </c>
      <c r="AE1495" s="1" t="str">
        <f aca="false">IFERROR(LEFT(C1495,FIND("-",C1495)-1),C1495)</f>
        <v>PF</v>
      </c>
      <c r="AF1495" s="1" t="str">
        <f aca="false">B1495&amp;"|"&amp;A1495</f>
        <v>Gani Lawal|2011</v>
      </c>
      <c r="AG1495" s="1" t="n">
        <f aca="false">SUMPRODUCT(($A$2:$A$4670=A1495)*($Z$2:$Z$4670&gt;Z1495))+1</f>
        <v>449</v>
      </c>
    </row>
    <row r="1496" customFormat="false" ht="15" hidden="false" customHeight="false" outlineLevel="0" collapsed="false">
      <c r="A1496" s="1" t="n">
        <v>2011</v>
      </c>
      <c r="B1496" s="1" t="s">
        <v>761</v>
      </c>
      <c r="C1496" s="1" t="s">
        <v>105</v>
      </c>
      <c r="D1496" s="1" t="n">
        <v>24</v>
      </c>
      <c r="E1496" s="1" t="s">
        <v>124</v>
      </c>
      <c r="F1496" s="1" t="n">
        <v>21</v>
      </c>
      <c r="G1496" s="1" t="n">
        <v>0</v>
      </c>
      <c r="H1496" s="1" t="n">
        <v>101</v>
      </c>
      <c r="I1496" s="1" t="n">
        <v>17</v>
      </c>
      <c r="J1496" s="1" t="n">
        <v>31</v>
      </c>
      <c r="K1496" s="1" t="n">
        <v>0.548</v>
      </c>
      <c r="L1496" s="1" t="n">
        <v>0</v>
      </c>
      <c r="M1496" s="1" t="n">
        <v>0</v>
      </c>
      <c r="O1496" s="1" t="n">
        <v>11</v>
      </c>
      <c r="P1496" s="1" t="n">
        <v>22</v>
      </c>
      <c r="Q1496" s="1" t="n">
        <v>0.5</v>
      </c>
      <c r="R1496" s="1" t="n">
        <v>16</v>
      </c>
      <c r="S1496" s="1" t="n">
        <v>12</v>
      </c>
      <c r="T1496" s="1" t="n">
        <v>28</v>
      </c>
      <c r="U1496" s="1" t="n">
        <v>3</v>
      </c>
      <c r="V1496" s="1" t="n">
        <v>1</v>
      </c>
      <c r="W1496" s="1" t="n">
        <v>4</v>
      </c>
      <c r="X1496" s="1" t="n">
        <v>10</v>
      </c>
      <c r="Y1496" s="1" t="n">
        <v>20</v>
      </c>
      <c r="Z1496" s="1" t="n">
        <v>45</v>
      </c>
      <c r="AA1496" s="1" t="n">
        <v>13.5</v>
      </c>
      <c r="AB1496" s="1" t="n">
        <v>0.553</v>
      </c>
      <c r="AC1496" s="1" t="n">
        <v>0.1</v>
      </c>
      <c r="AD1496" s="1" t="n">
        <f aca="false">IF(F1496=0,0,Z1496/F1496)</f>
        <v>2.14285714285714</v>
      </c>
      <c r="AE1496" s="1" t="str">
        <f aca="false">IFERROR(LEFT(C1496,FIND("-",C1496)-1),C1496)</f>
        <v>C</v>
      </c>
      <c r="AF1496" s="1" t="str">
        <f aca="false">B1496&amp;"|"&amp;A1496</f>
        <v>Garret Siler|2011</v>
      </c>
      <c r="AG1496" s="1" t="n">
        <f aca="false">SUMPRODUCT(($A$2:$A$4670=A1496)*($Z$2:$Z$4670&gt;Z1496))+1</f>
        <v>397</v>
      </c>
    </row>
    <row r="1497" customFormat="false" ht="15" hidden="false" customHeight="false" outlineLevel="0" collapsed="false">
      <c r="A1497" s="1" t="n">
        <v>2011</v>
      </c>
      <c r="B1497" s="1" t="s">
        <v>697</v>
      </c>
      <c r="C1497" s="1" t="s">
        <v>404</v>
      </c>
      <c r="D1497" s="1" t="n">
        <v>24</v>
      </c>
      <c r="E1497" s="1" t="s">
        <v>115</v>
      </c>
      <c r="F1497" s="1" t="n">
        <v>24</v>
      </c>
      <c r="G1497" s="1" t="n">
        <v>0</v>
      </c>
      <c r="H1497" s="1" t="n">
        <v>230</v>
      </c>
      <c r="I1497" s="1" t="n">
        <v>20</v>
      </c>
      <c r="J1497" s="1" t="n">
        <v>68</v>
      </c>
      <c r="K1497" s="1" t="n">
        <v>0.294</v>
      </c>
      <c r="L1497" s="1" t="n">
        <v>10</v>
      </c>
      <c r="M1497" s="1" t="n">
        <v>37</v>
      </c>
      <c r="N1497" s="1" t="n">
        <v>0.27</v>
      </c>
      <c r="O1497" s="1" t="n">
        <v>7</v>
      </c>
      <c r="P1497" s="1" t="n">
        <v>17</v>
      </c>
      <c r="Q1497" s="1" t="n">
        <v>0.412</v>
      </c>
      <c r="R1497" s="1" t="n">
        <v>1</v>
      </c>
      <c r="S1497" s="1" t="n">
        <v>22</v>
      </c>
      <c r="T1497" s="1" t="n">
        <v>23</v>
      </c>
      <c r="U1497" s="1" t="n">
        <v>32</v>
      </c>
      <c r="V1497" s="1" t="n">
        <v>11</v>
      </c>
      <c r="W1497" s="1" t="n">
        <v>6</v>
      </c>
      <c r="X1497" s="1" t="n">
        <v>23</v>
      </c>
      <c r="Y1497" s="1" t="n">
        <v>24</v>
      </c>
      <c r="Z1497" s="1" t="n">
        <v>57</v>
      </c>
      <c r="AA1497" s="1" t="n">
        <v>4.7</v>
      </c>
      <c r="AB1497" s="1" t="n">
        <v>0.378</v>
      </c>
      <c r="AC1497" s="1" t="n">
        <v>-0.4</v>
      </c>
      <c r="AD1497" s="1" t="n">
        <f aca="false">IF(F1497=0,0,Z1497/F1497)</f>
        <v>2.375</v>
      </c>
      <c r="AE1497" s="1" t="str">
        <f aca="false">IFERROR(LEFT(C1497,FIND("-",C1497)-1),C1497)</f>
        <v>PG</v>
      </c>
      <c r="AF1497" s="1" t="str">
        <f aca="false">B1497&amp;"|"&amp;A1497</f>
        <v>Garrett Temple|2011</v>
      </c>
      <c r="AG1497" s="1" t="n">
        <f aca="false">SUMPRODUCT(($A$2:$A$4670=A1497)*($Z$2:$Z$4670&gt;Z1497))+1</f>
        <v>389</v>
      </c>
    </row>
    <row r="1498" customFormat="false" ht="15" hidden="false" customHeight="false" outlineLevel="0" collapsed="false">
      <c r="A1498" s="1" t="n">
        <v>2011</v>
      </c>
      <c r="B1498" s="1" t="s">
        <v>762</v>
      </c>
      <c r="C1498" s="1" t="s">
        <v>123</v>
      </c>
      <c r="D1498" s="1" t="n">
        <v>25</v>
      </c>
      <c r="E1498" s="1" t="s">
        <v>129</v>
      </c>
      <c r="F1498" s="1" t="n">
        <v>63</v>
      </c>
      <c r="G1498" s="1" t="n">
        <v>11</v>
      </c>
      <c r="H1498" s="1" t="n">
        <v>791</v>
      </c>
      <c r="I1498" s="1" t="n">
        <v>124</v>
      </c>
      <c r="J1498" s="1" t="n">
        <v>273</v>
      </c>
      <c r="K1498" s="1" t="n">
        <v>0.454</v>
      </c>
      <c r="L1498" s="1" t="n">
        <v>19</v>
      </c>
      <c r="M1498" s="1" t="n">
        <v>58</v>
      </c>
      <c r="N1498" s="1" t="n">
        <v>0.328</v>
      </c>
      <c r="O1498" s="1" t="n">
        <v>59</v>
      </c>
      <c r="P1498" s="1" t="n">
        <v>87</v>
      </c>
      <c r="Q1498" s="1" t="n">
        <v>0.678</v>
      </c>
      <c r="R1498" s="1" t="n">
        <v>28</v>
      </c>
      <c r="S1498" s="1" t="n">
        <v>88</v>
      </c>
      <c r="T1498" s="1" t="n">
        <v>116</v>
      </c>
      <c r="U1498" s="1" t="n">
        <v>49</v>
      </c>
      <c r="V1498" s="1" t="n">
        <v>23</v>
      </c>
      <c r="W1498" s="1" t="n">
        <v>6</v>
      </c>
      <c r="X1498" s="1" t="n">
        <v>46</v>
      </c>
      <c r="Y1498" s="1" t="n">
        <v>77</v>
      </c>
      <c r="Z1498" s="1" t="n">
        <v>326</v>
      </c>
      <c r="AA1498" s="1" t="n">
        <v>11.7</v>
      </c>
      <c r="AB1498" s="1" t="n">
        <v>0.524</v>
      </c>
      <c r="AC1498" s="1" t="n">
        <v>0.9</v>
      </c>
      <c r="AD1498" s="1" t="n">
        <f aca="false">IF(F1498=0,0,Z1498/F1498)</f>
        <v>5.17460317460318</v>
      </c>
      <c r="AE1498" s="1" t="str">
        <f aca="false">IFERROR(LEFT(C1498,FIND("-",C1498)-1),C1498)</f>
        <v>SF</v>
      </c>
      <c r="AF1498" s="1" t="str">
        <f aca="false">B1498&amp;"|"&amp;A1498</f>
        <v>Gary Forbes|2011</v>
      </c>
      <c r="AG1498" s="1" t="n">
        <f aca="false">SUMPRODUCT(($A$2:$A$4670=A1498)*($Z$2:$Z$4670&gt;Z1498))+1</f>
        <v>260</v>
      </c>
    </row>
    <row r="1499" customFormat="false" ht="15" hidden="false" customHeight="false" outlineLevel="0" collapsed="false">
      <c r="A1499" s="1" t="n">
        <v>2011</v>
      </c>
      <c r="B1499" s="1" t="s">
        <v>763</v>
      </c>
      <c r="C1499" s="1" t="s">
        <v>128</v>
      </c>
      <c r="D1499" s="1" t="n">
        <v>26</v>
      </c>
      <c r="E1499" s="1" t="s">
        <v>194</v>
      </c>
      <c r="F1499" s="1" t="n">
        <v>80</v>
      </c>
      <c r="G1499" s="1" t="n">
        <v>1</v>
      </c>
      <c r="H1499" s="1" t="n">
        <v>1685</v>
      </c>
      <c r="I1499" s="1" t="n">
        <v>285</v>
      </c>
      <c r="J1499" s="1" t="n">
        <v>632</v>
      </c>
      <c r="K1499" s="1" t="n">
        <v>0.451</v>
      </c>
      <c r="L1499" s="1" t="n">
        <v>129</v>
      </c>
      <c r="M1499" s="1" t="n">
        <v>308</v>
      </c>
      <c r="N1499" s="1" t="n">
        <v>0.419</v>
      </c>
      <c r="O1499" s="1" t="n">
        <v>84</v>
      </c>
      <c r="P1499" s="1" t="n">
        <v>104</v>
      </c>
      <c r="Q1499" s="1" t="n">
        <v>0.808</v>
      </c>
      <c r="R1499" s="1" t="n">
        <v>21</v>
      </c>
      <c r="S1499" s="1" t="n">
        <v>175</v>
      </c>
      <c r="T1499" s="1" t="n">
        <v>196</v>
      </c>
      <c r="U1499" s="1" t="n">
        <v>96</v>
      </c>
      <c r="V1499" s="1" t="n">
        <v>27</v>
      </c>
      <c r="W1499" s="1" t="n">
        <v>4</v>
      </c>
      <c r="X1499" s="1" t="n">
        <v>78</v>
      </c>
      <c r="Y1499" s="1" t="n">
        <v>148</v>
      </c>
      <c r="Z1499" s="1" t="n">
        <v>783</v>
      </c>
      <c r="AA1499" s="1" t="n">
        <v>13.1</v>
      </c>
      <c r="AB1499" s="1" t="n">
        <v>0.578</v>
      </c>
      <c r="AC1499" s="1" t="n">
        <v>3.5</v>
      </c>
      <c r="AD1499" s="1" t="n">
        <f aca="false">IF(F1499=0,0,Z1499/F1499)</f>
        <v>9.7875</v>
      </c>
      <c r="AE1499" s="1" t="str">
        <f aca="false">IFERROR(LEFT(C1499,FIND("-",C1499)-1),C1499)</f>
        <v>SG</v>
      </c>
      <c r="AF1499" s="1" t="str">
        <f aca="false">B1499&amp;"|"&amp;A1499</f>
        <v>Gary Neal|2011</v>
      </c>
      <c r="AG1499" s="1" t="n">
        <f aca="false">SUMPRODUCT(($A$2:$A$4670=A1499)*($Z$2:$Z$4670&gt;Z1499))+1</f>
        <v>120</v>
      </c>
    </row>
    <row r="1500" customFormat="false" ht="15" hidden="false" customHeight="false" outlineLevel="0" collapsed="false">
      <c r="A1500" s="1" t="n">
        <v>2011</v>
      </c>
      <c r="B1500" s="1" t="s">
        <v>623</v>
      </c>
      <c r="C1500" s="1" t="s">
        <v>102</v>
      </c>
      <c r="D1500" s="1" t="n">
        <v>24</v>
      </c>
      <c r="E1500" s="1" t="s">
        <v>194</v>
      </c>
      <c r="F1500" s="1" t="n">
        <v>76</v>
      </c>
      <c r="G1500" s="1" t="n">
        <v>5</v>
      </c>
      <c r="H1500" s="1" t="n">
        <v>2148</v>
      </c>
      <c r="I1500" s="1" t="n">
        <v>287</v>
      </c>
      <c r="J1500" s="1" t="n">
        <v>633</v>
      </c>
      <c r="K1500" s="1" t="n">
        <v>0.453</v>
      </c>
      <c r="L1500" s="1" t="n">
        <v>77</v>
      </c>
      <c r="M1500" s="1" t="n">
        <v>204</v>
      </c>
      <c r="N1500" s="1" t="n">
        <v>0.377</v>
      </c>
      <c r="O1500" s="1" t="n">
        <v>233</v>
      </c>
      <c r="P1500" s="1" t="n">
        <v>270</v>
      </c>
      <c r="Q1500" s="1" t="n">
        <v>0.863</v>
      </c>
      <c r="R1500" s="1" t="n">
        <v>24</v>
      </c>
      <c r="S1500" s="1" t="n">
        <v>175</v>
      </c>
      <c r="T1500" s="1" t="n">
        <v>199</v>
      </c>
      <c r="U1500" s="1" t="n">
        <v>193</v>
      </c>
      <c r="V1500" s="1" t="n">
        <v>66</v>
      </c>
      <c r="W1500" s="1" t="n">
        <v>21</v>
      </c>
      <c r="X1500" s="1" t="n">
        <v>99</v>
      </c>
      <c r="Y1500" s="1" t="n">
        <v>153</v>
      </c>
      <c r="Z1500" s="1" t="n">
        <v>884</v>
      </c>
      <c r="AA1500" s="1" t="n">
        <v>14.6</v>
      </c>
      <c r="AB1500" s="1" t="n">
        <v>0.588</v>
      </c>
      <c r="AC1500" s="1" t="n">
        <v>6.1</v>
      </c>
      <c r="AD1500" s="1" t="n">
        <f aca="false">IF(F1500=0,0,Z1500/F1500)</f>
        <v>11.6315789473684</v>
      </c>
      <c r="AE1500" s="1" t="str">
        <f aca="false">IFERROR(LEFT(C1500,FIND("-",C1500)-1),C1500)</f>
        <v>PG</v>
      </c>
      <c r="AF1500" s="1" t="str">
        <f aca="false">B1500&amp;"|"&amp;A1500</f>
        <v>George Hill|2011</v>
      </c>
      <c r="AG1500" s="1" t="n">
        <f aca="false">SUMPRODUCT(($A$2:$A$4670=A1500)*($Z$2:$Z$4670&gt;Z1500))+1</f>
        <v>102</v>
      </c>
    </row>
    <row r="1501" customFormat="false" ht="15" hidden="false" customHeight="false" outlineLevel="0" collapsed="false">
      <c r="A1501" s="1" t="n">
        <v>2011</v>
      </c>
      <c r="B1501" s="1" t="s">
        <v>698</v>
      </c>
      <c r="C1501" s="1" t="s">
        <v>128</v>
      </c>
      <c r="D1501" s="1" t="n">
        <v>23</v>
      </c>
      <c r="E1501" s="1" t="s">
        <v>264</v>
      </c>
      <c r="F1501" s="1" t="n">
        <v>68</v>
      </c>
      <c r="G1501" s="1" t="n">
        <v>30</v>
      </c>
      <c r="H1501" s="1" t="n">
        <v>1661</v>
      </c>
      <c r="I1501" s="1" t="n">
        <v>259</v>
      </c>
      <c r="J1501" s="1" t="n">
        <v>570</v>
      </c>
      <c r="K1501" s="1" t="n">
        <v>0.454</v>
      </c>
      <c r="L1501" s="1" t="n">
        <v>7</v>
      </c>
      <c r="M1501" s="1" t="n">
        <v>36</v>
      </c>
      <c r="N1501" s="1" t="n">
        <v>0.194</v>
      </c>
      <c r="O1501" s="1" t="n">
        <v>128</v>
      </c>
      <c r="P1501" s="1" t="n">
        <v>163</v>
      </c>
      <c r="Q1501" s="1" t="n">
        <v>0.785</v>
      </c>
      <c r="R1501" s="1" t="n">
        <v>49</v>
      </c>
      <c r="S1501" s="1" t="n">
        <v>158</v>
      </c>
      <c r="T1501" s="1" t="n">
        <v>207</v>
      </c>
      <c r="U1501" s="1" t="n">
        <v>101</v>
      </c>
      <c r="V1501" s="1" t="n">
        <v>50</v>
      </c>
      <c r="W1501" s="1" t="n">
        <v>32</v>
      </c>
      <c r="X1501" s="1" t="n">
        <v>64</v>
      </c>
      <c r="Y1501" s="1" t="n">
        <v>118</v>
      </c>
      <c r="Z1501" s="1" t="n">
        <v>653</v>
      </c>
      <c r="AA1501" s="1" t="n">
        <v>13.2</v>
      </c>
      <c r="AB1501" s="1" t="n">
        <v>0.509</v>
      </c>
      <c r="AC1501" s="1" t="n">
        <v>2.4</v>
      </c>
      <c r="AD1501" s="1" t="n">
        <f aca="false">IF(F1501=0,0,Z1501/F1501)</f>
        <v>9.60294117647059</v>
      </c>
      <c r="AE1501" s="1" t="str">
        <f aca="false">IFERROR(LEFT(C1501,FIND("-",C1501)-1),C1501)</f>
        <v>SG</v>
      </c>
      <c r="AF1501" s="1" t="str">
        <f aca="false">B1501&amp;"|"&amp;A1501</f>
        <v>Gerald Henderson|2011</v>
      </c>
      <c r="AG1501" s="1" t="n">
        <f aca="false">SUMPRODUCT(($A$2:$A$4670=A1501)*($Z$2:$Z$4670&gt;Z1501))+1</f>
        <v>162</v>
      </c>
    </row>
    <row r="1502" customFormat="false" ht="15" hidden="false" customHeight="false" outlineLevel="0" collapsed="false">
      <c r="A1502" s="1" t="n">
        <v>2011</v>
      </c>
      <c r="B1502" s="1" t="s">
        <v>300</v>
      </c>
      <c r="C1502" s="1" t="s">
        <v>390</v>
      </c>
      <c r="D1502" s="1" t="n">
        <v>28</v>
      </c>
      <c r="E1502" s="1" t="s">
        <v>115</v>
      </c>
      <c r="F1502" s="1" t="n">
        <v>71</v>
      </c>
      <c r="G1502" s="1" t="n">
        <v>63</v>
      </c>
      <c r="H1502" s="1" t="n">
        <v>2693</v>
      </c>
      <c r="I1502" s="1" t="n">
        <v>386</v>
      </c>
      <c r="J1502" s="1" t="n">
        <v>851</v>
      </c>
      <c r="K1502" s="1" t="n">
        <v>0.454</v>
      </c>
      <c r="L1502" s="1" t="n">
        <v>62</v>
      </c>
      <c r="M1502" s="1" t="n">
        <v>186</v>
      </c>
      <c r="N1502" s="1" t="n">
        <v>0.333</v>
      </c>
      <c r="O1502" s="1" t="n">
        <v>279</v>
      </c>
      <c r="P1502" s="1" t="n">
        <v>374</v>
      </c>
      <c r="Q1502" s="1" t="n">
        <v>0.746</v>
      </c>
      <c r="R1502" s="1" t="n">
        <v>111</v>
      </c>
      <c r="S1502" s="1" t="n">
        <v>458</v>
      </c>
      <c r="T1502" s="1" t="n">
        <v>569</v>
      </c>
      <c r="U1502" s="1" t="n">
        <v>173</v>
      </c>
      <c r="V1502" s="1" t="n">
        <v>105</v>
      </c>
      <c r="W1502" s="1" t="n">
        <v>63</v>
      </c>
      <c r="X1502" s="1" t="n">
        <v>152</v>
      </c>
      <c r="Y1502" s="1" t="n">
        <v>183</v>
      </c>
      <c r="Z1502" s="1" t="n">
        <v>1113</v>
      </c>
      <c r="AA1502" s="1" t="n">
        <v>16.2</v>
      </c>
      <c r="AB1502" s="1" t="n">
        <v>0.548</v>
      </c>
      <c r="AC1502" s="1" t="n">
        <v>6.2</v>
      </c>
      <c r="AD1502" s="1" t="n">
        <f aca="false">IF(F1502=0,0,Z1502/F1502)</f>
        <v>15.6760563380282</v>
      </c>
      <c r="AE1502" s="1" t="str">
        <f aca="false">IFERROR(LEFT(C1502,FIND("-",C1502)-1),C1502)</f>
        <v>SF</v>
      </c>
      <c r="AF1502" s="1" t="str">
        <f aca="false">B1502&amp;"|"&amp;A1502</f>
        <v>Gerald Wallace|2011</v>
      </c>
      <c r="AG1502" s="1" t="n">
        <f aca="false">SUMPRODUCT(($A$2:$A$4670=A1502)*($Z$2:$Z$4670&gt;Z1502))+1</f>
        <v>55</v>
      </c>
    </row>
    <row r="1503" customFormat="false" ht="15" hidden="false" customHeight="false" outlineLevel="0" collapsed="false">
      <c r="A1503" s="1" t="n">
        <v>2011</v>
      </c>
      <c r="B1503" s="1" t="s">
        <v>301</v>
      </c>
      <c r="C1503" s="1" t="s">
        <v>102</v>
      </c>
      <c r="D1503" s="1" t="n">
        <v>29</v>
      </c>
      <c r="E1503" s="1" t="s">
        <v>115</v>
      </c>
      <c r="F1503" s="1" t="n">
        <v>70</v>
      </c>
      <c r="G1503" s="1" t="n">
        <v>16</v>
      </c>
      <c r="H1503" s="1" t="n">
        <v>1796</v>
      </c>
      <c r="I1503" s="1" t="n">
        <v>269</v>
      </c>
      <c r="J1503" s="1" t="n">
        <v>734</v>
      </c>
      <c r="K1503" s="1" t="n">
        <v>0.366</v>
      </c>
      <c r="L1503" s="1" t="n">
        <v>97</v>
      </c>
      <c r="M1503" s="1" t="n">
        <v>327</v>
      </c>
      <c r="N1503" s="1" t="n">
        <v>0.297</v>
      </c>
      <c r="O1503" s="1" t="n">
        <v>120</v>
      </c>
      <c r="P1503" s="1" t="n">
        <v>153</v>
      </c>
      <c r="Q1503" s="1" t="n">
        <v>0.784</v>
      </c>
      <c r="R1503" s="1" t="n">
        <v>22</v>
      </c>
      <c r="S1503" s="1" t="n">
        <v>167</v>
      </c>
      <c r="T1503" s="1" t="n">
        <v>189</v>
      </c>
      <c r="U1503" s="1" t="n">
        <v>274</v>
      </c>
      <c r="V1503" s="1" t="n">
        <v>74</v>
      </c>
      <c r="W1503" s="1" t="n">
        <v>21</v>
      </c>
      <c r="X1503" s="1" t="n">
        <v>177</v>
      </c>
      <c r="Y1503" s="1" t="n">
        <v>188</v>
      </c>
      <c r="Z1503" s="1" t="n">
        <v>755</v>
      </c>
      <c r="AA1503" s="1" t="n">
        <v>10.8</v>
      </c>
      <c r="AB1503" s="1" t="n">
        <v>0.471</v>
      </c>
      <c r="AC1503" s="1" t="n">
        <v>0.5</v>
      </c>
      <c r="AD1503" s="1" t="n">
        <f aca="false">IF(F1503=0,0,Z1503/F1503)</f>
        <v>10.7857142857143</v>
      </c>
      <c r="AE1503" s="1" t="str">
        <f aca="false">IFERROR(LEFT(C1503,FIND("-",C1503)-1),C1503)</f>
        <v>PG</v>
      </c>
      <c r="AF1503" s="1" t="str">
        <f aca="false">B1503&amp;"|"&amp;A1503</f>
        <v>Gilbert Arenas|2011</v>
      </c>
      <c r="AG1503" s="1" t="n">
        <f aca="false">SUMPRODUCT(($A$2:$A$4670=A1503)*($Z$2:$Z$4670&gt;Z1503))+1</f>
        <v>132</v>
      </c>
    </row>
    <row r="1504" customFormat="false" ht="15" hidden="false" customHeight="false" outlineLevel="0" collapsed="false">
      <c r="A1504" s="1" t="n">
        <v>2011</v>
      </c>
      <c r="B1504" s="1" t="s">
        <v>302</v>
      </c>
      <c r="C1504" s="1" t="s">
        <v>105</v>
      </c>
      <c r="D1504" s="1" t="n">
        <v>25</v>
      </c>
      <c r="E1504" s="1" t="s">
        <v>199</v>
      </c>
      <c r="F1504" s="1" t="n">
        <v>78</v>
      </c>
      <c r="G1504" s="1" t="n">
        <v>13</v>
      </c>
      <c r="H1504" s="1" t="n">
        <v>2298</v>
      </c>
      <c r="I1504" s="1" t="n">
        <v>359</v>
      </c>
      <c r="J1504" s="1" t="n">
        <v>801</v>
      </c>
      <c r="K1504" s="1" t="n">
        <v>0.448</v>
      </c>
      <c r="L1504" s="1" t="n">
        <v>2</v>
      </c>
      <c r="M1504" s="1" t="n">
        <v>15</v>
      </c>
      <c r="N1504" s="1" t="n">
        <v>0.133</v>
      </c>
      <c r="O1504" s="1" t="n">
        <v>195</v>
      </c>
      <c r="P1504" s="1" t="n">
        <v>265</v>
      </c>
      <c r="Q1504" s="1" t="n">
        <v>0.736</v>
      </c>
      <c r="R1504" s="1" t="n">
        <v>101</v>
      </c>
      <c r="S1504" s="1" t="n">
        <v>324</v>
      </c>
      <c r="T1504" s="1" t="n">
        <v>425</v>
      </c>
      <c r="U1504" s="1" t="n">
        <v>92</v>
      </c>
      <c r="V1504" s="1" t="n">
        <v>78</v>
      </c>
      <c r="W1504" s="1" t="n">
        <v>30</v>
      </c>
      <c r="X1504" s="1" t="n">
        <v>85</v>
      </c>
      <c r="Y1504" s="1" t="n">
        <v>231</v>
      </c>
      <c r="Z1504" s="1" t="n">
        <v>915</v>
      </c>
      <c r="AA1504" s="1" t="n">
        <v>12.8</v>
      </c>
      <c r="AB1504" s="1" t="n">
        <v>0.499</v>
      </c>
      <c r="AC1504" s="1" t="n">
        <v>4.9</v>
      </c>
      <c r="AD1504" s="1" t="n">
        <f aca="false">IF(F1504=0,0,Z1504/F1504)</f>
        <v>11.7307692307692</v>
      </c>
      <c r="AE1504" s="1" t="str">
        <f aca="false">IFERROR(LEFT(C1504,FIND("-",C1504)-1),C1504)</f>
        <v>C</v>
      </c>
      <c r="AF1504" s="1" t="str">
        <f aca="false">B1504&amp;"|"&amp;A1504</f>
        <v>Glen Davis|2011</v>
      </c>
      <c r="AG1504" s="1" t="n">
        <f aca="false">SUMPRODUCT(($A$2:$A$4670=A1504)*($Z$2:$Z$4670&gt;Z1504))+1</f>
        <v>99</v>
      </c>
    </row>
    <row r="1505" customFormat="false" ht="15" hidden="false" customHeight="false" outlineLevel="0" collapsed="false">
      <c r="A1505" s="1" t="n">
        <v>2011</v>
      </c>
      <c r="B1505" s="1" t="s">
        <v>624</v>
      </c>
      <c r="C1505" s="1" t="s">
        <v>102</v>
      </c>
      <c r="D1505" s="1" t="n">
        <v>24</v>
      </c>
      <c r="E1505" s="1" t="s">
        <v>115</v>
      </c>
      <c r="F1505" s="1" t="n">
        <v>70</v>
      </c>
      <c r="G1505" s="1" t="n">
        <v>5</v>
      </c>
      <c r="H1505" s="1" t="n">
        <v>1234</v>
      </c>
      <c r="I1505" s="1" t="n">
        <v>192</v>
      </c>
      <c r="J1505" s="1" t="n">
        <v>441</v>
      </c>
      <c r="K1505" s="1" t="n">
        <v>0.435</v>
      </c>
      <c r="L1505" s="1" t="n">
        <v>56</v>
      </c>
      <c r="M1505" s="1" t="n">
        <v>155</v>
      </c>
      <c r="N1505" s="1" t="n">
        <v>0.361</v>
      </c>
      <c r="O1505" s="1" t="n">
        <v>83</v>
      </c>
      <c r="P1505" s="1" t="n">
        <v>133</v>
      </c>
      <c r="Q1505" s="1" t="n">
        <v>0.624</v>
      </c>
      <c r="R1505" s="1" t="n">
        <v>36</v>
      </c>
      <c r="S1505" s="1" t="n">
        <v>106</v>
      </c>
      <c r="T1505" s="1" t="n">
        <v>142</v>
      </c>
      <c r="U1505" s="1" t="n">
        <v>204</v>
      </c>
      <c r="V1505" s="1" t="n">
        <v>50</v>
      </c>
      <c r="W1505" s="1" t="n">
        <v>10</v>
      </c>
      <c r="X1505" s="1" t="n">
        <v>117</v>
      </c>
      <c r="Y1505" s="1" t="n">
        <v>125</v>
      </c>
      <c r="Z1505" s="1" t="n">
        <v>523</v>
      </c>
      <c r="AA1505" s="1" t="n">
        <v>13.2</v>
      </c>
      <c r="AB1505" s="1" t="n">
        <v>0.524</v>
      </c>
      <c r="AC1505" s="1" t="n">
        <v>1</v>
      </c>
      <c r="AD1505" s="1" t="n">
        <f aca="false">IF(F1505=0,0,Z1505/F1505)</f>
        <v>7.47142857142857</v>
      </c>
      <c r="AE1505" s="1" t="str">
        <f aca="false">IFERROR(LEFT(C1505,FIND("-",C1505)-1),C1505)</f>
        <v>PG</v>
      </c>
      <c r="AF1505" s="1" t="str">
        <f aca="false">B1505&amp;"|"&amp;A1505</f>
        <v>Goran Dragic|2011</v>
      </c>
      <c r="AG1505" s="1" t="n">
        <f aca="false">SUMPRODUCT(($A$2:$A$4670=A1505)*($Z$2:$Z$4670&gt;Z1505))+1</f>
        <v>203</v>
      </c>
    </row>
    <row r="1506" customFormat="false" ht="15" hidden="false" customHeight="false" outlineLevel="0" collapsed="false">
      <c r="A1506" s="1" t="n">
        <v>2011</v>
      </c>
      <c r="B1506" s="1" t="s">
        <v>764</v>
      </c>
      <c r="C1506" s="1" t="s">
        <v>123</v>
      </c>
      <c r="D1506" s="1" t="n">
        <v>20</v>
      </c>
      <c r="E1506" s="1" t="s">
        <v>149</v>
      </c>
      <c r="F1506" s="1" t="n">
        <v>72</v>
      </c>
      <c r="G1506" s="1" t="n">
        <v>17</v>
      </c>
      <c r="H1506" s="1" t="n">
        <v>1218</v>
      </c>
      <c r="I1506" s="1" t="n">
        <v>142</v>
      </c>
      <c r="J1506" s="1" t="n">
        <v>293</v>
      </c>
      <c r="K1506" s="1" t="n">
        <v>0.485</v>
      </c>
      <c r="L1506" s="1" t="n">
        <v>35</v>
      </c>
      <c r="M1506" s="1" t="n">
        <v>74</v>
      </c>
      <c r="N1506" s="1" t="n">
        <v>0.473</v>
      </c>
      <c r="O1506" s="1" t="n">
        <v>69</v>
      </c>
      <c r="P1506" s="1" t="n">
        <v>97</v>
      </c>
      <c r="Q1506" s="1" t="n">
        <v>0.711</v>
      </c>
      <c r="R1506" s="1" t="n">
        <v>41</v>
      </c>
      <c r="S1506" s="1" t="n">
        <v>98</v>
      </c>
      <c r="T1506" s="1" t="n">
        <v>139</v>
      </c>
      <c r="U1506" s="1" t="n">
        <v>81</v>
      </c>
      <c r="V1506" s="1" t="n">
        <v>30</v>
      </c>
      <c r="W1506" s="1" t="n">
        <v>19</v>
      </c>
      <c r="X1506" s="1" t="n">
        <v>70</v>
      </c>
      <c r="Y1506" s="1" t="n">
        <v>106</v>
      </c>
      <c r="Z1506" s="1" t="n">
        <v>388</v>
      </c>
      <c r="AA1506" s="1" t="n">
        <v>10.7</v>
      </c>
      <c r="AB1506" s="1" t="n">
        <v>0.578</v>
      </c>
      <c r="AC1506" s="1" t="n">
        <v>1.2</v>
      </c>
      <c r="AD1506" s="1" t="n">
        <f aca="false">IF(F1506=0,0,Z1506/F1506)</f>
        <v>5.38888888888889</v>
      </c>
      <c r="AE1506" s="1" t="str">
        <f aca="false">IFERROR(LEFT(C1506,FIND("-",C1506)-1),C1506)</f>
        <v>SF</v>
      </c>
      <c r="AF1506" s="1" t="str">
        <f aca="false">B1506&amp;"|"&amp;A1506</f>
        <v>Gordon Hayward|2011</v>
      </c>
      <c r="AG1506" s="1" t="n">
        <f aca="false">SUMPRODUCT(($A$2:$A$4670=A1506)*($Z$2:$Z$4670&gt;Z1506))+1</f>
        <v>236</v>
      </c>
    </row>
    <row r="1507" customFormat="false" ht="15" hidden="false" customHeight="false" outlineLevel="0" collapsed="false">
      <c r="A1507" s="1" t="n">
        <v>2011</v>
      </c>
      <c r="B1507" s="1" t="s">
        <v>304</v>
      </c>
      <c r="C1507" s="1" t="s">
        <v>123</v>
      </c>
      <c r="D1507" s="1" t="n">
        <v>38</v>
      </c>
      <c r="E1507" s="1" t="s">
        <v>124</v>
      </c>
      <c r="F1507" s="1" t="n">
        <v>80</v>
      </c>
      <c r="G1507" s="1" t="n">
        <v>80</v>
      </c>
      <c r="H1507" s="1" t="n">
        <v>2409</v>
      </c>
      <c r="I1507" s="1" t="n">
        <v>399</v>
      </c>
      <c r="J1507" s="1" t="n">
        <v>825</v>
      </c>
      <c r="K1507" s="1" t="n">
        <v>0.484</v>
      </c>
      <c r="L1507" s="1" t="n">
        <v>45</v>
      </c>
      <c r="M1507" s="1" t="n">
        <v>114</v>
      </c>
      <c r="N1507" s="1" t="n">
        <v>0.395</v>
      </c>
      <c r="O1507" s="1" t="n">
        <v>213</v>
      </c>
      <c r="P1507" s="1" t="n">
        <v>257</v>
      </c>
      <c r="Q1507" s="1" t="n">
        <v>0.829</v>
      </c>
      <c r="R1507" s="1" t="n">
        <v>77</v>
      </c>
      <c r="S1507" s="1" t="n">
        <v>261</v>
      </c>
      <c r="T1507" s="1" t="n">
        <v>338</v>
      </c>
      <c r="U1507" s="1" t="n">
        <v>200</v>
      </c>
      <c r="V1507" s="1" t="n">
        <v>64</v>
      </c>
      <c r="W1507" s="1" t="n">
        <v>35</v>
      </c>
      <c r="X1507" s="1" t="n">
        <v>134</v>
      </c>
      <c r="Y1507" s="1" t="n">
        <v>184</v>
      </c>
      <c r="Z1507" s="1" t="n">
        <v>1056</v>
      </c>
      <c r="AA1507" s="1" t="n">
        <v>14.7</v>
      </c>
      <c r="AB1507" s="1" t="n">
        <v>0.563</v>
      </c>
      <c r="AC1507" s="1" t="n">
        <v>4.4</v>
      </c>
      <c r="AD1507" s="1" t="n">
        <f aca="false">IF(F1507=0,0,Z1507/F1507)</f>
        <v>13.2</v>
      </c>
      <c r="AE1507" s="1" t="str">
        <f aca="false">IFERROR(LEFT(C1507,FIND("-",C1507)-1),C1507)</f>
        <v>SF</v>
      </c>
      <c r="AF1507" s="1" t="str">
        <f aca="false">B1507&amp;"|"&amp;A1507</f>
        <v>Grant Hill|2011</v>
      </c>
      <c r="AG1507" s="1" t="n">
        <f aca="false">SUMPRODUCT(($A$2:$A$4670=A1507)*($Z$2:$Z$4670&gt;Z1507))+1</f>
        <v>69</v>
      </c>
    </row>
    <row r="1508" customFormat="false" ht="15" hidden="false" customHeight="false" outlineLevel="0" collapsed="false">
      <c r="A1508" s="1" t="n">
        <v>2011</v>
      </c>
      <c r="B1508" s="1" t="s">
        <v>765</v>
      </c>
      <c r="C1508" s="1" t="s">
        <v>105</v>
      </c>
      <c r="D1508" s="1" t="n">
        <v>20</v>
      </c>
      <c r="E1508" s="1" t="s">
        <v>133</v>
      </c>
      <c r="F1508" s="1" t="n">
        <v>80</v>
      </c>
      <c r="G1508" s="1" t="n">
        <v>48</v>
      </c>
      <c r="H1508" s="1" t="n">
        <v>2222</v>
      </c>
      <c r="I1508" s="1" t="n">
        <v>303</v>
      </c>
      <c r="J1508" s="1" t="n">
        <v>550</v>
      </c>
      <c r="K1508" s="1" t="n">
        <v>0.551</v>
      </c>
      <c r="L1508" s="1" t="n">
        <v>0</v>
      </c>
      <c r="M1508" s="1" t="n">
        <v>1</v>
      </c>
      <c r="N1508" s="1" t="n">
        <v>0</v>
      </c>
      <c r="O1508" s="1" t="n">
        <v>145</v>
      </c>
      <c r="P1508" s="1" t="n">
        <v>233</v>
      </c>
      <c r="Q1508" s="1" t="n">
        <v>0.622</v>
      </c>
      <c r="R1508" s="1" t="n">
        <v>248</v>
      </c>
      <c r="S1508" s="1" t="n">
        <v>353</v>
      </c>
      <c r="T1508" s="1" t="n">
        <v>601</v>
      </c>
      <c r="U1508" s="1" t="n">
        <v>105</v>
      </c>
      <c r="V1508" s="1" t="n">
        <v>93</v>
      </c>
      <c r="W1508" s="1" t="n">
        <v>45</v>
      </c>
      <c r="X1508" s="1" t="n">
        <v>81</v>
      </c>
      <c r="Y1508" s="1" t="n">
        <v>196</v>
      </c>
      <c r="Z1508" s="1" t="n">
        <v>751</v>
      </c>
      <c r="AA1508" s="1" t="n">
        <v>18</v>
      </c>
      <c r="AB1508" s="1" t="n">
        <v>0.575</v>
      </c>
      <c r="AC1508" s="1" t="n">
        <v>6.6</v>
      </c>
      <c r="AD1508" s="1" t="n">
        <f aca="false">IF(F1508=0,0,Z1508/F1508)</f>
        <v>9.3875</v>
      </c>
      <c r="AE1508" s="1" t="str">
        <f aca="false">IFERROR(LEFT(C1508,FIND("-",C1508)-1),C1508)</f>
        <v>C</v>
      </c>
      <c r="AF1508" s="1" t="str">
        <f aca="false">B1508&amp;"|"&amp;A1508</f>
        <v>Greg Monroe|2011</v>
      </c>
      <c r="AG1508" s="1" t="n">
        <f aca="false">SUMPRODUCT(($A$2:$A$4670=A1508)*($Z$2:$Z$4670&gt;Z1508))+1</f>
        <v>133</v>
      </c>
    </row>
    <row r="1509" customFormat="false" ht="15" hidden="false" customHeight="false" outlineLevel="0" collapsed="false">
      <c r="A1509" s="1" t="n">
        <v>2011</v>
      </c>
      <c r="B1509" s="1" t="s">
        <v>766</v>
      </c>
      <c r="C1509" s="1" t="s">
        <v>128</v>
      </c>
      <c r="D1509" s="1" t="n">
        <v>24</v>
      </c>
      <c r="E1509" s="1" t="s">
        <v>140</v>
      </c>
      <c r="F1509" s="1" t="n">
        <v>70</v>
      </c>
      <c r="G1509" s="1" t="n">
        <v>1</v>
      </c>
      <c r="H1509" s="1" t="n">
        <v>860</v>
      </c>
      <c r="I1509" s="1" t="n">
        <v>95</v>
      </c>
      <c r="J1509" s="1" t="n">
        <v>233</v>
      </c>
      <c r="K1509" s="1" t="n">
        <v>0.408</v>
      </c>
      <c r="L1509" s="1" t="n">
        <v>25</v>
      </c>
      <c r="M1509" s="1" t="n">
        <v>86</v>
      </c>
      <c r="N1509" s="1" t="n">
        <v>0.291</v>
      </c>
      <c r="O1509" s="1" t="n">
        <v>34</v>
      </c>
      <c r="P1509" s="1" t="n">
        <v>44</v>
      </c>
      <c r="Q1509" s="1" t="n">
        <v>0.773</v>
      </c>
      <c r="R1509" s="1" t="n">
        <v>12</v>
      </c>
      <c r="S1509" s="1" t="n">
        <v>61</v>
      </c>
      <c r="T1509" s="1" t="n">
        <v>73</v>
      </c>
      <c r="U1509" s="1" t="n">
        <v>151</v>
      </c>
      <c r="V1509" s="1" t="n">
        <v>22</v>
      </c>
      <c r="W1509" s="1" t="n">
        <v>4</v>
      </c>
      <c r="X1509" s="1" t="n">
        <v>70</v>
      </c>
      <c r="Y1509" s="1" t="n">
        <v>83</v>
      </c>
      <c r="Z1509" s="1" t="n">
        <v>249</v>
      </c>
      <c r="AA1509" s="1" t="n">
        <v>9.4</v>
      </c>
      <c r="AB1509" s="1" t="n">
        <v>0.493</v>
      </c>
      <c r="AC1509" s="1" t="n">
        <v>0.5</v>
      </c>
      <c r="AD1509" s="1" t="n">
        <f aca="false">IF(F1509=0,0,Z1509/F1509)</f>
        <v>3.55714285714286</v>
      </c>
      <c r="AE1509" s="1" t="str">
        <f aca="false">IFERROR(LEFT(C1509,FIND("-",C1509)-1),C1509)</f>
        <v>SG</v>
      </c>
      <c r="AF1509" s="1" t="str">
        <f aca="false">B1509&amp;"|"&amp;A1509</f>
        <v>Greivis Vasquez|2011</v>
      </c>
      <c r="AG1509" s="1" t="n">
        <f aca="false">SUMPRODUCT(($A$2:$A$4670=A1509)*($Z$2:$Z$4670&gt;Z1509))+1</f>
        <v>291</v>
      </c>
    </row>
    <row r="1510" customFormat="false" ht="15" hidden="false" customHeight="false" outlineLevel="0" collapsed="false">
      <c r="A1510" s="1" t="n">
        <v>2011</v>
      </c>
      <c r="B1510" s="1" t="s">
        <v>307</v>
      </c>
      <c r="C1510" s="1" t="s">
        <v>92</v>
      </c>
      <c r="D1510" s="1" t="n">
        <v>28</v>
      </c>
      <c r="E1510" s="1" t="s">
        <v>124</v>
      </c>
      <c r="F1510" s="1" t="n">
        <v>80</v>
      </c>
      <c r="G1510" s="1" t="n">
        <v>6</v>
      </c>
      <c r="H1510" s="1" t="n">
        <v>1416</v>
      </c>
      <c r="I1510" s="1" t="n">
        <v>228</v>
      </c>
      <c r="J1510" s="1" t="n">
        <v>446</v>
      </c>
      <c r="K1510" s="1" t="n">
        <v>0.511</v>
      </c>
      <c r="L1510" s="1" t="n">
        <v>1</v>
      </c>
      <c r="M1510" s="1" t="n">
        <v>11</v>
      </c>
      <c r="N1510" s="1" t="n">
        <v>0.091</v>
      </c>
      <c r="O1510" s="1" t="n">
        <v>212</v>
      </c>
      <c r="P1510" s="1" t="n">
        <v>294</v>
      </c>
      <c r="Q1510" s="1" t="n">
        <v>0.721</v>
      </c>
      <c r="R1510" s="1" t="n">
        <v>88</v>
      </c>
      <c r="S1510" s="1" t="n">
        <v>208</v>
      </c>
      <c r="T1510" s="1" t="n">
        <v>296</v>
      </c>
      <c r="U1510" s="1" t="n">
        <v>69</v>
      </c>
      <c r="V1510" s="1" t="n">
        <v>32</v>
      </c>
      <c r="W1510" s="1" t="n">
        <v>9</v>
      </c>
      <c r="X1510" s="1" t="n">
        <v>79</v>
      </c>
      <c r="Y1510" s="1" t="n">
        <v>100</v>
      </c>
      <c r="Z1510" s="1" t="n">
        <v>669</v>
      </c>
      <c r="AA1510" s="1" t="n">
        <v>16.5</v>
      </c>
      <c r="AB1510" s="1" t="n">
        <v>0.581</v>
      </c>
      <c r="AC1510" s="1" t="n">
        <v>3.4</v>
      </c>
      <c r="AD1510" s="1" t="n">
        <f aca="false">IF(F1510=0,0,Z1510/F1510)</f>
        <v>8.3625</v>
      </c>
      <c r="AE1510" s="1" t="str">
        <f aca="false">IFERROR(LEFT(C1510,FIND("-",C1510)-1),C1510)</f>
        <v>PF</v>
      </c>
      <c r="AF1510" s="1" t="str">
        <f aca="false">B1510&amp;"|"&amp;A1510</f>
        <v>Hakim Warrick|2011</v>
      </c>
      <c r="AG1510" s="1" t="n">
        <f aca="false">SUMPRODUCT(($A$2:$A$4670=A1510)*($Z$2:$Z$4670&gt;Z1510))+1</f>
        <v>156</v>
      </c>
    </row>
    <row r="1511" customFormat="false" ht="15" hidden="false" customHeight="false" outlineLevel="0" collapsed="false">
      <c r="A1511" s="1" t="n">
        <v>2011</v>
      </c>
      <c r="B1511" s="1" t="s">
        <v>767</v>
      </c>
      <c r="C1511" s="1" t="s">
        <v>105</v>
      </c>
      <c r="D1511" s="1" t="n">
        <v>24</v>
      </c>
      <c r="E1511" s="1" t="s">
        <v>137</v>
      </c>
      <c r="F1511" s="1" t="n">
        <v>16</v>
      </c>
      <c r="G1511" s="1" t="n">
        <v>0</v>
      </c>
      <c r="H1511" s="1" t="n">
        <v>80</v>
      </c>
      <c r="I1511" s="1" t="n">
        <v>4</v>
      </c>
      <c r="J1511" s="1" t="n">
        <v>5</v>
      </c>
      <c r="K1511" s="1" t="n">
        <v>0.8</v>
      </c>
      <c r="L1511" s="1" t="n">
        <v>0</v>
      </c>
      <c r="M1511" s="1" t="n">
        <v>0</v>
      </c>
      <c r="O1511" s="1" t="n">
        <v>6</v>
      </c>
      <c r="P1511" s="1" t="n">
        <v>12</v>
      </c>
      <c r="Q1511" s="1" t="n">
        <v>0.5</v>
      </c>
      <c r="R1511" s="1" t="n">
        <v>2</v>
      </c>
      <c r="S1511" s="1" t="n">
        <v>5</v>
      </c>
      <c r="T1511" s="1" t="n">
        <v>7</v>
      </c>
      <c r="U1511" s="1" t="n">
        <v>0</v>
      </c>
      <c r="V1511" s="1" t="n">
        <v>2</v>
      </c>
      <c r="W1511" s="1" t="n">
        <v>5</v>
      </c>
      <c r="X1511" s="1" t="n">
        <v>3</v>
      </c>
      <c r="Y1511" s="1" t="n">
        <v>18</v>
      </c>
      <c r="Z1511" s="1" t="n">
        <v>14</v>
      </c>
      <c r="AA1511" s="1" t="n">
        <v>5.3</v>
      </c>
      <c r="AB1511" s="1" t="n">
        <v>0.681</v>
      </c>
      <c r="AC1511" s="1" t="n">
        <v>0.1</v>
      </c>
      <c r="AD1511" s="1" t="n">
        <f aca="false">IF(F1511=0,0,Z1511/F1511)</f>
        <v>0.875</v>
      </c>
      <c r="AE1511" s="1" t="str">
        <f aca="false">IFERROR(LEFT(C1511,FIND("-",C1511)-1),C1511)</f>
        <v>C</v>
      </c>
      <c r="AF1511" s="1" t="str">
        <f aca="false">B1511&amp;"|"&amp;A1511</f>
        <v>Hamady N'Diaye|2011</v>
      </c>
      <c r="AG1511" s="1" t="n">
        <f aca="false">SUMPRODUCT(($A$2:$A$4670=A1511)*($Z$2:$Z$4670&gt;Z1511))+1</f>
        <v>426</v>
      </c>
    </row>
    <row r="1512" customFormat="false" ht="15" hidden="false" customHeight="false" outlineLevel="0" collapsed="false">
      <c r="A1512" s="1" t="n">
        <v>2011</v>
      </c>
      <c r="B1512" s="1" t="s">
        <v>626</v>
      </c>
      <c r="C1512" s="1" t="s">
        <v>105</v>
      </c>
      <c r="D1512" s="1" t="n">
        <v>25</v>
      </c>
      <c r="E1512" s="1" t="s">
        <v>140</v>
      </c>
      <c r="F1512" s="1" t="n">
        <v>31</v>
      </c>
      <c r="G1512" s="1" t="n">
        <v>0</v>
      </c>
      <c r="H1512" s="1" t="n">
        <v>168</v>
      </c>
      <c r="I1512" s="1" t="n">
        <v>30</v>
      </c>
      <c r="J1512" s="1" t="n">
        <v>58</v>
      </c>
      <c r="K1512" s="1" t="n">
        <v>0.517</v>
      </c>
      <c r="L1512" s="1" t="n">
        <v>0</v>
      </c>
      <c r="M1512" s="1" t="n">
        <v>1</v>
      </c>
      <c r="N1512" s="1" t="n">
        <v>0</v>
      </c>
      <c r="O1512" s="1" t="n">
        <v>15</v>
      </c>
      <c r="P1512" s="1" t="n">
        <v>23</v>
      </c>
      <c r="Q1512" s="1" t="n">
        <v>0.652</v>
      </c>
      <c r="R1512" s="1" t="n">
        <v>24</v>
      </c>
      <c r="S1512" s="1" t="n">
        <v>44</v>
      </c>
      <c r="T1512" s="1" t="n">
        <v>68</v>
      </c>
      <c r="U1512" s="1" t="n">
        <v>5</v>
      </c>
      <c r="V1512" s="1" t="n">
        <v>2</v>
      </c>
      <c r="W1512" s="1" t="n">
        <v>13</v>
      </c>
      <c r="X1512" s="1" t="n">
        <v>11</v>
      </c>
      <c r="Y1512" s="1" t="n">
        <v>29</v>
      </c>
      <c r="Z1512" s="1" t="n">
        <v>75</v>
      </c>
      <c r="AA1512" s="1" t="n">
        <v>19.7</v>
      </c>
      <c r="AB1512" s="1" t="n">
        <v>0.55</v>
      </c>
      <c r="AC1512" s="1" t="n">
        <v>0.6</v>
      </c>
      <c r="AD1512" s="1" t="n">
        <f aca="false">IF(F1512=0,0,Z1512/F1512)</f>
        <v>2.41935483870968</v>
      </c>
      <c r="AE1512" s="1" t="str">
        <f aca="false">IFERROR(LEFT(C1512,FIND("-",C1512)-1),C1512)</f>
        <v>C</v>
      </c>
      <c r="AF1512" s="1" t="str">
        <f aca="false">B1512&amp;"|"&amp;A1512</f>
        <v>Hamed Haddadi|2011</v>
      </c>
      <c r="AG1512" s="1" t="n">
        <f aca="false">SUMPRODUCT(($A$2:$A$4670=A1512)*($Z$2:$Z$4670&gt;Z1512))+1</f>
        <v>379</v>
      </c>
    </row>
    <row r="1513" customFormat="false" ht="15" hidden="false" customHeight="false" outlineLevel="0" collapsed="false">
      <c r="A1513" s="1" t="n">
        <v>2011</v>
      </c>
      <c r="B1513" s="1" t="s">
        <v>699</v>
      </c>
      <c r="C1513" s="1" t="s">
        <v>105</v>
      </c>
      <c r="D1513" s="1" t="n">
        <v>23</v>
      </c>
      <c r="E1513" s="1" t="s">
        <v>115</v>
      </c>
      <c r="F1513" s="1" t="n">
        <v>47</v>
      </c>
      <c r="G1513" s="1" t="n">
        <v>0</v>
      </c>
      <c r="H1513" s="1" t="n">
        <v>373</v>
      </c>
      <c r="I1513" s="1" t="n">
        <v>17</v>
      </c>
      <c r="J1513" s="1" t="n">
        <v>40</v>
      </c>
      <c r="K1513" s="1" t="n">
        <v>0.425</v>
      </c>
      <c r="L1513" s="1" t="n">
        <v>0</v>
      </c>
      <c r="M1513" s="1" t="n">
        <v>0</v>
      </c>
      <c r="O1513" s="1" t="n">
        <v>19</v>
      </c>
      <c r="P1513" s="1" t="n">
        <v>35</v>
      </c>
      <c r="Q1513" s="1" t="n">
        <v>0.543</v>
      </c>
      <c r="R1513" s="1" t="n">
        <v>24</v>
      </c>
      <c r="S1513" s="1" t="n">
        <v>51</v>
      </c>
      <c r="T1513" s="1" t="n">
        <v>75</v>
      </c>
      <c r="U1513" s="1" t="n">
        <v>4</v>
      </c>
      <c r="V1513" s="1" t="n">
        <v>9</v>
      </c>
      <c r="W1513" s="1" t="n">
        <v>16</v>
      </c>
      <c r="X1513" s="1" t="n">
        <v>17</v>
      </c>
      <c r="Y1513" s="1" t="n">
        <v>76</v>
      </c>
      <c r="Z1513" s="1" t="n">
        <v>53</v>
      </c>
      <c r="AA1513" s="1" t="n">
        <v>4.7</v>
      </c>
      <c r="AB1513" s="1" t="n">
        <v>0.478</v>
      </c>
      <c r="AC1513" s="1" t="n">
        <v>0.3</v>
      </c>
      <c r="AD1513" s="1" t="n">
        <f aca="false">IF(F1513=0,0,Z1513/F1513)</f>
        <v>1.12765957446809</v>
      </c>
      <c r="AE1513" s="1" t="str">
        <f aca="false">IFERROR(LEFT(C1513,FIND("-",C1513)-1),C1513)</f>
        <v>C</v>
      </c>
      <c r="AF1513" s="1" t="str">
        <f aca="false">B1513&amp;"|"&amp;A1513</f>
        <v>Hasheem Thabeet|2011</v>
      </c>
      <c r="AG1513" s="1" t="n">
        <f aca="false">SUMPRODUCT(($A$2:$A$4670=A1513)*($Z$2:$Z$4670&gt;Z1513))+1</f>
        <v>393</v>
      </c>
    </row>
    <row r="1514" customFormat="false" ht="15" hidden="false" customHeight="false" outlineLevel="0" collapsed="false">
      <c r="A1514" s="1" t="n">
        <v>2011</v>
      </c>
      <c r="B1514" s="1" t="s">
        <v>768</v>
      </c>
      <c r="C1514" s="1" t="s">
        <v>105</v>
      </c>
      <c r="D1514" s="1" t="n">
        <v>21</v>
      </c>
      <c r="E1514" s="1" t="s">
        <v>173</v>
      </c>
      <c r="F1514" s="1" t="n">
        <v>1</v>
      </c>
      <c r="G1514" s="1" t="n">
        <v>0</v>
      </c>
      <c r="H1514" s="1" t="n">
        <v>2</v>
      </c>
      <c r="I1514" s="1" t="n">
        <v>0</v>
      </c>
      <c r="J1514" s="1" t="n">
        <v>0</v>
      </c>
      <c r="L1514" s="1" t="n">
        <v>0</v>
      </c>
      <c r="M1514" s="1" t="n">
        <v>0</v>
      </c>
      <c r="O1514" s="1" t="n">
        <v>0</v>
      </c>
      <c r="P1514" s="1" t="n">
        <v>0</v>
      </c>
      <c r="R1514" s="1" t="n">
        <v>0</v>
      </c>
      <c r="S1514" s="1" t="n">
        <v>0</v>
      </c>
      <c r="T1514" s="1" t="n">
        <v>0</v>
      </c>
      <c r="U1514" s="1" t="n">
        <v>0</v>
      </c>
      <c r="V1514" s="1" t="n">
        <v>0</v>
      </c>
      <c r="W1514" s="1" t="n">
        <v>0</v>
      </c>
      <c r="X1514" s="1" t="n">
        <v>0</v>
      </c>
      <c r="Y1514" s="1" t="n">
        <v>2</v>
      </c>
      <c r="Z1514" s="1" t="n">
        <v>0</v>
      </c>
      <c r="AA1514" s="1" t="n">
        <v>-17.9</v>
      </c>
      <c r="AC1514" s="1" t="n">
        <v>0</v>
      </c>
      <c r="AD1514" s="1" t="n">
        <f aca="false">IF(F1514=0,0,Z1514/F1514)</f>
        <v>0</v>
      </c>
      <c r="AE1514" s="1" t="str">
        <f aca="false">IFERROR(LEFT(C1514,FIND("-",C1514)-1),C1514)</f>
        <v>C</v>
      </c>
      <c r="AF1514" s="1" t="str">
        <f aca="false">B1514&amp;"|"&amp;A1514</f>
        <v>Hassan Whiteside|2011</v>
      </c>
      <c r="AG1514" s="1" t="n">
        <f aca="false">SUMPRODUCT(($A$2:$A$4670=A1514)*($Z$2:$Z$4670&gt;Z1514))+1</f>
        <v>449</v>
      </c>
    </row>
    <row r="1515" customFormat="false" ht="15" hidden="false" customHeight="false" outlineLevel="0" collapsed="false">
      <c r="A1515" s="1" t="n">
        <v>2011</v>
      </c>
      <c r="B1515" s="1" t="s">
        <v>308</v>
      </c>
      <c r="C1515" s="1" t="s">
        <v>390</v>
      </c>
      <c r="D1515" s="1" t="n">
        <v>31</v>
      </c>
      <c r="E1515" s="1" t="s">
        <v>115</v>
      </c>
      <c r="F1515" s="1" t="n">
        <v>81</v>
      </c>
      <c r="G1515" s="1" t="n">
        <v>72</v>
      </c>
      <c r="H1515" s="1" t="n">
        <v>2540</v>
      </c>
      <c r="I1515" s="1" t="n">
        <v>322</v>
      </c>
      <c r="J1515" s="1" t="n">
        <v>722</v>
      </c>
      <c r="K1515" s="1" t="n">
        <v>0.446</v>
      </c>
      <c r="L1515" s="1" t="n">
        <v>127</v>
      </c>
      <c r="M1515" s="1" t="n">
        <v>310</v>
      </c>
      <c r="N1515" s="1" t="n">
        <v>0.41</v>
      </c>
      <c r="O1515" s="1" t="n">
        <v>106</v>
      </c>
      <c r="P1515" s="1" t="n">
        <v>156</v>
      </c>
      <c r="Q1515" s="1" t="n">
        <v>0.679</v>
      </c>
      <c r="R1515" s="1" t="n">
        <v>45</v>
      </c>
      <c r="S1515" s="1" t="n">
        <v>311</v>
      </c>
      <c r="T1515" s="1" t="n">
        <v>356</v>
      </c>
      <c r="U1515" s="1" t="n">
        <v>343</v>
      </c>
      <c r="V1515" s="1" t="n">
        <v>72</v>
      </c>
      <c r="W1515" s="1" t="n">
        <v>34</v>
      </c>
      <c r="X1515" s="1" t="n">
        <v>132</v>
      </c>
      <c r="Y1515" s="1" t="n">
        <v>247</v>
      </c>
      <c r="Z1515" s="1" t="n">
        <v>877</v>
      </c>
      <c r="AA1515" s="1" t="n">
        <v>13.4</v>
      </c>
      <c r="AB1515" s="1" t="n">
        <v>0.555</v>
      </c>
      <c r="AC1515" s="1" t="n">
        <v>6.8</v>
      </c>
      <c r="AD1515" s="1" t="n">
        <f aca="false">IF(F1515=0,0,Z1515/F1515)</f>
        <v>10.8271604938272</v>
      </c>
      <c r="AE1515" s="1" t="str">
        <f aca="false">IFERROR(LEFT(C1515,FIND("-",C1515)-1),C1515)</f>
        <v>SF</v>
      </c>
      <c r="AF1515" s="1" t="str">
        <f aca="false">B1515&amp;"|"&amp;A1515</f>
        <v>Hedo Turkoglu|2011</v>
      </c>
      <c r="AG1515" s="1" t="n">
        <f aca="false">SUMPRODUCT(($A$2:$A$4670=A1515)*($Z$2:$Z$4670&gt;Z1515))+1</f>
        <v>103</v>
      </c>
    </row>
    <row r="1516" customFormat="false" ht="15" hidden="false" customHeight="false" outlineLevel="0" collapsed="false">
      <c r="A1516" s="1" t="n">
        <v>2011</v>
      </c>
      <c r="B1516" s="1" t="s">
        <v>628</v>
      </c>
      <c r="C1516" s="1" t="s">
        <v>128</v>
      </c>
      <c r="D1516" s="1" t="n">
        <v>23</v>
      </c>
      <c r="E1516" s="1" t="s">
        <v>256</v>
      </c>
      <c r="F1516" s="1" t="n">
        <v>61</v>
      </c>
      <c r="G1516" s="1" t="n">
        <v>1</v>
      </c>
      <c r="H1516" s="1" t="n">
        <v>784</v>
      </c>
      <c r="I1516" s="1" t="n">
        <v>104</v>
      </c>
      <c r="J1516" s="1" t="n">
        <v>236</v>
      </c>
      <c r="K1516" s="1" t="n">
        <v>0.441</v>
      </c>
      <c r="L1516" s="1" t="n">
        <v>59</v>
      </c>
      <c r="M1516" s="1" t="n">
        <v>153</v>
      </c>
      <c r="N1516" s="1" t="n">
        <v>0.386</v>
      </c>
      <c r="O1516" s="1" t="n">
        <v>31</v>
      </c>
      <c r="P1516" s="1" t="n">
        <v>44</v>
      </c>
      <c r="Q1516" s="1" t="n">
        <v>0.705</v>
      </c>
      <c r="R1516" s="1" t="n">
        <v>16</v>
      </c>
      <c r="S1516" s="1" t="n">
        <v>106</v>
      </c>
      <c r="T1516" s="1" t="n">
        <v>122</v>
      </c>
      <c r="U1516" s="1" t="n">
        <v>34</v>
      </c>
      <c r="V1516" s="1" t="n">
        <v>21</v>
      </c>
      <c r="W1516" s="1" t="n">
        <v>6</v>
      </c>
      <c r="X1516" s="1" t="n">
        <v>37</v>
      </c>
      <c r="Y1516" s="1" t="n">
        <v>81</v>
      </c>
      <c r="Z1516" s="1" t="n">
        <v>298</v>
      </c>
      <c r="AA1516" s="1" t="n">
        <v>11.3</v>
      </c>
      <c r="AB1516" s="1" t="n">
        <v>0.583</v>
      </c>
      <c r="AC1516" s="1" t="n">
        <v>1.1</v>
      </c>
      <c r="AD1516" s="1" t="n">
        <f aca="false">IF(F1516=0,0,Z1516/F1516)</f>
        <v>4.88524590163934</v>
      </c>
      <c r="AE1516" s="1" t="str">
        <f aca="false">IFERROR(LEFT(C1516,FIND("-",C1516)-1),C1516)</f>
        <v>SG</v>
      </c>
      <c r="AF1516" s="1" t="str">
        <f aca="false">B1516&amp;"|"&amp;A1516</f>
        <v>Henry Walker|2011</v>
      </c>
      <c r="AG1516" s="1" t="n">
        <f aca="false">SUMPRODUCT(($A$2:$A$4670=A1516)*($Z$2:$Z$4670&gt;Z1516))+1</f>
        <v>269</v>
      </c>
    </row>
    <row r="1517" customFormat="false" ht="15" hidden="false" customHeight="false" outlineLevel="0" collapsed="false">
      <c r="A1517" s="1" t="n">
        <v>2011</v>
      </c>
      <c r="B1517" s="1" t="s">
        <v>309</v>
      </c>
      <c r="C1517" s="1" t="s">
        <v>105</v>
      </c>
      <c r="D1517" s="1" t="n">
        <v>26</v>
      </c>
      <c r="E1517" s="1" t="s">
        <v>115</v>
      </c>
      <c r="F1517" s="1" t="n">
        <v>53</v>
      </c>
      <c r="G1517" s="1" t="n">
        <v>2</v>
      </c>
      <c r="H1517" s="1" t="n">
        <v>488</v>
      </c>
      <c r="I1517" s="1" t="n">
        <v>37</v>
      </c>
      <c r="J1517" s="1" t="n">
        <v>76</v>
      </c>
      <c r="K1517" s="1" t="n">
        <v>0.487</v>
      </c>
      <c r="L1517" s="1" t="n">
        <v>2</v>
      </c>
      <c r="M1517" s="1" t="n">
        <v>4</v>
      </c>
      <c r="N1517" s="1" t="n">
        <v>0.5</v>
      </c>
      <c r="O1517" s="1" t="n">
        <v>16</v>
      </c>
      <c r="P1517" s="1" t="n">
        <v>33</v>
      </c>
      <c r="Q1517" s="1" t="n">
        <v>0.485</v>
      </c>
      <c r="R1517" s="1" t="n">
        <v>42</v>
      </c>
      <c r="S1517" s="1" t="n">
        <v>89</v>
      </c>
      <c r="T1517" s="1" t="n">
        <v>131</v>
      </c>
      <c r="U1517" s="1" t="n">
        <v>14</v>
      </c>
      <c r="V1517" s="1" t="n">
        <v>18</v>
      </c>
      <c r="W1517" s="1" t="n">
        <v>21</v>
      </c>
      <c r="X1517" s="1" t="n">
        <v>28</v>
      </c>
      <c r="Y1517" s="1" t="n">
        <v>84</v>
      </c>
      <c r="Z1517" s="1" t="n">
        <v>92</v>
      </c>
      <c r="AA1517" s="1" t="n">
        <v>8.8</v>
      </c>
      <c r="AB1517" s="1" t="n">
        <v>0.508</v>
      </c>
      <c r="AC1517" s="1" t="n">
        <v>0.5</v>
      </c>
      <c r="AD1517" s="1" t="n">
        <f aca="false">IF(F1517=0,0,Z1517/F1517)</f>
        <v>1.73584905660377</v>
      </c>
      <c r="AE1517" s="1" t="str">
        <f aca="false">IFERROR(LEFT(C1517,FIND("-",C1517)-1),C1517)</f>
        <v>C</v>
      </c>
      <c r="AF1517" s="1" t="str">
        <f aca="false">B1517&amp;"|"&amp;A1517</f>
        <v>Hilton Armstrong|2011</v>
      </c>
      <c r="AG1517" s="1" t="n">
        <f aca="false">SUMPRODUCT(($A$2:$A$4670=A1517)*($Z$2:$Z$4670&gt;Z1517))+1</f>
        <v>372</v>
      </c>
    </row>
    <row r="1518" customFormat="false" ht="15" hidden="false" customHeight="false" outlineLevel="0" collapsed="false">
      <c r="A1518" s="1" t="n">
        <v>2011</v>
      </c>
      <c r="B1518" s="1" t="s">
        <v>310</v>
      </c>
      <c r="C1518" s="1" t="s">
        <v>105</v>
      </c>
      <c r="D1518" s="1" t="n">
        <v>24</v>
      </c>
      <c r="E1518" s="1" t="s">
        <v>189</v>
      </c>
      <c r="F1518" s="1" t="n">
        <v>56</v>
      </c>
      <c r="G1518" s="1" t="n">
        <v>0</v>
      </c>
      <c r="H1518" s="1" t="n">
        <v>488</v>
      </c>
      <c r="I1518" s="1" t="n">
        <v>55</v>
      </c>
      <c r="J1518" s="1" t="n">
        <v>98</v>
      </c>
      <c r="K1518" s="1" t="n">
        <v>0.561</v>
      </c>
      <c r="L1518" s="1" t="n">
        <v>0</v>
      </c>
      <c r="M1518" s="1" t="n">
        <v>2</v>
      </c>
      <c r="N1518" s="1" t="n">
        <v>0</v>
      </c>
      <c r="O1518" s="1" t="n">
        <v>63</v>
      </c>
      <c r="P1518" s="1" t="n">
        <v>82</v>
      </c>
      <c r="Q1518" s="1" t="n">
        <v>0.768</v>
      </c>
      <c r="R1518" s="1" t="n">
        <v>43</v>
      </c>
      <c r="S1518" s="1" t="n">
        <v>77</v>
      </c>
      <c r="T1518" s="1" t="n">
        <v>120</v>
      </c>
      <c r="U1518" s="1" t="n">
        <v>8</v>
      </c>
      <c r="V1518" s="1" t="n">
        <v>14</v>
      </c>
      <c r="W1518" s="1" t="n">
        <v>15</v>
      </c>
      <c r="X1518" s="1" t="n">
        <v>25</v>
      </c>
      <c r="Y1518" s="1" t="n">
        <v>105</v>
      </c>
      <c r="Z1518" s="1" t="n">
        <v>173</v>
      </c>
      <c r="AA1518" s="1" t="n">
        <v>13.7</v>
      </c>
      <c r="AB1518" s="1" t="n">
        <v>0.645</v>
      </c>
      <c r="AC1518" s="1" t="n">
        <v>1.8</v>
      </c>
      <c r="AD1518" s="1" t="n">
        <f aca="false">IF(F1518=0,0,Z1518/F1518)</f>
        <v>3.08928571428571</v>
      </c>
      <c r="AE1518" s="1" t="str">
        <f aca="false">IFERROR(LEFT(C1518,FIND("-",C1518)-1),C1518)</f>
        <v>C</v>
      </c>
      <c r="AF1518" s="1" t="str">
        <f aca="false">B1518&amp;"|"&amp;A1518</f>
        <v>Ian Mahinmi|2011</v>
      </c>
      <c r="AG1518" s="1" t="n">
        <f aca="false">SUMPRODUCT(($A$2:$A$4670=A1518)*($Z$2:$Z$4670&gt;Z1518))+1</f>
        <v>326</v>
      </c>
    </row>
    <row r="1519" customFormat="false" ht="15" hidden="false" customHeight="false" outlineLevel="0" collapsed="false">
      <c r="A1519" s="1" t="n">
        <v>2011</v>
      </c>
      <c r="B1519" s="1" t="s">
        <v>311</v>
      </c>
      <c r="C1519" s="1" t="s">
        <v>92</v>
      </c>
      <c r="D1519" s="1" t="n">
        <v>27</v>
      </c>
      <c r="E1519" s="1" t="s">
        <v>108</v>
      </c>
      <c r="F1519" s="1" t="n">
        <v>36</v>
      </c>
      <c r="G1519" s="1" t="n">
        <v>0</v>
      </c>
      <c r="H1519" s="1" t="n">
        <v>470</v>
      </c>
      <c r="I1519" s="1" t="n">
        <v>83</v>
      </c>
      <c r="J1519" s="1" t="n">
        <v>148</v>
      </c>
      <c r="K1519" s="1" t="n">
        <v>0.561</v>
      </c>
      <c r="L1519" s="1" t="n">
        <v>0</v>
      </c>
      <c r="M1519" s="1" t="n">
        <v>0</v>
      </c>
      <c r="O1519" s="1" t="n">
        <v>41</v>
      </c>
      <c r="P1519" s="1" t="n">
        <v>62</v>
      </c>
      <c r="Q1519" s="1" t="n">
        <v>0.661</v>
      </c>
      <c r="R1519" s="1" t="n">
        <v>41</v>
      </c>
      <c r="S1519" s="1" t="n">
        <v>74</v>
      </c>
      <c r="T1519" s="1" t="n">
        <v>115</v>
      </c>
      <c r="U1519" s="1" t="n">
        <v>2</v>
      </c>
      <c r="V1519" s="1" t="n">
        <v>3</v>
      </c>
      <c r="W1519" s="1" t="n">
        <v>3</v>
      </c>
      <c r="X1519" s="1" t="n">
        <v>22</v>
      </c>
      <c r="Y1519" s="1" t="n">
        <v>72</v>
      </c>
      <c r="Z1519" s="1" t="n">
        <v>207</v>
      </c>
      <c r="AA1519" s="1" t="n">
        <v>13.7</v>
      </c>
      <c r="AB1519" s="1" t="n">
        <v>0.59</v>
      </c>
      <c r="AC1519" s="1" t="n">
        <v>1</v>
      </c>
      <c r="AD1519" s="1" t="n">
        <f aca="false">IF(F1519=0,0,Z1519/F1519)</f>
        <v>5.75</v>
      </c>
      <c r="AE1519" s="1" t="str">
        <f aca="false">IFERROR(LEFT(C1519,FIND("-",C1519)-1),C1519)</f>
        <v>PF</v>
      </c>
      <c r="AF1519" s="1" t="str">
        <f aca="false">B1519&amp;"|"&amp;A1519</f>
        <v>Ike Diogu|2011</v>
      </c>
      <c r="AG1519" s="1" t="n">
        <f aca="false">SUMPRODUCT(($A$2:$A$4670=A1519)*($Z$2:$Z$4670&gt;Z1519))+1</f>
        <v>308</v>
      </c>
    </row>
    <row r="1520" customFormat="false" ht="15" hidden="false" customHeight="false" outlineLevel="0" collapsed="false">
      <c r="A1520" s="1" t="n">
        <v>2011</v>
      </c>
      <c r="B1520" s="1" t="s">
        <v>312</v>
      </c>
      <c r="C1520" s="1" t="s">
        <v>123</v>
      </c>
      <c r="D1520" s="1" t="n">
        <v>33</v>
      </c>
      <c r="E1520" s="1" t="s">
        <v>194</v>
      </c>
      <c r="F1520" s="1" t="n">
        <v>20</v>
      </c>
      <c r="G1520" s="1" t="n">
        <v>0</v>
      </c>
      <c r="H1520" s="1" t="n">
        <v>130</v>
      </c>
      <c r="I1520" s="1" t="n">
        <v>5</v>
      </c>
      <c r="J1520" s="1" t="n">
        <v>21</v>
      </c>
      <c r="K1520" s="1" t="n">
        <v>0.238</v>
      </c>
      <c r="L1520" s="1" t="n">
        <v>0</v>
      </c>
      <c r="M1520" s="1" t="n">
        <v>8</v>
      </c>
      <c r="N1520" s="1" t="n">
        <v>0</v>
      </c>
      <c r="O1520" s="1" t="n">
        <v>4</v>
      </c>
      <c r="P1520" s="1" t="n">
        <v>8</v>
      </c>
      <c r="Q1520" s="1" t="n">
        <v>0.5</v>
      </c>
      <c r="R1520" s="1" t="n">
        <v>5</v>
      </c>
      <c r="S1520" s="1" t="n">
        <v>14</v>
      </c>
      <c r="T1520" s="1" t="n">
        <v>19</v>
      </c>
      <c r="U1520" s="1" t="n">
        <v>13</v>
      </c>
      <c r="V1520" s="1" t="n">
        <v>8</v>
      </c>
      <c r="W1520" s="1" t="n">
        <v>1</v>
      </c>
      <c r="X1520" s="1" t="n">
        <v>5</v>
      </c>
      <c r="Y1520" s="1" t="n">
        <v>14</v>
      </c>
      <c r="Z1520" s="1" t="n">
        <v>14</v>
      </c>
      <c r="AA1520" s="1" t="n">
        <v>5.3</v>
      </c>
      <c r="AB1520" s="1" t="n">
        <v>0.285</v>
      </c>
      <c r="AC1520" s="1" t="n">
        <v>0</v>
      </c>
      <c r="AD1520" s="1" t="n">
        <f aca="false">IF(F1520=0,0,Z1520/F1520)</f>
        <v>0.7</v>
      </c>
      <c r="AE1520" s="1" t="str">
        <f aca="false">IFERROR(LEFT(C1520,FIND("-",C1520)-1),C1520)</f>
        <v>SF</v>
      </c>
      <c r="AF1520" s="1" t="str">
        <f aca="false">B1520&amp;"|"&amp;A1520</f>
        <v>Ime Udoka|2011</v>
      </c>
      <c r="AG1520" s="1" t="n">
        <f aca="false">SUMPRODUCT(($A$2:$A$4670=A1520)*($Z$2:$Z$4670&gt;Z1520))+1</f>
        <v>426</v>
      </c>
    </row>
    <row r="1521" customFormat="false" ht="15" hidden="false" customHeight="false" outlineLevel="0" collapsed="false">
      <c r="A1521" s="1" t="n">
        <v>2011</v>
      </c>
      <c r="B1521" s="1" t="s">
        <v>769</v>
      </c>
      <c r="C1521" s="1" t="s">
        <v>102</v>
      </c>
      <c r="D1521" s="1" t="n">
        <v>22</v>
      </c>
      <c r="E1521" s="1" t="s">
        <v>115</v>
      </c>
      <c r="F1521" s="1" t="n">
        <v>43</v>
      </c>
      <c r="G1521" s="1" t="n">
        <v>3</v>
      </c>
      <c r="H1521" s="1" t="n">
        <v>442</v>
      </c>
      <c r="I1521" s="1" t="n">
        <v>43</v>
      </c>
      <c r="J1521" s="1" t="n">
        <v>115</v>
      </c>
      <c r="K1521" s="1" t="n">
        <v>0.374</v>
      </c>
      <c r="L1521" s="1" t="n">
        <v>3</v>
      </c>
      <c r="M1521" s="1" t="n">
        <v>10</v>
      </c>
      <c r="N1521" s="1" t="n">
        <v>0.3</v>
      </c>
      <c r="O1521" s="1" t="n">
        <v>12</v>
      </c>
      <c r="P1521" s="1" t="n">
        <v>21</v>
      </c>
      <c r="Q1521" s="1" t="n">
        <v>0.571</v>
      </c>
      <c r="R1521" s="1" t="n">
        <v>7</v>
      </c>
      <c r="S1521" s="1" t="n">
        <v>40</v>
      </c>
      <c r="T1521" s="1" t="n">
        <v>47</v>
      </c>
      <c r="U1521" s="1" t="n">
        <v>79</v>
      </c>
      <c r="V1521" s="1" t="n">
        <v>18</v>
      </c>
      <c r="W1521" s="1" t="n">
        <v>2</v>
      </c>
      <c r="X1521" s="1" t="n">
        <v>34</v>
      </c>
      <c r="Y1521" s="1" t="n">
        <v>37</v>
      </c>
      <c r="Z1521" s="1" t="n">
        <v>101</v>
      </c>
      <c r="AA1521" s="1" t="n">
        <v>7.6</v>
      </c>
      <c r="AB1521" s="1" t="n">
        <v>0.406</v>
      </c>
      <c r="AC1521" s="1" t="n">
        <v>-0.1</v>
      </c>
      <c r="AD1521" s="1" t="n">
        <f aca="false">IF(F1521=0,0,Z1521/F1521)</f>
        <v>2.34883720930233</v>
      </c>
      <c r="AE1521" s="1" t="str">
        <f aca="false">IFERROR(LEFT(C1521,FIND("-",C1521)-1),C1521)</f>
        <v>PG</v>
      </c>
      <c r="AF1521" s="1" t="str">
        <f aca="false">B1521&amp;"|"&amp;A1521</f>
        <v>Ish Smith|2011</v>
      </c>
      <c r="AG1521" s="1" t="n">
        <f aca="false">SUMPRODUCT(($A$2:$A$4670=A1521)*($Z$2:$Z$4670&gt;Z1521))+1</f>
        <v>367</v>
      </c>
    </row>
    <row r="1522" customFormat="false" ht="15" hidden="false" customHeight="false" outlineLevel="0" collapsed="false">
      <c r="A1522" s="1" t="n">
        <v>2011</v>
      </c>
      <c r="B1522" s="1" t="s">
        <v>314</v>
      </c>
      <c r="C1522" s="1" t="s">
        <v>102</v>
      </c>
      <c r="D1522" s="1" t="n">
        <v>26</v>
      </c>
      <c r="E1522" s="1" t="s">
        <v>189</v>
      </c>
      <c r="F1522" s="1" t="n">
        <v>81</v>
      </c>
      <c r="G1522" s="1" t="n">
        <v>2</v>
      </c>
      <c r="H1522" s="1" t="n">
        <v>1669</v>
      </c>
      <c r="I1522" s="1" t="n">
        <v>285</v>
      </c>
      <c r="J1522" s="1" t="n">
        <v>649</v>
      </c>
      <c r="K1522" s="1" t="n">
        <v>0.439</v>
      </c>
      <c r="L1522" s="1" t="n">
        <v>66</v>
      </c>
      <c r="M1522" s="1" t="n">
        <v>189</v>
      </c>
      <c r="N1522" s="1" t="n">
        <v>0.349</v>
      </c>
      <c r="O1522" s="1" t="n">
        <v>133</v>
      </c>
      <c r="P1522" s="1" t="n">
        <v>157</v>
      </c>
      <c r="Q1522" s="1" t="n">
        <v>0.847</v>
      </c>
      <c r="R1522" s="1" t="n">
        <v>29</v>
      </c>
      <c r="S1522" s="1" t="n">
        <v>130</v>
      </c>
      <c r="T1522" s="1" t="n">
        <v>159</v>
      </c>
      <c r="U1522" s="1" t="n">
        <v>317</v>
      </c>
      <c r="V1522" s="1" t="n">
        <v>30</v>
      </c>
      <c r="W1522" s="1" t="n">
        <v>1</v>
      </c>
      <c r="X1522" s="1" t="n">
        <v>136</v>
      </c>
      <c r="Y1522" s="1" t="n">
        <v>136</v>
      </c>
      <c r="Z1522" s="1" t="n">
        <v>769</v>
      </c>
      <c r="AA1522" s="1" t="n">
        <v>14.8</v>
      </c>
      <c r="AB1522" s="1" t="n">
        <v>0.535</v>
      </c>
      <c r="AC1522" s="1" t="n">
        <v>3.2</v>
      </c>
      <c r="AD1522" s="1" t="n">
        <f aca="false">IF(F1522=0,0,Z1522/F1522)</f>
        <v>9.49382716049383</v>
      </c>
      <c r="AE1522" s="1" t="str">
        <f aca="false">IFERROR(LEFT(C1522,FIND("-",C1522)-1),C1522)</f>
        <v>PG</v>
      </c>
      <c r="AF1522" s="1" t="str">
        <f aca="false">B1522&amp;"|"&amp;A1522</f>
        <v>J.J. Barea|2011</v>
      </c>
      <c r="AG1522" s="1" t="n">
        <f aca="false">SUMPRODUCT(($A$2:$A$4670=A1522)*($Z$2:$Z$4670&gt;Z1522))+1</f>
        <v>124</v>
      </c>
    </row>
    <row r="1523" customFormat="false" ht="15" hidden="false" customHeight="false" outlineLevel="0" collapsed="false">
      <c r="A1523" s="1" t="n">
        <v>2011</v>
      </c>
      <c r="B1523" s="1" t="s">
        <v>629</v>
      </c>
      <c r="C1523" s="1" t="s">
        <v>105</v>
      </c>
      <c r="D1523" s="1" t="n">
        <v>22</v>
      </c>
      <c r="E1523" s="1" t="s">
        <v>135</v>
      </c>
      <c r="F1523" s="1" t="n">
        <v>80</v>
      </c>
      <c r="G1523" s="1" t="n">
        <v>66</v>
      </c>
      <c r="H1523" s="1" t="n">
        <v>2256</v>
      </c>
      <c r="I1523" s="1" t="n">
        <v>429</v>
      </c>
      <c r="J1523" s="1" t="n">
        <v>936</v>
      </c>
      <c r="K1523" s="1" t="n">
        <v>0.458</v>
      </c>
      <c r="L1523" s="1" t="n">
        <v>0</v>
      </c>
      <c r="M1523" s="1" t="n">
        <v>5</v>
      </c>
      <c r="N1523" s="1" t="n">
        <v>0</v>
      </c>
      <c r="O1523" s="1" t="n">
        <v>247</v>
      </c>
      <c r="P1523" s="1" t="n">
        <v>367</v>
      </c>
      <c r="Q1523" s="1" t="n">
        <v>0.673</v>
      </c>
      <c r="R1523" s="1" t="n">
        <v>217</v>
      </c>
      <c r="S1523" s="1" t="n">
        <v>478</v>
      </c>
      <c r="T1523" s="1" t="n">
        <v>695</v>
      </c>
      <c r="U1523" s="1" t="n">
        <v>91</v>
      </c>
      <c r="V1523" s="1" t="n">
        <v>48</v>
      </c>
      <c r="W1523" s="1" t="n">
        <v>54</v>
      </c>
      <c r="X1523" s="1" t="n">
        <v>173</v>
      </c>
      <c r="Y1523" s="1" t="n">
        <v>215</v>
      </c>
      <c r="Z1523" s="1" t="n">
        <v>1105</v>
      </c>
      <c r="AA1523" s="1" t="n">
        <v>15.6</v>
      </c>
      <c r="AB1523" s="1" t="n">
        <v>0.503</v>
      </c>
      <c r="AC1523" s="1" t="n">
        <v>1.5</v>
      </c>
      <c r="AD1523" s="1" t="n">
        <f aca="false">IF(F1523=0,0,Z1523/F1523)</f>
        <v>13.8125</v>
      </c>
      <c r="AE1523" s="1" t="str">
        <f aca="false">IFERROR(LEFT(C1523,FIND("-",C1523)-1),C1523)</f>
        <v>C</v>
      </c>
      <c r="AF1523" s="1" t="str">
        <f aca="false">B1523&amp;"|"&amp;A1523</f>
        <v>J.J. Hickson|2011</v>
      </c>
      <c r="AG1523" s="1" t="n">
        <f aca="false">SUMPRODUCT(($A$2:$A$4670=A1523)*($Z$2:$Z$4670&gt;Z1523))+1</f>
        <v>58</v>
      </c>
    </row>
    <row r="1524" customFormat="false" ht="15" hidden="false" customHeight="false" outlineLevel="0" collapsed="false">
      <c r="A1524" s="1" t="n">
        <v>2011</v>
      </c>
      <c r="B1524" s="1" t="s">
        <v>315</v>
      </c>
      <c r="C1524" s="1" t="s">
        <v>128</v>
      </c>
      <c r="D1524" s="1" t="n">
        <v>26</v>
      </c>
      <c r="E1524" s="1" t="s">
        <v>112</v>
      </c>
      <c r="F1524" s="1" t="n">
        <v>59</v>
      </c>
      <c r="G1524" s="1" t="n">
        <v>5</v>
      </c>
      <c r="H1524" s="1" t="n">
        <v>1513</v>
      </c>
      <c r="I1524" s="1" t="n">
        <v>197</v>
      </c>
      <c r="J1524" s="1" t="n">
        <v>447</v>
      </c>
      <c r="K1524" s="1" t="n">
        <v>0.441</v>
      </c>
      <c r="L1524" s="1" t="n">
        <v>87</v>
      </c>
      <c r="M1524" s="1" t="n">
        <v>219</v>
      </c>
      <c r="N1524" s="1" t="n">
        <v>0.397</v>
      </c>
      <c r="O1524" s="1" t="n">
        <v>112</v>
      </c>
      <c r="P1524" s="1" t="n">
        <v>128</v>
      </c>
      <c r="Q1524" s="1" t="n">
        <v>0.875</v>
      </c>
      <c r="R1524" s="1" t="n">
        <v>6</v>
      </c>
      <c r="S1524" s="1" t="n">
        <v>107</v>
      </c>
      <c r="T1524" s="1" t="n">
        <v>113</v>
      </c>
      <c r="U1524" s="1" t="n">
        <v>102</v>
      </c>
      <c r="V1524" s="1" t="n">
        <v>29</v>
      </c>
      <c r="W1524" s="1" t="n">
        <v>3</v>
      </c>
      <c r="X1524" s="1" t="n">
        <v>53</v>
      </c>
      <c r="Y1524" s="1" t="n">
        <v>80</v>
      </c>
      <c r="Z1524" s="1" t="n">
        <v>593</v>
      </c>
      <c r="AA1524" s="1" t="n">
        <v>12.8</v>
      </c>
      <c r="AB1524" s="1" t="n">
        <v>0.589</v>
      </c>
      <c r="AC1524" s="1" t="n">
        <v>4.5</v>
      </c>
      <c r="AD1524" s="1" t="n">
        <f aca="false">IF(F1524=0,0,Z1524/F1524)</f>
        <v>10.0508474576271</v>
      </c>
      <c r="AE1524" s="1" t="str">
        <f aca="false">IFERROR(LEFT(C1524,FIND("-",C1524)-1),C1524)</f>
        <v>SG</v>
      </c>
      <c r="AF1524" s="1" t="str">
        <f aca="false">B1524&amp;"|"&amp;A1524</f>
        <v>J.J. Redick|2011</v>
      </c>
      <c r="AG1524" s="1" t="n">
        <f aca="false">SUMPRODUCT(($A$2:$A$4670=A1524)*($Z$2:$Z$4670&gt;Z1524))+1</f>
        <v>175</v>
      </c>
    </row>
    <row r="1525" customFormat="false" ht="15" hidden="false" customHeight="false" outlineLevel="0" collapsed="false">
      <c r="A1525" s="1" t="n">
        <v>2011</v>
      </c>
      <c r="B1525" s="1" t="s">
        <v>316</v>
      </c>
      <c r="C1525" s="1" t="s">
        <v>123</v>
      </c>
      <c r="D1525" s="1" t="n">
        <v>25</v>
      </c>
      <c r="E1525" s="1" t="s">
        <v>129</v>
      </c>
      <c r="F1525" s="1" t="n">
        <v>79</v>
      </c>
      <c r="G1525" s="1" t="n">
        <v>6</v>
      </c>
      <c r="H1525" s="1" t="n">
        <v>1968</v>
      </c>
      <c r="I1525" s="1" t="n">
        <v>341</v>
      </c>
      <c r="J1525" s="1" t="n">
        <v>784</v>
      </c>
      <c r="K1525" s="1" t="n">
        <v>0.435</v>
      </c>
      <c r="L1525" s="1" t="n">
        <v>124</v>
      </c>
      <c r="M1525" s="1" t="n">
        <v>318</v>
      </c>
      <c r="N1525" s="1" t="n">
        <v>0.39</v>
      </c>
      <c r="O1525" s="1" t="n">
        <v>163</v>
      </c>
      <c r="P1525" s="1" t="n">
        <v>221</v>
      </c>
      <c r="Q1525" s="1" t="n">
        <v>0.738</v>
      </c>
      <c r="R1525" s="1" t="n">
        <v>45</v>
      </c>
      <c r="S1525" s="1" t="n">
        <v>277</v>
      </c>
      <c r="T1525" s="1" t="n">
        <v>322</v>
      </c>
      <c r="U1525" s="1" t="n">
        <v>175</v>
      </c>
      <c r="V1525" s="1" t="n">
        <v>92</v>
      </c>
      <c r="W1525" s="1" t="n">
        <v>16</v>
      </c>
      <c r="X1525" s="1" t="n">
        <v>100</v>
      </c>
      <c r="Y1525" s="1" t="n">
        <v>173</v>
      </c>
      <c r="Z1525" s="1" t="n">
        <v>969</v>
      </c>
      <c r="AA1525" s="1" t="n">
        <v>16.4</v>
      </c>
      <c r="AB1525" s="1" t="n">
        <v>0.55</v>
      </c>
      <c r="AC1525" s="1" t="n">
        <v>5</v>
      </c>
      <c r="AD1525" s="1" t="n">
        <f aca="false">IF(F1525=0,0,Z1525/F1525)</f>
        <v>12.2658227848101</v>
      </c>
      <c r="AE1525" s="1" t="str">
        <f aca="false">IFERROR(LEFT(C1525,FIND("-",C1525)-1),C1525)</f>
        <v>SF</v>
      </c>
      <c r="AF1525" s="1" t="str">
        <f aca="false">B1525&amp;"|"&amp;A1525</f>
        <v>J.R. Smith|2011</v>
      </c>
      <c r="AG1525" s="1" t="n">
        <f aca="false">SUMPRODUCT(($A$2:$A$4670=A1525)*($Z$2:$Z$4670&gt;Z1525))+1</f>
        <v>92</v>
      </c>
    </row>
    <row r="1526" customFormat="false" ht="15" hidden="false" customHeight="false" outlineLevel="0" collapsed="false">
      <c r="A1526" s="1" t="n">
        <v>2011</v>
      </c>
      <c r="B1526" s="1" t="s">
        <v>631</v>
      </c>
      <c r="C1526" s="1" t="s">
        <v>105</v>
      </c>
      <c r="D1526" s="1" t="n">
        <v>23</v>
      </c>
      <c r="E1526" s="1" t="s">
        <v>137</v>
      </c>
      <c r="F1526" s="1" t="n">
        <v>79</v>
      </c>
      <c r="G1526" s="1" t="n">
        <v>75</v>
      </c>
      <c r="H1526" s="1" t="n">
        <v>2193</v>
      </c>
      <c r="I1526" s="1" t="n">
        <v>332</v>
      </c>
      <c r="J1526" s="1" t="n">
        <v>604</v>
      </c>
      <c r="K1526" s="1" t="n">
        <v>0.55</v>
      </c>
      <c r="L1526" s="1" t="n">
        <v>0</v>
      </c>
      <c r="M1526" s="1" t="n">
        <v>3</v>
      </c>
      <c r="N1526" s="1" t="n">
        <v>0</v>
      </c>
      <c r="O1526" s="1" t="n">
        <v>134</v>
      </c>
      <c r="P1526" s="1" t="n">
        <v>230</v>
      </c>
      <c r="Q1526" s="1" t="n">
        <v>0.583</v>
      </c>
      <c r="R1526" s="1" t="n">
        <v>223</v>
      </c>
      <c r="S1526" s="1" t="n">
        <v>411</v>
      </c>
      <c r="T1526" s="1" t="n">
        <v>634</v>
      </c>
      <c r="U1526" s="1" t="n">
        <v>38</v>
      </c>
      <c r="V1526" s="1" t="n">
        <v>41</v>
      </c>
      <c r="W1526" s="1" t="n">
        <v>193</v>
      </c>
      <c r="X1526" s="1" t="n">
        <v>102</v>
      </c>
      <c r="Y1526" s="1" t="n">
        <v>232</v>
      </c>
      <c r="Z1526" s="1" t="n">
        <v>798</v>
      </c>
      <c r="AA1526" s="1" t="n">
        <v>17.4</v>
      </c>
      <c r="AB1526" s="1" t="n">
        <v>0.566</v>
      </c>
      <c r="AC1526" s="1" t="n">
        <v>5.3</v>
      </c>
      <c r="AD1526" s="1" t="n">
        <f aca="false">IF(F1526=0,0,Z1526/F1526)</f>
        <v>10.1012658227848</v>
      </c>
      <c r="AE1526" s="1" t="str">
        <f aca="false">IFERROR(LEFT(C1526,FIND("-",C1526)-1),C1526)</f>
        <v>C</v>
      </c>
      <c r="AF1526" s="1" t="str">
        <f aca="false">B1526&amp;"|"&amp;A1526</f>
        <v>JaVale McGee|2011</v>
      </c>
      <c r="AG1526" s="1" t="n">
        <f aca="false">SUMPRODUCT(($A$2:$A$4670=A1526)*($Z$2:$Z$4670&gt;Z1526))+1</f>
        <v>118</v>
      </c>
    </row>
    <row r="1527" customFormat="false" ht="15" hidden="false" customHeight="false" outlineLevel="0" collapsed="false">
      <c r="A1527" s="1" t="n">
        <v>2011</v>
      </c>
      <c r="B1527" s="1" t="s">
        <v>319</v>
      </c>
      <c r="C1527" s="1" t="s">
        <v>105</v>
      </c>
      <c r="D1527" s="1" t="n">
        <v>32</v>
      </c>
      <c r="E1527" s="1" t="s">
        <v>126</v>
      </c>
      <c r="F1527" s="1" t="n">
        <v>18</v>
      </c>
      <c r="G1527" s="1" t="n">
        <v>0</v>
      </c>
      <c r="H1527" s="1" t="n">
        <v>158</v>
      </c>
      <c r="I1527" s="1" t="n">
        <v>13</v>
      </c>
      <c r="J1527" s="1" t="n">
        <v>22</v>
      </c>
      <c r="K1527" s="1" t="n">
        <v>0.591</v>
      </c>
      <c r="L1527" s="1" t="n">
        <v>0</v>
      </c>
      <c r="M1527" s="1" t="n">
        <v>0</v>
      </c>
      <c r="O1527" s="1" t="n">
        <v>9</v>
      </c>
      <c r="P1527" s="1" t="n">
        <v>18</v>
      </c>
      <c r="Q1527" s="1" t="n">
        <v>0.5</v>
      </c>
      <c r="R1527" s="1" t="n">
        <v>17</v>
      </c>
      <c r="S1527" s="1" t="n">
        <v>44</v>
      </c>
      <c r="T1527" s="1" t="n">
        <v>61</v>
      </c>
      <c r="U1527" s="1" t="n">
        <v>3</v>
      </c>
      <c r="V1527" s="1" t="n">
        <v>4</v>
      </c>
      <c r="W1527" s="1" t="n">
        <v>2</v>
      </c>
      <c r="X1527" s="1" t="n">
        <v>5</v>
      </c>
      <c r="Y1527" s="1" t="n">
        <v>26</v>
      </c>
      <c r="Z1527" s="1" t="n">
        <v>35</v>
      </c>
      <c r="AA1527" s="1" t="n">
        <v>12.7</v>
      </c>
      <c r="AB1527" s="1" t="n">
        <v>0.585</v>
      </c>
      <c r="AC1527" s="1" t="n">
        <v>0.6</v>
      </c>
      <c r="AD1527" s="1" t="n">
        <f aca="false">IF(F1527=0,0,Z1527/F1527)</f>
        <v>1.94444444444444</v>
      </c>
      <c r="AE1527" s="1" t="str">
        <f aca="false">IFERROR(LEFT(C1527,FIND("-",C1527)-1),C1527)</f>
        <v>C</v>
      </c>
      <c r="AF1527" s="1" t="str">
        <f aca="false">B1527&amp;"|"&amp;A1527</f>
        <v>Jamaal Magloire|2011</v>
      </c>
      <c r="AG1527" s="1" t="n">
        <f aca="false">SUMPRODUCT(($A$2:$A$4670=A1527)*($Z$2:$Z$4670&gt;Z1527))+1</f>
        <v>407</v>
      </c>
    </row>
    <row r="1528" customFormat="false" ht="15" hidden="false" customHeight="false" outlineLevel="0" collapsed="false">
      <c r="A1528" s="1" t="n">
        <v>2011</v>
      </c>
      <c r="B1528" s="1" t="s">
        <v>321</v>
      </c>
      <c r="C1528" s="1" t="s">
        <v>128</v>
      </c>
      <c r="D1528" s="1" t="n">
        <v>30</v>
      </c>
      <c r="E1528" s="1" t="s">
        <v>110</v>
      </c>
      <c r="F1528" s="1" t="n">
        <v>76</v>
      </c>
      <c r="G1528" s="1" t="n">
        <v>0</v>
      </c>
      <c r="H1528" s="1" t="n">
        <v>2297</v>
      </c>
      <c r="I1528" s="1" t="n">
        <v>368</v>
      </c>
      <c r="J1528" s="1" t="n">
        <v>874</v>
      </c>
      <c r="K1528" s="1" t="n">
        <v>0.421</v>
      </c>
      <c r="L1528" s="1" t="n">
        <v>119</v>
      </c>
      <c r="M1528" s="1" t="n">
        <v>349</v>
      </c>
      <c r="N1528" s="1" t="n">
        <v>0.341</v>
      </c>
      <c r="O1528" s="1" t="n">
        <v>222</v>
      </c>
      <c r="P1528" s="1" t="n">
        <v>260</v>
      </c>
      <c r="Q1528" s="1" t="n">
        <v>0.854</v>
      </c>
      <c r="R1528" s="1" t="n">
        <v>22</v>
      </c>
      <c r="S1528" s="1" t="n">
        <v>108</v>
      </c>
      <c r="T1528" s="1" t="n">
        <v>130</v>
      </c>
      <c r="U1528" s="1" t="n">
        <v>241</v>
      </c>
      <c r="V1528" s="1" t="n">
        <v>57</v>
      </c>
      <c r="W1528" s="1" t="n">
        <v>14</v>
      </c>
      <c r="X1528" s="1" t="n">
        <v>145</v>
      </c>
      <c r="Y1528" s="1" t="n">
        <v>97</v>
      </c>
      <c r="Z1528" s="1" t="n">
        <v>1077</v>
      </c>
      <c r="AA1528" s="1" t="n">
        <v>14.2</v>
      </c>
      <c r="AB1528" s="1" t="n">
        <v>0.545</v>
      </c>
      <c r="AC1528" s="1" t="n">
        <v>3.4</v>
      </c>
      <c r="AD1528" s="1" t="n">
        <f aca="false">IF(F1528=0,0,Z1528/F1528)</f>
        <v>14.1710526315789</v>
      </c>
      <c r="AE1528" s="1" t="str">
        <f aca="false">IFERROR(LEFT(C1528,FIND("-",C1528)-1),C1528)</f>
        <v>SG</v>
      </c>
      <c r="AF1528" s="1" t="str">
        <f aca="false">B1528&amp;"|"&amp;A1528</f>
        <v>Jamal Crawford|2011</v>
      </c>
      <c r="AG1528" s="1" t="n">
        <f aca="false">SUMPRODUCT(($A$2:$A$4670=A1528)*($Z$2:$Z$4670&gt;Z1528))+1</f>
        <v>65</v>
      </c>
    </row>
    <row r="1529" customFormat="false" ht="15" hidden="false" customHeight="false" outlineLevel="0" collapsed="false">
      <c r="A1529" s="1" t="n">
        <v>2011</v>
      </c>
      <c r="B1529" s="1" t="s">
        <v>322</v>
      </c>
      <c r="C1529" s="1" t="s">
        <v>123</v>
      </c>
      <c r="D1529" s="1" t="n">
        <v>30</v>
      </c>
      <c r="E1529" s="1" t="s">
        <v>115</v>
      </c>
      <c r="F1529" s="1" t="n">
        <v>59</v>
      </c>
      <c r="G1529" s="1" t="n">
        <v>20</v>
      </c>
      <c r="H1529" s="1" t="n">
        <v>1042</v>
      </c>
      <c r="I1529" s="1" t="n">
        <v>101</v>
      </c>
      <c r="J1529" s="1" t="n">
        <v>248</v>
      </c>
      <c r="K1529" s="1" t="n">
        <v>0.407</v>
      </c>
      <c r="L1529" s="1" t="n">
        <v>38</v>
      </c>
      <c r="M1529" s="1" t="n">
        <v>123</v>
      </c>
      <c r="N1529" s="1" t="n">
        <v>0.309</v>
      </c>
      <c r="O1529" s="1" t="n">
        <v>15</v>
      </c>
      <c r="P1529" s="1" t="n">
        <v>17</v>
      </c>
      <c r="Q1529" s="1" t="n">
        <v>0.882</v>
      </c>
      <c r="R1529" s="1" t="n">
        <v>23</v>
      </c>
      <c r="S1529" s="1" t="n">
        <v>142</v>
      </c>
      <c r="T1529" s="1" t="n">
        <v>165</v>
      </c>
      <c r="U1529" s="1" t="n">
        <v>52</v>
      </c>
      <c r="V1529" s="1" t="n">
        <v>28</v>
      </c>
      <c r="W1529" s="1" t="n">
        <v>33</v>
      </c>
      <c r="X1529" s="1" t="n">
        <v>22</v>
      </c>
      <c r="Y1529" s="1" t="n">
        <v>65</v>
      </c>
      <c r="Z1529" s="1" t="n">
        <v>255</v>
      </c>
      <c r="AA1529" s="1" t="n">
        <v>10.1</v>
      </c>
      <c r="AB1529" s="1" t="n">
        <v>0.499</v>
      </c>
      <c r="AC1529" s="1" t="n">
        <v>1.1</v>
      </c>
      <c r="AD1529" s="1" t="n">
        <f aca="false">IF(F1529=0,0,Z1529/F1529)</f>
        <v>4.32203389830509</v>
      </c>
      <c r="AE1529" s="1" t="str">
        <f aca="false">IFERROR(LEFT(C1529,FIND("-",C1529)-1),C1529)</f>
        <v>SF</v>
      </c>
      <c r="AF1529" s="1" t="str">
        <f aca="false">B1529&amp;"|"&amp;A1529</f>
        <v>Jamario Moon|2011</v>
      </c>
      <c r="AG1529" s="1" t="n">
        <f aca="false">SUMPRODUCT(($A$2:$A$4670=A1529)*($Z$2:$Z$4670&gt;Z1529))+1</f>
        <v>288</v>
      </c>
    </row>
    <row r="1530" customFormat="false" ht="15" hidden="false" customHeight="false" outlineLevel="0" collapsed="false">
      <c r="A1530" s="1" t="n">
        <v>2011</v>
      </c>
      <c r="B1530" s="1" t="s">
        <v>323</v>
      </c>
      <c r="C1530" s="1" t="s">
        <v>102</v>
      </c>
      <c r="D1530" s="1" t="n">
        <v>28</v>
      </c>
      <c r="E1530" s="1" t="s">
        <v>112</v>
      </c>
      <c r="F1530" s="1" t="n">
        <v>76</v>
      </c>
      <c r="G1530" s="1" t="n">
        <v>76</v>
      </c>
      <c r="H1530" s="1" t="n">
        <v>2319</v>
      </c>
      <c r="I1530" s="1" t="n">
        <v>374</v>
      </c>
      <c r="J1530" s="1" t="n">
        <v>838</v>
      </c>
      <c r="K1530" s="1" t="n">
        <v>0.446</v>
      </c>
      <c r="L1530" s="1" t="n">
        <v>119</v>
      </c>
      <c r="M1530" s="1" t="n">
        <v>297</v>
      </c>
      <c r="N1530" s="1" t="n">
        <v>0.401</v>
      </c>
      <c r="O1530" s="1" t="n">
        <v>130</v>
      </c>
      <c r="P1530" s="1" t="n">
        <v>162</v>
      </c>
      <c r="Q1530" s="1" t="n">
        <v>0.802</v>
      </c>
      <c r="R1530" s="1" t="n">
        <v>37</v>
      </c>
      <c r="S1530" s="1" t="n">
        <v>189</v>
      </c>
      <c r="T1530" s="1" t="n">
        <v>226</v>
      </c>
      <c r="U1530" s="1" t="n">
        <v>456</v>
      </c>
      <c r="V1530" s="1" t="n">
        <v>75</v>
      </c>
      <c r="W1530" s="1" t="n">
        <v>3</v>
      </c>
      <c r="X1530" s="1" t="n">
        <v>194</v>
      </c>
      <c r="Y1530" s="1" t="n">
        <v>209</v>
      </c>
      <c r="Z1530" s="1" t="n">
        <v>997</v>
      </c>
      <c r="AA1530" s="1" t="n">
        <v>15.4</v>
      </c>
      <c r="AB1530" s="1" t="n">
        <v>0.548</v>
      </c>
      <c r="AC1530" s="1" t="n">
        <v>6.6</v>
      </c>
      <c r="AD1530" s="1" t="n">
        <f aca="false">IF(F1530=0,0,Z1530/F1530)</f>
        <v>13.1184210526316</v>
      </c>
      <c r="AE1530" s="1" t="str">
        <f aca="false">IFERROR(LEFT(C1530,FIND("-",C1530)-1),C1530)</f>
        <v>PG</v>
      </c>
      <c r="AF1530" s="1" t="str">
        <f aca="false">B1530&amp;"|"&amp;A1530</f>
        <v>Jameer Nelson|2011</v>
      </c>
      <c r="AG1530" s="1" t="n">
        <f aca="false">SUMPRODUCT(($A$2:$A$4670=A1530)*($Z$2:$Z$4670&gt;Z1530))+1</f>
        <v>88</v>
      </c>
    </row>
    <row r="1531" customFormat="false" ht="15" hidden="false" customHeight="false" outlineLevel="0" collapsed="false">
      <c r="A1531" s="1" t="n">
        <v>2011</v>
      </c>
      <c r="B1531" s="1" t="s">
        <v>770</v>
      </c>
      <c r="C1531" s="1" t="s">
        <v>123</v>
      </c>
      <c r="D1531" s="1" t="n">
        <v>21</v>
      </c>
      <c r="E1531" s="1" t="s">
        <v>194</v>
      </c>
      <c r="F1531" s="1" t="n">
        <v>26</v>
      </c>
      <c r="G1531" s="1" t="n">
        <v>2</v>
      </c>
      <c r="H1531" s="1" t="n">
        <v>286</v>
      </c>
      <c r="I1531" s="1" t="n">
        <v>31</v>
      </c>
      <c r="J1531" s="1" t="n">
        <v>81</v>
      </c>
      <c r="K1531" s="1" t="n">
        <v>0.383</v>
      </c>
      <c r="L1531" s="1" t="n">
        <v>18</v>
      </c>
      <c r="M1531" s="1" t="n">
        <v>46</v>
      </c>
      <c r="N1531" s="1" t="n">
        <v>0.391</v>
      </c>
      <c r="O1531" s="1" t="n">
        <v>14</v>
      </c>
      <c r="P1531" s="1" t="n">
        <v>18</v>
      </c>
      <c r="Q1531" s="1" t="n">
        <v>0.778</v>
      </c>
      <c r="R1531" s="1" t="n">
        <v>2</v>
      </c>
      <c r="S1531" s="1" t="n">
        <v>21</v>
      </c>
      <c r="T1531" s="1" t="n">
        <v>23</v>
      </c>
      <c r="U1531" s="1" t="n">
        <v>18</v>
      </c>
      <c r="V1531" s="1" t="n">
        <v>3</v>
      </c>
      <c r="W1531" s="1" t="n">
        <v>6</v>
      </c>
      <c r="X1531" s="1" t="n">
        <v>13</v>
      </c>
      <c r="Y1531" s="1" t="n">
        <v>24</v>
      </c>
      <c r="Z1531" s="1" t="n">
        <v>94</v>
      </c>
      <c r="AA1531" s="1" t="n">
        <v>8.5</v>
      </c>
      <c r="AB1531" s="1" t="n">
        <v>0.529</v>
      </c>
      <c r="AC1531" s="1" t="n">
        <v>0.3</v>
      </c>
      <c r="AD1531" s="1" t="n">
        <f aca="false">IF(F1531=0,0,Z1531/F1531)</f>
        <v>3.61538461538462</v>
      </c>
      <c r="AE1531" s="1" t="str">
        <f aca="false">IFERROR(LEFT(C1531,FIND("-",C1531)-1),C1531)</f>
        <v>SF</v>
      </c>
      <c r="AF1531" s="1" t="str">
        <f aca="false">B1531&amp;"|"&amp;A1531</f>
        <v>James Anderson|2011</v>
      </c>
      <c r="AG1531" s="1" t="n">
        <f aca="false">SUMPRODUCT(($A$2:$A$4670=A1531)*($Z$2:$Z$4670&gt;Z1531))+1</f>
        <v>370</v>
      </c>
    </row>
    <row r="1532" customFormat="false" ht="15" hidden="false" customHeight="false" outlineLevel="0" collapsed="false">
      <c r="A1532" s="1" t="n">
        <v>2011</v>
      </c>
      <c r="B1532" s="1" t="s">
        <v>700</v>
      </c>
      <c r="C1532" s="1" t="s">
        <v>128</v>
      </c>
      <c r="D1532" s="1" t="n">
        <v>21</v>
      </c>
      <c r="E1532" s="1" t="s">
        <v>609</v>
      </c>
      <c r="F1532" s="1" t="n">
        <v>82</v>
      </c>
      <c r="G1532" s="1" t="n">
        <v>5</v>
      </c>
      <c r="H1532" s="1" t="n">
        <v>2189</v>
      </c>
      <c r="I1532" s="1" t="n">
        <v>298</v>
      </c>
      <c r="J1532" s="1" t="n">
        <v>684</v>
      </c>
      <c r="K1532" s="1" t="n">
        <v>0.436</v>
      </c>
      <c r="L1532" s="1" t="n">
        <v>113</v>
      </c>
      <c r="M1532" s="1" t="n">
        <v>324</v>
      </c>
      <c r="N1532" s="1" t="n">
        <v>0.349</v>
      </c>
      <c r="O1532" s="1" t="n">
        <v>289</v>
      </c>
      <c r="P1532" s="1" t="n">
        <v>343</v>
      </c>
      <c r="Q1532" s="1" t="n">
        <v>0.843</v>
      </c>
      <c r="R1532" s="1" t="n">
        <v>42</v>
      </c>
      <c r="S1532" s="1" t="n">
        <v>213</v>
      </c>
      <c r="T1532" s="1" t="n">
        <v>255</v>
      </c>
      <c r="U1532" s="1" t="n">
        <v>176</v>
      </c>
      <c r="V1532" s="1" t="n">
        <v>92</v>
      </c>
      <c r="W1532" s="1" t="n">
        <v>24</v>
      </c>
      <c r="X1532" s="1" t="n">
        <v>106</v>
      </c>
      <c r="Y1532" s="1" t="n">
        <v>207</v>
      </c>
      <c r="Z1532" s="1" t="n">
        <v>998</v>
      </c>
      <c r="AA1532" s="1" t="n">
        <v>16.4</v>
      </c>
      <c r="AB1532" s="1" t="n">
        <v>0.598</v>
      </c>
      <c r="AC1532" s="1" t="n">
        <v>7.1</v>
      </c>
      <c r="AD1532" s="1" t="n">
        <f aca="false">IF(F1532=0,0,Z1532/F1532)</f>
        <v>12.1707317073171</v>
      </c>
      <c r="AE1532" s="1" t="str">
        <f aca="false">IFERROR(LEFT(C1532,FIND("-",C1532)-1),C1532)</f>
        <v>SG</v>
      </c>
      <c r="AF1532" s="1" t="str">
        <f aca="false">B1532&amp;"|"&amp;A1532</f>
        <v>James Harden|2011</v>
      </c>
      <c r="AG1532" s="1" t="n">
        <f aca="false">SUMPRODUCT(($A$2:$A$4670=A1532)*($Z$2:$Z$4670&gt;Z1532))+1</f>
        <v>86</v>
      </c>
    </row>
    <row r="1533" customFormat="false" ht="15" hidden="false" customHeight="false" outlineLevel="0" collapsed="false">
      <c r="A1533" s="1" t="n">
        <v>2011</v>
      </c>
      <c r="B1533" s="1" t="s">
        <v>701</v>
      </c>
      <c r="C1533" s="1" t="s">
        <v>123</v>
      </c>
      <c r="D1533" s="1" t="n">
        <v>23</v>
      </c>
      <c r="E1533" s="1" t="s">
        <v>115</v>
      </c>
      <c r="F1533" s="1" t="n">
        <v>38</v>
      </c>
      <c r="G1533" s="1" t="n">
        <v>25</v>
      </c>
      <c r="H1533" s="1" t="n">
        <v>822</v>
      </c>
      <c r="I1533" s="1" t="n">
        <v>108</v>
      </c>
      <c r="J1533" s="1" t="n">
        <v>237</v>
      </c>
      <c r="K1533" s="1" t="n">
        <v>0.456</v>
      </c>
      <c r="L1533" s="1" t="n">
        <v>8</v>
      </c>
      <c r="M1533" s="1" t="n">
        <v>34</v>
      </c>
      <c r="N1533" s="1" t="n">
        <v>0.235</v>
      </c>
      <c r="O1533" s="1" t="n">
        <v>47</v>
      </c>
      <c r="P1533" s="1" t="n">
        <v>71</v>
      </c>
      <c r="Q1533" s="1" t="n">
        <v>0.662</v>
      </c>
      <c r="R1533" s="1" t="n">
        <v>37</v>
      </c>
      <c r="S1533" s="1" t="n">
        <v>105</v>
      </c>
      <c r="T1533" s="1" t="n">
        <v>142</v>
      </c>
      <c r="U1533" s="1" t="n">
        <v>89</v>
      </c>
      <c r="V1533" s="1" t="n">
        <v>33</v>
      </c>
      <c r="W1533" s="1" t="n">
        <v>37</v>
      </c>
      <c r="X1533" s="1" t="n">
        <v>64</v>
      </c>
      <c r="Y1533" s="1" t="n">
        <v>95</v>
      </c>
      <c r="Z1533" s="1" t="n">
        <v>271</v>
      </c>
      <c r="AA1533" s="1" t="n">
        <v>12.6</v>
      </c>
      <c r="AB1533" s="1" t="n">
        <v>0.505</v>
      </c>
      <c r="AC1533" s="1" t="n">
        <v>0.6</v>
      </c>
      <c r="AD1533" s="1" t="n">
        <f aca="false">IF(F1533=0,0,Z1533/F1533)</f>
        <v>7.13157894736842</v>
      </c>
      <c r="AE1533" s="1" t="str">
        <f aca="false">IFERROR(LEFT(C1533,FIND("-",C1533)-1),C1533)</f>
        <v>SF</v>
      </c>
      <c r="AF1533" s="1" t="str">
        <f aca="false">B1533&amp;"|"&amp;A1533</f>
        <v>James Johnson|2011</v>
      </c>
      <c r="AG1533" s="1" t="n">
        <f aca="false">SUMPRODUCT(($A$2:$A$4670=A1533)*($Z$2:$Z$4670&gt;Z1533))+1</f>
        <v>280</v>
      </c>
    </row>
    <row r="1534" customFormat="false" ht="15" hidden="false" customHeight="false" outlineLevel="0" collapsed="false">
      <c r="A1534" s="1" t="n">
        <v>2011</v>
      </c>
      <c r="B1534" s="1" t="s">
        <v>325</v>
      </c>
      <c r="C1534" s="1" t="s">
        <v>123</v>
      </c>
      <c r="D1534" s="1" t="n">
        <v>30</v>
      </c>
      <c r="E1534" s="1" t="s">
        <v>126</v>
      </c>
      <c r="F1534" s="1" t="n">
        <v>81</v>
      </c>
      <c r="G1534" s="1" t="n">
        <v>8</v>
      </c>
      <c r="H1534" s="1" t="n">
        <v>1549</v>
      </c>
      <c r="I1534" s="1" t="n">
        <v>146</v>
      </c>
      <c r="J1534" s="1" t="n">
        <v>346</v>
      </c>
      <c r="K1534" s="1" t="n">
        <v>0.422</v>
      </c>
      <c r="L1534" s="1" t="n">
        <v>123</v>
      </c>
      <c r="M1534" s="1" t="n">
        <v>287</v>
      </c>
      <c r="N1534" s="1" t="n">
        <v>0.429</v>
      </c>
      <c r="O1534" s="1" t="n">
        <v>60</v>
      </c>
      <c r="P1534" s="1" t="n">
        <v>72</v>
      </c>
      <c r="Q1534" s="1" t="n">
        <v>0.833</v>
      </c>
      <c r="R1534" s="1" t="n">
        <v>23</v>
      </c>
      <c r="S1534" s="1" t="n">
        <v>137</v>
      </c>
      <c r="T1534" s="1" t="n">
        <v>160</v>
      </c>
      <c r="U1534" s="1" t="n">
        <v>43</v>
      </c>
      <c r="V1534" s="1" t="n">
        <v>29</v>
      </c>
      <c r="W1534" s="1" t="n">
        <v>19</v>
      </c>
      <c r="X1534" s="1" t="n">
        <v>21</v>
      </c>
      <c r="Y1534" s="1" t="n">
        <v>129</v>
      </c>
      <c r="Z1534" s="1" t="n">
        <v>475</v>
      </c>
      <c r="AA1534" s="1" t="n">
        <v>11.1</v>
      </c>
      <c r="AB1534" s="1" t="n">
        <v>0.629</v>
      </c>
      <c r="AC1534" s="1" t="n">
        <v>4.7</v>
      </c>
      <c r="AD1534" s="1" t="n">
        <f aca="false">IF(F1534=0,0,Z1534/F1534)</f>
        <v>5.8641975308642</v>
      </c>
      <c r="AE1534" s="1" t="str">
        <f aca="false">IFERROR(LEFT(C1534,FIND("-",C1534)-1),C1534)</f>
        <v>SF</v>
      </c>
      <c r="AF1534" s="1" t="str">
        <f aca="false">B1534&amp;"|"&amp;A1534</f>
        <v>James Jones|2011</v>
      </c>
      <c r="AG1534" s="1" t="n">
        <f aca="false">SUMPRODUCT(($A$2:$A$4670=A1534)*($Z$2:$Z$4670&gt;Z1534))+1</f>
        <v>212</v>
      </c>
    </row>
    <row r="1535" customFormat="false" ht="15" hidden="false" customHeight="false" outlineLevel="0" collapsed="false">
      <c r="A1535" s="1" t="n">
        <v>2011</v>
      </c>
      <c r="B1535" s="1" t="s">
        <v>326</v>
      </c>
      <c r="C1535" s="1" t="s">
        <v>123</v>
      </c>
      <c r="D1535" s="1" t="n">
        <v>34</v>
      </c>
      <c r="E1535" s="1" t="s">
        <v>145</v>
      </c>
      <c r="F1535" s="1" t="n">
        <v>49</v>
      </c>
      <c r="G1535" s="1" t="n">
        <v>0</v>
      </c>
      <c r="H1535" s="1" t="n">
        <v>839</v>
      </c>
      <c r="I1535" s="1" t="n">
        <v>81</v>
      </c>
      <c r="J1535" s="1" t="n">
        <v>241</v>
      </c>
      <c r="K1535" s="1" t="n">
        <v>0.336</v>
      </c>
      <c r="L1535" s="1" t="n">
        <v>67</v>
      </c>
      <c r="M1535" s="1" t="n">
        <v>212</v>
      </c>
      <c r="N1535" s="1" t="n">
        <v>0.316</v>
      </c>
      <c r="O1535" s="1" t="n">
        <v>11</v>
      </c>
      <c r="P1535" s="1" t="n">
        <v>15</v>
      </c>
      <c r="Q1535" s="1" t="n">
        <v>0.733</v>
      </c>
      <c r="R1535" s="1" t="n">
        <v>10</v>
      </c>
      <c r="S1535" s="1" t="n">
        <v>137</v>
      </c>
      <c r="T1535" s="1" t="n">
        <v>147</v>
      </c>
      <c r="U1535" s="1" t="n">
        <v>34</v>
      </c>
      <c r="V1535" s="1" t="n">
        <v>24</v>
      </c>
      <c r="W1535" s="1" t="n">
        <v>6</v>
      </c>
      <c r="X1535" s="1" t="n">
        <v>24</v>
      </c>
      <c r="Y1535" s="1" t="n">
        <v>103</v>
      </c>
      <c r="Z1535" s="1" t="n">
        <v>240</v>
      </c>
      <c r="AA1535" s="1" t="n">
        <v>7.5</v>
      </c>
      <c r="AB1535" s="1" t="n">
        <v>0.485</v>
      </c>
      <c r="AC1535" s="1" t="n">
        <v>1</v>
      </c>
      <c r="AD1535" s="1" t="n">
        <f aca="false">IF(F1535=0,0,Z1535/F1535)</f>
        <v>4.89795918367347</v>
      </c>
      <c r="AE1535" s="1" t="str">
        <f aca="false">IFERROR(LEFT(C1535,FIND("-",C1535)-1),C1535)</f>
        <v>SF</v>
      </c>
      <c r="AF1535" s="1" t="str">
        <f aca="false">B1535&amp;"|"&amp;A1535</f>
        <v>James Posey|2011</v>
      </c>
      <c r="AG1535" s="1" t="n">
        <f aca="false">SUMPRODUCT(($A$2:$A$4670=A1535)*($Z$2:$Z$4670&gt;Z1535))+1</f>
        <v>293</v>
      </c>
    </row>
    <row r="1536" customFormat="false" ht="15" hidden="false" customHeight="false" outlineLevel="0" collapsed="false">
      <c r="A1536" s="1" t="n">
        <v>2011</v>
      </c>
      <c r="B1536" s="1" t="s">
        <v>328</v>
      </c>
      <c r="C1536" s="1" t="s">
        <v>123</v>
      </c>
      <c r="D1536" s="1" t="n">
        <v>25</v>
      </c>
      <c r="E1536" s="1" t="s">
        <v>124</v>
      </c>
      <c r="F1536" s="1" t="n">
        <v>82</v>
      </c>
      <c r="G1536" s="1" t="n">
        <v>15</v>
      </c>
      <c r="H1536" s="1" t="n">
        <v>2140</v>
      </c>
      <c r="I1536" s="1" t="n">
        <v>300</v>
      </c>
      <c r="J1536" s="1" t="n">
        <v>629</v>
      </c>
      <c r="K1536" s="1" t="n">
        <v>0.477</v>
      </c>
      <c r="L1536" s="1" t="n">
        <v>105</v>
      </c>
      <c r="M1536" s="1" t="n">
        <v>253</v>
      </c>
      <c r="N1536" s="1" t="n">
        <v>0.415</v>
      </c>
      <c r="O1536" s="1" t="n">
        <v>162</v>
      </c>
      <c r="P1536" s="1" t="n">
        <v>218</v>
      </c>
      <c r="Q1536" s="1" t="n">
        <v>0.743</v>
      </c>
      <c r="R1536" s="1" t="n">
        <v>111</v>
      </c>
      <c r="S1536" s="1" t="n">
        <v>207</v>
      </c>
      <c r="T1536" s="1" t="n">
        <v>318</v>
      </c>
      <c r="U1536" s="1" t="n">
        <v>108</v>
      </c>
      <c r="V1536" s="1" t="n">
        <v>87</v>
      </c>
      <c r="W1536" s="1" t="n">
        <v>20</v>
      </c>
      <c r="X1536" s="1" t="n">
        <v>77</v>
      </c>
      <c r="Y1536" s="1" t="n">
        <v>139</v>
      </c>
      <c r="Z1536" s="1" t="n">
        <v>867</v>
      </c>
      <c r="AA1536" s="1" t="n">
        <v>15.6</v>
      </c>
      <c r="AB1536" s="1" t="n">
        <v>0.598</v>
      </c>
      <c r="AC1536" s="1" t="n">
        <v>5.6</v>
      </c>
      <c r="AD1536" s="1" t="n">
        <f aca="false">IF(F1536=0,0,Z1536/F1536)</f>
        <v>10.5731707317073</v>
      </c>
      <c r="AE1536" s="1" t="str">
        <f aca="false">IFERROR(LEFT(C1536,FIND("-",C1536)-1),C1536)</f>
        <v>SF</v>
      </c>
      <c r="AF1536" s="1" t="str">
        <f aca="false">B1536&amp;"|"&amp;A1536</f>
        <v>Jared Dudley|2011</v>
      </c>
      <c r="AG1536" s="1" t="n">
        <f aca="false">SUMPRODUCT(($A$2:$A$4670=A1536)*($Z$2:$Z$4670&gt;Z1536))+1</f>
        <v>104</v>
      </c>
    </row>
    <row r="1537" customFormat="false" ht="15" hidden="false" customHeight="false" outlineLevel="0" collapsed="false">
      <c r="A1537" s="1" t="n">
        <v>2011</v>
      </c>
      <c r="B1537" s="1" t="s">
        <v>329</v>
      </c>
      <c r="C1537" s="1" t="s">
        <v>92</v>
      </c>
      <c r="D1537" s="1" t="n">
        <v>29</v>
      </c>
      <c r="E1537" s="1" t="s">
        <v>115</v>
      </c>
      <c r="F1537" s="1" t="n">
        <v>42</v>
      </c>
      <c r="G1537" s="1" t="n">
        <v>9</v>
      </c>
      <c r="H1537" s="1" t="n">
        <v>601</v>
      </c>
      <c r="I1537" s="1" t="n">
        <v>30</v>
      </c>
      <c r="J1537" s="1" t="n">
        <v>86</v>
      </c>
      <c r="K1537" s="1" t="n">
        <v>0.349</v>
      </c>
      <c r="L1537" s="1" t="n">
        <v>2</v>
      </c>
      <c r="M1537" s="1" t="n">
        <v>9</v>
      </c>
      <c r="N1537" s="1" t="n">
        <v>0.222</v>
      </c>
      <c r="O1537" s="1" t="n">
        <v>12</v>
      </c>
      <c r="P1537" s="1" t="n">
        <v>29</v>
      </c>
      <c r="Q1537" s="1" t="n">
        <v>0.414</v>
      </c>
      <c r="R1537" s="1" t="n">
        <v>62</v>
      </c>
      <c r="S1537" s="1" t="n">
        <v>54</v>
      </c>
      <c r="T1537" s="1" t="n">
        <v>116</v>
      </c>
      <c r="U1537" s="1" t="n">
        <v>36</v>
      </c>
      <c r="V1537" s="1" t="n">
        <v>31</v>
      </c>
      <c r="W1537" s="1" t="n">
        <v>17</v>
      </c>
      <c r="X1537" s="1" t="n">
        <v>21</v>
      </c>
      <c r="Y1537" s="1" t="n">
        <v>75</v>
      </c>
      <c r="Z1537" s="1" t="n">
        <v>74</v>
      </c>
      <c r="AA1537" s="1" t="n">
        <v>8</v>
      </c>
      <c r="AB1537" s="1" t="n">
        <v>0.375</v>
      </c>
      <c r="AC1537" s="1" t="n">
        <v>0.6</v>
      </c>
      <c r="AD1537" s="1" t="n">
        <f aca="false">IF(F1537=0,0,Z1537/F1537)</f>
        <v>1.76190476190476</v>
      </c>
      <c r="AE1537" s="1" t="str">
        <f aca="false">IFERROR(LEFT(C1537,FIND("-",C1537)-1),C1537)</f>
        <v>PF</v>
      </c>
      <c r="AF1537" s="1" t="str">
        <f aca="false">B1537&amp;"|"&amp;A1537</f>
        <v>Jared Jeffries|2011</v>
      </c>
      <c r="AG1537" s="1" t="n">
        <f aca="false">SUMPRODUCT(($A$2:$A$4670=A1537)*($Z$2:$Z$4670&gt;Z1537))+1</f>
        <v>381</v>
      </c>
    </row>
    <row r="1538" customFormat="false" ht="15" hidden="false" customHeight="false" outlineLevel="0" collapsed="false">
      <c r="A1538" s="1" t="n">
        <v>2011</v>
      </c>
      <c r="B1538" s="1" t="s">
        <v>330</v>
      </c>
      <c r="C1538" s="1" t="s">
        <v>178</v>
      </c>
      <c r="D1538" s="1" t="n">
        <v>27</v>
      </c>
      <c r="E1538" s="1" t="s">
        <v>115</v>
      </c>
      <c r="F1538" s="1" t="n">
        <v>83</v>
      </c>
      <c r="G1538" s="1" t="n">
        <v>15</v>
      </c>
      <c r="H1538" s="1" t="n">
        <v>1722</v>
      </c>
      <c r="I1538" s="1" t="n">
        <v>260</v>
      </c>
      <c r="J1538" s="1" t="n">
        <v>637</v>
      </c>
      <c r="K1538" s="1" t="n">
        <v>0.408</v>
      </c>
      <c r="L1538" s="1" t="n">
        <v>33</v>
      </c>
      <c r="M1538" s="1" t="n">
        <v>108</v>
      </c>
      <c r="N1538" s="1" t="n">
        <v>0.306</v>
      </c>
      <c r="O1538" s="1" t="n">
        <v>182</v>
      </c>
      <c r="P1538" s="1" t="n">
        <v>214</v>
      </c>
      <c r="Q1538" s="1" t="n">
        <v>0.85</v>
      </c>
      <c r="R1538" s="1" t="n">
        <v>20</v>
      </c>
      <c r="S1538" s="1" t="n">
        <v>153</v>
      </c>
      <c r="T1538" s="1" t="n">
        <v>173</v>
      </c>
      <c r="U1538" s="1" t="n">
        <v>242</v>
      </c>
      <c r="V1538" s="1" t="n">
        <v>54</v>
      </c>
      <c r="W1538" s="1" t="n">
        <v>6</v>
      </c>
      <c r="X1538" s="1" t="n">
        <v>110</v>
      </c>
      <c r="Y1538" s="1" t="n">
        <v>102</v>
      </c>
      <c r="Z1538" s="1" t="n">
        <v>735</v>
      </c>
      <c r="AA1538" s="1" t="n">
        <v>14.2</v>
      </c>
      <c r="AB1538" s="1" t="n">
        <v>0.503</v>
      </c>
      <c r="AC1538" s="1" t="n">
        <v>2.4</v>
      </c>
      <c r="AD1538" s="1" t="n">
        <f aca="false">IF(F1538=0,0,Z1538/F1538)</f>
        <v>8.85542168674699</v>
      </c>
      <c r="AE1538" s="1" t="str">
        <f aca="false">IFERROR(LEFT(C1538,FIND("-",C1538)-1),C1538)</f>
        <v>SG</v>
      </c>
      <c r="AF1538" s="1" t="str">
        <f aca="false">B1538&amp;"|"&amp;A1538</f>
        <v>Jarrett Jack|2011</v>
      </c>
      <c r="AG1538" s="1" t="n">
        <f aca="false">SUMPRODUCT(($A$2:$A$4670=A1538)*($Z$2:$Z$4670&gt;Z1538))+1</f>
        <v>140</v>
      </c>
    </row>
    <row r="1539" customFormat="false" ht="15" hidden="false" customHeight="false" outlineLevel="0" collapsed="false">
      <c r="A1539" s="1" t="n">
        <v>2011</v>
      </c>
      <c r="B1539" s="1" t="s">
        <v>331</v>
      </c>
      <c r="C1539" s="1" t="s">
        <v>105</v>
      </c>
      <c r="D1539" s="1" t="n">
        <v>32</v>
      </c>
      <c r="E1539" s="1" t="s">
        <v>115</v>
      </c>
      <c r="F1539" s="1" t="n">
        <v>28</v>
      </c>
      <c r="G1539" s="1" t="n">
        <v>0</v>
      </c>
      <c r="H1539" s="1" t="n">
        <v>181</v>
      </c>
      <c r="I1539" s="1" t="n">
        <v>6</v>
      </c>
      <c r="J1539" s="1" t="n">
        <v>21</v>
      </c>
      <c r="K1539" s="1" t="n">
        <v>0.286</v>
      </c>
      <c r="L1539" s="1" t="n">
        <v>0</v>
      </c>
      <c r="M1539" s="1" t="n">
        <v>0</v>
      </c>
      <c r="O1539" s="1" t="n">
        <v>7</v>
      </c>
      <c r="P1539" s="1" t="n">
        <v>10</v>
      </c>
      <c r="Q1539" s="1" t="n">
        <v>0.7</v>
      </c>
      <c r="R1539" s="1" t="n">
        <v>14</v>
      </c>
      <c r="S1539" s="1" t="n">
        <v>10</v>
      </c>
      <c r="T1539" s="1" t="n">
        <v>24</v>
      </c>
      <c r="U1539" s="1" t="n">
        <v>2</v>
      </c>
      <c r="V1539" s="1" t="n">
        <v>4</v>
      </c>
      <c r="W1539" s="1" t="n">
        <v>1</v>
      </c>
      <c r="X1539" s="1" t="n">
        <v>7</v>
      </c>
      <c r="Y1539" s="1" t="n">
        <v>29</v>
      </c>
      <c r="Z1539" s="1" t="n">
        <v>19</v>
      </c>
      <c r="AA1539" s="1" t="n">
        <v>1.6</v>
      </c>
      <c r="AB1539" s="1" t="n">
        <v>0.374</v>
      </c>
      <c r="AC1539" s="1" t="n">
        <v>-0.1</v>
      </c>
      <c r="AD1539" s="1" t="n">
        <f aca="false">IF(F1539=0,0,Z1539/F1539)</f>
        <v>0.678571428571429</v>
      </c>
      <c r="AE1539" s="1" t="str">
        <f aca="false">IFERROR(LEFT(C1539,FIND("-",C1539)-1),C1539)</f>
        <v>C</v>
      </c>
      <c r="AF1539" s="1" t="str">
        <f aca="false">B1539&amp;"|"&amp;A1539</f>
        <v>Jarron Collins|2011</v>
      </c>
      <c r="AG1539" s="1" t="n">
        <f aca="false">SUMPRODUCT(($A$2:$A$4670=A1539)*($Z$2:$Z$4670&gt;Z1539))+1</f>
        <v>418</v>
      </c>
    </row>
    <row r="1540" customFormat="false" ht="15" hidden="false" customHeight="false" outlineLevel="0" collapsed="false">
      <c r="A1540" s="1" t="n">
        <v>2011</v>
      </c>
      <c r="B1540" s="1" t="s">
        <v>333</v>
      </c>
      <c r="C1540" s="1" t="s">
        <v>105</v>
      </c>
      <c r="D1540" s="1" t="n">
        <v>32</v>
      </c>
      <c r="E1540" s="1" t="s">
        <v>110</v>
      </c>
      <c r="F1540" s="1" t="n">
        <v>49</v>
      </c>
      <c r="G1540" s="1" t="n">
        <v>28</v>
      </c>
      <c r="H1540" s="1" t="n">
        <v>593</v>
      </c>
      <c r="I1540" s="1" t="n">
        <v>34</v>
      </c>
      <c r="J1540" s="1" t="n">
        <v>71</v>
      </c>
      <c r="K1540" s="1" t="n">
        <v>0.479</v>
      </c>
      <c r="L1540" s="1" t="n">
        <v>1</v>
      </c>
      <c r="M1540" s="1" t="n">
        <v>1</v>
      </c>
      <c r="N1540" s="1" t="n">
        <v>1</v>
      </c>
      <c r="O1540" s="1" t="n">
        <v>27</v>
      </c>
      <c r="P1540" s="1" t="n">
        <v>41</v>
      </c>
      <c r="Q1540" s="1" t="n">
        <v>0.659</v>
      </c>
      <c r="R1540" s="1" t="n">
        <v>30</v>
      </c>
      <c r="S1540" s="1" t="n">
        <v>72</v>
      </c>
      <c r="T1540" s="1" t="n">
        <v>102</v>
      </c>
      <c r="U1540" s="1" t="n">
        <v>22</v>
      </c>
      <c r="V1540" s="1" t="n">
        <v>9</v>
      </c>
      <c r="W1540" s="1" t="n">
        <v>9</v>
      </c>
      <c r="X1540" s="1" t="n">
        <v>26</v>
      </c>
      <c r="Y1540" s="1" t="n">
        <v>97</v>
      </c>
      <c r="Z1540" s="1" t="n">
        <v>96</v>
      </c>
      <c r="AA1540" s="1" t="n">
        <v>5.4</v>
      </c>
      <c r="AB1540" s="1" t="n">
        <v>0.539</v>
      </c>
      <c r="AC1540" s="1" t="n">
        <v>0.6</v>
      </c>
      <c r="AD1540" s="1" t="n">
        <f aca="false">IF(F1540=0,0,Z1540/F1540)</f>
        <v>1.95918367346939</v>
      </c>
      <c r="AE1540" s="1" t="str">
        <f aca="false">IFERROR(LEFT(C1540,FIND("-",C1540)-1),C1540)</f>
        <v>C</v>
      </c>
      <c r="AF1540" s="1" t="str">
        <f aca="false">B1540&amp;"|"&amp;A1540</f>
        <v>Jason Collins|2011</v>
      </c>
      <c r="AG1540" s="1" t="n">
        <f aca="false">SUMPRODUCT(($A$2:$A$4670=A1540)*($Z$2:$Z$4670&gt;Z1540))+1</f>
        <v>369</v>
      </c>
    </row>
    <row r="1541" customFormat="false" ht="15" hidden="false" customHeight="false" outlineLevel="0" collapsed="false">
      <c r="A1541" s="1" t="n">
        <v>2011</v>
      </c>
      <c r="B1541" s="1" t="s">
        <v>335</v>
      </c>
      <c r="C1541" s="1" t="s">
        <v>123</v>
      </c>
      <c r="D1541" s="1" t="n">
        <v>29</v>
      </c>
      <c r="E1541" s="1" t="s">
        <v>142</v>
      </c>
      <c r="F1541" s="1" t="n">
        <v>24</v>
      </c>
      <c r="G1541" s="1" t="n">
        <v>2</v>
      </c>
      <c r="H1541" s="1" t="n">
        <v>112</v>
      </c>
      <c r="I1541" s="1" t="n">
        <v>7</v>
      </c>
      <c r="J1541" s="1" t="n">
        <v>28</v>
      </c>
      <c r="K1541" s="1" t="n">
        <v>0.25</v>
      </c>
      <c r="L1541" s="1" t="n">
        <v>1</v>
      </c>
      <c r="M1541" s="1" t="n">
        <v>8</v>
      </c>
      <c r="N1541" s="1" t="n">
        <v>0.125</v>
      </c>
      <c r="O1541" s="1" t="n">
        <v>1</v>
      </c>
      <c r="P1541" s="1" t="n">
        <v>2</v>
      </c>
      <c r="Q1541" s="1" t="n">
        <v>0.5</v>
      </c>
      <c r="R1541" s="1" t="n">
        <v>3</v>
      </c>
      <c r="S1541" s="1" t="n">
        <v>8</v>
      </c>
      <c r="T1541" s="1" t="n">
        <v>11</v>
      </c>
      <c r="U1541" s="1" t="n">
        <v>4</v>
      </c>
      <c r="V1541" s="1" t="n">
        <v>2</v>
      </c>
      <c r="W1541" s="1" t="n">
        <v>1</v>
      </c>
      <c r="X1541" s="1" t="n">
        <v>2</v>
      </c>
      <c r="Y1541" s="1" t="n">
        <v>4</v>
      </c>
      <c r="Z1541" s="1" t="n">
        <v>16</v>
      </c>
      <c r="AA1541" s="1" t="n">
        <v>1.6</v>
      </c>
      <c r="AB1541" s="1" t="n">
        <v>0.277</v>
      </c>
      <c r="AC1541" s="1" t="n">
        <v>-0.2</v>
      </c>
      <c r="AD1541" s="1" t="n">
        <f aca="false">IF(F1541=0,0,Z1541/F1541)</f>
        <v>0.666666666666667</v>
      </c>
      <c r="AE1541" s="1" t="str">
        <f aca="false">IFERROR(LEFT(C1541,FIND("-",C1541)-1),C1541)</f>
        <v>SF</v>
      </c>
      <c r="AF1541" s="1" t="str">
        <f aca="false">B1541&amp;"|"&amp;A1541</f>
        <v>Jason Kapono|2011</v>
      </c>
      <c r="AG1541" s="1" t="n">
        <f aca="false">SUMPRODUCT(($A$2:$A$4670=A1541)*($Z$2:$Z$4670&gt;Z1541))+1</f>
        <v>422</v>
      </c>
    </row>
    <row r="1542" customFormat="false" ht="15" hidden="false" customHeight="false" outlineLevel="0" collapsed="false">
      <c r="A1542" s="1" t="n">
        <v>2011</v>
      </c>
      <c r="B1542" s="1" t="s">
        <v>336</v>
      </c>
      <c r="C1542" s="1" t="s">
        <v>102</v>
      </c>
      <c r="D1542" s="1" t="n">
        <v>37</v>
      </c>
      <c r="E1542" s="1" t="s">
        <v>189</v>
      </c>
      <c r="F1542" s="1" t="n">
        <v>80</v>
      </c>
      <c r="G1542" s="1" t="n">
        <v>80</v>
      </c>
      <c r="H1542" s="1" t="n">
        <v>2653</v>
      </c>
      <c r="I1542" s="1" t="n">
        <v>215</v>
      </c>
      <c r="J1542" s="1" t="n">
        <v>596</v>
      </c>
      <c r="K1542" s="1" t="n">
        <v>0.361</v>
      </c>
      <c r="L1542" s="1" t="n">
        <v>133</v>
      </c>
      <c r="M1542" s="1" t="n">
        <v>391</v>
      </c>
      <c r="N1542" s="1" t="n">
        <v>0.34</v>
      </c>
      <c r="O1542" s="1" t="n">
        <v>67</v>
      </c>
      <c r="P1542" s="1" t="n">
        <v>77</v>
      </c>
      <c r="Q1542" s="1" t="n">
        <v>0.87</v>
      </c>
      <c r="R1542" s="1" t="n">
        <v>35</v>
      </c>
      <c r="S1542" s="1" t="n">
        <v>316</v>
      </c>
      <c r="T1542" s="1" t="n">
        <v>351</v>
      </c>
      <c r="U1542" s="1" t="n">
        <v>655</v>
      </c>
      <c r="V1542" s="1" t="n">
        <v>134</v>
      </c>
      <c r="W1542" s="1" t="n">
        <v>29</v>
      </c>
      <c r="X1542" s="1" t="n">
        <v>179</v>
      </c>
      <c r="Y1542" s="1" t="n">
        <v>119</v>
      </c>
      <c r="Z1542" s="1" t="n">
        <v>630</v>
      </c>
      <c r="AA1542" s="1" t="n">
        <v>14.4</v>
      </c>
      <c r="AB1542" s="1" t="n">
        <v>0.5</v>
      </c>
      <c r="AC1542" s="1" t="n">
        <v>6.4</v>
      </c>
      <c r="AD1542" s="1" t="n">
        <f aca="false">IF(F1542=0,0,Z1542/F1542)</f>
        <v>7.875</v>
      </c>
      <c r="AE1542" s="1" t="str">
        <f aca="false">IFERROR(LEFT(C1542,FIND("-",C1542)-1),C1542)</f>
        <v>PG</v>
      </c>
      <c r="AF1542" s="1" t="str">
        <f aca="false">B1542&amp;"|"&amp;A1542</f>
        <v>Jason Kidd|2011</v>
      </c>
      <c r="AG1542" s="1" t="n">
        <f aca="false">SUMPRODUCT(($A$2:$A$4670=A1542)*($Z$2:$Z$4670&gt;Z1542))+1</f>
        <v>167</v>
      </c>
    </row>
    <row r="1543" customFormat="false" ht="15" hidden="false" customHeight="false" outlineLevel="0" collapsed="false">
      <c r="A1543" s="1" t="n">
        <v>2011</v>
      </c>
      <c r="B1543" s="1" t="s">
        <v>337</v>
      </c>
      <c r="C1543" s="1" t="s">
        <v>92</v>
      </c>
      <c r="D1543" s="1" t="n">
        <v>27</v>
      </c>
      <c r="E1543" s="1" t="s">
        <v>133</v>
      </c>
      <c r="F1543" s="1" t="n">
        <v>57</v>
      </c>
      <c r="G1543" s="1" t="n">
        <v>14</v>
      </c>
      <c r="H1543" s="1" t="n">
        <v>930</v>
      </c>
      <c r="I1543" s="1" t="n">
        <v>93</v>
      </c>
      <c r="J1543" s="1" t="n">
        <v>189</v>
      </c>
      <c r="K1543" s="1" t="n">
        <v>0.492</v>
      </c>
      <c r="L1543" s="1" t="n">
        <v>0</v>
      </c>
      <c r="M1543" s="1" t="n">
        <v>0</v>
      </c>
      <c r="O1543" s="1" t="n">
        <v>51</v>
      </c>
      <c r="P1543" s="1" t="n">
        <v>99</v>
      </c>
      <c r="Q1543" s="1" t="n">
        <v>0.515</v>
      </c>
      <c r="R1543" s="1" t="n">
        <v>66</v>
      </c>
      <c r="S1543" s="1" t="n">
        <v>107</v>
      </c>
      <c r="T1543" s="1" t="n">
        <v>173</v>
      </c>
      <c r="U1543" s="1" t="n">
        <v>17</v>
      </c>
      <c r="V1543" s="1" t="n">
        <v>24</v>
      </c>
      <c r="W1543" s="1" t="n">
        <v>21</v>
      </c>
      <c r="X1543" s="1" t="n">
        <v>44</v>
      </c>
      <c r="Y1543" s="1" t="n">
        <v>92</v>
      </c>
      <c r="Z1543" s="1" t="n">
        <v>237</v>
      </c>
      <c r="AA1543" s="1" t="n">
        <v>9.4</v>
      </c>
      <c r="AB1543" s="1" t="n">
        <v>0.51</v>
      </c>
      <c r="AC1543" s="1" t="n">
        <v>0.5</v>
      </c>
      <c r="AD1543" s="1" t="n">
        <f aca="false">IF(F1543=0,0,Z1543/F1543)</f>
        <v>4.15789473684211</v>
      </c>
      <c r="AE1543" s="1" t="str">
        <f aca="false">IFERROR(LEFT(C1543,FIND("-",C1543)-1),C1543)</f>
        <v>PF</v>
      </c>
      <c r="AF1543" s="1" t="str">
        <f aca="false">B1543&amp;"|"&amp;A1543</f>
        <v>Jason Maxiell|2011</v>
      </c>
      <c r="AG1543" s="1" t="n">
        <f aca="false">SUMPRODUCT(($A$2:$A$4670=A1543)*($Z$2:$Z$4670&gt;Z1543))+1</f>
        <v>295</v>
      </c>
    </row>
    <row r="1544" customFormat="false" ht="15" hidden="false" customHeight="false" outlineLevel="0" collapsed="false">
      <c r="A1544" s="1" t="n">
        <v>2011</v>
      </c>
      <c r="B1544" s="1" t="s">
        <v>338</v>
      </c>
      <c r="C1544" s="1" t="s">
        <v>128</v>
      </c>
      <c r="D1544" s="1" t="n">
        <v>30</v>
      </c>
      <c r="E1544" s="1" t="s">
        <v>115</v>
      </c>
      <c r="F1544" s="1" t="n">
        <v>80</v>
      </c>
      <c r="G1544" s="1" t="n">
        <v>80</v>
      </c>
      <c r="H1544" s="1" t="n">
        <v>2715</v>
      </c>
      <c r="I1544" s="1" t="n">
        <v>472</v>
      </c>
      <c r="J1544" s="1" t="n">
        <v>1056</v>
      </c>
      <c r="K1544" s="1" t="n">
        <v>0.447</v>
      </c>
      <c r="L1544" s="1" t="n">
        <v>189</v>
      </c>
      <c r="M1544" s="1" t="n">
        <v>479</v>
      </c>
      <c r="N1544" s="1" t="n">
        <v>0.395</v>
      </c>
      <c r="O1544" s="1" t="n">
        <v>116</v>
      </c>
      <c r="P1544" s="1" t="n">
        <v>159</v>
      </c>
      <c r="Q1544" s="1" t="n">
        <v>0.73</v>
      </c>
      <c r="R1544" s="1" t="n">
        <v>67</v>
      </c>
      <c r="S1544" s="1" t="n">
        <v>264</v>
      </c>
      <c r="T1544" s="1" t="n">
        <v>331</v>
      </c>
      <c r="U1544" s="1" t="n">
        <v>147</v>
      </c>
      <c r="V1544" s="1" t="n">
        <v>93</v>
      </c>
      <c r="W1544" s="1" t="n">
        <v>13</v>
      </c>
      <c r="X1544" s="1" t="n">
        <v>95</v>
      </c>
      <c r="Y1544" s="1" t="n">
        <v>162</v>
      </c>
      <c r="Z1544" s="1" t="n">
        <v>1249</v>
      </c>
      <c r="AA1544" s="1" t="n">
        <v>15</v>
      </c>
      <c r="AB1544" s="1" t="n">
        <v>0.555</v>
      </c>
      <c r="AC1544" s="1" t="n">
        <v>6.9</v>
      </c>
      <c r="AD1544" s="1" t="n">
        <f aca="false">IF(F1544=0,0,Z1544/F1544)</f>
        <v>15.6125</v>
      </c>
      <c r="AE1544" s="1" t="str">
        <f aca="false">IFERROR(LEFT(C1544,FIND("-",C1544)-1),C1544)</f>
        <v>SG</v>
      </c>
      <c r="AF1544" s="1" t="str">
        <f aca="false">B1544&amp;"|"&amp;A1544</f>
        <v>Jason Richardson|2011</v>
      </c>
      <c r="AG1544" s="1" t="n">
        <f aca="false">SUMPRODUCT(($A$2:$A$4670=A1544)*($Z$2:$Z$4670&gt;Z1544))+1</f>
        <v>41</v>
      </c>
    </row>
    <row r="1545" customFormat="false" ht="15" hidden="false" customHeight="false" outlineLevel="0" collapsed="false">
      <c r="A1545" s="1" t="n">
        <v>2011</v>
      </c>
      <c r="B1545" s="1" t="s">
        <v>339</v>
      </c>
      <c r="C1545" s="1" t="s">
        <v>105</v>
      </c>
      <c r="D1545" s="1" t="n">
        <v>24</v>
      </c>
      <c r="E1545" s="1" t="s">
        <v>219</v>
      </c>
      <c r="F1545" s="1" t="n">
        <v>77</v>
      </c>
      <c r="G1545" s="1" t="n">
        <v>6</v>
      </c>
      <c r="H1545" s="1" t="n">
        <v>1102</v>
      </c>
      <c r="I1545" s="1" t="n">
        <v>136</v>
      </c>
      <c r="J1545" s="1" t="n">
        <v>307</v>
      </c>
      <c r="K1545" s="1" t="n">
        <v>0.443</v>
      </c>
      <c r="L1545" s="1" t="n">
        <v>0</v>
      </c>
      <c r="M1545" s="1" t="n">
        <v>2</v>
      </c>
      <c r="N1545" s="1" t="n">
        <v>0</v>
      </c>
      <c r="O1545" s="1" t="n">
        <v>59</v>
      </c>
      <c r="P1545" s="1" t="n">
        <v>70</v>
      </c>
      <c r="Q1545" s="1" t="n">
        <v>0.843</v>
      </c>
      <c r="R1545" s="1" t="n">
        <v>89</v>
      </c>
      <c r="S1545" s="1" t="n">
        <v>152</v>
      </c>
      <c r="T1545" s="1" t="n">
        <v>241</v>
      </c>
      <c r="U1545" s="1" t="n">
        <v>36</v>
      </c>
      <c r="V1545" s="1" t="n">
        <v>26</v>
      </c>
      <c r="W1545" s="1" t="n">
        <v>32</v>
      </c>
      <c r="X1545" s="1" t="n">
        <v>53</v>
      </c>
      <c r="Y1545" s="1" t="n">
        <v>150</v>
      </c>
      <c r="Z1545" s="1" t="n">
        <v>331</v>
      </c>
      <c r="AA1545" s="1" t="n">
        <v>10.8</v>
      </c>
      <c r="AB1545" s="1" t="n">
        <v>0.49</v>
      </c>
      <c r="AC1545" s="1" t="n">
        <v>1.6</v>
      </c>
      <c r="AD1545" s="1" t="n">
        <f aca="false">IF(F1545=0,0,Z1545/F1545)</f>
        <v>4.2987012987013</v>
      </c>
      <c r="AE1545" s="1" t="str">
        <f aca="false">IFERROR(LEFT(C1545,FIND("-",C1545)-1),C1545)</f>
        <v>C</v>
      </c>
      <c r="AF1545" s="1" t="str">
        <f aca="false">B1545&amp;"|"&amp;A1545</f>
        <v>Jason Smith|2011</v>
      </c>
      <c r="AG1545" s="1" t="n">
        <f aca="false">SUMPRODUCT(($A$2:$A$4670=A1545)*($Z$2:$Z$4670&gt;Z1545))+1</f>
        <v>255</v>
      </c>
    </row>
    <row r="1546" customFormat="false" ht="15" hidden="false" customHeight="false" outlineLevel="0" collapsed="false">
      <c r="A1546" s="1" t="n">
        <v>2011</v>
      </c>
      <c r="B1546" s="1" t="s">
        <v>340</v>
      </c>
      <c r="C1546" s="1" t="s">
        <v>128</v>
      </c>
      <c r="D1546" s="1" t="n">
        <v>33</v>
      </c>
      <c r="E1546" s="1" t="s">
        <v>189</v>
      </c>
      <c r="F1546" s="1" t="n">
        <v>82</v>
      </c>
      <c r="G1546" s="1" t="n">
        <v>10</v>
      </c>
      <c r="H1546" s="1" t="n">
        <v>2564</v>
      </c>
      <c r="I1546" s="1" t="n">
        <v>492</v>
      </c>
      <c r="J1546" s="1" t="n">
        <v>1091</v>
      </c>
      <c r="K1546" s="1" t="n">
        <v>0.451</v>
      </c>
      <c r="L1546" s="1" t="n">
        <v>127</v>
      </c>
      <c r="M1546" s="1" t="n">
        <v>351</v>
      </c>
      <c r="N1546" s="1" t="n">
        <v>0.362</v>
      </c>
      <c r="O1546" s="1" t="n">
        <v>182</v>
      </c>
      <c r="P1546" s="1" t="n">
        <v>214</v>
      </c>
      <c r="Q1546" s="1" t="n">
        <v>0.85</v>
      </c>
      <c r="R1546" s="1" t="n">
        <v>24</v>
      </c>
      <c r="S1546" s="1" t="n">
        <v>129</v>
      </c>
      <c r="T1546" s="1" t="n">
        <v>153</v>
      </c>
      <c r="U1546" s="1" t="n">
        <v>334</v>
      </c>
      <c r="V1546" s="1" t="n">
        <v>93</v>
      </c>
      <c r="W1546" s="1" t="n">
        <v>13</v>
      </c>
      <c r="X1546" s="1" t="n">
        <v>167</v>
      </c>
      <c r="Y1546" s="1" t="n">
        <v>140</v>
      </c>
      <c r="Z1546" s="1" t="n">
        <v>1293</v>
      </c>
      <c r="AA1546" s="1" t="n">
        <v>15.9</v>
      </c>
      <c r="AB1546" s="1" t="n">
        <v>0.545</v>
      </c>
      <c r="AC1546" s="1" t="n">
        <v>5.3</v>
      </c>
      <c r="AD1546" s="1" t="n">
        <f aca="false">IF(F1546=0,0,Z1546/F1546)</f>
        <v>15.7682926829268</v>
      </c>
      <c r="AE1546" s="1" t="str">
        <f aca="false">IFERROR(LEFT(C1546,FIND("-",C1546)-1),C1546)</f>
        <v>SG</v>
      </c>
      <c r="AF1546" s="1" t="str">
        <f aca="false">B1546&amp;"|"&amp;A1546</f>
        <v>Jason Terry|2011</v>
      </c>
      <c r="AG1546" s="1" t="n">
        <f aca="false">SUMPRODUCT(($A$2:$A$4670=A1546)*($Z$2:$Z$4670&gt;Z1546))+1</f>
        <v>38</v>
      </c>
    </row>
    <row r="1547" customFormat="false" ht="15" hidden="false" customHeight="false" outlineLevel="0" collapsed="false">
      <c r="A1547" s="1" t="n">
        <v>2011</v>
      </c>
      <c r="B1547" s="1" t="s">
        <v>634</v>
      </c>
      <c r="C1547" s="1" t="s">
        <v>92</v>
      </c>
      <c r="D1547" s="1" t="n">
        <v>24</v>
      </c>
      <c r="E1547" s="1" t="s">
        <v>173</v>
      </c>
      <c r="F1547" s="1" t="n">
        <v>75</v>
      </c>
      <c r="G1547" s="1" t="n">
        <v>39</v>
      </c>
      <c r="H1547" s="1" t="n">
        <v>1748</v>
      </c>
      <c r="I1547" s="1" t="n">
        <v>271</v>
      </c>
      <c r="J1547" s="1" t="n">
        <v>534</v>
      </c>
      <c r="K1547" s="1" t="n">
        <v>0.507</v>
      </c>
      <c r="L1547" s="1" t="n">
        <v>0</v>
      </c>
      <c r="M1547" s="1" t="n">
        <v>3</v>
      </c>
      <c r="N1547" s="1" t="n">
        <v>0</v>
      </c>
      <c r="O1547" s="1" t="n">
        <v>121</v>
      </c>
      <c r="P1547" s="1" t="n">
        <v>200</v>
      </c>
      <c r="Q1547" s="1" t="n">
        <v>0.605</v>
      </c>
      <c r="R1547" s="1" t="n">
        <v>144</v>
      </c>
      <c r="S1547" s="1" t="n">
        <v>310</v>
      </c>
      <c r="T1547" s="1" t="n">
        <v>454</v>
      </c>
      <c r="U1547" s="1" t="n">
        <v>88</v>
      </c>
      <c r="V1547" s="1" t="n">
        <v>28</v>
      </c>
      <c r="W1547" s="1" t="n">
        <v>44</v>
      </c>
      <c r="X1547" s="1" t="n">
        <v>99</v>
      </c>
      <c r="Y1547" s="1" t="n">
        <v>212</v>
      </c>
      <c r="Z1547" s="1" t="n">
        <v>663</v>
      </c>
      <c r="AA1547" s="1" t="n">
        <v>13.6</v>
      </c>
      <c r="AB1547" s="1" t="n">
        <v>0.533</v>
      </c>
      <c r="AC1547" s="1" t="n">
        <v>2.9</v>
      </c>
      <c r="AD1547" s="1" t="n">
        <f aca="false">IF(F1547=0,0,Z1547/F1547)</f>
        <v>8.84</v>
      </c>
      <c r="AE1547" s="1" t="str">
        <f aca="false">IFERROR(LEFT(C1547,FIND("-",C1547)-1),C1547)</f>
        <v>PF</v>
      </c>
      <c r="AF1547" s="1" t="str">
        <f aca="false">B1547&amp;"|"&amp;A1547</f>
        <v>Jason Thompson|2011</v>
      </c>
      <c r="AG1547" s="1" t="n">
        <f aca="false">SUMPRODUCT(($A$2:$A$4670=A1547)*($Z$2:$Z$4670&gt;Z1547))+1</f>
        <v>160</v>
      </c>
    </row>
    <row r="1548" customFormat="false" ht="15" hidden="false" customHeight="false" outlineLevel="0" collapsed="false">
      <c r="A1548" s="1" t="n">
        <v>2011</v>
      </c>
      <c r="B1548" s="1" t="s">
        <v>341</v>
      </c>
      <c r="C1548" s="1" t="s">
        <v>102</v>
      </c>
      <c r="D1548" s="1" t="n">
        <v>35</v>
      </c>
      <c r="E1548" s="1" t="s">
        <v>115</v>
      </c>
      <c r="F1548" s="1" t="n">
        <v>27</v>
      </c>
      <c r="G1548" s="1" t="n">
        <v>0</v>
      </c>
      <c r="H1548" s="1" t="n">
        <v>295</v>
      </c>
      <c r="I1548" s="1" t="n">
        <v>22</v>
      </c>
      <c r="J1548" s="1" t="n">
        <v>67</v>
      </c>
      <c r="K1548" s="1" t="n">
        <v>0.328</v>
      </c>
      <c r="L1548" s="1" t="n">
        <v>10</v>
      </c>
      <c r="M1548" s="1" t="n">
        <v>38</v>
      </c>
      <c r="N1548" s="1" t="n">
        <v>0.263</v>
      </c>
      <c r="O1548" s="1" t="n">
        <v>0</v>
      </c>
      <c r="P1548" s="1" t="n">
        <v>0</v>
      </c>
      <c r="R1548" s="1" t="n">
        <v>3</v>
      </c>
      <c r="S1548" s="1" t="n">
        <v>27</v>
      </c>
      <c r="T1548" s="1" t="n">
        <v>30</v>
      </c>
      <c r="U1548" s="1" t="n">
        <v>52</v>
      </c>
      <c r="V1548" s="1" t="n">
        <v>11</v>
      </c>
      <c r="W1548" s="1" t="n">
        <v>1</v>
      </c>
      <c r="X1548" s="1" t="n">
        <v>18</v>
      </c>
      <c r="Y1548" s="1" t="n">
        <v>8</v>
      </c>
      <c r="Z1548" s="1" t="n">
        <v>54</v>
      </c>
      <c r="AA1548" s="1" t="n">
        <v>8.4</v>
      </c>
      <c r="AB1548" s="1" t="n">
        <v>0.403</v>
      </c>
      <c r="AC1548" s="1" t="n">
        <v>0.2</v>
      </c>
      <c r="AD1548" s="1" t="n">
        <f aca="false">IF(F1548=0,0,Z1548/F1548)</f>
        <v>2</v>
      </c>
      <c r="AE1548" s="1" t="str">
        <f aca="false">IFERROR(LEFT(C1548,FIND("-",C1548)-1),C1548)</f>
        <v>PG</v>
      </c>
      <c r="AF1548" s="1" t="str">
        <f aca="false">B1548&amp;"|"&amp;A1548</f>
        <v>Jason Williams|2011</v>
      </c>
      <c r="AG1548" s="1" t="n">
        <f aca="false">SUMPRODUCT(($A$2:$A$4670=A1548)*($Z$2:$Z$4670&gt;Z1548))+1</f>
        <v>392</v>
      </c>
    </row>
    <row r="1549" customFormat="false" ht="15" hidden="false" customHeight="false" outlineLevel="0" collapsed="false">
      <c r="A1549" s="1" t="n">
        <v>2011</v>
      </c>
      <c r="B1549" s="1" t="s">
        <v>635</v>
      </c>
      <c r="C1549" s="1" t="s">
        <v>123</v>
      </c>
      <c r="D1549" s="1" t="n">
        <v>27</v>
      </c>
      <c r="E1549" s="1" t="s">
        <v>135</v>
      </c>
      <c r="F1549" s="1" t="n">
        <v>26</v>
      </c>
      <c r="G1549" s="1" t="n">
        <v>1</v>
      </c>
      <c r="H1549" s="1" t="n">
        <v>391</v>
      </c>
      <c r="I1549" s="1" t="n">
        <v>41</v>
      </c>
      <c r="J1549" s="1" t="n">
        <v>126</v>
      </c>
      <c r="K1549" s="1" t="n">
        <v>0.325</v>
      </c>
      <c r="L1549" s="1" t="n">
        <v>13</v>
      </c>
      <c r="M1549" s="1" t="n">
        <v>45</v>
      </c>
      <c r="N1549" s="1" t="n">
        <v>0.289</v>
      </c>
      <c r="O1549" s="1" t="n">
        <v>9</v>
      </c>
      <c r="P1549" s="1" t="n">
        <v>12</v>
      </c>
      <c r="Q1549" s="1" t="n">
        <v>0.75</v>
      </c>
      <c r="R1549" s="1" t="n">
        <v>7</v>
      </c>
      <c r="S1549" s="1" t="n">
        <v>41</v>
      </c>
      <c r="T1549" s="1" t="n">
        <v>48</v>
      </c>
      <c r="U1549" s="1" t="n">
        <v>22</v>
      </c>
      <c r="V1549" s="1" t="n">
        <v>9</v>
      </c>
      <c r="W1549" s="1" t="n">
        <v>3</v>
      </c>
      <c r="X1549" s="1" t="n">
        <v>16</v>
      </c>
      <c r="Y1549" s="1" t="n">
        <v>34</v>
      </c>
      <c r="Z1549" s="1" t="n">
        <v>104</v>
      </c>
      <c r="AA1549" s="1" t="n">
        <v>4.8</v>
      </c>
      <c r="AB1549" s="1" t="n">
        <v>0.396</v>
      </c>
      <c r="AC1549" s="1" t="n">
        <v>-0.5</v>
      </c>
      <c r="AD1549" s="1" t="n">
        <f aca="false">IF(F1549=0,0,Z1549/F1549)</f>
        <v>4</v>
      </c>
      <c r="AE1549" s="1" t="str">
        <f aca="false">IFERROR(LEFT(C1549,FIND("-",C1549)-1),C1549)</f>
        <v>SF</v>
      </c>
      <c r="AF1549" s="1" t="str">
        <f aca="false">B1549&amp;"|"&amp;A1549</f>
        <v>Jawad Williams|2011</v>
      </c>
      <c r="AG1549" s="1" t="n">
        <f aca="false">SUMPRODUCT(($A$2:$A$4670=A1549)*($Z$2:$Z$4670&gt;Z1549))+1</f>
        <v>364</v>
      </c>
    </row>
    <row r="1550" customFormat="false" ht="15" hidden="false" customHeight="false" outlineLevel="0" collapsed="false">
      <c r="A1550" s="1" t="n">
        <v>2011</v>
      </c>
      <c r="B1550" s="1" t="s">
        <v>771</v>
      </c>
      <c r="C1550" s="1" t="s">
        <v>92</v>
      </c>
      <c r="D1550" s="1" t="n">
        <v>24</v>
      </c>
      <c r="E1550" s="1" t="s">
        <v>117</v>
      </c>
      <c r="F1550" s="1" t="n">
        <v>23</v>
      </c>
      <c r="G1550" s="1" t="n">
        <v>0</v>
      </c>
      <c r="H1550" s="1" t="n">
        <v>196</v>
      </c>
      <c r="I1550" s="1" t="n">
        <v>23</v>
      </c>
      <c r="J1550" s="1" t="n">
        <v>54</v>
      </c>
      <c r="K1550" s="1" t="n">
        <v>0.426</v>
      </c>
      <c r="L1550" s="1" t="n">
        <v>0</v>
      </c>
      <c r="M1550" s="1" t="n">
        <v>0</v>
      </c>
      <c r="O1550" s="1" t="n">
        <v>11</v>
      </c>
      <c r="P1550" s="1" t="n">
        <v>19</v>
      </c>
      <c r="Q1550" s="1" t="n">
        <v>0.579</v>
      </c>
      <c r="R1550" s="1" t="n">
        <v>23</v>
      </c>
      <c r="S1550" s="1" t="n">
        <v>35</v>
      </c>
      <c r="T1550" s="1" t="n">
        <v>58</v>
      </c>
      <c r="U1550" s="1" t="n">
        <v>10</v>
      </c>
      <c r="V1550" s="1" t="n">
        <v>4</v>
      </c>
      <c r="W1550" s="1" t="n">
        <v>5</v>
      </c>
      <c r="X1550" s="1" t="n">
        <v>9</v>
      </c>
      <c r="Y1550" s="1" t="n">
        <v>28</v>
      </c>
      <c r="Z1550" s="1" t="n">
        <v>57</v>
      </c>
      <c r="AA1550" s="1" t="n">
        <v>11.3</v>
      </c>
      <c r="AB1550" s="1" t="n">
        <v>0.457</v>
      </c>
      <c r="AC1550" s="1" t="n">
        <v>0.2</v>
      </c>
      <c r="AD1550" s="1" t="n">
        <f aca="false">IF(F1550=0,0,Z1550/F1550)</f>
        <v>2.47826086956522</v>
      </c>
      <c r="AE1550" s="1" t="str">
        <f aca="false">IFERROR(LEFT(C1550,FIND("-",C1550)-1),C1550)</f>
        <v>PF</v>
      </c>
      <c r="AF1550" s="1" t="str">
        <f aca="false">B1550&amp;"|"&amp;A1550</f>
        <v>Jeff Adrien|2011</v>
      </c>
      <c r="AG1550" s="1" t="n">
        <f aca="false">SUMPRODUCT(($A$2:$A$4670=A1550)*($Z$2:$Z$4670&gt;Z1550))+1</f>
        <v>389</v>
      </c>
    </row>
    <row r="1551" customFormat="false" ht="15" hidden="false" customHeight="false" outlineLevel="0" collapsed="false">
      <c r="A1551" s="1" t="n">
        <v>2011</v>
      </c>
      <c r="B1551" s="1" t="s">
        <v>343</v>
      </c>
      <c r="C1551" s="1" t="s">
        <v>105</v>
      </c>
      <c r="D1551" s="1" t="n">
        <v>34</v>
      </c>
      <c r="E1551" s="1" t="s">
        <v>145</v>
      </c>
      <c r="F1551" s="1" t="n">
        <v>56</v>
      </c>
      <c r="G1551" s="1" t="n">
        <v>3</v>
      </c>
      <c r="H1551" s="1" t="n">
        <v>940</v>
      </c>
      <c r="I1551" s="1" t="n">
        <v>80</v>
      </c>
      <c r="J1551" s="1" t="n">
        <v>167</v>
      </c>
      <c r="K1551" s="1" t="n">
        <v>0.479</v>
      </c>
      <c r="L1551" s="1" t="n">
        <v>0</v>
      </c>
      <c r="M1551" s="1" t="n">
        <v>3</v>
      </c>
      <c r="N1551" s="1" t="n">
        <v>0</v>
      </c>
      <c r="O1551" s="1" t="n">
        <v>27</v>
      </c>
      <c r="P1551" s="1" t="n">
        <v>48</v>
      </c>
      <c r="Q1551" s="1" t="n">
        <v>0.563</v>
      </c>
      <c r="R1551" s="1" t="n">
        <v>160</v>
      </c>
      <c r="S1551" s="1" t="n">
        <v>190</v>
      </c>
      <c r="T1551" s="1" t="n">
        <v>350</v>
      </c>
      <c r="U1551" s="1" t="n">
        <v>46</v>
      </c>
      <c r="V1551" s="1" t="n">
        <v>24</v>
      </c>
      <c r="W1551" s="1" t="n">
        <v>31</v>
      </c>
      <c r="X1551" s="1" t="n">
        <v>26</v>
      </c>
      <c r="Y1551" s="1" t="n">
        <v>127</v>
      </c>
      <c r="Z1551" s="1" t="n">
        <v>187</v>
      </c>
      <c r="AA1551" s="1" t="n">
        <v>14.3</v>
      </c>
      <c r="AB1551" s="1" t="n">
        <v>0.497</v>
      </c>
      <c r="AC1551" s="1" t="n">
        <v>3</v>
      </c>
      <c r="AD1551" s="1" t="n">
        <f aca="false">IF(F1551=0,0,Z1551/F1551)</f>
        <v>3.33928571428571</v>
      </c>
      <c r="AE1551" s="1" t="str">
        <f aca="false">IFERROR(LEFT(C1551,FIND("-",C1551)-1),C1551)</f>
        <v>C</v>
      </c>
      <c r="AF1551" s="1" t="str">
        <f aca="false">B1551&amp;"|"&amp;A1551</f>
        <v>Jeff Foster|2011</v>
      </c>
      <c r="AG1551" s="1" t="n">
        <f aca="false">SUMPRODUCT(($A$2:$A$4670=A1551)*($Z$2:$Z$4670&gt;Z1551))+1</f>
        <v>318</v>
      </c>
    </row>
    <row r="1552" customFormat="false" ht="15" hidden="false" customHeight="false" outlineLevel="0" collapsed="false">
      <c r="A1552" s="1" t="n">
        <v>2011</v>
      </c>
      <c r="B1552" s="1" t="s">
        <v>344</v>
      </c>
      <c r="C1552" s="1" t="s">
        <v>431</v>
      </c>
      <c r="D1552" s="1" t="n">
        <v>24</v>
      </c>
      <c r="E1552" s="1" t="s">
        <v>115</v>
      </c>
      <c r="F1552" s="1" t="n">
        <v>75</v>
      </c>
      <c r="G1552" s="1" t="n">
        <v>51</v>
      </c>
      <c r="H1552" s="1" t="n">
        <v>2427</v>
      </c>
      <c r="I1552" s="1" t="n">
        <v>368</v>
      </c>
      <c r="J1552" s="1" t="n">
        <v>820</v>
      </c>
      <c r="K1552" s="1" t="n">
        <v>0.449</v>
      </c>
      <c r="L1552" s="1" t="n">
        <v>64</v>
      </c>
      <c r="M1552" s="1" t="n">
        <v>211</v>
      </c>
      <c r="N1552" s="1" t="n">
        <v>0.303</v>
      </c>
      <c r="O1552" s="1" t="n">
        <v>198</v>
      </c>
      <c r="P1552" s="1" t="n">
        <v>244</v>
      </c>
      <c r="Q1552" s="1" t="n">
        <v>0.811</v>
      </c>
      <c r="R1552" s="1" t="n">
        <v>73</v>
      </c>
      <c r="S1552" s="1" t="n">
        <v>287</v>
      </c>
      <c r="T1552" s="1" t="n">
        <v>360</v>
      </c>
      <c r="U1552" s="1" t="n">
        <v>108</v>
      </c>
      <c r="V1552" s="1" t="n">
        <v>53</v>
      </c>
      <c r="W1552" s="1" t="n">
        <v>37</v>
      </c>
      <c r="X1552" s="1" t="n">
        <v>99</v>
      </c>
      <c r="Y1552" s="1" t="n">
        <v>210</v>
      </c>
      <c r="Z1552" s="1" t="n">
        <v>998</v>
      </c>
      <c r="AA1552" s="1" t="n">
        <v>12.9</v>
      </c>
      <c r="AB1552" s="1" t="n">
        <v>0.538</v>
      </c>
      <c r="AC1552" s="1" t="n">
        <v>4.8</v>
      </c>
      <c r="AD1552" s="1" t="n">
        <f aca="false">IF(F1552=0,0,Z1552/F1552)</f>
        <v>13.3066666666667</v>
      </c>
      <c r="AE1552" s="1" t="str">
        <f aca="false">IFERROR(LEFT(C1552,FIND("-",C1552)-1),C1552)</f>
        <v>PF</v>
      </c>
      <c r="AF1552" s="1" t="str">
        <f aca="false">B1552&amp;"|"&amp;A1552</f>
        <v>Jeff Green|2011</v>
      </c>
      <c r="AG1552" s="1" t="n">
        <f aca="false">SUMPRODUCT(($A$2:$A$4670=A1552)*($Z$2:$Z$4670&gt;Z1552))+1</f>
        <v>86</v>
      </c>
    </row>
    <row r="1553" customFormat="false" ht="15" hidden="false" customHeight="false" outlineLevel="0" collapsed="false">
      <c r="A1553" s="1" t="n">
        <v>2011</v>
      </c>
      <c r="B1553" s="1" t="s">
        <v>704</v>
      </c>
      <c r="C1553" s="1" t="s">
        <v>102</v>
      </c>
      <c r="D1553" s="1" t="n">
        <v>22</v>
      </c>
      <c r="E1553" s="1" t="s">
        <v>110</v>
      </c>
      <c r="F1553" s="1" t="n">
        <v>70</v>
      </c>
      <c r="G1553" s="1" t="n">
        <v>7</v>
      </c>
      <c r="H1553" s="1" t="n">
        <v>963</v>
      </c>
      <c r="I1553" s="1" t="n">
        <v>133</v>
      </c>
      <c r="J1553" s="1" t="n">
        <v>304</v>
      </c>
      <c r="K1553" s="1" t="n">
        <v>0.438</v>
      </c>
      <c r="L1553" s="1" t="n">
        <v>18</v>
      </c>
      <c r="M1553" s="1" t="n">
        <v>48</v>
      </c>
      <c r="N1553" s="1" t="n">
        <v>0.375</v>
      </c>
      <c r="O1553" s="1" t="n">
        <v>77</v>
      </c>
      <c r="P1553" s="1" t="n">
        <v>97</v>
      </c>
      <c r="Q1553" s="1" t="n">
        <v>0.794</v>
      </c>
      <c r="R1553" s="1" t="n">
        <v>11</v>
      </c>
      <c r="S1553" s="1" t="n">
        <v>91</v>
      </c>
      <c r="T1553" s="1" t="n">
        <v>102</v>
      </c>
      <c r="U1553" s="1" t="n">
        <v>138</v>
      </c>
      <c r="V1553" s="1" t="n">
        <v>45</v>
      </c>
      <c r="W1553" s="1" t="n">
        <v>25</v>
      </c>
      <c r="X1553" s="1" t="n">
        <v>64</v>
      </c>
      <c r="Y1553" s="1" t="n">
        <v>82</v>
      </c>
      <c r="Z1553" s="1" t="n">
        <v>361</v>
      </c>
      <c r="AA1553" s="1" t="n">
        <v>14.6</v>
      </c>
      <c r="AB1553" s="1" t="n">
        <v>0.521</v>
      </c>
      <c r="AC1553" s="1" t="n">
        <v>1.7</v>
      </c>
      <c r="AD1553" s="1" t="n">
        <f aca="false">IF(F1553=0,0,Z1553/F1553)</f>
        <v>5.15714285714286</v>
      </c>
      <c r="AE1553" s="1" t="str">
        <f aca="false">IFERROR(LEFT(C1553,FIND("-",C1553)-1),C1553)</f>
        <v>PG</v>
      </c>
      <c r="AF1553" s="1" t="str">
        <f aca="false">B1553&amp;"|"&amp;A1553</f>
        <v>Jeff Teague|2011</v>
      </c>
      <c r="AG1553" s="1" t="n">
        <f aca="false">SUMPRODUCT(($A$2:$A$4670=A1553)*($Z$2:$Z$4670&gt;Z1553))+1</f>
        <v>242</v>
      </c>
    </row>
    <row r="1554" customFormat="false" ht="15" hidden="false" customHeight="false" outlineLevel="0" collapsed="false">
      <c r="A1554" s="1" t="n">
        <v>2011</v>
      </c>
      <c r="B1554" s="1" t="s">
        <v>772</v>
      </c>
      <c r="C1554" s="1" t="s">
        <v>123</v>
      </c>
      <c r="D1554" s="1" t="n">
        <v>23</v>
      </c>
      <c r="E1554" s="1" t="s">
        <v>149</v>
      </c>
      <c r="F1554" s="1" t="n">
        <v>49</v>
      </c>
      <c r="G1554" s="1" t="n">
        <v>3</v>
      </c>
      <c r="H1554" s="1" t="n">
        <v>463</v>
      </c>
      <c r="I1554" s="1" t="n">
        <v>76</v>
      </c>
      <c r="J1554" s="1" t="n">
        <v>115</v>
      </c>
      <c r="K1554" s="1" t="n">
        <v>0.661</v>
      </c>
      <c r="L1554" s="1" t="n">
        <v>0</v>
      </c>
      <c r="M1554" s="1" t="n">
        <v>1</v>
      </c>
      <c r="N1554" s="1" t="n">
        <v>0</v>
      </c>
      <c r="O1554" s="1" t="n">
        <v>26</v>
      </c>
      <c r="P1554" s="1" t="n">
        <v>37</v>
      </c>
      <c r="Q1554" s="1" t="n">
        <v>0.703</v>
      </c>
      <c r="R1554" s="1" t="n">
        <v>36</v>
      </c>
      <c r="S1554" s="1" t="n">
        <v>61</v>
      </c>
      <c r="T1554" s="1" t="n">
        <v>97</v>
      </c>
      <c r="U1554" s="1" t="n">
        <v>24</v>
      </c>
      <c r="V1554" s="1" t="n">
        <v>17</v>
      </c>
      <c r="W1554" s="1" t="n">
        <v>17</v>
      </c>
      <c r="X1554" s="1" t="n">
        <v>19</v>
      </c>
      <c r="Y1554" s="1" t="n">
        <v>50</v>
      </c>
      <c r="Z1554" s="1" t="n">
        <v>178</v>
      </c>
      <c r="AA1554" s="1" t="n">
        <v>18.8</v>
      </c>
      <c r="AB1554" s="1" t="n">
        <v>0.678</v>
      </c>
      <c r="AC1554" s="1" t="n">
        <v>1.6</v>
      </c>
      <c r="AD1554" s="1" t="n">
        <f aca="false">IF(F1554=0,0,Z1554/F1554)</f>
        <v>3.63265306122449</v>
      </c>
      <c r="AE1554" s="1" t="str">
        <f aca="false">IFERROR(LEFT(C1554,FIND("-",C1554)-1),C1554)</f>
        <v>SF</v>
      </c>
      <c r="AF1554" s="1" t="str">
        <f aca="false">B1554&amp;"|"&amp;A1554</f>
        <v>Jeremy Evans|2011</v>
      </c>
      <c r="AG1554" s="1" t="n">
        <f aca="false">SUMPRODUCT(($A$2:$A$4670=A1554)*($Z$2:$Z$4670&gt;Z1554))+1</f>
        <v>323</v>
      </c>
    </row>
    <row r="1555" customFormat="false" ht="15" hidden="false" customHeight="false" outlineLevel="0" collapsed="false">
      <c r="A1555" s="1" t="n">
        <v>2011</v>
      </c>
      <c r="B1555" s="1" t="s">
        <v>773</v>
      </c>
      <c r="C1555" s="1" t="s">
        <v>102</v>
      </c>
      <c r="D1555" s="1" t="n">
        <v>22</v>
      </c>
      <c r="E1555" s="1" t="s">
        <v>117</v>
      </c>
      <c r="F1555" s="1" t="n">
        <v>29</v>
      </c>
      <c r="G1555" s="1" t="n">
        <v>0</v>
      </c>
      <c r="H1555" s="1" t="n">
        <v>285</v>
      </c>
      <c r="I1555" s="1" t="n">
        <v>28</v>
      </c>
      <c r="J1555" s="1" t="n">
        <v>72</v>
      </c>
      <c r="K1555" s="1" t="n">
        <v>0.389</v>
      </c>
      <c r="L1555" s="1" t="n">
        <v>1</v>
      </c>
      <c r="M1555" s="1" t="n">
        <v>5</v>
      </c>
      <c r="N1555" s="1" t="n">
        <v>0.2</v>
      </c>
      <c r="O1555" s="1" t="n">
        <v>19</v>
      </c>
      <c r="P1555" s="1" t="n">
        <v>25</v>
      </c>
      <c r="Q1555" s="1" t="n">
        <v>0.76</v>
      </c>
      <c r="R1555" s="1" t="n">
        <v>12</v>
      </c>
      <c r="S1555" s="1" t="n">
        <v>22</v>
      </c>
      <c r="T1555" s="1" t="n">
        <v>34</v>
      </c>
      <c r="U1555" s="1" t="n">
        <v>42</v>
      </c>
      <c r="V1555" s="1" t="n">
        <v>33</v>
      </c>
      <c r="W1555" s="1" t="n">
        <v>9</v>
      </c>
      <c r="X1555" s="1" t="n">
        <v>18</v>
      </c>
      <c r="Y1555" s="1" t="n">
        <v>31</v>
      </c>
      <c r="Z1555" s="1" t="n">
        <v>76</v>
      </c>
      <c r="AA1555" s="1" t="n">
        <v>14.8</v>
      </c>
      <c r="AB1555" s="1" t="n">
        <v>0.458</v>
      </c>
      <c r="AC1555" s="1" t="n">
        <v>0.5</v>
      </c>
      <c r="AD1555" s="1" t="n">
        <f aca="false">IF(F1555=0,0,Z1555/F1555)</f>
        <v>2.62068965517241</v>
      </c>
      <c r="AE1555" s="1" t="str">
        <f aca="false">IFERROR(LEFT(C1555,FIND("-",C1555)-1),C1555)</f>
        <v>PG</v>
      </c>
      <c r="AF1555" s="1" t="str">
        <f aca="false">B1555&amp;"|"&amp;A1555</f>
        <v>Jeremy Lin|2011</v>
      </c>
      <c r="AG1555" s="1" t="n">
        <f aca="false">SUMPRODUCT(($A$2:$A$4670=A1555)*($Z$2:$Z$4670&gt;Z1555))+1</f>
        <v>377</v>
      </c>
    </row>
    <row r="1556" customFormat="false" ht="15" hidden="false" customHeight="false" outlineLevel="0" collapsed="false">
      <c r="A1556" s="1" t="n">
        <v>2011</v>
      </c>
      <c r="B1556" s="1" t="s">
        <v>348</v>
      </c>
      <c r="C1556" s="1" t="s">
        <v>105</v>
      </c>
      <c r="D1556" s="1" t="n">
        <v>32</v>
      </c>
      <c r="E1556" s="1" t="s">
        <v>199</v>
      </c>
      <c r="F1556" s="1" t="n">
        <v>24</v>
      </c>
      <c r="G1556" s="1" t="n">
        <v>10</v>
      </c>
      <c r="H1556" s="1" t="n">
        <v>431</v>
      </c>
      <c r="I1556" s="1" t="n">
        <v>50</v>
      </c>
      <c r="J1556" s="1" t="n">
        <v>109</v>
      </c>
      <c r="K1556" s="1" t="n">
        <v>0.459</v>
      </c>
      <c r="L1556" s="1" t="n">
        <v>0</v>
      </c>
      <c r="M1556" s="1" t="n">
        <v>1</v>
      </c>
      <c r="N1556" s="1" t="n">
        <v>0</v>
      </c>
      <c r="O1556" s="1" t="n">
        <v>29</v>
      </c>
      <c r="P1556" s="1" t="n">
        <v>43</v>
      </c>
      <c r="Q1556" s="1" t="n">
        <v>0.674</v>
      </c>
      <c r="R1556" s="1" t="n">
        <v>25</v>
      </c>
      <c r="S1556" s="1" t="n">
        <v>63</v>
      </c>
      <c r="T1556" s="1" t="n">
        <v>88</v>
      </c>
      <c r="U1556" s="1" t="n">
        <v>12</v>
      </c>
      <c r="V1556" s="1" t="n">
        <v>2</v>
      </c>
      <c r="W1556" s="1" t="n">
        <v>30</v>
      </c>
      <c r="X1556" s="1" t="n">
        <v>27</v>
      </c>
      <c r="Y1556" s="1" t="n">
        <v>65</v>
      </c>
      <c r="Z1556" s="1" t="n">
        <v>129</v>
      </c>
      <c r="AA1556" s="1" t="n">
        <v>9.2</v>
      </c>
      <c r="AB1556" s="1" t="n">
        <v>0.504</v>
      </c>
      <c r="AC1556" s="1" t="n">
        <v>0.6</v>
      </c>
      <c r="AD1556" s="1" t="n">
        <f aca="false">IF(F1556=0,0,Z1556/F1556)</f>
        <v>5.375</v>
      </c>
      <c r="AE1556" s="1" t="str">
        <f aca="false">IFERROR(LEFT(C1556,FIND("-",C1556)-1),C1556)</f>
        <v>C</v>
      </c>
      <c r="AF1556" s="1" t="str">
        <f aca="false">B1556&amp;"|"&amp;A1556</f>
        <v>Jermaine O'Neal|2011</v>
      </c>
      <c r="AG1556" s="1" t="n">
        <f aca="false">SUMPRODUCT(($A$2:$A$4670=A1556)*($Z$2:$Z$4670&gt;Z1556))+1</f>
        <v>350</v>
      </c>
    </row>
    <row r="1557" customFormat="false" ht="15" hidden="false" customHeight="false" outlineLevel="0" collapsed="false">
      <c r="A1557" s="1" t="n">
        <v>2011</v>
      </c>
      <c r="B1557" s="1" t="s">
        <v>705</v>
      </c>
      <c r="C1557" s="1" t="s">
        <v>128</v>
      </c>
      <c r="D1557" s="1" t="n">
        <v>24</v>
      </c>
      <c r="E1557" s="1" t="s">
        <v>115</v>
      </c>
      <c r="F1557" s="1" t="n">
        <v>34</v>
      </c>
      <c r="G1557" s="1" t="n">
        <v>8</v>
      </c>
      <c r="H1557" s="1" t="n">
        <v>483</v>
      </c>
      <c r="I1557" s="1" t="n">
        <v>94</v>
      </c>
      <c r="J1557" s="1" t="n">
        <v>196</v>
      </c>
      <c r="K1557" s="1" t="n">
        <v>0.48</v>
      </c>
      <c r="L1557" s="1" t="n">
        <v>14</v>
      </c>
      <c r="M1557" s="1" t="n">
        <v>45</v>
      </c>
      <c r="N1557" s="1" t="n">
        <v>0.311</v>
      </c>
      <c r="O1557" s="1" t="n">
        <v>21</v>
      </c>
      <c r="P1557" s="1" t="n">
        <v>28</v>
      </c>
      <c r="Q1557" s="1" t="n">
        <v>0.75</v>
      </c>
      <c r="R1557" s="1" t="n">
        <v>26</v>
      </c>
      <c r="S1557" s="1" t="n">
        <v>36</v>
      </c>
      <c r="T1557" s="1" t="n">
        <v>62</v>
      </c>
      <c r="U1557" s="1" t="n">
        <v>32</v>
      </c>
      <c r="V1557" s="1" t="n">
        <v>14</v>
      </c>
      <c r="W1557" s="1" t="n">
        <v>5</v>
      </c>
      <c r="X1557" s="1" t="n">
        <v>46</v>
      </c>
      <c r="Y1557" s="1" t="n">
        <v>39</v>
      </c>
      <c r="Z1557" s="1" t="n">
        <v>223</v>
      </c>
      <c r="AA1557" s="1" t="n">
        <v>12.2</v>
      </c>
      <c r="AB1557" s="1" t="n">
        <v>0.535</v>
      </c>
      <c r="AC1557" s="1" t="n">
        <v>0.1</v>
      </c>
      <c r="AD1557" s="1" t="n">
        <f aca="false">IF(F1557=0,0,Z1557/F1557)</f>
        <v>6.55882352941176</v>
      </c>
      <c r="AE1557" s="1" t="str">
        <f aca="false">IFERROR(LEFT(C1557,FIND("-",C1557)-1),C1557)</f>
        <v>SG</v>
      </c>
      <c r="AF1557" s="1" t="str">
        <f aca="false">B1557&amp;"|"&amp;A1557</f>
        <v>Jermaine Taylor|2011</v>
      </c>
      <c r="AG1557" s="1" t="n">
        <f aca="false">SUMPRODUCT(($A$2:$A$4670=A1557)*($Z$2:$Z$4670&gt;Z1557))+1</f>
        <v>302</v>
      </c>
    </row>
    <row r="1558" customFormat="false" ht="15" hidden="false" customHeight="false" outlineLevel="0" collapsed="false">
      <c r="A1558" s="1" t="n">
        <v>2011</v>
      </c>
      <c r="B1558" s="1" t="s">
        <v>351</v>
      </c>
      <c r="C1558" s="1" t="s">
        <v>128</v>
      </c>
      <c r="D1558" s="1" t="n">
        <v>36</v>
      </c>
      <c r="E1558" s="1" t="s">
        <v>126</v>
      </c>
      <c r="F1558" s="1" t="n">
        <v>7</v>
      </c>
      <c r="G1558" s="1" t="n">
        <v>1</v>
      </c>
      <c r="H1558" s="1" t="n">
        <v>50</v>
      </c>
      <c r="I1558" s="1" t="n">
        <v>3</v>
      </c>
      <c r="J1558" s="1" t="n">
        <v>12</v>
      </c>
      <c r="K1558" s="1" t="n">
        <v>0.25</v>
      </c>
      <c r="L1558" s="1" t="n">
        <v>1</v>
      </c>
      <c r="M1558" s="1" t="n">
        <v>4</v>
      </c>
      <c r="N1558" s="1" t="n">
        <v>0.25</v>
      </c>
      <c r="O1558" s="1" t="n">
        <v>5</v>
      </c>
      <c r="P1558" s="1" t="n">
        <v>7</v>
      </c>
      <c r="Q1558" s="1" t="n">
        <v>0.714</v>
      </c>
      <c r="R1558" s="1" t="n">
        <v>1</v>
      </c>
      <c r="S1558" s="1" t="n">
        <v>6</v>
      </c>
      <c r="T1558" s="1" t="n">
        <v>7</v>
      </c>
      <c r="U1558" s="1" t="n">
        <v>3</v>
      </c>
      <c r="V1558" s="1" t="n">
        <v>0</v>
      </c>
      <c r="W1558" s="1" t="n">
        <v>2</v>
      </c>
      <c r="X1558" s="1" t="n">
        <v>2</v>
      </c>
      <c r="Y1558" s="1" t="n">
        <v>3</v>
      </c>
      <c r="Z1558" s="1" t="n">
        <v>12</v>
      </c>
      <c r="AA1558" s="1" t="n">
        <v>6</v>
      </c>
      <c r="AB1558" s="1" t="n">
        <v>0.398</v>
      </c>
      <c r="AC1558" s="1" t="n">
        <v>0</v>
      </c>
      <c r="AD1558" s="1" t="n">
        <f aca="false">IF(F1558=0,0,Z1558/F1558)</f>
        <v>1.71428571428571</v>
      </c>
      <c r="AE1558" s="1" t="str">
        <f aca="false">IFERROR(LEFT(C1558,FIND("-",C1558)-1),C1558)</f>
        <v>SG</v>
      </c>
      <c r="AF1558" s="1" t="str">
        <f aca="false">B1558&amp;"|"&amp;A1558</f>
        <v>Jerry Stackhouse|2011</v>
      </c>
      <c r="AG1558" s="1" t="n">
        <f aca="false">SUMPRODUCT(($A$2:$A$4670=A1558)*($Z$2:$Z$4670&gt;Z1558))+1</f>
        <v>428</v>
      </c>
    </row>
    <row r="1559" customFormat="false" ht="15" hidden="false" customHeight="false" outlineLevel="0" collapsed="false">
      <c r="A1559" s="1" t="n">
        <v>2011</v>
      </c>
      <c r="B1559" s="1" t="s">
        <v>636</v>
      </c>
      <c r="C1559" s="1" t="s">
        <v>102</v>
      </c>
      <c r="D1559" s="1" t="n">
        <v>22</v>
      </c>
      <c r="E1559" s="1" t="s">
        <v>115</v>
      </c>
      <c r="F1559" s="1" t="n">
        <v>71</v>
      </c>
      <c r="G1559" s="1" t="n">
        <v>14</v>
      </c>
      <c r="H1559" s="1" t="n">
        <v>1496</v>
      </c>
      <c r="I1559" s="1" t="n">
        <v>218</v>
      </c>
      <c r="J1559" s="1" t="n">
        <v>517</v>
      </c>
      <c r="K1559" s="1" t="n">
        <v>0.422</v>
      </c>
      <c r="L1559" s="1" t="n">
        <v>49</v>
      </c>
      <c r="M1559" s="1" t="n">
        <v>146</v>
      </c>
      <c r="N1559" s="1" t="n">
        <v>0.336</v>
      </c>
      <c r="O1559" s="1" t="n">
        <v>166</v>
      </c>
      <c r="P1559" s="1" t="n">
        <v>206</v>
      </c>
      <c r="Q1559" s="1" t="n">
        <v>0.806</v>
      </c>
      <c r="R1559" s="1" t="n">
        <v>26</v>
      </c>
      <c r="S1559" s="1" t="n">
        <v>139</v>
      </c>
      <c r="T1559" s="1" t="n">
        <v>165</v>
      </c>
      <c r="U1559" s="1" t="n">
        <v>266</v>
      </c>
      <c r="V1559" s="1" t="n">
        <v>38</v>
      </c>
      <c r="W1559" s="1" t="n">
        <v>5</v>
      </c>
      <c r="X1559" s="1" t="n">
        <v>127</v>
      </c>
      <c r="Y1559" s="1" t="n">
        <v>149</v>
      </c>
      <c r="Z1559" s="1" t="n">
        <v>651</v>
      </c>
      <c r="AA1559" s="1" t="n">
        <v>14.1</v>
      </c>
      <c r="AB1559" s="1" t="n">
        <v>0.536</v>
      </c>
      <c r="AC1559" s="1" t="n">
        <v>1.6</v>
      </c>
      <c r="AD1559" s="1" t="n">
        <f aca="false">IF(F1559=0,0,Z1559/F1559)</f>
        <v>9.16901408450704</v>
      </c>
      <c r="AE1559" s="1" t="str">
        <f aca="false">IFERROR(LEFT(C1559,FIND("-",C1559)-1),C1559)</f>
        <v>PG</v>
      </c>
      <c r="AF1559" s="1" t="str">
        <f aca="false">B1559&amp;"|"&amp;A1559</f>
        <v>Jerryd Bayless|2011</v>
      </c>
      <c r="AG1559" s="1" t="n">
        <f aca="false">SUMPRODUCT(($A$2:$A$4670=A1559)*($Z$2:$Z$4670&gt;Z1559))+1</f>
        <v>163</v>
      </c>
    </row>
    <row r="1560" customFormat="false" ht="15" hidden="false" customHeight="false" outlineLevel="0" collapsed="false">
      <c r="A1560" s="1" t="n">
        <v>2011</v>
      </c>
      <c r="B1560" s="1" t="s">
        <v>352</v>
      </c>
      <c r="C1560" s="1" t="s">
        <v>105</v>
      </c>
      <c r="D1560" s="1" t="n">
        <v>25</v>
      </c>
      <c r="E1560" s="1" t="s">
        <v>106</v>
      </c>
      <c r="F1560" s="1" t="n">
        <v>48</v>
      </c>
      <c r="G1560" s="1" t="n">
        <v>48</v>
      </c>
      <c r="H1560" s="1" t="n">
        <v>1576</v>
      </c>
      <c r="I1560" s="1" t="n">
        <v>211</v>
      </c>
      <c r="J1560" s="1" t="n">
        <v>402</v>
      </c>
      <c r="K1560" s="1" t="n">
        <v>0.525</v>
      </c>
      <c r="L1560" s="1" t="n">
        <v>0</v>
      </c>
      <c r="M1560" s="1" t="n">
        <v>1</v>
      </c>
      <c r="N1560" s="1" t="n">
        <v>0</v>
      </c>
      <c r="O1560" s="1" t="n">
        <v>139</v>
      </c>
      <c r="P1560" s="1" t="n">
        <v>188</v>
      </c>
      <c r="Q1560" s="1" t="n">
        <v>0.739</v>
      </c>
      <c r="R1560" s="1" t="n">
        <v>182</v>
      </c>
      <c r="S1560" s="1" t="n">
        <v>316</v>
      </c>
      <c r="T1560" s="1" t="n">
        <v>498</v>
      </c>
      <c r="U1560" s="1" t="n">
        <v>107</v>
      </c>
      <c r="V1560" s="1" t="n">
        <v>48</v>
      </c>
      <c r="W1560" s="1" t="n">
        <v>72</v>
      </c>
      <c r="X1560" s="1" t="n">
        <v>90</v>
      </c>
      <c r="Y1560" s="1" t="n">
        <v>156</v>
      </c>
      <c r="Z1560" s="1" t="n">
        <v>561</v>
      </c>
      <c r="AA1560" s="1" t="n">
        <v>18.8</v>
      </c>
      <c r="AB1560" s="1" t="n">
        <v>0.579</v>
      </c>
      <c r="AC1560" s="1" t="n">
        <v>6.7</v>
      </c>
      <c r="AD1560" s="1" t="n">
        <f aca="false">IF(F1560=0,0,Z1560/F1560)</f>
        <v>11.6875</v>
      </c>
      <c r="AE1560" s="1" t="str">
        <f aca="false">IFERROR(LEFT(C1560,FIND("-",C1560)-1),C1560)</f>
        <v>C</v>
      </c>
      <c r="AF1560" s="1" t="str">
        <f aca="false">B1560&amp;"|"&amp;A1560</f>
        <v>Joakim Noah|2011</v>
      </c>
      <c r="AG1560" s="1" t="n">
        <f aca="false">SUMPRODUCT(($A$2:$A$4670=A1560)*($Z$2:$Z$4670&gt;Z1560))+1</f>
        <v>188</v>
      </c>
    </row>
    <row r="1561" customFormat="false" ht="15" hidden="false" customHeight="false" outlineLevel="0" collapsed="false">
      <c r="A1561" s="1" t="n">
        <v>2011</v>
      </c>
      <c r="B1561" s="1" t="s">
        <v>706</v>
      </c>
      <c r="C1561" s="1" t="s">
        <v>128</v>
      </c>
      <c r="D1561" s="1" t="n">
        <v>23</v>
      </c>
      <c r="E1561" s="1" t="s">
        <v>142</v>
      </c>
      <c r="F1561" s="1" t="n">
        <v>74</v>
      </c>
      <c r="G1561" s="1" t="n">
        <v>64</v>
      </c>
      <c r="H1561" s="1" t="n">
        <v>2062</v>
      </c>
      <c r="I1561" s="1" t="n">
        <v>242</v>
      </c>
      <c r="J1561" s="1" t="n">
        <v>570</v>
      </c>
      <c r="K1561" s="1" t="n">
        <v>0.425</v>
      </c>
      <c r="L1561" s="1" t="n">
        <v>138</v>
      </c>
      <c r="M1561" s="1" t="n">
        <v>348</v>
      </c>
      <c r="N1561" s="1" t="n">
        <v>0.397</v>
      </c>
      <c r="O1561" s="1" t="n">
        <v>152</v>
      </c>
      <c r="P1561" s="1" t="n">
        <v>170</v>
      </c>
      <c r="Q1561" s="1" t="n">
        <v>0.894</v>
      </c>
      <c r="R1561" s="1" t="n">
        <v>21</v>
      </c>
      <c r="S1561" s="1" t="n">
        <v>150</v>
      </c>
      <c r="T1561" s="1" t="n">
        <v>171</v>
      </c>
      <c r="U1561" s="1" t="n">
        <v>78</v>
      </c>
      <c r="V1561" s="1" t="n">
        <v>63</v>
      </c>
      <c r="W1561" s="1" t="n">
        <v>4</v>
      </c>
      <c r="X1561" s="1" t="n">
        <v>60</v>
      </c>
      <c r="Y1561" s="1" t="n">
        <v>97</v>
      </c>
      <c r="Z1561" s="1" t="n">
        <v>774</v>
      </c>
      <c r="AA1561" s="1" t="n">
        <v>12.6</v>
      </c>
      <c r="AB1561" s="1" t="n">
        <v>0.6</v>
      </c>
      <c r="AC1561" s="1" t="n">
        <v>5.1</v>
      </c>
      <c r="AD1561" s="1" t="n">
        <f aca="false">IF(F1561=0,0,Z1561/F1561)</f>
        <v>10.4594594594595</v>
      </c>
      <c r="AE1561" s="1" t="str">
        <f aca="false">IFERROR(LEFT(C1561,FIND("-",C1561)-1),C1561)</f>
        <v>SG</v>
      </c>
      <c r="AF1561" s="1" t="str">
        <f aca="false">B1561&amp;"|"&amp;A1561</f>
        <v>Jodie Meeks|2011</v>
      </c>
      <c r="AG1561" s="1" t="n">
        <f aca="false">SUMPRODUCT(($A$2:$A$4670=A1561)*($Z$2:$Z$4670&gt;Z1561))+1</f>
        <v>123</v>
      </c>
    </row>
    <row r="1562" customFormat="false" ht="15" hidden="false" customHeight="false" outlineLevel="0" collapsed="false">
      <c r="A1562" s="1" t="n">
        <v>2011</v>
      </c>
      <c r="B1562" s="1" t="s">
        <v>353</v>
      </c>
      <c r="C1562" s="1" t="s">
        <v>128</v>
      </c>
      <c r="D1562" s="1" t="n">
        <v>29</v>
      </c>
      <c r="E1562" s="1" t="s">
        <v>110</v>
      </c>
      <c r="F1562" s="1" t="n">
        <v>72</v>
      </c>
      <c r="G1562" s="1" t="n">
        <v>72</v>
      </c>
      <c r="H1562" s="1" t="n">
        <v>2554</v>
      </c>
      <c r="I1562" s="1" t="n">
        <v>514</v>
      </c>
      <c r="J1562" s="1" t="n">
        <v>1161</v>
      </c>
      <c r="K1562" s="1" t="n">
        <v>0.443</v>
      </c>
      <c r="L1562" s="1" t="n">
        <v>89</v>
      </c>
      <c r="M1562" s="1" t="n">
        <v>300</v>
      </c>
      <c r="N1562" s="1" t="n">
        <v>0.297</v>
      </c>
      <c r="O1562" s="1" t="n">
        <v>195</v>
      </c>
      <c r="P1562" s="1" t="n">
        <v>243</v>
      </c>
      <c r="Q1562" s="1" t="n">
        <v>0.802</v>
      </c>
      <c r="R1562" s="1" t="n">
        <v>59</v>
      </c>
      <c r="S1562" s="1" t="n">
        <v>232</v>
      </c>
      <c r="T1562" s="1" t="n">
        <v>291</v>
      </c>
      <c r="U1562" s="1" t="n">
        <v>338</v>
      </c>
      <c r="V1562" s="1" t="n">
        <v>47</v>
      </c>
      <c r="W1562" s="1" t="n">
        <v>7</v>
      </c>
      <c r="X1562" s="1" t="n">
        <v>146</v>
      </c>
      <c r="Y1562" s="1" t="n">
        <v>131</v>
      </c>
      <c r="Z1562" s="1" t="n">
        <v>1312</v>
      </c>
      <c r="AA1562" s="1" t="n">
        <v>16.4</v>
      </c>
      <c r="AB1562" s="1" t="n">
        <v>0.517</v>
      </c>
      <c r="AC1562" s="1" t="n">
        <v>4.2</v>
      </c>
      <c r="AD1562" s="1" t="n">
        <f aca="false">IF(F1562=0,0,Z1562/F1562)</f>
        <v>18.2222222222222</v>
      </c>
      <c r="AE1562" s="1" t="str">
        <f aca="false">IFERROR(LEFT(C1562,FIND("-",C1562)-1),C1562)</f>
        <v>SG</v>
      </c>
      <c r="AF1562" s="1" t="str">
        <f aca="false">B1562&amp;"|"&amp;A1562</f>
        <v>Joe Johnson|2011</v>
      </c>
      <c r="AG1562" s="1" t="n">
        <f aca="false">SUMPRODUCT(($A$2:$A$4670=A1562)*($Z$2:$Z$4670&gt;Z1562))+1</f>
        <v>35</v>
      </c>
    </row>
    <row r="1563" customFormat="false" ht="15" hidden="false" customHeight="false" outlineLevel="0" collapsed="false">
      <c r="A1563" s="1" t="n">
        <v>2011</v>
      </c>
      <c r="B1563" s="1" t="s">
        <v>354</v>
      </c>
      <c r="C1563" s="1" t="s">
        <v>92</v>
      </c>
      <c r="D1563" s="1" t="n">
        <v>35</v>
      </c>
      <c r="E1563" s="1" t="s">
        <v>115</v>
      </c>
      <c r="F1563" s="1" t="n">
        <v>16</v>
      </c>
      <c r="G1563" s="1" t="n">
        <v>3</v>
      </c>
      <c r="H1563" s="1" t="n">
        <v>69</v>
      </c>
      <c r="I1563" s="1" t="n">
        <v>3</v>
      </c>
      <c r="J1563" s="1" t="n">
        <v>16</v>
      </c>
      <c r="K1563" s="1" t="n">
        <v>0.188</v>
      </c>
      <c r="L1563" s="1" t="n">
        <v>0</v>
      </c>
      <c r="M1563" s="1" t="n">
        <v>0</v>
      </c>
      <c r="O1563" s="1" t="n">
        <v>2</v>
      </c>
      <c r="P1563" s="1" t="n">
        <v>2</v>
      </c>
      <c r="Q1563" s="1" t="n">
        <v>1</v>
      </c>
      <c r="R1563" s="1" t="n">
        <v>3</v>
      </c>
      <c r="S1563" s="1" t="n">
        <v>18</v>
      </c>
      <c r="T1563" s="1" t="n">
        <v>21</v>
      </c>
      <c r="U1563" s="1" t="n">
        <v>4</v>
      </c>
      <c r="V1563" s="1" t="n">
        <v>0</v>
      </c>
      <c r="W1563" s="1" t="n">
        <v>4</v>
      </c>
      <c r="X1563" s="1" t="n">
        <v>5</v>
      </c>
      <c r="Y1563" s="1" t="n">
        <v>13</v>
      </c>
      <c r="Z1563" s="1" t="n">
        <v>8</v>
      </c>
      <c r="AA1563" s="1" t="n">
        <v>-0.1</v>
      </c>
      <c r="AB1563" s="1" t="n">
        <v>0.237</v>
      </c>
      <c r="AC1563" s="1" t="n">
        <v>-0.1</v>
      </c>
      <c r="AD1563" s="1" t="n">
        <f aca="false">IF(F1563=0,0,Z1563/F1563)</f>
        <v>0.5</v>
      </c>
      <c r="AE1563" s="1" t="str">
        <f aca="false">IFERROR(LEFT(C1563,FIND("-",C1563)-1),C1563)</f>
        <v>PF</v>
      </c>
      <c r="AF1563" s="1" t="str">
        <f aca="false">B1563&amp;"|"&amp;A1563</f>
        <v>Joe Smith|2011</v>
      </c>
      <c r="AG1563" s="1" t="n">
        <f aca="false">SUMPRODUCT(($A$2:$A$4670=A1563)*($Z$2:$Z$4670&gt;Z1563))+1</f>
        <v>430</v>
      </c>
    </row>
    <row r="1564" customFormat="false" ht="15" hidden="false" customHeight="false" outlineLevel="0" collapsed="false">
      <c r="A1564" s="1" t="n">
        <v>2011</v>
      </c>
      <c r="B1564" s="1" t="s">
        <v>355</v>
      </c>
      <c r="C1564" s="1" t="s">
        <v>105</v>
      </c>
      <c r="D1564" s="1" t="n">
        <v>28</v>
      </c>
      <c r="E1564" s="1" t="s">
        <v>126</v>
      </c>
      <c r="F1564" s="1" t="n">
        <v>75</v>
      </c>
      <c r="G1564" s="1" t="n">
        <v>11</v>
      </c>
      <c r="H1564" s="1" t="n">
        <v>1463</v>
      </c>
      <c r="I1564" s="1" t="n">
        <v>53</v>
      </c>
      <c r="J1564" s="1" t="n">
        <v>99</v>
      </c>
      <c r="K1564" s="1" t="n">
        <v>0.535</v>
      </c>
      <c r="L1564" s="1" t="n">
        <v>0</v>
      </c>
      <c r="M1564" s="1" t="n">
        <v>0</v>
      </c>
      <c r="O1564" s="1" t="n">
        <v>47</v>
      </c>
      <c r="P1564" s="1" t="n">
        <v>73</v>
      </c>
      <c r="Q1564" s="1" t="n">
        <v>0.644</v>
      </c>
      <c r="R1564" s="1" t="n">
        <v>104</v>
      </c>
      <c r="S1564" s="1" t="n">
        <v>162</v>
      </c>
      <c r="T1564" s="1" t="n">
        <v>266</v>
      </c>
      <c r="U1564" s="1" t="n">
        <v>24</v>
      </c>
      <c r="V1564" s="1" t="n">
        <v>10</v>
      </c>
      <c r="W1564" s="1" t="n">
        <v>93</v>
      </c>
      <c r="X1564" s="1" t="n">
        <v>36</v>
      </c>
      <c r="Y1564" s="1" t="n">
        <v>194</v>
      </c>
      <c r="Z1564" s="1" t="n">
        <v>153</v>
      </c>
      <c r="AA1564" s="1" t="n">
        <v>7.3</v>
      </c>
      <c r="AB1564" s="1" t="n">
        <v>0.583</v>
      </c>
      <c r="AC1564" s="1" t="n">
        <v>3.3</v>
      </c>
      <c r="AD1564" s="1" t="n">
        <f aca="false">IF(F1564=0,0,Z1564/F1564)</f>
        <v>2.04</v>
      </c>
      <c r="AE1564" s="1" t="str">
        <f aca="false">IFERROR(LEFT(C1564,FIND("-",C1564)-1),C1564)</f>
        <v>C</v>
      </c>
      <c r="AF1564" s="1" t="str">
        <f aca="false">B1564&amp;"|"&amp;A1564</f>
        <v>Joel Anthony|2011</v>
      </c>
      <c r="AG1564" s="1" t="n">
        <f aca="false">SUMPRODUCT(($A$2:$A$4670=A1564)*($Z$2:$Z$4670&gt;Z1564))+1</f>
        <v>337</v>
      </c>
    </row>
    <row r="1565" customFormat="false" ht="15" hidden="false" customHeight="false" outlineLevel="0" collapsed="false">
      <c r="A1565" s="1" t="n">
        <v>2011</v>
      </c>
      <c r="B1565" s="1" t="s">
        <v>356</v>
      </c>
      <c r="C1565" s="1" t="s">
        <v>105</v>
      </c>
      <c r="D1565" s="1" t="n">
        <v>31</v>
      </c>
      <c r="E1565" s="1" t="s">
        <v>115</v>
      </c>
      <c r="F1565" s="1" t="n">
        <v>36</v>
      </c>
      <c r="G1565" s="1" t="n">
        <v>9</v>
      </c>
      <c r="H1565" s="1" t="n">
        <v>519</v>
      </c>
      <c r="I1565" s="1" t="n">
        <v>25</v>
      </c>
      <c r="J1565" s="1" t="n">
        <v>44</v>
      </c>
      <c r="K1565" s="1" t="n">
        <v>0.568</v>
      </c>
      <c r="L1565" s="1" t="n">
        <v>0</v>
      </c>
      <c r="M1565" s="1" t="n">
        <v>0</v>
      </c>
      <c r="O1565" s="1" t="n">
        <v>14</v>
      </c>
      <c r="P1565" s="1" t="n">
        <v>27</v>
      </c>
      <c r="Q1565" s="1" t="n">
        <v>0.519</v>
      </c>
      <c r="R1565" s="1" t="n">
        <v>37</v>
      </c>
      <c r="S1565" s="1" t="n">
        <v>108</v>
      </c>
      <c r="T1565" s="1" t="n">
        <v>145</v>
      </c>
      <c r="U1565" s="1" t="n">
        <v>13</v>
      </c>
      <c r="V1565" s="1" t="n">
        <v>5</v>
      </c>
      <c r="W1565" s="1" t="n">
        <v>15</v>
      </c>
      <c r="X1565" s="1" t="n">
        <v>29</v>
      </c>
      <c r="Y1565" s="1" t="n">
        <v>79</v>
      </c>
      <c r="Z1565" s="1" t="n">
        <v>64</v>
      </c>
      <c r="AA1565" s="1" t="n">
        <v>6.2</v>
      </c>
      <c r="AB1565" s="1" t="n">
        <v>0.573</v>
      </c>
      <c r="AC1565" s="1" t="n">
        <v>0.5</v>
      </c>
      <c r="AD1565" s="1" t="n">
        <f aca="false">IF(F1565=0,0,Z1565/F1565)</f>
        <v>1.77777777777778</v>
      </c>
      <c r="AE1565" s="1" t="str">
        <f aca="false">IFERROR(LEFT(C1565,FIND("-",C1565)-1),C1565)</f>
        <v>C</v>
      </c>
      <c r="AF1565" s="1" t="str">
        <f aca="false">B1565&amp;"|"&amp;A1565</f>
        <v>Joel Przybilla|2011</v>
      </c>
      <c r="AG1565" s="1" t="n">
        <f aca="false">SUMPRODUCT(($A$2:$A$4670=A1565)*($Z$2:$Z$4670&gt;Z1565))+1</f>
        <v>385</v>
      </c>
    </row>
    <row r="1566" customFormat="false" ht="15" hidden="false" customHeight="false" outlineLevel="0" collapsed="false">
      <c r="A1566" s="1" t="n">
        <v>2011</v>
      </c>
      <c r="B1566" s="1" t="s">
        <v>639</v>
      </c>
      <c r="C1566" s="1" t="s">
        <v>105</v>
      </c>
      <c r="D1566" s="1" t="n">
        <v>27</v>
      </c>
      <c r="E1566" s="1" t="s">
        <v>147</v>
      </c>
      <c r="F1566" s="1" t="n">
        <v>43</v>
      </c>
      <c r="G1566" s="1" t="n">
        <v>9</v>
      </c>
      <c r="H1566" s="1" t="n">
        <v>522</v>
      </c>
      <c r="I1566" s="1" t="n">
        <v>52</v>
      </c>
      <c r="J1566" s="1" t="n">
        <v>99</v>
      </c>
      <c r="K1566" s="1" t="n">
        <v>0.525</v>
      </c>
      <c r="L1566" s="1" t="n">
        <v>0</v>
      </c>
      <c r="M1566" s="1" t="n">
        <v>0</v>
      </c>
      <c r="O1566" s="1" t="n">
        <v>31</v>
      </c>
      <c r="P1566" s="1" t="n">
        <v>65</v>
      </c>
      <c r="Q1566" s="1" t="n">
        <v>0.477</v>
      </c>
      <c r="R1566" s="1" t="n">
        <v>79</v>
      </c>
      <c r="S1566" s="1" t="n">
        <v>111</v>
      </c>
      <c r="T1566" s="1" t="n">
        <v>190</v>
      </c>
      <c r="U1566" s="1" t="n">
        <v>27</v>
      </c>
      <c r="V1566" s="1" t="n">
        <v>24</v>
      </c>
      <c r="W1566" s="1" t="n">
        <v>17</v>
      </c>
      <c r="X1566" s="1" t="n">
        <v>39</v>
      </c>
      <c r="Y1566" s="1" t="n">
        <v>78</v>
      </c>
      <c r="Z1566" s="1" t="n">
        <v>135</v>
      </c>
      <c r="AA1566" s="1" t="n">
        <v>14.2</v>
      </c>
      <c r="AB1566" s="1" t="n">
        <v>0.529</v>
      </c>
      <c r="AC1566" s="1" t="n">
        <v>0.8</v>
      </c>
      <c r="AD1566" s="1" t="n">
        <f aca="false">IF(F1566=0,0,Z1566/F1566)</f>
        <v>3.13953488372093</v>
      </c>
      <c r="AE1566" s="1" t="str">
        <f aca="false">IFERROR(LEFT(C1566,FIND("-",C1566)-1),C1566)</f>
        <v>C</v>
      </c>
      <c r="AF1566" s="1" t="str">
        <f aca="false">B1566&amp;"|"&amp;A1566</f>
        <v>Joey Dorsey|2011</v>
      </c>
      <c r="AG1566" s="1" t="n">
        <f aca="false">SUMPRODUCT(($A$2:$A$4670=A1566)*($Z$2:$Z$4670&gt;Z1566))+1</f>
        <v>345</v>
      </c>
    </row>
    <row r="1567" customFormat="false" ht="15" hidden="false" customHeight="false" outlineLevel="0" collapsed="false">
      <c r="A1567" s="1" t="n">
        <v>2011</v>
      </c>
      <c r="B1567" s="1" t="s">
        <v>357</v>
      </c>
      <c r="C1567" s="1" t="s">
        <v>123</v>
      </c>
      <c r="D1567" s="1" t="n">
        <v>28</v>
      </c>
      <c r="E1567" s="1" t="s">
        <v>135</v>
      </c>
      <c r="F1567" s="1" t="n">
        <v>39</v>
      </c>
      <c r="G1567" s="1" t="n">
        <v>8</v>
      </c>
      <c r="H1567" s="1" t="n">
        <v>586</v>
      </c>
      <c r="I1567" s="1" t="n">
        <v>82</v>
      </c>
      <c r="J1567" s="1" t="n">
        <v>179</v>
      </c>
      <c r="K1567" s="1" t="n">
        <v>0.458</v>
      </c>
      <c r="L1567" s="1" t="n">
        <v>9</v>
      </c>
      <c r="M1567" s="1" t="n">
        <v>30</v>
      </c>
      <c r="N1567" s="1" t="n">
        <v>0.3</v>
      </c>
      <c r="O1567" s="1" t="n">
        <v>29</v>
      </c>
      <c r="P1567" s="1" t="n">
        <v>36</v>
      </c>
      <c r="Q1567" s="1" t="n">
        <v>0.806</v>
      </c>
      <c r="R1567" s="1" t="n">
        <v>8</v>
      </c>
      <c r="S1567" s="1" t="n">
        <v>76</v>
      </c>
      <c r="T1567" s="1" t="n">
        <v>84</v>
      </c>
      <c r="U1567" s="1" t="n">
        <v>18</v>
      </c>
      <c r="V1567" s="1" t="n">
        <v>6</v>
      </c>
      <c r="W1567" s="1" t="n">
        <v>7</v>
      </c>
      <c r="X1567" s="1" t="n">
        <v>28</v>
      </c>
      <c r="Y1567" s="1" t="n">
        <v>73</v>
      </c>
      <c r="Z1567" s="1" t="n">
        <v>202</v>
      </c>
      <c r="AA1567" s="1" t="n">
        <v>7.7</v>
      </c>
      <c r="AB1567" s="1" t="n">
        <v>0.518</v>
      </c>
      <c r="AC1567" s="1" t="n">
        <v>0</v>
      </c>
      <c r="AD1567" s="1" t="n">
        <f aca="false">IF(F1567=0,0,Z1567/F1567)</f>
        <v>5.17948717948718</v>
      </c>
      <c r="AE1567" s="1" t="str">
        <f aca="false">IFERROR(LEFT(C1567,FIND("-",C1567)-1),C1567)</f>
        <v>SF</v>
      </c>
      <c r="AF1567" s="1" t="str">
        <f aca="false">B1567&amp;"|"&amp;A1567</f>
        <v>Joey Graham|2011</v>
      </c>
      <c r="AG1567" s="1" t="n">
        <f aca="false">SUMPRODUCT(($A$2:$A$4670=A1567)*($Z$2:$Z$4670&gt;Z1567))+1</f>
        <v>309</v>
      </c>
    </row>
    <row r="1568" customFormat="false" ht="15" hidden="false" customHeight="false" outlineLevel="0" collapsed="false">
      <c r="A1568" s="1" t="n">
        <v>2011</v>
      </c>
      <c r="B1568" s="1" t="s">
        <v>358</v>
      </c>
      <c r="C1568" s="1" t="s">
        <v>105</v>
      </c>
      <c r="D1568" s="1" t="n">
        <v>25</v>
      </c>
      <c r="E1568" s="1" t="s">
        <v>185</v>
      </c>
      <c r="F1568" s="1" t="n">
        <v>77</v>
      </c>
      <c r="G1568" s="1" t="n">
        <v>1</v>
      </c>
      <c r="H1568" s="1" t="n">
        <v>893</v>
      </c>
      <c r="I1568" s="1" t="n">
        <v>129</v>
      </c>
      <c r="J1568" s="1" t="n">
        <v>290</v>
      </c>
      <c r="K1568" s="1" t="n">
        <v>0.445</v>
      </c>
      <c r="L1568" s="1" t="n">
        <v>0</v>
      </c>
      <c r="M1568" s="1" t="n">
        <v>4</v>
      </c>
      <c r="N1568" s="1" t="n">
        <v>0</v>
      </c>
      <c r="O1568" s="1" t="n">
        <v>15</v>
      </c>
      <c r="P1568" s="1" t="n">
        <v>28</v>
      </c>
      <c r="Q1568" s="1" t="n">
        <v>0.536</v>
      </c>
      <c r="R1568" s="1" t="n">
        <v>62</v>
      </c>
      <c r="S1568" s="1" t="n">
        <v>150</v>
      </c>
      <c r="T1568" s="1" t="n">
        <v>212</v>
      </c>
      <c r="U1568" s="1" t="n">
        <v>44</v>
      </c>
      <c r="V1568" s="1" t="n">
        <v>34</v>
      </c>
      <c r="W1568" s="1" t="n">
        <v>34</v>
      </c>
      <c r="X1568" s="1" t="n">
        <v>46</v>
      </c>
      <c r="Y1568" s="1" t="n">
        <v>178</v>
      </c>
      <c r="Z1568" s="1" t="n">
        <v>273</v>
      </c>
      <c r="AA1568" s="1" t="n">
        <v>9.9</v>
      </c>
      <c r="AB1568" s="1" t="n">
        <v>0.452</v>
      </c>
      <c r="AC1568" s="1" t="n">
        <v>0.4</v>
      </c>
      <c r="AD1568" s="1" t="n">
        <f aca="false">IF(F1568=0,0,Z1568/F1568)</f>
        <v>3.54545454545455</v>
      </c>
      <c r="AE1568" s="1" t="str">
        <f aca="false">IFERROR(LEFT(C1568,FIND("-",C1568)-1),C1568)</f>
        <v>C</v>
      </c>
      <c r="AF1568" s="1" t="str">
        <f aca="false">B1568&amp;"|"&amp;A1568</f>
        <v>Johan Petro|2011</v>
      </c>
      <c r="AG1568" s="1" t="n">
        <f aca="false">SUMPRODUCT(($A$2:$A$4670=A1568)*($Z$2:$Z$4670&gt;Z1568))+1</f>
        <v>278</v>
      </c>
    </row>
    <row r="1569" customFormat="false" ht="15" hidden="false" customHeight="false" outlineLevel="0" collapsed="false">
      <c r="A1569" s="1" t="n">
        <v>2011</v>
      </c>
      <c r="B1569" s="1" t="s">
        <v>774</v>
      </c>
      <c r="C1569" s="1" t="s">
        <v>102</v>
      </c>
      <c r="D1569" s="1" t="n">
        <v>28</v>
      </c>
      <c r="E1569" s="1" t="s">
        <v>106</v>
      </c>
      <c r="F1569" s="1" t="n">
        <v>2</v>
      </c>
      <c r="G1569" s="1" t="n">
        <v>0</v>
      </c>
      <c r="H1569" s="1" t="n">
        <v>10</v>
      </c>
      <c r="I1569" s="1" t="n">
        <v>1</v>
      </c>
      <c r="J1569" s="1" t="n">
        <v>3</v>
      </c>
      <c r="K1569" s="1" t="n">
        <v>0.333</v>
      </c>
      <c r="L1569" s="1" t="n">
        <v>0</v>
      </c>
      <c r="M1569" s="1" t="n">
        <v>1</v>
      </c>
      <c r="N1569" s="1" t="n">
        <v>0</v>
      </c>
      <c r="O1569" s="1" t="n">
        <v>0</v>
      </c>
      <c r="P1569" s="1" t="n">
        <v>2</v>
      </c>
      <c r="Q1569" s="1" t="n">
        <v>0</v>
      </c>
      <c r="R1569" s="1" t="n">
        <v>0</v>
      </c>
      <c r="S1569" s="1" t="n">
        <v>0</v>
      </c>
      <c r="T1569" s="1" t="n">
        <v>0</v>
      </c>
      <c r="U1569" s="1" t="n">
        <v>1</v>
      </c>
      <c r="V1569" s="1" t="n">
        <v>0</v>
      </c>
      <c r="W1569" s="1" t="n">
        <v>0</v>
      </c>
      <c r="X1569" s="1" t="n">
        <v>0</v>
      </c>
      <c r="Y1569" s="1" t="n">
        <v>0</v>
      </c>
      <c r="Z1569" s="1" t="n">
        <v>2</v>
      </c>
      <c r="AA1569" s="1" t="n">
        <v>-0.1</v>
      </c>
      <c r="AB1569" s="1" t="n">
        <v>0.258</v>
      </c>
      <c r="AC1569" s="1" t="n">
        <v>0</v>
      </c>
      <c r="AD1569" s="1" t="n">
        <f aca="false">IF(F1569=0,0,Z1569/F1569)</f>
        <v>1</v>
      </c>
      <c r="AE1569" s="1" t="str">
        <f aca="false">IFERROR(LEFT(C1569,FIND("-",C1569)-1),C1569)</f>
        <v>PG</v>
      </c>
      <c r="AF1569" s="1" t="str">
        <f aca="false">B1569&amp;"|"&amp;A1569</f>
        <v>John Lucas|2011</v>
      </c>
      <c r="AG1569" s="1" t="n">
        <f aca="false">SUMPRODUCT(($A$2:$A$4670=A1569)*($Z$2:$Z$4670&gt;Z1569))+1</f>
        <v>443</v>
      </c>
    </row>
    <row r="1570" customFormat="false" ht="15" hidden="false" customHeight="false" outlineLevel="0" collapsed="false">
      <c r="A1570" s="1" t="n">
        <v>2011</v>
      </c>
      <c r="B1570" s="1" t="s">
        <v>359</v>
      </c>
      <c r="C1570" s="1" t="s">
        <v>128</v>
      </c>
      <c r="D1570" s="1" t="n">
        <v>31</v>
      </c>
      <c r="E1570" s="1" t="s">
        <v>152</v>
      </c>
      <c r="F1570" s="1" t="n">
        <v>73</v>
      </c>
      <c r="G1570" s="1" t="n">
        <v>70</v>
      </c>
      <c r="H1570" s="1" t="n">
        <v>2554</v>
      </c>
      <c r="I1570" s="1" t="n">
        <v>373</v>
      </c>
      <c r="J1570" s="1" t="n">
        <v>898</v>
      </c>
      <c r="K1570" s="1" t="n">
        <v>0.415</v>
      </c>
      <c r="L1570" s="1" t="n">
        <v>83</v>
      </c>
      <c r="M1570" s="1" t="n">
        <v>219</v>
      </c>
      <c r="N1570" s="1" t="n">
        <v>0.379</v>
      </c>
      <c r="O1570" s="1" t="n">
        <v>195</v>
      </c>
      <c r="P1570" s="1" t="n">
        <v>240</v>
      </c>
      <c r="Q1570" s="1" t="n">
        <v>0.813</v>
      </c>
      <c r="R1570" s="1" t="n">
        <v>27</v>
      </c>
      <c r="S1570" s="1" t="n">
        <v>239</v>
      </c>
      <c r="T1570" s="1" t="n">
        <v>266</v>
      </c>
      <c r="U1570" s="1" t="n">
        <v>252</v>
      </c>
      <c r="V1570" s="1" t="n">
        <v>72</v>
      </c>
      <c r="W1570" s="1" t="n">
        <v>28</v>
      </c>
      <c r="X1570" s="1" t="n">
        <v>137</v>
      </c>
      <c r="Y1570" s="1" t="n">
        <v>157</v>
      </c>
      <c r="Z1570" s="1" t="n">
        <v>1024</v>
      </c>
      <c r="AA1570" s="1" t="n">
        <v>12.8</v>
      </c>
      <c r="AB1570" s="1" t="n">
        <v>0.51</v>
      </c>
      <c r="AC1570" s="1" t="n">
        <v>4.3</v>
      </c>
      <c r="AD1570" s="1" t="n">
        <f aca="false">IF(F1570=0,0,Z1570/F1570)</f>
        <v>14.027397260274</v>
      </c>
      <c r="AE1570" s="1" t="str">
        <f aca="false">IFERROR(LEFT(C1570,FIND("-",C1570)-1),C1570)</f>
        <v>SG</v>
      </c>
      <c r="AF1570" s="1" t="str">
        <f aca="false">B1570&amp;"|"&amp;A1570</f>
        <v>John Salmons|2011</v>
      </c>
      <c r="AG1570" s="1" t="n">
        <f aca="false">SUMPRODUCT(($A$2:$A$4670=A1570)*($Z$2:$Z$4670&gt;Z1570))+1</f>
        <v>77</v>
      </c>
    </row>
    <row r="1571" customFormat="false" ht="15" hidden="false" customHeight="false" outlineLevel="0" collapsed="false">
      <c r="A1571" s="1" t="n">
        <v>2011</v>
      </c>
      <c r="B1571" s="1" t="s">
        <v>775</v>
      </c>
      <c r="C1571" s="1" t="s">
        <v>102</v>
      </c>
      <c r="D1571" s="1" t="n">
        <v>20</v>
      </c>
      <c r="E1571" s="1" t="s">
        <v>137</v>
      </c>
      <c r="F1571" s="1" t="n">
        <v>69</v>
      </c>
      <c r="G1571" s="1" t="n">
        <v>64</v>
      </c>
      <c r="H1571" s="1" t="n">
        <v>2606</v>
      </c>
      <c r="I1571" s="1" t="n">
        <v>398</v>
      </c>
      <c r="J1571" s="1" t="n">
        <v>972</v>
      </c>
      <c r="K1571" s="1" t="n">
        <v>0.409</v>
      </c>
      <c r="L1571" s="1" t="n">
        <v>34</v>
      </c>
      <c r="M1571" s="1" t="n">
        <v>115</v>
      </c>
      <c r="N1571" s="1" t="n">
        <v>0.296</v>
      </c>
      <c r="O1571" s="1" t="n">
        <v>301</v>
      </c>
      <c r="P1571" s="1" t="n">
        <v>393</v>
      </c>
      <c r="Q1571" s="1" t="n">
        <v>0.766</v>
      </c>
      <c r="R1571" s="1" t="n">
        <v>35</v>
      </c>
      <c r="S1571" s="1" t="n">
        <v>282</v>
      </c>
      <c r="T1571" s="1" t="n">
        <v>317</v>
      </c>
      <c r="U1571" s="1" t="n">
        <v>574</v>
      </c>
      <c r="V1571" s="1" t="n">
        <v>121</v>
      </c>
      <c r="W1571" s="1" t="n">
        <v>35</v>
      </c>
      <c r="X1571" s="1" t="n">
        <v>261</v>
      </c>
      <c r="Y1571" s="1" t="n">
        <v>175</v>
      </c>
      <c r="Z1571" s="1" t="n">
        <v>1131</v>
      </c>
      <c r="AA1571" s="1" t="n">
        <v>15.8</v>
      </c>
      <c r="AB1571" s="1" t="n">
        <v>0.494</v>
      </c>
      <c r="AC1571" s="1" t="n">
        <v>2.2</v>
      </c>
      <c r="AD1571" s="1" t="n">
        <f aca="false">IF(F1571=0,0,Z1571/F1571)</f>
        <v>16.3913043478261</v>
      </c>
      <c r="AE1571" s="1" t="str">
        <f aca="false">IFERROR(LEFT(C1571,FIND("-",C1571)-1),C1571)</f>
        <v>PG</v>
      </c>
      <c r="AF1571" s="1" t="str">
        <f aca="false">B1571&amp;"|"&amp;A1571</f>
        <v>John Wall|2011</v>
      </c>
      <c r="AG1571" s="1" t="n">
        <f aca="false">SUMPRODUCT(($A$2:$A$4670=A1571)*($Z$2:$Z$4670&gt;Z1571))+1</f>
        <v>53</v>
      </c>
    </row>
    <row r="1572" customFormat="false" ht="15" hidden="false" customHeight="false" outlineLevel="0" collapsed="false">
      <c r="A1572" s="1" t="n">
        <v>2011</v>
      </c>
      <c r="B1572" s="1" t="s">
        <v>707</v>
      </c>
      <c r="C1572" s="1" t="s">
        <v>105</v>
      </c>
      <c r="D1572" s="1" t="n">
        <v>23</v>
      </c>
      <c r="E1572" s="1" t="s">
        <v>152</v>
      </c>
      <c r="F1572" s="1" t="n">
        <v>63</v>
      </c>
      <c r="G1572" s="1" t="n">
        <v>6</v>
      </c>
      <c r="H1572" s="1" t="n">
        <v>677</v>
      </c>
      <c r="I1572" s="1" t="n">
        <v>48</v>
      </c>
      <c r="J1572" s="1" t="n">
        <v>94</v>
      </c>
      <c r="K1572" s="1" t="n">
        <v>0.511</v>
      </c>
      <c r="L1572" s="1" t="n">
        <v>0</v>
      </c>
      <c r="M1572" s="1" t="n">
        <v>0</v>
      </c>
      <c r="O1572" s="1" t="n">
        <v>40</v>
      </c>
      <c r="P1572" s="1" t="n">
        <v>59</v>
      </c>
      <c r="Q1572" s="1" t="n">
        <v>0.678</v>
      </c>
      <c r="R1572" s="1" t="n">
        <v>74</v>
      </c>
      <c r="S1572" s="1" t="n">
        <v>110</v>
      </c>
      <c r="T1572" s="1" t="n">
        <v>184</v>
      </c>
      <c r="U1572" s="1" t="n">
        <v>18</v>
      </c>
      <c r="V1572" s="1" t="n">
        <v>14</v>
      </c>
      <c r="W1572" s="1" t="n">
        <v>3</v>
      </c>
      <c r="X1572" s="1" t="n">
        <v>24</v>
      </c>
      <c r="Y1572" s="1" t="n">
        <v>119</v>
      </c>
      <c r="Z1572" s="1" t="n">
        <v>136</v>
      </c>
      <c r="AA1572" s="1" t="n">
        <v>9.6</v>
      </c>
      <c r="AB1572" s="1" t="n">
        <v>0.567</v>
      </c>
      <c r="AC1572" s="1" t="n">
        <v>1.9</v>
      </c>
      <c r="AD1572" s="1" t="n">
        <f aca="false">IF(F1572=0,0,Z1572/F1572)</f>
        <v>2.15873015873016</v>
      </c>
      <c r="AE1572" s="1" t="str">
        <f aca="false">IFERROR(LEFT(C1572,FIND("-",C1572)-1),C1572)</f>
        <v>C</v>
      </c>
      <c r="AF1572" s="1" t="str">
        <f aca="false">B1572&amp;"|"&amp;A1572</f>
        <v>Jon Brockman|2011</v>
      </c>
      <c r="AG1572" s="1" t="n">
        <f aca="false">SUMPRODUCT(($A$2:$A$4670=A1572)*($Z$2:$Z$4670&gt;Z1572))+1</f>
        <v>344</v>
      </c>
    </row>
    <row r="1573" customFormat="false" ht="15" hidden="false" customHeight="false" outlineLevel="0" collapsed="false">
      <c r="A1573" s="1" t="n">
        <v>2011</v>
      </c>
      <c r="B1573" s="1" t="s">
        <v>710</v>
      </c>
      <c r="C1573" s="1" t="s">
        <v>102</v>
      </c>
      <c r="D1573" s="1" t="n">
        <v>21</v>
      </c>
      <c r="E1573" s="1" t="s">
        <v>120</v>
      </c>
      <c r="F1573" s="1" t="n">
        <v>53</v>
      </c>
      <c r="G1573" s="1" t="n">
        <v>8</v>
      </c>
      <c r="H1573" s="1" t="n">
        <v>983</v>
      </c>
      <c r="I1573" s="1" t="n">
        <v>108</v>
      </c>
      <c r="J1573" s="1" t="n">
        <v>296</v>
      </c>
      <c r="K1573" s="1" t="n">
        <v>0.365</v>
      </c>
      <c r="L1573" s="1" t="n">
        <v>31</v>
      </c>
      <c r="M1573" s="1" t="n">
        <v>100</v>
      </c>
      <c r="N1573" s="1" t="n">
        <v>0.31</v>
      </c>
      <c r="O1573" s="1" t="n">
        <v>32</v>
      </c>
      <c r="P1573" s="1" t="n">
        <v>42</v>
      </c>
      <c r="Q1573" s="1" t="n">
        <v>0.762</v>
      </c>
      <c r="R1573" s="1" t="n">
        <v>12</v>
      </c>
      <c r="S1573" s="1" t="n">
        <v>65</v>
      </c>
      <c r="T1573" s="1" t="n">
        <v>77</v>
      </c>
      <c r="U1573" s="1" t="n">
        <v>182</v>
      </c>
      <c r="V1573" s="1" t="n">
        <v>34</v>
      </c>
      <c r="W1573" s="1" t="n">
        <v>3</v>
      </c>
      <c r="X1573" s="1" t="n">
        <v>113</v>
      </c>
      <c r="Y1573" s="1" t="n">
        <v>58</v>
      </c>
      <c r="Z1573" s="1" t="n">
        <v>279</v>
      </c>
      <c r="AA1573" s="1" t="n">
        <v>7.1</v>
      </c>
      <c r="AB1573" s="1" t="n">
        <v>0.444</v>
      </c>
      <c r="AC1573" s="1" t="n">
        <v>-1.3</v>
      </c>
      <c r="AD1573" s="1" t="n">
        <f aca="false">IF(F1573=0,0,Z1573/F1573)</f>
        <v>5.26415094339623</v>
      </c>
      <c r="AE1573" s="1" t="str">
        <f aca="false">IFERROR(LEFT(C1573,FIND("-",C1573)-1),C1573)</f>
        <v>PG</v>
      </c>
      <c r="AF1573" s="1" t="str">
        <f aca="false">B1573&amp;"|"&amp;A1573</f>
        <v>Jonny Flynn|2011</v>
      </c>
      <c r="AG1573" s="1" t="n">
        <f aca="false">SUMPRODUCT(($A$2:$A$4670=A1573)*($Z$2:$Z$4670&gt;Z1573))+1</f>
        <v>275</v>
      </c>
    </row>
    <row r="1574" customFormat="false" ht="15" hidden="false" customHeight="false" outlineLevel="0" collapsed="false">
      <c r="A1574" s="1" t="n">
        <v>2011</v>
      </c>
      <c r="B1574" s="1" t="s">
        <v>776</v>
      </c>
      <c r="C1574" s="1" t="s">
        <v>128</v>
      </c>
      <c r="D1574" s="1" t="n">
        <v>22</v>
      </c>
      <c r="E1574" s="1" t="s">
        <v>115</v>
      </c>
      <c r="F1574" s="1" t="n">
        <v>42</v>
      </c>
      <c r="G1574" s="1" t="n">
        <v>18</v>
      </c>
      <c r="H1574" s="1" t="n">
        <v>1027</v>
      </c>
      <c r="I1574" s="1" t="n">
        <v>192</v>
      </c>
      <c r="J1574" s="1" t="n">
        <v>500</v>
      </c>
      <c r="K1574" s="1" t="n">
        <v>0.384</v>
      </c>
      <c r="L1574" s="1" t="n">
        <v>33</v>
      </c>
      <c r="M1574" s="1" t="n">
        <v>128</v>
      </c>
      <c r="N1574" s="1" t="n">
        <v>0.258</v>
      </c>
      <c r="O1574" s="1" t="n">
        <v>73</v>
      </c>
      <c r="P1574" s="1" t="n">
        <v>84</v>
      </c>
      <c r="Q1574" s="1" t="n">
        <v>0.869</v>
      </c>
      <c r="R1574" s="1" t="n">
        <v>31</v>
      </c>
      <c r="S1574" s="1" t="n">
        <v>74</v>
      </c>
      <c r="T1574" s="1" t="n">
        <v>105</v>
      </c>
      <c r="U1574" s="1" t="n">
        <v>117</v>
      </c>
      <c r="V1574" s="1" t="n">
        <v>39</v>
      </c>
      <c r="W1574" s="1" t="n">
        <v>3</v>
      </c>
      <c r="X1574" s="1" t="n">
        <v>83</v>
      </c>
      <c r="Y1574" s="1" t="n">
        <v>63</v>
      </c>
      <c r="Z1574" s="1" t="n">
        <v>490</v>
      </c>
      <c r="AA1574" s="1" t="n">
        <v>11.8</v>
      </c>
      <c r="AB1574" s="1" t="n">
        <v>0.456</v>
      </c>
      <c r="AC1574" s="1" t="n">
        <v>-0.6</v>
      </c>
      <c r="AD1574" s="1" t="n">
        <f aca="false">IF(F1574=0,0,Z1574/F1574)</f>
        <v>11.6666666666667</v>
      </c>
      <c r="AE1574" s="1" t="str">
        <f aca="false">IFERROR(LEFT(C1574,FIND("-",C1574)-1),C1574)</f>
        <v>SG</v>
      </c>
      <c r="AF1574" s="1" t="str">
        <f aca="false">B1574&amp;"|"&amp;A1574</f>
        <v>Jordan Crawford|2011</v>
      </c>
      <c r="AG1574" s="1" t="n">
        <f aca="false">SUMPRODUCT(($A$2:$A$4670=A1574)*($Z$2:$Z$4670&gt;Z1574))+1</f>
        <v>206</v>
      </c>
    </row>
    <row r="1575" customFormat="false" ht="15" hidden="false" customHeight="false" outlineLevel="0" collapsed="false">
      <c r="A1575" s="1" t="n">
        <v>2011</v>
      </c>
      <c r="B1575" s="1" t="s">
        <v>360</v>
      </c>
      <c r="C1575" s="1" t="s">
        <v>102</v>
      </c>
      <c r="D1575" s="1" t="n">
        <v>24</v>
      </c>
      <c r="E1575" s="1" t="s">
        <v>185</v>
      </c>
      <c r="F1575" s="1" t="n">
        <v>73</v>
      </c>
      <c r="G1575" s="1" t="n">
        <v>18</v>
      </c>
      <c r="H1575" s="1" t="n">
        <v>1796</v>
      </c>
      <c r="I1575" s="1" t="n">
        <v>255</v>
      </c>
      <c r="J1575" s="1" t="n">
        <v>651</v>
      </c>
      <c r="K1575" s="1" t="n">
        <v>0.392</v>
      </c>
      <c r="L1575" s="1" t="n">
        <v>109</v>
      </c>
      <c r="M1575" s="1" t="n">
        <v>304</v>
      </c>
      <c r="N1575" s="1" t="n">
        <v>0.359</v>
      </c>
      <c r="O1575" s="1" t="n">
        <v>82</v>
      </c>
      <c r="P1575" s="1" t="n">
        <v>100</v>
      </c>
      <c r="Q1575" s="1" t="n">
        <v>0.82</v>
      </c>
      <c r="R1575" s="1" t="n">
        <v>24</v>
      </c>
      <c r="S1575" s="1" t="n">
        <v>149</v>
      </c>
      <c r="T1575" s="1" t="n">
        <v>173</v>
      </c>
      <c r="U1575" s="1" t="n">
        <v>368</v>
      </c>
      <c r="V1575" s="1" t="n">
        <v>62</v>
      </c>
      <c r="W1575" s="1" t="n">
        <v>6</v>
      </c>
      <c r="X1575" s="1" t="n">
        <v>139</v>
      </c>
      <c r="Y1575" s="1" t="n">
        <v>128</v>
      </c>
      <c r="Z1575" s="1" t="n">
        <v>701</v>
      </c>
      <c r="AA1575" s="1" t="n">
        <v>14.1</v>
      </c>
      <c r="AB1575" s="1" t="n">
        <v>0.504</v>
      </c>
      <c r="AC1575" s="1" t="n">
        <v>1.9</v>
      </c>
      <c r="AD1575" s="1" t="n">
        <f aca="false">IF(F1575=0,0,Z1575/F1575)</f>
        <v>9.6027397260274</v>
      </c>
      <c r="AE1575" s="1" t="str">
        <f aca="false">IFERROR(LEFT(C1575,FIND("-",C1575)-1),C1575)</f>
        <v>PG</v>
      </c>
      <c r="AF1575" s="1" t="str">
        <f aca="false">B1575&amp;"|"&amp;A1575</f>
        <v>Jordan Farmar|2011</v>
      </c>
      <c r="AG1575" s="1" t="n">
        <f aca="false">SUMPRODUCT(($A$2:$A$4670=A1575)*($Z$2:$Z$4670&gt;Z1575))+1</f>
        <v>145</v>
      </c>
    </row>
    <row r="1576" customFormat="false" ht="15" hidden="false" customHeight="false" outlineLevel="0" collapsed="false">
      <c r="A1576" s="1" t="n">
        <v>2011</v>
      </c>
      <c r="B1576" s="1" t="s">
        <v>711</v>
      </c>
      <c r="C1576" s="1" t="s">
        <v>105</v>
      </c>
      <c r="D1576" s="1" t="n">
        <v>23</v>
      </c>
      <c r="E1576" s="1" t="s">
        <v>103</v>
      </c>
      <c r="F1576" s="1" t="n">
        <v>72</v>
      </c>
      <c r="G1576" s="1" t="n">
        <v>11</v>
      </c>
      <c r="H1576" s="1" t="n">
        <v>1125</v>
      </c>
      <c r="I1576" s="1" t="n">
        <v>173</v>
      </c>
      <c r="J1576" s="1" t="n">
        <v>352</v>
      </c>
      <c r="K1576" s="1" t="n">
        <v>0.491</v>
      </c>
      <c r="L1576" s="1" t="n">
        <v>0</v>
      </c>
      <c r="M1576" s="1" t="n">
        <v>2</v>
      </c>
      <c r="N1576" s="1" t="n">
        <v>0</v>
      </c>
      <c r="O1576" s="1" t="n">
        <v>60</v>
      </c>
      <c r="P1576" s="1" t="n">
        <v>85</v>
      </c>
      <c r="Q1576" s="1" t="n">
        <v>0.706</v>
      </c>
      <c r="R1576" s="1" t="n">
        <v>128</v>
      </c>
      <c r="S1576" s="1" t="n">
        <v>178</v>
      </c>
      <c r="T1576" s="1" t="n">
        <v>306</v>
      </c>
      <c r="U1576" s="1" t="n">
        <v>29</v>
      </c>
      <c r="V1576" s="1" t="n">
        <v>14</v>
      </c>
      <c r="W1576" s="1" t="n">
        <v>52</v>
      </c>
      <c r="X1576" s="1" t="n">
        <v>62</v>
      </c>
      <c r="Y1576" s="1" t="n">
        <v>157</v>
      </c>
      <c r="Z1576" s="1" t="n">
        <v>406</v>
      </c>
      <c r="AA1576" s="1" t="n">
        <v>13</v>
      </c>
      <c r="AB1576" s="1" t="n">
        <v>0.521</v>
      </c>
      <c r="AC1576" s="1" t="n">
        <v>1.8</v>
      </c>
      <c r="AD1576" s="1" t="n">
        <f aca="false">IF(F1576=0,0,Z1576/F1576)</f>
        <v>5.63888888888889</v>
      </c>
      <c r="AE1576" s="1" t="str">
        <f aca="false">IFERROR(LEFT(C1576,FIND("-",C1576)-1),C1576)</f>
        <v>C</v>
      </c>
      <c r="AF1576" s="1" t="str">
        <f aca="false">B1576&amp;"|"&amp;A1576</f>
        <v>Jordan Hill|2011</v>
      </c>
      <c r="AG1576" s="1" t="n">
        <f aca="false">SUMPRODUCT(($A$2:$A$4670=A1576)*($Z$2:$Z$4670&gt;Z1576))+1</f>
        <v>228</v>
      </c>
    </row>
    <row r="1577" customFormat="false" ht="15" hidden="false" customHeight="false" outlineLevel="0" collapsed="false">
      <c r="A1577" s="1" t="n">
        <v>2011</v>
      </c>
      <c r="B1577" s="1" t="s">
        <v>362</v>
      </c>
      <c r="C1577" s="1" t="s">
        <v>102</v>
      </c>
      <c r="D1577" s="1" t="n">
        <v>29</v>
      </c>
      <c r="E1577" s="1" t="s">
        <v>147</v>
      </c>
      <c r="F1577" s="1" t="n">
        <v>68</v>
      </c>
      <c r="G1577" s="1" t="n">
        <v>55</v>
      </c>
      <c r="H1577" s="1" t="n">
        <v>2102</v>
      </c>
      <c r="I1577" s="1" t="n">
        <v>262</v>
      </c>
      <c r="J1577" s="1" t="n">
        <v>596</v>
      </c>
      <c r="K1577" s="1" t="n">
        <v>0.44</v>
      </c>
      <c r="L1577" s="1" t="n">
        <v>57</v>
      </c>
      <c r="M1577" s="1" t="n">
        <v>156</v>
      </c>
      <c r="N1577" s="1" t="n">
        <v>0.365</v>
      </c>
      <c r="O1577" s="1" t="n">
        <v>88</v>
      </c>
      <c r="P1577" s="1" t="n">
        <v>103</v>
      </c>
      <c r="Q1577" s="1" t="n">
        <v>0.854</v>
      </c>
      <c r="R1577" s="1" t="n">
        <v>30</v>
      </c>
      <c r="S1577" s="1" t="n">
        <v>172</v>
      </c>
      <c r="T1577" s="1" t="n">
        <v>202</v>
      </c>
      <c r="U1577" s="1" t="n">
        <v>605</v>
      </c>
      <c r="V1577" s="1" t="n">
        <v>81</v>
      </c>
      <c r="W1577" s="1" t="n">
        <v>7</v>
      </c>
      <c r="X1577" s="1" t="n">
        <v>148</v>
      </c>
      <c r="Y1577" s="1" t="n">
        <v>143</v>
      </c>
      <c r="Z1577" s="1" t="n">
        <v>669</v>
      </c>
      <c r="AA1577" s="1" t="n">
        <v>16.3</v>
      </c>
      <c r="AB1577" s="1" t="n">
        <v>0.522</v>
      </c>
      <c r="AC1577" s="1" t="n">
        <v>3.7</v>
      </c>
      <c r="AD1577" s="1" t="n">
        <f aca="false">IF(F1577=0,0,Z1577/F1577)</f>
        <v>9.83823529411765</v>
      </c>
      <c r="AE1577" s="1" t="str">
        <f aca="false">IFERROR(LEFT(C1577,FIND("-",C1577)-1),C1577)</f>
        <v>PG</v>
      </c>
      <c r="AF1577" s="1" t="str">
        <f aca="false">B1577&amp;"|"&amp;A1577</f>
        <v>Jose Calderon|2011</v>
      </c>
      <c r="AG1577" s="1" t="n">
        <f aca="false">SUMPRODUCT(($A$2:$A$4670=A1577)*($Z$2:$Z$4670&gt;Z1577))+1</f>
        <v>156</v>
      </c>
    </row>
    <row r="1578" customFormat="false" ht="15" hidden="false" customHeight="false" outlineLevel="0" collapsed="false">
      <c r="A1578" s="1" t="n">
        <v>2011</v>
      </c>
      <c r="B1578" s="1" t="s">
        <v>364</v>
      </c>
      <c r="C1578" s="1" t="s">
        <v>128</v>
      </c>
      <c r="D1578" s="1" t="n">
        <v>27</v>
      </c>
      <c r="E1578" s="1" t="s">
        <v>124</v>
      </c>
      <c r="F1578" s="1" t="n">
        <v>54</v>
      </c>
      <c r="G1578" s="1" t="n">
        <v>3</v>
      </c>
      <c r="H1578" s="1" t="n">
        <v>894</v>
      </c>
      <c r="I1578" s="1" t="n">
        <v>121</v>
      </c>
      <c r="J1578" s="1" t="n">
        <v>214</v>
      </c>
      <c r="K1578" s="1" t="n">
        <v>0.565</v>
      </c>
      <c r="L1578" s="1" t="n">
        <v>1</v>
      </c>
      <c r="M1578" s="1" t="n">
        <v>16</v>
      </c>
      <c r="N1578" s="1" t="n">
        <v>0.063</v>
      </c>
      <c r="O1578" s="1" t="n">
        <v>29</v>
      </c>
      <c r="P1578" s="1" t="n">
        <v>59</v>
      </c>
      <c r="Q1578" s="1" t="n">
        <v>0.492</v>
      </c>
      <c r="R1578" s="1" t="n">
        <v>69</v>
      </c>
      <c r="S1578" s="1" t="n">
        <v>86</v>
      </c>
      <c r="T1578" s="1" t="n">
        <v>155</v>
      </c>
      <c r="U1578" s="1" t="n">
        <v>42</v>
      </c>
      <c r="V1578" s="1" t="n">
        <v>33</v>
      </c>
      <c r="W1578" s="1" t="n">
        <v>23</v>
      </c>
      <c r="X1578" s="1" t="n">
        <v>44</v>
      </c>
      <c r="Y1578" s="1" t="n">
        <v>68</v>
      </c>
      <c r="Z1578" s="1" t="n">
        <v>272</v>
      </c>
      <c r="AA1578" s="1" t="n">
        <v>13</v>
      </c>
      <c r="AB1578" s="1" t="n">
        <v>0.567</v>
      </c>
      <c r="AC1578" s="1" t="n">
        <v>1.4</v>
      </c>
      <c r="AD1578" s="1" t="n">
        <f aca="false">IF(F1578=0,0,Z1578/F1578)</f>
        <v>5.03703703703704</v>
      </c>
      <c r="AE1578" s="1" t="str">
        <f aca="false">IFERROR(LEFT(C1578,FIND("-",C1578)-1),C1578)</f>
        <v>SG</v>
      </c>
      <c r="AF1578" s="1" t="str">
        <f aca="false">B1578&amp;"|"&amp;A1578</f>
        <v>Josh Childress|2011</v>
      </c>
      <c r="AG1578" s="1" t="n">
        <f aca="false">SUMPRODUCT(($A$2:$A$4670=A1578)*($Z$2:$Z$4670&gt;Z1578))+1</f>
        <v>279</v>
      </c>
    </row>
    <row r="1579" customFormat="false" ht="15" hidden="false" customHeight="false" outlineLevel="0" collapsed="false">
      <c r="A1579" s="1" t="n">
        <v>2011</v>
      </c>
      <c r="B1579" s="1" t="s">
        <v>365</v>
      </c>
      <c r="C1579" s="1" t="s">
        <v>123</v>
      </c>
      <c r="D1579" s="1" t="n">
        <v>30</v>
      </c>
      <c r="E1579" s="1" t="s">
        <v>137</v>
      </c>
      <c r="F1579" s="1" t="n">
        <v>18</v>
      </c>
      <c r="G1579" s="1" t="n">
        <v>10</v>
      </c>
      <c r="H1579" s="1" t="n">
        <v>409</v>
      </c>
      <c r="I1579" s="1" t="n">
        <v>58</v>
      </c>
      <c r="J1579" s="1" t="n">
        <v>162</v>
      </c>
      <c r="K1579" s="1" t="n">
        <v>0.358</v>
      </c>
      <c r="L1579" s="1" t="n">
        <v>7</v>
      </c>
      <c r="M1579" s="1" t="n">
        <v>29</v>
      </c>
      <c r="N1579" s="1" t="n">
        <v>0.241</v>
      </c>
      <c r="O1579" s="1" t="n">
        <v>29</v>
      </c>
      <c r="P1579" s="1" t="n">
        <v>47</v>
      </c>
      <c r="Q1579" s="1" t="n">
        <v>0.617</v>
      </c>
      <c r="R1579" s="1" t="n">
        <v>18</v>
      </c>
      <c r="S1579" s="1" t="n">
        <v>56</v>
      </c>
      <c r="T1579" s="1" t="n">
        <v>74</v>
      </c>
      <c r="U1579" s="1" t="n">
        <v>24</v>
      </c>
      <c r="V1579" s="1" t="n">
        <v>13</v>
      </c>
      <c r="W1579" s="1" t="n">
        <v>5</v>
      </c>
      <c r="X1579" s="1" t="n">
        <v>20</v>
      </c>
      <c r="Y1579" s="1" t="n">
        <v>34</v>
      </c>
      <c r="Z1579" s="1" t="n">
        <v>152</v>
      </c>
      <c r="AA1579" s="1" t="n">
        <v>9.2</v>
      </c>
      <c r="AB1579" s="1" t="n">
        <v>0.416</v>
      </c>
      <c r="AC1579" s="1" t="n">
        <v>-0.2</v>
      </c>
      <c r="AD1579" s="1" t="n">
        <f aca="false">IF(F1579=0,0,Z1579/F1579)</f>
        <v>8.44444444444445</v>
      </c>
      <c r="AE1579" s="1" t="str">
        <f aca="false">IFERROR(LEFT(C1579,FIND("-",C1579)-1),C1579)</f>
        <v>SF</v>
      </c>
      <c r="AF1579" s="1" t="str">
        <f aca="false">B1579&amp;"|"&amp;A1579</f>
        <v>Josh Howard|2011</v>
      </c>
      <c r="AG1579" s="1" t="n">
        <f aca="false">SUMPRODUCT(($A$2:$A$4670=A1579)*($Z$2:$Z$4670&gt;Z1579))+1</f>
        <v>338</v>
      </c>
    </row>
    <row r="1580" customFormat="false" ht="15" hidden="false" customHeight="false" outlineLevel="0" collapsed="false">
      <c r="A1580" s="1" t="n">
        <v>2011</v>
      </c>
      <c r="B1580" s="1" t="s">
        <v>366</v>
      </c>
      <c r="C1580" s="1" t="s">
        <v>92</v>
      </c>
      <c r="D1580" s="1" t="n">
        <v>23</v>
      </c>
      <c r="E1580" s="1" t="s">
        <v>145</v>
      </c>
      <c r="F1580" s="1" t="n">
        <v>72</v>
      </c>
      <c r="G1580" s="1" t="n">
        <v>51</v>
      </c>
      <c r="H1580" s="1" t="n">
        <v>1597</v>
      </c>
      <c r="I1580" s="1" t="n">
        <v>211</v>
      </c>
      <c r="J1580" s="1" t="n">
        <v>386</v>
      </c>
      <c r="K1580" s="1" t="n">
        <v>0.547</v>
      </c>
      <c r="L1580" s="1" t="n">
        <v>23</v>
      </c>
      <c r="M1580" s="1" t="n">
        <v>60</v>
      </c>
      <c r="N1580" s="1" t="n">
        <v>0.383</v>
      </c>
      <c r="O1580" s="1" t="n">
        <v>88</v>
      </c>
      <c r="P1580" s="1" t="n">
        <v>119</v>
      </c>
      <c r="Q1580" s="1" t="n">
        <v>0.739</v>
      </c>
      <c r="R1580" s="1" t="n">
        <v>109</v>
      </c>
      <c r="S1580" s="1" t="n">
        <v>273</v>
      </c>
      <c r="T1580" s="1" t="n">
        <v>382</v>
      </c>
      <c r="U1580" s="1" t="n">
        <v>150</v>
      </c>
      <c r="V1580" s="1" t="n">
        <v>47</v>
      </c>
      <c r="W1580" s="1" t="n">
        <v>57</v>
      </c>
      <c r="X1580" s="1" t="n">
        <v>93</v>
      </c>
      <c r="Y1580" s="1" t="n">
        <v>165</v>
      </c>
      <c r="Z1580" s="1" t="n">
        <v>533</v>
      </c>
      <c r="AA1580" s="1" t="n">
        <v>16</v>
      </c>
      <c r="AB1580" s="1" t="n">
        <v>0.608</v>
      </c>
      <c r="AC1580" s="1" t="n">
        <v>4.9</v>
      </c>
      <c r="AD1580" s="1" t="n">
        <f aca="false">IF(F1580=0,0,Z1580/F1580)</f>
        <v>7.40277777777778</v>
      </c>
      <c r="AE1580" s="1" t="str">
        <f aca="false">IFERROR(LEFT(C1580,FIND("-",C1580)-1),C1580)</f>
        <v>PF</v>
      </c>
      <c r="AF1580" s="1" t="str">
        <f aca="false">B1580&amp;"|"&amp;A1580</f>
        <v>Josh McRoberts|2011</v>
      </c>
      <c r="AG1580" s="1" t="n">
        <f aca="false">SUMPRODUCT(($A$2:$A$4670=A1580)*($Z$2:$Z$4670&gt;Z1580))+1</f>
        <v>198</v>
      </c>
    </row>
    <row r="1581" customFormat="false" ht="15" hidden="false" customHeight="false" outlineLevel="0" collapsed="false">
      <c r="A1581" s="1" t="n">
        <v>2011</v>
      </c>
      <c r="B1581" s="1" t="s">
        <v>367</v>
      </c>
      <c r="C1581" s="1" t="s">
        <v>92</v>
      </c>
      <c r="D1581" s="1" t="n">
        <v>28</v>
      </c>
      <c r="E1581" s="1" t="s">
        <v>110</v>
      </c>
      <c r="F1581" s="1" t="n">
        <v>54</v>
      </c>
      <c r="G1581" s="1" t="n">
        <v>0</v>
      </c>
      <c r="H1581" s="1" t="n">
        <v>653</v>
      </c>
      <c r="I1581" s="1" t="n">
        <v>94</v>
      </c>
      <c r="J1581" s="1" t="n">
        <v>208</v>
      </c>
      <c r="K1581" s="1" t="n">
        <v>0.452</v>
      </c>
      <c r="L1581" s="1" t="n">
        <v>0</v>
      </c>
      <c r="M1581" s="1" t="n">
        <v>1</v>
      </c>
      <c r="N1581" s="1" t="n">
        <v>0</v>
      </c>
      <c r="O1581" s="1" t="n">
        <v>36</v>
      </c>
      <c r="P1581" s="1" t="n">
        <v>45</v>
      </c>
      <c r="Q1581" s="1" t="n">
        <v>0.8</v>
      </c>
      <c r="R1581" s="1" t="n">
        <v>49</v>
      </c>
      <c r="S1581" s="1" t="n">
        <v>86</v>
      </c>
      <c r="T1581" s="1" t="n">
        <v>135</v>
      </c>
      <c r="U1581" s="1" t="n">
        <v>22</v>
      </c>
      <c r="V1581" s="1" t="n">
        <v>5</v>
      </c>
      <c r="W1581" s="1" t="n">
        <v>5</v>
      </c>
      <c r="X1581" s="1" t="n">
        <v>53</v>
      </c>
      <c r="Y1581" s="1" t="n">
        <v>78</v>
      </c>
      <c r="Z1581" s="1" t="n">
        <v>224</v>
      </c>
      <c r="AA1581" s="1" t="n">
        <v>8</v>
      </c>
      <c r="AB1581" s="1" t="n">
        <v>0.492</v>
      </c>
      <c r="AC1581" s="1" t="n">
        <v>-0.2</v>
      </c>
      <c r="AD1581" s="1" t="n">
        <f aca="false">IF(F1581=0,0,Z1581/F1581)</f>
        <v>4.14814814814815</v>
      </c>
      <c r="AE1581" s="1" t="str">
        <f aca="false">IFERROR(LEFT(C1581,FIND("-",C1581)-1),C1581)</f>
        <v>PF</v>
      </c>
      <c r="AF1581" s="1" t="str">
        <f aca="false">B1581&amp;"|"&amp;A1581</f>
        <v>Josh Powell|2011</v>
      </c>
      <c r="AG1581" s="1" t="n">
        <f aca="false">SUMPRODUCT(($A$2:$A$4670=A1581)*($Z$2:$Z$4670&gt;Z1581))+1</f>
        <v>301</v>
      </c>
    </row>
    <row r="1582" customFormat="false" ht="15" hidden="false" customHeight="false" outlineLevel="0" collapsed="false">
      <c r="A1582" s="1" t="n">
        <v>2011</v>
      </c>
      <c r="B1582" s="1" t="s">
        <v>368</v>
      </c>
      <c r="C1582" s="1" t="s">
        <v>92</v>
      </c>
      <c r="D1582" s="1" t="n">
        <v>25</v>
      </c>
      <c r="E1582" s="1" t="s">
        <v>110</v>
      </c>
      <c r="F1582" s="1" t="n">
        <v>77</v>
      </c>
      <c r="G1582" s="1" t="n">
        <v>77</v>
      </c>
      <c r="H1582" s="1" t="n">
        <v>2645</v>
      </c>
      <c r="I1582" s="1" t="n">
        <v>497</v>
      </c>
      <c r="J1582" s="1" t="n">
        <v>1041</v>
      </c>
      <c r="K1582" s="1" t="n">
        <v>0.477</v>
      </c>
      <c r="L1582" s="1" t="n">
        <v>51</v>
      </c>
      <c r="M1582" s="1" t="n">
        <v>154</v>
      </c>
      <c r="N1582" s="1" t="n">
        <v>0.331</v>
      </c>
      <c r="O1582" s="1" t="n">
        <v>229</v>
      </c>
      <c r="P1582" s="1" t="n">
        <v>316</v>
      </c>
      <c r="Q1582" s="1" t="n">
        <v>0.725</v>
      </c>
      <c r="R1582" s="1" t="n">
        <v>134</v>
      </c>
      <c r="S1582" s="1" t="n">
        <v>523</v>
      </c>
      <c r="T1582" s="1" t="n">
        <v>657</v>
      </c>
      <c r="U1582" s="1" t="n">
        <v>255</v>
      </c>
      <c r="V1582" s="1" t="n">
        <v>99</v>
      </c>
      <c r="W1582" s="1" t="n">
        <v>120</v>
      </c>
      <c r="X1582" s="1" t="n">
        <v>197</v>
      </c>
      <c r="Y1582" s="1" t="n">
        <v>217</v>
      </c>
      <c r="Z1582" s="1" t="n">
        <v>1274</v>
      </c>
      <c r="AA1582" s="1" t="n">
        <v>19.2</v>
      </c>
      <c r="AB1582" s="1" t="n">
        <v>0.54</v>
      </c>
      <c r="AC1582" s="1" t="n">
        <v>6.4</v>
      </c>
      <c r="AD1582" s="1" t="n">
        <f aca="false">IF(F1582=0,0,Z1582/F1582)</f>
        <v>16.5454545454545</v>
      </c>
      <c r="AE1582" s="1" t="str">
        <f aca="false">IFERROR(LEFT(C1582,FIND("-",C1582)-1),C1582)</f>
        <v>PF</v>
      </c>
      <c r="AF1582" s="1" t="str">
        <f aca="false">B1582&amp;"|"&amp;A1582</f>
        <v>Josh Smith|2011</v>
      </c>
      <c r="AG1582" s="1" t="n">
        <f aca="false">SUMPRODUCT(($A$2:$A$4670=A1582)*($Z$2:$Z$4670&gt;Z1582))+1</f>
        <v>39</v>
      </c>
    </row>
    <row r="1583" customFormat="false" ht="15" hidden="false" customHeight="false" outlineLevel="0" collapsed="false">
      <c r="A1583" s="1" t="n">
        <v>2011</v>
      </c>
      <c r="B1583" s="1" t="s">
        <v>712</v>
      </c>
      <c r="C1583" s="1" t="s">
        <v>102</v>
      </c>
      <c r="D1583" s="1" t="n">
        <v>20</v>
      </c>
      <c r="E1583" s="1" t="s">
        <v>142</v>
      </c>
      <c r="F1583" s="1" t="n">
        <v>82</v>
      </c>
      <c r="G1583" s="1" t="n">
        <v>82</v>
      </c>
      <c r="H1583" s="1" t="n">
        <v>2901</v>
      </c>
      <c r="I1583" s="1" t="n">
        <v>446</v>
      </c>
      <c r="J1583" s="1" t="n">
        <v>999</v>
      </c>
      <c r="K1583" s="1" t="n">
        <v>0.446</v>
      </c>
      <c r="L1583" s="1" t="n">
        <v>81</v>
      </c>
      <c r="M1583" s="1" t="n">
        <v>222</v>
      </c>
      <c r="N1583" s="1" t="n">
        <v>0.365</v>
      </c>
      <c r="O1583" s="1" t="n">
        <v>172</v>
      </c>
      <c r="P1583" s="1" t="n">
        <v>209</v>
      </c>
      <c r="Q1583" s="1" t="n">
        <v>0.823</v>
      </c>
      <c r="R1583" s="1" t="n">
        <v>68</v>
      </c>
      <c r="S1583" s="1" t="n">
        <v>264</v>
      </c>
      <c r="T1583" s="1" t="n">
        <v>332</v>
      </c>
      <c r="U1583" s="1" t="n">
        <v>531</v>
      </c>
      <c r="V1583" s="1" t="n">
        <v>120</v>
      </c>
      <c r="W1583" s="1" t="n">
        <v>29</v>
      </c>
      <c r="X1583" s="1" t="n">
        <v>218</v>
      </c>
      <c r="Y1583" s="1" t="n">
        <v>203</v>
      </c>
      <c r="Z1583" s="1" t="n">
        <v>1145</v>
      </c>
      <c r="AA1583" s="1" t="n">
        <v>15.4</v>
      </c>
      <c r="AB1583" s="1" t="n">
        <v>0.525</v>
      </c>
      <c r="AC1583" s="1" t="n">
        <v>5.7</v>
      </c>
      <c r="AD1583" s="1" t="n">
        <f aca="false">IF(F1583=0,0,Z1583/F1583)</f>
        <v>13.9634146341463</v>
      </c>
      <c r="AE1583" s="1" t="str">
        <f aca="false">IFERROR(LEFT(C1583,FIND("-",C1583)-1),C1583)</f>
        <v>PG</v>
      </c>
      <c r="AF1583" s="1" t="str">
        <f aca="false">B1583&amp;"|"&amp;A1583</f>
        <v>Jrue Holiday|2011</v>
      </c>
      <c r="AG1583" s="1" t="n">
        <f aca="false">SUMPRODUCT(($A$2:$A$4670=A1583)*($Z$2:$Z$4670&gt;Z1583))+1</f>
        <v>51</v>
      </c>
    </row>
    <row r="1584" customFormat="false" ht="15" hidden="false" customHeight="false" outlineLevel="0" collapsed="false">
      <c r="A1584" s="1" t="n">
        <v>2011</v>
      </c>
      <c r="B1584" s="1" t="s">
        <v>371</v>
      </c>
      <c r="C1584" s="1" t="s">
        <v>123</v>
      </c>
      <c r="D1584" s="1" t="n">
        <v>23</v>
      </c>
      <c r="E1584" s="1" t="s">
        <v>147</v>
      </c>
      <c r="F1584" s="1" t="n">
        <v>52</v>
      </c>
      <c r="G1584" s="1" t="n">
        <v>6</v>
      </c>
      <c r="H1584" s="1" t="n">
        <v>766</v>
      </c>
      <c r="I1584" s="1" t="n">
        <v>82</v>
      </c>
      <c r="J1584" s="1" t="n">
        <v>160</v>
      </c>
      <c r="K1584" s="1" t="n">
        <v>0.513</v>
      </c>
      <c r="L1584" s="1" t="n">
        <v>2</v>
      </c>
      <c r="M1584" s="1" t="n">
        <v>10</v>
      </c>
      <c r="N1584" s="1" t="n">
        <v>0.2</v>
      </c>
      <c r="O1584" s="1" t="n">
        <v>22</v>
      </c>
      <c r="P1584" s="1" t="n">
        <v>43</v>
      </c>
      <c r="Q1584" s="1" t="n">
        <v>0.512</v>
      </c>
      <c r="R1584" s="1" t="n">
        <v>47</v>
      </c>
      <c r="S1584" s="1" t="n">
        <v>71</v>
      </c>
      <c r="T1584" s="1" t="n">
        <v>118</v>
      </c>
      <c r="U1584" s="1" t="n">
        <v>58</v>
      </c>
      <c r="V1584" s="1" t="n">
        <v>39</v>
      </c>
      <c r="W1584" s="1" t="n">
        <v>20</v>
      </c>
      <c r="X1584" s="1" t="n">
        <v>43</v>
      </c>
      <c r="Y1584" s="1" t="n">
        <v>45</v>
      </c>
      <c r="Z1584" s="1" t="n">
        <v>188</v>
      </c>
      <c r="AA1584" s="1" t="n">
        <v>12.1</v>
      </c>
      <c r="AB1584" s="1" t="n">
        <v>0.525</v>
      </c>
      <c r="AC1584" s="1" t="n">
        <v>0.6</v>
      </c>
      <c r="AD1584" s="1" t="n">
        <f aca="false">IF(F1584=0,0,Z1584/F1584)</f>
        <v>3.61538461538462</v>
      </c>
      <c r="AE1584" s="1" t="str">
        <f aca="false">IFERROR(LEFT(C1584,FIND("-",C1584)-1),C1584)</f>
        <v>SF</v>
      </c>
      <c r="AF1584" s="1" t="str">
        <f aca="false">B1584&amp;"|"&amp;A1584</f>
        <v>Julian Wright|2011</v>
      </c>
      <c r="AG1584" s="1" t="n">
        <f aca="false">SUMPRODUCT(($A$2:$A$4670=A1584)*($Z$2:$Z$4670&gt;Z1584))+1</f>
        <v>316</v>
      </c>
    </row>
    <row r="1585" customFormat="false" ht="15" hidden="false" customHeight="false" outlineLevel="0" collapsed="false">
      <c r="A1585" s="1" t="n">
        <v>2011</v>
      </c>
      <c r="B1585" s="1" t="s">
        <v>373</v>
      </c>
      <c r="C1585" s="1" t="s">
        <v>92</v>
      </c>
      <c r="D1585" s="1" t="n">
        <v>37</v>
      </c>
      <c r="E1585" s="1" t="s">
        <v>126</v>
      </c>
      <c r="F1585" s="1" t="n">
        <v>57</v>
      </c>
      <c r="G1585" s="1" t="n">
        <v>0</v>
      </c>
      <c r="H1585" s="1" t="n">
        <v>592</v>
      </c>
      <c r="I1585" s="1" t="n">
        <v>55</v>
      </c>
      <c r="J1585" s="1" t="n">
        <v>125</v>
      </c>
      <c r="K1585" s="1" t="n">
        <v>0.44</v>
      </c>
      <c r="L1585" s="1" t="n">
        <v>0</v>
      </c>
      <c r="M1585" s="1" t="n">
        <v>0</v>
      </c>
      <c r="O1585" s="1" t="n">
        <v>29</v>
      </c>
      <c r="P1585" s="1" t="n">
        <v>35</v>
      </c>
      <c r="Q1585" s="1" t="n">
        <v>0.829</v>
      </c>
      <c r="R1585" s="1" t="n">
        <v>36</v>
      </c>
      <c r="S1585" s="1" t="n">
        <v>86</v>
      </c>
      <c r="T1585" s="1" t="n">
        <v>122</v>
      </c>
      <c r="U1585" s="1" t="n">
        <v>23</v>
      </c>
      <c r="V1585" s="1" t="n">
        <v>10</v>
      </c>
      <c r="W1585" s="1" t="n">
        <v>4</v>
      </c>
      <c r="X1585" s="1" t="n">
        <v>25</v>
      </c>
      <c r="Y1585" s="1" t="n">
        <v>61</v>
      </c>
      <c r="Z1585" s="1" t="n">
        <v>139</v>
      </c>
      <c r="AA1585" s="1" t="n">
        <v>8.4</v>
      </c>
      <c r="AB1585" s="1" t="n">
        <v>0.495</v>
      </c>
      <c r="AC1585" s="1" t="n">
        <v>0.9</v>
      </c>
      <c r="AD1585" s="1" t="n">
        <f aca="false">IF(F1585=0,0,Z1585/F1585)</f>
        <v>2.43859649122807</v>
      </c>
      <c r="AE1585" s="1" t="str">
        <f aca="false">IFERROR(LEFT(C1585,FIND("-",C1585)-1),C1585)</f>
        <v>PF</v>
      </c>
      <c r="AF1585" s="1" t="str">
        <f aca="false">B1585&amp;"|"&amp;A1585</f>
        <v>Juwan Howard|2011</v>
      </c>
      <c r="AG1585" s="1" t="n">
        <f aca="false">SUMPRODUCT(($A$2:$A$4670=A1585)*($Z$2:$Z$4670&gt;Z1585))+1</f>
        <v>342</v>
      </c>
    </row>
    <row r="1586" customFormat="false" ht="15" hidden="false" customHeight="false" outlineLevel="0" collapsed="false">
      <c r="A1586" s="1" t="n">
        <v>2011</v>
      </c>
      <c r="B1586" s="1" t="s">
        <v>377</v>
      </c>
      <c r="C1586" s="1" t="s">
        <v>128</v>
      </c>
      <c r="D1586" s="1" t="n">
        <v>30</v>
      </c>
      <c r="E1586" s="1" t="s">
        <v>106</v>
      </c>
      <c r="F1586" s="1" t="n">
        <v>82</v>
      </c>
      <c r="G1586" s="1" t="n">
        <v>82</v>
      </c>
      <c r="H1586" s="1" t="n">
        <v>1461</v>
      </c>
      <c r="I1586" s="1" t="n">
        <v>124</v>
      </c>
      <c r="J1586" s="1" t="n">
        <v>307</v>
      </c>
      <c r="K1586" s="1" t="n">
        <v>0.404</v>
      </c>
      <c r="L1586" s="1" t="n">
        <v>90</v>
      </c>
      <c r="M1586" s="1" t="n">
        <v>237</v>
      </c>
      <c r="N1586" s="1" t="n">
        <v>0.38</v>
      </c>
      <c r="O1586" s="1" t="n">
        <v>21</v>
      </c>
      <c r="P1586" s="1" t="n">
        <v>32</v>
      </c>
      <c r="Q1586" s="1" t="n">
        <v>0.656</v>
      </c>
      <c r="R1586" s="1" t="n">
        <v>19</v>
      </c>
      <c r="S1586" s="1" t="n">
        <v>129</v>
      </c>
      <c r="T1586" s="1" t="n">
        <v>148</v>
      </c>
      <c r="U1586" s="1" t="n">
        <v>101</v>
      </c>
      <c r="V1586" s="1" t="n">
        <v>38</v>
      </c>
      <c r="W1586" s="1" t="n">
        <v>9</v>
      </c>
      <c r="X1586" s="1" t="n">
        <v>41</v>
      </c>
      <c r="Y1586" s="1" t="n">
        <v>113</v>
      </c>
      <c r="Z1586" s="1" t="n">
        <v>359</v>
      </c>
      <c r="AA1586" s="1" t="n">
        <v>9</v>
      </c>
      <c r="AB1586" s="1" t="n">
        <v>0.559</v>
      </c>
      <c r="AC1586" s="1" t="n">
        <v>3.6</v>
      </c>
      <c r="AD1586" s="1" t="n">
        <f aca="false">IF(F1586=0,0,Z1586/F1586)</f>
        <v>4.37804878048781</v>
      </c>
      <c r="AE1586" s="1" t="str">
        <f aca="false">IFERROR(LEFT(C1586,FIND("-",C1586)-1),C1586)</f>
        <v>SG</v>
      </c>
      <c r="AF1586" s="1" t="str">
        <f aca="false">B1586&amp;"|"&amp;A1586</f>
        <v>Keith Bogans|2011</v>
      </c>
      <c r="AG1586" s="1" t="n">
        <f aca="false">SUMPRODUCT(($A$2:$A$4670=A1586)*($Z$2:$Z$4670&gt;Z1586))+1</f>
        <v>244</v>
      </c>
    </row>
    <row r="1587" customFormat="false" ht="15" hidden="false" customHeight="false" outlineLevel="0" collapsed="false">
      <c r="A1587" s="1" t="n">
        <v>2011</v>
      </c>
      <c r="B1587" s="1" t="s">
        <v>380</v>
      </c>
      <c r="C1587" s="1" t="s">
        <v>105</v>
      </c>
      <c r="D1587" s="1" t="n">
        <v>26</v>
      </c>
      <c r="E1587" s="1" t="s">
        <v>115</v>
      </c>
      <c r="F1587" s="1" t="n">
        <v>29</v>
      </c>
      <c r="G1587" s="1" t="n">
        <v>24</v>
      </c>
      <c r="H1587" s="1" t="n">
        <v>742</v>
      </c>
      <c r="I1587" s="1" t="n">
        <v>67</v>
      </c>
      <c r="J1587" s="1" t="n">
        <v>130</v>
      </c>
      <c r="K1587" s="1" t="n">
        <v>0.515</v>
      </c>
      <c r="L1587" s="1" t="n">
        <v>0</v>
      </c>
      <c r="M1587" s="1" t="n">
        <v>0</v>
      </c>
      <c r="O1587" s="1" t="n">
        <v>40</v>
      </c>
      <c r="P1587" s="1" t="n">
        <v>72</v>
      </c>
      <c r="Q1587" s="1" t="n">
        <v>0.556</v>
      </c>
      <c r="R1587" s="1" t="n">
        <v>62</v>
      </c>
      <c r="S1587" s="1" t="n">
        <v>170</v>
      </c>
      <c r="T1587" s="1" t="n">
        <v>232</v>
      </c>
      <c r="U1587" s="1" t="n">
        <v>26</v>
      </c>
      <c r="V1587" s="1" t="n">
        <v>9</v>
      </c>
      <c r="W1587" s="1" t="n">
        <v>26</v>
      </c>
      <c r="X1587" s="1" t="n">
        <v>56</v>
      </c>
      <c r="Y1587" s="1" t="n">
        <v>91</v>
      </c>
      <c r="Z1587" s="1" t="n">
        <v>174</v>
      </c>
      <c r="AA1587" s="1" t="n">
        <v>9.6</v>
      </c>
      <c r="AB1587" s="1" t="n">
        <v>0.538</v>
      </c>
      <c r="AC1587" s="1" t="n">
        <v>1</v>
      </c>
      <c r="AD1587" s="1" t="n">
        <f aca="false">IF(F1587=0,0,Z1587/F1587)</f>
        <v>6</v>
      </c>
      <c r="AE1587" s="1" t="str">
        <f aca="false">IFERROR(LEFT(C1587,FIND("-",C1587)-1),C1587)</f>
        <v>C</v>
      </c>
      <c r="AF1587" s="1" t="str">
        <f aca="false">B1587&amp;"|"&amp;A1587</f>
        <v>Kendrick Perkins|2011</v>
      </c>
      <c r="AG1587" s="1" t="n">
        <f aca="false">SUMPRODUCT(($A$2:$A$4670=A1587)*($Z$2:$Z$4670&gt;Z1587))+1</f>
        <v>324</v>
      </c>
    </row>
    <row r="1588" customFormat="false" ht="15" hidden="false" customHeight="false" outlineLevel="0" collapsed="false">
      <c r="A1588" s="1" t="n">
        <v>2011</v>
      </c>
      <c r="B1588" s="1" t="s">
        <v>382</v>
      </c>
      <c r="C1588" s="1" t="s">
        <v>92</v>
      </c>
      <c r="D1588" s="1" t="n">
        <v>33</v>
      </c>
      <c r="E1588" s="1" t="s">
        <v>129</v>
      </c>
      <c r="F1588" s="1" t="n">
        <v>48</v>
      </c>
      <c r="G1588" s="1" t="n">
        <v>48</v>
      </c>
      <c r="H1588" s="1" t="n">
        <v>1233</v>
      </c>
      <c r="I1588" s="1" t="n">
        <v>185</v>
      </c>
      <c r="J1588" s="1" t="n">
        <v>362</v>
      </c>
      <c r="K1588" s="1" t="n">
        <v>0.511</v>
      </c>
      <c r="L1588" s="1" t="n">
        <v>2</v>
      </c>
      <c r="M1588" s="1" t="n">
        <v>9</v>
      </c>
      <c r="N1588" s="1" t="n">
        <v>0.222</v>
      </c>
      <c r="O1588" s="1" t="n">
        <v>42</v>
      </c>
      <c r="P1588" s="1" t="n">
        <v>72</v>
      </c>
      <c r="Q1588" s="1" t="n">
        <v>0.583</v>
      </c>
      <c r="R1588" s="1" t="n">
        <v>67</v>
      </c>
      <c r="S1588" s="1" t="n">
        <v>230</v>
      </c>
      <c r="T1588" s="1" t="n">
        <v>297</v>
      </c>
      <c r="U1588" s="1" t="n">
        <v>109</v>
      </c>
      <c r="V1588" s="1" t="n">
        <v>43</v>
      </c>
      <c r="W1588" s="1" t="n">
        <v>35</v>
      </c>
      <c r="X1588" s="1" t="n">
        <v>59</v>
      </c>
      <c r="Y1588" s="1" t="n">
        <v>136</v>
      </c>
      <c r="Z1588" s="1" t="n">
        <v>414</v>
      </c>
      <c r="AA1588" s="1" t="n">
        <v>14.1</v>
      </c>
      <c r="AB1588" s="1" t="n">
        <v>0.526</v>
      </c>
      <c r="AC1588" s="1" t="n">
        <v>2.7</v>
      </c>
      <c r="AD1588" s="1" t="n">
        <f aca="false">IF(F1588=0,0,Z1588/F1588)</f>
        <v>8.625</v>
      </c>
      <c r="AE1588" s="1" t="str">
        <f aca="false">IFERROR(LEFT(C1588,FIND("-",C1588)-1),C1588)</f>
        <v>PF</v>
      </c>
      <c r="AF1588" s="1" t="str">
        <f aca="false">B1588&amp;"|"&amp;A1588</f>
        <v>Kenyon Martin|2011</v>
      </c>
      <c r="AG1588" s="1" t="n">
        <f aca="false">SUMPRODUCT(($A$2:$A$4670=A1588)*($Z$2:$Z$4670&gt;Z1588))+1</f>
        <v>224</v>
      </c>
    </row>
    <row r="1589" customFormat="false" ht="15" hidden="false" customHeight="false" outlineLevel="0" collapsed="false">
      <c r="A1589" s="1" t="n">
        <v>2011</v>
      </c>
      <c r="B1589" s="1" t="s">
        <v>383</v>
      </c>
      <c r="C1589" s="1" t="s">
        <v>123</v>
      </c>
      <c r="D1589" s="1" t="n">
        <v>22</v>
      </c>
      <c r="E1589" s="1" t="s">
        <v>609</v>
      </c>
      <c r="F1589" s="1" t="n">
        <v>78</v>
      </c>
      <c r="G1589" s="1" t="n">
        <v>78</v>
      </c>
      <c r="H1589" s="1" t="n">
        <v>3038</v>
      </c>
      <c r="I1589" s="1" t="n">
        <v>711</v>
      </c>
      <c r="J1589" s="1" t="n">
        <v>1538</v>
      </c>
      <c r="K1589" s="1" t="n">
        <v>0.462</v>
      </c>
      <c r="L1589" s="1" t="n">
        <v>145</v>
      </c>
      <c r="M1589" s="1" t="n">
        <v>414</v>
      </c>
      <c r="N1589" s="1" t="n">
        <v>0.35</v>
      </c>
      <c r="O1589" s="1" t="n">
        <v>594</v>
      </c>
      <c r="P1589" s="1" t="n">
        <v>675</v>
      </c>
      <c r="Q1589" s="1" t="n">
        <v>0.88</v>
      </c>
      <c r="R1589" s="1" t="n">
        <v>57</v>
      </c>
      <c r="S1589" s="1" t="n">
        <v>476</v>
      </c>
      <c r="T1589" s="1" t="n">
        <v>533</v>
      </c>
      <c r="U1589" s="1" t="n">
        <v>214</v>
      </c>
      <c r="V1589" s="1" t="n">
        <v>88</v>
      </c>
      <c r="W1589" s="1" t="n">
        <v>76</v>
      </c>
      <c r="X1589" s="1" t="n">
        <v>218</v>
      </c>
      <c r="Y1589" s="1" t="n">
        <v>159</v>
      </c>
      <c r="Z1589" s="1" t="n">
        <v>2161</v>
      </c>
      <c r="AA1589" s="1" t="n">
        <v>23.6</v>
      </c>
      <c r="AB1589" s="1" t="n">
        <v>0.589</v>
      </c>
      <c r="AC1589" s="1" t="n">
        <v>12</v>
      </c>
      <c r="AD1589" s="1" t="n">
        <f aca="false">IF(F1589=0,0,Z1589/F1589)</f>
        <v>27.7051282051282</v>
      </c>
      <c r="AE1589" s="1" t="str">
        <f aca="false">IFERROR(LEFT(C1589,FIND("-",C1589)-1),C1589)</f>
        <v>SF</v>
      </c>
      <c r="AF1589" s="1" t="str">
        <f aca="false">B1589&amp;"|"&amp;A1589</f>
        <v>Kevin Durant|2011</v>
      </c>
      <c r="AG1589" s="1" t="n">
        <f aca="false">SUMPRODUCT(($A$2:$A$4670=A1589)*($Z$2:$Z$4670&gt;Z1589))+1</f>
        <v>1</v>
      </c>
    </row>
    <row r="1590" customFormat="false" ht="15" hidden="false" customHeight="false" outlineLevel="0" collapsed="false">
      <c r="A1590" s="1" t="n">
        <v>2011</v>
      </c>
      <c r="B1590" s="1" t="s">
        <v>384</v>
      </c>
      <c r="C1590" s="1" t="s">
        <v>92</v>
      </c>
      <c r="D1590" s="1" t="n">
        <v>34</v>
      </c>
      <c r="E1590" s="1" t="s">
        <v>199</v>
      </c>
      <c r="F1590" s="1" t="n">
        <v>71</v>
      </c>
      <c r="G1590" s="1" t="n">
        <v>71</v>
      </c>
      <c r="H1590" s="1" t="n">
        <v>2220</v>
      </c>
      <c r="I1590" s="1" t="n">
        <v>434</v>
      </c>
      <c r="J1590" s="1" t="n">
        <v>822</v>
      </c>
      <c r="K1590" s="1" t="n">
        <v>0.528</v>
      </c>
      <c r="L1590" s="1" t="n">
        <v>1</v>
      </c>
      <c r="M1590" s="1" t="n">
        <v>5</v>
      </c>
      <c r="N1590" s="1" t="n">
        <v>0.2</v>
      </c>
      <c r="O1590" s="1" t="n">
        <v>187</v>
      </c>
      <c r="P1590" s="1" t="n">
        <v>217</v>
      </c>
      <c r="Q1590" s="1" t="n">
        <v>0.862</v>
      </c>
      <c r="R1590" s="1" t="n">
        <v>83</v>
      </c>
      <c r="S1590" s="1" t="n">
        <v>548</v>
      </c>
      <c r="T1590" s="1" t="n">
        <v>631</v>
      </c>
      <c r="U1590" s="1" t="n">
        <v>171</v>
      </c>
      <c r="V1590" s="1" t="n">
        <v>95</v>
      </c>
      <c r="W1590" s="1" t="n">
        <v>57</v>
      </c>
      <c r="X1590" s="1" t="n">
        <v>115</v>
      </c>
      <c r="Y1590" s="1" t="n">
        <v>148</v>
      </c>
      <c r="Z1590" s="1" t="n">
        <v>1056</v>
      </c>
      <c r="AA1590" s="1" t="n">
        <v>20.6</v>
      </c>
      <c r="AB1590" s="1" t="n">
        <v>0.575</v>
      </c>
      <c r="AC1590" s="1" t="n">
        <v>9</v>
      </c>
      <c r="AD1590" s="1" t="n">
        <f aca="false">IF(F1590=0,0,Z1590/F1590)</f>
        <v>14.8732394366197</v>
      </c>
      <c r="AE1590" s="1" t="str">
        <f aca="false">IFERROR(LEFT(C1590,FIND("-",C1590)-1),C1590)</f>
        <v>PF</v>
      </c>
      <c r="AF1590" s="1" t="str">
        <f aca="false">B1590&amp;"|"&amp;A1590</f>
        <v>Kevin Garnett|2011</v>
      </c>
      <c r="AG1590" s="1" t="n">
        <f aca="false">SUMPRODUCT(($A$2:$A$4670=A1590)*($Z$2:$Z$4670&gt;Z1590))+1</f>
        <v>69</v>
      </c>
    </row>
    <row r="1591" customFormat="false" ht="15" hidden="false" customHeight="false" outlineLevel="0" collapsed="false">
      <c r="A1591" s="1" t="n">
        <v>2011</v>
      </c>
      <c r="B1591" s="1" t="s">
        <v>640</v>
      </c>
      <c r="C1591" s="1" t="s">
        <v>92</v>
      </c>
      <c r="D1591" s="1" t="n">
        <v>22</v>
      </c>
      <c r="E1591" s="1" t="s">
        <v>120</v>
      </c>
      <c r="F1591" s="1" t="n">
        <v>73</v>
      </c>
      <c r="G1591" s="1" t="n">
        <v>73</v>
      </c>
      <c r="H1591" s="1" t="n">
        <v>2611</v>
      </c>
      <c r="I1591" s="1" t="n">
        <v>482</v>
      </c>
      <c r="J1591" s="1" t="n">
        <v>1026</v>
      </c>
      <c r="K1591" s="1" t="n">
        <v>0.47</v>
      </c>
      <c r="L1591" s="1" t="n">
        <v>88</v>
      </c>
      <c r="M1591" s="1" t="n">
        <v>211</v>
      </c>
      <c r="N1591" s="1" t="n">
        <v>0.417</v>
      </c>
      <c r="O1591" s="1" t="n">
        <v>424</v>
      </c>
      <c r="P1591" s="1" t="n">
        <v>499</v>
      </c>
      <c r="Q1591" s="1" t="n">
        <v>0.85</v>
      </c>
      <c r="R1591" s="1" t="n">
        <v>330</v>
      </c>
      <c r="S1591" s="1" t="n">
        <v>782</v>
      </c>
      <c r="T1591" s="1" t="n">
        <v>1112</v>
      </c>
      <c r="U1591" s="1" t="n">
        <v>184</v>
      </c>
      <c r="V1591" s="1" t="n">
        <v>45</v>
      </c>
      <c r="W1591" s="1" t="n">
        <v>28</v>
      </c>
      <c r="X1591" s="1" t="n">
        <v>155</v>
      </c>
      <c r="Y1591" s="1" t="n">
        <v>148</v>
      </c>
      <c r="Z1591" s="1" t="n">
        <v>1476</v>
      </c>
      <c r="AA1591" s="1" t="n">
        <v>24.3</v>
      </c>
      <c r="AB1591" s="1" t="n">
        <v>0.593</v>
      </c>
      <c r="AC1591" s="1" t="n">
        <v>11.4</v>
      </c>
      <c r="AD1591" s="1" t="n">
        <f aca="false">IF(F1591=0,0,Z1591/F1591)</f>
        <v>20.2191780821918</v>
      </c>
      <c r="AE1591" s="1" t="str">
        <f aca="false">IFERROR(LEFT(C1591,FIND("-",C1591)-1),C1591)</f>
        <v>PF</v>
      </c>
      <c r="AF1591" s="1" t="str">
        <f aca="false">B1591&amp;"|"&amp;A1591</f>
        <v>Kevin Love|2011</v>
      </c>
      <c r="AG1591" s="1" t="n">
        <f aca="false">SUMPRODUCT(($A$2:$A$4670=A1591)*($Z$2:$Z$4670&gt;Z1591))+1</f>
        <v>21</v>
      </c>
    </row>
    <row r="1592" customFormat="false" ht="15" hidden="false" customHeight="false" outlineLevel="0" collapsed="false">
      <c r="A1592" s="1" t="n">
        <v>2011</v>
      </c>
      <c r="B1592" s="1" t="s">
        <v>385</v>
      </c>
      <c r="C1592" s="1" t="s">
        <v>128</v>
      </c>
      <c r="D1592" s="1" t="n">
        <v>27</v>
      </c>
      <c r="E1592" s="1" t="s">
        <v>103</v>
      </c>
      <c r="F1592" s="1" t="n">
        <v>80</v>
      </c>
      <c r="G1592" s="1" t="n">
        <v>80</v>
      </c>
      <c r="H1592" s="1" t="n">
        <v>2603</v>
      </c>
      <c r="I1592" s="1" t="n">
        <v>553</v>
      </c>
      <c r="J1592" s="1" t="n">
        <v>1267</v>
      </c>
      <c r="K1592" s="1" t="n">
        <v>0.436</v>
      </c>
      <c r="L1592" s="1" t="n">
        <v>176</v>
      </c>
      <c r="M1592" s="1" t="n">
        <v>459</v>
      </c>
      <c r="N1592" s="1" t="n">
        <v>0.383</v>
      </c>
      <c r="O1592" s="1" t="n">
        <v>594</v>
      </c>
      <c r="P1592" s="1" t="n">
        <v>669</v>
      </c>
      <c r="Q1592" s="1" t="n">
        <v>0.888</v>
      </c>
      <c r="R1592" s="1" t="n">
        <v>28</v>
      </c>
      <c r="S1592" s="1" t="n">
        <v>230</v>
      </c>
      <c r="T1592" s="1" t="n">
        <v>258</v>
      </c>
      <c r="U1592" s="1" t="n">
        <v>198</v>
      </c>
      <c r="V1592" s="1" t="n">
        <v>80</v>
      </c>
      <c r="W1592" s="1" t="n">
        <v>15</v>
      </c>
      <c r="X1592" s="1" t="n">
        <v>184</v>
      </c>
      <c r="Y1592" s="1" t="n">
        <v>155</v>
      </c>
      <c r="Z1592" s="1" t="n">
        <v>1876</v>
      </c>
      <c r="AA1592" s="1" t="n">
        <v>21.4</v>
      </c>
      <c r="AB1592" s="1" t="n">
        <v>0.601</v>
      </c>
      <c r="AC1592" s="1" t="n">
        <v>9.5</v>
      </c>
      <c r="AD1592" s="1" t="n">
        <f aca="false">IF(F1592=0,0,Z1592/F1592)</f>
        <v>23.45</v>
      </c>
      <c r="AE1592" s="1" t="str">
        <f aca="false">IFERROR(LEFT(C1592,FIND("-",C1592)-1),C1592)</f>
        <v>SG</v>
      </c>
      <c r="AF1592" s="1" t="str">
        <f aca="false">B1592&amp;"|"&amp;A1592</f>
        <v>Kevin Martin|2011</v>
      </c>
      <c r="AG1592" s="1" t="n">
        <f aca="false">SUMPRODUCT(($A$2:$A$4670=A1592)*($Z$2:$Z$4670&gt;Z1592))+1</f>
        <v>9</v>
      </c>
    </row>
    <row r="1593" customFormat="false" ht="15" hidden="false" customHeight="false" outlineLevel="0" collapsed="false">
      <c r="A1593" s="1" t="n">
        <v>2011</v>
      </c>
      <c r="B1593" s="1" t="s">
        <v>777</v>
      </c>
      <c r="C1593" s="1" t="s">
        <v>92</v>
      </c>
      <c r="D1593" s="1" t="n">
        <v>21</v>
      </c>
      <c r="E1593" s="1" t="s">
        <v>137</v>
      </c>
      <c r="F1593" s="1" t="n">
        <v>58</v>
      </c>
      <c r="G1593" s="1" t="n">
        <v>1</v>
      </c>
      <c r="H1593" s="1" t="n">
        <v>635</v>
      </c>
      <c r="I1593" s="1" t="n">
        <v>66</v>
      </c>
      <c r="J1593" s="1" t="n">
        <v>147</v>
      </c>
      <c r="K1593" s="1" t="n">
        <v>0.449</v>
      </c>
      <c r="L1593" s="1" t="n">
        <v>0</v>
      </c>
      <c r="M1593" s="1" t="n">
        <v>0</v>
      </c>
      <c r="O1593" s="1" t="n">
        <v>22</v>
      </c>
      <c r="P1593" s="1" t="n">
        <v>31</v>
      </c>
      <c r="Q1593" s="1" t="n">
        <v>0.71</v>
      </c>
      <c r="R1593" s="1" t="n">
        <v>80</v>
      </c>
      <c r="S1593" s="1" t="n">
        <v>72</v>
      </c>
      <c r="T1593" s="1" t="n">
        <v>152</v>
      </c>
      <c r="U1593" s="1" t="n">
        <v>10</v>
      </c>
      <c r="V1593" s="1" t="n">
        <v>17</v>
      </c>
      <c r="W1593" s="1" t="n">
        <v>28</v>
      </c>
      <c r="X1593" s="1" t="n">
        <v>42</v>
      </c>
      <c r="Y1593" s="1" t="n">
        <v>126</v>
      </c>
      <c r="Z1593" s="1" t="n">
        <v>154</v>
      </c>
      <c r="AA1593" s="1" t="n">
        <v>8.4</v>
      </c>
      <c r="AB1593" s="1" t="n">
        <v>0.479</v>
      </c>
      <c r="AC1593" s="1" t="n">
        <v>0.2</v>
      </c>
      <c r="AD1593" s="1" t="n">
        <f aca="false">IF(F1593=0,0,Z1593/F1593)</f>
        <v>2.6551724137931</v>
      </c>
      <c r="AE1593" s="1" t="str">
        <f aca="false">IFERROR(LEFT(C1593,FIND("-",C1593)-1),C1593)</f>
        <v>PF</v>
      </c>
      <c r="AF1593" s="1" t="str">
        <f aca="false">B1593&amp;"|"&amp;A1593</f>
        <v>Kevin Seraphin|2011</v>
      </c>
      <c r="AG1593" s="1" t="n">
        <f aca="false">SUMPRODUCT(($A$2:$A$4670=A1593)*($Z$2:$Z$4670&gt;Z1593))+1</f>
        <v>335</v>
      </c>
    </row>
    <row r="1594" customFormat="false" ht="15" hidden="false" customHeight="false" outlineLevel="0" collapsed="false">
      <c r="A1594" s="1" t="n">
        <v>2011</v>
      </c>
      <c r="B1594" s="1" t="s">
        <v>387</v>
      </c>
      <c r="C1594" s="1" t="s">
        <v>102</v>
      </c>
      <c r="D1594" s="1" t="n">
        <v>30</v>
      </c>
      <c r="E1594" s="1" t="s">
        <v>152</v>
      </c>
      <c r="F1594" s="1" t="n">
        <v>80</v>
      </c>
      <c r="G1594" s="1" t="n">
        <v>22</v>
      </c>
      <c r="H1594" s="1" t="n">
        <v>1757</v>
      </c>
      <c r="I1594" s="1" t="n">
        <v>206</v>
      </c>
      <c r="J1594" s="1" t="n">
        <v>519</v>
      </c>
      <c r="K1594" s="1" t="n">
        <v>0.397</v>
      </c>
      <c r="L1594" s="1" t="n">
        <v>81</v>
      </c>
      <c r="M1594" s="1" t="n">
        <v>234</v>
      </c>
      <c r="N1594" s="1" t="n">
        <v>0.346</v>
      </c>
      <c r="O1594" s="1" t="n">
        <v>78</v>
      </c>
      <c r="P1594" s="1" t="n">
        <v>94</v>
      </c>
      <c r="Q1594" s="1" t="n">
        <v>0.83</v>
      </c>
      <c r="R1594" s="1" t="n">
        <v>12</v>
      </c>
      <c r="S1594" s="1" t="n">
        <v>105</v>
      </c>
      <c r="T1594" s="1" t="n">
        <v>117</v>
      </c>
      <c r="U1594" s="1" t="n">
        <v>243</v>
      </c>
      <c r="V1594" s="1" t="n">
        <v>54</v>
      </c>
      <c r="W1594" s="1" t="n">
        <v>4</v>
      </c>
      <c r="X1594" s="1" t="n">
        <v>91</v>
      </c>
      <c r="Y1594" s="1" t="n">
        <v>119</v>
      </c>
      <c r="Z1594" s="1" t="n">
        <v>571</v>
      </c>
      <c r="AA1594" s="1" t="n">
        <v>11.3</v>
      </c>
      <c r="AB1594" s="1" t="n">
        <v>0.509</v>
      </c>
      <c r="AC1594" s="1" t="n">
        <v>2.9</v>
      </c>
      <c r="AD1594" s="1" t="n">
        <f aca="false">IF(F1594=0,0,Z1594/F1594)</f>
        <v>7.1375</v>
      </c>
      <c r="AE1594" s="1" t="str">
        <f aca="false">IFERROR(LEFT(C1594,FIND("-",C1594)-1),C1594)</f>
        <v>PG</v>
      </c>
      <c r="AF1594" s="1" t="str">
        <f aca="false">B1594&amp;"|"&amp;A1594</f>
        <v>Keyon Dooling|2011</v>
      </c>
      <c r="AG1594" s="1" t="n">
        <f aca="false">SUMPRODUCT(($A$2:$A$4670=A1594)*($Z$2:$Z$4670&gt;Z1594))+1</f>
        <v>182</v>
      </c>
    </row>
    <row r="1595" customFormat="false" ht="15" hidden="false" customHeight="false" outlineLevel="0" collapsed="false">
      <c r="A1595" s="1" t="n">
        <v>2011</v>
      </c>
      <c r="B1595" s="1" t="s">
        <v>388</v>
      </c>
      <c r="C1595" s="1" t="s">
        <v>178</v>
      </c>
      <c r="D1595" s="1" t="n">
        <v>30</v>
      </c>
      <c r="E1595" s="1" t="s">
        <v>115</v>
      </c>
      <c r="F1595" s="1" t="n">
        <v>72</v>
      </c>
      <c r="G1595" s="1" t="n">
        <v>51</v>
      </c>
      <c r="H1595" s="1" t="n">
        <v>2157</v>
      </c>
      <c r="I1595" s="1" t="n">
        <v>278</v>
      </c>
      <c r="J1595" s="1" t="n">
        <v>623</v>
      </c>
      <c r="K1595" s="1" t="n">
        <v>0.446</v>
      </c>
      <c r="L1595" s="1" t="n">
        <v>75</v>
      </c>
      <c r="M1595" s="1" t="n">
        <v>188</v>
      </c>
      <c r="N1595" s="1" t="n">
        <v>0.399</v>
      </c>
      <c r="O1595" s="1" t="n">
        <v>106</v>
      </c>
      <c r="P1595" s="1" t="n">
        <v>126</v>
      </c>
      <c r="Q1595" s="1" t="n">
        <v>0.841</v>
      </c>
      <c r="R1595" s="1" t="n">
        <v>21</v>
      </c>
      <c r="S1595" s="1" t="n">
        <v>161</v>
      </c>
      <c r="T1595" s="1" t="n">
        <v>182</v>
      </c>
      <c r="U1595" s="1" t="n">
        <v>288</v>
      </c>
      <c r="V1595" s="1" t="n">
        <v>75</v>
      </c>
      <c r="W1595" s="1" t="n">
        <v>17</v>
      </c>
      <c r="X1595" s="1" t="n">
        <v>121</v>
      </c>
      <c r="Y1595" s="1" t="n">
        <v>185</v>
      </c>
      <c r="Z1595" s="1" t="n">
        <v>737</v>
      </c>
      <c r="AA1595" s="1" t="n">
        <v>12.3</v>
      </c>
      <c r="AB1595" s="1" t="n">
        <v>0.543</v>
      </c>
      <c r="AC1595" s="1" t="n">
        <v>3</v>
      </c>
      <c r="AD1595" s="1" t="n">
        <f aca="false">IF(F1595=0,0,Z1595/F1595)</f>
        <v>10.2361111111111</v>
      </c>
      <c r="AE1595" s="1" t="str">
        <f aca="false">IFERROR(LEFT(C1595,FIND("-",C1595)-1),C1595)</f>
        <v>SG</v>
      </c>
      <c r="AF1595" s="1" t="str">
        <f aca="false">B1595&amp;"|"&amp;A1595</f>
        <v>Kirk Hinrich|2011</v>
      </c>
      <c r="AG1595" s="1" t="n">
        <f aca="false">SUMPRODUCT(($A$2:$A$4670=A1595)*($Z$2:$Z$4670&gt;Z1595))+1</f>
        <v>139</v>
      </c>
    </row>
    <row r="1596" customFormat="false" ht="15" hidden="false" customHeight="false" outlineLevel="0" collapsed="false">
      <c r="A1596" s="1" t="n">
        <v>2011</v>
      </c>
      <c r="B1596" s="1" t="s">
        <v>391</v>
      </c>
      <c r="C1596" s="1" t="s">
        <v>128</v>
      </c>
      <c r="D1596" s="1" t="n">
        <v>32</v>
      </c>
      <c r="E1596" s="1" t="s">
        <v>154</v>
      </c>
      <c r="F1596" s="1" t="n">
        <v>82</v>
      </c>
      <c r="G1596" s="1" t="n">
        <v>82</v>
      </c>
      <c r="H1596" s="1" t="n">
        <v>2779</v>
      </c>
      <c r="I1596" s="1" t="n">
        <v>740</v>
      </c>
      <c r="J1596" s="1" t="n">
        <v>1639</v>
      </c>
      <c r="K1596" s="1" t="n">
        <v>0.451</v>
      </c>
      <c r="L1596" s="1" t="n">
        <v>115</v>
      </c>
      <c r="M1596" s="1" t="n">
        <v>356</v>
      </c>
      <c r="N1596" s="1" t="n">
        <v>0.323</v>
      </c>
      <c r="O1596" s="1" t="n">
        <v>483</v>
      </c>
      <c r="P1596" s="1" t="n">
        <v>583</v>
      </c>
      <c r="Q1596" s="1" t="n">
        <v>0.828</v>
      </c>
      <c r="R1596" s="1" t="n">
        <v>83</v>
      </c>
      <c r="S1596" s="1" t="n">
        <v>336</v>
      </c>
      <c r="T1596" s="1" t="n">
        <v>419</v>
      </c>
      <c r="U1596" s="1" t="n">
        <v>388</v>
      </c>
      <c r="V1596" s="1" t="n">
        <v>99</v>
      </c>
      <c r="W1596" s="1" t="n">
        <v>12</v>
      </c>
      <c r="X1596" s="1" t="n">
        <v>243</v>
      </c>
      <c r="Y1596" s="1" t="n">
        <v>172</v>
      </c>
      <c r="Z1596" s="1" t="n">
        <v>2078</v>
      </c>
      <c r="AA1596" s="1" t="n">
        <v>23.9</v>
      </c>
      <c r="AB1596" s="1" t="n">
        <v>0.548</v>
      </c>
      <c r="AC1596" s="1" t="n">
        <v>10.3</v>
      </c>
      <c r="AD1596" s="1" t="n">
        <f aca="false">IF(F1596=0,0,Z1596/F1596)</f>
        <v>25.3414634146341</v>
      </c>
      <c r="AE1596" s="1" t="str">
        <f aca="false">IFERROR(LEFT(C1596,FIND("-",C1596)-1),C1596)</f>
        <v>SG</v>
      </c>
      <c r="AF1596" s="1" t="str">
        <f aca="false">B1596&amp;"|"&amp;A1596</f>
        <v>Kobe Bryant|2011</v>
      </c>
      <c r="AG1596" s="1" t="n">
        <f aca="false">SUMPRODUCT(($A$2:$A$4670=A1596)*($Z$2:$Z$4670&gt;Z1596))+1</f>
        <v>3</v>
      </c>
    </row>
    <row r="1597" customFormat="false" ht="15" hidden="false" customHeight="false" outlineLevel="0" collapsed="false">
      <c r="A1597" s="1" t="n">
        <v>2011</v>
      </c>
      <c r="B1597" s="1" t="s">
        <v>641</v>
      </c>
      <c r="C1597" s="1" t="s">
        <v>105</v>
      </c>
      <c r="D1597" s="1" t="n">
        <v>21</v>
      </c>
      <c r="E1597" s="1" t="s">
        <v>115</v>
      </c>
      <c r="F1597" s="1" t="n">
        <v>50</v>
      </c>
      <c r="G1597" s="1" t="n">
        <v>2</v>
      </c>
      <c r="H1597" s="1" t="n">
        <v>434</v>
      </c>
      <c r="I1597" s="1" t="n">
        <v>68</v>
      </c>
      <c r="J1597" s="1" t="n">
        <v>150</v>
      </c>
      <c r="K1597" s="1" t="n">
        <v>0.453</v>
      </c>
      <c r="L1597" s="1" t="n">
        <v>0</v>
      </c>
      <c r="M1597" s="1" t="n">
        <v>2</v>
      </c>
      <c r="N1597" s="1" t="n">
        <v>0</v>
      </c>
      <c r="O1597" s="1" t="n">
        <v>24</v>
      </c>
      <c r="P1597" s="1" t="n">
        <v>43</v>
      </c>
      <c r="Q1597" s="1" t="n">
        <v>0.558</v>
      </c>
      <c r="R1597" s="1" t="n">
        <v>57</v>
      </c>
      <c r="S1597" s="1" t="n">
        <v>73</v>
      </c>
      <c r="T1597" s="1" t="n">
        <v>130</v>
      </c>
      <c r="U1597" s="1" t="n">
        <v>7</v>
      </c>
      <c r="V1597" s="1" t="n">
        <v>10</v>
      </c>
      <c r="W1597" s="1" t="n">
        <v>25</v>
      </c>
      <c r="X1597" s="1" t="n">
        <v>31</v>
      </c>
      <c r="Y1597" s="1" t="n">
        <v>59</v>
      </c>
      <c r="Z1597" s="1" t="n">
        <v>160</v>
      </c>
      <c r="AA1597" s="1" t="n">
        <v>12.6</v>
      </c>
      <c r="AB1597" s="1" t="n">
        <v>0.474</v>
      </c>
      <c r="AC1597" s="1" t="n">
        <v>0.2</v>
      </c>
      <c r="AD1597" s="1" t="n">
        <f aca="false">IF(F1597=0,0,Z1597/F1597)</f>
        <v>3.2</v>
      </c>
      <c r="AE1597" s="1" t="str">
        <f aca="false">IFERROR(LEFT(C1597,FIND("-",C1597)-1),C1597)</f>
        <v>C</v>
      </c>
      <c r="AF1597" s="1" t="str">
        <f aca="false">B1597&amp;"|"&amp;A1597</f>
        <v>Kosta Koufos|2011</v>
      </c>
      <c r="AG1597" s="1" t="n">
        <f aca="false">SUMPRODUCT(($A$2:$A$4670=A1597)*($Z$2:$Z$4670&gt;Z1597))+1</f>
        <v>331</v>
      </c>
    </row>
    <row r="1598" customFormat="false" ht="15" hidden="false" customHeight="false" outlineLevel="0" collapsed="false">
      <c r="A1598" s="1" t="n">
        <v>2011</v>
      </c>
      <c r="B1598" s="1" t="s">
        <v>393</v>
      </c>
      <c r="C1598" s="1" t="s">
        <v>92</v>
      </c>
      <c r="D1598" s="1" t="n">
        <v>25</v>
      </c>
      <c r="E1598" s="1" t="s">
        <v>185</v>
      </c>
      <c r="F1598" s="1" t="n">
        <v>74</v>
      </c>
      <c r="G1598" s="1" t="n">
        <v>44</v>
      </c>
      <c r="H1598" s="1" t="n">
        <v>2061</v>
      </c>
      <c r="I1598" s="1" t="n">
        <v>307</v>
      </c>
      <c r="J1598" s="1" t="n">
        <v>583</v>
      </c>
      <c r="K1598" s="1" t="n">
        <v>0.527</v>
      </c>
      <c r="L1598" s="1" t="n">
        <v>0</v>
      </c>
      <c r="M1598" s="1" t="n">
        <v>1</v>
      </c>
      <c r="N1598" s="1" t="n">
        <v>0</v>
      </c>
      <c r="O1598" s="1" t="n">
        <v>127</v>
      </c>
      <c r="P1598" s="1" t="n">
        <v>191</v>
      </c>
      <c r="Q1598" s="1" t="n">
        <v>0.665</v>
      </c>
      <c r="R1598" s="1" t="n">
        <v>225</v>
      </c>
      <c r="S1598" s="1" t="n">
        <v>546</v>
      </c>
      <c r="T1598" s="1" t="n">
        <v>771</v>
      </c>
      <c r="U1598" s="1" t="n">
        <v>84</v>
      </c>
      <c r="V1598" s="1" t="n">
        <v>33</v>
      </c>
      <c r="W1598" s="1" t="n">
        <v>80</v>
      </c>
      <c r="X1598" s="1" t="n">
        <v>103</v>
      </c>
      <c r="Y1598" s="1" t="n">
        <v>168</v>
      </c>
      <c r="Z1598" s="1" t="n">
        <v>741</v>
      </c>
      <c r="AA1598" s="1" t="n">
        <v>17.8</v>
      </c>
      <c r="AB1598" s="1" t="n">
        <v>0.555</v>
      </c>
      <c r="AC1598" s="1" t="n">
        <v>5.4</v>
      </c>
      <c r="AD1598" s="1" t="n">
        <f aca="false">IF(F1598=0,0,Z1598/F1598)</f>
        <v>10.0135135135135</v>
      </c>
      <c r="AE1598" s="1" t="str">
        <f aca="false">IFERROR(LEFT(C1598,FIND("-",C1598)-1),C1598)</f>
        <v>PF</v>
      </c>
      <c r="AF1598" s="1" t="str">
        <f aca="false">B1598&amp;"|"&amp;A1598</f>
        <v>Kris Humphries|2011</v>
      </c>
      <c r="AG1598" s="1" t="n">
        <f aca="false">SUMPRODUCT(($A$2:$A$4670=A1598)*($Z$2:$Z$4670&gt;Z1598))+1</f>
        <v>137</v>
      </c>
    </row>
    <row r="1599" customFormat="false" ht="15" hidden="false" customHeight="false" outlineLevel="0" collapsed="false">
      <c r="A1599" s="1" t="n">
        <v>2011</v>
      </c>
      <c r="B1599" s="1" t="s">
        <v>394</v>
      </c>
      <c r="C1599" s="1" t="s">
        <v>92</v>
      </c>
      <c r="D1599" s="1" t="n">
        <v>38</v>
      </c>
      <c r="E1599" s="1" t="s">
        <v>106</v>
      </c>
      <c r="F1599" s="1" t="n">
        <v>52</v>
      </c>
      <c r="G1599" s="1" t="n">
        <v>37</v>
      </c>
      <c r="H1599" s="1" t="n">
        <v>1178</v>
      </c>
      <c r="I1599" s="1" t="n">
        <v>95</v>
      </c>
      <c r="J1599" s="1" t="n">
        <v>186</v>
      </c>
      <c r="K1599" s="1" t="n">
        <v>0.511</v>
      </c>
      <c r="L1599" s="1" t="n">
        <v>1</v>
      </c>
      <c r="M1599" s="1" t="n">
        <v>1</v>
      </c>
      <c r="N1599" s="1" t="n">
        <v>1</v>
      </c>
      <c r="O1599" s="1" t="n">
        <v>20</v>
      </c>
      <c r="P1599" s="1" t="n">
        <v>32</v>
      </c>
      <c r="Q1599" s="1" t="n">
        <v>0.625</v>
      </c>
      <c r="R1599" s="1" t="n">
        <v>75</v>
      </c>
      <c r="S1599" s="1" t="n">
        <v>226</v>
      </c>
      <c r="T1599" s="1" t="n">
        <v>301</v>
      </c>
      <c r="U1599" s="1" t="n">
        <v>60</v>
      </c>
      <c r="V1599" s="1" t="n">
        <v>32</v>
      </c>
      <c r="W1599" s="1" t="n">
        <v>42</v>
      </c>
      <c r="X1599" s="1" t="n">
        <v>42</v>
      </c>
      <c r="Y1599" s="1" t="n">
        <v>164</v>
      </c>
      <c r="Z1599" s="1" t="n">
        <v>211</v>
      </c>
      <c r="AA1599" s="1" t="n">
        <v>10</v>
      </c>
      <c r="AB1599" s="1" t="n">
        <v>0.527</v>
      </c>
      <c r="AC1599" s="1" t="n">
        <v>3.2</v>
      </c>
      <c r="AD1599" s="1" t="n">
        <f aca="false">IF(F1599=0,0,Z1599/F1599)</f>
        <v>4.05769230769231</v>
      </c>
      <c r="AE1599" s="1" t="str">
        <f aca="false">IFERROR(LEFT(C1599,FIND("-",C1599)-1),C1599)</f>
        <v>PF</v>
      </c>
      <c r="AF1599" s="1" t="str">
        <f aca="false">B1599&amp;"|"&amp;A1599</f>
        <v>Kurt Thomas|2011</v>
      </c>
      <c r="AG1599" s="1" t="n">
        <f aca="false">SUMPRODUCT(($A$2:$A$4670=A1599)*($Z$2:$Z$4670&gt;Z1599))+1</f>
        <v>306</v>
      </c>
    </row>
    <row r="1600" customFormat="false" ht="15" hidden="false" customHeight="false" outlineLevel="0" collapsed="false">
      <c r="A1600" s="1" t="n">
        <v>2011</v>
      </c>
      <c r="B1600" s="1" t="s">
        <v>395</v>
      </c>
      <c r="C1600" s="1" t="s">
        <v>105</v>
      </c>
      <c r="D1600" s="1" t="n">
        <v>28</v>
      </c>
      <c r="E1600" s="1" t="s">
        <v>264</v>
      </c>
      <c r="F1600" s="1" t="n">
        <v>66</v>
      </c>
      <c r="G1600" s="1" t="n">
        <v>50</v>
      </c>
      <c r="H1600" s="1" t="n">
        <v>1714</v>
      </c>
      <c r="I1600" s="1" t="n">
        <v>194</v>
      </c>
      <c r="J1600" s="1" t="n">
        <v>375</v>
      </c>
      <c r="K1600" s="1" t="n">
        <v>0.517</v>
      </c>
      <c r="L1600" s="1" t="n">
        <v>0</v>
      </c>
      <c r="M1600" s="1" t="n">
        <v>0</v>
      </c>
      <c r="O1600" s="1" t="n">
        <v>136</v>
      </c>
      <c r="P1600" s="1" t="n">
        <v>231</v>
      </c>
      <c r="Q1600" s="1" t="n">
        <v>0.589</v>
      </c>
      <c r="R1600" s="1" t="n">
        <v>147</v>
      </c>
      <c r="S1600" s="1" t="n">
        <v>303</v>
      </c>
      <c r="T1600" s="1" t="n">
        <v>450</v>
      </c>
      <c r="U1600" s="1" t="n">
        <v>43</v>
      </c>
      <c r="V1600" s="1" t="n">
        <v>26</v>
      </c>
      <c r="W1600" s="1" t="n">
        <v>39</v>
      </c>
      <c r="X1600" s="1" t="n">
        <v>69</v>
      </c>
      <c r="Y1600" s="1" t="n">
        <v>174</v>
      </c>
      <c r="Z1600" s="1" t="n">
        <v>524</v>
      </c>
      <c r="AA1600" s="1" t="n">
        <v>12.8</v>
      </c>
      <c r="AB1600" s="1" t="n">
        <v>0.55</v>
      </c>
      <c r="AC1600" s="1" t="n">
        <v>3.5</v>
      </c>
      <c r="AD1600" s="1" t="n">
        <f aca="false">IF(F1600=0,0,Z1600/F1600)</f>
        <v>7.93939393939394</v>
      </c>
      <c r="AE1600" s="1" t="str">
        <f aca="false">IFERROR(LEFT(C1600,FIND("-",C1600)-1),C1600)</f>
        <v>C</v>
      </c>
      <c r="AF1600" s="1" t="str">
        <f aca="false">B1600&amp;"|"&amp;A1600</f>
        <v>Kwame Brown|2011</v>
      </c>
      <c r="AG1600" s="1" t="n">
        <f aca="false">SUMPRODUCT(($A$2:$A$4670=A1600)*($Z$2:$Z$4670&gt;Z1600))+1</f>
        <v>201</v>
      </c>
    </row>
    <row r="1601" customFormat="false" ht="15" hidden="false" customHeight="false" outlineLevel="0" collapsed="false">
      <c r="A1601" s="1" t="n">
        <v>2011</v>
      </c>
      <c r="B1601" s="1" t="s">
        <v>396</v>
      </c>
      <c r="C1601" s="1" t="s">
        <v>128</v>
      </c>
      <c r="D1601" s="1" t="n">
        <v>29</v>
      </c>
      <c r="E1601" s="1" t="s">
        <v>106</v>
      </c>
      <c r="F1601" s="1" t="n">
        <v>82</v>
      </c>
      <c r="G1601" s="1" t="n">
        <v>0</v>
      </c>
      <c r="H1601" s="1" t="n">
        <v>1649</v>
      </c>
      <c r="I1601" s="1" t="n">
        <v>242</v>
      </c>
      <c r="J1601" s="1" t="n">
        <v>557</v>
      </c>
      <c r="K1601" s="1" t="n">
        <v>0.434</v>
      </c>
      <c r="L1601" s="1" t="n">
        <v>120</v>
      </c>
      <c r="M1601" s="1" t="n">
        <v>289</v>
      </c>
      <c r="N1601" s="1" t="n">
        <v>0.415</v>
      </c>
      <c r="O1601" s="1" t="n">
        <v>77</v>
      </c>
      <c r="P1601" s="1" t="n">
        <v>87</v>
      </c>
      <c r="Q1601" s="1" t="n">
        <v>0.885</v>
      </c>
      <c r="R1601" s="1" t="n">
        <v>12</v>
      </c>
      <c r="S1601" s="1" t="n">
        <v>138</v>
      </c>
      <c r="T1601" s="1" t="n">
        <v>150</v>
      </c>
      <c r="U1601" s="1" t="n">
        <v>124</v>
      </c>
      <c r="V1601" s="1" t="n">
        <v>35</v>
      </c>
      <c r="W1601" s="1" t="n">
        <v>20</v>
      </c>
      <c r="X1601" s="1" t="n">
        <v>60</v>
      </c>
      <c r="Y1601" s="1" t="n">
        <v>156</v>
      </c>
      <c r="Z1601" s="1" t="n">
        <v>681</v>
      </c>
      <c r="AA1601" s="1" t="n">
        <v>13</v>
      </c>
      <c r="AB1601" s="1" t="n">
        <v>0.572</v>
      </c>
      <c r="AC1601" s="1" t="n">
        <v>5.1</v>
      </c>
      <c r="AD1601" s="1" t="n">
        <f aca="false">IF(F1601=0,0,Z1601/F1601)</f>
        <v>8.30487804878049</v>
      </c>
      <c r="AE1601" s="1" t="str">
        <f aca="false">IFERROR(LEFT(C1601,FIND("-",C1601)-1),C1601)</f>
        <v>SG</v>
      </c>
      <c r="AF1601" s="1" t="str">
        <f aca="false">B1601&amp;"|"&amp;A1601</f>
        <v>Kyle Korver|2011</v>
      </c>
      <c r="AG1601" s="1" t="n">
        <f aca="false">SUMPRODUCT(($A$2:$A$4670=A1601)*($Z$2:$Z$4670&gt;Z1601))+1</f>
        <v>150</v>
      </c>
    </row>
    <row r="1602" customFormat="false" ht="15" hidden="false" customHeight="false" outlineLevel="0" collapsed="false">
      <c r="A1602" s="1" t="n">
        <v>2011</v>
      </c>
      <c r="B1602" s="1" t="s">
        <v>398</v>
      </c>
      <c r="C1602" s="1" t="s">
        <v>102</v>
      </c>
      <c r="D1602" s="1" t="n">
        <v>24</v>
      </c>
      <c r="E1602" s="1" t="s">
        <v>103</v>
      </c>
      <c r="F1602" s="1" t="n">
        <v>75</v>
      </c>
      <c r="G1602" s="1" t="n">
        <v>71</v>
      </c>
      <c r="H1602" s="1" t="n">
        <v>2563</v>
      </c>
      <c r="I1602" s="1" t="n">
        <v>345</v>
      </c>
      <c r="J1602" s="1" t="n">
        <v>809</v>
      </c>
      <c r="K1602" s="1" t="n">
        <v>0.426</v>
      </c>
      <c r="L1602" s="1" t="n">
        <v>129</v>
      </c>
      <c r="M1602" s="1" t="n">
        <v>343</v>
      </c>
      <c r="N1602" s="1" t="n">
        <v>0.376</v>
      </c>
      <c r="O1602" s="1" t="n">
        <v>192</v>
      </c>
      <c r="P1602" s="1" t="n">
        <v>251</v>
      </c>
      <c r="Q1602" s="1" t="n">
        <v>0.765</v>
      </c>
      <c r="R1602" s="1" t="n">
        <v>89</v>
      </c>
      <c r="S1602" s="1" t="n">
        <v>220</v>
      </c>
      <c r="T1602" s="1" t="n">
        <v>309</v>
      </c>
      <c r="U1602" s="1" t="n">
        <v>500</v>
      </c>
      <c r="V1602" s="1" t="n">
        <v>102</v>
      </c>
      <c r="W1602" s="1" t="n">
        <v>23</v>
      </c>
      <c r="X1602" s="1" t="n">
        <v>158</v>
      </c>
      <c r="Y1602" s="1" t="n">
        <v>207</v>
      </c>
      <c r="Z1602" s="1" t="n">
        <v>1011</v>
      </c>
      <c r="AA1602" s="1" t="n">
        <v>16.5</v>
      </c>
      <c r="AB1602" s="1" t="n">
        <v>0.55</v>
      </c>
      <c r="AC1602" s="1" t="n">
        <v>7</v>
      </c>
      <c r="AD1602" s="1" t="n">
        <f aca="false">IF(F1602=0,0,Z1602/F1602)</f>
        <v>13.48</v>
      </c>
      <c r="AE1602" s="1" t="str">
        <f aca="false">IFERROR(LEFT(C1602,FIND("-",C1602)-1),C1602)</f>
        <v>PG</v>
      </c>
      <c r="AF1602" s="1" t="str">
        <f aca="false">B1602&amp;"|"&amp;A1602</f>
        <v>Kyle Lowry|2011</v>
      </c>
      <c r="AG1602" s="1" t="n">
        <f aca="false">SUMPRODUCT(($A$2:$A$4670=A1602)*($Z$2:$Z$4670&gt;Z1602))+1</f>
        <v>82</v>
      </c>
    </row>
    <row r="1603" customFormat="false" ht="15" hidden="false" customHeight="false" outlineLevel="0" collapsed="false">
      <c r="A1603" s="1" t="n">
        <v>2011</v>
      </c>
      <c r="B1603" s="1" t="s">
        <v>642</v>
      </c>
      <c r="C1603" s="1" t="s">
        <v>128</v>
      </c>
      <c r="D1603" s="1" t="n">
        <v>24</v>
      </c>
      <c r="E1603" s="1" t="s">
        <v>149</v>
      </c>
      <c r="F1603" s="1" t="n">
        <v>5</v>
      </c>
      <c r="G1603" s="1" t="n">
        <v>0</v>
      </c>
      <c r="H1603" s="1" t="n">
        <v>69</v>
      </c>
      <c r="I1603" s="1" t="n">
        <v>9</v>
      </c>
      <c r="J1603" s="1" t="n">
        <v>25</v>
      </c>
      <c r="K1603" s="1" t="n">
        <v>0.36</v>
      </c>
      <c r="L1603" s="1" t="n">
        <v>3</v>
      </c>
      <c r="M1603" s="1" t="n">
        <v>7</v>
      </c>
      <c r="N1603" s="1" t="n">
        <v>0.429</v>
      </c>
      <c r="O1603" s="1" t="n">
        <v>7</v>
      </c>
      <c r="P1603" s="1" t="n">
        <v>8</v>
      </c>
      <c r="Q1603" s="1" t="n">
        <v>0.875</v>
      </c>
      <c r="R1603" s="1" t="n">
        <v>2</v>
      </c>
      <c r="S1603" s="1" t="n">
        <v>8</v>
      </c>
      <c r="T1603" s="1" t="n">
        <v>10</v>
      </c>
      <c r="U1603" s="1" t="n">
        <v>7</v>
      </c>
      <c r="V1603" s="1" t="n">
        <v>2</v>
      </c>
      <c r="W1603" s="1" t="n">
        <v>2</v>
      </c>
      <c r="X1603" s="1" t="n">
        <v>7</v>
      </c>
      <c r="Y1603" s="1" t="n">
        <v>3</v>
      </c>
      <c r="Z1603" s="1" t="n">
        <v>28</v>
      </c>
      <c r="AA1603" s="1" t="n">
        <v>11.3</v>
      </c>
      <c r="AB1603" s="1" t="n">
        <v>0.491</v>
      </c>
      <c r="AC1603" s="1" t="n">
        <v>0</v>
      </c>
      <c r="AD1603" s="1" t="n">
        <f aca="false">IF(F1603=0,0,Z1603/F1603)</f>
        <v>5.6</v>
      </c>
      <c r="AE1603" s="1" t="str">
        <f aca="false">IFERROR(LEFT(C1603,FIND("-",C1603)-1),C1603)</f>
        <v>SG</v>
      </c>
      <c r="AF1603" s="1" t="str">
        <f aca="false">B1603&amp;"|"&amp;A1603</f>
        <v>Kyle Weaver|2011</v>
      </c>
      <c r="AG1603" s="1" t="n">
        <f aca="false">SUMPRODUCT(($A$2:$A$4670=A1603)*($Z$2:$Z$4670&gt;Z1603))+1</f>
        <v>412</v>
      </c>
    </row>
    <row r="1604" customFormat="false" ht="15" hidden="false" customHeight="false" outlineLevel="0" collapsed="false">
      <c r="A1604" s="1" t="n">
        <v>2011</v>
      </c>
      <c r="B1604" s="1" t="s">
        <v>399</v>
      </c>
      <c r="C1604" s="1" t="s">
        <v>105</v>
      </c>
      <c r="D1604" s="1" t="n">
        <v>24</v>
      </c>
      <c r="E1604" s="1" t="s">
        <v>149</v>
      </c>
      <c r="F1604" s="1" t="n">
        <v>53</v>
      </c>
      <c r="G1604" s="1" t="n">
        <v>1</v>
      </c>
      <c r="H1604" s="1" t="n">
        <v>456</v>
      </c>
      <c r="I1604" s="1" t="n">
        <v>44</v>
      </c>
      <c r="J1604" s="1" t="n">
        <v>100</v>
      </c>
      <c r="K1604" s="1" t="n">
        <v>0.44</v>
      </c>
      <c r="L1604" s="1" t="n">
        <v>0</v>
      </c>
      <c r="M1604" s="1" t="n">
        <v>1</v>
      </c>
      <c r="N1604" s="1" t="n">
        <v>0</v>
      </c>
      <c r="O1604" s="1" t="n">
        <v>18</v>
      </c>
      <c r="P1604" s="1" t="n">
        <v>46</v>
      </c>
      <c r="Q1604" s="1" t="n">
        <v>0.391</v>
      </c>
      <c r="R1604" s="1" t="n">
        <v>34</v>
      </c>
      <c r="S1604" s="1" t="n">
        <v>74</v>
      </c>
      <c r="T1604" s="1" t="n">
        <v>108</v>
      </c>
      <c r="U1604" s="1" t="n">
        <v>18</v>
      </c>
      <c r="V1604" s="1" t="n">
        <v>4</v>
      </c>
      <c r="W1604" s="1" t="n">
        <v>16</v>
      </c>
      <c r="X1604" s="1" t="n">
        <v>25</v>
      </c>
      <c r="Y1604" s="1" t="n">
        <v>90</v>
      </c>
      <c r="Z1604" s="1" t="n">
        <v>106</v>
      </c>
      <c r="AA1604" s="1" t="n">
        <v>5.8</v>
      </c>
      <c r="AB1604" s="1" t="n">
        <v>0.441</v>
      </c>
      <c r="AC1604" s="1" t="n">
        <v>-0.1</v>
      </c>
      <c r="AD1604" s="1" t="n">
        <f aca="false">IF(F1604=0,0,Z1604/F1604)</f>
        <v>2</v>
      </c>
      <c r="AE1604" s="1" t="str">
        <f aca="false">IFERROR(LEFT(C1604,FIND("-",C1604)-1),C1604)</f>
        <v>C</v>
      </c>
      <c r="AF1604" s="1" t="str">
        <f aca="false">B1604&amp;"|"&amp;A1604</f>
        <v>Kyrylo Fesenko|2011</v>
      </c>
      <c r="AG1604" s="1" t="n">
        <f aca="false">SUMPRODUCT(($A$2:$A$4670=A1604)*($Z$2:$Z$4670&gt;Z1604))+1</f>
        <v>362</v>
      </c>
    </row>
    <row r="1605" customFormat="false" ht="15" hidden="false" customHeight="false" outlineLevel="0" collapsed="false">
      <c r="A1605" s="1" t="n">
        <v>2011</v>
      </c>
      <c r="B1605" s="1" t="s">
        <v>400</v>
      </c>
      <c r="C1605" s="1" t="s">
        <v>92</v>
      </c>
      <c r="D1605" s="1" t="n">
        <v>25</v>
      </c>
      <c r="E1605" s="1" t="s">
        <v>191</v>
      </c>
      <c r="F1605" s="1" t="n">
        <v>81</v>
      </c>
      <c r="G1605" s="1" t="n">
        <v>81</v>
      </c>
      <c r="H1605" s="1" t="n">
        <v>3211</v>
      </c>
      <c r="I1605" s="1" t="n">
        <v>707</v>
      </c>
      <c r="J1605" s="1" t="n">
        <v>1415</v>
      </c>
      <c r="K1605" s="1" t="n">
        <v>0.5</v>
      </c>
      <c r="L1605" s="1" t="n">
        <v>4</v>
      </c>
      <c r="M1605" s="1" t="n">
        <v>23</v>
      </c>
      <c r="N1605" s="1" t="n">
        <v>0.174</v>
      </c>
      <c r="O1605" s="1" t="n">
        <v>351</v>
      </c>
      <c r="P1605" s="1" t="n">
        <v>444</v>
      </c>
      <c r="Q1605" s="1" t="n">
        <v>0.791</v>
      </c>
      <c r="R1605" s="1" t="n">
        <v>278</v>
      </c>
      <c r="S1605" s="1" t="n">
        <v>431</v>
      </c>
      <c r="T1605" s="1" t="n">
        <v>709</v>
      </c>
      <c r="U1605" s="1" t="n">
        <v>170</v>
      </c>
      <c r="V1605" s="1" t="n">
        <v>82</v>
      </c>
      <c r="W1605" s="1" t="n">
        <v>94</v>
      </c>
      <c r="X1605" s="1" t="n">
        <v>153</v>
      </c>
      <c r="Y1605" s="1" t="n">
        <v>220</v>
      </c>
      <c r="Z1605" s="1" t="n">
        <v>1769</v>
      </c>
      <c r="AA1605" s="1" t="n">
        <v>21.5</v>
      </c>
      <c r="AB1605" s="1" t="n">
        <v>0.549</v>
      </c>
      <c r="AC1605" s="1" t="n">
        <v>11.1</v>
      </c>
      <c r="AD1605" s="1" t="n">
        <f aca="false">IF(F1605=0,0,Z1605/F1605)</f>
        <v>21.8395061728395</v>
      </c>
      <c r="AE1605" s="1" t="str">
        <f aca="false">IFERROR(LEFT(C1605,FIND("-",C1605)-1),C1605)</f>
        <v>PF</v>
      </c>
      <c r="AF1605" s="1" t="str">
        <f aca="false">B1605&amp;"|"&amp;A1605</f>
        <v>LaMarcus Aldridge|2011</v>
      </c>
      <c r="AG1605" s="1" t="n">
        <f aca="false">SUMPRODUCT(($A$2:$A$4670=A1605)*($Z$2:$Z$4670&gt;Z1605))+1</f>
        <v>13</v>
      </c>
    </row>
    <row r="1606" customFormat="false" ht="15" hidden="false" customHeight="false" outlineLevel="0" collapsed="false">
      <c r="A1606" s="1" t="n">
        <v>2011</v>
      </c>
      <c r="B1606" s="1" t="s">
        <v>401</v>
      </c>
      <c r="C1606" s="1" t="s">
        <v>92</v>
      </c>
      <c r="D1606" s="1" t="n">
        <v>31</v>
      </c>
      <c r="E1606" s="1" t="s">
        <v>154</v>
      </c>
      <c r="F1606" s="1" t="n">
        <v>82</v>
      </c>
      <c r="G1606" s="1" t="n">
        <v>35</v>
      </c>
      <c r="H1606" s="1" t="n">
        <v>2639</v>
      </c>
      <c r="I1606" s="1" t="n">
        <v>473</v>
      </c>
      <c r="J1606" s="1" t="n">
        <v>893</v>
      </c>
      <c r="K1606" s="1" t="n">
        <v>0.53</v>
      </c>
      <c r="L1606" s="1" t="n">
        <v>68</v>
      </c>
      <c r="M1606" s="1" t="n">
        <v>178</v>
      </c>
      <c r="N1606" s="1" t="n">
        <v>0.382</v>
      </c>
      <c r="O1606" s="1" t="n">
        <v>166</v>
      </c>
      <c r="P1606" s="1" t="n">
        <v>246</v>
      </c>
      <c r="Q1606" s="1" t="n">
        <v>0.675</v>
      </c>
      <c r="R1606" s="1" t="n">
        <v>175</v>
      </c>
      <c r="S1606" s="1" t="n">
        <v>535</v>
      </c>
      <c r="T1606" s="1" t="n">
        <v>710</v>
      </c>
      <c r="U1606" s="1" t="n">
        <v>249</v>
      </c>
      <c r="V1606" s="1" t="n">
        <v>47</v>
      </c>
      <c r="W1606" s="1" t="n">
        <v>61</v>
      </c>
      <c r="X1606" s="1" t="n">
        <v>139</v>
      </c>
      <c r="Y1606" s="1" t="n">
        <v>200</v>
      </c>
      <c r="Z1606" s="1" t="n">
        <v>1180</v>
      </c>
      <c r="AA1606" s="1" t="n">
        <v>19.4</v>
      </c>
      <c r="AB1606" s="1" t="n">
        <v>0.589</v>
      </c>
      <c r="AC1606" s="1" t="n">
        <v>10.1</v>
      </c>
      <c r="AD1606" s="1" t="n">
        <f aca="false">IF(F1606=0,0,Z1606/F1606)</f>
        <v>14.390243902439</v>
      </c>
      <c r="AE1606" s="1" t="str">
        <f aca="false">IFERROR(LEFT(C1606,FIND("-",C1606)-1),C1606)</f>
        <v>PF</v>
      </c>
      <c r="AF1606" s="1" t="str">
        <f aca="false">B1606&amp;"|"&amp;A1606</f>
        <v>Lamar Odom|2011</v>
      </c>
      <c r="AG1606" s="1" t="n">
        <f aca="false">SUMPRODUCT(($A$2:$A$4670=A1606)*($Z$2:$Z$4670&gt;Z1606))+1</f>
        <v>47</v>
      </c>
    </row>
    <row r="1607" customFormat="false" ht="15" hidden="false" customHeight="false" outlineLevel="0" collapsed="false">
      <c r="A1607" s="1" t="n">
        <v>2011</v>
      </c>
      <c r="B1607" s="1" t="s">
        <v>778</v>
      </c>
      <c r="C1607" s="1" t="s">
        <v>128</v>
      </c>
      <c r="D1607" s="1" t="n">
        <v>20</v>
      </c>
      <c r="E1607" s="1" t="s">
        <v>145</v>
      </c>
      <c r="F1607" s="1" t="n">
        <v>12</v>
      </c>
      <c r="G1607" s="1" t="n">
        <v>0</v>
      </c>
      <c r="H1607" s="1" t="n">
        <v>115</v>
      </c>
      <c r="I1607" s="1" t="n">
        <v>13</v>
      </c>
      <c r="J1607" s="1" t="n">
        <v>39</v>
      </c>
      <c r="K1607" s="1" t="n">
        <v>0.333</v>
      </c>
      <c r="L1607" s="1" t="n">
        <v>0</v>
      </c>
      <c r="M1607" s="1" t="n">
        <v>5</v>
      </c>
      <c r="N1607" s="1" t="n">
        <v>0</v>
      </c>
      <c r="O1607" s="1" t="n">
        <v>11</v>
      </c>
      <c r="P1607" s="1" t="n">
        <v>14</v>
      </c>
      <c r="Q1607" s="1" t="n">
        <v>0.786</v>
      </c>
      <c r="R1607" s="1" t="n">
        <v>1</v>
      </c>
      <c r="S1607" s="1" t="n">
        <v>17</v>
      </c>
      <c r="T1607" s="1" t="n">
        <v>18</v>
      </c>
      <c r="U1607" s="1" t="n">
        <v>21</v>
      </c>
      <c r="V1607" s="1" t="n">
        <v>4</v>
      </c>
      <c r="W1607" s="1" t="n">
        <v>0</v>
      </c>
      <c r="X1607" s="1" t="n">
        <v>16</v>
      </c>
      <c r="Y1607" s="1" t="n">
        <v>14</v>
      </c>
      <c r="Z1607" s="1" t="n">
        <v>37</v>
      </c>
      <c r="AA1607" s="1" t="n">
        <v>5.5</v>
      </c>
      <c r="AB1607" s="1" t="n">
        <v>0.41</v>
      </c>
      <c r="AC1607" s="1" t="n">
        <v>-0.2</v>
      </c>
      <c r="AD1607" s="1" t="n">
        <f aca="false">IF(F1607=0,0,Z1607/F1607)</f>
        <v>3.08333333333333</v>
      </c>
      <c r="AE1607" s="1" t="str">
        <f aca="false">IFERROR(LEFT(C1607,FIND("-",C1607)-1),C1607)</f>
        <v>SG</v>
      </c>
      <c r="AF1607" s="1" t="str">
        <f aca="false">B1607&amp;"|"&amp;A1607</f>
        <v>Lance Stephenson|2011</v>
      </c>
      <c r="AG1607" s="1" t="n">
        <f aca="false">SUMPRODUCT(($A$2:$A$4670=A1607)*($Z$2:$Z$4670&gt;Z1607))+1</f>
        <v>404</v>
      </c>
    </row>
    <row r="1608" customFormat="false" ht="15" hidden="false" customHeight="false" outlineLevel="0" collapsed="false">
      <c r="A1608" s="1" t="n">
        <v>2011</v>
      </c>
      <c r="B1608" s="1" t="s">
        <v>779</v>
      </c>
      <c r="C1608" s="1" t="s">
        <v>128</v>
      </c>
      <c r="D1608" s="1" t="n">
        <v>22</v>
      </c>
      <c r="E1608" s="1" t="s">
        <v>256</v>
      </c>
      <c r="F1608" s="1" t="n">
        <v>82</v>
      </c>
      <c r="G1608" s="1" t="n">
        <v>81</v>
      </c>
      <c r="H1608" s="1" t="n">
        <v>2541</v>
      </c>
      <c r="I1608" s="1" t="n">
        <v>299</v>
      </c>
      <c r="J1608" s="1" t="n">
        <v>602</v>
      </c>
      <c r="K1608" s="1" t="n">
        <v>0.497</v>
      </c>
      <c r="L1608" s="1" t="n">
        <v>86</v>
      </c>
      <c r="M1608" s="1" t="n">
        <v>219</v>
      </c>
      <c r="N1608" s="1" t="n">
        <v>0.393</v>
      </c>
      <c r="O1608" s="1" t="n">
        <v>113</v>
      </c>
      <c r="P1608" s="1" t="n">
        <v>147</v>
      </c>
      <c r="Q1608" s="1" t="n">
        <v>0.769</v>
      </c>
      <c r="R1608" s="1" t="n">
        <v>105</v>
      </c>
      <c r="S1608" s="1" t="n">
        <v>416</v>
      </c>
      <c r="T1608" s="1" t="n">
        <v>521</v>
      </c>
      <c r="U1608" s="1" t="n">
        <v>155</v>
      </c>
      <c r="V1608" s="1" t="n">
        <v>80</v>
      </c>
      <c r="W1608" s="1" t="n">
        <v>17</v>
      </c>
      <c r="X1608" s="1" t="n">
        <v>107</v>
      </c>
      <c r="Y1608" s="1" t="n">
        <v>114</v>
      </c>
      <c r="Z1608" s="1" t="n">
        <v>797</v>
      </c>
      <c r="AA1608" s="1" t="n">
        <v>13.5</v>
      </c>
      <c r="AB1608" s="1" t="n">
        <v>0.598</v>
      </c>
      <c r="AC1608" s="1" t="n">
        <v>5.3</v>
      </c>
      <c r="AD1608" s="1" t="n">
        <f aca="false">IF(F1608=0,0,Z1608/F1608)</f>
        <v>9.71951219512195</v>
      </c>
      <c r="AE1608" s="1" t="str">
        <f aca="false">IFERROR(LEFT(C1608,FIND("-",C1608)-1),C1608)</f>
        <v>SG</v>
      </c>
      <c r="AF1608" s="1" t="str">
        <f aca="false">B1608&amp;"|"&amp;A1608</f>
        <v>Landry Fields|2011</v>
      </c>
      <c r="AG1608" s="1" t="n">
        <f aca="false">SUMPRODUCT(($A$2:$A$4670=A1608)*($Z$2:$Z$4670&gt;Z1608))+1</f>
        <v>119</v>
      </c>
    </row>
    <row r="1609" customFormat="false" ht="15" hidden="false" customHeight="false" outlineLevel="0" collapsed="false">
      <c r="A1609" s="1" t="n">
        <v>2011</v>
      </c>
      <c r="B1609" s="1" t="s">
        <v>780</v>
      </c>
      <c r="C1609" s="1" t="s">
        <v>123</v>
      </c>
      <c r="D1609" s="1" t="n">
        <v>28</v>
      </c>
      <c r="E1609" s="1" t="s">
        <v>115</v>
      </c>
      <c r="F1609" s="1" t="n">
        <v>12</v>
      </c>
      <c r="G1609" s="1" t="n">
        <v>0</v>
      </c>
      <c r="H1609" s="1" t="n">
        <v>143</v>
      </c>
      <c r="I1609" s="1" t="n">
        <v>15</v>
      </c>
      <c r="J1609" s="1" t="n">
        <v>32</v>
      </c>
      <c r="K1609" s="1" t="n">
        <v>0.469</v>
      </c>
      <c r="L1609" s="1" t="n">
        <v>6</v>
      </c>
      <c r="M1609" s="1" t="n">
        <v>13</v>
      </c>
      <c r="N1609" s="1" t="n">
        <v>0.462</v>
      </c>
      <c r="O1609" s="1" t="n">
        <v>4</v>
      </c>
      <c r="P1609" s="1" t="n">
        <v>9</v>
      </c>
      <c r="Q1609" s="1" t="n">
        <v>0.444</v>
      </c>
      <c r="R1609" s="1" t="n">
        <v>1</v>
      </c>
      <c r="S1609" s="1" t="n">
        <v>14</v>
      </c>
      <c r="T1609" s="1" t="n">
        <v>15</v>
      </c>
      <c r="U1609" s="1" t="n">
        <v>8</v>
      </c>
      <c r="V1609" s="1" t="n">
        <v>9</v>
      </c>
      <c r="W1609" s="1" t="n">
        <v>5</v>
      </c>
      <c r="X1609" s="1" t="n">
        <v>5</v>
      </c>
      <c r="Y1609" s="1" t="n">
        <v>18</v>
      </c>
      <c r="Z1609" s="1" t="n">
        <v>40</v>
      </c>
      <c r="AA1609" s="1" t="n">
        <v>11.2</v>
      </c>
      <c r="AB1609" s="1" t="n">
        <v>0.556</v>
      </c>
      <c r="AC1609" s="1" t="n">
        <v>0.2</v>
      </c>
      <c r="AD1609" s="1" t="n">
        <f aca="false">IF(F1609=0,0,Z1609/F1609)</f>
        <v>3.33333333333333</v>
      </c>
      <c r="AE1609" s="1" t="str">
        <f aca="false">IFERROR(LEFT(C1609,FIND("-",C1609)-1),C1609)</f>
        <v>SF</v>
      </c>
      <c r="AF1609" s="1" t="str">
        <f aca="false">B1609&amp;"|"&amp;A1609</f>
        <v>Larry Owens|2011</v>
      </c>
      <c r="AG1609" s="1" t="n">
        <f aca="false">SUMPRODUCT(($A$2:$A$4670=A1609)*($Z$2:$Z$4670&gt;Z1609))+1</f>
        <v>403</v>
      </c>
    </row>
    <row r="1610" customFormat="false" ht="15" hidden="false" customHeight="false" outlineLevel="0" collapsed="false">
      <c r="A1610" s="1" t="n">
        <v>2011</v>
      </c>
      <c r="B1610" s="1" t="s">
        <v>781</v>
      </c>
      <c r="C1610" s="1" t="s">
        <v>105</v>
      </c>
      <c r="D1610" s="1" t="n">
        <v>22</v>
      </c>
      <c r="E1610" s="1" t="s">
        <v>152</v>
      </c>
      <c r="F1610" s="1" t="n">
        <v>60</v>
      </c>
      <c r="G1610" s="1" t="n">
        <v>12</v>
      </c>
      <c r="H1610" s="1" t="n">
        <v>872</v>
      </c>
      <c r="I1610" s="1" t="n">
        <v>116</v>
      </c>
      <c r="J1610" s="1" t="n">
        <v>268</v>
      </c>
      <c r="K1610" s="1" t="n">
        <v>0.433</v>
      </c>
      <c r="L1610" s="1" t="n">
        <v>0</v>
      </c>
      <c r="M1610" s="1" t="n">
        <v>0</v>
      </c>
      <c r="O1610" s="1" t="n">
        <v>28</v>
      </c>
      <c r="P1610" s="1" t="n">
        <v>50</v>
      </c>
      <c r="Q1610" s="1" t="n">
        <v>0.56</v>
      </c>
      <c r="R1610" s="1" t="n">
        <v>59</v>
      </c>
      <c r="S1610" s="1" t="n">
        <v>119</v>
      </c>
      <c r="T1610" s="1" t="n">
        <v>178</v>
      </c>
      <c r="U1610" s="1" t="n">
        <v>16</v>
      </c>
      <c r="V1610" s="1" t="n">
        <v>22</v>
      </c>
      <c r="W1610" s="1" t="n">
        <v>72</v>
      </c>
      <c r="X1610" s="1" t="n">
        <v>38</v>
      </c>
      <c r="Y1610" s="1" t="n">
        <v>117</v>
      </c>
      <c r="Z1610" s="1" t="n">
        <v>260</v>
      </c>
      <c r="AA1610" s="1" t="n">
        <v>11</v>
      </c>
      <c r="AB1610" s="1" t="n">
        <v>0.448</v>
      </c>
      <c r="AC1610" s="1" t="n">
        <v>1</v>
      </c>
      <c r="AD1610" s="1" t="n">
        <f aca="false">IF(F1610=0,0,Z1610/F1610)</f>
        <v>4.33333333333333</v>
      </c>
      <c r="AE1610" s="1" t="str">
        <f aca="false">IFERROR(LEFT(C1610,FIND("-",C1610)-1),C1610)</f>
        <v>C</v>
      </c>
      <c r="AF1610" s="1" t="str">
        <f aca="false">B1610&amp;"|"&amp;A1610</f>
        <v>Larry Sanders|2011</v>
      </c>
      <c r="AG1610" s="1" t="n">
        <f aca="false">SUMPRODUCT(($A$2:$A$4670=A1610)*($Z$2:$Z$4670&gt;Z1610))+1</f>
        <v>286</v>
      </c>
    </row>
    <row r="1611" customFormat="false" ht="15" hidden="false" customHeight="false" outlineLevel="0" collapsed="false">
      <c r="A1611" s="1" t="n">
        <v>2011</v>
      </c>
      <c r="B1611" s="1" t="s">
        <v>782</v>
      </c>
      <c r="C1611" s="1" t="s">
        <v>123</v>
      </c>
      <c r="D1611" s="1" t="n">
        <v>24</v>
      </c>
      <c r="E1611" s="1" t="s">
        <v>120</v>
      </c>
      <c r="F1611" s="1" t="n">
        <v>42</v>
      </c>
      <c r="G1611" s="1" t="n">
        <v>0</v>
      </c>
      <c r="H1611" s="1" t="n">
        <v>419</v>
      </c>
      <c r="I1611" s="1" t="n">
        <v>55</v>
      </c>
      <c r="J1611" s="1" t="n">
        <v>154</v>
      </c>
      <c r="K1611" s="1" t="n">
        <v>0.357</v>
      </c>
      <c r="L1611" s="1" t="n">
        <v>17</v>
      </c>
      <c r="M1611" s="1" t="n">
        <v>60</v>
      </c>
      <c r="N1611" s="1" t="n">
        <v>0.283</v>
      </c>
      <c r="O1611" s="1" t="n">
        <v>33</v>
      </c>
      <c r="P1611" s="1" t="n">
        <v>42</v>
      </c>
      <c r="Q1611" s="1" t="n">
        <v>0.786</v>
      </c>
      <c r="R1611" s="1" t="n">
        <v>23</v>
      </c>
      <c r="S1611" s="1" t="n">
        <v>47</v>
      </c>
      <c r="T1611" s="1" t="n">
        <v>70</v>
      </c>
      <c r="U1611" s="1" t="n">
        <v>28</v>
      </c>
      <c r="V1611" s="1" t="n">
        <v>12</v>
      </c>
      <c r="W1611" s="1" t="n">
        <v>7</v>
      </c>
      <c r="X1611" s="1" t="n">
        <v>19</v>
      </c>
      <c r="Y1611" s="1" t="n">
        <v>44</v>
      </c>
      <c r="Z1611" s="1" t="n">
        <v>160</v>
      </c>
      <c r="AA1611" s="1" t="n">
        <v>10.8</v>
      </c>
      <c r="AB1611" s="1" t="n">
        <v>0.464</v>
      </c>
      <c r="AC1611" s="1" t="n">
        <v>0.3</v>
      </c>
      <c r="AD1611" s="1" t="n">
        <f aca="false">IF(F1611=0,0,Z1611/F1611)</f>
        <v>3.80952380952381</v>
      </c>
      <c r="AE1611" s="1" t="str">
        <f aca="false">IFERROR(LEFT(C1611,FIND("-",C1611)-1),C1611)</f>
        <v>SF</v>
      </c>
      <c r="AF1611" s="1" t="str">
        <f aca="false">B1611&amp;"|"&amp;A1611</f>
        <v>Lazar Hayward|2011</v>
      </c>
      <c r="AG1611" s="1" t="n">
        <f aca="false">SUMPRODUCT(($A$2:$A$4670=A1611)*($Z$2:$Z$4670&gt;Z1611))+1</f>
        <v>331</v>
      </c>
    </row>
    <row r="1612" customFormat="false" ht="15" hidden="false" customHeight="false" outlineLevel="0" collapsed="false">
      <c r="A1612" s="1" t="n">
        <v>2011</v>
      </c>
      <c r="B1612" s="1" t="s">
        <v>405</v>
      </c>
      <c r="C1612" s="1" t="s">
        <v>123</v>
      </c>
      <c r="D1612" s="1" t="n">
        <v>26</v>
      </c>
      <c r="E1612" s="1" t="s">
        <v>126</v>
      </c>
      <c r="F1612" s="1" t="n">
        <v>79</v>
      </c>
      <c r="G1612" s="1" t="n">
        <v>79</v>
      </c>
      <c r="H1612" s="1" t="n">
        <v>3063</v>
      </c>
      <c r="I1612" s="1" t="n">
        <v>758</v>
      </c>
      <c r="J1612" s="1" t="n">
        <v>1485</v>
      </c>
      <c r="K1612" s="1" t="n">
        <v>0.51</v>
      </c>
      <c r="L1612" s="1" t="n">
        <v>92</v>
      </c>
      <c r="M1612" s="1" t="n">
        <v>279</v>
      </c>
      <c r="N1612" s="1" t="n">
        <v>0.33</v>
      </c>
      <c r="O1612" s="1" t="n">
        <v>503</v>
      </c>
      <c r="P1612" s="1" t="n">
        <v>663</v>
      </c>
      <c r="Q1612" s="1" t="n">
        <v>0.759</v>
      </c>
      <c r="R1612" s="1" t="n">
        <v>80</v>
      </c>
      <c r="S1612" s="1" t="n">
        <v>510</v>
      </c>
      <c r="T1612" s="1" t="n">
        <v>590</v>
      </c>
      <c r="U1612" s="1" t="n">
        <v>554</v>
      </c>
      <c r="V1612" s="1" t="n">
        <v>124</v>
      </c>
      <c r="W1612" s="1" t="n">
        <v>50</v>
      </c>
      <c r="X1612" s="1" t="n">
        <v>284</v>
      </c>
      <c r="Y1612" s="1" t="n">
        <v>163</v>
      </c>
      <c r="Z1612" s="1" t="n">
        <v>2111</v>
      </c>
      <c r="AA1612" s="1" t="n">
        <v>27.3</v>
      </c>
      <c r="AB1612" s="1" t="n">
        <v>0.594</v>
      </c>
      <c r="AC1612" s="1" t="n">
        <v>15.6</v>
      </c>
      <c r="AD1612" s="1" t="n">
        <f aca="false">IF(F1612=0,0,Z1612/F1612)</f>
        <v>26.7215189873418</v>
      </c>
      <c r="AE1612" s="1" t="str">
        <f aca="false">IFERROR(LEFT(C1612,FIND("-",C1612)-1),C1612)</f>
        <v>SF</v>
      </c>
      <c r="AF1612" s="1" t="str">
        <f aca="false">B1612&amp;"|"&amp;A1612</f>
        <v>LeBron James|2011</v>
      </c>
      <c r="AG1612" s="1" t="n">
        <f aca="false">SUMPRODUCT(($A$2:$A$4670=A1612)*($Z$2:$Z$4670&gt;Z1612))+1</f>
        <v>2</v>
      </c>
    </row>
    <row r="1613" customFormat="false" ht="15" hidden="false" customHeight="false" outlineLevel="0" collapsed="false">
      <c r="A1613" s="1" t="n">
        <v>2011</v>
      </c>
      <c r="B1613" s="1" t="s">
        <v>406</v>
      </c>
      <c r="C1613" s="1" t="s">
        <v>128</v>
      </c>
      <c r="D1613" s="1" t="n">
        <v>28</v>
      </c>
      <c r="E1613" s="1" t="s">
        <v>147</v>
      </c>
      <c r="F1613" s="1" t="n">
        <v>58</v>
      </c>
      <c r="G1613" s="1" t="n">
        <v>0</v>
      </c>
      <c r="H1613" s="1" t="n">
        <v>1395</v>
      </c>
      <c r="I1613" s="1" t="n">
        <v>294</v>
      </c>
      <c r="J1613" s="1" t="n">
        <v>653</v>
      </c>
      <c r="K1613" s="1" t="n">
        <v>0.45</v>
      </c>
      <c r="L1613" s="1" t="n">
        <v>72</v>
      </c>
      <c r="M1613" s="1" t="n">
        <v>213</v>
      </c>
      <c r="N1613" s="1" t="n">
        <v>0.338</v>
      </c>
      <c r="O1613" s="1" t="n">
        <v>109</v>
      </c>
      <c r="P1613" s="1" t="n">
        <v>137</v>
      </c>
      <c r="Q1613" s="1" t="n">
        <v>0.796</v>
      </c>
      <c r="R1613" s="1" t="n">
        <v>14</v>
      </c>
      <c r="S1613" s="1" t="n">
        <v>85</v>
      </c>
      <c r="T1613" s="1" t="n">
        <v>99</v>
      </c>
      <c r="U1613" s="1" t="n">
        <v>119</v>
      </c>
      <c r="V1613" s="1" t="n">
        <v>50</v>
      </c>
      <c r="W1613" s="1" t="n">
        <v>6</v>
      </c>
      <c r="X1613" s="1" t="n">
        <v>84</v>
      </c>
      <c r="Y1613" s="1" t="n">
        <v>112</v>
      </c>
      <c r="Z1613" s="1" t="n">
        <v>769</v>
      </c>
      <c r="AA1613" s="1" t="n">
        <v>15.3</v>
      </c>
      <c r="AB1613" s="1" t="n">
        <v>0.539</v>
      </c>
      <c r="AC1613" s="1" t="n">
        <v>1.5</v>
      </c>
      <c r="AD1613" s="1" t="n">
        <f aca="false">IF(F1613=0,0,Z1613/F1613)</f>
        <v>13.2586206896552</v>
      </c>
      <c r="AE1613" s="1" t="str">
        <f aca="false">IFERROR(LEFT(C1613,FIND("-",C1613)-1),C1613)</f>
        <v>SG</v>
      </c>
      <c r="AF1613" s="1" t="str">
        <f aca="false">B1613&amp;"|"&amp;A1613</f>
        <v>Leandro Barbosa|2011</v>
      </c>
      <c r="AG1613" s="1" t="n">
        <f aca="false">SUMPRODUCT(($A$2:$A$4670=A1613)*($Z$2:$Z$4670&gt;Z1613))+1</f>
        <v>124</v>
      </c>
    </row>
    <row r="1614" customFormat="false" ht="15" hidden="false" customHeight="false" outlineLevel="0" collapsed="false">
      <c r="A1614" s="1" t="n">
        <v>2011</v>
      </c>
      <c r="B1614" s="1" t="s">
        <v>407</v>
      </c>
      <c r="C1614" s="1" t="s">
        <v>171</v>
      </c>
      <c r="D1614" s="1" t="n">
        <v>27</v>
      </c>
      <c r="E1614" s="1" t="s">
        <v>115</v>
      </c>
      <c r="F1614" s="1" t="n">
        <v>30</v>
      </c>
      <c r="G1614" s="1" t="n">
        <v>3</v>
      </c>
      <c r="H1614" s="1" t="n">
        <v>328</v>
      </c>
      <c r="I1614" s="1" t="n">
        <v>59</v>
      </c>
      <c r="J1614" s="1" t="n">
        <v>119</v>
      </c>
      <c r="K1614" s="1" t="n">
        <v>0.496</v>
      </c>
      <c r="L1614" s="1" t="n">
        <v>0</v>
      </c>
      <c r="M1614" s="1" t="n">
        <v>2</v>
      </c>
      <c r="N1614" s="1" t="n">
        <v>0</v>
      </c>
      <c r="O1614" s="1" t="n">
        <v>40</v>
      </c>
      <c r="P1614" s="1" t="n">
        <v>72</v>
      </c>
      <c r="Q1614" s="1" t="n">
        <v>0.556</v>
      </c>
      <c r="R1614" s="1" t="n">
        <v>24</v>
      </c>
      <c r="S1614" s="1" t="n">
        <v>39</v>
      </c>
      <c r="T1614" s="1" t="n">
        <v>63</v>
      </c>
      <c r="U1614" s="1" t="n">
        <v>7</v>
      </c>
      <c r="V1614" s="1" t="n">
        <v>10</v>
      </c>
      <c r="W1614" s="1" t="n">
        <v>4</v>
      </c>
      <c r="X1614" s="1" t="n">
        <v>12</v>
      </c>
      <c r="Y1614" s="1" t="n">
        <v>44</v>
      </c>
      <c r="Z1614" s="1" t="n">
        <v>158</v>
      </c>
      <c r="AA1614" s="1" t="n">
        <v>15</v>
      </c>
      <c r="AB1614" s="1" t="n">
        <v>0.524</v>
      </c>
      <c r="AC1614" s="1" t="n">
        <v>0.6</v>
      </c>
      <c r="AD1614" s="1" t="n">
        <f aca="false">IF(F1614=0,0,Z1614/F1614)</f>
        <v>5.26666666666667</v>
      </c>
      <c r="AE1614" s="1" t="str">
        <f aca="false">IFERROR(LEFT(C1614,FIND("-",C1614)-1),C1614)</f>
        <v>C</v>
      </c>
      <c r="AF1614" s="1" t="str">
        <f aca="false">B1614&amp;"|"&amp;A1614</f>
        <v>Leon Powe|2011</v>
      </c>
      <c r="AG1614" s="1" t="n">
        <f aca="false">SUMPRODUCT(($A$2:$A$4670=A1614)*($Z$2:$Z$4670&gt;Z1614))+1</f>
        <v>333</v>
      </c>
    </row>
    <row r="1615" customFormat="false" ht="15" hidden="false" customHeight="false" outlineLevel="0" collapsed="false">
      <c r="A1615" s="1" t="n">
        <v>2011</v>
      </c>
      <c r="B1615" s="1" t="s">
        <v>713</v>
      </c>
      <c r="C1615" s="1" t="s">
        <v>102</v>
      </c>
      <c r="D1615" s="1" t="n">
        <v>26</v>
      </c>
      <c r="E1615" s="1" t="s">
        <v>137</v>
      </c>
      <c r="F1615" s="1" t="n">
        <v>11</v>
      </c>
      <c r="G1615" s="1" t="n">
        <v>0</v>
      </c>
      <c r="H1615" s="1" t="n">
        <v>73</v>
      </c>
      <c r="I1615" s="1" t="n">
        <v>6</v>
      </c>
      <c r="J1615" s="1" t="n">
        <v>24</v>
      </c>
      <c r="K1615" s="1" t="n">
        <v>0.25</v>
      </c>
      <c r="L1615" s="1" t="n">
        <v>4</v>
      </c>
      <c r="M1615" s="1" t="n">
        <v>15</v>
      </c>
      <c r="N1615" s="1" t="n">
        <v>0.267</v>
      </c>
      <c r="O1615" s="1" t="n">
        <v>2</v>
      </c>
      <c r="P1615" s="1" t="n">
        <v>4</v>
      </c>
      <c r="Q1615" s="1" t="n">
        <v>0.5</v>
      </c>
      <c r="R1615" s="1" t="n">
        <v>1</v>
      </c>
      <c r="S1615" s="1" t="n">
        <v>4</v>
      </c>
      <c r="T1615" s="1" t="n">
        <v>5</v>
      </c>
      <c r="U1615" s="1" t="n">
        <v>17</v>
      </c>
      <c r="V1615" s="1" t="n">
        <v>4</v>
      </c>
      <c r="W1615" s="1" t="n">
        <v>1</v>
      </c>
      <c r="X1615" s="1" t="n">
        <v>7</v>
      </c>
      <c r="Y1615" s="1" t="n">
        <v>10</v>
      </c>
      <c r="Z1615" s="1" t="n">
        <v>18</v>
      </c>
      <c r="AA1615" s="1" t="n">
        <v>6</v>
      </c>
      <c r="AB1615" s="1" t="n">
        <v>0.349</v>
      </c>
      <c r="AC1615" s="1" t="n">
        <v>-0.1</v>
      </c>
      <c r="AD1615" s="1" t="n">
        <f aca="false">IF(F1615=0,0,Z1615/F1615)</f>
        <v>1.63636363636364</v>
      </c>
      <c r="AE1615" s="1" t="str">
        <f aca="false">IFERROR(LEFT(C1615,FIND("-",C1615)-1),C1615)</f>
        <v>PG</v>
      </c>
      <c r="AF1615" s="1" t="str">
        <f aca="false">B1615&amp;"|"&amp;A1615</f>
        <v>Lester Hudson|2011</v>
      </c>
      <c r="AG1615" s="1" t="n">
        <f aca="false">SUMPRODUCT(($A$2:$A$4670=A1615)*($Z$2:$Z$4670&gt;Z1615))+1</f>
        <v>419</v>
      </c>
    </row>
    <row r="1616" customFormat="false" ht="15" hidden="false" customHeight="false" outlineLevel="0" collapsed="false">
      <c r="A1616" s="1" t="n">
        <v>2011</v>
      </c>
      <c r="B1616" s="1" t="s">
        <v>408</v>
      </c>
      <c r="C1616" s="1" t="s">
        <v>123</v>
      </c>
      <c r="D1616" s="1" t="n">
        <v>26</v>
      </c>
      <c r="E1616" s="1" t="s">
        <v>147</v>
      </c>
      <c r="F1616" s="1" t="n">
        <v>39</v>
      </c>
      <c r="G1616" s="1" t="n">
        <v>23</v>
      </c>
      <c r="H1616" s="1" t="n">
        <v>1032</v>
      </c>
      <c r="I1616" s="1" t="n">
        <v>178</v>
      </c>
      <c r="J1616" s="1" t="n">
        <v>406</v>
      </c>
      <c r="K1616" s="1" t="n">
        <v>0.438</v>
      </c>
      <c r="L1616" s="1" t="n">
        <v>39</v>
      </c>
      <c r="M1616" s="1" t="n">
        <v>131</v>
      </c>
      <c r="N1616" s="1" t="n">
        <v>0.298</v>
      </c>
      <c r="O1616" s="1" t="n">
        <v>41</v>
      </c>
      <c r="P1616" s="1" t="n">
        <v>65</v>
      </c>
      <c r="Q1616" s="1" t="n">
        <v>0.631</v>
      </c>
      <c r="R1616" s="1" t="n">
        <v>37</v>
      </c>
      <c r="S1616" s="1" t="n">
        <v>140</v>
      </c>
      <c r="T1616" s="1" t="n">
        <v>177</v>
      </c>
      <c r="U1616" s="1" t="n">
        <v>40</v>
      </c>
      <c r="V1616" s="1" t="n">
        <v>19</v>
      </c>
      <c r="W1616" s="1" t="n">
        <v>7</v>
      </c>
      <c r="X1616" s="1" t="n">
        <v>65</v>
      </c>
      <c r="Y1616" s="1" t="n">
        <v>99</v>
      </c>
      <c r="Z1616" s="1" t="n">
        <v>436</v>
      </c>
      <c r="AA1616" s="1" t="n">
        <v>10.1</v>
      </c>
      <c r="AB1616" s="1" t="n">
        <v>0.502</v>
      </c>
      <c r="AC1616" s="1" t="n">
        <v>-0.3</v>
      </c>
      <c r="AD1616" s="1" t="n">
        <f aca="false">IF(F1616=0,0,Z1616/F1616)</f>
        <v>11.1794871794872</v>
      </c>
      <c r="AE1616" s="1" t="str">
        <f aca="false">IFERROR(LEFT(C1616,FIND("-",C1616)-1),C1616)</f>
        <v>SF</v>
      </c>
      <c r="AF1616" s="1" t="str">
        <f aca="false">B1616&amp;"|"&amp;A1616</f>
        <v>Linas Kleiza|2011</v>
      </c>
      <c r="AG1616" s="1" t="n">
        <f aca="false">SUMPRODUCT(($A$2:$A$4670=A1616)*($Z$2:$Z$4670&gt;Z1616))+1</f>
        <v>218</v>
      </c>
    </row>
    <row r="1617" customFormat="false" ht="15" hidden="false" customHeight="false" outlineLevel="0" collapsed="false">
      <c r="A1617" s="1" t="n">
        <v>2011</v>
      </c>
      <c r="B1617" s="1" t="s">
        <v>413</v>
      </c>
      <c r="C1617" s="1" t="s">
        <v>92</v>
      </c>
      <c r="D1617" s="1" t="n">
        <v>28</v>
      </c>
      <c r="E1617" s="1" t="s">
        <v>117</v>
      </c>
      <c r="F1617" s="1" t="n">
        <v>46</v>
      </c>
      <c r="G1617" s="1" t="n">
        <v>7</v>
      </c>
      <c r="H1617" s="1" t="n">
        <v>691</v>
      </c>
      <c r="I1617" s="1" t="n">
        <v>83</v>
      </c>
      <c r="J1617" s="1" t="n">
        <v>183</v>
      </c>
      <c r="K1617" s="1" t="n">
        <v>0.454</v>
      </c>
      <c r="L1617" s="1" t="n">
        <v>0</v>
      </c>
      <c r="M1617" s="1" t="n">
        <v>0</v>
      </c>
      <c r="O1617" s="1" t="n">
        <v>34</v>
      </c>
      <c r="P1617" s="1" t="n">
        <v>87</v>
      </c>
      <c r="Q1617" s="1" t="n">
        <v>0.391</v>
      </c>
      <c r="R1617" s="1" t="n">
        <v>81</v>
      </c>
      <c r="S1617" s="1" t="n">
        <v>104</v>
      </c>
      <c r="T1617" s="1" t="n">
        <v>185</v>
      </c>
      <c r="U1617" s="1" t="n">
        <v>17</v>
      </c>
      <c r="V1617" s="1" t="n">
        <v>14</v>
      </c>
      <c r="W1617" s="1" t="n">
        <v>33</v>
      </c>
      <c r="X1617" s="1" t="n">
        <v>24</v>
      </c>
      <c r="Y1617" s="1" t="n">
        <v>87</v>
      </c>
      <c r="Z1617" s="1" t="n">
        <v>200</v>
      </c>
      <c r="AA1617" s="1" t="n">
        <v>11.5</v>
      </c>
      <c r="AB1617" s="1" t="n">
        <v>0.452</v>
      </c>
      <c r="AC1617" s="1" t="n">
        <v>0.6</v>
      </c>
      <c r="AD1617" s="1" t="n">
        <f aca="false">IF(F1617=0,0,Z1617/F1617)</f>
        <v>4.34782608695652</v>
      </c>
      <c r="AE1617" s="1" t="str">
        <f aca="false">IFERROR(LEFT(C1617,FIND("-",C1617)-1),C1617)</f>
        <v>PF</v>
      </c>
      <c r="AF1617" s="1" t="str">
        <f aca="false">B1617&amp;"|"&amp;A1617</f>
        <v>Lou Amundson|2011</v>
      </c>
      <c r="AG1617" s="1" t="n">
        <f aca="false">SUMPRODUCT(($A$2:$A$4670=A1617)*($Z$2:$Z$4670&gt;Z1617))+1</f>
        <v>310</v>
      </c>
    </row>
    <row r="1618" customFormat="false" ht="15" hidden="false" customHeight="false" outlineLevel="0" collapsed="false">
      <c r="A1618" s="1" t="n">
        <v>2011</v>
      </c>
      <c r="B1618" s="1" t="s">
        <v>414</v>
      </c>
      <c r="C1618" s="1" t="s">
        <v>128</v>
      </c>
      <c r="D1618" s="1" t="n">
        <v>24</v>
      </c>
      <c r="E1618" s="1" t="s">
        <v>142</v>
      </c>
      <c r="F1618" s="1" t="n">
        <v>75</v>
      </c>
      <c r="G1618" s="1" t="n">
        <v>0</v>
      </c>
      <c r="H1618" s="1" t="n">
        <v>1747</v>
      </c>
      <c r="I1618" s="1" t="n">
        <v>323</v>
      </c>
      <c r="J1618" s="1" t="n">
        <v>795</v>
      </c>
      <c r="K1618" s="1" t="n">
        <v>0.406</v>
      </c>
      <c r="L1618" s="1" t="n">
        <v>88</v>
      </c>
      <c r="M1618" s="1" t="n">
        <v>253</v>
      </c>
      <c r="N1618" s="1" t="n">
        <v>0.348</v>
      </c>
      <c r="O1618" s="1" t="n">
        <v>293</v>
      </c>
      <c r="P1618" s="1" t="n">
        <v>356</v>
      </c>
      <c r="Q1618" s="1" t="n">
        <v>0.823</v>
      </c>
      <c r="R1618" s="1" t="n">
        <v>32</v>
      </c>
      <c r="S1618" s="1" t="n">
        <v>117</v>
      </c>
      <c r="T1618" s="1" t="n">
        <v>149</v>
      </c>
      <c r="U1618" s="1" t="n">
        <v>252</v>
      </c>
      <c r="V1618" s="1" t="n">
        <v>47</v>
      </c>
      <c r="W1618" s="1" t="n">
        <v>17</v>
      </c>
      <c r="X1618" s="1" t="n">
        <v>102</v>
      </c>
      <c r="Y1618" s="1" t="n">
        <v>128</v>
      </c>
      <c r="Z1618" s="1" t="n">
        <v>1027</v>
      </c>
      <c r="AA1618" s="1" t="n">
        <v>18.9</v>
      </c>
      <c r="AB1618" s="1" t="n">
        <v>0.54</v>
      </c>
      <c r="AC1618" s="1" t="n">
        <v>5.1</v>
      </c>
      <c r="AD1618" s="1" t="n">
        <f aca="false">IF(F1618=0,0,Z1618/F1618)</f>
        <v>13.6933333333333</v>
      </c>
      <c r="AE1618" s="1" t="str">
        <f aca="false">IFERROR(LEFT(C1618,FIND("-",C1618)-1),C1618)</f>
        <v>SG</v>
      </c>
      <c r="AF1618" s="1" t="str">
        <f aca="false">B1618&amp;"|"&amp;A1618</f>
        <v>Lou Williams|2011</v>
      </c>
      <c r="AG1618" s="1" t="n">
        <f aca="false">SUMPRODUCT(($A$2:$A$4670=A1618)*($Z$2:$Z$4670&gt;Z1618))+1</f>
        <v>75</v>
      </c>
    </row>
    <row r="1619" customFormat="false" ht="15" hidden="false" customHeight="false" outlineLevel="0" collapsed="false">
      <c r="A1619" s="1" t="n">
        <v>2011</v>
      </c>
      <c r="B1619" s="1" t="s">
        <v>644</v>
      </c>
      <c r="C1619" s="1" t="s">
        <v>92</v>
      </c>
      <c r="D1619" s="1" t="n">
        <v>24</v>
      </c>
      <c r="E1619" s="1" t="s">
        <v>152</v>
      </c>
      <c r="F1619" s="1" t="n">
        <v>79</v>
      </c>
      <c r="G1619" s="1" t="n">
        <v>52</v>
      </c>
      <c r="H1619" s="1" t="n">
        <v>2093</v>
      </c>
      <c r="I1619" s="1" t="n">
        <v>198</v>
      </c>
      <c r="J1619" s="1" t="n">
        <v>428</v>
      </c>
      <c r="K1619" s="1" t="n">
        <v>0.463</v>
      </c>
      <c r="L1619" s="1" t="n">
        <v>0</v>
      </c>
      <c r="M1619" s="1" t="n">
        <v>7</v>
      </c>
      <c r="N1619" s="1" t="n">
        <v>0</v>
      </c>
      <c r="O1619" s="1" t="n">
        <v>133</v>
      </c>
      <c r="P1619" s="1" t="n">
        <v>188</v>
      </c>
      <c r="Q1619" s="1" t="n">
        <v>0.707</v>
      </c>
      <c r="R1619" s="1" t="n">
        <v>169</v>
      </c>
      <c r="S1619" s="1" t="n">
        <v>251</v>
      </c>
      <c r="T1619" s="1" t="n">
        <v>420</v>
      </c>
      <c r="U1619" s="1" t="n">
        <v>68</v>
      </c>
      <c r="V1619" s="1" t="n">
        <v>72</v>
      </c>
      <c r="W1619" s="1" t="n">
        <v>28</v>
      </c>
      <c r="X1619" s="1" t="n">
        <v>77</v>
      </c>
      <c r="Y1619" s="1" t="n">
        <v>180</v>
      </c>
      <c r="Z1619" s="1" t="n">
        <v>529</v>
      </c>
      <c r="AA1619" s="1" t="n">
        <v>11.5</v>
      </c>
      <c r="AB1619" s="1" t="n">
        <v>0.518</v>
      </c>
      <c r="AC1619" s="1" t="n">
        <v>4.8</v>
      </c>
      <c r="AD1619" s="1" t="n">
        <f aca="false">IF(F1619=0,0,Z1619/F1619)</f>
        <v>6.69620253164557</v>
      </c>
      <c r="AE1619" s="1" t="str">
        <f aca="false">IFERROR(LEFT(C1619,FIND("-",C1619)-1),C1619)</f>
        <v>PF</v>
      </c>
      <c r="AF1619" s="1" t="str">
        <f aca="false">B1619&amp;"|"&amp;A1619</f>
        <v>Luc Mbah|2011</v>
      </c>
      <c r="AG1619" s="1" t="n">
        <f aca="false">SUMPRODUCT(($A$2:$A$4670=A1619)*($Z$2:$Z$4670&gt;Z1619))+1</f>
        <v>200</v>
      </c>
    </row>
    <row r="1620" customFormat="false" ht="15" hidden="false" customHeight="false" outlineLevel="0" collapsed="false">
      <c r="A1620" s="1" t="n">
        <v>2011</v>
      </c>
      <c r="B1620" s="1" t="s">
        <v>415</v>
      </c>
      <c r="C1620" s="1" t="s">
        <v>92</v>
      </c>
      <c r="D1620" s="1" t="n">
        <v>30</v>
      </c>
      <c r="E1620" s="1" t="s">
        <v>103</v>
      </c>
      <c r="F1620" s="1" t="n">
        <v>74</v>
      </c>
      <c r="G1620" s="1" t="n">
        <v>74</v>
      </c>
      <c r="H1620" s="1" t="n">
        <v>2412</v>
      </c>
      <c r="I1620" s="1" t="n">
        <v>569</v>
      </c>
      <c r="J1620" s="1" t="n">
        <v>1129</v>
      </c>
      <c r="K1620" s="1" t="n">
        <v>0.504</v>
      </c>
      <c r="L1620" s="1" t="n">
        <v>0</v>
      </c>
      <c r="M1620" s="1" t="n">
        <v>3</v>
      </c>
      <c r="N1620" s="1" t="n">
        <v>0</v>
      </c>
      <c r="O1620" s="1" t="n">
        <v>214</v>
      </c>
      <c r="P1620" s="1" t="n">
        <v>290</v>
      </c>
      <c r="Q1620" s="1" t="n">
        <v>0.738</v>
      </c>
      <c r="R1620" s="1" t="n">
        <v>147</v>
      </c>
      <c r="S1620" s="1" t="n">
        <v>459</v>
      </c>
      <c r="T1620" s="1" t="n">
        <v>606</v>
      </c>
      <c r="U1620" s="1" t="n">
        <v>185</v>
      </c>
      <c r="V1620" s="1" t="n">
        <v>48</v>
      </c>
      <c r="W1620" s="1" t="n">
        <v>44</v>
      </c>
      <c r="X1620" s="1" t="n">
        <v>147</v>
      </c>
      <c r="Y1620" s="1" t="n">
        <v>227</v>
      </c>
      <c r="Z1620" s="1" t="n">
        <v>1352</v>
      </c>
      <c r="AA1620" s="1" t="n">
        <v>18.4</v>
      </c>
      <c r="AB1620" s="1" t="n">
        <v>0.538</v>
      </c>
      <c r="AC1620" s="1" t="n">
        <v>5.5</v>
      </c>
      <c r="AD1620" s="1" t="n">
        <f aca="false">IF(F1620=0,0,Z1620/F1620)</f>
        <v>18.2702702702703</v>
      </c>
      <c r="AE1620" s="1" t="str">
        <f aca="false">IFERROR(LEFT(C1620,FIND("-",C1620)-1),C1620)</f>
        <v>PF</v>
      </c>
      <c r="AF1620" s="1" t="str">
        <f aca="false">B1620&amp;"|"&amp;A1620</f>
        <v>Luis Scola|2011</v>
      </c>
      <c r="AG1620" s="1" t="n">
        <f aca="false">SUMPRODUCT(($A$2:$A$4670=A1620)*($Z$2:$Z$4670&gt;Z1620))+1</f>
        <v>30</v>
      </c>
    </row>
    <row r="1621" customFormat="false" ht="15" hidden="false" customHeight="false" outlineLevel="0" collapsed="false">
      <c r="A1621" s="1" t="n">
        <v>2011</v>
      </c>
      <c r="B1621" s="1" t="s">
        <v>783</v>
      </c>
      <c r="C1621" s="1" t="s">
        <v>123</v>
      </c>
      <c r="D1621" s="1" t="n">
        <v>21</v>
      </c>
      <c r="E1621" s="1" t="s">
        <v>191</v>
      </c>
      <c r="F1621" s="1" t="n">
        <v>24</v>
      </c>
      <c r="G1621" s="1" t="n">
        <v>0</v>
      </c>
      <c r="H1621" s="1" t="n">
        <v>137</v>
      </c>
      <c r="I1621" s="1" t="n">
        <v>15</v>
      </c>
      <c r="J1621" s="1" t="n">
        <v>55</v>
      </c>
      <c r="K1621" s="1" t="n">
        <v>0.273</v>
      </c>
      <c r="L1621" s="1" t="n">
        <v>3</v>
      </c>
      <c r="M1621" s="1" t="n">
        <v>16</v>
      </c>
      <c r="N1621" s="1" t="n">
        <v>0.188</v>
      </c>
      <c r="O1621" s="1" t="n">
        <v>3</v>
      </c>
      <c r="P1621" s="1" t="n">
        <v>9</v>
      </c>
      <c r="Q1621" s="1" t="n">
        <v>0.333</v>
      </c>
      <c r="R1621" s="1" t="n">
        <v>6</v>
      </c>
      <c r="S1621" s="1" t="n">
        <v>24</v>
      </c>
      <c r="T1621" s="1" t="n">
        <v>30</v>
      </c>
      <c r="U1621" s="1" t="n">
        <v>6</v>
      </c>
      <c r="V1621" s="1" t="n">
        <v>2</v>
      </c>
      <c r="W1621" s="1" t="n">
        <v>2</v>
      </c>
      <c r="X1621" s="1" t="n">
        <v>8</v>
      </c>
      <c r="Y1621" s="1" t="n">
        <v>15</v>
      </c>
      <c r="Z1621" s="1" t="n">
        <v>36</v>
      </c>
      <c r="AA1621" s="1" t="n">
        <v>1</v>
      </c>
      <c r="AB1621" s="1" t="n">
        <v>0.305</v>
      </c>
      <c r="AC1621" s="1" t="n">
        <v>-0.4</v>
      </c>
      <c r="AD1621" s="1" t="n">
        <f aca="false">IF(F1621=0,0,Z1621/F1621)</f>
        <v>1.5</v>
      </c>
      <c r="AE1621" s="1" t="str">
        <f aca="false">IFERROR(LEFT(C1621,FIND("-",C1621)-1),C1621)</f>
        <v>SF</v>
      </c>
      <c r="AF1621" s="1" t="str">
        <f aca="false">B1621&amp;"|"&amp;A1621</f>
        <v>Luke Babbitt|2011</v>
      </c>
      <c r="AG1621" s="1" t="n">
        <f aca="false">SUMPRODUCT(($A$2:$A$4670=A1621)*($Z$2:$Z$4670&gt;Z1621))+1</f>
        <v>406</v>
      </c>
    </row>
    <row r="1622" customFormat="false" ht="15" hidden="false" customHeight="false" outlineLevel="0" collapsed="false">
      <c r="A1622" s="1" t="n">
        <v>2011</v>
      </c>
      <c r="B1622" s="1" t="s">
        <v>784</v>
      </c>
      <c r="C1622" s="1" t="s">
        <v>92</v>
      </c>
      <c r="D1622" s="1" t="n">
        <v>23</v>
      </c>
      <c r="E1622" s="1" t="s">
        <v>115</v>
      </c>
      <c r="F1622" s="1" t="n">
        <v>49</v>
      </c>
      <c r="G1622" s="1" t="n">
        <v>0</v>
      </c>
      <c r="H1622" s="1" t="n">
        <v>640</v>
      </c>
      <c r="I1622" s="1" t="n">
        <v>79</v>
      </c>
      <c r="J1622" s="1" t="n">
        <v>206</v>
      </c>
      <c r="K1622" s="1" t="n">
        <v>0.383</v>
      </c>
      <c r="L1622" s="1" t="n">
        <v>16</v>
      </c>
      <c r="M1622" s="1" t="n">
        <v>66</v>
      </c>
      <c r="N1622" s="1" t="n">
        <v>0.242</v>
      </c>
      <c r="O1622" s="1" t="n">
        <v>19</v>
      </c>
      <c r="P1622" s="1" t="n">
        <v>26</v>
      </c>
      <c r="Q1622" s="1" t="n">
        <v>0.731</v>
      </c>
      <c r="R1622" s="1" t="n">
        <v>40</v>
      </c>
      <c r="S1622" s="1" t="n">
        <v>103</v>
      </c>
      <c r="T1622" s="1" t="n">
        <v>143</v>
      </c>
      <c r="U1622" s="1" t="n">
        <v>30</v>
      </c>
      <c r="V1622" s="1" t="n">
        <v>15</v>
      </c>
      <c r="W1622" s="1" t="n">
        <v>17</v>
      </c>
      <c r="X1622" s="1" t="n">
        <v>16</v>
      </c>
      <c r="Y1622" s="1" t="n">
        <v>80</v>
      </c>
      <c r="Z1622" s="1" t="n">
        <v>193</v>
      </c>
      <c r="AA1622" s="1" t="n">
        <v>10.1</v>
      </c>
      <c r="AB1622" s="1" t="n">
        <v>0.444</v>
      </c>
      <c r="AC1622" s="1" t="n">
        <v>0.6</v>
      </c>
      <c r="AD1622" s="1" t="n">
        <f aca="false">IF(F1622=0,0,Z1622/F1622)</f>
        <v>3.93877551020408</v>
      </c>
      <c r="AE1622" s="1" t="str">
        <f aca="false">IFERROR(LEFT(C1622,FIND("-",C1622)-1),C1622)</f>
        <v>PF</v>
      </c>
      <c r="AF1622" s="1" t="str">
        <f aca="false">B1622&amp;"|"&amp;A1622</f>
        <v>Luke Harangody|2011</v>
      </c>
      <c r="AG1622" s="1" t="n">
        <f aca="false">SUMPRODUCT(($A$2:$A$4670=A1622)*($Z$2:$Z$4670&gt;Z1622))+1</f>
        <v>314</v>
      </c>
    </row>
    <row r="1623" customFormat="false" ht="15" hidden="false" customHeight="false" outlineLevel="0" collapsed="false">
      <c r="A1623" s="1" t="n">
        <v>2011</v>
      </c>
      <c r="B1623" s="1" t="s">
        <v>417</v>
      </c>
      <c r="C1623" s="1" t="s">
        <v>102</v>
      </c>
      <c r="D1623" s="1" t="n">
        <v>29</v>
      </c>
      <c r="E1623" s="1" t="s">
        <v>120</v>
      </c>
      <c r="F1623" s="1" t="n">
        <v>71</v>
      </c>
      <c r="G1623" s="1" t="n">
        <v>66</v>
      </c>
      <c r="H1623" s="1" t="n">
        <v>2159</v>
      </c>
      <c r="I1623" s="1" t="n">
        <v>319</v>
      </c>
      <c r="J1623" s="1" t="n">
        <v>681</v>
      </c>
      <c r="K1623" s="1" t="n">
        <v>0.468</v>
      </c>
      <c r="L1623" s="1" t="n">
        <v>81</v>
      </c>
      <c r="M1623" s="1" t="n">
        <v>184</v>
      </c>
      <c r="N1623" s="1" t="n">
        <v>0.44</v>
      </c>
      <c r="O1623" s="1" t="n">
        <v>121</v>
      </c>
      <c r="P1623" s="1" t="n">
        <v>137</v>
      </c>
      <c r="Q1623" s="1" t="n">
        <v>0.883</v>
      </c>
      <c r="R1623" s="1" t="n">
        <v>37</v>
      </c>
      <c r="S1623" s="1" t="n">
        <v>162</v>
      </c>
      <c r="T1623" s="1" t="n">
        <v>199</v>
      </c>
      <c r="U1623" s="1" t="n">
        <v>384</v>
      </c>
      <c r="V1623" s="1" t="n">
        <v>89</v>
      </c>
      <c r="W1623" s="1" t="n">
        <v>10</v>
      </c>
      <c r="X1623" s="1" t="n">
        <v>158</v>
      </c>
      <c r="Y1623" s="1" t="n">
        <v>146</v>
      </c>
      <c r="Z1623" s="1" t="n">
        <v>840</v>
      </c>
      <c r="AA1623" s="1" t="n">
        <v>15</v>
      </c>
      <c r="AB1623" s="1" t="n">
        <v>0.567</v>
      </c>
      <c r="AC1623" s="1" t="n">
        <v>4</v>
      </c>
      <c r="AD1623" s="1" t="n">
        <f aca="false">IF(F1623=0,0,Z1623/F1623)</f>
        <v>11.830985915493</v>
      </c>
      <c r="AE1623" s="1" t="str">
        <f aca="false">IFERROR(LEFT(C1623,FIND("-",C1623)-1),C1623)</f>
        <v>PG</v>
      </c>
      <c r="AF1623" s="1" t="str">
        <f aca="false">B1623&amp;"|"&amp;A1623</f>
        <v>Luke Ridnour|2011</v>
      </c>
      <c r="AG1623" s="1" t="n">
        <f aca="false">SUMPRODUCT(($A$2:$A$4670=A1623)*($Z$2:$Z$4670&gt;Z1623))+1</f>
        <v>108</v>
      </c>
    </row>
    <row r="1624" customFormat="false" ht="15" hidden="false" customHeight="false" outlineLevel="0" collapsed="false">
      <c r="A1624" s="1" t="n">
        <v>2011</v>
      </c>
      <c r="B1624" s="1" t="s">
        <v>418</v>
      </c>
      <c r="C1624" s="1" t="s">
        <v>123</v>
      </c>
      <c r="D1624" s="1" t="n">
        <v>30</v>
      </c>
      <c r="E1624" s="1" t="s">
        <v>154</v>
      </c>
      <c r="F1624" s="1" t="n">
        <v>54</v>
      </c>
      <c r="G1624" s="1" t="n">
        <v>0</v>
      </c>
      <c r="H1624" s="1" t="n">
        <v>484</v>
      </c>
      <c r="I1624" s="1" t="n">
        <v>38</v>
      </c>
      <c r="J1624" s="1" t="n">
        <v>116</v>
      </c>
      <c r="K1624" s="1" t="n">
        <v>0.328</v>
      </c>
      <c r="L1624" s="1" t="n">
        <v>8</v>
      </c>
      <c r="M1624" s="1" t="n">
        <v>34</v>
      </c>
      <c r="N1624" s="1" t="n">
        <v>0.235</v>
      </c>
      <c r="O1624" s="1" t="n">
        <v>7</v>
      </c>
      <c r="P1624" s="1" t="n">
        <v>10</v>
      </c>
      <c r="Q1624" s="1" t="n">
        <v>0.7</v>
      </c>
      <c r="R1624" s="1" t="n">
        <v>9</v>
      </c>
      <c r="S1624" s="1" t="n">
        <v>58</v>
      </c>
      <c r="T1624" s="1" t="n">
        <v>67</v>
      </c>
      <c r="U1624" s="1" t="n">
        <v>62</v>
      </c>
      <c r="V1624" s="1" t="n">
        <v>9</v>
      </c>
      <c r="W1624" s="1" t="n">
        <v>4</v>
      </c>
      <c r="X1624" s="1" t="n">
        <v>31</v>
      </c>
      <c r="Y1624" s="1" t="n">
        <v>38</v>
      </c>
      <c r="Z1624" s="1" t="n">
        <v>91</v>
      </c>
      <c r="AA1624" s="1" t="n">
        <v>5.1</v>
      </c>
      <c r="AB1624" s="1" t="n">
        <v>0.378</v>
      </c>
      <c r="AC1624" s="1" t="n">
        <v>-0.2</v>
      </c>
      <c r="AD1624" s="1" t="n">
        <f aca="false">IF(F1624=0,0,Z1624/F1624)</f>
        <v>1.68518518518519</v>
      </c>
      <c r="AE1624" s="1" t="str">
        <f aca="false">IFERROR(LEFT(C1624,FIND("-",C1624)-1),C1624)</f>
        <v>SF</v>
      </c>
      <c r="AF1624" s="1" t="str">
        <f aca="false">B1624&amp;"|"&amp;A1624</f>
        <v>Luke Walton|2011</v>
      </c>
      <c r="AG1624" s="1" t="n">
        <f aca="false">SUMPRODUCT(($A$2:$A$4670=A1624)*($Z$2:$Z$4670&gt;Z1624))+1</f>
        <v>373</v>
      </c>
    </row>
    <row r="1625" customFormat="false" ht="15" hidden="false" customHeight="false" outlineLevel="0" collapsed="false">
      <c r="A1625" s="1" t="n">
        <v>2011</v>
      </c>
      <c r="B1625" s="1" t="s">
        <v>419</v>
      </c>
      <c r="C1625" s="1" t="s">
        <v>123</v>
      </c>
      <c r="D1625" s="1" t="n">
        <v>25</v>
      </c>
      <c r="E1625" s="1" t="s">
        <v>106</v>
      </c>
      <c r="F1625" s="1" t="n">
        <v>82</v>
      </c>
      <c r="G1625" s="1" t="n">
        <v>82</v>
      </c>
      <c r="H1625" s="1" t="n">
        <v>3208</v>
      </c>
      <c r="I1625" s="1" t="n">
        <v>531</v>
      </c>
      <c r="J1625" s="1" t="n">
        <v>1155</v>
      </c>
      <c r="K1625" s="1" t="n">
        <v>0.46</v>
      </c>
      <c r="L1625" s="1" t="n">
        <v>115</v>
      </c>
      <c r="M1625" s="1" t="n">
        <v>333</v>
      </c>
      <c r="N1625" s="1" t="n">
        <v>0.345</v>
      </c>
      <c r="O1625" s="1" t="n">
        <v>253</v>
      </c>
      <c r="P1625" s="1" t="n">
        <v>336</v>
      </c>
      <c r="Q1625" s="1" t="n">
        <v>0.753</v>
      </c>
      <c r="R1625" s="1" t="n">
        <v>116</v>
      </c>
      <c r="S1625" s="1" t="n">
        <v>360</v>
      </c>
      <c r="T1625" s="1" t="n">
        <v>476</v>
      </c>
      <c r="U1625" s="1" t="n">
        <v>230</v>
      </c>
      <c r="V1625" s="1" t="n">
        <v>78</v>
      </c>
      <c r="W1625" s="1" t="n">
        <v>48</v>
      </c>
      <c r="X1625" s="1" t="n">
        <v>156</v>
      </c>
      <c r="Y1625" s="1" t="n">
        <v>162</v>
      </c>
      <c r="Z1625" s="1" t="n">
        <v>1430</v>
      </c>
      <c r="AA1625" s="1" t="n">
        <v>15.5</v>
      </c>
      <c r="AB1625" s="1" t="n">
        <v>0.549</v>
      </c>
      <c r="AC1625" s="1" t="n">
        <v>9.9</v>
      </c>
      <c r="AD1625" s="1" t="n">
        <f aca="false">IF(F1625=0,0,Z1625/F1625)</f>
        <v>17.4390243902439</v>
      </c>
      <c r="AE1625" s="1" t="str">
        <f aca="false">IFERROR(LEFT(C1625,FIND("-",C1625)-1),C1625)</f>
        <v>SF</v>
      </c>
      <c r="AF1625" s="1" t="str">
        <f aca="false">B1625&amp;"|"&amp;A1625</f>
        <v>Luol Deng|2011</v>
      </c>
      <c r="AG1625" s="1" t="n">
        <f aca="false">SUMPRODUCT(($A$2:$A$4670=A1625)*($Z$2:$Z$4670&gt;Z1625))+1</f>
        <v>23</v>
      </c>
    </row>
    <row r="1626" customFormat="false" ht="15" hidden="false" customHeight="false" outlineLevel="0" collapsed="false">
      <c r="A1626" s="1" t="n">
        <v>2011</v>
      </c>
      <c r="B1626" s="1" t="s">
        <v>420</v>
      </c>
      <c r="C1626" s="1" t="s">
        <v>102</v>
      </c>
      <c r="D1626" s="1" t="n">
        <v>28</v>
      </c>
      <c r="E1626" s="1" t="s">
        <v>173</v>
      </c>
      <c r="F1626" s="1" t="n">
        <v>36</v>
      </c>
      <c r="G1626" s="1" t="n">
        <v>14</v>
      </c>
      <c r="H1626" s="1" t="n">
        <v>586</v>
      </c>
      <c r="I1626" s="1" t="n">
        <v>68</v>
      </c>
      <c r="J1626" s="1" t="n">
        <v>164</v>
      </c>
      <c r="K1626" s="1" t="n">
        <v>0.415</v>
      </c>
      <c r="L1626" s="1" t="n">
        <v>25</v>
      </c>
      <c r="M1626" s="1" t="n">
        <v>64</v>
      </c>
      <c r="N1626" s="1" t="n">
        <v>0.391</v>
      </c>
      <c r="O1626" s="1" t="n">
        <v>39</v>
      </c>
      <c r="P1626" s="1" t="n">
        <v>50</v>
      </c>
      <c r="Q1626" s="1" t="n">
        <v>0.78</v>
      </c>
      <c r="R1626" s="1" t="n">
        <v>16</v>
      </c>
      <c r="S1626" s="1" t="n">
        <v>44</v>
      </c>
      <c r="T1626" s="1" t="n">
        <v>60</v>
      </c>
      <c r="U1626" s="1" t="n">
        <v>70</v>
      </c>
      <c r="V1626" s="1" t="n">
        <v>10</v>
      </c>
      <c r="W1626" s="1" t="n">
        <v>9</v>
      </c>
      <c r="X1626" s="1" t="n">
        <v>32</v>
      </c>
      <c r="Y1626" s="1" t="n">
        <v>43</v>
      </c>
      <c r="Z1626" s="1" t="n">
        <v>200</v>
      </c>
      <c r="AA1626" s="1" t="n">
        <v>11.7</v>
      </c>
      <c r="AB1626" s="1" t="n">
        <v>0.538</v>
      </c>
      <c r="AC1626" s="1" t="n">
        <v>0.9</v>
      </c>
      <c r="AD1626" s="1" t="n">
        <f aca="false">IF(F1626=0,0,Z1626/F1626)</f>
        <v>5.55555555555556</v>
      </c>
      <c r="AE1626" s="1" t="str">
        <f aca="false">IFERROR(LEFT(C1626,FIND("-",C1626)-1),C1626)</f>
        <v>PG</v>
      </c>
      <c r="AF1626" s="1" t="str">
        <f aca="false">B1626&amp;"|"&amp;A1626</f>
        <v>Luther Head|2011</v>
      </c>
      <c r="AG1626" s="1" t="n">
        <f aca="false">SUMPRODUCT(($A$2:$A$4670=A1626)*($Z$2:$Z$4670&gt;Z1626))+1</f>
        <v>310</v>
      </c>
    </row>
    <row r="1627" customFormat="false" ht="15" hidden="false" customHeight="false" outlineLevel="0" collapsed="false">
      <c r="A1627" s="1" t="n">
        <v>2011</v>
      </c>
      <c r="B1627" s="1" t="s">
        <v>422</v>
      </c>
      <c r="C1627" s="1" t="s">
        <v>92</v>
      </c>
      <c r="D1627" s="1" t="n">
        <v>32</v>
      </c>
      <c r="E1627" s="1" t="s">
        <v>112</v>
      </c>
      <c r="F1627" s="1" t="n">
        <v>18</v>
      </c>
      <c r="G1627" s="1" t="n">
        <v>0</v>
      </c>
      <c r="H1627" s="1" t="n">
        <v>178</v>
      </c>
      <c r="I1627" s="1" t="n">
        <v>11</v>
      </c>
      <c r="J1627" s="1" t="n">
        <v>31</v>
      </c>
      <c r="K1627" s="1" t="n">
        <v>0.355</v>
      </c>
      <c r="L1627" s="1" t="n">
        <v>0</v>
      </c>
      <c r="M1627" s="1" t="n">
        <v>0</v>
      </c>
      <c r="O1627" s="1" t="n">
        <v>1</v>
      </c>
      <c r="P1627" s="1" t="n">
        <v>2</v>
      </c>
      <c r="Q1627" s="1" t="n">
        <v>0.5</v>
      </c>
      <c r="R1627" s="1" t="n">
        <v>12</v>
      </c>
      <c r="S1627" s="1" t="n">
        <v>20</v>
      </c>
      <c r="T1627" s="1" t="n">
        <v>32</v>
      </c>
      <c r="U1627" s="1" t="n">
        <v>4</v>
      </c>
      <c r="V1627" s="1" t="n">
        <v>1</v>
      </c>
      <c r="W1627" s="1" t="n">
        <v>4</v>
      </c>
      <c r="X1627" s="1" t="n">
        <v>3</v>
      </c>
      <c r="Y1627" s="1" t="n">
        <v>30</v>
      </c>
      <c r="Z1627" s="1" t="n">
        <v>23</v>
      </c>
      <c r="AA1627" s="1" t="n">
        <v>3.3</v>
      </c>
      <c r="AB1627" s="1" t="n">
        <v>0.361</v>
      </c>
      <c r="AC1627" s="1" t="n">
        <v>0.2</v>
      </c>
      <c r="AD1627" s="1" t="n">
        <f aca="false">IF(F1627=0,0,Z1627/F1627)</f>
        <v>1.27777777777778</v>
      </c>
      <c r="AE1627" s="1" t="str">
        <f aca="false">IFERROR(LEFT(C1627,FIND("-",C1627)-1),C1627)</f>
        <v>PF</v>
      </c>
      <c r="AF1627" s="1" t="str">
        <f aca="false">B1627&amp;"|"&amp;A1627</f>
        <v>Malik Allen|2011</v>
      </c>
      <c r="AG1627" s="1" t="n">
        <f aca="false">SUMPRODUCT(($A$2:$A$4670=A1627)*($Z$2:$Z$4670&gt;Z1627))+1</f>
        <v>414</v>
      </c>
    </row>
    <row r="1628" customFormat="false" ht="15" hidden="false" customHeight="false" outlineLevel="0" collapsed="false">
      <c r="A1628" s="1" t="n">
        <v>2011</v>
      </c>
      <c r="B1628" s="1" t="s">
        <v>785</v>
      </c>
      <c r="C1628" s="1" t="s">
        <v>128</v>
      </c>
      <c r="D1628" s="1" t="n">
        <v>21</v>
      </c>
      <c r="E1628" s="1" t="s">
        <v>135</v>
      </c>
      <c r="F1628" s="1" t="n">
        <v>54</v>
      </c>
      <c r="G1628" s="1" t="n">
        <v>15</v>
      </c>
      <c r="H1628" s="1" t="n">
        <v>933</v>
      </c>
      <c r="I1628" s="1" t="n">
        <v>108</v>
      </c>
      <c r="J1628" s="1" t="n">
        <v>289</v>
      </c>
      <c r="K1628" s="1" t="n">
        <v>0.374</v>
      </c>
      <c r="L1628" s="1" t="n">
        <v>34</v>
      </c>
      <c r="M1628" s="1" t="n">
        <v>92</v>
      </c>
      <c r="N1628" s="1" t="n">
        <v>0.37</v>
      </c>
      <c r="O1628" s="1" t="n">
        <v>71</v>
      </c>
      <c r="P1628" s="1" t="n">
        <v>93</v>
      </c>
      <c r="Q1628" s="1" t="n">
        <v>0.763</v>
      </c>
      <c r="R1628" s="1" t="n">
        <v>36</v>
      </c>
      <c r="S1628" s="1" t="n">
        <v>104</v>
      </c>
      <c r="T1628" s="1" t="n">
        <v>140</v>
      </c>
      <c r="U1628" s="1" t="n">
        <v>85</v>
      </c>
      <c r="V1628" s="1" t="n">
        <v>31</v>
      </c>
      <c r="W1628" s="1" t="n">
        <v>7</v>
      </c>
      <c r="X1628" s="1" t="n">
        <v>63</v>
      </c>
      <c r="Y1628" s="1" t="n">
        <v>65</v>
      </c>
      <c r="Z1628" s="1" t="n">
        <v>321</v>
      </c>
      <c r="AA1628" s="1" t="n">
        <v>10.4</v>
      </c>
      <c r="AB1628" s="1" t="n">
        <v>0.486</v>
      </c>
      <c r="AC1628" s="1" t="n">
        <v>0</v>
      </c>
      <c r="AD1628" s="1" t="n">
        <f aca="false">IF(F1628=0,0,Z1628/F1628)</f>
        <v>5.94444444444445</v>
      </c>
      <c r="AE1628" s="1" t="str">
        <f aca="false">IFERROR(LEFT(C1628,FIND("-",C1628)-1),C1628)</f>
        <v>SG</v>
      </c>
      <c r="AF1628" s="1" t="str">
        <f aca="false">B1628&amp;"|"&amp;A1628</f>
        <v>Manny Harris|2011</v>
      </c>
      <c r="AG1628" s="1" t="n">
        <f aca="false">SUMPRODUCT(($A$2:$A$4670=A1628)*($Z$2:$Z$4670&gt;Z1628))+1</f>
        <v>263</v>
      </c>
    </row>
    <row r="1629" customFormat="false" ht="15" hidden="false" customHeight="false" outlineLevel="0" collapsed="false">
      <c r="A1629" s="1" t="n">
        <v>2011</v>
      </c>
      <c r="B1629" s="1" t="s">
        <v>424</v>
      </c>
      <c r="C1629" s="1" t="s">
        <v>128</v>
      </c>
      <c r="D1629" s="1" t="n">
        <v>33</v>
      </c>
      <c r="E1629" s="1" t="s">
        <v>194</v>
      </c>
      <c r="F1629" s="1" t="n">
        <v>80</v>
      </c>
      <c r="G1629" s="1" t="n">
        <v>79</v>
      </c>
      <c r="H1629" s="1" t="n">
        <v>2426</v>
      </c>
      <c r="I1629" s="1" t="n">
        <v>441</v>
      </c>
      <c r="J1629" s="1" t="n">
        <v>1018</v>
      </c>
      <c r="K1629" s="1" t="n">
        <v>0.433</v>
      </c>
      <c r="L1629" s="1" t="n">
        <v>154</v>
      </c>
      <c r="M1629" s="1" t="n">
        <v>441</v>
      </c>
      <c r="N1629" s="1" t="n">
        <v>0.349</v>
      </c>
      <c r="O1629" s="1" t="n">
        <v>357</v>
      </c>
      <c r="P1629" s="1" t="n">
        <v>410</v>
      </c>
      <c r="Q1629" s="1" t="n">
        <v>0.871</v>
      </c>
      <c r="R1629" s="1" t="n">
        <v>42</v>
      </c>
      <c r="S1629" s="1" t="n">
        <v>253</v>
      </c>
      <c r="T1629" s="1" t="n">
        <v>295</v>
      </c>
      <c r="U1629" s="1" t="n">
        <v>393</v>
      </c>
      <c r="V1629" s="1" t="n">
        <v>123</v>
      </c>
      <c r="W1629" s="1" t="n">
        <v>28</v>
      </c>
      <c r="X1629" s="1" t="n">
        <v>174</v>
      </c>
      <c r="Y1629" s="1" t="n">
        <v>163</v>
      </c>
      <c r="Z1629" s="1" t="n">
        <v>1393</v>
      </c>
      <c r="AA1629" s="1" t="n">
        <v>21.7</v>
      </c>
      <c r="AB1629" s="1" t="n">
        <v>0.581</v>
      </c>
      <c r="AC1629" s="1" t="n">
        <v>9.9</v>
      </c>
      <c r="AD1629" s="1" t="n">
        <f aca="false">IF(F1629=0,0,Z1629/F1629)</f>
        <v>17.4125</v>
      </c>
      <c r="AE1629" s="1" t="str">
        <f aca="false">IFERROR(LEFT(C1629,FIND("-",C1629)-1),C1629)</f>
        <v>SG</v>
      </c>
      <c r="AF1629" s="1" t="str">
        <f aca="false">B1629&amp;"|"&amp;A1629</f>
        <v>Manu Ginobili|2011</v>
      </c>
      <c r="AG1629" s="1" t="n">
        <f aca="false">SUMPRODUCT(($A$2:$A$4670=A1629)*($Z$2:$Z$4670&gt;Z1629))+1</f>
        <v>27</v>
      </c>
    </row>
    <row r="1630" customFormat="false" ht="15" hidden="false" customHeight="false" outlineLevel="0" collapsed="false">
      <c r="A1630" s="1" t="n">
        <v>2011</v>
      </c>
      <c r="B1630" s="1" t="s">
        <v>646</v>
      </c>
      <c r="C1630" s="1" t="s">
        <v>105</v>
      </c>
      <c r="D1630" s="1" t="n">
        <v>26</v>
      </c>
      <c r="E1630" s="1" t="s">
        <v>140</v>
      </c>
      <c r="F1630" s="1" t="n">
        <v>81</v>
      </c>
      <c r="G1630" s="1" t="n">
        <v>81</v>
      </c>
      <c r="H1630" s="1" t="n">
        <v>2586</v>
      </c>
      <c r="I1630" s="1" t="n">
        <v>364</v>
      </c>
      <c r="J1630" s="1" t="n">
        <v>691</v>
      </c>
      <c r="K1630" s="1" t="n">
        <v>0.527</v>
      </c>
      <c r="L1630" s="1" t="n">
        <v>3</v>
      </c>
      <c r="M1630" s="1" t="n">
        <v>7</v>
      </c>
      <c r="N1630" s="1" t="n">
        <v>0.429</v>
      </c>
      <c r="O1630" s="1" t="n">
        <v>220</v>
      </c>
      <c r="P1630" s="1" t="n">
        <v>294</v>
      </c>
      <c r="Q1630" s="1" t="n">
        <v>0.748</v>
      </c>
      <c r="R1630" s="1" t="n">
        <v>154</v>
      </c>
      <c r="S1630" s="1" t="n">
        <v>415</v>
      </c>
      <c r="T1630" s="1" t="n">
        <v>569</v>
      </c>
      <c r="U1630" s="1" t="n">
        <v>200</v>
      </c>
      <c r="V1630" s="1" t="n">
        <v>74</v>
      </c>
      <c r="W1630" s="1" t="n">
        <v>136</v>
      </c>
      <c r="X1630" s="1" t="n">
        <v>146</v>
      </c>
      <c r="Y1630" s="1" t="n">
        <v>265</v>
      </c>
      <c r="Z1630" s="1" t="n">
        <v>951</v>
      </c>
      <c r="AA1630" s="1" t="n">
        <v>16.8</v>
      </c>
      <c r="AB1630" s="1" t="n">
        <v>0.58</v>
      </c>
      <c r="AC1630" s="1" t="n">
        <v>7.9</v>
      </c>
      <c r="AD1630" s="1" t="n">
        <f aca="false">IF(F1630=0,0,Z1630/F1630)</f>
        <v>11.7407407407407</v>
      </c>
      <c r="AE1630" s="1" t="str">
        <f aca="false">IFERROR(LEFT(C1630,FIND("-",C1630)-1),C1630)</f>
        <v>C</v>
      </c>
      <c r="AF1630" s="1" t="str">
        <f aca="false">B1630&amp;"|"&amp;A1630</f>
        <v>Marc Gasol|2011</v>
      </c>
      <c r="AG1630" s="1" t="n">
        <f aca="false">SUMPRODUCT(($A$2:$A$4670=A1630)*($Z$2:$Z$4670&gt;Z1630))+1</f>
        <v>93</v>
      </c>
    </row>
    <row r="1631" customFormat="false" ht="15" hidden="false" customHeight="false" outlineLevel="0" collapsed="false">
      <c r="A1631" s="1" t="n">
        <v>2011</v>
      </c>
      <c r="B1631" s="1" t="s">
        <v>425</v>
      </c>
      <c r="C1631" s="1" t="s">
        <v>105</v>
      </c>
      <c r="D1631" s="1" t="n">
        <v>26</v>
      </c>
      <c r="E1631" s="1" t="s">
        <v>115</v>
      </c>
      <c r="F1631" s="1" t="n">
        <v>80</v>
      </c>
      <c r="G1631" s="1" t="n">
        <v>14</v>
      </c>
      <c r="H1631" s="1" t="n">
        <v>2032</v>
      </c>
      <c r="I1631" s="1" t="n">
        <v>338</v>
      </c>
      <c r="J1631" s="1" t="n">
        <v>603</v>
      </c>
      <c r="K1631" s="1" t="n">
        <v>0.561</v>
      </c>
      <c r="L1631" s="1" t="n">
        <v>1</v>
      </c>
      <c r="M1631" s="1" t="n">
        <v>4</v>
      </c>
      <c r="N1631" s="1" t="n">
        <v>0.25</v>
      </c>
      <c r="O1631" s="1" t="n">
        <v>140</v>
      </c>
      <c r="P1631" s="1" t="n">
        <v>193</v>
      </c>
      <c r="Q1631" s="1" t="n">
        <v>0.725</v>
      </c>
      <c r="R1631" s="1" t="n">
        <v>148</v>
      </c>
      <c r="S1631" s="1" t="n">
        <v>483</v>
      </c>
      <c r="T1631" s="1" t="n">
        <v>631</v>
      </c>
      <c r="U1631" s="1" t="n">
        <v>70</v>
      </c>
      <c r="V1631" s="1" t="n">
        <v>36</v>
      </c>
      <c r="W1631" s="1" t="n">
        <v>91</v>
      </c>
      <c r="X1631" s="1" t="n">
        <v>81</v>
      </c>
      <c r="Y1631" s="1" t="n">
        <v>188</v>
      </c>
      <c r="Z1631" s="1" t="n">
        <v>817</v>
      </c>
      <c r="AA1631" s="1" t="n">
        <v>17.8</v>
      </c>
      <c r="AB1631" s="1" t="n">
        <v>0.594</v>
      </c>
      <c r="AC1631" s="1" t="n">
        <v>6.4</v>
      </c>
      <c r="AD1631" s="1" t="n">
        <f aca="false">IF(F1631=0,0,Z1631/F1631)</f>
        <v>10.2125</v>
      </c>
      <c r="AE1631" s="1" t="str">
        <f aca="false">IFERROR(LEFT(C1631,FIND("-",C1631)-1),C1631)</f>
        <v>C</v>
      </c>
      <c r="AF1631" s="1" t="str">
        <f aca="false">B1631&amp;"|"&amp;A1631</f>
        <v>Marcin Gortat|2011</v>
      </c>
      <c r="AG1631" s="1" t="n">
        <f aca="false">SUMPRODUCT(($A$2:$A$4670=A1631)*($Z$2:$Z$4670&gt;Z1631))+1</f>
        <v>113</v>
      </c>
    </row>
    <row r="1632" customFormat="false" ht="15" hidden="false" customHeight="false" outlineLevel="0" collapsed="false">
      <c r="A1632" s="1" t="n">
        <v>2011</v>
      </c>
      <c r="B1632" s="1" t="s">
        <v>426</v>
      </c>
      <c r="C1632" s="1" t="s">
        <v>128</v>
      </c>
      <c r="D1632" s="1" t="n">
        <v>24</v>
      </c>
      <c r="E1632" s="1" t="s">
        <v>219</v>
      </c>
      <c r="F1632" s="1" t="n">
        <v>80</v>
      </c>
      <c r="G1632" s="1" t="n">
        <v>69</v>
      </c>
      <c r="H1632" s="1" t="n">
        <v>1957</v>
      </c>
      <c r="I1632" s="1" t="n">
        <v>302</v>
      </c>
      <c r="J1632" s="1" t="n">
        <v>691</v>
      </c>
      <c r="K1632" s="1" t="n">
        <v>0.437</v>
      </c>
      <c r="L1632" s="1" t="n">
        <v>134</v>
      </c>
      <c r="M1632" s="1" t="n">
        <v>324</v>
      </c>
      <c r="N1632" s="1" t="n">
        <v>0.414</v>
      </c>
      <c r="O1632" s="1" t="n">
        <v>98</v>
      </c>
      <c r="P1632" s="1" t="n">
        <v>125</v>
      </c>
      <c r="Q1632" s="1" t="n">
        <v>0.784</v>
      </c>
      <c r="R1632" s="1" t="n">
        <v>17</v>
      </c>
      <c r="S1632" s="1" t="n">
        <v>134</v>
      </c>
      <c r="T1632" s="1" t="n">
        <v>151</v>
      </c>
      <c r="U1632" s="1" t="n">
        <v>92</v>
      </c>
      <c r="V1632" s="1" t="n">
        <v>38</v>
      </c>
      <c r="W1632" s="1" t="n">
        <v>6</v>
      </c>
      <c r="X1632" s="1" t="n">
        <v>77</v>
      </c>
      <c r="Y1632" s="1" t="n">
        <v>146</v>
      </c>
      <c r="Z1632" s="1" t="n">
        <v>836</v>
      </c>
      <c r="AA1632" s="1" t="n">
        <v>12.1</v>
      </c>
      <c r="AB1632" s="1" t="n">
        <v>0.56</v>
      </c>
      <c r="AC1632" s="1" t="n">
        <v>3.4</v>
      </c>
      <c r="AD1632" s="1" t="n">
        <f aca="false">IF(F1632=0,0,Z1632/F1632)</f>
        <v>10.45</v>
      </c>
      <c r="AE1632" s="1" t="str">
        <f aca="false">IFERROR(LEFT(C1632,FIND("-",C1632)-1),C1632)</f>
        <v>SG</v>
      </c>
      <c r="AF1632" s="1" t="str">
        <f aca="false">B1632&amp;"|"&amp;A1632</f>
        <v>Marco Belinelli|2011</v>
      </c>
      <c r="AG1632" s="1" t="n">
        <f aca="false">SUMPRODUCT(($A$2:$A$4670=A1632)*($Z$2:$Z$4670&gt;Z1632))+1</f>
        <v>110</v>
      </c>
    </row>
    <row r="1633" customFormat="false" ht="15" hidden="false" customHeight="false" outlineLevel="0" collapsed="false">
      <c r="A1633" s="1" t="n">
        <v>2011</v>
      </c>
      <c r="B1633" s="1" t="s">
        <v>427</v>
      </c>
      <c r="C1633" s="1" t="s">
        <v>102</v>
      </c>
      <c r="D1633" s="1" t="n">
        <v>29</v>
      </c>
      <c r="E1633" s="1" t="s">
        <v>147</v>
      </c>
      <c r="F1633" s="1" t="n">
        <v>3</v>
      </c>
      <c r="G1633" s="1" t="n">
        <v>0</v>
      </c>
      <c r="H1633" s="1" t="n">
        <v>22</v>
      </c>
      <c r="I1633" s="1" t="n">
        <v>0</v>
      </c>
      <c r="J1633" s="1" t="n">
        <v>2</v>
      </c>
      <c r="K1633" s="1" t="n">
        <v>0</v>
      </c>
      <c r="L1633" s="1" t="n">
        <v>0</v>
      </c>
      <c r="M1633" s="1" t="n">
        <v>0</v>
      </c>
      <c r="O1633" s="1" t="n">
        <v>6</v>
      </c>
      <c r="P1633" s="1" t="n">
        <v>8</v>
      </c>
      <c r="Q1633" s="1" t="n">
        <v>0.75</v>
      </c>
      <c r="R1633" s="1" t="n">
        <v>0</v>
      </c>
      <c r="S1633" s="1" t="n">
        <v>1</v>
      </c>
      <c r="T1633" s="1" t="n">
        <v>1</v>
      </c>
      <c r="U1633" s="1" t="n">
        <v>3</v>
      </c>
      <c r="V1633" s="1" t="n">
        <v>1</v>
      </c>
      <c r="W1633" s="1" t="n">
        <v>0</v>
      </c>
      <c r="X1633" s="1" t="n">
        <v>2</v>
      </c>
      <c r="Y1633" s="1" t="n">
        <v>4</v>
      </c>
      <c r="Z1633" s="1" t="n">
        <v>6</v>
      </c>
      <c r="AA1633" s="1" t="n">
        <v>6.8</v>
      </c>
      <c r="AB1633" s="1" t="n">
        <v>0.543</v>
      </c>
      <c r="AC1633" s="1" t="n">
        <v>0</v>
      </c>
      <c r="AD1633" s="1" t="n">
        <f aca="false">IF(F1633=0,0,Z1633/F1633)</f>
        <v>2</v>
      </c>
      <c r="AE1633" s="1" t="str">
        <f aca="false">IFERROR(LEFT(C1633,FIND("-",C1633)-1),C1633)</f>
        <v>PG</v>
      </c>
      <c r="AF1633" s="1" t="str">
        <f aca="false">B1633&amp;"|"&amp;A1633</f>
        <v>Marcus Banks|2011</v>
      </c>
      <c r="AG1633" s="1" t="n">
        <f aca="false">SUMPRODUCT(($A$2:$A$4670=A1633)*($Z$2:$Z$4670&gt;Z1633))+1</f>
        <v>436</v>
      </c>
    </row>
    <row r="1634" customFormat="false" ht="15" hidden="false" customHeight="false" outlineLevel="0" collapsed="false">
      <c r="A1634" s="1" t="n">
        <v>2011</v>
      </c>
      <c r="B1634" s="1" t="s">
        <v>428</v>
      </c>
      <c r="C1634" s="1" t="s">
        <v>105</v>
      </c>
      <c r="D1634" s="1" t="n">
        <v>36</v>
      </c>
      <c r="E1634" s="1" t="s">
        <v>191</v>
      </c>
      <c r="F1634" s="1" t="n">
        <v>59</v>
      </c>
      <c r="G1634" s="1" t="n">
        <v>51</v>
      </c>
      <c r="H1634" s="1" t="n">
        <v>1540</v>
      </c>
      <c r="I1634" s="1" t="n">
        <v>117</v>
      </c>
      <c r="J1634" s="1" t="n">
        <v>294</v>
      </c>
      <c r="K1634" s="1" t="n">
        <v>0.398</v>
      </c>
      <c r="L1634" s="1" t="n">
        <v>0</v>
      </c>
      <c r="M1634" s="1" t="n">
        <v>1</v>
      </c>
      <c r="N1634" s="1" t="n">
        <v>0</v>
      </c>
      <c r="O1634" s="1" t="n">
        <v>43</v>
      </c>
      <c r="P1634" s="1" t="n">
        <v>70</v>
      </c>
      <c r="Q1634" s="1" t="n">
        <v>0.614</v>
      </c>
      <c r="R1634" s="1" t="n">
        <v>182</v>
      </c>
      <c r="S1634" s="1" t="n">
        <v>424</v>
      </c>
      <c r="T1634" s="1" t="n">
        <v>606</v>
      </c>
      <c r="U1634" s="1" t="n">
        <v>121</v>
      </c>
      <c r="V1634" s="1" t="n">
        <v>40</v>
      </c>
      <c r="W1634" s="1" t="n">
        <v>92</v>
      </c>
      <c r="X1634" s="1" t="n">
        <v>62</v>
      </c>
      <c r="Y1634" s="1" t="n">
        <v>140</v>
      </c>
      <c r="Z1634" s="1" t="n">
        <v>277</v>
      </c>
      <c r="AA1634" s="1" t="n">
        <v>14.8</v>
      </c>
      <c r="AB1634" s="1" t="n">
        <v>0.426</v>
      </c>
      <c r="AC1634" s="1" t="n">
        <v>3.7</v>
      </c>
      <c r="AD1634" s="1" t="n">
        <f aca="false">IF(F1634=0,0,Z1634/F1634)</f>
        <v>4.69491525423729</v>
      </c>
      <c r="AE1634" s="1" t="str">
        <f aca="false">IFERROR(LEFT(C1634,FIND("-",C1634)-1),C1634)</f>
        <v>C</v>
      </c>
      <c r="AF1634" s="1" t="str">
        <f aca="false">B1634&amp;"|"&amp;A1634</f>
        <v>Marcus Camby|2011</v>
      </c>
      <c r="AG1634" s="1" t="n">
        <f aca="false">SUMPRODUCT(($A$2:$A$4670=A1634)*($Z$2:$Z$4670&gt;Z1634))+1</f>
        <v>277</v>
      </c>
    </row>
    <row r="1635" customFormat="false" ht="15" hidden="false" customHeight="false" outlineLevel="0" collapsed="false">
      <c r="A1635" s="1" t="n">
        <v>2011</v>
      </c>
      <c r="B1635" s="1" t="s">
        <v>786</v>
      </c>
      <c r="C1635" s="1" t="s">
        <v>105</v>
      </c>
      <c r="D1635" s="1" t="n">
        <v>24</v>
      </c>
      <c r="E1635" s="1" t="s">
        <v>149</v>
      </c>
      <c r="F1635" s="1" t="n">
        <v>4</v>
      </c>
      <c r="G1635" s="1" t="n">
        <v>0</v>
      </c>
      <c r="H1635" s="1" t="n">
        <v>18</v>
      </c>
      <c r="I1635" s="1" t="n">
        <v>2</v>
      </c>
      <c r="J1635" s="1" t="n">
        <v>3</v>
      </c>
      <c r="K1635" s="1" t="n">
        <v>0.667</v>
      </c>
      <c r="L1635" s="1" t="n">
        <v>0</v>
      </c>
      <c r="M1635" s="1" t="n">
        <v>0</v>
      </c>
      <c r="O1635" s="1" t="n">
        <v>0</v>
      </c>
      <c r="P1635" s="1" t="n">
        <v>0</v>
      </c>
      <c r="R1635" s="1" t="n">
        <v>0</v>
      </c>
      <c r="S1635" s="1" t="n">
        <v>3</v>
      </c>
      <c r="T1635" s="1" t="n">
        <v>3</v>
      </c>
      <c r="U1635" s="1" t="n">
        <v>0</v>
      </c>
      <c r="V1635" s="1" t="n">
        <v>0</v>
      </c>
      <c r="W1635" s="1" t="n">
        <v>1</v>
      </c>
      <c r="X1635" s="1" t="n">
        <v>1</v>
      </c>
      <c r="Y1635" s="1" t="n">
        <v>1</v>
      </c>
      <c r="Z1635" s="1" t="n">
        <v>4</v>
      </c>
      <c r="AA1635" s="1" t="n">
        <v>7.8</v>
      </c>
      <c r="AB1635" s="1" t="n">
        <v>0.667</v>
      </c>
      <c r="AC1635" s="1" t="n">
        <v>0</v>
      </c>
      <c r="AD1635" s="1" t="n">
        <f aca="false">IF(F1635=0,0,Z1635/F1635)</f>
        <v>1</v>
      </c>
      <c r="AE1635" s="1" t="str">
        <f aca="false">IFERROR(LEFT(C1635,FIND("-",C1635)-1),C1635)</f>
        <v>C</v>
      </c>
      <c r="AF1635" s="1" t="str">
        <f aca="false">B1635&amp;"|"&amp;A1635</f>
        <v>Marcus Cousin|2011</v>
      </c>
      <c r="AG1635" s="1" t="n">
        <f aca="false">SUMPRODUCT(($A$2:$A$4670=A1635)*($Z$2:$Z$4670&gt;Z1635))+1</f>
        <v>439</v>
      </c>
    </row>
    <row r="1636" customFormat="false" ht="15" hidden="false" customHeight="false" outlineLevel="0" collapsed="false">
      <c r="A1636" s="1" t="n">
        <v>2011</v>
      </c>
      <c r="B1636" s="1" t="s">
        <v>716</v>
      </c>
      <c r="C1636" s="1" t="s">
        <v>128</v>
      </c>
      <c r="D1636" s="1" t="n">
        <v>23</v>
      </c>
      <c r="E1636" s="1" t="s">
        <v>115</v>
      </c>
      <c r="F1636" s="1" t="n">
        <v>73</v>
      </c>
      <c r="G1636" s="1" t="n">
        <v>23</v>
      </c>
      <c r="H1636" s="1" t="n">
        <v>1775</v>
      </c>
      <c r="I1636" s="1" t="n">
        <v>350</v>
      </c>
      <c r="J1636" s="1" t="n">
        <v>807</v>
      </c>
      <c r="K1636" s="1" t="n">
        <v>0.434</v>
      </c>
      <c r="L1636" s="1" t="n">
        <v>88</v>
      </c>
      <c r="M1636" s="1" t="n">
        <v>240</v>
      </c>
      <c r="N1636" s="1" t="n">
        <v>0.367</v>
      </c>
      <c r="O1636" s="1" t="n">
        <v>145</v>
      </c>
      <c r="P1636" s="1" t="n">
        <v>184</v>
      </c>
      <c r="Q1636" s="1" t="n">
        <v>0.788</v>
      </c>
      <c r="R1636" s="1" t="n">
        <v>61</v>
      </c>
      <c r="S1636" s="1" t="n">
        <v>197</v>
      </c>
      <c r="T1636" s="1" t="n">
        <v>258</v>
      </c>
      <c r="U1636" s="1" t="n">
        <v>135</v>
      </c>
      <c r="V1636" s="1" t="n">
        <v>64</v>
      </c>
      <c r="W1636" s="1" t="n">
        <v>9</v>
      </c>
      <c r="X1636" s="1" t="n">
        <v>93</v>
      </c>
      <c r="Y1636" s="1" t="n">
        <v>110</v>
      </c>
      <c r="Z1636" s="1" t="n">
        <v>933</v>
      </c>
      <c r="AA1636" s="1" t="n">
        <v>16.5</v>
      </c>
      <c r="AB1636" s="1" t="n">
        <v>0.525</v>
      </c>
      <c r="AC1636" s="1" t="n">
        <v>3.5</v>
      </c>
      <c r="AD1636" s="1" t="n">
        <f aca="false">IF(F1636=0,0,Z1636/F1636)</f>
        <v>12.7808219178082</v>
      </c>
      <c r="AE1636" s="1" t="str">
        <f aca="false">IFERROR(LEFT(C1636,FIND("-",C1636)-1),C1636)</f>
        <v>SG</v>
      </c>
      <c r="AF1636" s="1" t="str">
        <f aca="false">B1636&amp;"|"&amp;A1636</f>
        <v>Marcus Thornton|2011</v>
      </c>
      <c r="AG1636" s="1" t="n">
        <f aca="false">SUMPRODUCT(($A$2:$A$4670=A1636)*($Z$2:$Z$4670&gt;Z1636))+1</f>
        <v>95</v>
      </c>
    </row>
    <row r="1637" customFormat="false" ht="15" hidden="false" customHeight="false" outlineLevel="0" collapsed="false">
      <c r="A1637" s="1" t="n">
        <v>2011</v>
      </c>
      <c r="B1637" s="1" t="s">
        <v>647</v>
      </c>
      <c r="C1637" s="1" t="s">
        <v>102</v>
      </c>
      <c r="D1637" s="1" t="n">
        <v>24</v>
      </c>
      <c r="E1637" s="1" t="s">
        <v>126</v>
      </c>
      <c r="F1637" s="1" t="n">
        <v>70</v>
      </c>
      <c r="G1637" s="1" t="n">
        <v>28</v>
      </c>
      <c r="H1637" s="1" t="n">
        <v>1579</v>
      </c>
      <c r="I1637" s="1" t="n">
        <v>155</v>
      </c>
      <c r="J1637" s="1" t="n">
        <v>388</v>
      </c>
      <c r="K1637" s="1" t="n">
        <v>0.399</v>
      </c>
      <c r="L1637" s="1" t="n">
        <v>83</v>
      </c>
      <c r="M1637" s="1" t="n">
        <v>231</v>
      </c>
      <c r="N1637" s="1" t="n">
        <v>0.359</v>
      </c>
      <c r="O1637" s="1" t="n">
        <v>54</v>
      </c>
      <c r="P1637" s="1" t="n">
        <v>62</v>
      </c>
      <c r="Q1637" s="1" t="n">
        <v>0.871</v>
      </c>
      <c r="R1637" s="1" t="n">
        <v>12</v>
      </c>
      <c r="S1637" s="1" t="n">
        <v>134</v>
      </c>
      <c r="T1637" s="1" t="n">
        <v>146</v>
      </c>
      <c r="U1637" s="1" t="n">
        <v>177</v>
      </c>
      <c r="V1637" s="1" t="n">
        <v>76</v>
      </c>
      <c r="W1637" s="1" t="n">
        <v>7</v>
      </c>
      <c r="X1637" s="1" t="n">
        <v>91</v>
      </c>
      <c r="Y1637" s="1" t="n">
        <v>158</v>
      </c>
      <c r="Z1637" s="1" t="n">
        <v>447</v>
      </c>
      <c r="AA1637" s="1" t="n">
        <v>10.3</v>
      </c>
      <c r="AB1637" s="1" t="n">
        <v>0.538</v>
      </c>
      <c r="AC1637" s="1" t="n">
        <v>2.9</v>
      </c>
      <c r="AD1637" s="1" t="n">
        <f aca="false">IF(F1637=0,0,Z1637/F1637)</f>
        <v>6.38571428571429</v>
      </c>
      <c r="AE1637" s="1" t="str">
        <f aca="false">IFERROR(LEFT(C1637,FIND("-",C1637)-1),C1637)</f>
        <v>PG</v>
      </c>
      <c r="AF1637" s="1" t="str">
        <f aca="false">B1637&amp;"|"&amp;A1637</f>
        <v>Mario Chalmers|2011</v>
      </c>
      <c r="AG1637" s="1" t="n">
        <f aca="false">SUMPRODUCT(($A$2:$A$4670=A1637)*($Z$2:$Z$4670&gt;Z1637))+1</f>
        <v>217</v>
      </c>
    </row>
    <row r="1638" customFormat="false" ht="15" hidden="false" customHeight="false" outlineLevel="0" collapsed="false">
      <c r="A1638" s="1" t="n">
        <v>2011</v>
      </c>
      <c r="B1638" s="1" t="s">
        <v>433</v>
      </c>
      <c r="C1638" s="1" t="s">
        <v>128</v>
      </c>
      <c r="D1638" s="1" t="n">
        <v>26</v>
      </c>
      <c r="E1638" s="1" t="s">
        <v>185</v>
      </c>
      <c r="F1638" s="1" t="n">
        <v>6</v>
      </c>
      <c r="G1638" s="1" t="n">
        <v>3</v>
      </c>
      <c r="H1638" s="1" t="n">
        <v>116</v>
      </c>
      <c r="I1638" s="1" t="n">
        <v>9</v>
      </c>
      <c r="J1638" s="1" t="n">
        <v>21</v>
      </c>
      <c r="K1638" s="1" t="n">
        <v>0.429</v>
      </c>
      <c r="L1638" s="1" t="n">
        <v>1</v>
      </c>
      <c r="M1638" s="1" t="n">
        <v>4</v>
      </c>
      <c r="N1638" s="1" t="n">
        <v>0.25</v>
      </c>
      <c r="O1638" s="1" t="n">
        <v>3</v>
      </c>
      <c r="P1638" s="1" t="n">
        <v>5</v>
      </c>
      <c r="Q1638" s="1" t="n">
        <v>0.6</v>
      </c>
      <c r="R1638" s="1" t="n">
        <v>2</v>
      </c>
      <c r="S1638" s="1" t="n">
        <v>9</v>
      </c>
      <c r="T1638" s="1" t="n">
        <v>11</v>
      </c>
      <c r="U1638" s="1" t="n">
        <v>10</v>
      </c>
      <c r="V1638" s="1" t="n">
        <v>7</v>
      </c>
      <c r="W1638" s="1" t="n">
        <v>0</v>
      </c>
      <c r="X1638" s="1" t="n">
        <v>2</v>
      </c>
      <c r="Y1638" s="1" t="n">
        <v>13</v>
      </c>
      <c r="Z1638" s="1" t="n">
        <v>22</v>
      </c>
      <c r="AA1638" s="1" t="n">
        <v>9.1</v>
      </c>
      <c r="AB1638" s="1" t="n">
        <v>0.474</v>
      </c>
      <c r="AC1638" s="1" t="n">
        <v>0.2</v>
      </c>
      <c r="AD1638" s="1" t="n">
        <f aca="false">IF(F1638=0,0,Z1638/F1638)</f>
        <v>3.66666666666667</v>
      </c>
      <c r="AE1638" s="1" t="str">
        <f aca="false">IFERROR(LEFT(C1638,FIND("-",C1638)-1),C1638)</f>
        <v>SG</v>
      </c>
      <c r="AF1638" s="1" t="str">
        <f aca="false">B1638&amp;"|"&amp;A1638</f>
        <v>Mario West|2011</v>
      </c>
      <c r="AG1638" s="1" t="n">
        <f aca="false">SUMPRODUCT(($A$2:$A$4670=A1638)*($Z$2:$Z$4670&gt;Z1638))+1</f>
        <v>415</v>
      </c>
    </row>
    <row r="1639" customFormat="false" ht="15" hidden="false" customHeight="false" outlineLevel="0" collapsed="false">
      <c r="A1639" s="1" t="n">
        <v>2011</v>
      </c>
      <c r="B1639" s="1" t="s">
        <v>437</v>
      </c>
      <c r="C1639" s="1" t="s">
        <v>123</v>
      </c>
      <c r="D1639" s="1" t="n">
        <v>30</v>
      </c>
      <c r="E1639" s="1" t="s">
        <v>199</v>
      </c>
      <c r="F1639" s="1" t="n">
        <v>49</v>
      </c>
      <c r="G1639" s="1" t="n">
        <v>0</v>
      </c>
      <c r="H1639" s="1" t="n">
        <v>938</v>
      </c>
      <c r="I1639" s="1" t="n">
        <v>114</v>
      </c>
      <c r="J1639" s="1" t="n">
        <v>232</v>
      </c>
      <c r="K1639" s="1" t="n">
        <v>0.491</v>
      </c>
      <c r="L1639" s="1" t="n">
        <v>4</v>
      </c>
      <c r="M1639" s="1" t="n">
        <v>21</v>
      </c>
      <c r="N1639" s="1" t="n">
        <v>0.19</v>
      </c>
      <c r="O1639" s="1" t="n">
        <v>39</v>
      </c>
      <c r="P1639" s="1" t="n">
        <v>57</v>
      </c>
      <c r="Q1639" s="1" t="n">
        <v>0.684</v>
      </c>
      <c r="R1639" s="1" t="n">
        <v>24</v>
      </c>
      <c r="S1639" s="1" t="n">
        <v>89</v>
      </c>
      <c r="T1639" s="1" t="n">
        <v>113</v>
      </c>
      <c r="U1639" s="1" t="n">
        <v>64</v>
      </c>
      <c r="V1639" s="1" t="n">
        <v>39</v>
      </c>
      <c r="W1639" s="1" t="n">
        <v>22</v>
      </c>
      <c r="X1639" s="1" t="n">
        <v>38</v>
      </c>
      <c r="Y1639" s="1" t="n">
        <v>63</v>
      </c>
      <c r="Z1639" s="1" t="n">
        <v>271</v>
      </c>
      <c r="AA1639" s="1" t="n">
        <v>11.7</v>
      </c>
      <c r="AB1639" s="1" t="n">
        <v>0.527</v>
      </c>
      <c r="AC1639" s="1" t="n">
        <v>2</v>
      </c>
      <c r="AD1639" s="1" t="n">
        <f aca="false">IF(F1639=0,0,Z1639/F1639)</f>
        <v>5.53061224489796</v>
      </c>
      <c r="AE1639" s="1" t="str">
        <f aca="false">IFERROR(LEFT(C1639,FIND("-",C1639)-1),C1639)</f>
        <v>SF</v>
      </c>
      <c r="AF1639" s="1" t="str">
        <f aca="false">B1639&amp;"|"&amp;A1639</f>
        <v>Marquis Daniels|2011</v>
      </c>
      <c r="AG1639" s="1" t="n">
        <f aca="false">SUMPRODUCT(($A$2:$A$4670=A1639)*($Z$2:$Z$4670&gt;Z1639))+1</f>
        <v>280</v>
      </c>
    </row>
    <row r="1640" customFormat="false" ht="15" hidden="false" customHeight="false" outlineLevel="0" collapsed="false">
      <c r="A1640" s="1" t="n">
        <v>2011</v>
      </c>
      <c r="B1640" s="1" t="s">
        <v>648</v>
      </c>
      <c r="C1640" s="1" t="s">
        <v>105</v>
      </c>
      <c r="D1640" s="1" t="n">
        <v>23</v>
      </c>
      <c r="E1640" s="1" t="s">
        <v>142</v>
      </c>
      <c r="F1640" s="1" t="n">
        <v>64</v>
      </c>
      <c r="G1640" s="1" t="n">
        <v>1</v>
      </c>
      <c r="H1640" s="1" t="n">
        <v>734</v>
      </c>
      <c r="I1640" s="1" t="n">
        <v>144</v>
      </c>
      <c r="J1640" s="1" t="n">
        <v>291</v>
      </c>
      <c r="K1640" s="1" t="n">
        <v>0.495</v>
      </c>
      <c r="L1640" s="1" t="n">
        <v>1</v>
      </c>
      <c r="M1640" s="1" t="n">
        <v>4</v>
      </c>
      <c r="N1640" s="1" t="n">
        <v>0.25</v>
      </c>
      <c r="O1640" s="1" t="n">
        <v>55</v>
      </c>
      <c r="P1640" s="1" t="n">
        <v>73</v>
      </c>
      <c r="Q1640" s="1" t="n">
        <v>0.753</v>
      </c>
      <c r="R1640" s="1" t="n">
        <v>64</v>
      </c>
      <c r="S1640" s="1" t="n">
        <v>146</v>
      </c>
      <c r="T1640" s="1" t="n">
        <v>210</v>
      </c>
      <c r="U1640" s="1" t="n">
        <v>30</v>
      </c>
      <c r="V1640" s="1" t="n">
        <v>8</v>
      </c>
      <c r="W1640" s="1" t="n">
        <v>19</v>
      </c>
      <c r="X1640" s="1" t="n">
        <v>40</v>
      </c>
      <c r="Y1640" s="1" t="n">
        <v>120</v>
      </c>
      <c r="Z1640" s="1" t="n">
        <v>344</v>
      </c>
      <c r="AA1640" s="1" t="n">
        <v>15.3</v>
      </c>
      <c r="AB1640" s="1" t="n">
        <v>0.532</v>
      </c>
      <c r="AC1640" s="1" t="n">
        <v>1.7</v>
      </c>
      <c r="AD1640" s="1" t="n">
        <f aca="false">IF(F1640=0,0,Z1640/F1640)</f>
        <v>5.375</v>
      </c>
      <c r="AE1640" s="1" t="str">
        <f aca="false">IFERROR(LEFT(C1640,FIND("-",C1640)-1),C1640)</f>
        <v>C</v>
      </c>
      <c r="AF1640" s="1" t="str">
        <f aca="false">B1640&amp;"|"&amp;A1640</f>
        <v>Marreese Speights|2011</v>
      </c>
      <c r="AG1640" s="1" t="n">
        <f aca="false">SUMPRODUCT(($A$2:$A$4670=A1640)*($Z$2:$Z$4670&gt;Z1640))+1</f>
        <v>252</v>
      </c>
    </row>
    <row r="1641" customFormat="false" ht="15" hidden="false" customHeight="false" outlineLevel="0" collapsed="false">
      <c r="A1641" s="1" t="n">
        <v>2011</v>
      </c>
      <c r="B1641" s="1" t="s">
        <v>438</v>
      </c>
      <c r="C1641" s="1" t="s">
        <v>123</v>
      </c>
      <c r="D1641" s="1" t="n">
        <v>24</v>
      </c>
      <c r="E1641" s="1" t="s">
        <v>120</v>
      </c>
      <c r="F1641" s="1" t="n">
        <v>46</v>
      </c>
      <c r="G1641" s="1" t="n">
        <v>1</v>
      </c>
      <c r="H1641" s="1" t="n">
        <v>1094</v>
      </c>
      <c r="I1641" s="1" t="n">
        <v>152</v>
      </c>
      <c r="J1641" s="1" t="n">
        <v>340</v>
      </c>
      <c r="K1641" s="1" t="n">
        <v>0.447</v>
      </c>
      <c r="L1641" s="1" t="n">
        <v>55</v>
      </c>
      <c r="M1641" s="1" t="n">
        <v>132</v>
      </c>
      <c r="N1641" s="1" t="n">
        <v>0.417</v>
      </c>
      <c r="O1641" s="1" t="n">
        <v>94</v>
      </c>
      <c r="P1641" s="1" t="n">
        <v>122</v>
      </c>
      <c r="Q1641" s="1" t="n">
        <v>0.77</v>
      </c>
      <c r="R1641" s="1" t="n">
        <v>36</v>
      </c>
      <c r="S1641" s="1" t="n">
        <v>111</v>
      </c>
      <c r="T1641" s="1" t="n">
        <v>147</v>
      </c>
      <c r="U1641" s="1" t="n">
        <v>53</v>
      </c>
      <c r="V1641" s="1" t="n">
        <v>28</v>
      </c>
      <c r="W1641" s="1" t="n">
        <v>9</v>
      </c>
      <c r="X1641" s="1" t="n">
        <v>58</v>
      </c>
      <c r="Y1641" s="1" t="n">
        <v>101</v>
      </c>
      <c r="Z1641" s="1" t="n">
        <v>453</v>
      </c>
      <c r="AA1641" s="1" t="n">
        <v>12.4</v>
      </c>
      <c r="AB1641" s="1" t="n">
        <v>0.575</v>
      </c>
      <c r="AC1641" s="1" t="n">
        <v>1.8</v>
      </c>
      <c r="AD1641" s="1" t="n">
        <f aca="false">IF(F1641=0,0,Z1641/F1641)</f>
        <v>9.84782608695652</v>
      </c>
      <c r="AE1641" s="1" t="str">
        <f aca="false">IFERROR(LEFT(C1641,FIND("-",C1641)-1),C1641)</f>
        <v>SF</v>
      </c>
      <c r="AF1641" s="1" t="str">
        <f aca="false">B1641&amp;"|"&amp;A1641</f>
        <v>Martell Webster|2011</v>
      </c>
      <c r="AG1641" s="1" t="n">
        <f aca="false">SUMPRODUCT(($A$2:$A$4670=A1641)*($Z$2:$Z$4670&gt;Z1641))+1</f>
        <v>216</v>
      </c>
    </row>
    <row r="1642" customFormat="false" ht="15" hidden="false" customHeight="false" outlineLevel="0" collapsed="false">
      <c r="A1642" s="1" t="n">
        <v>2011</v>
      </c>
      <c r="B1642" s="1" t="s">
        <v>439</v>
      </c>
      <c r="C1642" s="1" t="s">
        <v>123</v>
      </c>
      <c r="D1642" s="1" t="n">
        <v>24</v>
      </c>
      <c r="E1642" s="1" t="s">
        <v>110</v>
      </c>
      <c r="F1642" s="1" t="n">
        <v>65</v>
      </c>
      <c r="G1642" s="1" t="n">
        <v>52</v>
      </c>
      <c r="H1642" s="1" t="n">
        <v>1865</v>
      </c>
      <c r="I1642" s="1" t="n">
        <v>246</v>
      </c>
      <c r="J1642" s="1" t="n">
        <v>537</v>
      </c>
      <c r="K1642" s="1" t="n">
        <v>0.458</v>
      </c>
      <c r="L1642" s="1" t="n">
        <v>37</v>
      </c>
      <c r="M1642" s="1" t="n">
        <v>110</v>
      </c>
      <c r="N1642" s="1" t="n">
        <v>0.336</v>
      </c>
      <c r="O1642" s="1" t="n">
        <v>147</v>
      </c>
      <c r="P1642" s="1" t="n">
        <v>174</v>
      </c>
      <c r="Q1642" s="1" t="n">
        <v>0.845</v>
      </c>
      <c r="R1642" s="1" t="n">
        <v>68</v>
      </c>
      <c r="S1642" s="1" t="n">
        <v>245</v>
      </c>
      <c r="T1642" s="1" t="n">
        <v>313</v>
      </c>
      <c r="U1642" s="1" t="n">
        <v>88</v>
      </c>
      <c r="V1642" s="1" t="n">
        <v>34</v>
      </c>
      <c r="W1642" s="1" t="n">
        <v>23</v>
      </c>
      <c r="X1642" s="1" t="n">
        <v>62</v>
      </c>
      <c r="Y1642" s="1" t="n">
        <v>104</v>
      </c>
      <c r="Z1642" s="1" t="n">
        <v>676</v>
      </c>
      <c r="AA1642" s="1" t="n">
        <v>13.5</v>
      </c>
      <c r="AB1642" s="1" t="n">
        <v>0.551</v>
      </c>
      <c r="AC1642" s="1" t="n">
        <v>4</v>
      </c>
      <c r="AD1642" s="1" t="n">
        <f aca="false">IF(F1642=0,0,Z1642/F1642)</f>
        <v>10.4</v>
      </c>
      <c r="AE1642" s="1" t="str">
        <f aca="false">IFERROR(LEFT(C1642,FIND("-",C1642)-1),C1642)</f>
        <v>SF</v>
      </c>
      <c r="AF1642" s="1" t="str">
        <f aca="false">B1642&amp;"|"&amp;A1642</f>
        <v>Marvin Williams|2011</v>
      </c>
      <c r="AG1642" s="1" t="n">
        <f aca="false">SUMPRODUCT(($A$2:$A$4670=A1642)*($Z$2:$Z$4670&gt;Z1642))+1</f>
        <v>152</v>
      </c>
    </row>
    <row r="1643" customFormat="false" ht="15" hidden="false" customHeight="false" outlineLevel="0" collapsed="false">
      <c r="A1643" s="1" t="n">
        <v>2011</v>
      </c>
      <c r="B1643" s="1" t="s">
        <v>440</v>
      </c>
      <c r="C1643" s="1" t="s">
        <v>123</v>
      </c>
      <c r="D1643" s="1" t="n">
        <v>30</v>
      </c>
      <c r="E1643" s="1" t="s">
        <v>154</v>
      </c>
      <c r="F1643" s="1" t="n">
        <v>53</v>
      </c>
      <c r="G1643" s="1" t="n">
        <v>0</v>
      </c>
      <c r="H1643" s="1" t="n">
        <v>1020</v>
      </c>
      <c r="I1643" s="1" t="n">
        <v>131</v>
      </c>
      <c r="J1643" s="1" t="n">
        <v>279</v>
      </c>
      <c r="K1643" s="1" t="n">
        <v>0.47</v>
      </c>
      <c r="L1643" s="1" t="n">
        <v>34</v>
      </c>
      <c r="M1643" s="1" t="n">
        <v>107</v>
      </c>
      <c r="N1643" s="1" t="n">
        <v>0.318</v>
      </c>
      <c r="O1643" s="1" t="n">
        <v>60</v>
      </c>
      <c r="P1643" s="1" t="n">
        <v>77</v>
      </c>
      <c r="Q1643" s="1" t="n">
        <v>0.779</v>
      </c>
      <c r="R1643" s="1" t="n">
        <v>73</v>
      </c>
      <c r="S1643" s="1" t="n">
        <v>155</v>
      </c>
      <c r="T1643" s="1" t="n">
        <v>228</v>
      </c>
      <c r="U1643" s="1" t="n">
        <v>71</v>
      </c>
      <c r="V1643" s="1" t="n">
        <v>39</v>
      </c>
      <c r="W1643" s="1" t="n">
        <v>22</v>
      </c>
      <c r="X1643" s="1" t="n">
        <v>58</v>
      </c>
      <c r="Y1643" s="1" t="n">
        <v>127</v>
      </c>
      <c r="Z1643" s="1" t="n">
        <v>356</v>
      </c>
      <c r="AA1643" s="1" t="n">
        <v>14.6</v>
      </c>
      <c r="AB1643" s="1" t="n">
        <v>0.569</v>
      </c>
      <c r="AC1643" s="1" t="n">
        <v>3</v>
      </c>
      <c r="AD1643" s="1" t="n">
        <f aca="false">IF(F1643=0,0,Z1643/F1643)</f>
        <v>6.71698113207547</v>
      </c>
      <c r="AE1643" s="1" t="str">
        <f aca="false">IFERROR(LEFT(C1643,FIND("-",C1643)-1),C1643)</f>
        <v>SF</v>
      </c>
      <c r="AF1643" s="1" t="str">
        <f aca="false">B1643&amp;"|"&amp;A1643</f>
        <v>Matt Barnes|2011</v>
      </c>
      <c r="AG1643" s="1" t="n">
        <f aca="false">SUMPRODUCT(($A$2:$A$4670=A1643)*($Z$2:$Z$4670&gt;Z1643))+1</f>
        <v>246</v>
      </c>
    </row>
    <row r="1644" customFormat="false" ht="15" hidden="false" customHeight="false" outlineLevel="0" collapsed="false">
      <c r="A1644" s="1" t="n">
        <v>2011</v>
      </c>
      <c r="B1644" s="1" t="s">
        <v>441</v>
      </c>
      <c r="C1644" s="1" t="s">
        <v>92</v>
      </c>
      <c r="D1644" s="1" t="n">
        <v>30</v>
      </c>
      <c r="E1644" s="1" t="s">
        <v>194</v>
      </c>
      <c r="F1644" s="1" t="n">
        <v>66</v>
      </c>
      <c r="G1644" s="1" t="n">
        <v>1</v>
      </c>
      <c r="H1644" s="1" t="n">
        <v>1432</v>
      </c>
      <c r="I1644" s="1" t="n">
        <v>172</v>
      </c>
      <c r="J1644" s="1" t="n">
        <v>371</v>
      </c>
      <c r="K1644" s="1" t="n">
        <v>0.464</v>
      </c>
      <c r="L1644" s="1" t="n">
        <v>105</v>
      </c>
      <c r="M1644" s="1" t="n">
        <v>230</v>
      </c>
      <c r="N1644" s="1" t="n">
        <v>0.457</v>
      </c>
      <c r="O1644" s="1" t="n">
        <v>32</v>
      </c>
      <c r="P1644" s="1" t="n">
        <v>43</v>
      </c>
      <c r="Q1644" s="1" t="n">
        <v>0.744</v>
      </c>
      <c r="R1644" s="1" t="n">
        <v>60</v>
      </c>
      <c r="S1644" s="1" t="n">
        <v>179</v>
      </c>
      <c r="T1644" s="1" t="n">
        <v>239</v>
      </c>
      <c r="U1644" s="1" t="n">
        <v>60</v>
      </c>
      <c r="V1644" s="1" t="n">
        <v>26</v>
      </c>
      <c r="W1644" s="1" t="n">
        <v>21</v>
      </c>
      <c r="X1644" s="1" t="n">
        <v>27</v>
      </c>
      <c r="Y1644" s="1" t="n">
        <v>110</v>
      </c>
      <c r="Z1644" s="1" t="n">
        <v>481</v>
      </c>
      <c r="AA1644" s="1" t="n">
        <v>13.5</v>
      </c>
      <c r="AB1644" s="1" t="n">
        <v>0.617</v>
      </c>
      <c r="AC1644" s="1" t="n">
        <v>4.4</v>
      </c>
      <c r="AD1644" s="1" t="n">
        <f aca="false">IF(F1644=0,0,Z1644/F1644)</f>
        <v>7.28787878787879</v>
      </c>
      <c r="AE1644" s="1" t="str">
        <f aca="false">IFERROR(LEFT(C1644,FIND("-",C1644)-1),C1644)</f>
        <v>PF</v>
      </c>
      <c r="AF1644" s="1" t="str">
        <f aca="false">B1644&amp;"|"&amp;A1644</f>
        <v>Matt Bonner|2011</v>
      </c>
      <c r="AG1644" s="1" t="n">
        <f aca="false">SUMPRODUCT(($A$2:$A$4670=A1644)*($Z$2:$Z$4670&gt;Z1644))+1</f>
        <v>209</v>
      </c>
    </row>
    <row r="1645" customFormat="false" ht="15" hidden="false" customHeight="false" outlineLevel="0" collapsed="false">
      <c r="A1645" s="1" t="n">
        <v>2011</v>
      </c>
      <c r="B1645" s="1" t="s">
        <v>442</v>
      </c>
      <c r="C1645" s="1" t="s">
        <v>128</v>
      </c>
      <c r="D1645" s="1" t="n">
        <v>30</v>
      </c>
      <c r="E1645" s="1" t="s">
        <v>264</v>
      </c>
      <c r="F1645" s="1" t="n">
        <v>54</v>
      </c>
      <c r="G1645" s="1" t="n">
        <v>1</v>
      </c>
      <c r="H1645" s="1" t="n">
        <v>582</v>
      </c>
      <c r="I1645" s="1" t="n">
        <v>89</v>
      </c>
      <c r="J1645" s="1" t="n">
        <v>199</v>
      </c>
      <c r="K1645" s="1" t="n">
        <v>0.447</v>
      </c>
      <c r="L1645" s="1" t="n">
        <v>17</v>
      </c>
      <c r="M1645" s="1" t="n">
        <v>46</v>
      </c>
      <c r="N1645" s="1" t="n">
        <v>0.37</v>
      </c>
      <c r="O1645" s="1" t="n">
        <v>40</v>
      </c>
      <c r="P1645" s="1" t="n">
        <v>52</v>
      </c>
      <c r="Q1645" s="1" t="n">
        <v>0.769</v>
      </c>
      <c r="R1645" s="1" t="n">
        <v>12</v>
      </c>
      <c r="S1645" s="1" t="n">
        <v>56</v>
      </c>
      <c r="T1645" s="1" t="n">
        <v>68</v>
      </c>
      <c r="U1645" s="1" t="n">
        <v>23</v>
      </c>
      <c r="V1645" s="1" t="n">
        <v>17</v>
      </c>
      <c r="W1645" s="1" t="n">
        <v>6</v>
      </c>
      <c r="X1645" s="1" t="n">
        <v>23</v>
      </c>
      <c r="Y1645" s="1" t="n">
        <v>43</v>
      </c>
      <c r="Z1645" s="1" t="n">
        <v>235</v>
      </c>
      <c r="AA1645" s="1" t="n">
        <v>12.2</v>
      </c>
      <c r="AB1645" s="1" t="n">
        <v>0.53</v>
      </c>
      <c r="AC1645" s="1" t="n">
        <v>0.8</v>
      </c>
      <c r="AD1645" s="1" t="n">
        <f aca="false">IF(F1645=0,0,Z1645/F1645)</f>
        <v>4.35185185185185</v>
      </c>
      <c r="AE1645" s="1" t="str">
        <f aca="false">IFERROR(LEFT(C1645,FIND("-",C1645)-1),C1645)</f>
        <v>SG</v>
      </c>
      <c r="AF1645" s="1" t="str">
        <f aca="false">B1645&amp;"|"&amp;A1645</f>
        <v>Matt Carroll|2011</v>
      </c>
      <c r="AG1645" s="1" t="n">
        <f aca="false">SUMPRODUCT(($A$2:$A$4670=A1645)*($Z$2:$Z$4670&gt;Z1645))+1</f>
        <v>298</v>
      </c>
    </row>
    <row r="1646" customFormat="false" ht="15" hidden="false" customHeight="false" outlineLevel="0" collapsed="false">
      <c r="A1646" s="1" t="n">
        <v>2011</v>
      </c>
      <c r="B1646" s="1" t="s">
        <v>444</v>
      </c>
      <c r="C1646" s="1" t="s">
        <v>128</v>
      </c>
      <c r="D1646" s="1" t="n">
        <v>26</v>
      </c>
      <c r="E1646" s="1" t="s">
        <v>120</v>
      </c>
      <c r="F1646" s="1" t="n">
        <v>4</v>
      </c>
      <c r="G1646" s="1" t="n">
        <v>0</v>
      </c>
      <c r="H1646" s="1" t="n">
        <v>29</v>
      </c>
      <c r="I1646" s="1" t="n">
        <v>6</v>
      </c>
      <c r="J1646" s="1" t="n">
        <v>11</v>
      </c>
      <c r="K1646" s="1" t="n">
        <v>0.545</v>
      </c>
      <c r="L1646" s="1" t="n">
        <v>3</v>
      </c>
      <c r="M1646" s="1" t="n">
        <v>4</v>
      </c>
      <c r="N1646" s="1" t="n">
        <v>0.75</v>
      </c>
      <c r="O1646" s="1" t="n">
        <v>0</v>
      </c>
      <c r="P1646" s="1" t="n">
        <v>0</v>
      </c>
      <c r="R1646" s="1" t="n">
        <v>0</v>
      </c>
      <c r="S1646" s="1" t="n">
        <v>2</v>
      </c>
      <c r="T1646" s="1" t="n">
        <v>2</v>
      </c>
      <c r="U1646" s="1" t="n">
        <v>1</v>
      </c>
      <c r="V1646" s="1" t="n">
        <v>1</v>
      </c>
      <c r="W1646" s="1" t="n">
        <v>0</v>
      </c>
      <c r="X1646" s="1" t="n">
        <v>4</v>
      </c>
      <c r="Y1646" s="1" t="n">
        <v>4</v>
      </c>
      <c r="Z1646" s="1" t="n">
        <v>15</v>
      </c>
      <c r="AA1646" s="1" t="n">
        <v>10.1</v>
      </c>
      <c r="AB1646" s="1" t="n">
        <v>0.682</v>
      </c>
      <c r="AC1646" s="1" t="n">
        <v>0</v>
      </c>
      <c r="AD1646" s="1" t="n">
        <f aca="false">IF(F1646=0,0,Z1646/F1646)</f>
        <v>3.75</v>
      </c>
      <c r="AE1646" s="1" t="str">
        <f aca="false">IFERROR(LEFT(C1646,FIND("-",C1646)-1),C1646)</f>
        <v>SG</v>
      </c>
      <c r="AF1646" s="1" t="str">
        <f aca="false">B1646&amp;"|"&amp;A1646</f>
        <v>Maurice Ager|2011</v>
      </c>
      <c r="AG1646" s="1" t="n">
        <f aca="false">SUMPRODUCT(($A$2:$A$4670=A1646)*($Z$2:$Z$4670&gt;Z1646))+1</f>
        <v>425</v>
      </c>
    </row>
    <row r="1647" customFormat="false" ht="15" hidden="false" customHeight="false" outlineLevel="0" collapsed="false">
      <c r="A1647" s="1" t="n">
        <v>2011</v>
      </c>
      <c r="B1647" s="1" t="s">
        <v>445</v>
      </c>
      <c r="C1647" s="1" t="s">
        <v>123</v>
      </c>
      <c r="D1647" s="1" t="n">
        <v>32</v>
      </c>
      <c r="E1647" s="1" t="s">
        <v>115</v>
      </c>
      <c r="F1647" s="1" t="n">
        <v>73</v>
      </c>
      <c r="G1647" s="1" t="n">
        <v>24</v>
      </c>
      <c r="H1647" s="1" t="n">
        <v>1549</v>
      </c>
      <c r="I1647" s="1" t="n">
        <v>177</v>
      </c>
      <c r="J1647" s="1" t="n">
        <v>424</v>
      </c>
      <c r="K1647" s="1" t="n">
        <v>0.417</v>
      </c>
      <c r="L1647" s="1" t="n">
        <v>55</v>
      </c>
      <c r="M1647" s="1" t="n">
        <v>167</v>
      </c>
      <c r="N1647" s="1" t="n">
        <v>0.329</v>
      </c>
      <c r="O1647" s="1" t="n">
        <v>52</v>
      </c>
      <c r="P1647" s="1" t="n">
        <v>58</v>
      </c>
      <c r="Q1647" s="1" t="n">
        <v>0.897</v>
      </c>
      <c r="R1647" s="1" t="n">
        <v>52</v>
      </c>
      <c r="S1647" s="1" t="n">
        <v>104</v>
      </c>
      <c r="T1647" s="1" t="n">
        <v>156</v>
      </c>
      <c r="U1647" s="1" t="n">
        <v>45</v>
      </c>
      <c r="V1647" s="1" t="n">
        <v>34</v>
      </c>
      <c r="W1647" s="1" t="n">
        <v>14</v>
      </c>
      <c r="X1647" s="1" t="n">
        <v>33</v>
      </c>
      <c r="Y1647" s="1" t="n">
        <v>129</v>
      </c>
      <c r="Z1647" s="1" t="n">
        <v>461</v>
      </c>
      <c r="AA1647" s="1" t="n">
        <v>9.1</v>
      </c>
      <c r="AB1647" s="1" t="n">
        <v>0.513</v>
      </c>
      <c r="AC1647" s="1" t="n">
        <v>1.7</v>
      </c>
      <c r="AD1647" s="1" t="n">
        <f aca="false">IF(F1647=0,0,Z1647/F1647)</f>
        <v>6.31506849315069</v>
      </c>
      <c r="AE1647" s="1" t="str">
        <f aca="false">IFERROR(LEFT(C1647,FIND("-",C1647)-1),C1647)</f>
        <v>SF</v>
      </c>
      <c r="AF1647" s="1" t="str">
        <f aca="false">B1647&amp;"|"&amp;A1647</f>
        <v>Maurice Evans|2011</v>
      </c>
      <c r="AG1647" s="1" t="n">
        <f aca="false">SUMPRODUCT(($A$2:$A$4670=A1647)*($Z$2:$Z$4670&gt;Z1647))+1</f>
        <v>213</v>
      </c>
    </row>
    <row r="1648" customFormat="false" ht="15" hidden="false" customHeight="false" outlineLevel="0" collapsed="false">
      <c r="A1648" s="1" t="n">
        <v>2011</v>
      </c>
      <c r="B1648" s="1" t="s">
        <v>446</v>
      </c>
      <c r="C1648" s="1" t="s">
        <v>105</v>
      </c>
      <c r="D1648" s="1" t="n">
        <v>31</v>
      </c>
      <c r="E1648" s="1" t="s">
        <v>149</v>
      </c>
      <c r="F1648" s="1" t="n">
        <v>13</v>
      </c>
      <c r="G1648" s="1" t="n">
        <v>0</v>
      </c>
      <c r="H1648" s="1" t="n">
        <v>168</v>
      </c>
      <c r="I1648" s="1" t="n">
        <v>22</v>
      </c>
      <c r="J1648" s="1" t="n">
        <v>62</v>
      </c>
      <c r="K1648" s="1" t="n">
        <v>0.355</v>
      </c>
      <c r="L1648" s="1" t="n">
        <v>5</v>
      </c>
      <c r="M1648" s="1" t="n">
        <v>16</v>
      </c>
      <c r="N1648" s="1" t="n">
        <v>0.313</v>
      </c>
      <c r="O1648" s="1" t="n">
        <v>15</v>
      </c>
      <c r="P1648" s="1" t="n">
        <v>20</v>
      </c>
      <c r="Q1648" s="1" t="n">
        <v>0.75</v>
      </c>
      <c r="R1648" s="1" t="n">
        <v>9</v>
      </c>
      <c r="S1648" s="1" t="n">
        <v>21</v>
      </c>
      <c r="T1648" s="1" t="n">
        <v>30</v>
      </c>
      <c r="U1648" s="1" t="n">
        <v>19</v>
      </c>
      <c r="V1648" s="1" t="n">
        <v>4</v>
      </c>
      <c r="W1648" s="1" t="n">
        <v>4</v>
      </c>
      <c r="X1648" s="1" t="n">
        <v>7</v>
      </c>
      <c r="Y1648" s="1" t="n">
        <v>18</v>
      </c>
      <c r="Z1648" s="1" t="n">
        <v>64</v>
      </c>
      <c r="AA1648" s="1" t="n">
        <v>12.6</v>
      </c>
      <c r="AB1648" s="1" t="n">
        <v>0.452</v>
      </c>
      <c r="AC1648" s="1" t="n">
        <v>0.2</v>
      </c>
      <c r="AD1648" s="1" t="n">
        <f aca="false">IF(F1648=0,0,Z1648/F1648)</f>
        <v>4.92307692307692</v>
      </c>
      <c r="AE1648" s="1" t="str">
        <f aca="false">IFERROR(LEFT(C1648,FIND("-",C1648)-1),C1648)</f>
        <v>C</v>
      </c>
      <c r="AF1648" s="1" t="str">
        <f aca="false">B1648&amp;"|"&amp;A1648</f>
        <v>Mehmet Okur|2011</v>
      </c>
      <c r="AG1648" s="1" t="n">
        <f aca="false">SUMPRODUCT(($A$2:$A$4670=A1648)*($Z$2:$Z$4670&gt;Z1648))+1</f>
        <v>385</v>
      </c>
    </row>
    <row r="1649" customFormat="false" ht="15" hidden="false" customHeight="false" outlineLevel="0" collapsed="false">
      <c r="A1649" s="1" t="n">
        <v>2011</v>
      </c>
      <c r="B1649" s="1" t="s">
        <v>447</v>
      </c>
      <c r="C1649" s="1" t="s">
        <v>105</v>
      </c>
      <c r="D1649" s="1" t="n">
        <v>32</v>
      </c>
      <c r="E1649" s="1" t="s">
        <v>129</v>
      </c>
      <c r="F1649" s="1" t="n">
        <v>30</v>
      </c>
      <c r="G1649" s="1" t="n">
        <v>2</v>
      </c>
      <c r="H1649" s="1" t="n">
        <v>366</v>
      </c>
      <c r="I1649" s="1" t="n">
        <v>28</v>
      </c>
      <c r="J1649" s="1" t="n">
        <v>51</v>
      </c>
      <c r="K1649" s="1" t="n">
        <v>0.549</v>
      </c>
      <c r="L1649" s="1" t="n">
        <v>0</v>
      </c>
      <c r="M1649" s="1" t="n">
        <v>0</v>
      </c>
      <c r="O1649" s="1" t="n">
        <v>13</v>
      </c>
      <c r="P1649" s="1" t="n">
        <v>21</v>
      </c>
      <c r="Q1649" s="1" t="n">
        <v>0.619</v>
      </c>
      <c r="R1649" s="1" t="n">
        <v>27</v>
      </c>
      <c r="S1649" s="1" t="n">
        <v>47</v>
      </c>
      <c r="T1649" s="1" t="n">
        <v>74</v>
      </c>
      <c r="U1649" s="1" t="n">
        <v>14</v>
      </c>
      <c r="V1649" s="1" t="n">
        <v>4</v>
      </c>
      <c r="W1649" s="1" t="n">
        <v>11</v>
      </c>
      <c r="X1649" s="1" t="n">
        <v>14</v>
      </c>
      <c r="Y1649" s="1" t="n">
        <v>50</v>
      </c>
      <c r="Z1649" s="1" t="n">
        <v>69</v>
      </c>
      <c r="AA1649" s="1" t="n">
        <v>8.3</v>
      </c>
      <c r="AB1649" s="1" t="n">
        <v>0.573</v>
      </c>
      <c r="AC1649" s="1" t="n">
        <v>0.6</v>
      </c>
      <c r="AD1649" s="1" t="n">
        <f aca="false">IF(F1649=0,0,Z1649/F1649)</f>
        <v>2.3</v>
      </c>
      <c r="AE1649" s="1" t="str">
        <f aca="false">IFERROR(LEFT(C1649,FIND("-",C1649)-1),C1649)</f>
        <v>C</v>
      </c>
      <c r="AF1649" s="1" t="str">
        <f aca="false">B1649&amp;"|"&amp;A1649</f>
        <v>Melvin Ely|2011</v>
      </c>
      <c r="AG1649" s="1" t="n">
        <f aca="false">SUMPRODUCT(($A$2:$A$4670=A1649)*($Z$2:$Z$4670&gt;Z1649))+1</f>
        <v>383</v>
      </c>
    </row>
    <row r="1650" customFormat="false" ht="15" hidden="false" customHeight="false" outlineLevel="0" collapsed="false">
      <c r="A1650" s="1" t="n">
        <v>2011</v>
      </c>
      <c r="B1650" s="1" t="s">
        <v>448</v>
      </c>
      <c r="C1650" s="1" t="s">
        <v>123</v>
      </c>
      <c r="D1650" s="1" t="n">
        <v>31</v>
      </c>
      <c r="E1650" s="1" t="s">
        <v>154</v>
      </c>
      <c r="F1650" s="1" t="n">
        <v>82</v>
      </c>
      <c r="G1650" s="1" t="n">
        <v>82</v>
      </c>
      <c r="H1650" s="1" t="n">
        <v>2410</v>
      </c>
      <c r="I1650" s="1" t="n">
        <v>261</v>
      </c>
      <c r="J1650" s="1" t="n">
        <v>658</v>
      </c>
      <c r="K1650" s="1" t="n">
        <v>0.397</v>
      </c>
      <c r="L1650" s="1" t="n">
        <v>83</v>
      </c>
      <c r="M1650" s="1" t="n">
        <v>233</v>
      </c>
      <c r="N1650" s="1" t="n">
        <v>0.356</v>
      </c>
      <c r="O1650" s="1" t="n">
        <v>92</v>
      </c>
      <c r="P1650" s="1" t="n">
        <v>136</v>
      </c>
      <c r="Q1650" s="1" t="n">
        <v>0.676</v>
      </c>
      <c r="R1650" s="1" t="n">
        <v>100</v>
      </c>
      <c r="S1650" s="1" t="n">
        <v>167</v>
      </c>
      <c r="T1650" s="1" t="n">
        <v>267</v>
      </c>
      <c r="U1650" s="1" t="n">
        <v>175</v>
      </c>
      <c r="V1650" s="1" t="n">
        <v>124</v>
      </c>
      <c r="W1650" s="1" t="n">
        <v>36</v>
      </c>
      <c r="X1650" s="1" t="n">
        <v>90</v>
      </c>
      <c r="Y1650" s="1" t="n">
        <v>181</v>
      </c>
      <c r="Z1650" s="1" t="n">
        <v>697</v>
      </c>
      <c r="AA1650" s="1" t="n">
        <v>11.2</v>
      </c>
      <c r="AB1650" s="1" t="n">
        <v>0.485</v>
      </c>
      <c r="AC1650" s="1" t="n">
        <v>4.4</v>
      </c>
      <c r="AD1650" s="1" t="n">
        <f aca="false">IF(F1650=0,0,Z1650/F1650)</f>
        <v>8.5</v>
      </c>
      <c r="AE1650" s="1" t="str">
        <f aca="false">IFERROR(LEFT(C1650,FIND("-",C1650)-1),C1650)</f>
        <v>SF</v>
      </c>
      <c r="AF1650" s="1" t="str">
        <f aca="false">B1650&amp;"|"&amp;A1650</f>
        <v>Metta World|2011</v>
      </c>
      <c r="AG1650" s="1" t="n">
        <f aca="false">SUMPRODUCT(($A$2:$A$4670=A1650)*($Z$2:$Z$4670&gt;Z1650))+1</f>
        <v>146</v>
      </c>
    </row>
    <row r="1651" customFormat="false" ht="15" hidden="false" customHeight="false" outlineLevel="0" collapsed="false">
      <c r="A1651" s="1" t="n">
        <v>2011</v>
      </c>
      <c r="B1651" s="1" t="s">
        <v>649</v>
      </c>
      <c r="C1651" s="1" t="s">
        <v>123</v>
      </c>
      <c r="D1651" s="1" t="n">
        <v>22</v>
      </c>
      <c r="E1651" s="1" t="s">
        <v>120</v>
      </c>
      <c r="F1651" s="1" t="n">
        <v>73</v>
      </c>
      <c r="G1651" s="1" t="n">
        <v>73</v>
      </c>
      <c r="H1651" s="1" t="n">
        <v>2361</v>
      </c>
      <c r="I1651" s="1" t="n">
        <v>561</v>
      </c>
      <c r="J1651" s="1" t="n">
        <v>1246</v>
      </c>
      <c r="K1651" s="1" t="n">
        <v>0.45</v>
      </c>
      <c r="L1651" s="1" t="n">
        <v>60</v>
      </c>
      <c r="M1651" s="1" t="n">
        <v>164</v>
      </c>
      <c r="N1651" s="1" t="n">
        <v>0.366</v>
      </c>
      <c r="O1651" s="1" t="n">
        <v>219</v>
      </c>
      <c r="P1651" s="1" t="n">
        <v>291</v>
      </c>
      <c r="Q1651" s="1" t="n">
        <v>0.753</v>
      </c>
      <c r="R1651" s="1" t="n">
        <v>118</v>
      </c>
      <c r="S1651" s="1" t="n">
        <v>291</v>
      </c>
      <c r="T1651" s="1" t="n">
        <v>409</v>
      </c>
      <c r="U1651" s="1" t="n">
        <v>158</v>
      </c>
      <c r="V1651" s="1" t="n">
        <v>54</v>
      </c>
      <c r="W1651" s="1" t="n">
        <v>52</v>
      </c>
      <c r="X1651" s="1" t="n">
        <v>195</v>
      </c>
      <c r="Y1651" s="1" t="n">
        <v>222</v>
      </c>
      <c r="Z1651" s="1" t="n">
        <v>1401</v>
      </c>
      <c r="AA1651" s="1" t="n">
        <v>15.5</v>
      </c>
      <c r="AB1651" s="1" t="n">
        <v>0.51</v>
      </c>
      <c r="AC1651" s="1" t="n">
        <v>1.7</v>
      </c>
      <c r="AD1651" s="1" t="n">
        <f aca="false">IF(F1651=0,0,Z1651/F1651)</f>
        <v>19.1917808219178</v>
      </c>
      <c r="AE1651" s="1" t="str">
        <f aca="false">IFERROR(LEFT(C1651,FIND("-",C1651)-1),C1651)</f>
        <v>SF</v>
      </c>
      <c r="AF1651" s="1" t="str">
        <f aca="false">B1651&amp;"|"&amp;A1651</f>
        <v>Michael Beasley|2011</v>
      </c>
      <c r="AG1651" s="1" t="n">
        <f aca="false">SUMPRODUCT(($A$2:$A$4670=A1651)*($Z$2:$Z$4670&gt;Z1651))+1</f>
        <v>26</v>
      </c>
    </row>
    <row r="1652" customFormat="false" ht="15" hidden="false" customHeight="false" outlineLevel="0" collapsed="false">
      <c r="A1652" s="1" t="n">
        <v>2011</v>
      </c>
      <c r="B1652" s="1" t="s">
        <v>451</v>
      </c>
      <c r="C1652" s="1" t="s">
        <v>128</v>
      </c>
      <c r="D1652" s="1" t="n">
        <v>31</v>
      </c>
      <c r="E1652" s="1" t="s">
        <v>152</v>
      </c>
      <c r="F1652" s="1" t="n">
        <v>10</v>
      </c>
      <c r="G1652" s="1" t="n">
        <v>0</v>
      </c>
      <c r="H1652" s="1" t="n">
        <v>134</v>
      </c>
      <c r="I1652" s="1" t="n">
        <v>18</v>
      </c>
      <c r="J1652" s="1" t="n">
        <v>45</v>
      </c>
      <c r="K1652" s="1" t="n">
        <v>0.4</v>
      </c>
      <c r="L1652" s="1" t="n">
        <v>4</v>
      </c>
      <c r="M1652" s="1" t="n">
        <v>17</v>
      </c>
      <c r="N1652" s="1" t="n">
        <v>0.235</v>
      </c>
      <c r="O1652" s="1" t="n">
        <v>4</v>
      </c>
      <c r="P1652" s="1" t="n">
        <v>4</v>
      </c>
      <c r="Q1652" s="1" t="n">
        <v>1</v>
      </c>
      <c r="R1652" s="1" t="n">
        <v>0</v>
      </c>
      <c r="S1652" s="1" t="n">
        <v>8</v>
      </c>
      <c r="T1652" s="1" t="n">
        <v>8</v>
      </c>
      <c r="U1652" s="1" t="n">
        <v>12</v>
      </c>
      <c r="V1652" s="1" t="n">
        <v>2</v>
      </c>
      <c r="W1652" s="1" t="n">
        <v>1</v>
      </c>
      <c r="X1652" s="1" t="n">
        <v>4</v>
      </c>
      <c r="Y1652" s="1" t="n">
        <v>4</v>
      </c>
      <c r="Z1652" s="1" t="n">
        <v>44</v>
      </c>
      <c r="AA1652" s="1" t="n">
        <v>9.7</v>
      </c>
      <c r="AB1652" s="1" t="n">
        <v>0.47</v>
      </c>
      <c r="AC1652" s="1" t="n">
        <v>0.1</v>
      </c>
      <c r="AD1652" s="1" t="n">
        <f aca="false">IF(F1652=0,0,Z1652/F1652)</f>
        <v>4.4</v>
      </c>
      <c r="AE1652" s="1" t="str">
        <f aca="false">IFERROR(LEFT(C1652,FIND("-",C1652)-1),C1652)</f>
        <v>SG</v>
      </c>
      <c r="AF1652" s="1" t="str">
        <f aca="false">B1652&amp;"|"&amp;A1652</f>
        <v>Michael Redd|2011</v>
      </c>
      <c r="AG1652" s="1" t="n">
        <f aca="false">SUMPRODUCT(($A$2:$A$4670=A1652)*($Z$2:$Z$4670&gt;Z1652))+1</f>
        <v>399</v>
      </c>
    </row>
    <row r="1653" customFormat="false" ht="15" hidden="false" customHeight="false" outlineLevel="0" collapsed="false">
      <c r="A1653" s="1" t="n">
        <v>2011</v>
      </c>
      <c r="B1653" s="1" t="s">
        <v>454</v>
      </c>
      <c r="C1653" s="1" t="s">
        <v>114</v>
      </c>
      <c r="D1653" s="1" t="n">
        <v>28</v>
      </c>
      <c r="E1653" s="1" t="s">
        <v>115</v>
      </c>
      <c r="F1653" s="1" t="n">
        <v>57</v>
      </c>
      <c r="G1653" s="1" t="n">
        <v>4</v>
      </c>
      <c r="H1653" s="1" t="n">
        <v>1107</v>
      </c>
      <c r="I1653" s="1" t="n">
        <v>143</v>
      </c>
      <c r="J1653" s="1" t="n">
        <v>365</v>
      </c>
      <c r="K1653" s="1" t="n">
        <v>0.392</v>
      </c>
      <c r="L1653" s="1" t="n">
        <v>85</v>
      </c>
      <c r="M1653" s="1" t="n">
        <v>236</v>
      </c>
      <c r="N1653" s="1" t="n">
        <v>0.36</v>
      </c>
      <c r="O1653" s="1" t="n">
        <v>39</v>
      </c>
      <c r="P1653" s="1" t="n">
        <v>57</v>
      </c>
      <c r="Q1653" s="1" t="n">
        <v>0.684</v>
      </c>
      <c r="R1653" s="1" t="n">
        <v>15</v>
      </c>
      <c r="S1653" s="1" t="n">
        <v>111</v>
      </c>
      <c r="T1653" s="1" t="n">
        <v>126</v>
      </c>
      <c r="U1653" s="1" t="n">
        <v>33</v>
      </c>
      <c r="V1653" s="1" t="n">
        <v>29</v>
      </c>
      <c r="W1653" s="1" t="n">
        <v>21</v>
      </c>
      <c r="X1653" s="1" t="n">
        <v>39</v>
      </c>
      <c r="Y1653" s="1" t="n">
        <v>101</v>
      </c>
      <c r="Z1653" s="1" t="n">
        <v>410</v>
      </c>
      <c r="AA1653" s="1" t="n">
        <v>9.8</v>
      </c>
      <c r="AB1653" s="1" t="n">
        <v>0.526</v>
      </c>
      <c r="AC1653" s="1" t="n">
        <v>1.3</v>
      </c>
      <c r="AD1653" s="1" t="n">
        <f aca="false">IF(F1653=0,0,Z1653/F1653)</f>
        <v>7.19298245614035</v>
      </c>
      <c r="AE1653" s="1" t="str">
        <f aca="false">IFERROR(LEFT(C1653,FIND("-",C1653)-1),C1653)</f>
        <v>SG</v>
      </c>
      <c r="AF1653" s="1" t="str">
        <f aca="false">B1653&amp;"|"&amp;A1653</f>
        <v>Mickael Pietrus|2011</v>
      </c>
      <c r="AG1653" s="1" t="n">
        <f aca="false">SUMPRODUCT(($A$2:$A$4670=A1653)*($Z$2:$Z$4670&gt;Z1653))+1</f>
        <v>225</v>
      </c>
    </row>
    <row r="1654" customFormat="false" ht="15" hidden="false" customHeight="false" outlineLevel="0" collapsed="false">
      <c r="A1654" s="1" t="n">
        <v>2011</v>
      </c>
      <c r="B1654" s="1" t="s">
        <v>455</v>
      </c>
      <c r="C1654" s="1" t="s">
        <v>102</v>
      </c>
      <c r="D1654" s="1" t="n">
        <v>32</v>
      </c>
      <c r="E1654" s="1" t="s">
        <v>115</v>
      </c>
      <c r="F1654" s="1" t="n">
        <v>80</v>
      </c>
      <c r="G1654" s="1" t="n">
        <v>68</v>
      </c>
      <c r="H1654" s="1" t="n">
        <v>2285</v>
      </c>
      <c r="I1654" s="1" t="n">
        <v>248</v>
      </c>
      <c r="J1654" s="1" t="n">
        <v>576</v>
      </c>
      <c r="K1654" s="1" t="n">
        <v>0.431</v>
      </c>
      <c r="L1654" s="1" t="n">
        <v>153</v>
      </c>
      <c r="M1654" s="1" t="n">
        <v>348</v>
      </c>
      <c r="N1654" s="1" t="n">
        <v>0.44</v>
      </c>
      <c r="O1654" s="1" t="n">
        <v>39</v>
      </c>
      <c r="P1654" s="1" t="n">
        <v>62</v>
      </c>
      <c r="Q1654" s="1" t="n">
        <v>0.629</v>
      </c>
      <c r="R1654" s="1" t="n">
        <v>17</v>
      </c>
      <c r="S1654" s="1" t="n">
        <v>178</v>
      </c>
      <c r="T1654" s="1" t="n">
        <v>195</v>
      </c>
      <c r="U1654" s="1" t="n">
        <v>265</v>
      </c>
      <c r="V1654" s="1" t="n">
        <v>50</v>
      </c>
      <c r="W1654" s="1" t="n">
        <v>9</v>
      </c>
      <c r="X1654" s="1" t="n">
        <v>101</v>
      </c>
      <c r="Y1654" s="1" t="n">
        <v>175</v>
      </c>
      <c r="Z1654" s="1" t="n">
        <v>688</v>
      </c>
      <c r="AA1654" s="1" t="n">
        <v>10.9</v>
      </c>
      <c r="AB1654" s="1" t="n">
        <v>0.57</v>
      </c>
      <c r="AC1654" s="1" t="n">
        <v>4</v>
      </c>
      <c r="AD1654" s="1" t="n">
        <f aca="false">IF(F1654=0,0,Z1654/F1654)</f>
        <v>8.6</v>
      </c>
      <c r="AE1654" s="1" t="str">
        <f aca="false">IFERROR(LEFT(C1654,FIND("-",C1654)-1),C1654)</f>
        <v>PG</v>
      </c>
      <c r="AF1654" s="1" t="str">
        <f aca="false">B1654&amp;"|"&amp;A1654</f>
        <v>Mike Bibby|2011</v>
      </c>
      <c r="AG1654" s="1" t="n">
        <f aca="false">SUMPRODUCT(($A$2:$A$4670=A1654)*($Z$2:$Z$4670&gt;Z1654))+1</f>
        <v>147</v>
      </c>
    </row>
    <row r="1655" customFormat="false" ht="15" hidden="false" customHeight="false" outlineLevel="0" collapsed="false">
      <c r="A1655" s="1" t="n">
        <v>2011</v>
      </c>
      <c r="B1655" s="1" t="s">
        <v>456</v>
      </c>
      <c r="C1655" s="1" t="s">
        <v>102</v>
      </c>
      <c r="D1655" s="1" t="n">
        <v>23</v>
      </c>
      <c r="E1655" s="1" t="s">
        <v>140</v>
      </c>
      <c r="F1655" s="1" t="n">
        <v>81</v>
      </c>
      <c r="G1655" s="1" t="n">
        <v>81</v>
      </c>
      <c r="H1655" s="1" t="n">
        <v>2872</v>
      </c>
      <c r="I1655" s="1" t="n">
        <v>423</v>
      </c>
      <c r="J1655" s="1" t="n">
        <v>953</v>
      </c>
      <c r="K1655" s="1" t="n">
        <v>0.444</v>
      </c>
      <c r="L1655" s="1" t="n">
        <v>80</v>
      </c>
      <c r="M1655" s="1" t="n">
        <v>217</v>
      </c>
      <c r="N1655" s="1" t="n">
        <v>0.369</v>
      </c>
      <c r="O1655" s="1" t="n">
        <v>181</v>
      </c>
      <c r="P1655" s="1" t="n">
        <v>247</v>
      </c>
      <c r="Q1655" s="1" t="n">
        <v>0.733</v>
      </c>
      <c r="R1655" s="1" t="n">
        <v>32</v>
      </c>
      <c r="S1655" s="1" t="n">
        <v>215</v>
      </c>
      <c r="T1655" s="1" t="n">
        <v>247</v>
      </c>
      <c r="U1655" s="1" t="n">
        <v>528</v>
      </c>
      <c r="V1655" s="1" t="n">
        <v>144</v>
      </c>
      <c r="W1655" s="1" t="n">
        <v>18</v>
      </c>
      <c r="X1655" s="1" t="n">
        <v>176</v>
      </c>
      <c r="Y1655" s="1" t="n">
        <v>182</v>
      </c>
      <c r="Z1655" s="1" t="n">
        <v>1107</v>
      </c>
      <c r="AA1655" s="1" t="n">
        <v>15.9</v>
      </c>
      <c r="AB1655" s="1" t="n">
        <v>0.521</v>
      </c>
      <c r="AC1655" s="1" t="n">
        <v>6.6</v>
      </c>
      <c r="AD1655" s="1" t="n">
        <f aca="false">IF(F1655=0,0,Z1655/F1655)</f>
        <v>13.6666666666667</v>
      </c>
      <c r="AE1655" s="1" t="str">
        <f aca="false">IFERROR(LEFT(C1655,FIND("-",C1655)-1),C1655)</f>
        <v>PG</v>
      </c>
      <c r="AF1655" s="1" t="str">
        <f aca="false">B1655&amp;"|"&amp;A1655</f>
        <v>Mike Conley|2011</v>
      </c>
      <c r="AG1655" s="1" t="n">
        <f aca="false">SUMPRODUCT(($A$2:$A$4670=A1655)*($Z$2:$Z$4670&gt;Z1655))+1</f>
        <v>56</v>
      </c>
    </row>
    <row r="1656" customFormat="false" ht="15" hidden="false" customHeight="false" outlineLevel="0" collapsed="false">
      <c r="A1656" s="1" t="n">
        <v>2011</v>
      </c>
      <c r="B1656" s="1" t="s">
        <v>457</v>
      </c>
      <c r="C1656" s="1" t="s">
        <v>128</v>
      </c>
      <c r="D1656" s="1" t="n">
        <v>30</v>
      </c>
      <c r="E1656" s="1" t="s">
        <v>145</v>
      </c>
      <c r="F1656" s="1" t="n">
        <v>61</v>
      </c>
      <c r="G1656" s="1" t="n">
        <v>44</v>
      </c>
      <c r="H1656" s="1" t="n">
        <v>1683</v>
      </c>
      <c r="I1656" s="1" t="n">
        <v>240</v>
      </c>
      <c r="J1656" s="1" t="n">
        <v>520</v>
      </c>
      <c r="K1656" s="1" t="n">
        <v>0.462</v>
      </c>
      <c r="L1656" s="1" t="n">
        <v>102</v>
      </c>
      <c r="M1656" s="1" t="n">
        <v>254</v>
      </c>
      <c r="N1656" s="1" t="n">
        <v>0.402</v>
      </c>
      <c r="O1656" s="1" t="n">
        <v>100</v>
      </c>
      <c r="P1656" s="1" t="n">
        <v>125</v>
      </c>
      <c r="Q1656" s="1" t="n">
        <v>0.8</v>
      </c>
      <c r="R1656" s="1" t="n">
        <v>28</v>
      </c>
      <c r="S1656" s="1" t="n">
        <v>248</v>
      </c>
      <c r="T1656" s="1" t="n">
        <v>276</v>
      </c>
      <c r="U1656" s="1" t="n">
        <v>105</v>
      </c>
      <c r="V1656" s="1" t="n">
        <v>40</v>
      </c>
      <c r="W1656" s="1" t="n">
        <v>30</v>
      </c>
      <c r="X1656" s="1" t="n">
        <v>69</v>
      </c>
      <c r="Y1656" s="1" t="n">
        <v>107</v>
      </c>
      <c r="Z1656" s="1" t="n">
        <v>682</v>
      </c>
      <c r="AA1656" s="1" t="n">
        <v>14.6</v>
      </c>
      <c r="AB1656" s="1" t="n">
        <v>0.593</v>
      </c>
      <c r="AC1656" s="1" t="n">
        <v>4.5</v>
      </c>
      <c r="AD1656" s="1" t="n">
        <f aca="false">IF(F1656=0,0,Z1656/F1656)</f>
        <v>11.1803278688525</v>
      </c>
      <c r="AE1656" s="1" t="str">
        <f aca="false">IFERROR(LEFT(C1656,FIND("-",C1656)-1),C1656)</f>
        <v>SG</v>
      </c>
      <c r="AF1656" s="1" t="str">
        <f aca="false">B1656&amp;"|"&amp;A1656</f>
        <v>Mike Dunleavy|2011</v>
      </c>
      <c r="AG1656" s="1" t="n">
        <f aca="false">SUMPRODUCT(($A$2:$A$4670=A1656)*($Z$2:$Z$4670&gt;Z1656))+1</f>
        <v>149</v>
      </c>
    </row>
    <row r="1657" customFormat="false" ht="15" hidden="false" customHeight="false" outlineLevel="0" collapsed="false">
      <c r="A1657" s="1" t="n">
        <v>2011</v>
      </c>
      <c r="B1657" s="1" t="s">
        <v>458</v>
      </c>
      <c r="C1657" s="1" t="s">
        <v>92</v>
      </c>
      <c r="D1657" s="1" t="n">
        <v>27</v>
      </c>
      <c r="E1657" s="1" t="s">
        <v>103</v>
      </c>
      <c r="F1657" s="1" t="n">
        <v>4</v>
      </c>
      <c r="G1657" s="1" t="n">
        <v>0</v>
      </c>
      <c r="H1657" s="1" t="n">
        <v>16</v>
      </c>
      <c r="I1657" s="1" t="n">
        <v>3</v>
      </c>
      <c r="J1657" s="1" t="n">
        <v>6</v>
      </c>
      <c r="K1657" s="1" t="n">
        <v>0.5</v>
      </c>
      <c r="L1657" s="1" t="n">
        <v>0</v>
      </c>
      <c r="M1657" s="1" t="n">
        <v>0</v>
      </c>
      <c r="O1657" s="1" t="n">
        <v>2</v>
      </c>
      <c r="P1657" s="1" t="n">
        <v>4</v>
      </c>
      <c r="Q1657" s="1" t="n">
        <v>0.5</v>
      </c>
      <c r="R1657" s="1" t="n">
        <v>2</v>
      </c>
      <c r="S1657" s="1" t="n">
        <v>3</v>
      </c>
      <c r="T1657" s="1" t="n">
        <v>5</v>
      </c>
      <c r="U1657" s="1" t="n">
        <v>1</v>
      </c>
      <c r="V1657" s="1" t="n">
        <v>0</v>
      </c>
      <c r="W1657" s="1" t="n">
        <v>1</v>
      </c>
      <c r="X1657" s="1" t="n">
        <v>1</v>
      </c>
      <c r="Y1657" s="1" t="n">
        <v>2</v>
      </c>
      <c r="Z1657" s="1" t="n">
        <v>8</v>
      </c>
      <c r="AA1657" s="1" t="n">
        <v>17.9</v>
      </c>
      <c r="AB1657" s="1" t="n">
        <v>0.515</v>
      </c>
      <c r="AC1657" s="1" t="n">
        <v>0</v>
      </c>
      <c r="AD1657" s="1" t="n">
        <f aca="false">IF(F1657=0,0,Z1657/F1657)</f>
        <v>2</v>
      </c>
      <c r="AE1657" s="1" t="str">
        <f aca="false">IFERROR(LEFT(C1657,FIND("-",C1657)-1),C1657)</f>
        <v>PF</v>
      </c>
      <c r="AF1657" s="1" t="str">
        <f aca="false">B1657&amp;"|"&amp;A1657</f>
        <v>Mike Harris|2011</v>
      </c>
      <c r="AG1657" s="1" t="n">
        <f aca="false">SUMPRODUCT(($A$2:$A$4670=A1657)*($Z$2:$Z$4670&gt;Z1657))+1</f>
        <v>430</v>
      </c>
    </row>
    <row r="1658" customFormat="false" ht="15" hidden="false" customHeight="false" outlineLevel="0" collapsed="false">
      <c r="A1658" s="1" t="n">
        <v>2011</v>
      </c>
      <c r="B1658" s="1" t="s">
        <v>460</v>
      </c>
      <c r="C1658" s="1" t="s">
        <v>128</v>
      </c>
      <c r="D1658" s="1" t="n">
        <v>30</v>
      </c>
      <c r="E1658" s="1" t="s">
        <v>126</v>
      </c>
      <c r="F1658" s="1" t="n">
        <v>41</v>
      </c>
      <c r="G1658" s="1" t="n">
        <v>2</v>
      </c>
      <c r="H1658" s="1" t="n">
        <v>838</v>
      </c>
      <c r="I1658" s="1" t="n">
        <v>81</v>
      </c>
      <c r="J1658" s="1" t="n">
        <v>202</v>
      </c>
      <c r="K1658" s="1" t="n">
        <v>0.401</v>
      </c>
      <c r="L1658" s="1" t="n">
        <v>43</v>
      </c>
      <c r="M1658" s="1" t="n">
        <v>118</v>
      </c>
      <c r="N1658" s="1" t="n">
        <v>0.364</v>
      </c>
      <c r="O1658" s="1" t="n">
        <v>23</v>
      </c>
      <c r="P1658" s="1" t="n">
        <v>34</v>
      </c>
      <c r="Q1658" s="1" t="n">
        <v>0.676</v>
      </c>
      <c r="R1658" s="1" t="n">
        <v>38</v>
      </c>
      <c r="S1658" s="1" t="n">
        <v>146</v>
      </c>
      <c r="T1658" s="1" t="n">
        <v>184</v>
      </c>
      <c r="U1658" s="1" t="n">
        <v>51</v>
      </c>
      <c r="V1658" s="1" t="n">
        <v>20</v>
      </c>
      <c r="W1658" s="1" t="n">
        <v>2</v>
      </c>
      <c r="X1658" s="1" t="n">
        <v>41</v>
      </c>
      <c r="Y1658" s="1" t="n">
        <v>88</v>
      </c>
      <c r="Z1658" s="1" t="n">
        <v>228</v>
      </c>
      <c r="AA1658" s="1" t="n">
        <v>9.7</v>
      </c>
      <c r="AB1658" s="1" t="n">
        <v>0.525</v>
      </c>
      <c r="AC1658" s="1" t="n">
        <v>1.6</v>
      </c>
      <c r="AD1658" s="1" t="n">
        <f aca="false">IF(F1658=0,0,Z1658/F1658)</f>
        <v>5.5609756097561</v>
      </c>
      <c r="AE1658" s="1" t="str">
        <f aca="false">IFERROR(LEFT(C1658,FIND("-",C1658)-1),C1658)</f>
        <v>SG</v>
      </c>
      <c r="AF1658" s="1" t="str">
        <f aca="false">B1658&amp;"|"&amp;A1658</f>
        <v>Mike Miller|2011</v>
      </c>
      <c r="AG1658" s="1" t="n">
        <f aca="false">SUMPRODUCT(($A$2:$A$4670=A1658)*($Z$2:$Z$4670&gt;Z1658))+1</f>
        <v>300</v>
      </c>
    </row>
    <row r="1659" customFormat="false" ht="15" hidden="false" customHeight="false" outlineLevel="0" collapsed="false">
      <c r="A1659" s="1" t="n">
        <v>2011</v>
      </c>
      <c r="B1659" s="1" t="s">
        <v>463</v>
      </c>
      <c r="C1659" s="1" t="s">
        <v>102</v>
      </c>
      <c r="D1659" s="1" t="n">
        <v>28</v>
      </c>
      <c r="E1659" s="1" t="s">
        <v>115</v>
      </c>
      <c r="F1659" s="1" t="n">
        <v>58</v>
      </c>
      <c r="G1659" s="1" t="n">
        <v>56</v>
      </c>
      <c r="H1659" s="1" t="n">
        <v>1788</v>
      </c>
      <c r="I1659" s="1" t="n">
        <v>291</v>
      </c>
      <c r="J1659" s="1" t="n">
        <v>730</v>
      </c>
      <c r="K1659" s="1" t="n">
        <v>0.399</v>
      </c>
      <c r="L1659" s="1" t="n">
        <v>79</v>
      </c>
      <c r="M1659" s="1" t="n">
        <v>244</v>
      </c>
      <c r="N1659" s="1" t="n">
        <v>0.324</v>
      </c>
      <c r="O1659" s="1" t="n">
        <v>151</v>
      </c>
      <c r="P1659" s="1" t="n">
        <v>177</v>
      </c>
      <c r="Q1659" s="1" t="n">
        <v>0.853</v>
      </c>
      <c r="R1659" s="1" t="n">
        <v>21</v>
      </c>
      <c r="S1659" s="1" t="n">
        <v>132</v>
      </c>
      <c r="T1659" s="1" t="n">
        <v>153</v>
      </c>
      <c r="U1659" s="1" t="n">
        <v>380</v>
      </c>
      <c r="V1659" s="1" t="n">
        <v>53</v>
      </c>
      <c r="W1659" s="1" t="n">
        <v>10</v>
      </c>
      <c r="X1659" s="1" t="n">
        <v>171</v>
      </c>
      <c r="Y1659" s="1" t="n">
        <v>150</v>
      </c>
      <c r="Z1659" s="1" t="n">
        <v>812</v>
      </c>
      <c r="AA1659" s="1" t="n">
        <v>13.9</v>
      </c>
      <c r="AB1659" s="1" t="n">
        <v>0.503</v>
      </c>
      <c r="AC1659" s="1" t="n">
        <v>1</v>
      </c>
      <c r="AD1659" s="1" t="n">
        <f aca="false">IF(F1659=0,0,Z1659/F1659)</f>
        <v>14</v>
      </c>
      <c r="AE1659" s="1" t="str">
        <f aca="false">IFERROR(LEFT(C1659,FIND("-",C1659)-1),C1659)</f>
        <v>PG</v>
      </c>
      <c r="AF1659" s="1" t="str">
        <f aca="false">B1659&amp;"|"&amp;A1659</f>
        <v>Mo Williams|2011</v>
      </c>
      <c r="AG1659" s="1" t="n">
        <f aca="false">SUMPRODUCT(($A$2:$A$4670=A1659)*($Z$2:$Z$4670&gt;Z1659))+1</f>
        <v>114</v>
      </c>
    </row>
    <row r="1660" customFormat="false" ht="15" hidden="false" customHeight="false" outlineLevel="0" collapsed="false">
      <c r="A1660" s="1" t="n">
        <v>2011</v>
      </c>
      <c r="B1660" s="1" t="s">
        <v>464</v>
      </c>
      <c r="C1660" s="1" t="s">
        <v>128</v>
      </c>
      <c r="D1660" s="1" t="n">
        <v>25</v>
      </c>
      <c r="E1660" s="1" t="s">
        <v>117</v>
      </c>
      <c r="F1660" s="1" t="n">
        <v>80</v>
      </c>
      <c r="G1660" s="1" t="n">
        <v>80</v>
      </c>
      <c r="H1660" s="1" t="n">
        <v>3227</v>
      </c>
      <c r="I1660" s="1" t="n">
        <v>726</v>
      </c>
      <c r="J1660" s="1" t="n">
        <v>1611</v>
      </c>
      <c r="K1660" s="1" t="n">
        <v>0.451</v>
      </c>
      <c r="L1660" s="1" t="n">
        <v>137</v>
      </c>
      <c r="M1660" s="1" t="n">
        <v>379</v>
      </c>
      <c r="N1660" s="1" t="n">
        <v>0.361</v>
      </c>
      <c r="O1660" s="1" t="n">
        <v>340</v>
      </c>
      <c r="P1660" s="1" t="n">
        <v>431</v>
      </c>
      <c r="Q1660" s="1" t="n">
        <v>0.789</v>
      </c>
      <c r="R1660" s="1" t="n">
        <v>44</v>
      </c>
      <c r="S1660" s="1" t="n">
        <v>237</v>
      </c>
      <c r="T1660" s="1" t="n">
        <v>281</v>
      </c>
      <c r="U1660" s="1" t="n">
        <v>450</v>
      </c>
      <c r="V1660" s="1" t="n">
        <v>168</v>
      </c>
      <c r="W1660" s="1" t="n">
        <v>23</v>
      </c>
      <c r="X1660" s="1" t="n">
        <v>252</v>
      </c>
      <c r="Y1660" s="1" t="n">
        <v>203</v>
      </c>
      <c r="Z1660" s="1" t="n">
        <v>1929</v>
      </c>
      <c r="AA1660" s="1" t="n">
        <v>18.6</v>
      </c>
      <c r="AB1660" s="1" t="n">
        <v>0.536</v>
      </c>
      <c r="AC1660" s="1" t="n">
        <v>6</v>
      </c>
      <c r="AD1660" s="1" t="n">
        <f aca="false">IF(F1660=0,0,Z1660/F1660)</f>
        <v>24.1125</v>
      </c>
      <c r="AE1660" s="1" t="str">
        <f aca="false">IFERROR(LEFT(C1660,FIND("-",C1660)-1),C1660)</f>
        <v>SG</v>
      </c>
      <c r="AF1660" s="1" t="str">
        <f aca="false">B1660&amp;"|"&amp;A1660</f>
        <v>Monta Ellis|2011</v>
      </c>
      <c r="AG1660" s="1" t="n">
        <f aca="false">SUMPRODUCT(($A$2:$A$4670=A1660)*($Z$2:$Z$4670&gt;Z1660))+1</f>
        <v>8</v>
      </c>
    </row>
    <row r="1661" customFormat="false" ht="15" hidden="false" customHeight="false" outlineLevel="0" collapsed="false">
      <c r="A1661" s="1" t="n">
        <v>2011</v>
      </c>
      <c r="B1661" s="1" t="s">
        <v>466</v>
      </c>
      <c r="C1661" s="1" t="s">
        <v>128</v>
      </c>
      <c r="D1661" s="1" t="n">
        <v>33</v>
      </c>
      <c r="E1661" s="1" t="s">
        <v>609</v>
      </c>
      <c r="F1661" s="1" t="n">
        <v>4</v>
      </c>
      <c r="G1661" s="1" t="n">
        <v>0</v>
      </c>
      <c r="H1661" s="1" t="n">
        <v>23</v>
      </c>
      <c r="I1661" s="1" t="n">
        <v>2</v>
      </c>
      <c r="J1661" s="1" t="n">
        <v>5</v>
      </c>
      <c r="K1661" s="1" t="n">
        <v>0.4</v>
      </c>
      <c r="L1661" s="1" t="n">
        <v>0</v>
      </c>
      <c r="M1661" s="1" t="n">
        <v>1</v>
      </c>
      <c r="N1661" s="1" t="n">
        <v>0</v>
      </c>
      <c r="O1661" s="1" t="n">
        <v>0</v>
      </c>
      <c r="P1661" s="1" t="n">
        <v>0</v>
      </c>
      <c r="R1661" s="1" t="n">
        <v>0</v>
      </c>
      <c r="S1661" s="1" t="n">
        <v>3</v>
      </c>
      <c r="T1661" s="1" t="n">
        <v>3</v>
      </c>
      <c r="U1661" s="1" t="n">
        <v>1</v>
      </c>
      <c r="V1661" s="1" t="n">
        <v>0</v>
      </c>
      <c r="W1661" s="1" t="n">
        <v>0</v>
      </c>
      <c r="X1661" s="1" t="n">
        <v>0</v>
      </c>
      <c r="Y1661" s="1" t="n">
        <v>5</v>
      </c>
      <c r="Z1661" s="1" t="n">
        <v>4</v>
      </c>
      <c r="AA1661" s="1" t="n">
        <v>1.7</v>
      </c>
      <c r="AB1661" s="1" t="n">
        <v>0.4</v>
      </c>
      <c r="AC1661" s="1" t="n">
        <v>0</v>
      </c>
      <c r="AD1661" s="1" t="n">
        <f aca="false">IF(F1661=0,0,Z1661/F1661)</f>
        <v>1</v>
      </c>
      <c r="AE1661" s="1" t="str">
        <f aca="false">IFERROR(LEFT(C1661,FIND("-",C1661)-1),C1661)</f>
        <v>SG</v>
      </c>
      <c r="AF1661" s="1" t="str">
        <f aca="false">B1661&amp;"|"&amp;A1661</f>
        <v>Morris Peterson|2011</v>
      </c>
      <c r="AG1661" s="1" t="n">
        <f aca="false">SUMPRODUCT(($A$2:$A$4670=A1661)*($Z$2:$Z$4670&gt;Z1661))+1</f>
        <v>439</v>
      </c>
    </row>
    <row r="1662" customFormat="false" ht="15" hidden="false" customHeight="false" outlineLevel="0" collapsed="false">
      <c r="A1662" s="1" t="n">
        <v>2011</v>
      </c>
      <c r="B1662" s="1" t="s">
        <v>787</v>
      </c>
      <c r="C1662" s="1" t="s">
        <v>102</v>
      </c>
      <c r="D1662" s="1" t="n">
        <v>26</v>
      </c>
      <c r="E1662" s="1" t="s">
        <v>137</v>
      </c>
      <c r="F1662" s="1" t="n">
        <v>22</v>
      </c>
      <c r="G1662" s="1" t="n">
        <v>0</v>
      </c>
      <c r="H1662" s="1" t="n">
        <v>159</v>
      </c>
      <c r="I1662" s="1" t="n">
        <v>21</v>
      </c>
      <c r="J1662" s="1" t="n">
        <v>59</v>
      </c>
      <c r="K1662" s="1" t="n">
        <v>0.356</v>
      </c>
      <c r="L1662" s="1" t="n">
        <v>1</v>
      </c>
      <c r="M1662" s="1" t="n">
        <v>10</v>
      </c>
      <c r="N1662" s="1" t="n">
        <v>0.1</v>
      </c>
      <c r="O1662" s="1" t="n">
        <v>8</v>
      </c>
      <c r="P1662" s="1" t="n">
        <v>15</v>
      </c>
      <c r="Q1662" s="1" t="n">
        <v>0.533</v>
      </c>
      <c r="R1662" s="1" t="n">
        <v>7</v>
      </c>
      <c r="S1662" s="1" t="n">
        <v>15</v>
      </c>
      <c r="T1662" s="1" t="n">
        <v>22</v>
      </c>
      <c r="U1662" s="1" t="n">
        <v>25</v>
      </c>
      <c r="V1662" s="1" t="n">
        <v>5</v>
      </c>
      <c r="W1662" s="1" t="n">
        <v>3</v>
      </c>
      <c r="X1662" s="1" t="n">
        <v>18</v>
      </c>
      <c r="Y1662" s="1" t="n">
        <v>15</v>
      </c>
      <c r="Z1662" s="1" t="n">
        <v>51</v>
      </c>
      <c r="AA1662" s="1" t="n">
        <v>6.8</v>
      </c>
      <c r="AB1662" s="1" t="n">
        <v>0.389</v>
      </c>
      <c r="AC1662" s="1" t="n">
        <v>-0.4</v>
      </c>
      <c r="AD1662" s="1" t="n">
        <f aca="false">IF(F1662=0,0,Z1662/F1662)</f>
        <v>2.31818181818182</v>
      </c>
      <c r="AE1662" s="1" t="str">
        <f aca="false">IFERROR(LEFT(C1662,FIND("-",C1662)-1),C1662)</f>
        <v>PG</v>
      </c>
      <c r="AF1662" s="1" t="str">
        <f aca="false">B1662&amp;"|"&amp;A1662</f>
        <v>Mustafa Shakur|2011</v>
      </c>
      <c r="AG1662" s="1" t="n">
        <f aca="false">SUMPRODUCT(($A$2:$A$4670=A1662)*($Z$2:$Z$4670&gt;Z1662))+1</f>
        <v>395</v>
      </c>
    </row>
    <row r="1663" customFormat="false" ht="15" hidden="false" customHeight="false" outlineLevel="0" collapsed="false">
      <c r="A1663" s="1" t="n">
        <v>2011</v>
      </c>
      <c r="B1663" s="1" t="s">
        <v>468</v>
      </c>
      <c r="C1663" s="1" t="s">
        <v>102</v>
      </c>
      <c r="D1663" s="1" t="n">
        <v>26</v>
      </c>
      <c r="E1663" s="1" t="s">
        <v>115</v>
      </c>
      <c r="F1663" s="1" t="n">
        <v>59</v>
      </c>
      <c r="G1663" s="1" t="n">
        <v>11</v>
      </c>
      <c r="H1663" s="1" t="n">
        <v>1013</v>
      </c>
      <c r="I1663" s="1" t="n">
        <v>150</v>
      </c>
      <c r="J1663" s="1" t="n">
        <v>376</v>
      </c>
      <c r="K1663" s="1" t="n">
        <v>0.399</v>
      </c>
      <c r="L1663" s="1" t="n">
        <v>65</v>
      </c>
      <c r="M1663" s="1" t="n">
        <v>200</v>
      </c>
      <c r="N1663" s="1" t="n">
        <v>0.325</v>
      </c>
      <c r="O1663" s="1" t="n">
        <v>36</v>
      </c>
      <c r="P1663" s="1" t="n">
        <v>44</v>
      </c>
      <c r="Q1663" s="1" t="n">
        <v>0.818</v>
      </c>
      <c r="R1663" s="1" t="n">
        <v>15</v>
      </c>
      <c r="S1663" s="1" t="n">
        <v>75</v>
      </c>
      <c r="T1663" s="1" t="n">
        <v>90</v>
      </c>
      <c r="U1663" s="1" t="n">
        <v>111</v>
      </c>
      <c r="V1663" s="1" t="n">
        <v>29</v>
      </c>
      <c r="W1663" s="1" t="n">
        <v>4</v>
      </c>
      <c r="X1663" s="1" t="n">
        <v>68</v>
      </c>
      <c r="Y1663" s="1" t="n">
        <v>115</v>
      </c>
      <c r="Z1663" s="1" t="n">
        <v>401</v>
      </c>
      <c r="AA1663" s="1" t="n">
        <v>10</v>
      </c>
      <c r="AB1663" s="1" t="n">
        <v>0.507</v>
      </c>
      <c r="AC1663" s="1" t="n">
        <v>1.1</v>
      </c>
      <c r="AD1663" s="1" t="n">
        <f aca="false">IF(F1663=0,0,Z1663/F1663)</f>
        <v>6.79661016949153</v>
      </c>
      <c r="AE1663" s="1" t="str">
        <f aca="false">IFERROR(LEFT(C1663,FIND("-",C1663)-1),C1663)</f>
        <v>PG</v>
      </c>
      <c r="AF1663" s="1" t="str">
        <f aca="false">B1663&amp;"|"&amp;A1663</f>
        <v>Nate Robinson|2011</v>
      </c>
      <c r="AG1663" s="1" t="n">
        <f aca="false">SUMPRODUCT(($A$2:$A$4670=A1663)*($Z$2:$Z$4670&gt;Z1663))+1</f>
        <v>230</v>
      </c>
    </row>
    <row r="1664" customFormat="false" ht="15" hidden="false" customHeight="false" outlineLevel="0" collapsed="false">
      <c r="A1664" s="1" t="n">
        <v>2011</v>
      </c>
      <c r="B1664" s="1" t="s">
        <v>469</v>
      </c>
      <c r="C1664" s="1" t="s">
        <v>105</v>
      </c>
      <c r="D1664" s="1" t="n">
        <v>33</v>
      </c>
      <c r="E1664" s="1" t="s">
        <v>115</v>
      </c>
      <c r="F1664" s="1" t="n">
        <v>75</v>
      </c>
      <c r="G1664" s="1" t="n">
        <v>37</v>
      </c>
      <c r="H1664" s="1" t="n">
        <v>1280</v>
      </c>
      <c r="I1664" s="1" t="n">
        <v>234</v>
      </c>
      <c r="J1664" s="1" t="n">
        <v>448</v>
      </c>
      <c r="K1664" s="1" t="n">
        <v>0.522</v>
      </c>
      <c r="L1664" s="1" t="n">
        <v>0</v>
      </c>
      <c r="M1664" s="1" t="n">
        <v>1</v>
      </c>
      <c r="N1664" s="1" t="n">
        <v>0</v>
      </c>
      <c r="O1664" s="1" t="n">
        <v>67</v>
      </c>
      <c r="P1664" s="1" t="n">
        <v>112</v>
      </c>
      <c r="Q1664" s="1" t="n">
        <v>0.598</v>
      </c>
      <c r="R1664" s="1" t="n">
        <v>140</v>
      </c>
      <c r="S1664" s="1" t="n">
        <v>228</v>
      </c>
      <c r="T1664" s="1" t="n">
        <v>368</v>
      </c>
      <c r="U1664" s="1" t="n">
        <v>23</v>
      </c>
      <c r="V1664" s="1" t="n">
        <v>30</v>
      </c>
      <c r="W1664" s="1" t="n">
        <v>56</v>
      </c>
      <c r="X1664" s="1" t="n">
        <v>70</v>
      </c>
      <c r="Y1664" s="1" t="n">
        <v>184</v>
      </c>
      <c r="Z1664" s="1" t="n">
        <v>535</v>
      </c>
      <c r="AA1664" s="1" t="n">
        <v>15.9</v>
      </c>
      <c r="AB1664" s="1" t="n">
        <v>0.538</v>
      </c>
      <c r="AC1664" s="1" t="n">
        <v>2.7</v>
      </c>
      <c r="AD1664" s="1" t="n">
        <f aca="false">IF(F1664=0,0,Z1664/F1664)</f>
        <v>7.13333333333333</v>
      </c>
      <c r="AE1664" s="1" t="str">
        <f aca="false">IFERROR(LEFT(C1664,FIND("-",C1664)-1),C1664)</f>
        <v>C</v>
      </c>
      <c r="AF1664" s="1" t="str">
        <f aca="false">B1664&amp;"|"&amp;A1664</f>
        <v>Nazr Mohammed|2011</v>
      </c>
      <c r="AG1664" s="1" t="n">
        <f aca="false">SUMPRODUCT(($A$2:$A$4670=A1664)*($Z$2:$Z$4670&gt;Z1664))+1</f>
        <v>197</v>
      </c>
    </row>
    <row r="1665" customFormat="false" ht="15" hidden="false" customHeight="false" outlineLevel="0" collapsed="false">
      <c r="A1665" s="1" t="n">
        <v>2011</v>
      </c>
      <c r="B1665" s="1" t="s">
        <v>470</v>
      </c>
      <c r="C1665" s="1" t="s">
        <v>105</v>
      </c>
      <c r="D1665" s="1" t="n">
        <v>27</v>
      </c>
      <c r="E1665" s="1" t="s">
        <v>115</v>
      </c>
      <c r="F1665" s="1" t="n">
        <v>71</v>
      </c>
      <c r="G1665" s="1" t="n">
        <v>67</v>
      </c>
      <c r="H1665" s="1" t="n">
        <v>1571</v>
      </c>
      <c r="I1665" s="1" t="n">
        <v>231</v>
      </c>
      <c r="J1665" s="1" t="n">
        <v>452</v>
      </c>
      <c r="K1665" s="1" t="n">
        <v>0.511</v>
      </c>
      <c r="L1665" s="1" t="n">
        <v>0</v>
      </c>
      <c r="M1665" s="1" t="n">
        <v>0</v>
      </c>
      <c r="O1665" s="1" t="n">
        <v>113</v>
      </c>
      <c r="P1665" s="1" t="n">
        <v>146</v>
      </c>
      <c r="Q1665" s="1" t="n">
        <v>0.774</v>
      </c>
      <c r="R1665" s="1" t="n">
        <v>124</v>
      </c>
      <c r="S1665" s="1" t="n">
        <v>211</v>
      </c>
      <c r="T1665" s="1" t="n">
        <v>335</v>
      </c>
      <c r="U1665" s="1" t="n">
        <v>27</v>
      </c>
      <c r="V1665" s="1" t="n">
        <v>26</v>
      </c>
      <c r="W1665" s="1" t="n">
        <v>25</v>
      </c>
      <c r="X1665" s="1" t="n">
        <v>56</v>
      </c>
      <c r="Y1665" s="1" t="n">
        <v>184</v>
      </c>
      <c r="Z1665" s="1" t="n">
        <v>575</v>
      </c>
      <c r="AA1665" s="1" t="n">
        <v>13.1</v>
      </c>
      <c r="AB1665" s="1" t="n">
        <v>0.557</v>
      </c>
      <c r="AC1665" s="1" t="n">
        <v>4</v>
      </c>
      <c r="AD1665" s="1" t="n">
        <f aca="false">IF(F1665=0,0,Z1665/F1665)</f>
        <v>8.09859154929577</v>
      </c>
      <c r="AE1665" s="1" t="str">
        <f aca="false">IFERROR(LEFT(C1665,FIND("-",C1665)-1),C1665)</f>
        <v>C</v>
      </c>
      <c r="AF1665" s="1" t="str">
        <f aca="false">B1665&amp;"|"&amp;A1665</f>
        <v>Nenad Krstic|2011</v>
      </c>
      <c r="AG1665" s="1" t="n">
        <f aca="false">SUMPRODUCT(($A$2:$A$4670=A1665)*($Z$2:$Z$4670&gt;Z1665))+1</f>
        <v>178</v>
      </c>
    </row>
    <row r="1666" customFormat="false" ht="15" hidden="false" customHeight="false" outlineLevel="0" collapsed="false">
      <c r="A1666" s="1" t="n">
        <v>2011</v>
      </c>
      <c r="B1666" s="1" t="s">
        <v>471</v>
      </c>
      <c r="C1666" s="1" t="s">
        <v>105</v>
      </c>
      <c r="D1666" s="1" t="n">
        <v>28</v>
      </c>
      <c r="E1666" s="1" t="s">
        <v>129</v>
      </c>
      <c r="F1666" s="1" t="n">
        <v>75</v>
      </c>
      <c r="G1666" s="1" t="n">
        <v>75</v>
      </c>
      <c r="H1666" s="1" t="n">
        <v>2291</v>
      </c>
      <c r="I1666" s="1" t="n">
        <v>402</v>
      </c>
      <c r="J1666" s="1" t="n">
        <v>654</v>
      </c>
      <c r="K1666" s="1" t="n">
        <v>0.615</v>
      </c>
      <c r="L1666" s="1" t="n">
        <v>1</v>
      </c>
      <c r="M1666" s="1" t="n">
        <v>5</v>
      </c>
      <c r="N1666" s="1" t="n">
        <v>0.2</v>
      </c>
      <c r="O1666" s="1" t="n">
        <v>286</v>
      </c>
      <c r="P1666" s="1" t="n">
        <v>402</v>
      </c>
      <c r="Q1666" s="1" t="n">
        <v>0.711</v>
      </c>
      <c r="R1666" s="1" t="n">
        <v>145</v>
      </c>
      <c r="S1666" s="1" t="n">
        <v>426</v>
      </c>
      <c r="T1666" s="1" t="n">
        <v>571</v>
      </c>
      <c r="U1666" s="1" t="n">
        <v>149</v>
      </c>
      <c r="V1666" s="1" t="n">
        <v>84</v>
      </c>
      <c r="W1666" s="1" t="n">
        <v>73</v>
      </c>
      <c r="X1666" s="1" t="n">
        <v>134</v>
      </c>
      <c r="Y1666" s="1" t="n">
        <v>238</v>
      </c>
      <c r="Z1666" s="1" t="n">
        <v>1091</v>
      </c>
      <c r="AA1666" s="1" t="n">
        <v>20.4</v>
      </c>
      <c r="AB1666" s="1" t="n">
        <v>0.657</v>
      </c>
      <c r="AC1666" s="1" t="n">
        <v>9.6</v>
      </c>
      <c r="AD1666" s="1" t="n">
        <f aca="false">IF(F1666=0,0,Z1666/F1666)</f>
        <v>14.5466666666667</v>
      </c>
      <c r="AE1666" s="1" t="str">
        <f aca="false">IFERROR(LEFT(C1666,FIND("-",C1666)-1),C1666)</f>
        <v>C</v>
      </c>
      <c r="AF1666" s="1" t="str">
        <f aca="false">B1666&amp;"|"&amp;A1666</f>
        <v>Nene Hilario|2011</v>
      </c>
      <c r="AG1666" s="1" t="n">
        <f aca="false">SUMPRODUCT(($A$2:$A$4670=A1666)*($Z$2:$Z$4670&gt;Z1666))+1</f>
        <v>61</v>
      </c>
    </row>
    <row r="1667" customFormat="false" ht="15" hidden="false" customHeight="false" outlineLevel="0" collapsed="false">
      <c r="A1667" s="1" t="n">
        <v>2011</v>
      </c>
      <c r="B1667" s="1" t="s">
        <v>472</v>
      </c>
      <c r="C1667" s="1" t="s">
        <v>105</v>
      </c>
      <c r="D1667" s="1" t="n">
        <v>30</v>
      </c>
      <c r="E1667" s="1" t="s">
        <v>609</v>
      </c>
      <c r="F1667" s="1" t="n">
        <v>71</v>
      </c>
      <c r="G1667" s="1" t="n">
        <v>2</v>
      </c>
      <c r="H1667" s="1" t="n">
        <v>1524</v>
      </c>
      <c r="I1667" s="1" t="n">
        <v>137</v>
      </c>
      <c r="J1667" s="1" t="n">
        <v>242</v>
      </c>
      <c r="K1667" s="1" t="n">
        <v>0.566</v>
      </c>
      <c r="L1667" s="1" t="n">
        <v>0</v>
      </c>
      <c r="M1667" s="1" t="n">
        <v>0</v>
      </c>
      <c r="O1667" s="1" t="n">
        <v>55</v>
      </c>
      <c r="P1667" s="1" t="n">
        <v>73</v>
      </c>
      <c r="Q1667" s="1" t="n">
        <v>0.753</v>
      </c>
      <c r="R1667" s="1" t="n">
        <v>119</v>
      </c>
      <c r="S1667" s="1" t="n">
        <v>197</v>
      </c>
      <c r="T1667" s="1" t="n">
        <v>316</v>
      </c>
      <c r="U1667" s="1" t="n">
        <v>69</v>
      </c>
      <c r="V1667" s="1" t="n">
        <v>42</v>
      </c>
      <c r="W1667" s="1" t="n">
        <v>31</v>
      </c>
      <c r="X1667" s="1" t="n">
        <v>55</v>
      </c>
      <c r="Y1667" s="1" t="n">
        <v>210</v>
      </c>
      <c r="Z1667" s="1" t="n">
        <v>329</v>
      </c>
      <c r="AA1667" s="1" t="n">
        <v>10.8</v>
      </c>
      <c r="AB1667" s="1" t="n">
        <v>0.6</v>
      </c>
      <c r="AC1667" s="1" t="n">
        <v>3.6</v>
      </c>
      <c r="AD1667" s="1" t="n">
        <f aca="false">IF(F1667=0,0,Z1667/F1667)</f>
        <v>4.63380281690141</v>
      </c>
      <c r="AE1667" s="1" t="str">
        <f aca="false">IFERROR(LEFT(C1667,FIND("-",C1667)-1),C1667)</f>
        <v>C</v>
      </c>
      <c r="AF1667" s="1" t="str">
        <f aca="false">B1667&amp;"|"&amp;A1667</f>
        <v>Nick Collison|2011</v>
      </c>
      <c r="AG1667" s="1" t="n">
        <f aca="false">SUMPRODUCT(($A$2:$A$4670=A1667)*($Z$2:$Z$4670&gt;Z1667))+1</f>
        <v>257</v>
      </c>
    </row>
    <row r="1668" customFormat="false" ht="15" hidden="false" customHeight="false" outlineLevel="0" collapsed="false">
      <c r="A1668" s="1" t="n">
        <v>2011</v>
      </c>
      <c r="B1668" s="1" t="s">
        <v>474</v>
      </c>
      <c r="C1668" s="1" t="s">
        <v>128</v>
      </c>
      <c r="D1668" s="1" t="n">
        <v>25</v>
      </c>
      <c r="E1668" s="1" t="s">
        <v>137</v>
      </c>
      <c r="F1668" s="1" t="n">
        <v>64</v>
      </c>
      <c r="G1668" s="1" t="n">
        <v>40</v>
      </c>
      <c r="H1668" s="1" t="n">
        <v>2034</v>
      </c>
      <c r="I1668" s="1" t="n">
        <v>412</v>
      </c>
      <c r="J1668" s="1" t="n">
        <v>935</v>
      </c>
      <c r="K1668" s="1" t="n">
        <v>0.441</v>
      </c>
      <c r="L1668" s="1" t="n">
        <v>105</v>
      </c>
      <c r="M1668" s="1" t="n">
        <v>271</v>
      </c>
      <c r="N1668" s="1" t="n">
        <v>0.387</v>
      </c>
      <c r="O1668" s="1" t="n">
        <v>186</v>
      </c>
      <c r="P1668" s="1" t="n">
        <v>228</v>
      </c>
      <c r="Q1668" s="1" t="n">
        <v>0.816</v>
      </c>
      <c r="R1668" s="1" t="n">
        <v>26</v>
      </c>
      <c r="S1668" s="1" t="n">
        <v>148</v>
      </c>
      <c r="T1668" s="1" t="n">
        <v>174</v>
      </c>
      <c r="U1668" s="1" t="n">
        <v>75</v>
      </c>
      <c r="V1668" s="1" t="n">
        <v>45</v>
      </c>
      <c r="W1668" s="1" t="n">
        <v>17</v>
      </c>
      <c r="X1668" s="1" t="n">
        <v>90</v>
      </c>
      <c r="Y1668" s="1" t="n">
        <v>144</v>
      </c>
      <c r="Z1668" s="1" t="n">
        <v>1115</v>
      </c>
      <c r="AA1668" s="1" t="n">
        <v>14.5</v>
      </c>
      <c r="AB1668" s="1" t="n">
        <v>0.538</v>
      </c>
      <c r="AC1668" s="1" t="n">
        <v>2.8</v>
      </c>
      <c r="AD1668" s="1" t="n">
        <f aca="false">IF(F1668=0,0,Z1668/F1668)</f>
        <v>17.421875</v>
      </c>
      <c r="AE1668" s="1" t="str">
        <f aca="false">IFERROR(LEFT(C1668,FIND("-",C1668)-1),C1668)</f>
        <v>SG</v>
      </c>
      <c r="AF1668" s="1" t="str">
        <f aca="false">B1668&amp;"|"&amp;A1668</f>
        <v>Nick Young|2011</v>
      </c>
      <c r="AG1668" s="1" t="n">
        <f aca="false">SUMPRODUCT(($A$2:$A$4670=A1668)*($Z$2:$Z$4670&gt;Z1668))+1</f>
        <v>54</v>
      </c>
    </row>
    <row r="1669" customFormat="false" ht="15" hidden="false" customHeight="false" outlineLevel="0" collapsed="false">
      <c r="A1669" s="1" t="n">
        <v>2011</v>
      </c>
      <c r="B1669" s="1" t="s">
        <v>653</v>
      </c>
      <c r="C1669" s="1" t="s">
        <v>123</v>
      </c>
      <c r="D1669" s="1" t="n">
        <v>22</v>
      </c>
      <c r="E1669" s="1" t="s">
        <v>191</v>
      </c>
      <c r="F1669" s="1" t="n">
        <v>80</v>
      </c>
      <c r="G1669" s="1" t="n">
        <v>67</v>
      </c>
      <c r="H1669" s="1" t="n">
        <v>2522</v>
      </c>
      <c r="I1669" s="1" t="n">
        <v>367</v>
      </c>
      <c r="J1669" s="1" t="n">
        <v>807</v>
      </c>
      <c r="K1669" s="1" t="n">
        <v>0.455</v>
      </c>
      <c r="L1669" s="1" t="n">
        <v>118</v>
      </c>
      <c r="M1669" s="1" t="n">
        <v>342</v>
      </c>
      <c r="N1669" s="1" t="n">
        <v>0.345</v>
      </c>
      <c r="O1669" s="1" t="n">
        <v>138</v>
      </c>
      <c r="P1669" s="1" t="n">
        <v>164</v>
      </c>
      <c r="Q1669" s="1" t="n">
        <v>0.841</v>
      </c>
      <c r="R1669" s="1" t="n">
        <v>109</v>
      </c>
      <c r="S1669" s="1" t="n">
        <v>252</v>
      </c>
      <c r="T1669" s="1" t="n">
        <v>361</v>
      </c>
      <c r="U1669" s="1" t="n">
        <v>123</v>
      </c>
      <c r="V1669" s="1" t="n">
        <v>68</v>
      </c>
      <c r="W1669" s="1" t="n">
        <v>49</v>
      </c>
      <c r="X1669" s="1" t="n">
        <v>83</v>
      </c>
      <c r="Y1669" s="1" t="n">
        <v>194</v>
      </c>
      <c r="Z1669" s="1" t="n">
        <v>990</v>
      </c>
      <c r="AA1669" s="1" t="n">
        <v>14.8</v>
      </c>
      <c r="AB1669" s="1" t="n">
        <v>0.563</v>
      </c>
      <c r="AC1669" s="1" t="n">
        <v>6.6</v>
      </c>
      <c r="AD1669" s="1" t="n">
        <f aca="false">IF(F1669=0,0,Z1669/F1669)</f>
        <v>12.375</v>
      </c>
      <c r="AE1669" s="1" t="str">
        <f aca="false">IFERROR(LEFT(C1669,FIND("-",C1669)-1),C1669)</f>
        <v>SF</v>
      </c>
      <c r="AF1669" s="1" t="str">
        <f aca="false">B1669&amp;"|"&amp;A1669</f>
        <v>Nicolas Batum|2011</v>
      </c>
      <c r="AG1669" s="1" t="n">
        <f aca="false">SUMPRODUCT(($A$2:$A$4670=A1669)*($Z$2:$Z$4670&gt;Z1669))+1</f>
        <v>89</v>
      </c>
    </row>
    <row r="1670" customFormat="false" ht="15" hidden="false" customHeight="false" outlineLevel="0" collapsed="false">
      <c r="A1670" s="1" t="n">
        <v>2011</v>
      </c>
      <c r="B1670" s="1" t="s">
        <v>788</v>
      </c>
      <c r="C1670" s="1" t="s">
        <v>105</v>
      </c>
      <c r="D1670" s="1" t="n">
        <v>25</v>
      </c>
      <c r="E1670" s="1" t="s">
        <v>120</v>
      </c>
      <c r="F1670" s="1" t="n">
        <v>65</v>
      </c>
      <c r="G1670" s="1" t="n">
        <v>11</v>
      </c>
      <c r="H1670" s="1" t="n">
        <v>887</v>
      </c>
      <c r="I1670" s="1" t="n">
        <v>136</v>
      </c>
      <c r="J1670" s="1" t="n">
        <v>263</v>
      </c>
      <c r="K1670" s="1" t="n">
        <v>0.517</v>
      </c>
      <c r="L1670" s="1" t="n">
        <v>0</v>
      </c>
      <c r="M1670" s="1" t="n">
        <v>0</v>
      </c>
      <c r="O1670" s="1" t="n">
        <v>87</v>
      </c>
      <c r="P1670" s="1" t="n">
        <v>114</v>
      </c>
      <c r="Q1670" s="1" t="n">
        <v>0.763</v>
      </c>
      <c r="R1670" s="1" t="n">
        <v>90</v>
      </c>
      <c r="S1670" s="1" t="n">
        <v>103</v>
      </c>
      <c r="T1670" s="1" t="n">
        <v>193</v>
      </c>
      <c r="U1670" s="1" t="n">
        <v>27</v>
      </c>
      <c r="V1670" s="1" t="n">
        <v>18</v>
      </c>
      <c r="W1670" s="1" t="n">
        <v>35</v>
      </c>
      <c r="X1670" s="1" t="n">
        <v>91</v>
      </c>
      <c r="Y1670" s="1" t="n">
        <v>181</v>
      </c>
      <c r="Z1670" s="1" t="n">
        <v>359</v>
      </c>
      <c r="AA1670" s="1" t="n">
        <v>11.2</v>
      </c>
      <c r="AB1670" s="1" t="n">
        <v>0.573</v>
      </c>
      <c r="AC1670" s="1" t="n">
        <v>0.6</v>
      </c>
      <c r="AD1670" s="1" t="n">
        <f aca="false">IF(F1670=0,0,Z1670/F1670)</f>
        <v>5.52307692307692</v>
      </c>
      <c r="AE1670" s="1" t="str">
        <f aca="false">IFERROR(LEFT(C1670,FIND("-",C1670)-1),C1670)</f>
        <v>C</v>
      </c>
      <c r="AF1670" s="1" t="str">
        <f aca="false">B1670&amp;"|"&amp;A1670</f>
        <v>Nikola Pekovic|2011</v>
      </c>
      <c r="AG1670" s="1" t="n">
        <f aca="false">SUMPRODUCT(($A$2:$A$4670=A1670)*($Z$2:$Z$4670&gt;Z1670))+1</f>
        <v>244</v>
      </c>
    </row>
    <row r="1671" customFormat="false" ht="15" hidden="false" customHeight="false" outlineLevel="0" collapsed="false">
      <c r="A1671" s="1" t="n">
        <v>2011</v>
      </c>
      <c r="B1671" s="1" t="s">
        <v>654</v>
      </c>
      <c r="C1671" s="1" t="s">
        <v>128</v>
      </c>
      <c r="D1671" s="1" t="n">
        <v>23</v>
      </c>
      <c r="E1671" s="1" t="s">
        <v>140</v>
      </c>
      <c r="F1671" s="1" t="n">
        <v>71</v>
      </c>
      <c r="G1671" s="1" t="n">
        <v>17</v>
      </c>
      <c r="H1671" s="1" t="n">
        <v>1869</v>
      </c>
      <c r="I1671" s="1" t="n">
        <v>304</v>
      </c>
      <c r="J1671" s="1" t="n">
        <v>747</v>
      </c>
      <c r="K1671" s="1" t="n">
        <v>0.407</v>
      </c>
      <c r="L1671" s="1" t="n">
        <v>96</v>
      </c>
      <c r="M1671" s="1" t="n">
        <v>264</v>
      </c>
      <c r="N1671" s="1" t="n">
        <v>0.364</v>
      </c>
      <c r="O1671" s="1" t="n">
        <v>99</v>
      </c>
      <c r="P1671" s="1" t="n">
        <v>131</v>
      </c>
      <c r="Q1671" s="1" t="n">
        <v>0.756</v>
      </c>
      <c r="R1671" s="1" t="n">
        <v>35</v>
      </c>
      <c r="S1671" s="1" t="n">
        <v>135</v>
      </c>
      <c r="T1671" s="1" t="n">
        <v>170</v>
      </c>
      <c r="U1671" s="1" t="n">
        <v>145</v>
      </c>
      <c r="V1671" s="1" t="n">
        <v>73</v>
      </c>
      <c r="W1671" s="1" t="n">
        <v>26</v>
      </c>
      <c r="X1671" s="1" t="n">
        <v>99</v>
      </c>
      <c r="Y1671" s="1" t="n">
        <v>127</v>
      </c>
      <c r="Z1671" s="1" t="n">
        <v>803</v>
      </c>
      <c r="AA1671" s="1" t="n">
        <v>12.6</v>
      </c>
      <c r="AB1671" s="1" t="n">
        <v>0.499</v>
      </c>
      <c r="AC1671" s="1" t="n">
        <v>2.4</v>
      </c>
      <c r="AD1671" s="1" t="n">
        <f aca="false">IF(F1671=0,0,Z1671/F1671)</f>
        <v>11.3098591549296</v>
      </c>
      <c r="AE1671" s="1" t="str">
        <f aca="false">IFERROR(LEFT(C1671,FIND("-",C1671)-1),C1671)</f>
        <v>SG</v>
      </c>
      <c r="AF1671" s="1" t="str">
        <f aca="false">B1671&amp;"|"&amp;A1671</f>
        <v>O.J. Mayo|2011</v>
      </c>
      <c r="AG1671" s="1" t="n">
        <f aca="false">SUMPRODUCT(($A$2:$A$4670=A1671)*($Z$2:$Z$4670&gt;Z1671))+1</f>
        <v>117</v>
      </c>
    </row>
    <row r="1672" customFormat="false" ht="15" hidden="false" customHeight="false" outlineLevel="0" collapsed="false">
      <c r="A1672" s="1" t="n">
        <v>2011</v>
      </c>
      <c r="B1672" s="1" t="s">
        <v>789</v>
      </c>
      <c r="C1672" s="1" t="s">
        <v>105</v>
      </c>
      <c r="D1672" s="1" t="n">
        <v>24</v>
      </c>
      <c r="E1672" s="1" t="s">
        <v>106</v>
      </c>
      <c r="F1672" s="1" t="n">
        <v>82</v>
      </c>
      <c r="G1672" s="1" t="n">
        <v>0</v>
      </c>
      <c r="H1672" s="1" t="n">
        <v>989</v>
      </c>
      <c r="I1672" s="1" t="n">
        <v>78</v>
      </c>
      <c r="J1672" s="1" t="n">
        <v>141</v>
      </c>
      <c r="K1672" s="1" t="n">
        <v>0.553</v>
      </c>
      <c r="L1672" s="1" t="n">
        <v>0</v>
      </c>
      <c r="M1672" s="1" t="n">
        <v>0</v>
      </c>
      <c r="O1672" s="1" t="n">
        <v>73</v>
      </c>
      <c r="P1672" s="1" t="n">
        <v>145</v>
      </c>
      <c r="Q1672" s="1" t="n">
        <v>0.503</v>
      </c>
      <c r="R1672" s="1" t="n">
        <v>112</v>
      </c>
      <c r="S1672" s="1" t="n">
        <v>194</v>
      </c>
      <c r="T1672" s="1" t="n">
        <v>306</v>
      </c>
      <c r="U1672" s="1" t="n">
        <v>32</v>
      </c>
      <c r="V1672" s="1" t="n">
        <v>20</v>
      </c>
      <c r="W1672" s="1" t="n">
        <v>56</v>
      </c>
      <c r="X1672" s="1" t="n">
        <v>64</v>
      </c>
      <c r="Y1672" s="1" t="n">
        <v>153</v>
      </c>
      <c r="Z1672" s="1" t="n">
        <v>229</v>
      </c>
      <c r="AA1672" s="1" t="n">
        <v>11.8</v>
      </c>
      <c r="AB1672" s="1" t="n">
        <v>0.559</v>
      </c>
      <c r="AC1672" s="1" t="n">
        <v>2.7</v>
      </c>
      <c r="AD1672" s="1" t="n">
        <f aca="false">IF(F1672=0,0,Z1672/F1672)</f>
        <v>2.79268292682927</v>
      </c>
      <c r="AE1672" s="1" t="str">
        <f aca="false">IFERROR(LEFT(C1672,FIND("-",C1672)-1),C1672)</f>
        <v>C</v>
      </c>
      <c r="AF1672" s="1" t="str">
        <f aca="false">B1672&amp;"|"&amp;A1672</f>
        <v>Omer Asik|2011</v>
      </c>
      <c r="AG1672" s="1" t="n">
        <f aca="false">SUMPRODUCT(($A$2:$A$4670=A1672)*($Z$2:$Z$4670&gt;Z1672))+1</f>
        <v>299</v>
      </c>
    </row>
    <row r="1673" customFormat="false" ht="15" hidden="false" customHeight="false" outlineLevel="0" collapsed="false">
      <c r="A1673" s="1" t="n">
        <v>2011</v>
      </c>
      <c r="B1673" s="1" t="s">
        <v>718</v>
      </c>
      <c r="C1673" s="1" t="s">
        <v>123</v>
      </c>
      <c r="D1673" s="1" t="n">
        <v>22</v>
      </c>
      <c r="E1673" s="1" t="s">
        <v>173</v>
      </c>
      <c r="F1673" s="1" t="n">
        <v>71</v>
      </c>
      <c r="G1673" s="1" t="n">
        <v>27</v>
      </c>
      <c r="H1673" s="1" t="n">
        <v>1702</v>
      </c>
      <c r="I1673" s="1" t="n">
        <v>225</v>
      </c>
      <c r="J1673" s="1" t="n">
        <v>546</v>
      </c>
      <c r="K1673" s="1" t="n">
        <v>0.412</v>
      </c>
      <c r="L1673" s="1" t="n">
        <v>92</v>
      </c>
      <c r="M1673" s="1" t="n">
        <v>247</v>
      </c>
      <c r="N1673" s="1" t="n">
        <v>0.372</v>
      </c>
      <c r="O1673" s="1" t="n">
        <v>68</v>
      </c>
      <c r="P1673" s="1" t="n">
        <v>101</v>
      </c>
      <c r="Q1673" s="1" t="n">
        <v>0.673</v>
      </c>
      <c r="R1673" s="1" t="n">
        <v>74</v>
      </c>
      <c r="S1673" s="1" t="n">
        <v>233</v>
      </c>
      <c r="T1673" s="1" t="n">
        <v>307</v>
      </c>
      <c r="U1673" s="1" t="n">
        <v>74</v>
      </c>
      <c r="V1673" s="1" t="n">
        <v>54</v>
      </c>
      <c r="W1673" s="1" t="n">
        <v>13</v>
      </c>
      <c r="X1673" s="1" t="n">
        <v>68</v>
      </c>
      <c r="Y1673" s="1" t="n">
        <v>115</v>
      </c>
      <c r="Z1673" s="1" t="n">
        <v>610</v>
      </c>
      <c r="AA1673" s="1" t="n">
        <v>11.7</v>
      </c>
      <c r="AB1673" s="1" t="n">
        <v>0.517</v>
      </c>
      <c r="AC1673" s="1" t="n">
        <v>2.5</v>
      </c>
      <c r="AD1673" s="1" t="n">
        <f aca="false">IF(F1673=0,0,Z1673/F1673)</f>
        <v>8.59154929577465</v>
      </c>
      <c r="AE1673" s="1" t="str">
        <f aca="false">IFERROR(LEFT(C1673,FIND("-",C1673)-1),C1673)</f>
        <v>SF</v>
      </c>
      <c r="AF1673" s="1" t="str">
        <f aca="false">B1673&amp;"|"&amp;A1673</f>
        <v>Omri Casspi|2011</v>
      </c>
      <c r="AG1673" s="1" t="n">
        <f aca="false">SUMPRODUCT(($A$2:$A$4670=A1673)*($Z$2:$Z$4670&gt;Z1673))+1</f>
        <v>171</v>
      </c>
    </row>
    <row r="1674" customFormat="false" ht="15" hidden="false" customHeight="false" outlineLevel="0" collapsed="false">
      <c r="A1674" s="1" t="n">
        <v>2011</v>
      </c>
      <c r="B1674" s="1" t="s">
        <v>476</v>
      </c>
      <c r="C1674" s="1" t="s">
        <v>128</v>
      </c>
      <c r="D1674" s="1" t="n">
        <v>28</v>
      </c>
      <c r="E1674" s="1" t="s">
        <v>185</v>
      </c>
      <c r="F1674" s="1" t="n">
        <v>3</v>
      </c>
      <c r="G1674" s="1" t="n">
        <v>0</v>
      </c>
      <c r="H1674" s="1" t="n">
        <v>5</v>
      </c>
      <c r="I1674" s="1" t="n">
        <v>1</v>
      </c>
      <c r="J1674" s="1" t="n">
        <v>2</v>
      </c>
      <c r="K1674" s="1" t="n">
        <v>0.5</v>
      </c>
      <c r="L1674" s="1" t="n">
        <v>0</v>
      </c>
      <c r="M1674" s="1" t="n">
        <v>0</v>
      </c>
      <c r="O1674" s="1" t="n">
        <v>1</v>
      </c>
      <c r="P1674" s="1" t="n">
        <v>2</v>
      </c>
      <c r="Q1674" s="1" t="n">
        <v>0.5</v>
      </c>
      <c r="R1674" s="1" t="n">
        <v>0</v>
      </c>
      <c r="S1674" s="1" t="n">
        <v>0</v>
      </c>
      <c r="T1674" s="1" t="n">
        <v>0</v>
      </c>
      <c r="U1674" s="1" t="n">
        <v>1</v>
      </c>
      <c r="V1674" s="1" t="n">
        <v>1</v>
      </c>
      <c r="W1674" s="1" t="n">
        <v>0</v>
      </c>
      <c r="X1674" s="1" t="n">
        <v>0</v>
      </c>
      <c r="Y1674" s="1" t="n">
        <v>0</v>
      </c>
      <c r="Z1674" s="1" t="n">
        <v>3</v>
      </c>
      <c r="AA1674" s="1" t="n">
        <v>33</v>
      </c>
      <c r="AB1674" s="1" t="n">
        <v>0.521</v>
      </c>
      <c r="AC1674" s="1" t="n">
        <v>0</v>
      </c>
      <c r="AD1674" s="1" t="n">
        <f aca="false">IF(F1674=0,0,Z1674/F1674)</f>
        <v>1</v>
      </c>
      <c r="AE1674" s="1" t="str">
        <f aca="false">IFERROR(LEFT(C1674,FIND("-",C1674)-1),C1674)</f>
        <v>SG</v>
      </c>
      <c r="AF1674" s="1" t="str">
        <f aca="false">B1674&amp;"|"&amp;A1674</f>
        <v>Orien Greene|2011</v>
      </c>
      <c r="AG1674" s="1" t="n">
        <f aca="false">SUMPRODUCT(($A$2:$A$4670=A1674)*($Z$2:$Z$4670&gt;Z1674))+1</f>
        <v>441</v>
      </c>
    </row>
    <row r="1675" customFormat="false" ht="15" hidden="false" customHeight="false" outlineLevel="0" collapsed="false">
      <c r="A1675" s="1" t="n">
        <v>2011</v>
      </c>
      <c r="B1675" s="1" t="s">
        <v>719</v>
      </c>
      <c r="C1675" s="1" t="s">
        <v>128</v>
      </c>
      <c r="D1675" s="1" t="n">
        <v>25</v>
      </c>
      <c r="E1675" s="1" t="s">
        <v>115</v>
      </c>
      <c r="F1675" s="1" t="n">
        <v>17</v>
      </c>
      <c r="G1675" s="1" t="n">
        <v>1</v>
      </c>
      <c r="H1675" s="1" t="n">
        <v>322</v>
      </c>
      <c r="I1675" s="1" t="n">
        <v>31</v>
      </c>
      <c r="J1675" s="1" t="n">
        <v>65</v>
      </c>
      <c r="K1675" s="1" t="n">
        <v>0.477</v>
      </c>
      <c r="L1675" s="1" t="n">
        <v>1</v>
      </c>
      <c r="M1675" s="1" t="n">
        <v>4</v>
      </c>
      <c r="N1675" s="1" t="n">
        <v>0.25</v>
      </c>
      <c r="O1675" s="1" t="n">
        <v>30</v>
      </c>
      <c r="P1675" s="1" t="n">
        <v>46</v>
      </c>
      <c r="Q1675" s="1" t="n">
        <v>0.652</v>
      </c>
      <c r="R1675" s="1" t="n">
        <v>25</v>
      </c>
      <c r="S1675" s="1" t="n">
        <v>42</v>
      </c>
      <c r="T1675" s="1" t="n">
        <v>67</v>
      </c>
      <c r="U1675" s="1" t="n">
        <v>20</v>
      </c>
      <c r="V1675" s="1" t="n">
        <v>17</v>
      </c>
      <c r="W1675" s="1" t="n">
        <v>0</v>
      </c>
      <c r="X1675" s="1" t="n">
        <v>14</v>
      </c>
      <c r="Y1675" s="1" t="n">
        <v>32</v>
      </c>
      <c r="Z1675" s="1" t="n">
        <v>93</v>
      </c>
      <c r="AA1675" s="1" t="n">
        <v>13.3</v>
      </c>
      <c r="AB1675" s="1" t="n">
        <v>0.546</v>
      </c>
      <c r="AC1675" s="1" t="n">
        <v>0.7</v>
      </c>
      <c r="AD1675" s="1" t="n">
        <f aca="false">IF(F1675=0,0,Z1675/F1675)</f>
        <v>5.47058823529412</v>
      </c>
      <c r="AE1675" s="1" t="str">
        <f aca="false">IFERROR(LEFT(C1675,FIND("-",C1675)-1),C1675)</f>
        <v>SG</v>
      </c>
      <c r="AF1675" s="1" t="str">
        <f aca="false">B1675&amp;"|"&amp;A1675</f>
        <v>Othyus Jeffers|2011</v>
      </c>
      <c r="AG1675" s="1" t="n">
        <f aca="false">SUMPRODUCT(($A$2:$A$4670=A1675)*($Z$2:$Z$4670&gt;Z1675))+1</f>
        <v>371</v>
      </c>
    </row>
    <row r="1676" customFormat="false" ht="15" hidden="false" customHeight="false" outlineLevel="0" collapsed="false">
      <c r="A1676" s="1" t="n">
        <v>2011</v>
      </c>
      <c r="B1676" s="1" t="s">
        <v>790</v>
      </c>
      <c r="C1676" s="1" t="s">
        <v>123</v>
      </c>
      <c r="D1676" s="1" t="n">
        <v>22</v>
      </c>
      <c r="E1676" s="1" t="s">
        <v>110</v>
      </c>
      <c r="F1676" s="1" t="n">
        <v>3</v>
      </c>
      <c r="G1676" s="1" t="n">
        <v>0</v>
      </c>
      <c r="H1676" s="1" t="n">
        <v>21</v>
      </c>
      <c r="I1676" s="1" t="n">
        <v>2</v>
      </c>
      <c r="J1676" s="1" t="n">
        <v>6</v>
      </c>
      <c r="K1676" s="1" t="n">
        <v>0.333</v>
      </c>
      <c r="L1676" s="1" t="n">
        <v>0</v>
      </c>
      <c r="M1676" s="1" t="n">
        <v>1</v>
      </c>
      <c r="N1676" s="1" t="n">
        <v>0</v>
      </c>
      <c r="O1676" s="1" t="n">
        <v>3</v>
      </c>
      <c r="P1676" s="1" t="n">
        <v>3</v>
      </c>
      <c r="Q1676" s="1" t="n">
        <v>1</v>
      </c>
      <c r="R1676" s="1" t="n">
        <v>2</v>
      </c>
      <c r="S1676" s="1" t="n">
        <v>1</v>
      </c>
      <c r="T1676" s="1" t="n">
        <v>3</v>
      </c>
      <c r="U1676" s="1" t="n">
        <v>2</v>
      </c>
      <c r="V1676" s="1" t="n">
        <v>1</v>
      </c>
      <c r="W1676" s="1" t="n">
        <v>0</v>
      </c>
      <c r="X1676" s="1" t="n">
        <v>3</v>
      </c>
      <c r="Y1676" s="1" t="n">
        <v>1</v>
      </c>
      <c r="Z1676" s="1" t="n">
        <v>7</v>
      </c>
      <c r="AA1676" s="1" t="n">
        <v>9.2</v>
      </c>
      <c r="AB1676" s="1" t="n">
        <v>0.478</v>
      </c>
      <c r="AC1676" s="1" t="n">
        <v>0</v>
      </c>
      <c r="AD1676" s="1" t="n">
        <f aca="false">IF(F1676=0,0,Z1676/F1676)</f>
        <v>2.33333333333333</v>
      </c>
      <c r="AE1676" s="1" t="str">
        <f aca="false">IFERROR(LEFT(C1676,FIND("-",C1676)-1),C1676)</f>
        <v>SF</v>
      </c>
      <c r="AF1676" s="1" t="str">
        <f aca="false">B1676&amp;"|"&amp;A1676</f>
        <v>Pape Sy|2011</v>
      </c>
      <c r="AG1676" s="1" t="n">
        <f aca="false">SUMPRODUCT(($A$2:$A$4670=A1676)*($Z$2:$Z$4670&gt;Z1676))+1</f>
        <v>434</v>
      </c>
    </row>
    <row r="1677" customFormat="false" ht="15" hidden="false" customHeight="false" outlineLevel="0" collapsed="false">
      <c r="A1677" s="1" t="n">
        <v>2011</v>
      </c>
      <c r="B1677" s="1" t="s">
        <v>791</v>
      </c>
      <c r="C1677" s="1" t="s">
        <v>123</v>
      </c>
      <c r="D1677" s="1" t="n">
        <v>26</v>
      </c>
      <c r="E1677" s="1" t="s">
        <v>219</v>
      </c>
      <c r="F1677" s="1" t="n">
        <v>7</v>
      </c>
      <c r="G1677" s="1" t="n">
        <v>0</v>
      </c>
      <c r="H1677" s="1" t="n">
        <v>19</v>
      </c>
      <c r="I1677" s="1" t="n">
        <v>0</v>
      </c>
      <c r="J1677" s="1" t="n">
        <v>5</v>
      </c>
      <c r="K1677" s="1" t="n">
        <v>0</v>
      </c>
      <c r="L1677" s="1" t="n">
        <v>0</v>
      </c>
      <c r="M1677" s="1" t="n">
        <v>2</v>
      </c>
      <c r="N1677" s="1" t="n">
        <v>0</v>
      </c>
      <c r="O1677" s="1" t="n">
        <v>3</v>
      </c>
      <c r="P1677" s="1" t="n">
        <v>4</v>
      </c>
      <c r="Q1677" s="1" t="n">
        <v>0.75</v>
      </c>
      <c r="R1677" s="1" t="n">
        <v>1</v>
      </c>
      <c r="S1677" s="1" t="n">
        <v>1</v>
      </c>
      <c r="T1677" s="1" t="n">
        <v>2</v>
      </c>
      <c r="U1677" s="1" t="n">
        <v>2</v>
      </c>
      <c r="V1677" s="1" t="n">
        <v>0</v>
      </c>
      <c r="W1677" s="1" t="n">
        <v>1</v>
      </c>
      <c r="X1677" s="1" t="n">
        <v>1</v>
      </c>
      <c r="Y1677" s="1" t="n">
        <v>1</v>
      </c>
      <c r="Z1677" s="1" t="n">
        <v>3</v>
      </c>
      <c r="AA1677" s="1" t="n">
        <v>0.6</v>
      </c>
      <c r="AB1677" s="1" t="n">
        <v>0.222</v>
      </c>
      <c r="AC1677" s="1" t="n">
        <v>-0.1</v>
      </c>
      <c r="AD1677" s="1" t="n">
        <f aca="false">IF(F1677=0,0,Z1677/F1677)</f>
        <v>0.428571428571429</v>
      </c>
      <c r="AE1677" s="1" t="str">
        <f aca="false">IFERROR(LEFT(C1677,FIND("-",C1677)-1),C1677)</f>
        <v>SF</v>
      </c>
      <c r="AF1677" s="1" t="str">
        <f aca="false">B1677&amp;"|"&amp;A1677</f>
        <v>Patrick Ewing|2011</v>
      </c>
      <c r="AG1677" s="1" t="n">
        <f aca="false">SUMPRODUCT(($A$2:$A$4670=A1677)*($Z$2:$Z$4670&gt;Z1677))+1</f>
        <v>441</v>
      </c>
    </row>
    <row r="1678" customFormat="false" ht="15" hidden="false" customHeight="false" outlineLevel="0" collapsed="false">
      <c r="A1678" s="1" t="n">
        <v>2011</v>
      </c>
      <c r="B1678" s="1" t="s">
        <v>792</v>
      </c>
      <c r="C1678" s="1" t="s">
        <v>92</v>
      </c>
      <c r="D1678" s="1" t="n">
        <v>21</v>
      </c>
      <c r="E1678" s="1" t="s">
        <v>103</v>
      </c>
      <c r="F1678" s="1" t="n">
        <v>52</v>
      </c>
      <c r="G1678" s="1" t="n">
        <v>6</v>
      </c>
      <c r="H1678" s="1" t="n">
        <v>868</v>
      </c>
      <c r="I1678" s="1" t="n">
        <v>149</v>
      </c>
      <c r="J1678" s="1" t="n">
        <v>267</v>
      </c>
      <c r="K1678" s="1" t="n">
        <v>0.558</v>
      </c>
      <c r="L1678" s="1" t="n">
        <v>0</v>
      </c>
      <c r="M1678" s="1" t="n">
        <v>2</v>
      </c>
      <c r="N1678" s="1" t="n">
        <v>0</v>
      </c>
      <c r="O1678" s="1" t="n">
        <v>30</v>
      </c>
      <c r="P1678" s="1" t="n">
        <v>42</v>
      </c>
      <c r="Q1678" s="1" t="n">
        <v>0.714</v>
      </c>
      <c r="R1678" s="1" t="n">
        <v>86</v>
      </c>
      <c r="S1678" s="1" t="n">
        <v>114</v>
      </c>
      <c r="T1678" s="1" t="n">
        <v>200</v>
      </c>
      <c r="U1678" s="1" t="n">
        <v>41</v>
      </c>
      <c r="V1678" s="1" t="n">
        <v>17</v>
      </c>
      <c r="W1678" s="1" t="n">
        <v>37</v>
      </c>
      <c r="X1678" s="1" t="n">
        <v>31</v>
      </c>
      <c r="Y1678" s="1" t="n">
        <v>77</v>
      </c>
      <c r="Z1678" s="1" t="n">
        <v>328</v>
      </c>
      <c r="AA1678" s="1" t="n">
        <v>16.7</v>
      </c>
      <c r="AB1678" s="1" t="n">
        <v>0.574</v>
      </c>
      <c r="AC1678" s="1" t="n">
        <v>2.4</v>
      </c>
      <c r="AD1678" s="1" t="n">
        <f aca="false">IF(F1678=0,0,Z1678/F1678)</f>
        <v>6.30769230769231</v>
      </c>
      <c r="AE1678" s="1" t="str">
        <f aca="false">IFERROR(LEFT(C1678,FIND("-",C1678)-1),C1678)</f>
        <v>PF</v>
      </c>
      <c r="AF1678" s="1" t="str">
        <f aca="false">B1678&amp;"|"&amp;A1678</f>
        <v>Patrick Patterson|2011</v>
      </c>
      <c r="AG1678" s="1" t="n">
        <f aca="false">SUMPRODUCT(($A$2:$A$4670=A1678)*($Z$2:$Z$4670&gt;Z1678))+1</f>
        <v>258</v>
      </c>
    </row>
    <row r="1679" customFormat="false" ht="15" hidden="false" customHeight="false" outlineLevel="0" collapsed="false">
      <c r="A1679" s="1" t="n">
        <v>2011</v>
      </c>
      <c r="B1679" s="1" t="s">
        <v>720</v>
      </c>
      <c r="C1679" s="1" t="s">
        <v>102</v>
      </c>
      <c r="D1679" s="1" t="n">
        <v>22</v>
      </c>
      <c r="E1679" s="1" t="s">
        <v>191</v>
      </c>
      <c r="F1679" s="1" t="n">
        <v>64</v>
      </c>
      <c r="G1679" s="1" t="n">
        <v>0</v>
      </c>
      <c r="H1679" s="1" t="n">
        <v>783</v>
      </c>
      <c r="I1679" s="1" t="n">
        <v>135</v>
      </c>
      <c r="J1679" s="1" t="n">
        <v>328</v>
      </c>
      <c r="K1679" s="1" t="n">
        <v>0.412</v>
      </c>
      <c r="L1679" s="1" t="n">
        <v>47</v>
      </c>
      <c r="M1679" s="1" t="n">
        <v>133</v>
      </c>
      <c r="N1679" s="1" t="n">
        <v>0.353</v>
      </c>
      <c r="O1679" s="1" t="n">
        <v>36</v>
      </c>
      <c r="P1679" s="1" t="n">
        <v>47</v>
      </c>
      <c r="Q1679" s="1" t="n">
        <v>0.766</v>
      </c>
      <c r="R1679" s="1" t="n">
        <v>19</v>
      </c>
      <c r="S1679" s="1" t="n">
        <v>32</v>
      </c>
      <c r="T1679" s="1" t="n">
        <v>51</v>
      </c>
      <c r="U1679" s="1" t="n">
        <v>109</v>
      </c>
      <c r="V1679" s="1" t="n">
        <v>27</v>
      </c>
      <c r="W1679" s="1" t="n">
        <v>1</v>
      </c>
      <c r="X1679" s="1" t="n">
        <v>62</v>
      </c>
      <c r="Y1679" s="1" t="n">
        <v>63</v>
      </c>
      <c r="Z1679" s="1" t="n">
        <v>353</v>
      </c>
      <c r="AA1679" s="1" t="n">
        <v>13</v>
      </c>
      <c r="AB1679" s="1" t="n">
        <v>0.506</v>
      </c>
      <c r="AC1679" s="1" t="n">
        <v>0.7</v>
      </c>
      <c r="AD1679" s="1" t="n">
        <f aca="false">IF(F1679=0,0,Z1679/F1679)</f>
        <v>5.515625</v>
      </c>
      <c r="AE1679" s="1" t="str">
        <f aca="false">IFERROR(LEFT(C1679,FIND("-",C1679)-1),C1679)</f>
        <v>PG</v>
      </c>
      <c r="AF1679" s="1" t="str">
        <f aca="false">B1679&amp;"|"&amp;A1679</f>
        <v>Patty Mills|2011</v>
      </c>
      <c r="AG1679" s="1" t="n">
        <f aca="false">SUMPRODUCT(($A$2:$A$4670=A1679)*($Z$2:$Z$4670&gt;Z1679))+1</f>
        <v>248</v>
      </c>
    </row>
    <row r="1680" customFormat="false" ht="15" hidden="false" customHeight="false" outlineLevel="0" collapsed="false">
      <c r="A1680" s="1" t="n">
        <v>2011</v>
      </c>
      <c r="B1680" s="1" t="s">
        <v>481</v>
      </c>
      <c r="C1680" s="1" t="s">
        <v>105</v>
      </c>
      <c r="D1680" s="1" t="n">
        <v>30</v>
      </c>
      <c r="E1680" s="1" t="s">
        <v>154</v>
      </c>
      <c r="F1680" s="1" t="n">
        <v>82</v>
      </c>
      <c r="G1680" s="1" t="n">
        <v>82</v>
      </c>
      <c r="H1680" s="1" t="n">
        <v>3037</v>
      </c>
      <c r="I1680" s="1" t="n">
        <v>593</v>
      </c>
      <c r="J1680" s="1" t="n">
        <v>1120</v>
      </c>
      <c r="K1680" s="1" t="n">
        <v>0.529</v>
      </c>
      <c r="L1680" s="1" t="n">
        <v>1</v>
      </c>
      <c r="M1680" s="1" t="n">
        <v>3</v>
      </c>
      <c r="N1680" s="1" t="n">
        <v>0.333</v>
      </c>
      <c r="O1680" s="1" t="n">
        <v>354</v>
      </c>
      <c r="P1680" s="1" t="n">
        <v>430</v>
      </c>
      <c r="Q1680" s="1" t="n">
        <v>0.823</v>
      </c>
      <c r="R1680" s="1" t="n">
        <v>268</v>
      </c>
      <c r="S1680" s="1" t="n">
        <v>568</v>
      </c>
      <c r="T1680" s="1" t="n">
        <v>836</v>
      </c>
      <c r="U1680" s="1" t="n">
        <v>273</v>
      </c>
      <c r="V1680" s="1" t="n">
        <v>48</v>
      </c>
      <c r="W1680" s="1" t="n">
        <v>130</v>
      </c>
      <c r="X1680" s="1" t="n">
        <v>142</v>
      </c>
      <c r="Y1680" s="1" t="n">
        <v>203</v>
      </c>
      <c r="Z1680" s="1" t="n">
        <v>1541</v>
      </c>
      <c r="AA1680" s="1" t="n">
        <v>23.3</v>
      </c>
      <c r="AB1680" s="1" t="n">
        <v>0.589</v>
      </c>
      <c r="AC1680" s="1" t="n">
        <v>14.7</v>
      </c>
      <c r="AD1680" s="1" t="n">
        <f aca="false">IF(F1680=0,0,Z1680/F1680)</f>
        <v>18.7926829268293</v>
      </c>
      <c r="AE1680" s="1" t="str">
        <f aca="false">IFERROR(LEFT(C1680,FIND("-",C1680)-1),C1680)</f>
        <v>C</v>
      </c>
      <c r="AF1680" s="1" t="str">
        <f aca="false">B1680&amp;"|"&amp;A1680</f>
        <v>Pau Gasol|2011</v>
      </c>
      <c r="AG1680" s="1" t="n">
        <f aca="false">SUMPRODUCT(($A$2:$A$4670=A1680)*($Z$2:$Z$4670&gt;Z1680))+1</f>
        <v>17</v>
      </c>
    </row>
    <row r="1681" customFormat="false" ht="15" hidden="false" customHeight="false" outlineLevel="0" collapsed="false">
      <c r="A1681" s="1" t="n">
        <v>2011</v>
      </c>
      <c r="B1681" s="1" t="s">
        <v>793</v>
      </c>
      <c r="C1681" s="1" t="s">
        <v>128</v>
      </c>
      <c r="D1681" s="1" t="n">
        <v>20</v>
      </c>
      <c r="E1681" s="1" t="s">
        <v>145</v>
      </c>
      <c r="F1681" s="1" t="n">
        <v>61</v>
      </c>
      <c r="G1681" s="1" t="n">
        <v>19</v>
      </c>
      <c r="H1681" s="1" t="n">
        <v>1265</v>
      </c>
      <c r="I1681" s="1" t="n">
        <v>179</v>
      </c>
      <c r="J1681" s="1" t="n">
        <v>395</v>
      </c>
      <c r="K1681" s="1" t="n">
        <v>0.453</v>
      </c>
      <c r="L1681" s="1" t="n">
        <v>41</v>
      </c>
      <c r="M1681" s="1" t="n">
        <v>138</v>
      </c>
      <c r="N1681" s="1" t="n">
        <v>0.297</v>
      </c>
      <c r="O1681" s="1" t="n">
        <v>77</v>
      </c>
      <c r="P1681" s="1" t="n">
        <v>101</v>
      </c>
      <c r="Q1681" s="1" t="n">
        <v>0.762</v>
      </c>
      <c r="R1681" s="1" t="n">
        <v>37</v>
      </c>
      <c r="S1681" s="1" t="n">
        <v>187</v>
      </c>
      <c r="T1681" s="1" t="n">
        <v>224</v>
      </c>
      <c r="U1681" s="1" t="n">
        <v>65</v>
      </c>
      <c r="V1681" s="1" t="n">
        <v>62</v>
      </c>
      <c r="W1681" s="1" t="n">
        <v>26</v>
      </c>
      <c r="X1681" s="1" t="n">
        <v>70</v>
      </c>
      <c r="Y1681" s="1" t="n">
        <v>127</v>
      </c>
      <c r="Z1681" s="1" t="n">
        <v>476</v>
      </c>
      <c r="AA1681" s="1" t="n">
        <v>13</v>
      </c>
      <c r="AB1681" s="1" t="n">
        <v>0.542</v>
      </c>
      <c r="AC1681" s="1" t="n">
        <v>2.4</v>
      </c>
      <c r="AD1681" s="1" t="n">
        <f aca="false">IF(F1681=0,0,Z1681/F1681)</f>
        <v>7.80327868852459</v>
      </c>
      <c r="AE1681" s="1" t="str">
        <f aca="false">IFERROR(LEFT(C1681,FIND("-",C1681)-1),C1681)</f>
        <v>SG</v>
      </c>
      <c r="AF1681" s="1" t="str">
        <f aca="false">B1681&amp;"|"&amp;A1681</f>
        <v>Paul George|2011</v>
      </c>
      <c r="AG1681" s="1" t="n">
        <f aca="false">SUMPRODUCT(($A$2:$A$4670=A1681)*($Z$2:$Z$4670&gt;Z1681))+1</f>
        <v>211</v>
      </c>
    </row>
    <row r="1682" customFormat="false" ht="15" hidden="false" customHeight="false" outlineLevel="0" collapsed="false">
      <c r="A1682" s="1" t="n">
        <v>2011</v>
      </c>
      <c r="B1682" s="1" t="s">
        <v>483</v>
      </c>
      <c r="C1682" s="1" t="s">
        <v>92</v>
      </c>
      <c r="D1682" s="1" t="n">
        <v>25</v>
      </c>
      <c r="E1682" s="1" t="s">
        <v>149</v>
      </c>
      <c r="F1682" s="1" t="n">
        <v>76</v>
      </c>
      <c r="G1682" s="1" t="n">
        <v>76</v>
      </c>
      <c r="H1682" s="1" t="n">
        <v>2605</v>
      </c>
      <c r="I1682" s="1" t="n">
        <v>525</v>
      </c>
      <c r="J1682" s="1" t="n">
        <v>988</v>
      </c>
      <c r="K1682" s="1" t="n">
        <v>0.531</v>
      </c>
      <c r="L1682" s="1" t="n">
        <v>9</v>
      </c>
      <c r="M1682" s="1" t="n">
        <v>23</v>
      </c>
      <c r="N1682" s="1" t="n">
        <v>0.391</v>
      </c>
      <c r="O1682" s="1" t="n">
        <v>256</v>
      </c>
      <c r="P1682" s="1" t="n">
        <v>338</v>
      </c>
      <c r="Q1682" s="1" t="n">
        <v>0.757</v>
      </c>
      <c r="R1682" s="1" t="n">
        <v>164</v>
      </c>
      <c r="S1682" s="1" t="n">
        <v>415</v>
      </c>
      <c r="T1682" s="1" t="n">
        <v>579</v>
      </c>
      <c r="U1682" s="1" t="n">
        <v>187</v>
      </c>
      <c r="V1682" s="1" t="n">
        <v>103</v>
      </c>
      <c r="W1682" s="1" t="n">
        <v>69</v>
      </c>
      <c r="X1682" s="1" t="n">
        <v>145</v>
      </c>
      <c r="Y1682" s="1" t="n">
        <v>272</v>
      </c>
      <c r="Z1682" s="1" t="n">
        <v>1315</v>
      </c>
      <c r="AA1682" s="1" t="n">
        <v>19.8</v>
      </c>
      <c r="AB1682" s="1" t="n">
        <v>0.578</v>
      </c>
      <c r="AC1682" s="1" t="n">
        <v>7.7</v>
      </c>
      <c r="AD1682" s="1" t="n">
        <f aca="false">IF(F1682=0,0,Z1682/F1682)</f>
        <v>17.3026315789474</v>
      </c>
      <c r="AE1682" s="1" t="str">
        <f aca="false">IFERROR(LEFT(C1682,FIND("-",C1682)-1),C1682)</f>
        <v>PF</v>
      </c>
      <c r="AF1682" s="1" t="str">
        <f aca="false">B1682&amp;"|"&amp;A1682</f>
        <v>Paul Millsap|2011</v>
      </c>
      <c r="AG1682" s="1" t="n">
        <f aca="false">SUMPRODUCT(($A$2:$A$4670=A1682)*($Z$2:$Z$4670&gt;Z1682))+1</f>
        <v>34</v>
      </c>
    </row>
    <row r="1683" customFormat="false" ht="15" hidden="false" customHeight="false" outlineLevel="0" collapsed="false">
      <c r="A1683" s="1" t="n">
        <v>2011</v>
      </c>
      <c r="B1683" s="1" t="s">
        <v>484</v>
      </c>
      <c r="C1683" s="1" t="s">
        <v>123</v>
      </c>
      <c r="D1683" s="1" t="n">
        <v>33</v>
      </c>
      <c r="E1683" s="1" t="s">
        <v>199</v>
      </c>
      <c r="F1683" s="1" t="n">
        <v>80</v>
      </c>
      <c r="G1683" s="1" t="n">
        <v>80</v>
      </c>
      <c r="H1683" s="1" t="n">
        <v>2774</v>
      </c>
      <c r="I1683" s="1" t="n">
        <v>507</v>
      </c>
      <c r="J1683" s="1" t="n">
        <v>1021</v>
      </c>
      <c r="K1683" s="1" t="n">
        <v>0.497</v>
      </c>
      <c r="L1683" s="1" t="n">
        <v>111</v>
      </c>
      <c r="M1683" s="1" t="n">
        <v>297</v>
      </c>
      <c r="N1683" s="1" t="n">
        <v>0.374</v>
      </c>
      <c r="O1683" s="1" t="n">
        <v>386</v>
      </c>
      <c r="P1683" s="1" t="n">
        <v>449</v>
      </c>
      <c r="Q1683" s="1" t="n">
        <v>0.86</v>
      </c>
      <c r="R1683" s="1" t="n">
        <v>34</v>
      </c>
      <c r="S1683" s="1" t="n">
        <v>396</v>
      </c>
      <c r="T1683" s="1" t="n">
        <v>430</v>
      </c>
      <c r="U1683" s="1" t="n">
        <v>260</v>
      </c>
      <c r="V1683" s="1" t="n">
        <v>80</v>
      </c>
      <c r="W1683" s="1" t="n">
        <v>51</v>
      </c>
      <c r="X1683" s="1" t="n">
        <v>171</v>
      </c>
      <c r="Y1683" s="1" t="n">
        <v>231</v>
      </c>
      <c r="Z1683" s="1" t="n">
        <v>1511</v>
      </c>
      <c r="AA1683" s="1" t="n">
        <v>19.7</v>
      </c>
      <c r="AB1683" s="1" t="n">
        <v>0.62</v>
      </c>
      <c r="AC1683" s="1" t="n">
        <v>11.6</v>
      </c>
      <c r="AD1683" s="1" t="n">
        <f aca="false">IF(F1683=0,0,Z1683/F1683)</f>
        <v>18.8875</v>
      </c>
      <c r="AE1683" s="1" t="str">
        <f aca="false">IFERROR(LEFT(C1683,FIND("-",C1683)-1),C1683)</f>
        <v>SF</v>
      </c>
      <c r="AF1683" s="1" t="str">
        <f aca="false">B1683&amp;"|"&amp;A1683</f>
        <v>Paul Pierce|2011</v>
      </c>
      <c r="AG1683" s="1" t="n">
        <f aca="false">SUMPRODUCT(($A$2:$A$4670=A1683)*($Z$2:$Z$4670&gt;Z1683))+1</f>
        <v>19</v>
      </c>
    </row>
    <row r="1684" customFormat="false" ht="15" hidden="false" customHeight="false" outlineLevel="0" collapsed="false">
      <c r="A1684" s="1" t="n">
        <v>2011</v>
      </c>
      <c r="B1684" s="1" t="s">
        <v>485</v>
      </c>
      <c r="C1684" s="1" t="s">
        <v>123</v>
      </c>
      <c r="D1684" s="1" t="n">
        <v>33</v>
      </c>
      <c r="E1684" s="1" t="s">
        <v>115</v>
      </c>
      <c r="F1684" s="1" t="n">
        <v>33</v>
      </c>
      <c r="G1684" s="1" t="n">
        <v>13</v>
      </c>
      <c r="H1684" s="1" t="n">
        <v>617</v>
      </c>
      <c r="I1684" s="1" t="n">
        <v>100</v>
      </c>
      <c r="J1684" s="1" t="n">
        <v>227</v>
      </c>
      <c r="K1684" s="1" t="n">
        <v>0.441</v>
      </c>
      <c r="L1684" s="1" t="n">
        <v>57</v>
      </c>
      <c r="M1684" s="1" t="n">
        <v>136</v>
      </c>
      <c r="N1684" s="1" t="n">
        <v>0.419</v>
      </c>
      <c r="O1684" s="1" t="n">
        <v>23</v>
      </c>
      <c r="P1684" s="1" t="n">
        <v>25</v>
      </c>
      <c r="Q1684" s="1" t="n">
        <v>0.92</v>
      </c>
      <c r="R1684" s="1" t="n">
        <v>14</v>
      </c>
      <c r="S1684" s="1" t="n">
        <v>61</v>
      </c>
      <c r="T1684" s="1" t="n">
        <v>75</v>
      </c>
      <c r="U1684" s="1" t="n">
        <v>29</v>
      </c>
      <c r="V1684" s="1" t="n">
        <v>13</v>
      </c>
      <c r="W1684" s="1" t="n">
        <v>2</v>
      </c>
      <c r="X1684" s="1" t="n">
        <v>17</v>
      </c>
      <c r="Y1684" s="1" t="n">
        <v>24</v>
      </c>
      <c r="Z1684" s="1" t="n">
        <v>280</v>
      </c>
      <c r="AA1684" s="1" t="n">
        <v>15.2</v>
      </c>
      <c r="AB1684" s="1" t="n">
        <v>0.588</v>
      </c>
      <c r="AC1684" s="1" t="n">
        <v>1.6</v>
      </c>
      <c r="AD1684" s="1" t="n">
        <f aca="false">IF(F1684=0,0,Z1684/F1684)</f>
        <v>8.48484848484848</v>
      </c>
      <c r="AE1684" s="1" t="str">
        <f aca="false">IFERROR(LEFT(C1684,FIND("-",C1684)-1),C1684)</f>
        <v>SF</v>
      </c>
      <c r="AF1684" s="1" t="str">
        <f aca="false">B1684&amp;"|"&amp;A1684</f>
        <v>Peja Stojakovic|2011</v>
      </c>
      <c r="AG1684" s="1" t="n">
        <f aca="false">SUMPRODUCT(($A$2:$A$4670=A1684)*($Z$2:$Z$4670&gt;Z1684))+1</f>
        <v>274</v>
      </c>
    </row>
    <row r="1685" customFormat="false" ht="15" hidden="false" customHeight="false" outlineLevel="0" collapsed="false">
      <c r="A1685" s="1" t="n">
        <v>2011</v>
      </c>
      <c r="B1685" s="1" t="s">
        <v>656</v>
      </c>
      <c r="C1685" s="1" t="s">
        <v>92</v>
      </c>
      <c r="D1685" s="1" t="n">
        <v>27</v>
      </c>
      <c r="E1685" s="1" t="s">
        <v>219</v>
      </c>
      <c r="F1685" s="1" t="n">
        <v>7</v>
      </c>
      <c r="G1685" s="1" t="n">
        <v>0</v>
      </c>
      <c r="H1685" s="1" t="n">
        <v>35</v>
      </c>
      <c r="I1685" s="1" t="n">
        <v>1</v>
      </c>
      <c r="J1685" s="1" t="n">
        <v>3</v>
      </c>
      <c r="K1685" s="1" t="n">
        <v>0.333</v>
      </c>
      <c r="L1685" s="1" t="n">
        <v>0</v>
      </c>
      <c r="M1685" s="1" t="n">
        <v>0</v>
      </c>
      <c r="O1685" s="1" t="n">
        <v>0</v>
      </c>
      <c r="P1685" s="1" t="n">
        <v>0</v>
      </c>
      <c r="R1685" s="1" t="n">
        <v>3</v>
      </c>
      <c r="S1685" s="1" t="n">
        <v>8</v>
      </c>
      <c r="T1685" s="1" t="n">
        <v>11</v>
      </c>
      <c r="U1685" s="1" t="n">
        <v>2</v>
      </c>
      <c r="V1685" s="1" t="n">
        <v>0</v>
      </c>
      <c r="W1685" s="1" t="n">
        <v>0</v>
      </c>
      <c r="X1685" s="1" t="n">
        <v>2</v>
      </c>
      <c r="Y1685" s="1" t="n">
        <v>11</v>
      </c>
      <c r="Z1685" s="1" t="n">
        <v>2</v>
      </c>
      <c r="AA1685" s="1" t="n">
        <v>-0.1</v>
      </c>
      <c r="AB1685" s="1" t="n">
        <v>0.333</v>
      </c>
      <c r="AC1685" s="1" t="n">
        <v>0</v>
      </c>
      <c r="AD1685" s="1" t="n">
        <f aca="false">IF(F1685=0,0,Z1685/F1685)</f>
        <v>0.285714285714286</v>
      </c>
      <c r="AE1685" s="1" t="str">
        <f aca="false">IFERROR(LEFT(C1685,FIND("-",C1685)-1),C1685)</f>
        <v>PF</v>
      </c>
      <c r="AF1685" s="1" t="str">
        <f aca="false">B1685&amp;"|"&amp;A1685</f>
        <v>Pops Mensah-Bonsu|2011</v>
      </c>
      <c r="AG1685" s="1" t="n">
        <f aca="false">SUMPRODUCT(($A$2:$A$4670=A1685)*($Z$2:$Z$4670&gt;Z1685))+1</f>
        <v>443</v>
      </c>
    </row>
    <row r="1686" customFormat="false" ht="15" hidden="false" customHeight="false" outlineLevel="0" collapsed="false">
      <c r="A1686" s="1" t="n">
        <v>2011</v>
      </c>
      <c r="B1686" s="1" t="s">
        <v>487</v>
      </c>
      <c r="C1686" s="1" t="s">
        <v>123</v>
      </c>
      <c r="D1686" s="1" t="n">
        <v>30</v>
      </c>
      <c r="E1686" s="1" t="s">
        <v>112</v>
      </c>
      <c r="F1686" s="1" t="n">
        <v>57</v>
      </c>
      <c r="G1686" s="1" t="n">
        <v>19</v>
      </c>
      <c r="H1686" s="1" t="n">
        <v>955</v>
      </c>
      <c r="I1686" s="1" t="n">
        <v>87</v>
      </c>
      <c r="J1686" s="1" t="n">
        <v>255</v>
      </c>
      <c r="K1686" s="1" t="n">
        <v>0.341</v>
      </c>
      <c r="L1686" s="1" t="n">
        <v>42</v>
      </c>
      <c r="M1686" s="1" t="n">
        <v>146</v>
      </c>
      <c r="N1686" s="1" t="n">
        <v>0.288</v>
      </c>
      <c r="O1686" s="1" t="n">
        <v>33</v>
      </c>
      <c r="P1686" s="1" t="n">
        <v>44</v>
      </c>
      <c r="Q1686" s="1" t="n">
        <v>0.75</v>
      </c>
      <c r="R1686" s="1" t="n">
        <v>39</v>
      </c>
      <c r="S1686" s="1" t="n">
        <v>139</v>
      </c>
      <c r="T1686" s="1" t="n">
        <v>178</v>
      </c>
      <c r="U1686" s="1" t="n">
        <v>38</v>
      </c>
      <c r="V1686" s="1" t="n">
        <v>25</v>
      </c>
      <c r="W1686" s="1" t="n">
        <v>5</v>
      </c>
      <c r="X1686" s="1" t="n">
        <v>33</v>
      </c>
      <c r="Y1686" s="1" t="n">
        <v>74</v>
      </c>
      <c r="Z1686" s="1" t="n">
        <v>249</v>
      </c>
      <c r="AA1686" s="1" t="n">
        <v>8.1</v>
      </c>
      <c r="AB1686" s="1" t="n">
        <v>0.454</v>
      </c>
      <c r="AC1686" s="1" t="n">
        <v>1.3</v>
      </c>
      <c r="AD1686" s="1" t="n">
        <f aca="false">IF(F1686=0,0,Z1686/F1686)</f>
        <v>4.36842105263158</v>
      </c>
      <c r="AE1686" s="1" t="str">
        <f aca="false">IFERROR(LEFT(C1686,FIND("-",C1686)-1),C1686)</f>
        <v>SF</v>
      </c>
      <c r="AF1686" s="1" t="str">
        <f aca="false">B1686&amp;"|"&amp;A1686</f>
        <v>Quentin Richardson|2011</v>
      </c>
      <c r="AG1686" s="1" t="n">
        <f aca="false">SUMPRODUCT(($A$2:$A$4670=A1686)*($Z$2:$Z$4670&gt;Z1686))+1</f>
        <v>291</v>
      </c>
    </row>
    <row r="1687" customFormat="false" ht="15" hidden="false" customHeight="false" outlineLevel="0" collapsed="false">
      <c r="A1687" s="1" t="n">
        <v>2011</v>
      </c>
      <c r="B1687" s="1" t="s">
        <v>794</v>
      </c>
      <c r="C1687" s="1" t="s">
        <v>123</v>
      </c>
      <c r="D1687" s="1" t="n">
        <v>22</v>
      </c>
      <c r="E1687" s="1" t="s">
        <v>219</v>
      </c>
      <c r="F1687" s="1" t="n">
        <v>66</v>
      </c>
      <c r="G1687" s="1" t="n">
        <v>6</v>
      </c>
      <c r="H1687" s="1" t="n">
        <v>734</v>
      </c>
      <c r="I1687" s="1" t="n">
        <v>73</v>
      </c>
      <c r="J1687" s="1" t="n">
        <v>180</v>
      </c>
      <c r="K1687" s="1" t="n">
        <v>0.406</v>
      </c>
      <c r="L1687" s="1" t="n">
        <v>18</v>
      </c>
      <c r="M1687" s="1" t="n">
        <v>50</v>
      </c>
      <c r="N1687" s="1" t="n">
        <v>0.36</v>
      </c>
      <c r="O1687" s="1" t="n">
        <v>24</v>
      </c>
      <c r="P1687" s="1" t="n">
        <v>34</v>
      </c>
      <c r="Q1687" s="1" t="n">
        <v>0.706</v>
      </c>
      <c r="R1687" s="1" t="n">
        <v>23</v>
      </c>
      <c r="S1687" s="1" t="n">
        <v>65</v>
      </c>
      <c r="T1687" s="1" t="n">
        <v>88</v>
      </c>
      <c r="U1687" s="1" t="n">
        <v>28</v>
      </c>
      <c r="V1687" s="1" t="n">
        <v>17</v>
      </c>
      <c r="W1687" s="1" t="n">
        <v>10</v>
      </c>
      <c r="X1687" s="1" t="n">
        <v>16</v>
      </c>
      <c r="Y1687" s="1" t="n">
        <v>63</v>
      </c>
      <c r="Z1687" s="1" t="n">
        <v>188</v>
      </c>
      <c r="AA1687" s="1" t="n">
        <v>8.5</v>
      </c>
      <c r="AB1687" s="1" t="n">
        <v>0.482</v>
      </c>
      <c r="AC1687" s="1" t="n">
        <v>0.9</v>
      </c>
      <c r="AD1687" s="1" t="n">
        <f aca="false">IF(F1687=0,0,Z1687/F1687)</f>
        <v>2.84848484848485</v>
      </c>
      <c r="AE1687" s="1" t="str">
        <f aca="false">IFERROR(LEFT(C1687,FIND("-",C1687)-1),C1687)</f>
        <v>SF</v>
      </c>
      <c r="AF1687" s="1" t="str">
        <f aca="false">B1687&amp;"|"&amp;A1687</f>
        <v>Quincy Pondexter|2011</v>
      </c>
      <c r="AG1687" s="1" t="n">
        <f aca="false">SUMPRODUCT(($A$2:$A$4670=A1687)*($Z$2:$Z$4670&gt;Z1687))+1</f>
        <v>316</v>
      </c>
    </row>
    <row r="1688" customFormat="false" ht="15" hidden="false" customHeight="false" outlineLevel="0" collapsed="false">
      <c r="A1688" s="1" t="n">
        <v>2011</v>
      </c>
      <c r="B1688" s="1" t="s">
        <v>489</v>
      </c>
      <c r="C1688" s="1" t="s">
        <v>123</v>
      </c>
      <c r="D1688" s="1" t="n">
        <v>29</v>
      </c>
      <c r="E1688" s="1" t="s">
        <v>185</v>
      </c>
      <c r="F1688" s="1" t="n">
        <v>36</v>
      </c>
      <c r="G1688" s="1" t="n">
        <v>4</v>
      </c>
      <c r="H1688" s="1" t="n">
        <v>353</v>
      </c>
      <c r="I1688" s="1" t="n">
        <v>26</v>
      </c>
      <c r="J1688" s="1" t="n">
        <v>59</v>
      </c>
      <c r="K1688" s="1" t="n">
        <v>0.441</v>
      </c>
      <c r="L1688" s="1" t="n">
        <v>0</v>
      </c>
      <c r="M1688" s="1" t="n">
        <v>3</v>
      </c>
      <c r="N1688" s="1" t="n">
        <v>0</v>
      </c>
      <c r="O1688" s="1" t="n">
        <v>5</v>
      </c>
      <c r="P1688" s="1" t="n">
        <v>14</v>
      </c>
      <c r="Q1688" s="1" t="n">
        <v>0.357</v>
      </c>
      <c r="R1688" s="1" t="n">
        <v>10</v>
      </c>
      <c r="S1688" s="1" t="n">
        <v>20</v>
      </c>
      <c r="T1688" s="1" t="n">
        <v>30</v>
      </c>
      <c r="U1688" s="1" t="n">
        <v>10</v>
      </c>
      <c r="V1688" s="1" t="n">
        <v>3</v>
      </c>
      <c r="W1688" s="1" t="n">
        <v>6</v>
      </c>
      <c r="X1688" s="1" t="n">
        <v>7</v>
      </c>
      <c r="Y1688" s="1" t="n">
        <v>40</v>
      </c>
      <c r="Z1688" s="1" t="n">
        <v>57</v>
      </c>
      <c r="AA1688" s="1" t="n">
        <v>3.7</v>
      </c>
      <c r="AB1688" s="1" t="n">
        <v>0.437</v>
      </c>
      <c r="AC1688" s="1" t="n">
        <v>0</v>
      </c>
      <c r="AD1688" s="1" t="n">
        <f aca="false">IF(F1688=0,0,Z1688/F1688)</f>
        <v>1.58333333333333</v>
      </c>
      <c r="AE1688" s="1" t="str">
        <f aca="false">IFERROR(LEFT(C1688,FIND("-",C1688)-1),C1688)</f>
        <v>SF</v>
      </c>
      <c r="AF1688" s="1" t="str">
        <f aca="false">B1688&amp;"|"&amp;A1688</f>
        <v>Quinton Ross|2011</v>
      </c>
      <c r="AG1688" s="1" t="n">
        <f aca="false">SUMPRODUCT(($A$2:$A$4670=A1688)*($Z$2:$Z$4670&gt;Z1688))+1</f>
        <v>389</v>
      </c>
    </row>
    <row r="1689" customFormat="false" ht="15" hidden="false" customHeight="false" outlineLevel="0" collapsed="false">
      <c r="A1689" s="1" t="n">
        <v>2011</v>
      </c>
      <c r="B1689" s="1" t="s">
        <v>492</v>
      </c>
      <c r="C1689" s="1" t="s">
        <v>128</v>
      </c>
      <c r="D1689" s="1" t="n">
        <v>34</v>
      </c>
      <c r="E1689" s="1" t="s">
        <v>149</v>
      </c>
      <c r="F1689" s="1" t="n">
        <v>68</v>
      </c>
      <c r="G1689" s="1" t="n">
        <v>63</v>
      </c>
      <c r="H1689" s="1" t="n">
        <v>2097</v>
      </c>
      <c r="I1689" s="1" t="n">
        <v>191</v>
      </c>
      <c r="J1689" s="1" t="n">
        <v>467</v>
      </c>
      <c r="K1689" s="1" t="n">
        <v>0.409</v>
      </c>
      <c r="L1689" s="1" t="n">
        <v>68</v>
      </c>
      <c r="M1689" s="1" t="n">
        <v>193</v>
      </c>
      <c r="N1689" s="1" t="n">
        <v>0.352</v>
      </c>
      <c r="O1689" s="1" t="n">
        <v>91</v>
      </c>
      <c r="P1689" s="1" t="n">
        <v>102</v>
      </c>
      <c r="Q1689" s="1" t="n">
        <v>0.892</v>
      </c>
      <c r="R1689" s="1" t="n">
        <v>31</v>
      </c>
      <c r="S1689" s="1" t="n">
        <v>145</v>
      </c>
      <c r="T1689" s="1" t="n">
        <v>176</v>
      </c>
      <c r="U1689" s="1" t="n">
        <v>118</v>
      </c>
      <c r="V1689" s="1" t="n">
        <v>56</v>
      </c>
      <c r="W1689" s="1" t="n">
        <v>14</v>
      </c>
      <c r="X1689" s="1" t="n">
        <v>63</v>
      </c>
      <c r="Y1689" s="1" t="n">
        <v>169</v>
      </c>
      <c r="Z1689" s="1" t="n">
        <v>541</v>
      </c>
      <c r="AA1689" s="1" t="n">
        <v>8.2</v>
      </c>
      <c r="AB1689" s="1" t="n">
        <v>0.528</v>
      </c>
      <c r="AC1689" s="1" t="n">
        <v>1.7</v>
      </c>
      <c r="AD1689" s="1" t="n">
        <f aca="false">IF(F1689=0,0,Z1689/F1689)</f>
        <v>7.95588235294118</v>
      </c>
      <c r="AE1689" s="1" t="str">
        <f aca="false">IFERROR(LEFT(C1689,FIND("-",C1689)-1),C1689)</f>
        <v>SG</v>
      </c>
      <c r="AF1689" s="1" t="str">
        <f aca="false">B1689&amp;"|"&amp;A1689</f>
        <v>Raja Bell|2011</v>
      </c>
      <c r="AG1689" s="1" t="n">
        <f aca="false">SUMPRODUCT(($A$2:$A$4670=A1689)*($Z$2:$Z$4670&gt;Z1689))+1</f>
        <v>195</v>
      </c>
    </row>
    <row r="1690" customFormat="false" ht="15" hidden="false" customHeight="false" outlineLevel="0" collapsed="false">
      <c r="A1690" s="1" t="n">
        <v>2011</v>
      </c>
      <c r="B1690" s="1" t="s">
        <v>493</v>
      </c>
      <c r="C1690" s="1" t="s">
        <v>102</v>
      </c>
      <c r="D1690" s="1" t="n">
        <v>24</v>
      </c>
      <c r="E1690" s="1" t="s">
        <v>199</v>
      </c>
      <c r="F1690" s="1" t="n">
        <v>68</v>
      </c>
      <c r="G1690" s="1" t="n">
        <v>68</v>
      </c>
      <c r="H1690" s="1" t="n">
        <v>2527</v>
      </c>
      <c r="I1690" s="1" t="n">
        <v>318</v>
      </c>
      <c r="J1690" s="1" t="n">
        <v>670</v>
      </c>
      <c r="K1690" s="1" t="n">
        <v>0.475</v>
      </c>
      <c r="L1690" s="1" t="n">
        <v>10</v>
      </c>
      <c r="M1690" s="1" t="n">
        <v>43</v>
      </c>
      <c r="N1690" s="1" t="n">
        <v>0.233</v>
      </c>
      <c r="O1690" s="1" t="n">
        <v>75</v>
      </c>
      <c r="P1690" s="1" t="n">
        <v>132</v>
      </c>
      <c r="Q1690" s="1" t="n">
        <v>0.568</v>
      </c>
      <c r="R1690" s="1" t="n">
        <v>87</v>
      </c>
      <c r="S1690" s="1" t="n">
        <v>210</v>
      </c>
      <c r="T1690" s="1" t="n">
        <v>297</v>
      </c>
      <c r="U1690" s="1" t="n">
        <v>760</v>
      </c>
      <c r="V1690" s="1" t="n">
        <v>153</v>
      </c>
      <c r="W1690" s="1" t="n">
        <v>11</v>
      </c>
      <c r="X1690" s="1" t="n">
        <v>234</v>
      </c>
      <c r="Y1690" s="1" t="n">
        <v>120</v>
      </c>
      <c r="Z1690" s="1" t="n">
        <v>721</v>
      </c>
      <c r="AA1690" s="1" t="n">
        <v>17.1</v>
      </c>
      <c r="AB1690" s="1" t="n">
        <v>0.495</v>
      </c>
      <c r="AC1690" s="1" t="n">
        <v>6.6</v>
      </c>
      <c r="AD1690" s="1" t="n">
        <f aca="false">IF(F1690=0,0,Z1690/F1690)</f>
        <v>10.6029411764706</v>
      </c>
      <c r="AE1690" s="1" t="str">
        <f aca="false">IFERROR(LEFT(C1690,FIND("-",C1690)-1),C1690)</f>
        <v>PG</v>
      </c>
      <c r="AF1690" s="1" t="str">
        <f aca="false">B1690&amp;"|"&amp;A1690</f>
        <v>Rajon Rondo|2011</v>
      </c>
      <c r="AG1690" s="1" t="n">
        <f aca="false">SUMPRODUCT(($A$2:$A$4670=A1690)*($Z$2:$Z$4670&gt;Z1690))+1</f>
        <v>142</v>
      </c>
    </row>
    <row r="1691" customFormat="false" ht="15" hidden="false" customHeight="false" outlineLevel="0" collapsed="false">
      <c r="A1691" s="1" t="n">
        <v>2011</v>
      </c>
      <c r="B1691" s="1" t="s">
        <v>494</v>
      </c>
      <c r="C1691" s="1" t="s">
        <v>102</v>
      </c>
      <c r="D1691" s="1" t="n">
        <v>24</v>
      </c>
      <c r="E1691" s="1" t="s">
        <v>135</v>
      </c>
      <c r="F1691" s="1" t="n">
        <v>81</v>
      </c>
      <c r="G1691" s="1" t="n">
        <v>38</v>
      </c>
      <c r="H1691" s="1" t="n">
        <v>2133</v>
      </c>
      <c r="I1691" s="1" t="n">
        <v>362</v>
      </c>
      <c r="J1691" s="1" t="n">
        <v>776</v>
      </c>
      <c r="K1691" s="1" t="n">
        <v>0.466</v>
      </c>
      <c r="L1691" s="1" t="n">
        <v>3</v>
      </c>
      <c r="M1691" s="1" t="n">
        <v>15</v>
      </c>
      <c r="N1691" s="1" t="n">
        <v>0.2</v>
      </c>
      <c r="O1691" s="1" t="n">
        <v>348</v>
      </c>
      <c r="P1691" s="1" t="n">
        <v>423</v>
      </c>
      <c r="Q1691" s="1" t="n">
        <v>0.823</v>
      </c>
      <c r="R1691" s="1" t="n">
        <v>46</v>
      </c>
      <c r="S1691" s="1" t="n">
        <v>209</v>
      </c>
      <c r="T1691" s="1" t="n">
        <v>255</v>
      </c>
      <c r="U1691" s="1" t="n">
        <v>419</v>
      </c>
      <c r="V1691" s="1" t="n">
        <v>60</v>
      </c>
      <c r="W1691" s="1" t="n">
        <v>8</v>
      </c>
      <c r="X1691" s="1" t="n">
        <v>178</v>
      </c>
      <c r="Y1691" s="1" t="n">
        <v>93</v>
      </c>
      <c r="Z1691" s="1" t="n">
        <v>1075</v>
      </c>
      <c r="AA1691" s="1" t="n">
        <v>19</v>
      </c>
      <c r="AB1691" s="1" t="n">
        <v>0.559</v>
      </c>
      <c r="AC1691" s="1" t="n">
        <v>4.4</v>
      </c>
      <c r="AD1691" s="1" t="n">
        <f aca="false">IF(F1691=0,0,Z1691/F1691)</f>
        <v>13.2716049382716</v>
      </c>
      <c r="AE1691" s="1" t="str">
        <f aca="false">IFERROR(LEFT(C1691,FIND("-",C1691)-1),C1691)</f>
        <v>PG</v>
      </c>
      <c r="AF1691" s="1" t="str">
        <f aca="false">B1691&amp;"|"&amp;A1691</f>
        <v>Ramon Sessions|2011</v>
      </c>
      <c r="AG1691" s="1" t="n">
        <f aca="false">SUMPRODUCT(($A$2:$A$4670=A1691)*($Z$2:$Z$4670&gt;Z1691))+1</f>
        <v>67</v>
      </c>
    </row>
    <row r="1692" customFormat="false" ht="15" hidden="false" customHeight="false" outlineLevel="0" collapsed="false">
      <c r="A1692" s="1" t="n">
        <v>2011</v>
      </c>
      <c r="B1692" s="1" t="s">
        <v>496</v>
      </c>
      <c r="C1692" s="1" t="s">
        <v>128</v>
      </c>
      <c r="D1692" s="1" t="n">
        <v>27</v>
      </c>
      <c r="E1692" s="1" t="s">
        <v>108</v>
      </c>
      <c r="F1692" s="1" t="n">
        <v>63</v>
      </c>
      <c r="G1692" s="1" t="n">
        <v>24</v>
      </c>
      <c r="H1692" s="1" t="n">
        <v>1551</v>
      </c>
      <c r="I1692" s="1" t="n">
        <v>206</v>
      </c>
      <c r="J1692" s="1" t="n">
        <v>531</v>
      </c>
      <c r="K1692" s="1" t="n">
        <v>0.388</v>
      </c>
      <c r="L1692" s="1" t="n">
        <v>71</v>
      </c>
      <c r="M1692" s="1" t="n">
        <v>217</v>
      </c>
      <c r="N1692" s="1" t="n">
        <v>0.327</v>
      </c>
      <c r="O1692" s="1" t="n">
        <v>133</v>
      </c>
      <c r="P1692" s="1" t="n">
        <v>149</v>
      </c>
      <c r="Q1692" s="1" t="n">
        <v>0.893</v>
      </c>
      <c r="R1692" s="1" t="n">
        <v>13</v>
      </c>
      <c r="S1692" s="1" t="n">
        <v>90</v>
      </c>
      <c r="T1692" s="1" t="n">
        <v>103</v>
      </c>
      <c r="U1692" s="1" t="n">
        <v>170</v>
      </c>
      <c r="V1692" s="1" t="n">
        <v>47</v>
      </c>
      <c r="W1692" s="1" t="n">
        <v>21</v>
      </c>
      <c r="X1692" s="1" t="n">
        <v>95</v>
      </c>
      <c r="Y1692" s="1" t="n">
        <v>122</v>
      </c>
      <c r="Z1692" s="1" t="n">
        <v>616</v>
      </c>
      <c r="AA1692" s="1" t="n">
        <v>11.4</v>
      </c>
      <c r="AB1692" s="1" t="n">
        <v>0.516</v>
      </c>
      <c r="AC1692" s="1" t="n">
        <v>1.7</v>
      </c>
      <c r="AD1692" s="1" t="n">
        <f aca="false">IF(F1692=0,0,Z1692/F1692)</f>
        <v>9.77777777777778</v>
      </c>
      <c r="AE1692" s="1" t="str">
        <f aca="false">IFERROR(LEFT(C1692,FIND("-",C1692)-1),C1692)</f>
        <v>SG</v>
      </c>
      <c r="AF1692" s="1" t="str">
        <f aca="false">B1692&amp;"|"&amp;A1692</f>
        <v>Randy Foye|2011</v>
      </c>
      <c r="AG1692" s="1" t="n">
        <f aca="false">SUMPRODUCT(($A$2:$A$4670=A1692)*($Z$2:$Z$4670&gt;Z1692))+1</f>
        <v>169</v>
      </c>
    </row>
    <row r="1693" customFormat="false" ht="15" hidden="false" customHeight="false" outlineLevel="0" collapsed="false">
      <c r="A1693" s="1" t="n">
        <v>2011</v>
      </c>
      <c r="B1693" s="1" t="s">
        <v>498</v>
      </c>
      <c r="C1693" s="1" t="s">
        <v>390</v>
      </c>
      <c r="D1693" s="1" t="n">
        <v>31</v>
      </c>
      <c r="E1693" s="1" t="s">
        <v>115</v>
      </c>
      <c r="F1693" s="1" t="n">
        <v>57</v>
      </c>
      <c r="G1693" s="1" t="n">
        <v>52</v>
      </c>
      <c r="H1693" s="1" t="n">
        <v>1824</v>
      </c>
      <c r="I1693" s="1" t="n">
        <v>252</v>
      </c>
      <c r="J1693" s="1" t="n">
        <v>582</v>
      </c>
      <c r="K1693" s="1" t="n">
        <v>0.433</v>
      </c>
      <c r="L1693" s="1" t="n">
        <v>87</v>
      </c>
      <c r="M1693" s="1" t="n">
        <v>244</v>
      </c>
      <c r="N1693" s="1" t="n">
        <v>0.357</v>
      </c>
      <c r="O1693" s="1" t="n">
        <v>77</v>
      </c>
      <c r="P1693" s="1" t="n">
        <v>96</v>
      </c>
      <c r="Q1693" s="1" t="n">
        <v>0.802</v>
      </c>
      <c r="R1693" s="1" t="n">
        <v>71</v>
      </c>
      <c r="S1693" s="1" t="n">
        <v>219</v>
      </c>
      <c r="T1693" s="1" t="n">
        <v>290</v>
      </c>
      <c r="U1693" s="1" t="n">
        <v>92</v>
      </c>
      <c r="V1693" s="1" t="n">
        <v>52</v>
      </c>
      <c r="W1693" s="1" t="n">
        <v>30</v>
      </c>
      <c r="X1693" s="1" t="n">
        <v>87</v>
      </c>
      <c r="Y1693" s="1" t="n">
        <v>159</v>
      </c>
      <c r="Z1693" s="1" t="n">
        <v>668</v>
      </c>
      <c r="AA1693" s="1" t="n">
        <v>12</v>
      </c>
      <c r="AB1693" s="1" t="n">
        <v>0.535</v>
      </c>
      <c r="AC1693" s="1" t="n">
        <v>3</v>
      </c>
      <c r="AD1693" s="1" t="n">
        <f aca="false">IF(F1693=0,0,Z1693/F1693)</f>
        <v>11.719298245614</v>
      </c>
      <c r="AE1693" s="1" t="str">
        <f aca="false">IFERROR(LEFT(C1693,FIND("-",C1693)-1),C1693)</f>
        <v>SF</v>
      </c>
      <c r="AF1693" s="1" t="str">
        <f aca="false">B1693&amp;"|"&amp;A1693</f>
        <v>Rashard Lewis|2011</v>
      </c>
      <c r="AG1693" s="1" t="n">
        <f aca="false">SUMPRODUCT(($A$2:$A$4670=A1693)*($Z$2:$Z$4670&gt;Z1693))+1</f>
        <v>158</v>
      </c>
    </row>
    <row r="1694" customFormat="false" ht="15" hidden="false" customHeight="false" outlineLevel="0" collapsed="false">
      <c r="A1694" s="1" t="n">
        <v>2011</v>
      </c>
      <c r="B1694" s="1" t="s">
        <v>501</v>
      </c>
      <c r="C1694" s="1" t="s">
        <v>128</v>
      </c>
      <c r="D1694" s="1" t="n">
        <v>31</v>
      </c>
      <c r="E1694" s="1" t="s">
        <v>115</v>
      </c>
      <c r="F1694" s="1" t="n">
        <v>47</v>
      </c>
      <c r="G1694" s="1" t="n">
        <v>2</v>
      </c>
      <c r="H1694" s="1" t="n">
        <v>770</v>
      </c>
      <c r="I1694" s="1" t="n">
        <v>79</v>
      </c>
      <c r="J1694" s="1" t="n">
        <v>237</v>
      </c>
      <c r="K1694" s="1" t="n">
        <v>0.333</v>
      </c>
      <c r="L1694" s="1" t="n">
        <v>46</v>
      </c>
      <c r="M1694" s="1" t="n">
        <v>136</v>
      </c>
      <c r="N1694" s="1" t="n">
        <v>0.338</v>
      </c>
      <c r="O1694" s="1" t="n">
        <v>18</v>
      </c>
      <c r="P1694" s="1" t="n">
        <v>27</v>
      </c>
      <c r="Q1694" s="1" t="n">
        <v>0.667</v>
      </c>
      <c r="R1694" s="1" t="n">
        <v>10</v>
      </c>
      <c r="S1694" s="1" t="n">
        <v>67</v>
      </c>
      <c r="T1694" s="1" t="n">
        <v>77</v>
      </c>
      <c r="U1694" s="1" t="n">
        <v>27</v>
      </c>
      <c r="V1694" s="1" t="n">
        <v>8</v>
      </c>
      <c r="W1694" s="1" t="n">
        <v>15</v>
      </c>
      <c r="X1694" s="1" t="n">
        <v>24</v>
      </c>
      <c r="Y1694" s="1" t="n">
        <v>37</v>
      </c>
      <c r="Z1694" s="1" t="n">
        <v>222</v>
      </c>
      <c r="AA1694" s="1" t="n">
        <v>6.2</v>
      </c>
      <c r="AB1694" s="1" t="n">
        <v>0.446</v>
      </c>
      <c r="AC1694" s="1" t="n">
        <v>-0.1</v>
      </c>
      <c r="AD1694" s="1" t="n">
        <f aca="false">IF(F1694=0,0,Z1694/F1694)</f>
        <v>4.72340425531915</v>
      </c>
      <c r="AE1694" s="1" t="str">
        <f aca="false">IFERROR(LEFT(C1694,FIND("-",C1694)-1),C1694)</f>
        <v>SG</v>
      </c>
      <c r="AF1694" s="1" t="str">
        <f aca="false">B1694&amp;"|"&amp;A1694</f>
        <v>Rasual Butler|2011</v>
      </c>
      <c r="AG1694" s="1" t="n">
        <f aca="false">SUMPRODUCT(($A$2:$A$4670=A1694)*($Z$2:$Z$4670&gt;Z1694))+1</f>
        <v>304</v>
      </c>
    </row>
    <row r="1695" customFormat="false" ht="15" hidden="false" customHeight="false" outlineLevel="0" collapsed="false">
      <c r="A1695" s="1" t="n">
        <v>2011</v>
      </c>
      <c r="B1695" s="1" t="s">
        <v>502</v>
      </c>
      <c r="C1695" s="1" t="s">
        <v>128</v>
      </c>
      <c r="D1695" s="1" t="n">
        <v>35</v>
      </c>
      <c r="E1695" s="1" t="s">
        <v>199</v>
      </c>
      <c r="F1695" s="1" t="n">
        <v>80</v>
      </c>
      <c r="G1695" s="1" t="n">
        <v>80</v>
      </c>
      <c r="H1695" s="1" t="n">
        <v>2890</v>
      </c>
      <c r="I1695" s="1" t="n">
        <v>480</v>
      </c>
      <c r="J1695" s="1" t="n">
        <v>978</v>
      </c>
      <c r="K1695" s="1" t="n">
        <v>0.491</v>
      </c>
      <c r="L1695" s="1" t="n">
        <v>168</v>
      </c>
      <c r="M1695" s="1" t="n">
        <v>378</v>
      </c>
      <c r="N1695" s="1" t="n">
        <v>0.444</v>
      </c>
      <c r="O1695" s="1" t="n">
        <v>193</v>
      </c>
      <c r="P1695" s="1" t="n">
        <v>219</v>
      </c>
      <c r="Q1695" s="1" t="n">
        <v>0.881</v>
      </c>
      <c r="R1695" s="1" t="n">
        <v>51</v>
      </c>
      <c r="S1695" s="1" t="n">
        <v>223</v>
      </c>
      <c r="T1695" s="1" t="n">
        <v>274</v>
      </c>
      <c r="U1695" s="1" t="n">
        <v>219</v>
      </c>
      <c r="V1695" s="1" t="n">
        <v>77</v>
      </c>
      <c r="W1695" s="1" t="n">
        <v>16</v>
      </c>
      <c r="X1695" s="1" t="n">
        <v>117</v>
      </c>
      <c r="Y1695" s="1" t="n">
        <v>147</v>
      </c>
      <c r="Z1695" s="1" t="n">
        <v>1321</v>
      </c>
      <c r="AA1695" s="1" t="n">
        <v>16.4</v>
      </c>
      <c r="AB1695" s="1" t="n">
        <v>0.615</v>
      </c>
      <c r="AC1695" s="1" t="n">
        <v>10</v>
      </c>
      <c r="AD1695" s="1" t="n">
        <f aca="false">IF(F1695=0,0,Z1695/F1695)</f>
        <v>16.5125</v>
      </c>
      <c r="AE1695" s="1" t="str">
        <f aca="false">IFERROR(LEFT(C1695,FIND("-",C1695)-1),C1695)</f>
        <v>SG</v>
      </c>
      <c r="AF1695" s="1" t="str">
        <f aca="false">B1695&amp;"|"&amp;A1695</f>
        <v>Ray Allen|2011</v>
      </c>
      <c r="AG1695" s="1" t="n">
        <f aca="false">SUMPRODUCT(($A$2:$A$4670=A1695)*($Z$2:$Z$4670&gt;Z1695))+1</f>
        <v>33</v>
      </c>
    </row>
    <row r="1696" customFormat="false" ht="15" hidden="false" customHeight="false" outlineLevel="0" collapsed="false">
      <c r="A1696" s="1" t="n">
        <v>2011</v>
      </c>
      <c r="B1696" s="1" t="s">
        <v>503</v>
      </c>
      <c r="C1696" s="1" t="s">
        <v>404</v>
      </c>
      <c r="D1696" s="1" t="n">
        <v>26</v>
      </c>
      <c r="E1696" s="1" t="s">
        <v>115</v>
      </c>
      <c r="F1696" s="1" t="n">
        <v>75</v>
      </c>
      <c r="G1696" s="1" t="n">
        <v>54</v>
      </c>
      <c r="H1696" s="1" t="n">
        <v>2737</v>
      </c>
      <c r="I1696" s="1" t="n">
        <v>427</v>
      </c>
      <c r="J1696" s="1" t="n">
        <v>1005</v>
      </c>
      <c r="K1696" s="1" t="n">
        <v>0.425</v>
      </c>
      <c r="L1696" s="1" t="n">
        <v>116</v>
      </c>
      <c r="M1696" s="1" t="n">
        <v>329</v>
      </c>
      <c r="N1696" s="1" t="n">
        <v>0.353</v>
      </c>
      <c r="O1696" s="1" t="n">
        <v>194</v>
      </c>
      <c r="P1696" s="1" t="n">
        <v>241</v>
      </c>
      <c r="Q1696" s="1" t="n">
        <v>0.805</v>
      </c>
      <c r="R1696" s="1" t="n">
        <v>48</v>
      </c>
      <c r="S1696" s="1" t="n">
        <v>221</v>
      </c>
      <c r="T1696" s="1" t="n">
        <v>269</v>
      </c>
      <c r="U1696" s="1" t="n">
        <v>625</v>
      </c>
      <c r="V1696" s="1" t="n">
        <v>125</v>
      </c>
      <c r="W1696" s="1" t="n">
        <v>11</v>
      </c>
      <c r="X1696" s="1" t="n">
        <v>221</v>
      </c>
      <c r="Y1696" s="1" t="n">
        <v>150</v>
      </c>
      <c r="Z1696" s="1" t="n">
        <v>1164</v>
      </c>
      <c r="AA1696" s="1" t="n">
        <v>16.6</v>
      </c>
      <c r="AB1696" s="1" t="n">
        <v>0.524</v>
      </c>
      <c r="AC1696" s="1" t="n">
        <v>5.4</v>
      </c>
      <c r="AD1696" s="1" t="n">
        <f aca="false">IF(F1696=0,0,Z1696/F1696)</f>
        <v>15.52</v>
      </c>
      <c r="AE1696" s="1" t="str">
        <f aca="false">IFERROR(LEFT(C1696,FIND("-",C1696)-1),C1696)</f>
        <v>PG</v>
      </c>
      <c r="AF1696" s="1" t="str">
        <f aca="false">B1696&amp;"|"&amp;A1696</f>
        <v>Raymond Felton|2011</v>
      </c>
      <c r="AG1696" s="1" t="n">
        <f aca="false">SUMPRODUCT(($A$2:$A$4670=A1696)*($Z$2:$Z$4670&gt;Z1696))+1</f>
        <v>50</v>
      </c>
    </row>
    <row r="1697" customFormat="false" ht="15" hidden="false" customHeight="false" outlineLevel="0" collapsed="false">
      <c r="A1697" s="1" t="n">
        <v>2011</v>
      </c>
      <c r="B1697" s="1" t="s">
        <v>504</v>
      </c>
      <c r="C1697" s="1" t="s">
        <v>92</v>
      </c>
      <c r="D1697" s="1" t="n">
        <v>30</v>
      </c>
      <c r="E1697" s="1" t="s">
        <v>147</v>
      </c>
      <c r="F1697" s="1" t="n">
        <v>30</v>
      </c>
      <c r="G1697" s="1" t="n">
        <v>18</v>
      </c>
      <c r="H1697" s="1" t="n">
        <v>798</v>
      </c>
      <c r="I1697" s="1" t="n">
        <v>42</v>
      </c>
      <c r="J1697" s="1" t="n">
        <v>103</v>
      </c>
      <c r="K1697" s="1" t="n">
        <v>0.408</v>
      </c>
      <c r="L1697" s="1" t="n">
        <v>0</v>
      </c>
      <c r="M1697" s="1" t="n">
        <v>1</v>
      </c>
      <c r="N1697" s="1" t="n">
        <v>0</v>
      </c>
      <c r="O1697" s="1" t="n">
        <v>48</v>
      </c>
      <c r="P1697" s="1" t="n">
        <v>88</v>
      </c>
      <c r="Q1697" s="1" t="n">
        <v>0.545</v>
      </c>
      <c r="R1697" s="1" t="n">
        <v>119</v>
      </c>
      <c r="S1697" s="1" t="n">
        <v>226</v>
      </c>
      <c r="T1697" s="1" t="n">
        <v>345</v>
      </c>
      <c r="U1697" s="1" t="n">
        <v>38</v>
      </c>
      <c r="V1697" s="1" t="n">
        <v>29</v>
      </c>
      <c r="W1697" s="1" t="n">
        <v>6</v>
      </c>
      <c r="X1697" s="1" t="n">
        <v>39</v>
      </c>
      <c r="Y1697" s="1" t="n">
        <v>89</v>
      </c>
      <c r="Z1697" s="1" t="n">
        <v>132</v>
      </c>
      <c r="AA1697" s="1" t="n">
        <v>12.4</v>
      </c>
      <c r="AB1697" s="1" t="n">
        <v>0.466</v>
      </c>
      <c r="AC1697" s="1" t="n">
        <v>1.3</v>
      </c>
      <c r="AD1697" s="1" t="n">
        <f aca="false">IF(F1697=0,0,Z1697/F1697)</f>
        <v>4.4</v>
      </c>
      <c r="AE1697" s="1" t="str">
        <f aca="false">IFERROR(LEFT(C1697,FIND("-",C1697)-1),C1697)</f>
        <v>PF</v>
      </c>
      <c r="AF1697" s="1" t="str">
        <f aca="false">B1697&amp;"|"&amp;A1697</f>
        <v>Reggie Evans|2011</v>
      </c>
      <c r="AG1697" s="1" t="n">
        <f aca="false">SUMPRODUCT(($A$2:$A$4670=A1697)*($Z$2:$Z$4670&gt;Z1697))+1</f>
        <v>349</v>
      </c>
    </row>
    <row r="1698" customFormat="false" ht="15" hidden="false" customHeight="false" outlineLevel="0" collapsed="false">
      <c r="A1698" s="1" t="n">
        <v>2011</v>
      </c>
      <c r="B1698" s="1" t="s">
        <v>721</v>
      </c>
      <c r="C1698" s="1" t="s">
        <v>123</v>
      </c>
      <c r="D1698" s="1" t="n">
        <v>24</v>
      </c>
      <c r="E1698" s="1" t="s">
        <v>117</v>
      </c>
      <c r="F1698" s="1" t="n">
        <v>80</v>
      </c>
      <c r="G1698" s="1" t="n">
        <v>9</v>
      </c>
      <c r="H1698" s="1" t="n">
        <v>1626</v>
      </c>
      <c r="I1698" s="1" t="n">
        <v>268</v>
      </c>
      <c r="J1698" s="1" t="n">
        <v>572</v>
      </c>
      <c r="K1698" s="1" t="n">
        <v>0.469</v>
      </c>
      <c r="L1698" s="1" t="n">
        <v>102</v>
      </c>
      <c r="M1698" s="1" t="n">
        <v>241</v>
      </c>
      <c r="N1698" s="1" t="n">
        <v>0.423</v>
      </c>
      <c r="O1698" s="1" t="n">
        <v>100</v>
      </c>
      <c r="P1698" s="1" t="n">
        <v>134</v>
      </c>
      <c r="Q1698" s="1" t="n">
        <v>0.746</v>
      </c>
      <c r="R1698" s="1" t="n">
        <v>45</v>
      </c>
      <c r="S1698" s="1" t="n">
        <v>171</v>
      </c>
      <c r="T1698" s="1" t="n">
        <v>216</v>
      </c>
      <c r="U1698" s="1" t="n">
        <v>121</v>
      </c>
      <c r="V1698" s="1" t="n">
        <v>28</v>
      </c>
      <c r="W1698" s="1" t="n">
        <v>3</v>
      </c>
      <c r="X1698" s="1" t="n">
        <v>57</v>
      </c>
      <c r="Y1698" s="1" t="n">
        <v>124</v>
      </c>
      <c r="Z1698" s="1" t="n">
        <v>738</v>
      </c>
      <c r="AA1698" s="1" t="n">
        <v>14.9</v>
      </c>
      <c r="AB1698" s="1" t="n">
        <v>0.585</v>
      </c>
      <c r="AC1698" s="1" t="n">
        <v>3.7</v>
      </c>
      <c r="AD1698" s="1" t="n">
        <f aca="false">IF(F1698=0,0,Z1698/F1698)</f>
        <v>9.225</v>
      </c>
      <c r="AE1698" s="1" t="str">
        <f aca="false">IFERROR(LEFT(C1698,FIND("-",C1698)-1),C1698)</f>
        <v>SF</v>
      </c>
      <c r="AF1698" s="1" t="str">
        <f aca="false">B1698&amp;"|"&amp;A1698</f>
        <v>Reggie Williams|2011</v>
      </c>
      <c r="AG1698" s="1" t="n">
        <f aca="false">SUMPRODUCT(($A$2:$A$4670=A1698)*($Z$2:$Z$4670&gt;Z1698))+1</f>
        <v>138</v>
      </c>
    </row>
    <row r="1699" customFormat="false" ht="15" hidden="false" customHeight="false" outlineLevel="0" collapsed="false">
      <c r="A1699" s="1" t="n">
        <v>2011</v>
      </c>
      <c r="B1699" s="1" t="s">
        <v>505</v>
      </c>
      <c r="C1699" s="1" t="s">
        <v>123</v>
      </c>
      <c r="D1699" s="1" t="n">
        <v>26</v>
      </c>
      <c r="E1699" s="1" t="s">
        <v>115</v>
      </c>
      <c r="F1699" s="1" t="n">
        <v>8</v>
      </c>
      <c r="G1699" s="1" t="n">
        <v>0</v>
      </c>
      <c r="H1699" s="1" t="n">
        <v>62</v>
      </c>
      <c r="I1699" s="1" t="n">
        <v>6</v>
      </c>
      <c r="J1699" s="1" t="n">
        <v>13</v>
      </c>
      <c r="K1699" s="1" t="n">
        <v>0.462</v>
      </c>
      <c r="L1699" s="1" t="n">
        <v>1</v>
      </c>
      <c r="M1699" s="1" t="n">
        <v>2</v>
      </c>
      <c r="N1699" s="1" t="n">
        <v>0.5</v>
      </c>
      <c r="O1699" s="1" t="n">
        <v>3</v>
      </c>
      <c r="P1699" s="1" t="n">
        <v>4</v>
      </c>
      <c r="Q1699" s="1" t="n">
        <v>0.75</v>
      </c>
      <c r="R1699" s="1" t="n">
        <v>2</v>
      </c>
      <c r="S1699" s="1" t="n">
        <v>5</v>
      </c>
      <c r="T1699" s="1" t="n">
        <v>7</v>
      </c>
      <c r="U1699" s="1" t="n">
        <v>2</v>
      </c>
      <c r="V1699" s="1" t="n">
        <v>4</v>
      </c>
      <c r="W1699" s="1" t="n">
        <v>2</v>
      </c>
      <c r="X1699" s="1" t="n">
        <v>1</v>
      </c>
      <c r="Y1699" s="1" t="n">
        <v>15</v>
      </c>
      <c r="Z1699" s="1" t="n">
        <v>16</v>
      </c>
      <c r="AA1699" s="1" t="n">
        <v>9.3</v>
      </c>
      <c r="AB1699" s="1" t="n">
        <v>0.542</v>
      </c>
      <c r="AC1699" s="1" t="n">
        <v>0.1</v>
      </c>
      <c r="AD1699" s="1" t="n">
        <f aca="false">IF(F1699=0,0,Z1699/F1699)</f>
        <v>2</v>
      </c>
      <c r="AE1699" s="1" t="str">
        <f aca="false">IFERROR(LEFT(C1699,FIND("-",C1699)-1),C1699)</f>
        <v>SF</v>
      </c>
      <c r="AF1699" s="1" t="str">
        <f aca="false">B1699&amp;"|"&amp;A1699</f>
        <v>Renaldo Balkman|2011</v>
      </c>
      <c r="AG1699" s="1" t="n">
        <f aca="false">SUMPRODUCT(($A$2:$A$4670=A1699)*($Z$2:$Z$4670&gt;Z1699))+1</f>
        <v>422</v>
      </c>
    </row>
    <row r="1700" customFormat="false" ht="15" hidden="false" customHeight="false" outlineLevel="0" collapsed="false">
      <c r="A1700" s="1" t="n">
        <v>2011</v>
      </c>
      <c r="B1700" s="1" t="s">
        <v>506</v>
      </c>
      <c r="C1700" s="1" t="s">
        <v>128</v>
      </c>
      <c r="D1700" s="1" t="n">
        <v>32</v>
      </c>
      <c r="E1700" s="1" t="s">
        <v>133</v>
      </c>
      <c r="F1700" s="1" t="n">
        <v>55</v>
      </c>
      <c r="G1700" s="1" t="n">
        <v>39</v>
      </c>
      <c r="H1700" s="1" t="n">
        <v>1498</v>
      </c>
      <c r="I1700" s="1" t="n">
        <v>288</v>
      </c>
      <c r="J1700" s="1" t="n">
        <v>671</v>
      </c>
      <c r="K1700" s="1" t="n">
        <v>0.429</v>
      </c>
      <c r="L1700" s="1" t="n">
        <v>55</v>
      </c>
      <c r="M1700" s="1" t="n">
        <v>144</v>
      </c>
      <c r="N1700" s="1" t="n">
        <v>0.382</v>
      </c>
      <c r="O1700" s="1" t="n">
        <v>146</v>
      </c>
      <c r="P1700" s="1" t="n">
        <v>172</v>
      </c>
      <c r="Q1700" s="1" t="n">
        <v>0.849</v>
      </c>
      <c r="R1700" s="1" t="n">
        <v>24</v>
      </c>
      <c r="S1700" s="1" t="n">
        <v>102</v>
      </c>
      <c r="T1700" s="1" t="n">
        <v>126</v>
      </c>
      <c r="U1700" s="1" t="n">
        <v>171</v>
      </c>
      <c r="V1700" s="1" t="n">
        <v>39</v>
      </c>
      <c r="W1700" s="1" t="n">
        <v>4</v>
      </c>
      <c r="X1700" s="1" t="n">
        <v>88</v>
      </c>
      <c r="Y1700" s="1" t="n">
        <v>95</v>
      </c>
      <c r="Z1700" s="1" t="n">
        <v>777</v>
      </c>
      <c r="AA1700" s="1" t="n">
        <v>15.8</v>
      </c>
      <c r="AB1700" s="1" t="n">
        <v>0.52</v>
      </c>
      <c r="AC1700" s="1" t="n">
        <v>1.8</v>
      </c>
      <c r="AD1700" s="1" t="n">
        <f aca="false">IF(F1700=0,0,Z1700/F1700)</f>
        <v>14.1272727272727</v>
      </c>
      <c r="AE1700" s="1" t="str">
        <f aca="false">IFERROR(LEFT(C1700,FIND("-",C1700)-1),C1700)</f>
        <v>SG</v>
      </c>
      <c r="AF1700" s="1" t="str">
        <f aca="false">B1700&amp;"|"&amp;A1700</f>
        <v>Richard Hamilton|2011</v>
      </c>
      <c r="AG1700" s="1" t="n">
        <f aca="false">SUMPRODUCT(($A$2:$A$4670=A1700)*($Z$2:$Z$4670&gt;Z1700))+1</f>
        <v>122</v>
      </c>
    </row>
    <row r="1701" customFormat="false" ht="15" hidden="false" customHeight="false" outlineLevel="0" collapsed="false">
      <c r="A1701" s="1" t="n">
        <v>2011</v>
      </c>
      <c r="B1701" s="1" t="s">
        <v>507</v>
      </c>
      <c r="C1701" s="1" t="s">
        <v>123</v>
      </c>
      <c r="D1701" s="1" t="n">
        <v>30</v>
      </c>
      <c r="E1701" s="1" t="s">
        <v>194</v>
      </c>
      <c r="F1701" s="1" t="n">
        <v>81</v>
      </c>
      <c r="G1701" s="1" t="n">
        <v>81</v>
      </c>
      <c r="H1701" s="1" t="n">
        <v>2459</v>
      </c>
      <c r="I1701" s="1" t="n">
        <v>304</v>
      </c>
      <c r="J1701" s="1" t="n">
        <v>642</v>
      </c>
      <c r="K1701" s="1" t="n">
        <v>0.474</v>
      </c>
      <c r="L1701" s="1" t="n">
        <v>135</v>
      </c>
      <c r="M1701" s="1" t="n">
        <v>307</v>
      </c>
      <c r="N1701" s="1" t="n">
        <v>0.44</v>
      </c>
      <c r="O1701" s="1" t="n">
        <v>148</v>
      </c>
      <c r="P1701" s="1" t="n">
        <v>195</v>
      </c>
      <c r="Q1701" s="1" t="n">
        <v>0.759</v>
      </c>
      <c r="R1701" s="1" t="n">
        <v>54</v>
      </c>
      <c r="S1701" s="1" t="n">
        <v>256</v>
      </c>
      <c r="T1701" s="1" t="n">
        <v>310</v>
      </c>
      <c r="U1701" s="1" t="n">
        <v>107</v>
      </c>
      <c r="V1701" s="1" t="n">
        <v>38</v>
      </c>
      <c r="W1701" s="1" t="n">
        <v>34</v>
      </c>
      <c r="X1701" s="1" t="n">
        <v>93</v>
      </c>
      <c r="Y1701" s="1" t="n">
        <v>164</v>
      </c>
      <c r="Z1701" s="1" t="n">
        <v>891</v>
      </c>
      <c r="AA1701" s="1" t="n">
        <v>12.4</v>
      </c>
      <c r="AB1701" s="1" t="n">
        <v>0.612</v>
      </c>
      <c r="AC1701" s="1" t="n">
        <v>5.9</v>
      </c>
      <c r="AD1701" s="1" t="n">
        <f aca="false">IF(F1701=0,0,Z1701/F1701)</f>
        <v>11</v>
      </c>
      <c r="AE1701" s="1" t="str">
        <f aca="false">IFERROR(LEFT(C1701,FIND("-",C1701)-1),C1701)</f>
        <v>SF</v>
      </c>
      <c r="AF1701" s="1" t="str">
        <f aca="false">B1701&amp;"|"&amp;A1701</f>
        <v>Richard Jefferson|2011</v>
      </c>
      <c r="AG1701" s="1" t="n">
        <f aca="false">SUMPRODUCT(($A$2:$A$4670=A1701)*($Z$2:$Z$4670&gt;Z1701))+1</f>
        <v>101</v>
      </c>
    </row>
    <row r="1702" customFormat="false" ht="15" hidden="false" customHeight="false" outlineLevel="0" collapsed="false">
      <c r="A1702" s="1" t="n">
        <v>2011</v>
      </c>
      <c r="B1702" s="1" t="s">
        <v>658</v>
      </c>
      <c r="C1702" s="1" t="s">
        <v>105</v>
      </c>
      <c r="D1702" s="1" t="n">
        <v>22</v>
      </c>
      <c r="E1702" s="1" t="s">
        <v>124</v>
      </c>
      <c r="F1702" s="1" t="n">
        <v>67</v>
      </c>
      <c r="G1702" s="1" t="n">
        <v>56</v>
      </c>
      <c r="H1702" s="1" t="n">
        <v>991</v>
      </c>
      <c r="I1702" s="1" t="n">
        <v>179</v>
      </c>
      <c r="J1702" s="1" t="n">
        <v>357</v>
      </c>
      <c r="K1702" s="1" t="n">
        <v>0.501</v>
      </c>
      <c r="L1702" s="1" t="n">
        <v>0</v>
      </c>
      <c r="M1702" s="1" t="n">
        <v>0</v>
      </c>
      <c r="O1702" s="1" t="n">
        <v>74</v>
      </c>
      <c r="P1702" s="1" t="n">
        <v>100</v>
      </c>
      <c r="Q1702" s="1" t="n">
        <v>0.74</v>
      </c>
      <c r="R1702" s="1" t="n">
        <v>82</v>
      </c>
      <c r="S1702" s="1" t="n">
        <v>134</v>
      </c>
      <c r="T1702" s="1" t="n">
        <v>216</v>
      </c>
      <c r="U1702" s="1" t="n">
        <v>8</v>
      </c>
      <c r="V1702" s="1" t="n">
        <v>18</v>
      </c>
      <c r="W1702" s="1" t="n">
        <v>45</v>
      </c>
      <c r="X1702" s="1" t="n">
        <v>48</v>
      </c>
      <c r="Y1702" s="1" t="n">
        <v>143</v>
      </c>
      <c r="Z1702" s="1" t="n">
        <v>432</v>
      </c>
      <c r="AA1702" s="1" t="n">
        <v>13.9</v>
      </c>
      <c r="AB1702" s="1" t="n">
        <v>0.539</v>
      </c>
      <c r="AC1702" s="1" t="n">
        <v>1.5</v>
      </c>
      <c r="AD1702" s="1" t="n">
        <f aca="false">IF(F1702=0,0,Z1702/F1702)</f>
        <v>6.44776119402985</v>
      </c>
      <c r="AE1702" s="1" t="str">
        <f aca="false">IFERROR(LEFT(C1702,FIND("-",C1702)-1),C1702)</f>
        <v>C</v>
      </c>
      <c r="AF1702" s="1" t="str">
        <f aca="false">B1702&amp;"|"&amp;A1702</f>
        <v>Robin Lopez|2011</v>
      </c>
      <c r="AG1702" s="1" t="n">
        <f aca="false">SUMPRODUCT(($A$2:$A$4670=A1702)*($Z$2:$Z$4670&gt;Z1702))+1</f>
        <v>221</v>
      </c>
    </row>
    <row r="1703" customFormat="false" ht="15" hidden="false" customHeight="false" outlineLevel="0" collapsed="false">
      <c r="A1703" s="1" t="n">
        <v>2011</v>
      </c>
      <c r="B1703" s="1" t="s">
        <v>512</v>
      </c>
      <c r="C1703" s="1" t="s">
        <v>123</v>
      </c>
      <c r="D1703" s="1" t="n">
        <v>26</v>
      </c>
      <c r="E1703" s="1" t="s">
        <v>115</v>
      </c>
      <c r="F1703" s="1" t="n">
        <v>27</v>
      </c>
      <c r="G1703" s="1" t="n">
        <v>1</v>
      </c>
      <c r="H1703" s="1" t="n">
        <v>336</v>
      </c>
      <c r="I1703" s="1" t="n">
        <v>46</v>
      </c>
      <c r="J1703" s="1" t="n">
        <v>110</v>
      </c>
      <c r="K1703" s="1" t="n">
        <v>0.418</v>
      </c>
      <c r="L1703" s="1" t="n">
        <v>17</v>
      </c>
      <c r="M1703" s="1" t="n">
        <v>38</v>
      </c>
      <c r="N1703" s="1" t="n">
        <v>0.447</v>
      </c>
      <c r="O1703" s="1" t="n">
        <v>18</v>
      </c>
      <c r="P1703" s="1" t="n">
        <v>27</v>
      </c>
      <c r="Q1703" s="1" t="n">
        <v>0.667</v>
      </c>
      <c r="R1703" s="1" t="n">
        <v>13</v>
      </c>
      <c r="S1703" s="1" t="n">
        <v>35</v>
      </c>
      <c r="T1703" s="1" t="n">
        <v>48</v>
      </c>
      <c r="U1703" s="1" t="n">
        <v>11</v>
      </c>
      <c r="V1703" s="1" t="n">
        <v>12</v>
      </c>
      <c r="W1703" s="1" t="n">
        <v>5</v>
      </c>
      <c r="X1703" s="1" t="n">
        <v>16</v>
      </c>
      <c r="Y1703" s="1" t="n">
        <v>33</v>
      </c>
      <c r="Z1703" s="1" t="n">
        <v>127</v>
      </c>
      <c r="AA1703" s="1" t="n">
        <v>10.8</v>
      </c>
      <c r="AB1703" s="1" t="n">
        <v>0.521</v>
      </c>
      <c r="AC1703" s="1" t="n">
        <v>0.3</v>
      </c>
      <c r="AD1703" s="1" t="n">
        <f aca="false">IF(F1703=0,0,Z1703/F1703)</f>
        <v>4.7037037037037</v>
      </c>
      <c r="AE1703" s="1" t="str">
        <f aca="false">IFERROR(LEFT(C1703,FIND("-",C1703)-1),C1703)</f>
        <v>SF</v>
      </c>
      <c r="AF1703" s="1" t="str">
        <f aca="false">B1703&amp;"|"&amp;A1703</f>
        <v>Rodney Carney|2011</v>
      </c>
      <c r="AG1703" s="1" t="n">
        <f aca="false">SUMPRODUCT(($A$2:$A$4670=A1703)*($Z$2:$Z$4670&gt;Z1703))+1</f>
        <v>353</v>
      </c>
    </row>
    <row r="1704" customFormat="false" ht="15" hidden="false" customHeight="false" outlineLevel="0" collapsed="false">
      <c r="A1704" s="1" t="n">
        <v>2011</v>
      </c>
      <c r="B1704" s="1" t="s">
        <v>513</v>
      </c>
      <c r="C1704" s="1" t="s">
        <v>102</v>
      </c>
      <c r="D1704" s="1" t="n">
        <v>24</v>
      </c>
      <c r="E1704" s="1" t="s">
        <v>133</v>
      </c>
      <c r="F1704" s="1" t="n">
        <v>70</v>
      </c>
      <c r="G1704" s="1" t="n">
        <v>54</v>
      </c>
      <c r="H1704" s="1" t="n">
        <v>2183</v>
      </c>
      <c r="I1704" s="1" t="n">
        <v>363</v>
      </c>
      <c r="J1704" s="1" t="n">
        <v>827</v>
      </c>
      <c r="K1704" s="1" t="n">
        <v>0.439</v>
      </c>
      <c r="L1704" s="1" t="n">
        <v>26</v>
      </c>
      <c r="M1704" s="1" t="n">
        <v>90</v>
      </c>
      <c r="N1704" s="1" t="n">
        <v>0.289</v>
      </c>
      <c r="O1704" s="1" t="n">
        <v>330</v>
      </c>
      <c r="P1704" s="1" t="n">
        <v>381</v>
      </c>
      <c r="Q1704" s="1" t="n">
        <v>0.866</v>
      </c>
      <c r="R1704" s="1" t="n">
        <v>70</v>
      </c>
      <c r="S1704" s="1" t="n">
        <v>146</v>
      </c>
      <c r="T1704" s="1" t="n">
        <v>216</v>
      </c>
      <c r="U1704" s="1" t="n">
        <v>361</v>
      </c>
      <c r="V1704" s="1" t="n">
        <v>76</v>
      </c>
      <c r="W1704" s="1" t="n">
        <v>10</v>
      </c>
      <c r="X1704" s="1" t="n">
        <v>155</v>
      </c>
      <c r="Y1704" s="1" t="n">
        <v>177</v>
      </c>
      <c r="Z1704" s="1" t="n">
        <v>1082</v>
      </c>
      <c r="AA1704" s="1" t="n">
        <v>18.4</v>
      </c>
      <c r="AB1704" s="1" t="n">
        <v>0.544</v>
      </c>
      <c r="AC1704" s="1" t="n">
        <v>5</v>
      </c>
      <c r="AD1704" s="1" t="n">
        <f aca="false">IF(F1704=0,0,Z1704/F1704)</f>
        <v>15.4571428571429</v>
      </c>
      <c r="AE1704" s="1" t="str">
        <f aca="false">IFERROR(LEFT(C1704,FIND("-",C1704)-1),C1704)</f>
        <v>PG</v>
      </c>
      <c r="AF1704" s="1" t="str">
        <f aca="false">B1704&amp;"|"&amp;A1704</f>
        <v>Rodney Stuckey|2011</v>
      </c>
      <c r="AG1704" s="1" t="n">
        <f aca="false">SUMPRODUCT(($A$2:$A$4670=A1704)*($Z$2:$Z$4670&gt;Z1704))+1</f>
        <v>63</v>
      </c>
    </row>
    <row r="1705" customFormat="false" ht="15" hidden="false" customHeight="false" outlineLevel="0" collapsed="false">
      <c r="A1705" s="1" t="n">
        <v>2011</v>
      </c>
      <c r="B1705" s="1" t="s">
        <v>722</v>
      </c>
      <c r="C1705" s="1" t="s">
        <v>102</v>
      </c>
      <c r="D1705" s="1" t="n">
        <v>22</v>
      </c>
      <c r="E1705" s="1" t="s">
        <v>189</v>
      </c>
      <c r="F1705" s="1" t="n">
        <v>28</v>
      </c>
      <c r="G1705" s="1" t="n">
        <v>26</v>
      </c>
      <c r="H1705" s="1" t="n">
        <v>496</v>
      </c>
      <c r="I1705" s="1" t="n">
        <v>94</v>
      </c>
      <c r="J1705" s="1" t="n">
        <v>223</v>
      </c>
      <c r="K1705" s="1" t="n">
        <v>0.422</v>
      </c>
      <c r="L1705" s="1" t="n">
        <v>25</v>
      </c>
      <c r="M1705" s="1" t="n">
        <v>83</v>
      </c>
      <c r="N1705" s="1" t="n">
        <v>0.301</v>
      </c>
      <c r="O1705" s="1" t="n">
        <v>23</v>
      </c>
      <c r="P1705" s="1" t="n">
        <v>30</v>
      </c>
      <c r="Q1705" s="1" t="n">
        <v>0.767</v>
      </c>
      <c r="R1705" s="1" t="n">
        <v>7</v>
      </c>
      <c r="S1705" s="1" t="n">
        <v>45</v>
      </c>
      <c r="T1705" s="1" t="n">
        <v>52</v>
      </c>
      <c r="U1705" s="1" t="n">
        <v>64</v>
      </c>
      <c r="V1705" s="1" t="n">
        <v>20</v>
      </c>
      <c r="W1705" s="1" t="n">
        <v>8</v>
      </c>
      <c r="X1705" s="1" t="n">
        <v>47</v>
      </c>
      <c r="Y1705" s="1" t="n">
        <v>76</v>
      </c>
      <c r="Z1705" s="1" t="n">
        <v>236</v>
      </c>
      <c r="AA1705" s="1" t="n">
        <v>11.4</v>
      </c>
      <c r="AB1705" s="1" t="n">
        <v>0.5</v>
      </c>
      <c r="AC1705" s="1" t="n">
        <v>0.2</v>
      </c>
      <c r="AD1705" s="1" t="n">
        <f aca="false">IF(F1705=0,0,Z1705/F1705)</f>
        <v>8.42857142857143</v>
      </c>
      <c r="AE1705" s="1" t="str">
        <f aca="false">IFERROR(LEFT(C1705,FIND("-",C1705)-1),C1705)</f>
        <v>PG</v>
      </c>
      <c r="AF1705" s="1" t="str">
        <f aca="false">B1705&amp;"|"&amp;A1705</f>
        <v>Rodrigue Beaubois|2011</v>
      </c>
      <c r="AG1705" s="1" t="n">
        <f aca="false">SUMPRODUCT(($A$2:$A$4670=A1705)*($Z$2:$Z$4670&gt;Z1705))+1</f>
        <v>296</v>
      </c>
    </row>
    <row r="1706" customFormat="false" ht="15" hidden="false" customHeight="false" outlineLevel="0" collapsed="false">
      <c r="A1706" s="1" t="n">
        <v>2011</v>
      </c>
      <c r="B1706" s="1" t="s">
        <v>514</v>
      </c>
      <c r="C1706" s="1" t="s">
        <v>128</v>
      </c>
      <c r="D1706" s="1" t="n">
        <v>30</v>
      </c>
      <c r="E1706" s="1" t="s">
        <v>256</v>
      </c>
      <c r="F1706" s="1" t="n">
        <v>26</v>
      </c>
      <c r="G1706" s="1" t="n">
        <v>0</v>
      </c>
      <c r="H1706" s="1" t="n">
        <v>319</v>
      </c>
      <c r="I1706" s="1" t="n">
        <v>26</v>
      </c>
      <c r="J1706" s="1" t="n">
        <v>77</v>
      </c>
      <c r="K1706" s="1" t="n">
        <v>0.338</v>
      </c>
      <c r="L1706" s="1" t="n">
        <v>16</v>
      </c>
      <c r="M1706" s="1" t="n">
        <v>44</v>
      </c>
      <c r="N1706" s="1" t="n">
        <v>0.364</v>
      </c>
      <c r="O1706" s="1" t="n">
        <v>7</v>
      </c>
      <c r="P1706" s="1" t="n">
        <v>10</v>
      </c>
      <c r="Q1706" s="1" t="n">
        <v>0.7</v>
      </c>
      <c r="R1706" s="1" t="n">
        <v>5</v>
      </c>
      <c r="S1706" s="1" t="n">
        <v>38</v>
      </c>
      <c r="T1706" s="1" t="n">
        <v>43</v>
      </c>
      <c r="U1706" s="1" t="n">
        <v>20</v>
      </c>
      <c r="V1706" s="1" t="n">
        <v>6</v>
      </c>
      <c r="W1706" s="1" t="n">
        <v>2</v>
      </c>
      <c r="X1706" s="1" t="n">
        <v>6</v>
      </c>
      <c r="Y1706" s="1" t="n">
        <v>25</v>
      </c>
      <c r="Z1706" s="1" t="n">
        <v>75</v>
      </c>
      <c r="AA1706" s="1" t="n">
        <v>7.1</v>
      </c>
      <c r="AB1706" s="1" t="n">
        <v>0.461</v>
      </c>
      <c r="AC1706" s="1" t="n">
        <v>0.2</v>
      </c>
      <c r="AD1706" s="1" t="n">
        <f aca="false">IF(F1706=0,0,Z1706/F1706)</f>
        <v>2.88461538461538</v>
      </c>
      <c r="AE1706" s="1" t="str">
        <f aca="false">IFERROR(LEFT(C1706,FIND("-",C1706)-1),C1706)</f>
        <v>SG</v>
      </c>
      <c r="AF1706" s="1" t="str">
        <f aca="false">B1706&amp;"|"&amp;A1706</f>
        <v>Roger Mason|2011</v>
      </c>
      <c r="AG1706" s="1" t="n">
        <f aca="false">SUMPRODUCT(($A$2:$A$4670=A1706)*($Z$2:$Z$4670&gt;Z1706))+1</f>
        <v>379</v>
      </c>
    </row>
    <row r="1707" customFormat="false" ht="15" hidden="false" customHeight="false" outlineLevel="0" collapsed="false">
      <c r="A1707" s="1" t="n">
        <v>2011</v>
      </c>
      <c r="B1707" s="1" t="s">
        <v>515</v>
      </c>
      <c r="C1707" s="1" t="s">
        <v>123</v>
      </c>
      <c r="D1707" s="1" t="n">
        <v>30</v>
      </c>
      <c r="E1707" s="1" t="s">
        <v>147</v>
      </c>
      <c r="F1707" s="1" t="n">
        <v>3</v>
      </c>
      <c r="G1707" s="1" t="n">
        <v>0</v>
      </c>
      <c r="H1707" s="1" t="n">
        <v>13</v>
      </c>
      <c r="I1707" s="1" t="n">
        <v>1</v>
      </c>
      <c r="J1707" s="1" t="n">
        <v>4</v>
      </c>
      <c r="K1707" s="1" t="n">
        <v>0.25</v>
      </c>
      <c r="L1707" s="1" t="n">
        <v>0</v>
      </c>
      <c r="M1707" s="1" t="n">
        <v>1</v>
      </c>
      <c r="N1707" s="1" t="n">
        <v>0</v>
      </c>
      <c r="O1707" s="1" t="n">
        <v>0</v>
      </c>
      <c r="P1707" s="1" t="n">
        <v>0</v>
      </c>
      <c r="R1707" s="1" t="n">
        <v>0</v>
      </c>
      <c r="S1707" s="1" t="n">
        <v>3</v>
      </c>
      <c r="T1707" s="1" t="n">
        <v>3</v>
      </c>
      <c r="U1707" s="1" t="n">
        <v>1</v>
      </c>
      <c r="V1707" s="1" t="n">
        <v>0</v>
      </c>
      <c r="W1707" s="1" t="n">
        <v>0</v>
      </c>
      <c r="X1707" s="1" t="n">
        <v>0</v>
      </c>
      <c r="Y1707" s="1" t="n">
        <v>2</v>
      </c>
      <c r="Z1707" s="1" t="n">
        <v>2</v>
      </c>
      <c r="AA1707" s="1" t="n">
        <v>0.5</v>
      </c>
      <c r="AB1707" s="1" t="n">
        <v>0.25</v>
      </c>
      <c r="AC1707" s="1" t="n">
        <v>0</v>
      </c>
      <c r="AD1707" s="1" t="n">
        <f aca="false">IF(F1707=0,0,Z1707/F1707)</f>
        <v>0.666666666666667</v>
      </c>
      <c r="AE1707" s="1" t="str">
        <f aca="false">IFERROR(LEFT(C1707,FIND("-",C1707)-1),C1707)</f>
        <v>SF</v>
      </c>
      <c r="AF1707" s="1" t="str">
        <f aca="false">B1707&amp;"|"&amp;A1707</f>
        <v>Ronald Dupree|2011</v>
      </c>
      <c r="AG1707" s="1" t="n">
        <f aca="false">SUMPRODUCT(($A$2:$A$4670=A1707)*($Z$2:$Z$4670&gt;Z1707))+1</f>
        <v>443</v>
      </c>
    </row>
    <row r="1708" customFormat="false" ht="15" hidden="false" customHeight="false" outlineLevel="0" collapsed="false">
      <c r="A1708" s="1" t="n">
        <v>2011</v>
      </c>
      <c r="B1708" s="1" t="s">
        <v>517</v>
      </c>
      <c r="C1708" s="1" t="s">
        <v>128</v>
      </c>
      <c r="D1708" s="1" t="n">
        <v>25</v>
      </c>
      <c r="E1708" s="1" t="s">
        <v>106</v>
      </c>
      <c r="F1708" s="1" t="n">
        <v>81</v>
      </c>
      <c r="G1708" s="1" t="n">
        <v>1</v>
      </c>
      <c r="H1708" s="1" t="n">
        <v>1781</v>
      </c>
      <c r="I1708" s="1" t="n">
        <v>205</v>
      </c>
      <c r="J1708" s="1" t="n">
        <v>427</v>
      </c>
      <c r="K1708" s="1" t="n">
        <v>0.48</v>
      </c>
      <c r="L1708" s="1" t="n">
        <v>6</v>
      </c>
      <c r="M1708" s="1" t="n">
        <v>27</v>
      </c>
      <c r="N1708" s="1" t="n">
        <v>0.222</v>
      </c>
      <c r="O1708" s="1" t="n">
        <v>87</v>
      </c>
      <c r="P1708" s="1" t="n">
        <v>133</v>
      </c>
      <c r="Q1708" s="1" t="n">
        <v>0.654</v>
      </c>
      <c r="R1708" s="1" t="n">
        <v>55</v>
      </c>
      <c r="S1708" s="1" t="n">
        <v>207</v>
      </c>
      <c r="T1708" s="1" t="n">
        <v>262</v>
      </c>
      <c r="U1708" s="1" t="n">
        <v>140</v>
      </c>
      <c r="V1708" s="1" t="n">
        <v>106</v>
      </c>
      <c r="W1708" s="1" t="n">
        <v>22</v>
      </c>
      <c r="X1708" s="1" t="n">
        <v>55</v>
      </c>
      <c r="Y1708" s="1" t="n">
        <v>82</v>
      </c>
      <c r="Z1708" s="1" t="n">
        <v>503</v>
      </c>
      <c r="AA1708" s="1" t="n">
        <v>13.8</v>
      </c>
      <c r="AB1708" s="1" t="n">
        <v>0.518</v>
      </c>
      <c r="AC1708" s="1" t="n">
        <v>5.4</v>
      </c>
      <c r="AD1708" s="1" t="n">
        <f aca="false">IF(F1708=0,0,Z1708/F1708)</f>
        <v>6.20987654320988</v>
      </c>
      <c r="AE1708" s="1" t="str">
        <f aca="false">IFERROR(LEFT(C1708,FIND("-",C1708)-1),C1708)</f>
        <v>SG</v>
      </c>
      <c r="AF1708" s="1" t="str">
        <f aca="false">B1708&amp;"|"&amp;A1708</f>
        <v>Ronnie Brewer|2011</v>
      </c>
      <c r="AG1708" s="1" t="n">
        <f aca="false">SUMPRODUCT(($A$2:$A$4670=A1708)*($Z$2:$Z$4670&gt;Z1708))+1</f>
        <v>204</v>
      </c>
    </row>
    <row r="1709" customFormat="false" ht="15" hidden="false" customHeight="false" outlineLevel="0" collapsed="false">
      <c r="A1709" s="1" t="n">
        <v>2011</v>
      </c>
      <c r="B1709" s="1" t="s">
        <v>518</v>
      </c>
      <c r="C1709" s="1" t="s">
        <v>128</v>
      </c>
      <c r="D1709" s="1" t="n">
        <v>27</v>
      </c>
      <c r="E1709" s="1" t="s">
        <v>149</v>
      </c>
      <c r="F1709" s="1" t="n">
        <v>59</v>
      </c>
      <c r="G1709" s="1" t="n">
        <v>0</v>
      </c>
      <c r="H1709" s="1" t="n">
        <v>717</v>
      </c>
      <c r="I1709" s="1" t="n">
        <v>74</v>
      </c>
      <c r="J1709" s="1" t="n">
        <v>210</v>
      </c>
      <c r="K1709" s="1" t="n">
        <v>0.352</v>
      </c>
      <c r="L1709" s="1" t="n">
        <v>20</v>
      </c>
      <c r="M1709" s="1" t="n">
        <v>69</v>
      </c>
      <c r="N1709" s="1" t="n">
        <v>0.29</v>
      </c>
      <c r="O1709" s="1" t="n">
        <v>29</v>
      </c>
      <c r="P1709" s="1" t="n">
        <v>39</v>
      </c>
      <c r="Q1709" s="1" t="n">
        <v>0.744</v>
      </c>
      <c r="R1709" s="1" t="n">
        <v>22</v>
      </c>
      <c r="S1709" s="1" t="n">
        <v>39</v>
      </c>
      <c r="T1709" s="1" t="n">
        <v>61</v>
      </c>
      <c r="U1709" s="1" t="n">
        <v>56</v>
      </c>
      <c r="V1709" s="1" t="n">
        <v>42</v>
      </c>
      <c r="W1709" s="1" t="n">
        <v>5</v>
      </c>
      <c r="X1709" s="1" t="n">
        <v>55</v>
      </c>
      <c r="Y1709" s="1" t="n">
        <v>106</v>
      </c>
      <c r="Z1709" s="1" t="n">
        <v>197</v>
      </c>
      <c r="AA1709" s="1" t="n">
        <v>5.5</v>
      </c>
      <c r="AB1709" s="1" t="n">
        <v>0.434</v>
      </c>
      <c r="AC1709" s="1" t="n">
        <v>-0.7</v>
      </c>
      <c r="AD1709" s="1" t="n">
        <f aca="false">IF(F1709=0,0,Z1709/F1709)</f>
        <v>3.33898305084746</v>
      </c>
      <c r="AE1709" s="1" t="str">
        <f aca="false">IFERROR(LEFT(C1709,FIND("-",C1709)-1),C1709)</f>
        <v>SG</v>
      </c>
      <c r="AF1709" s="1" t="str">
        <f aca="false">B1709&amp;"|"&amp;A1709</f>
        <v>Ronnie Price|2011</v>
      </c>
      <c r="AG1709" s="1" t="n">
        <f aca="false">SUMPRODUCT(($A$2:$A$4670=A1709)*($Z$2:$Z$4670&gt;Z1709))+1</f>
        <v>313</v>
      </c>
    </row>
    <row r="1710" customFormat="false" ht="15" hidden="false" customHeight="false" outlineLevel="0" collapsed="false">
      <c r="A1710" s="1" t="n">
        <v>2011</v>
      </c>
      <c r="B1710" s="1" t="s">
        <v>519</v>
      </c>
      <c r="C1710" s="1" t="s">
        <v>105</v>
      </c>
      <c r="D1710" s="1" t="n">
        <v>28</v>
      </c>
      <c r="E1710" s="1" t="s">
        <v>256</v>
      </c>
      <c r="F1710" s="1" t="n">
        <v>64</v>
      </c>
      <c r="G1710" s="1" t="n">
        <v>21</v>
      </c>
      <c r="H1710" s="1" t="n">
        <v>1141</v>
      </c>
      <c r="I1710" s="1" t="n">
        <v>103</v>
      </c>
      <c r="J1710" s="1" t="n">
        <v>163</v>
      </c>
      <c r="K1710" s="1" t="n">
        <v>0.632</v>
      </c>
      <c r="L1710" s="1" t="n">
        <v>0</v>
      </c>
      <c r="M1710" s="1" t="n">
        <v>0</v>
      </c>
      <c r="O1710" s="1" t="n">
        <v>61</v>
      </c>
      <c r="P1710" s="1" t="n">
        <v>98</v>
      </c>
      <c r="Q1710" s="1" t="n">
        <v>0.622</v>
      </c>
      <c r="R1710" s="1" t="n">
        <v>64</v>
      </c>
      <c r="S1710" s="1" t="n">
        <v>143</v>
      </c>
      <c r="T1710" s="1" t="n">
        <v>207</v>
      </c>
      <c r="U1710" s="1" t="n">
        <v>92</v>
      </c>
      <c r="V1710" s="1" t="n">
        <v>35</v>
      </c>
      <c r="W1710" s="1" t="n">
        <v>73</v>
      </c>
      <c r="X1710" s="1" t="n">
        <v>41</v>
      </c>
      <c r="Y1710" s="1" t="n">
        <v>160</v>
      </c>
      <c r="Z1710" s="1" t="n">
        <v>267</v>
      </c>
      <c r="AA1710" s="1" t="n">
        <v>13.6</v>
      </c>
      <c r="AB1710" s="1" t="n">
        <v>0.648</v>
      </c>
      <c r="AC1710" s="1" t="n">
        <v>3.2</v>
      </c>
      <c r="AD1710" s="1" t="n">
        <f aca="false">IF(F1710=0,0,Z1710/F1710)</f>
        <v>4.171875</v>
      </c>
      <c r="AE1710" s="1" t="str">
        <f aca="false">IFERROR(LEFT(C1710,FIND("-",C1710)-1),C1710)</f>
        <v>C</v>
      </c>
      <c r="AF1710" s="1" t="str">
        <f aca="false">B1710&amp;"|"&amp;A1710</f>
        <v>Ronny Turiaf|2011</v>
      </c>
      <c r="AG1710" s="1" t="n">
        <f aca="false">SUMPRODUCT(($A$2:$A$4670=A1710)*($Z$2:$Z$4670&gt;Z1710))+1</f>
        <v>283</v>
      </c>
    </row>
    <row r="1711" customFormat="false" ht="15" hidden="false" customHeight="false" outlineLevel="0" collapsed="false">
      <c r="A1711" s="1" t="n">
        <v>2011</v>
      </c>
      <c r="B1711" s="1" t="s">
        <v>660</v>
      </c>
      <c r="C1711" s="1" t="s">
        <v>105</v>
      </c>
      <c r="D1711" s="1" t="n">
        <v>24</v>
      </c>
      <c r="E1711" s="1" t="s">
        <v>145</v>
      </c>
      <c r="F1711" s="1" t="n">
        <v>81</v>
      </c>
      <c r="G1711" s="1" t="n">
        <v>80</v>
      </c>
      <c r="H1711" s="1" t="n">
        <v>2244</v>
      </c>
      <c r="I1711" s="1" t="n">
        <v>410</v>
      </c>
      <c r="J1711" s="1" t="n">
        <v>890</v>
      </c>
      <c r="K1711" s="1" t="n">
        <v>0.461</v>
      </c>
      <c r="L1711" s="1" t="n">
        <v>0</v>
      </c>
      <c r="M1711" s="1" t="n">
        <v>4</v>
      </c>
      <c r="N1711" s="1" t="n">
        <v>0</v>
      </c>
      <c r="O1711" s="1" t="n">
        <v>205</v>
      </c>
      <c r="P1711" s="1" t="n">
        <v>275</v>
      </c>
      <c r="Q1711" s="1" t="n">
        <v>0.745</v>
      </c>
      <c r="R1711" s="1" t="n">
        <v>182</v>
      </c>
      <c r="S1711" s="1" t="n">
        <v>428</v>
      </c>
      <c r="T1711" s="1" t="n">
        <v>610</v>
      </c>
      <c r="U1711" s="1" t="n">
        <v>166</v>
      </c>
      <c r="V1711" s="1" t="n">
        <v>33</v>
      </c>
      <c r="W1711" s="1" t="n">
        <v>142</v>
      </c>
      <c r="X1711" s="1" t="n">
        <v>185</v>
      </c>
      <c r="Y1711" s="1" t="n">
        <v>256</v>
      </c>
      <c r="Z1711" s="1" t="n">
        <v>1025</v>
      </c>
      <c r="AA1711" s="1" t="n">
        <v>15.9</v>
      </c>
      <c r="AB1711" s="1" t="n">
        <v>0.507</v>
      </c>
      <c r="AC1711" s="1" t="n">
        <v>3.6</v>
      </c>
      <c r="AD1711" s="1" t="n">
        <f aca="false">IF(F1711=0,0,Z1711/F1711)</f>
        <v>12.6543209876543</v>
      </c>
      <c r="AE1711" s="1" t="str">
        <f aca="false">IFERROR(LEFT(C1711,FIND("-",C1711)-1),C1711)</f>
        <v>C</v>
      </c>
      <c r="AF1711" s="1" t="str">
        <f aca="false">B1711&amp;"|"&amp;A1711</f>
        <v>Roy Hibbert|2011</v>
      </c>
      <c r="AG1711" s="1" t="n">
        <f aca="false">SUMPRODUCT(($A$2:$A$4670=A1711)*($Z$2:$Z$4670&gt;Z1711))+1</f>
        <v>76</v>
      </c>
    </row>
    <row r="1712" customFormat="false" ht="15" hidden="false" customHeight="false" outlineLevel="0" collapsed="false">
      <c r="A1712" s="1" t="n">
        <v>2011</v>
      </c>
      <c r="B1712" s="1" t="s">
        <v>520</v>
      </c>
      <c r="C1712" s="1" t="s">
        <v>128</v>
      </c>
      <c r="D1712" s="1" t="n">
        <v>29</v>
      </c>
      <c r="E1712" s="1" t="s">
        <v>609</v>
      </c>
      <c r="F1712" s="1" t="n">
        <v>25</v>
      </c>
      <c r="G1712" s="1" t="n">
        <v>0</v>
      </c>
      <c r="H1712" s="1" t="n">
        <v>155</v>
      </c>
      <c r="I1712" s="1" t="n">
        <v>16</v>
      </c>
      <c r="J1712" s="1" t="n">
        <v>38</v>
      </c>
      <c r="K1712" s="1" t="n">
        <v>0.421</v>
      </c>
      <c r="L1712" s="1" t="n">
        <v>7</v>
      </c>
      <c r="M1712" s="1" t="n">
        <v>16</v>
      </c>
      <c r="N1712" s="1" t="n">
        <v>0.438</v>
      </c>
      <c r="O1712" s="1" t="n">
        <v>2</v>
      </c>
      <c r="P1712" s="1" t="n">
        <v>2</v>
      </c>
      <c r="Q1712" s="1" t="n">
        <v>1</v>
      </c>
      <c r="R1712" s="1" t="n">
        <v>2</v>
      </c>
      <c r="S1712" s="1" t="n">
        <v>14</v>
      </c>
      <c r="T1712" s="1" t="n">
        <v>16</v>
      </c>
      <c r="U1712" s="1" t="n">
        <v>7</v>
      </c>
      <c r="V1712" s="1" t="n">
        <v>6</v>
      </c>
      <c r="W1712" s="1" t="n">
        <v>1</v>
      </c>
      <c r="X1712" s="1" t="n">
        <v>5</v>
      </c>
      <c r="Y1712" s="1" t="n">
        <v>17</v>
      </c>
      <c r="Z1712" s="1" t="n">
        <v>41</v>
      </c>
      <c r="AA1712" s="1" t="n">
        <v>8.2</v>
      </c>
      <c r="AB1712" s="1" t="n">
        <v>0.527</v>
      </c>
      <c r="AC1712" s="1" t="n">
        <v>0.2</v>
      </c>
      <c r="AD1712" s="1" t="n">
        <f aca="false">IF(F1712=0,0,Z1712/F1712)</f>
        <v>1.64</v>
      </c>
      <c r="AE1712" s="1" t="str">
        <f aca="false">IFERROR(LEFT(C1712,FIND("-",C1712)-1),C1712)</f>
        <v>SG</v>
      </c>
      <c r="AF1712" s="1" t="str">
        <f aca="false">B1712&amp;"|"&amp;A1712</f>
        <v>Royal Ivey|2011</v>
      </c>
      <c r="AG1712" s="1" t="n">
        <f aca="false">SUMPRODUCT(($A$2:$A$4670=A1712)*($Z$2:$Z$4670&gt;Z1712))+1</f>
        <v>401</v>
      </c>
    </row>
    <row r="1713" customFormat="false" ht="15" hidden="false" customHeight="false" outlineLevel="0" collapsed="false">
      <c r="A1713" s="1" t="n">
        <v>2011</v>
      </c>
      <c r="B1713" s="1" t="s">
        <v>661</v>
      </c>
      <c r="C1713" s="1" t="s">
        <v>128</v>
      </c>
      <c r="D1713" s="1" t="n">
        <v>25</v>
      </c>
      <c r="E1713" s="1" t="s">
        <v>191</v>
      </c>
      <c r="F1713" s="1" t="n">
        <v>78</v>
      </c>
      <c r="G1713" s="1" t="n">
        <v>3</v>
      </c>
      <c r="H1713" s="1" t="n">
        <v>1821</v>
      </c>
      <c r="I1713" s="1" t="n">
        <v>213</v>
      </c>
      <c r="J1713" s="1" t="n">
        <v>575</v>
      </c>
      <c r="K1713" s="1" t="n">
        <v>0.37</v>
      </c>
      <c r="L1713" s="1" t="n">
        <v>116</v>
      </c>
      <c r="M1713" s="1" t="n">
        <v>361</v>
      </c>
      <c r="N1713" s="1" t="n">
        <v>0.321</v>
      </c>
      <c r="O1713" s="1" t="n">
        <v>126</v>
      </c>
      <c r="P1713" s="1" t="n">
        <v>146</v>
      </c>
      <c r="Q1713" s="1" t="n">
        <v>0.863</v>
      </c>
      <c r="R1713" s="1" t="n">
        <v>37</v>
      </c>
      <c r="S1713" s="1" t="n">
        <v>135</v>
      </c>
      <c r="T1713" s="1" t="n">
        <v>172</v>
      </c>
      <c r="U1713" s="1" t="n">
        <v>193</v>
      </c>
      <c r="V1713" s="1" t="n">
        <v>87</v>
      </c>
      <c r="W1713" s="1" t="n">
        <v>14</v>
      </c>
      <c r="X1713" s="1" t="n">
        <v>88</v>
      </c>
      <c r="Y1713" s="1" t="n">
        <v>134</v>
      </c>
      <c r="Z1713" s="1" t="n">
        <v>668</v>
      </c>
      <c r="AA1713" s="1" t="n">
        <v>13.4</v>
      </c>
      <c r="AB1713" s="1" t="n">
        <v>0.522</v>
      </c>
      <c r="AC1713" s="1" t="n">
        <v>3.8</v>
      </c>
      <c r="AD1713" s="1" t="n">
        <f aca="false">IF(F1713=0,0,Z1713/F1713)</f>
        <v>8.56410256410256</v>
      </c>
      <c r="AE1713" s="1" t="str">
        <f aca="false">IFERROR(LEFT(C1713,FIND("-",C1713)-1),C1713)</f>
        <v>SG</v>
      </c>
      <c r="AF1713" s="1" t="str">
        <f aca="false">B1713&amp;"|"&amp;A1713</f>
        <v>Rudy Fernandez|2011</v>
      </c>
      <c r="AG1713" s="1" t="n">
        <f aca="false">SUMPRODUCT(($A$2:$A$4670=A1713)*($Z$2:$Z$4670&gt;Z1713))+1</f>
        <v>158</v>
      </c>
    </row>
    <row r="1714" customFormat="false" ht="15" hidden="false" customHeight="false" outlineLevel="0" collapsed="false">
      <c r="A1714" s="1" t="n">
        <v>2011</v>
      </c>
      <c r="B1714" s="1" t="s">
        <v>522</v>
      </c>
      <c r="C1714" s="1" t="s">
        <v>123</v>
      </c>
      <c r="D1714" s="1" t="n">
        <v>24</v>
      </c>
      <c r="E1714" s="1" t="s">
        <v>140</v>
      </c>
      <c r="F1714" s="1" t="n">
        <v>54</v>
      </c>
      <c r="G1714" s="1" t="n">
        <v>54</v>
      </c>
      <c r="H1714" s="1" t="n">
        <v>2152</v>
      </c>
      <c r="I1714" s="1" t="n">
        <v>409</v>
      </c>
      <c r="J1714" s="1" t="n">
        <v>869</v>
      </c>
      <c r="K1714" s="1" t="n">
        <v>0.471</v>
      </c>
      <c r="L1714" s="1" t="n">
        <v>57</v>
      </c>
      <c r="M1714" s="1" t="n">
        <v>144</v>
      </c>
      <c r="N1714" s="1" t="n">
        <v>0.396</v>
      </c>
      <c r="O1714" s="1" t="n">
        <v>194</v>
      </c>
      <c r="P1714" s="1" t="n">
        <v>241</v>
      </c>
      <c r="Q1714" s="1" t="n">
        <v>0.805</v>
      </c>
      <c r="R1714" s="1" t="n">
        <v>82</v>
      </c>
      <c r="S1714" s="1" t="n">
        <v>254</v>
      </c>
      <c r="T1714" s="1" t="n">
        <v>336</v>
      </c>
      <c r="U1714" s="1" t="n">
        <v>153</v>
      </c>
      <c r="V1714" s="1" t="n">
        <v>91</v>
      </c>
      <c r="W1714" s="1" t="n">
        <v>58</v>
      </c>
      <c r="X1714" s="1" t="n">
        <v>135</v>
      </c>
      <c r="Y1714" s="1" t="n">
        <v>131</v>
      </c>
      <c r="Z1714" s="1" t="n">
        <v>1069</v>
      </c>
      <c r="AA1714" s="1" t="n">
        <v>17.8</v>
      </c>
      <c r="AB1714" s="1" t="n">
        <v>0.548</v>
      </c>
      <c r="AC1714" s="1" t="n">
        <v>5.5</v>
      </c>
      <c r="AD1714" s="1" t="n">
        <f aca="false">IF(F1714=0,0,Z1714/F1714)</f>
        <v>19.7962962962963</v>
      </c>
      <c r="AE1714" s="1" t="str">
        <f aca="false">IFERROR(LEFT(C1714,FIND("-",C1714)-1),C1714)</f>
        <v>SF</v>
      </c>
      <c r="AF1714" s="1" t="str">
        <f aca="false">B1714&amp;"|"&amp;A1714</f>
        <v>Rudy Gay|2011</v>
      </c>
      <c r="AG1714" s="1" t="n">
        <f aca="false">SUMPRODUCT(($A$2:$A$4670=A1714)*($Z$2:$Z$4670&gt;Z1714))+1</f>
        <v>68</v>
      </c>
    </row>
    <row r="1715" customFormat="false" ht="15" hidden="false" customHeight="false" outlineLevel="0" collapsed="false">
      <c r="A1715" s="1" t="n">
        <v>2011</v>
      </c>
      <c r="B1715" s="1" t="s">
        <v>662</v>
      </c>
      <c r="C1715" s="1" t="s">
        <v>102</v>
      </c>
      <c r="D1715" s="1" t="n">
        <v>22</v>
      </c>
      <c r="E1715" s="1" t="s">
        <v>609</v>
      </c>
      <c r="F1715" s="1" t="n">
        <v>82</v>
      </c>
      <c r="G1715" s="1" t="n">
        <v>82</v>
      </c>
      <c r="H1715" s="1" t="n">
        <v>2847</v>
      </c>
      <c r="I1715" s="1" t="n">
        <v>614</v>
      </c>
      <c r="J1715" s="1" t="n">
        <v>1390</v>
      </c>
      <c r="K1715" s="1" t="n">
        <v>0.442</v>
      </c>
      <c r="L1715" s="1" t="n">
        <v>34</v>
      </c>
      <c r="M1715" s="1" t="n">
        <v>103</v>
      </c>
      <c r="N1715" s="1" t="n">
        <v>0.33</v>
      </c>
      <c r="O1715" s="1" t="n">
        <v>531</v>
      </c>
      <c r="P1715" s="1" t="n">
        <v>631</v>
      </c>
      <c r="Q1715" s="1" t="n">
        <v>0.842</v>
      </c>
      <c r="R1715" s="1" t="n">
        <v>121</v>
      </c>
      <c r="S1715" s="1" t="n">
        <v>258</v>
      </c>
      <c r="T1715" s="1" t="n">
        <v>379</v>
      </c>
      <c r="U1715" s="1" t="n">
        <v>670</v>
      </c>
      <c r="V1715" s="1" t="n">
        <v>155</v>
      </c>
      <c r="W1715" s="1" t="n">
        <v>30</v>
      </c>
      <c r="X1715" s="1" t="n">
        <v>316</v>
      </c>
      <c r="Y1715" s="1" t="n">
        <v>207</v>
      </c>
      <c r="Z1715" s="1" t="n">
        <v>1793</v>
      </c>
      <c r="AA1715" s="1" t="n">
        <v>23.6</v>
      </c>
      <c r="AB1715" s="1" t="n">
        <v>0.538</v>
      </c>
      <c r="AC1715" s="1" t="n">
        <v>9.4</v>
      </c>
      <c r="AD1715" s="1" t="n">
        <f aca="false">IF(F1715=0,0,Z1715/F1715)</f>
        <v>21.8658536585366</v>
      </c>
      <c r="AE1715" s="1" t="str">
        <f aca="false">IFERROR(LEFT(C1715,FIND("-",C1715)-1),C1715)</f>
        <v>PG</v>
      </c>
      <c r="AF1715" s="1" t="str">
        <f aca="false">B1715&amp;"|"&amp;A1715</f>
        <v>Russell Westbrook|2011</v>
      </c>
      <c r="AG1715" s="1" t="n">
        <f aca="false">SUMPRODUCT(($A$2:$A$4670=A1715)*($Z$2:$Z$4670&gt;Z1715))+1</f>
        <v>11</v>
      </c>
    </row>
    <row r="1716" customFormat="false" ht="15" hidden="false" customHeight="false" outlineLevel="0" collapsed="false">
      <c r="A1716" s="1" t="n">
        <v>2011</v>
      </c>
      <c r="B1716" s="1" t="s">
        <v>663</v>
      </c>
      <c r="C1716" s="1" t="s">
        <v>92</v>
      </c>
      <c r="D1716" s="1" t="n">
        <v>22</v>
      </c>
      <c r="E1716" s="1" t="s">
        <v>112</v>
      </c>
      <c r="F1716" s="1" t="n">
        <v>64</v>
      </c>
      <c r="G1716" s="1" t="n">
        <v>14</v>
      </c>
      <c r="H1716" s="1" t="n">
        <v>1424</v>
      </c>
      <c r="I1716" s="1" t="n">
        <v>226</v>
      </c>
      <c r="J1716" s="1" t="n">
        <v>525</v>
      </c>
      <c r="K1716" s="1" t="n">
        <v>0.43</v>
      </c>
      <c r="L1716" s="1" t="n">
        <v>134</v>
      </c>
      <c r="M1716" s="1" t="n">
        <v>341</v>
      </c>
      <c r="N1716" s="1" t="n">
        <v>0.393</v>
      </c>
      <c r="O1716" s="1" t="n">
        <v>95</v>
      </c>
      <c r="P1716" s="1" t="n">
        <v>117</v>
      </c>
      <c r="Q1716" s="1" t="n">
        <v>0.812</v>
      </c>
      <c r="R1716" s="1" t="n">
        <v>129</v>
      </c>
      <c r="S1716" s="1" t="n">
        <v>226</v>
      </c>
      <c r="T1716" s="1" t="n">
        <v>355</v>
      </c>
      <c r="U1716" s="1" t="n">
        <v>52</v>
      </c>
      <c r="V1716" s="1" t="n">
        <v>30</v>
      </c>
      <c r="W1716" s="1" t="n">
        <v>38</v>
      </c>
      <c r="X1716" s="1" t="n">
        <v>49</v>
      </c>
      <c r="Y1716" s="1" t="n">
        <v>137</v>
      </c>
      <c r="Z1716" s="1" t="n">
        <v>681</v>
      </c>
      <c r="AA1716" s="1" t="n">
        <v>19</v>
      </c>
      <c r="AB1716" s="1" t="n">
        <v>0.591</v>
      </c>
      <c r="AC1716" s="1" t="n">
        <v>6.4</v>
      </c>
      <c r="AD1716" s="1" t="n">
        <f aca="false">IF(F1716=0,0,Z1716/F1716)</f>
        <v>10.640625</v>
      </c>
      <c r="AE1716" s="1" t="str">
        <f aca="false">IFERROR(LEFT(C1716,FIND("-",C1716)-1),C1716)</f>
        <v>PF</v>
      </c>
      <c r="AF1716" s="1" t="str">
        <f aca="false">B1716&amp;"|"&amp;A1716</f>
        <v>Ryan Anderson|2011</v>
      </c>
      <c r="AG1716" s="1" t="n">
        <f aca="false">SUMPRODUCT(($A$2:$A$4670=A1716)*($Z$2:$Z$4670&gt;Z1716))+1</f>
        <v>150</v>
      </c>
    </row>
    <row r="1717" customFormat="false" ht="15" hidden="false" customHeight="false" outlineLevel="0" collapsed="false">
      <c r="A1717" s="1" t="n">
        <v>2011</v>
      </c>
      <c r="B1717" s="1" t="s">
        <v>524</v>
      </c>
      <c r="C1717" s="1" t="s">
        <v>123</v>
      </c>
      <c r="D1717" s="1" t="n">
        <v>28</v>
      </c>
      <c r="E1717" s="1" t="s">
        <v>108</v>
      </c>
      <c r="F1717" s="1" t="n">
        <v>76</v>
      </c>
      <c r="G1717" s="1" t="n">
        <v>62</v>
      </c>
      <c r="H1717" s="1" t="n">
        <v>2095</v>
      </c>
      <c r="I1717" s="1" t="n">
        <v>207</v>
      </c>
      <c r="J1717" s="1" t="n">
        <v>505</v>
      </c>
      <c r="K1717" s="1" t="n">
        <v>0.41</v>
      </c>
      <c r="L1717" s="1" t="n">
        <v>72</v>
      </c>
      <c r="M1717" s="1" t="n">
        <v>211</v>
      </c>
      <c r="N1717" s="1" t="n">
        <v>0.341</v>
      </c>
      <c r="O1717" s="1" t="n">
        <v>61</v>
      </c>
      <c r="P1717" s="1" t="n">
        <v>85</v>
      </c>
      <c r="Q1717" s="1" t="n">
        <v>0.718</v>
      </c>
      <c r="R1717" s="1" t="n">
        <v>61</v>
      </c>
      <c r="S1717" s="1" t="n">
        <v>193</v>
      </c>
      <c r="T1717" s="1" t="n">
        <v>254</v>
      </c>
      <c r="U1717" s="1" t="n">
        <v>118</v>
      </c>
      <c r="V1717" s="1" t="n">
        <v>62</v>
      </c>
      <c r="W1717" s="1" t="n">
        <v>12</v>
      </c>
      <c r="X1717" s="1" t="n">
        <v>55</v>
      </c>
      <c r="Y1717" s="1" t="n">
        <v>159</v>
      </c>
      <c r="Z1717" s="1" t="n">
        <v>547</v>
      </c>
      <c r="AA1717" s="1" t="n">
        <v>9</v>
      </c>
      <c r="AB1717" s="1" t="n">
        <v>0.504</v>
      </c>
      <c r="AC1717" s="1" t="n">
        <v>2.5</v>
      </c>
      <c r="AD1717" s="1" t="n">
        <f aca="false">IF(F1717=0,0,Z1717/F1717)</f>
        <v>7.19736842105263</v>
      </c>
      <c r="AE1717" s="1" t="str">
        <f aca="false">IFERROR(LEFT(C1717,FIND("-",C1717)-1),C1717)</f>
        <v>SF</v>
      </c>
      <c r="AF1717" s="1" t="str">
        <f aca="false">B1717&amp;"|"&amp;A1717</f>
        <v>Ryan Gomes|2011</v>
      </c>
      <c r="AG1717" s="1" t="n">
        <f aca="false">SUMPRODUCT(($A$2:$A$4670=A1717)*($Z$2:$Z$4670&gt;Z1717))+1</f>
        <v>192</v>
      </c>
    </row>
    <row r="1718" customFormat="false" ht="15" hidden="false" customHeight="false" outlineLevel="0" collapsed="false">
      <c r="A1718" s="1" t="n">
        <v>2011</v>
      </c>
      <c r="B1718" s="1" t="s">
        <v>525</v>
      </c>
      <c r="C1718" s="1" t="s">
        <v>105</v>
      </c>
      <c r="D1718" s="1" t="n">
        <v>26</v>
      </c>
      <c r="E1718" s="1" t="s">
        <v>135</v>
      </c>
      <c r="F1718" s="1" t="n">
        <v>70</v>
      </c>
      <c r="G1718" s="1" t="n">
        <v>16</v>
      </c>
      <c r="H1718" s="1" t="n">
        <v>1182</v>
      </c>
      <c r="I1718" s="1" t="n">
        <v>131</v>
      </c>
      <c r="J1718" s="1" t="n">
        <v>219</v>
      </c>
      <c r="K1718" s="1" t="n">
        <v>0.598</v>
      </c>
      <c r="L1718" s="1" t="n">
        <v>0</v>
      </c>
      <c r="M1718" s="1" t="n">
        <v>0</v>
      </c>
      <c r="O1718" s="1" t="n">
        <v>111</v>
      </c>
      <c r="P1718" s="1" t="n">
        <v>163</v>
      </c>
      <c r="Q1718" s="1" t="n">
        <v>0.681</v>
      </c>
      <c r="R1718" s="1" t="n">
        <v>70</v>
      </c>
      <c r="S1718" s="1" t="n">
        <v>116</v>
      </c>
      <c r="T1718" s="1" t="n">
        <v>186</v>
      </c>
      <c r="U1718" s="1" t="n">
        <v>26</v>
      </c>
      <c r="V1718" s="1" t="n">
        <v>22</v>
      </c>
      <c r="W1718" s="1" t="n">
        <v>42</v>
      </c>
      <c r="X1718" s="1" t="n">
        <v>67</v>
      </c>
      <c r="Y1718" s="1" t="n">
        <v>199</v>
      </c>
      <c r="Z1718" s="1" t="n">
        <v>373</v>
      </c>
      <c r="AA1718" s="1" t="n">
        <v>10.7</v>
      </c>
      <c r="AB1718" s="1" t="n">
        <v>0.642</v>
      </c>
      <c r="AC1718" s="1" t="n">
        <v>1.8</v>
      </c>
      <c r="AD1718" s="1" t="n">
        <f aca="false">IF(F1718=0,0,Z1718/F1718)</f>
        <v>5.32857142857143</v>
      </c>
      <c r="AE1718" s="1" t="str">
        <f aca="false">IFERROR(LEFT(C1718,FIND("-",C1718)-1),C1718)</f>
        <v>C</v>
      </c>
      <c r="AF1718" s="1" t="str">
        <f aca="false">B1718&amp;"|"&amp;A1718</f>
        <v>Ryan Hollins|2011</v>
      </c>
      <c r="AG1718" s="1" t="n">
        <f aca="false">SUMPRODUCT(($A$2:$A$4670=A1718)*($Z$2:$Z$4670&gt;Z1718))+1</f>
        <v>240</v>
      </c>
    </row>
    <row r="1719" customFormat="false" ht="15" hidden="false" customHeight="false" outlineLevel="0" collapsed="false">
      <c r="A1719" s="1" t="n">
        <v>2011</v>
      </c>
      <c r="B1719" s="1" t="s">
        <v>723</v>
      </c>
      <c r="C1719" s="1" t="s">
        <v>123</v>
      </c>
      <c r="D1719" s="1" t="n">
        <v>25</v>
      </c>
      <c r="E1719" s="1" t="s">
        <v>140</v>
      </c>
      <c r="F1719" s="1" t="n">
        <v>78</v>
      </c>
      <c r="G1719" s="1" t="n">
        <v>46</v>
      </c>
      <c r="H1719" s="1" t="n">
        <v>1577</v>
      </c>
      <c r="I1719" s="1" t="n">
        <v>233</v>
      </c>
      <c r="J1719" s="1" t="n">
        <v>494</v>
      </c>
      <c r="K1719" s="1" t="n">
        <v>0.472</v>
      </c>
      <c r="L1719" s="1" t="n">
        <v>17</v>
      </c>
      <c r="M1719" s="1" t="n">
        <v>50</v>
      </c>
      <c r="N1719" s="1" t="n">
        <v>0.34</v>
      </c>
      <c r="O1719" s="1" t="n">
        <v>89</v>
      </c>
      <c r="P1719" s="1" t="n">
        <v>116</v>
      </c>
      <c r="Q1719" s="1" t="n">
        <v>0.767</v>
      </c>
      <c r="R1719" s="1" t="n">
        <v>40</v>
      </c>
      <c r="S1719" s="1" t="n">
        <v>147</v>
      </c>
      <c r="T1719" s="1" t="n">
        <v>187</v>
      </c>
      <c r="U1719" s="1" t="n">
        <v>71</v>
      </c>
      <c r="V1719" s="1" t="n">
        <v>68</v>
      </c>
      <c r="W1719" s="1" t="n">
        <v>23</v>
      </c>
      <c r="X1719" s="1" t="n">
        <v>61</v>
      </c>
      <c r="Y1719" s="1" t="n">
        <v>120</v>
      </c>
      <c r="Z1719" s="1" t="n">
        <v>572</v>
      </c>
      <c r="AA1719" s="1" t="n">
        <v>12.5</v>
      </c>
      <c r="AB1719" s="1" t="n">
        <v>0.525</v>
      </c>
      <c r="AC1719" s="1" t="n">
        <v>2.9</v>
      </c>
      <c r="AD1719" s="1" t="n">
        <f aca="false">IF(F1719=0,0,Z1719/F1719)</f>
        <v>7.33333333333333</v>
      </c>
      <c r="AE1719" s="1" t="str">
        <f aca="false">IFERROR(LEFT(C1719,FIND("-",C1719)-1),C1719)</f>
        <v>SF</v>
      </c>
      <c r="AF1719" s="1" t="str">
        <f aca="false">B1719&amp;"|"&amp;A1719</f>
        <v>Sam Young|2011</v>
      </c>
      <c r="AG1719" s="1" t="n">
        <f aca="false">SUMPRODUCT(($A$2:$A$4670=A1719)*($Z$2:$Z$4670&gt;Z1719))+1</f>
        <v>181</v>
      </c>
    </row>
    <row r="1720" customFormat="false" ht="15" hidden="false" customHeight="false" outlineLevel="0" collapsed="false">
      <c r="A1720" s="1" t="n">
        <v>2011</v>
      </c>
      <c r="B1720" s="1" t="s">
        <v>795</v>
      </c>
      <c r="C1720" s="1" t="s">
        <v>92</v>
      </c>
      <c r="D1720" s="1" t="n">
        <v>22</v>
      </c>
      <c r="E1720" s="1" t="s">
        <v>135</v>
      </c>
      <c r="F1720" s="1" t="n">
        <v>37</v>
      </c>
      <c r="G1720" s="1" t="n">
        <v>10</v>
      </c>
      <c r="H1720" s="1" t="n">
        <v>701</v>
      </c>
      <c r="I1720" s="1" t="n">
        <v>110</v>
      </c>
      <c r="J1720" s="1" t="n">
        <v>241</v>
      </c>
      <c r="K1720" s="1" t="n">
        <v>0.456</v>
      </c>
      <c r="L1720" s="1" t="n">
        <v>0</v>
      </c>
      <c r="M1720" s="1" t="n">
        <v>3</v>
      </c>
      <c r="N1720" s="1" t="n">
        <v>0</v>
      </c>
      <c r="O1720" s="1" t="n">
        <v>68</v>
      </c>
      <c r="P1720" s="1" t="n">
        <v>110</v>
      </c>
      <c r="Q1720" s="1" t="n">
        <v>0.618</v>
      </c>
      <c r="R1720" s="1" t="n">
        <v>75</v>
      </c>
      <c r="S1720" s="1" t="n">
        <v>83</v>
      </c>
      <c r="T1720" s="1" t="n">
        <v>158</v>
      </c>
      <c r="U1720" s="1" t="n">
        <v>17</v>
      </c>
      <c r="V1720" s="1" t="n">
        <v>15</v>
      </c>
      <c r="W1720" s="1" t="n">
        <v>18</v>
      </c>
      <c r="X1720" s="1" t="n">
        <v>53</v>
      </c>
      <c r="Y1720" s="1" t="n">
        <v>88</v>
      </c>
      <c r="Z1720" s="1" t="n">
        <v>288</v>
      </c>
      <c r="AA1720" s="1" t="n">
        <v>11.7</v>
      </c>
      <c r="AB1720" s="1" t="n">
        <v>0.498</v>
      </c>
      <c r="AC1720" s="1" t="n">
        <v>0</v>
      </c>
      <c r="AD1720" s="1" t="n">
        <f aca="false">IF(F1720=0,0,Z1720/F1720)</f>
        <v>7.78378378378378</v>
      </c>
      <c r="AE1720" s="1" t="str">
        <f aca="false">IFERROR(LEFT(C1720,FIND("-",C1720)-1),C1720)</f>
        <v>PF</v>
      </c>
      <c r="AF1720" s="1" t="str">
        <f aca="false">B1720&amp;"|"&amp;A1720</f>
        <v>Samardo Samuels|2011</v>
      </c>
      <c r="AG1720" s="1" t="n">
        <f aca="false">SUMPRODUCT(($A$2:$A$4670=A1720)*($Z$2:$Z$4670&gt;Z1720))+1</f>
        <v>271</v>
      </c>
    </row>
    <row r="1721" customFormat="false" ht="15" hidden="false" customHeight="false" outlineLevel="0" collapsed="false">
      <c r="A1721" s="1" t="n">
        <v>2011</v>
      </c>
      <c r="B1721" s="1" t="s">
        <v>528</v>
      </c>
      <c r="C1721" s="1" t="s">
        <v>105</v>
      </c>
      <c r="D1721" s="1" t="n">
        <v>29</v>
      </c>
      <c r="E1721" s="1" t="s">
        <v>173</v>
      </c>
      <c r="F1721" s="1" t="n">
        <v>80</v>
      </c>
      <c r="G1721" s="1" t="n">
        <v>46</v>
      </c>
      <c r="H1721" s="1" t="n">
        <v>1938</v>
      </c>
      <c r="I1721" s="1" t="n">
        <v>268</v>
      </c>
      <c r="J1721" s="1" t="n">
        <v>567</v>
      </c>
      <c r="K1721" s="1" t="n">
        <v>0.473</v>
      </c>
      <c r="L1721" s="1" t="n">
        <v>0</v>
      </c>
      <c r="M1721" s="1" t="n">
        <v>2</v>
      </c>
      <c r="N1721" s="1" t="n">
        <v>0</v>
      </c>
      <c r="O1721" s="1" t="n">
        <v>108</v>
      </c>
      <c r="P1721" s="1" t="n">
        <v>148</v>
      </c>
      <c r="Q1721" s="1" t="n">
        <v>0.73</v>
      </c>
      <c r="R1721" s="1" t="n">
        <v>212</v>
      </c>
      <c r="S1721" s="1" t="n">
        <v>445</v>
      </c>
      <c r="T1721" s="1" t="n">
        <v>657</v>
      </c>
      <c r="U1721" s="1" t="n">
        <v>67</v>
      </c>
      <c r="V1721" s="1" t="n">
        <v>36</v>
      </c>
      <c r="W1721" s="1" t="n">
        <v>116</v>
      </c>
      <c r="X1721" s="1" t="n">
        <v>132</v>
      </c>
      <c r="Y1721" s="1" t="n">
        <v>225</v>
      </c>
      <c r="Z1721" s="1" t="n">
        <v>644</v>
      </c>
      <c r="AA1721" s="1" t="n">
        <v>14.1</v>
      </c>
      <c r="AB1721" s="1" t="n">
        <v>0.509</v>
      </c>
      <c r="AC1721" s="1" t="n">
        <v>2.9</v>
      </c>
      <c r="AD1721" s="1" t="n">
        <f aca="false">IF(F1721=0,0,Z1721/F1721)</f>
        <v>8.05</v>
      </c>
      <c r="AE1721" s="1" t="str">
        <f aca="false">IFERROR(LEFT(C1721,FIND("-",C1721)-1),C1721)</f>
        <v>C</v>
      </c>
      <c r="AF1721" s="1" t="str">
        <f aca="false">B1721&amp;"|"&amp;A1721</f>
        <v>Samuel Dalembert|2011</v>
      </c>
      <c r="AG1721" s="1" t="n">
        <f aca="false">SUMPRODUCT(($A$2:$A$4670=A1721)*($Z$2:$Z$4670&gt;Z1721))+1</f>
        <v>164</v>
      </c>
    </row>
    <row r="1722" customFormat="false" ht="15" hidden="false" customHeight="false" outlineLevel="0" collapsed="false">
      <c r="A1722" s="1" t="n">
        <v>2011</v>
      </c>
      <c r="B1722" s="1" t="s">
        <v>529</v>
      </c>
      <c r="C1722" s="1" t="s">
        <v>643</v>
      </c>
      <c r="D1722" s="1" t="n">
        <v>27</v>
      </c>
      <c r="E1722" s="1" t="s">
        <v>115</v>
      </c>
      <c r="F1722" s="1" t="n">
        <v>31</v>
      </c>
      <c r="G1722" s="1" t="n">
        <v>7</v>
      </c>
      <c r="H1722" s="1" t="n">
        <v>362</v>
      </c>
      <c r="I1722" s="1" t="n">
        <v>29</v>
      </c>
      <c r="J1722" s="1" t="n">
        <v>72</v>
      </c>
      <c r="K1722" s="1" t="n">
        <v>0.403</v>
      </c>
      <c r="L1722" s="1" t="n">
        <v>12</v>
      </c>
      <c r="M1722" s="1" t="n">
        <v>31</v>
      </c>
      <c r="N1722" s="1" t="n">
        <v>0.387</v>
      </c>
      <c r="O1722" s="1" t="n">
        <v>6</v>
      </c>
      <c r="P1722" s="1" t="n">
        <v>10</v>
      </c>
      <c r="Q1722" s="1" t="n">
        <v>0.6</v>
      </c>
      <c r="R1722" s="1" t="n">
        <v>1</v>
      </c>
      <c r="S1722" s="1" t="n">
        <v>31</v>
      </c>
      <c r="T1722" s="1" t="n">
        <v>32</v>
      </c>
      <c r="U1722" s="1" t="n">
        <v>16</v>
      </c>
      <c r="V1722" s="1" t="n">
        <v>10</v>
      </c>
      <c r="W1722" s="1" t="n">
        <v>7</v>
      </c>
      <c r="X1722" s="1" t="n">
        <v>12</v>
      </c>
      <c r="Y1722" s="1" t="n">
        <v>34</v>
      </c>
      <c r="Z1722" s="1" t="n">
        <v>76</v>
      </c>
      <c r="AA1722" s="1" t="n">
        <v>6</v>
      </c>
      <c r="AB1722" s="1" t="n">
        <v>0.497</v>
      </c>
      <c r="AC1722" s="1" t="n">
        <v>0.3</v>
      </c>
      <c r="AD1722" s="1" t="n">
        <f aca="false">IF(F1722=0,0,Z1722/F1722)</f>
        <v>2.45161290322581</v>
      </c>
      <c r="AE1722" s="1" t="str">
        <f aca="false">IFERROR(LEFT(C1722,FIND("-",C1722)-1),C1722)</f>
        <v>SF</v>
      </c>
      <c r="AF1722" s="1" t="str">
        <f aca="false">B1722&amp;"|"&amp;A1722</f>
        <v>Sasha Pavlovic|2011</v>
      </c>
      <c r="AG1722" s="1" t="n">
        <f aca="false">SUMPRODUCT(($A$2:$A$4670=A1722)*($Z$2:$Z$4670&gt;Z1722))+1</f>
        <v>377</v>
      </c>
    </row>
    <row r="1723" customFormat="false" ht="15" hidden="false" customHeight="false" outlineLevel="0" collapsed="false">
      <c r="A1723" s="1" t="n">
        <v>2011</v>
      </c>
      <c r="B1723" s="1" t="s">
        <v>530</v>
      </c>
      <c r="C1723" s="1" t="s">
        <v>128</v>
      </c>
      <c r="D1723" s="1" t="n">
        <v>26</v>
      </c>
      <c r="E1723" s="1" t="s">
        <v>115</v>
      </c>
      <c r="F1723" s="1" t="n">
        <v>67</v>
      </c>
      <c r="G1723" s="1" t="n">
        <v>17</v>
      </c>
      <c r="H1723" s="1" t="n">
        <v>1648</v>
      </c>
      <c r="I1723" s="1" t="n">
        <v>239</v>
      </c>
      <c r="J1723" s="1" t="n">
        <v>595</v>
      </c>
      <c r="K1723" s="1" t="n">
        <v>0.402</v>
      </c>
      <c r="L1723" s="1" t="n">
        <v>97</v>
      </c>
      <c r="M1723" s="1" t="n">
        <v>262</v>
      </c>
      <c r="N1723" s="1" t="n">
        <v>0.37</v>
      </c>
      <c r="O1723" s="1" t="n">
        <v>81</v>
      </c>
      <c r="P1723" s="1" t="n">
        <v>96</v>
      </c>
      <c r="Q1723" s="1" t="n">
        <v>0.844</v>
      </c>
      <c r="R1723" s="1" t="n">
        <v>30</v>
      </c>
      <c r="S1723" s="1" t="n">
        <v>156</v>
      </c>
      <c r="T1723" s="1" t="n">
        <v>186</v>
      </c>
      <c r="U1723" s="1" t="n">
        <v>132</v>
      </c>
      <c r="V1723" s="1" t="n">
        <v>54</v>
      </c>
      <c r="W1723" s="1" t="n">
        <v>5</v>
      </c>
      <c r="X1723" s="1" t="n">
        <v>66</v>
      </c>
      <c r="Y1723" s="1" t="n">
        <v>136</v>
      </c>
      <c r="Z1723" s="1" t="n">
        <v>656</v>
      </c>
      <c r="AA1723" s="1" t="n">
        <v>12.3</v>
      </c>
      <c r="AB1723" s="1" t="n">
        <v>0.515</v>
      </c>
      <c r="AC1723" s="1" t="n">
        <v>2.1</v>
      </c>
      <c r="AD1723" s="1" t="n">
        <f aca="false">IF(F1723=0,0,Z1723/F1723)</f>
        <v>9.7910447761194</v>
      </c>
      <c r="AE1723" s="1" t="str">
        <f aca="false">IFERROR(LEFT(C1723,FIND("-",C1723)-1),C1723)</f>
        <v>SG</v>
      </c>
      <c r="AF1723" s="1" t="str">
        <f aca="false">B1723&amp;"|"&amp;A1723</f>
        <v>Sasha Vujacic|2011</v>
      </c>
      <c r="AG1723" s="1" t="n">
        <f aca="false">SUMPRODUCT(($A$2:$A$4670=A1723)*($Z$2:$Z$4670&gt;Z1723))+1</f>
        <v>161</v>
      </c>
    </row>
    <row r="1724" customFormat="false" ht="15" hidden="false" customHeight="false" outlineLevel="0" collapsed="false">
      <c r="A1724" s="1" t="n">
        <v>2011</v>
      </c>
      <c r="B1724" s="1" t="s">
        <v>532</v>
      </c>
      <c r="C1724" s="1" t="s">
        <v>105</v>
      </c>
      <c r="D1724" s="1" t="n">
        <v>35</v>
      </c>
      <c r="E1724" s="1" t="s">
        <v>191</v>
      </c>
      <c r="F1724" s="1" t="n">
        <v>29</v>
      </c>
      <c r="G1724" s="1" t="n">
        <v>0</v>
      </c>
      <c r="H1724" s="1" t="n">
        <v>208</v>
      </c>
      <c r="I1724" s="1" t="n">
        <v>19</v>
      </c>
      <c r="J1724" s="1" t="n">
        <v>44</v>
      </c>
      <c r="K1724" s="1" t="n">
        <v>0.432</v>
      </c>
      <c r="L1724" s="1" t="n">
        <v>2</v>
      </c>
      <c r="M1724" s="1" t="n">
        <v>2</v>
      </c>
      <c r="N1724" s="1" t="n">
        <v>1</v>
      </c>
      <c r="O1724" s="1" t="n">
        <v>5</v>
      </c>
      <c r="P1724" s="1" t="n">
        <v>8</v>
      </c>
      <c r="Q1724" s="1" t="n">
        <v>0.625</v>
      </c>
      <c r="R1724" s="1" t="n">
        <v>16</v>
      </c>
      <c r="S1724" s="1" t="n">
        <v>24</v>
      </c>
      <c r="T1724" s="1" t="n">
        <v>40</v>
      </c>
      <c r="U1724" s="1" t="n">
        <v>4</v>
      </c>
      <c r="V1724" s="1" t="n">
        <v>3</v>
      </c>
      <c r="W1724" s="1" t="n">
        <v>5</v>
      </c>
      <c r="X1724" s="1" t="n">
        <v>11</v>
      </c>
      <c r="Y1724" s="1" t="n">
        <v>44</v>
      </c>
      <c r="Z1724" s="1" t="n">
        <v>45</v>
      </c>
      <c r="AA1724" s="1" t="n">
        <v>4.9</v>
      </c>
      <c r="AB1724" s="1" t="n">
        <v>0.473</v>
      </c>
      <c r="AC1724" s="1" t="n">
        <v>0.1</v>
      </c>
      <c r="AD1724" s="1" t="n">
        <f aca="false">IF(F1724=0,0,Z1724/F1724)</f>
        <v>1.55172413793103</v>
      </c>
      <c r="AE1724" s="1" t="str">
        <f aca="false">IFERROR(LEFT(C1724,FIND("-",C1724)-1),C1724)</f>
        <v>C</v>
      </c>
      <c r="AF1724" s="1" t="str">
        <f aca="false">B1724&amp;"|"&amp;A1724</f>
        <v>Sean Marks|2011</v>
      </c>
      <c r="AG1724" s="1" t="n">
        <f aca="false">SUMPRODUCT(($A$2:$A$4670=A1724)*($Z$2:$Z$4670&gt;Z1724))+1</f>
        <v>397</v>
      </c>
    </row>
    <row r="1725" customFormat="false" ht="15" hidden="false" customHeight="false" outlineLevel="0" collapsed="false">
      <c r="A1725" s="1" t="n">
        <v>2011</v>
      </c>
      <c r="B1725" s="1" t="s">
        <v>534</v>
      </c>
      <c r="C1725" s="1" t="s">
        <v>102</v>
      </c>
      <c r="D1725" s="1" t="n">
        <v>25</v>
      </c>
      <c r="E1725" s="1" t="s">
        <v>120</v>
      </c>
      <c r="F1725" s="1" t="n">
        <v>37</v>
      </c>
      <c r="G1725" s="1" t="n">
        <v>8</v>
      </c>
      <c r="H1725" s="1" t="n">
        <v>711</v>
      </c>
      <c r="I1725" s="1" t="n">
        <v>97</v>
      </c>
      <c r="J1725" s="1" t="n">
        <v>241</v>
      </c>
      <c r="K1725" s="1" t="n">
        <v>0.402</v>
      </c>
      <c r="L1725" s="1" t="n">
        <v>28</v>
      </c>
      <c r="M1725" s="1" t="n">
        <v>78</v>
      </c>
      <c r="N1725" s="1" t="n">
        <v>0.359</v>
      </c>
      <c r="O1725" s="1" t="n">
        <v>44</v>
      </c>
      <c r="P1725" s="1" t="n">
        <v>60</v>
      </c>
      <c r="Q1725" s="1" t="n">
        <v>0.733</v>
      </c>
      <c r="R1725" s="1" t="n">
        <v>17</v>
      </c>
      <c r="S1725" s="1" t="n">
        <v>37</v>
      </c>
      <c r="T1725" s="1" t="n">
        <v>54</v>
      </c>
      <c r="U1725" s="1" t="n">
        <v>111</v>
      </c>
      <c r="V1725" s="1" t="n">
        <v>25</v>
      </c>
      <c r="W1725" s="1" t="n">
        <v>3</v>
      </c>
      <c r="X1725" s="1" t="n">
        <v>64</v>
      </c>
      <c r="Y1725" s="1" t="n">
        <v>64</v>
      </c>
      <c r="Z1725" s="1" t="n">
        <v>266</v>
      </c>
      <c r="AA1725" s="1" t="n">
        <v>10.5</v>
      </c>
      <c r="AB1725" s="1" t="n">
        <v>0.497</v>
      </c>
      <c r="AC1725" s="1" t="n">
        <v>0.1</v>
      </c>
      <c r="AD1725" s="1" t="n">
        <f aca="false">IF(F1725=0,0,Z1725/F1725)</f>
        <v>7.18918918918919</v>
      </c>
      <c r="AE1725" s="1" t="str">
        <f aca="false">IFERROR(LEFT(C1725,FIND("-",C1725)-1),C1725)</f>
        <v>PG</v>
      </c>
      <c r="AF1725" s="1" t="str">
        <f aca="false">B1725&amp;"|"&amp;A1725</f>
        <v>Sebastian Telfair|2011</v>
      </c>
      <c r="AG1725" s="1" t="n">
        <f aca="false">SUMPRODUCT(($A$2:$A$4670=A1725)*($Z$2:$Z$4670&gt;Z1725))+1</f>
        <v>284</v>
      </c>
    </row>
    <row r="1726" customFormat="false" ht="15" hidden="false" customHeight="false" outlineLevel="0" collapsed="false">
      <c r="A1726" s="1" t="n">
        <v>2011</v>
      </c>
      <c r="B1726" s="1" t="s">
        <v>796</v>
      </c>
      <c r="C1726" s="1" t="s">
        <v>105</v>
      </c>
      <c r="D1726" s="1" t="n">
        <v>24</v>
      </c>
      <c r="E1726" s="1" t="s">
        <v>115</v>
      </c>
      <c r="F1726" s="1" t="n">
        <v>41</v>
      </c>
      <c r="G1726" s="1" t="n">
        <v>8</v>
      </c>
      <c r="H1726" s="1" t="n">
        <v>595</v>
      </c>
      <c r="I1726" s="1" t="n">
        <v>62</v>
      </c>
      <c r="J1726" s="1" t="n">
        <v>111</v>
      </c>
      <c r="K1726" s="1" t="n">
        <v>0.559</v>
      </c>
      <c r="L1726" s="1" t="n">
        <v>0</v>
      </c>
      <c r="M1726" s="1" t="n">
        <v>0</v>
      </c>
      <c r="O1726" s="1" t="n">
        <v>39</v>
      </c>
      <c r="P1726" s="1" t="n">
        <v>60</v>
      </c>
      <c r="Q1726" s="1" t="n">
        <v>0.65</v>
      </c>
      <c r="R1726" s="1" t="n">
        <v>37</v>
      </c>
      <c r="S1726" s="1" t="n">
        <v>81</v>
      </c>
      <c r="T1726" s="1" t="n">
        <v>118</v>
      </c>
      <c r="U1726" s="1" t="n">
        <v>20</v>
      </c>
      <c r="V1726" s="1" t="n">
        <v>15</v>
      </c>
      <c r="W1726" s="1" t="n">
        <v>24</v>
      </c>
      <c r="X1726" s="1" t="n">
        <v>34</v>
      </c>
      <c r="Y1726" s="1" t="n">
        <v>104</v>
      </c>
      <c r="Z1726" s="1" t="n">
        <v>163</v>
      </c>
      <c r="AA1726" s="1" t="n">
        <v>10.3</v>
      </c>
      <c r="AB1726" s="1" t="n">
        <v>0.593</v>
      </c>
      <c r="AC1726" s="1" t="n">
        <v>1.4</v>
      </c>
      <c r="AD1726" s="1" t="n">
        <f aca="false">IF(F1726=0,0,Z1726/F1726)</f>
        <v>3.97560975609756</v>
      </c>
      <c r="AE1726" s="1" t="str">
        <f aca="false">IFERROR(LEFT(C1726,FIND("-",C1726)-1),C1726)</f>
        <v>C</v>
      </c>
      <c r="AF1726" s="1" t="str">
        <f aca="false">B1726&amp;"|"&amp;A1726</f>
        <v>Semih Erden|2011</v>
      </c>
      <c r="AG1726" s="1" t="n">
        <f aca="false">SUMPRODUCT(($A$2:$A$4670=A1726)*($Z$2:$Z$4670&gt;Z1726))+1</f>
        <v>328</v>
      </c>
    </row>
    <row r="1727" customFormat="false" ht="15" hidden="false" customHeight="false" outlineLevel="0" collapsed="false">
      <c r="A1727" s="1" t="n">
        <v>2011</v>
      </c>
      <c r="B1727" s="1" t="s">
        <v>724</v>
      </c>
      <c r="C1727" s="1" t="s">
        <v>92</v>
      </c>
      <c r="D1727" s="1" t="n">
        <v>21</v>
      </c>
      <c r="E1727" s="1" t="s">
        <v>609</v>
      </c>
      <c r="F1727" s="1" t="n">
        <v>82</v>
      </c>
      <c r="G1727" s="1" t="n">
        <v>44</v>
      </c>
      <c r="H1727" s="1" t="n">
        <v>2216</v>
      </c>
      <c r="I1727" s="1" t="n">
        <v>335</v>
      </c>
      <c r="J1727" s="1" t="n">
        <v>617</v>
      </c>
      <c r="K1727" s="1" t="n">
        <v>0.543</v>
      </c>
      <c r="L1727" s="1" t="n">
        <v>0</v>
      </c>
      <c r="M1727" s="1" t="n">
        <v>1</v>
      </c>
      <c r="N1727" s="1" t="n">
        <v>0</v>
      </c>
      <c r="O1727" s="1" t="n">
        <v>138</v>
      </c>
      <c r="P1727" s="1" t="n">
        <v>184</v>
      </c>
      <c r="Q1727" s="1" t="n">
        <v>0.75</v>
      </c>
      <c r="R1727" s="1" t="n">
        <v>214</v>
      </c>
      <c r="S1727" s="1" t="n">
        <v>408</v>
      </c>
      <c r="T1727" s="1" t="n">
        <v>622</v>
      </c>
      <c r="U1727" s="1" t="n">
        <v>22</v>
      </c>
      <c r="V1727" s="1" t="n">
        <v>31</v>
      </c>
      <c r="W1727" s="1" t="n">
        <v>198</v>
      </c>
      <c r="X1727" s="1" t="n">
        <v>71</v>
      </c>
      <c r="Y1727" s="1" t="n">
        <v>267</v>
      </c>
      <c r="Z1727" s="1" t="n">
        <v>808</v>
      </c>
      <c r="AA1727" s="1" t="n">
        <v>17.7</v>
      </c>
      <c r="AB1727" s="1" t="n">
        <v>0.579</v>
      </c>
      <c r="AC1727" s="1" t="n">
        <v>7.6</v>
      </c>
      <c r="AD1727" s="1" t="n">
        <f aca="false">IF(F1727=0,0,Z1727/F1727)</f>
        <v>9.85365853658537</v>
      </c>
      <c r="AE1727" s="1" t="str">
        <f aca="false">IFERROR(LEFT(C1727,FIND("-",C1727)-1),C1727)</f>
        <v>PF</v>
      </c>
      <c r="AF1727" s="1" t="str">
        <f aca="false">B1727&amp;"|"&amp;A1727</f>
        <v>Serge Ibaka|2011</v>
      </c>
      <c r="AG1727" s="1" t="n">
        <f aca="false">SUMPRODUCT(($A$2:$A$4670=A1727)*($Z$2:$Z$4670&gt;Z1727))+1</f>
        <v>115</v>
      </c>
    </row>
    <row r="1728" customFormat="false" ht="15" hidden="false" customHeight="false" outlineLevel="0" collapsed="false">
      <c r="A1728" s="1" t="n">
        <v>2011</v>
      </c>
      <c r="B1728" s="1" t="s">
        <v>536</v>
      </c>
      <c r="C1728" s="1" t="s">
        <v>123</v>
      </c>
      <c r="D1728" s="1" t="n">
        <v>32</v>
      </c>
      <c r="E1728" s="1" t="s">
        <v>115</v>
      </c>
      <c r="F1728" s="1" t="n">
        <v>82</v>
      </c>
      <c r="G1728" s="1" t="n">
        <v>59</v>
      </c>
      <c r="H1728" s="1" t="n">
        <v>2375</v>
      </c>
      <c r="I1728" s="1" t="n">
        <v>229</v>
      </c>
      <c r="J1728" s="1" t="n">
        <v>509</v>
      </c>
      <c r="K1728" s="1" t="n">
        <v>0.45</v>
      </c>
      <c r="L1728" s="1" t="n">
        <v>102</v>
      </c>
      <c r="M1728" s="1" t="n">
        <v>267</v>
      </c>
      <c r="N1728" s="1" t="n">
        <v>0.382</v>
      </c>
      <c r="O1728" s="1" t="n">
        <v>64</v>
      </c>
      <c r="P1728" s="1" t="n">
        <v>93</v>
      </c>
      <c r="Q1728" s="1" t="n">
        <v>0.688</v>
      </c>
      <c r="R1728" s="1" t="n">
        <v>90</v>
      </c>
      <c r="S1728" s="1" t="n">
        <v>283</v>
      </c>
      <c r="T1728" s="1" t="n">
        <v>373</v>
      </c>
      <c r="U1728" s="1" t="n">
        <v>185</v>
      </c>
      <c r="V1728" s="1" t="n">
        <v>69</v>
      </c>
      <c r="W1728" s="1" t="n">
        <v>81</v>
      </c>
      <c r="X1728" s="1" t="n">
        <v>79</v>
      </c>
      <c r="Y1728" s="1" t="n">
        <v>158</v>
      </c>
      <c r="Z1728" s="1" t="n">
        <v>624</v>
      </c>
      <c r="AA1728" s="1" t="n">
        <v>12.3</v>
      </c>
      <c r="AB1728" s="1" t="n">
        <v>0.567</v>
      </c>
      <c r="AC1728" s="1" t="n">
        <v>5.1</v>
      </c>
      <c r="AD1728" s="1" t="n">
        <f aca="false">IF(F1728=0,0,Z1728/F1728)</f>
        <v>7.60975609756098</v>
      </c>
      <c r="AE1728" s="1" t="str">
        <f aca="false">IFERROR(LEFT(C1728,FIND("-",C1728)-1),C1728)</f>
        <v>SF</v>
      </c>
      <c r="AF1728" s="1" t="str">
        <f aca="false">B1728&amp;"|"&amp;A1728</f>
        <v>Shane Battier|2011</v>
      </c>
      <c r="AG1728" s="1" t="n">
        <f aca="false">SUMPRODUCT(($A$2:$A$4670=A1728)*($Z$2:$Z$4670&gt;Z1728))+1</f>
        <v>168</v>
      </c>
    </row>
    <row r="1729" customFormat="false" ht="15" hidden="false" customHeight="false" outlineLevel="0" collapsed="false">
      <c r="A1729" s="1" t="n">
        <v>2011</v>
      </c>
      <c r="B1729" s="1" t="s">
        <v>537</v>
      </c>
      <c r="C1729" s="1" t="s">
        <v>128</v>
      </c>
      <c r="D1729" s="1" t="n">
        <v>25</v>
      </c>
      <c r="E1729" s="1" t="s">
        <v>154</v>
      </c>
      <c r="F1729" s="1" t="n">
        <v>82</v>
      </c>
      <c r="G1729" s="1" t="n">
        <v>0</v>
      </c>
      <c r="H1729" s="1" t="n">
        <v>1568</v>
      </c>
      <c r="I1729" s="1" t="n">
        <v>273</v>
      </c>
      <c r="J1729" s="1" t="n">
        <v>643</v>
      </c>
      <c r="K1729" s="1" t="n">
        <v>0.425</v>
      </c>
      <c r="L1729" s="1" t="n">
        <v>74</v>
      </c>
      <c r="M1729" s="1" t="n">
        <v>212</v>
      </c>
      <c r="N1729" s="1" t="n">
        <v>0.349</v>
      </c>
      <c r="O1729" s="1" t="n">
        <v>92</v>
      </c>
      <c r="P1729" s="1" t="n">
        <v>101</v>
      </c>
      <c r="Q1729" s="1" t="n">
        <v>0.911</v>
      </c>
      <c r="R1729" s="1" t="n">
        <v>35</v>
      </c>
      <c r="S1729" s="1" t="n">
        <v>122</v>
      </c>
      <c r="T1729" s="1" t="n">
        <v>157</v>
      </c>
      <c r="U1729" s="1" t="n">
        <v>96</v>
      </c>
      <c r="V1729" s="1" t="n">
        <v>67</v>
      </c>
      <c r="W1729" s="1" t="n">
        <v>16</v>
      </c>
      <c r="X1729" s="1" t="n">
        <v>75</v>
      </c>
      <c r="Y1729" s="1" t="n">
        <v>124</v>
      </c>
      <c r="Z1729" s="1" t="n">
        <v>712</v>
      </c>
      <c r="AA1729" s="1" t="n">
        <v>13.6</v>
      </c>
      <c r="AB1729" s="1" t="n">
        <v>0.518</v>
      </c>
      <c r="AC1729" s="1" t="n">
        <v>3.1</v>
      </c>
      <c r="AD1729" s="1" t="n">
        <f aca="false">IF(F1729=0,0,Z1729/F1729)</f>
        <v>8.68292682926829</v>
      </c>
      <c r="AE1729" s="1" t="str">
        <f aca="false">IFERROR(LEFT(C1729,FIND("-",C1729)-1),C1729)</f>
        <v>SG</v>
      </c>
      <c r="AF1729" s="1" t="str">
        <f aca="false">B1729&amp;"|"&amp;A1729</f>
        <v>Shannon Brown|2011</v>
      </c>
      <c r="AG1729" s="1" t="n">
        <f aca="false">SUMPRODUCT(($A$2:$A$4670=A1729)*($Z$2:$Z$4670&gt;Z1729))+1</f>
        <v>143</v>
      </c>
    </row>
    <row r="1730" customFormat="false" ht="15" hidden="false" customHeight="false" outlineLevel="0" collapsed="false">
      <c r="A1730" s="1" t="n">
        <v>2011</v>
      </c>
      <c r="B1730" s="1" t="s">
        <v>538</v>
      </c>
      <c r="C1730" s="1" t="s">
        <v>105</v>
      </c>
      <c r="D1730" s="1" t="n">
        <v>38</v>
      </c>
      <c r="E1730" s="1" t="s">
        <v>199</v>
      </c>
      <c r="F1730" s="1" t="n">
        <v>37</v>
      </c>
      <c r="G1730" s="1" t="n">
        <v>36</v>
      </c>
      <c r="H1730" s="1" t="n">
        <v>752</v>
      </c>
      <c r="I1730" s="1" t="n">
        <v>134</v>
      </c>
      <c r="J1730" s="1" t="n">
        <v>201</v>
      </c>
      <c r="K1730" s="1" t="n">
        <v>0.667</v>
      </c>
      <c r="L1730" s="1" t="n">
        <v>0</v>
      </c>
      <c r="M1730" s="1" t="n">
        <v>0</v>
      </c>
      <c r="O1730" s="1" t="n">
        <v>73</v>
      </c>
      <c r="P1730" s="1" t="n">
        <v>131</v>
      </c>
      <c r="Q1730" s="1" t="n">
        <v>0.557</v>
      </c>
      <c r="R1730" s="1" t="n">
        <v>48</v>
      </c>
      <c r="S1730" s="1" t="n">
        <v>130</v>
      </c>
      <c r="T1730" s="1" t="n">
        <v>178</v>
      </c>
      <c r="U1730" s="1" t="n">
        <v>26</v>
      </c>
      <c r="V1730" s="1" t="n">
        <v>16</v>
      </c>
      <c r="W1730" s="1" t="n">
        <v>42</v>
      </c>
      <c r="X1730" s="1" t="n">
        <v>56</v>
      </c>
      <c r="Y1730" s="1" t="n">
        <v>120</v>
      </c>
      <c r="Z1730" s="1" t="n">
        <v>341</v>
      </c>
      <c r="AA1730" s="1" t="n">
        <v>17.4</v>
      </c>
      <c r="AB1730" s="1" t="n">
        <v>0.659</v>
      </c>
      <c r="AC1730" s="1" t="n">
        <v>2.7</v>
      </c>
      <c r="AD1730" s="1" t="n">
        <f aca="false">IF(F1730=0,0,Z1730/F1730)</f>
        <v>9.21621621621622</v>
      </c>
      <c r="AE1730" s="1" t="str">
        <f aca="false">IFERROR(LEFT(C1730,FIND("-",C1730)-1),C1730)</f>
        <v>C</v>
      </c>
      <c r="AF1730" s="1" t="str">
        <f aca="false">B1730&amp;"|"&amp;A1730</f>
        <v>Shaquille O'Neal*|2011</v>
      </c>
      <c r="AG1730" s="1" t="n">
        <f aca="false">SUMPRODUCT(($A$2:$A$4670=A1730)*($Z$2:$Z$4670&gt;Z1730))+1</f>
        <v>254</v>
      </c>
    </row>
    <row r="1731" customFormat="false" ht="15" hidden="false" customHeight="false" outlineLevel="0" collapsed="false">
      <c r="A1731" s="1" t="n">
        <v>2011</v>
      </c>
      <c r="B1731" s="1" t="s">
        <v>666</v>
      </c>
      <c r="C1731" s="1" t="s">
        <v>102</v>
      </c>
      <c r="D1731" s="1" t="n">
        <v>25</v>
      </c>
      <c r="E1731" s="1" t="s">
        <v>264</v>
      </c>
      <c r="F1731" s="1" t="n">
        <v>73</v>
      </c>
      <c r="G1731" s="1" t="n">
        <v>0</v>
      </c>
      <c r="H1731" s="1" t="n">
        <v>1261</v>
      </c>
      <c r="I1731" s="1" t="n">
        <v>185</v>
      </c>
      <c r="J1731" s="1" t="n">
        <v>397</v>
      </c>
      <c r="K1731" s="1" t="n">
        <v>0.466</v>
      </c>
      <c r="L1731" s="1" t="n">
        <v>1</v>
      </c>
      <c r="M1731" s="1" t="n">
        <v>4</v>
      </c>
      <c r="N1731" s="1" t="n">
        <v>0.25</v>
      </c>
      <c r="O1731" s="1" t="n">
        <v>108</v>
      </c>
      <c r="P1731" s="1" t="n">
        <v>125</v>
      </c>
      <c r="Q1731" s="1" t="n">
        <v>0.864</v>
      </c>
      <c r="R1731" s="1" t="n">
        <v>29</v>
      </c>
      <c r="S1731" s="1" t="n">
        <v>120</v>
      </c>
      <c r="T1731" s="1" t="n">
        <v>149</v>
      </c>
      <c r="U1731" s="1" t="n">
        <v>164</v>
      </c>
      <c r="V1731" s="1" t="n">
        <v>47</v>
      </c>
      <c r="W1731" s="1" t="n">
        <v>29</v>
      </c>
      <c r="X1731" s="1" t="n">
        <v>88</v>
      </c>
      <c r="Y1731" s="1" t="n">
        <v>109</v>
      </c>
      <c r="Z1731" s="1" t="n">
        <v>479</v>
      </c>
      <c r="AA1731" s="1" t="n">
        <v>14.3</v>
      </c>
      <c r="AB1731" s="1" t="n">
        <v>0.53</v>
      </c>
      <c r="AC1731" s="1" t="n">
        <v>1.9</v>
      </c>
      <c r="AD1731" s="1" t="n">
        <f aca="false">IF(F1731=0,0,Z1731/F1731)</f>
        <v>6.56164383561644</v>
      </c>
      <c r="AE1731" s="1" t="str">
        <f aca="false">IFERROR(LEFT(C1731,FIND("-",C1731)-1),C1731)</f>
        <v>PG</v>
      </c>
      <c r="AF1731" s="1" t="str">
        <f aca="false">B1731&amp;"|"&amp;A1731</f>
        <v>Shaun Livingston|2011</v>
      </c>
      <c r="AG1731" s="1" t="n">
        <f aca="false">SUMPRODUCT(($A$2:$A$4670=A1731)*($Z$2:$Z$4670&gt;Z1731))+1</f>
        <v>210</v>
      </c>
    </row>
    <row r="1732" customFormat="false" ht="15" hidden="false" customHeight="false" outlineLevel="0" collapsed="false">
      <c r="A1732" s="1" t="n">
        <v>2011</v>
      </c>
      <c r="B1732" s="1" t="s">
        <v>541</v>
      </c>
      <c r="C1732" s="1" t="s">
        <v>123</v>
      </c>
      <c r="D1732" s="1" t="n">
        <v>32</v>
      </c>
      <c r="E1732" s="1" t="s">
        <v>189</v>
      </c>
      <c r="F1732" s="1" t="n">
        <v>80</v>
      </c>
      <c r="G1732" s="1" t="n">
        <v>27</v>
      </c>
      <c r="H1732" s="1" t="n">
        <v>2253</v>
      </c>
      <c r="I1732" s="1" t="n">
        <v>434</v>
      </c>
      <c r="J1732" s="1" t="n">
        <v>834</v>
      </c>
      <c r="K1732" s="1" t="n">
        <v>0.52</v>
      </c>
      <c r="L1732" s="1" t="n">
        <v>5</v>
      </c>
      <c r="M1732" s="1" t="n">
        <v>33</v>
      </c>
      <c r="N1732" s="1" t="n">
        <v>0.152</v>
      </c>
      <c r="O1732" s="1" t="n">
        <v>126</v>
      </c>
      <c r="P1732" s="1" t="n">
        <v>164</v>
      </c>
      <c r="Q1732" s="1" t="n">
        <v>0.768</v>
      </c>
      <c r="R1732" s="1" t="n">
        <v>168</v>
      </c>
      <c r="S1732" s="1" t="n">
        <v>383</v>
      </c>
      <c r="T1732" s="1" t="n">
        <v>551</v>
      </c>
      <c r="U1732" s="1" t="n">
        <v>110</v>
      </c>
      <c r="V1732" s="1" t="n">
        <v>68</v>
      </c>
      <c r="W1732" s="1" t="n">
        <v>50</v>
      </c>
      <c r="X1732" s="1" t="n">
        <v>130</v>
      </c>
      <c r="Y1732" s="1" t="n">
        <v>144</v>
      </c>
      <c r="Z1732" s="1" t="n">
        <v>999</v>
      </c>
      <c r="AA1732" s="1" t="n">
        <v>17</v>
      </c>
      <c r="AB1732" s="1" t="n">
        <v>0.551</v>
      </c>
      <c r="AC1732" s="1" t="n">
        <v>5.6</v>
      </c>
      <c r="AD1732" s="1" t="n">
        <f aca="false">IF(F1732=0,0,Z1732/F1732)</f>
        <v>12.4875</v>
      </c>
      <c r="AE1732" s="1" t="str">
        <f aca="false">IFERROR(LEFT(C1732,FIND("-",C1732)-1),C1732)</f>
        <v>SF</v>
      </c>
      <c r="AF1732" s="1" t="str">
        <f aca="false">B1732&amp;"|"&amp;A1732</f>
        <v>Shawn Marion|2011</v>
      </c>
      <c r="AG1732" s="1" t="n">
        <f aca="false">SUMPRODUCT(($A$2:$A$4670=A1732)*($Z$2:$Z$4670&gt;Z1732))+1</f>
        <v>85</v>
      </c>
    </row>
    <row r="1733" customFormat="false" ht="15" hidden="false" customHeight="false" outlineLevel="0" collapsed="false">
      <c r="A1733" s="1" t="n">
        <v>2011</v>
      </c>
      <c r="B1733" s="1" t="s">
        <v>542</v>
      </c>
      <c r="C1733" s="1" t="s">
        <v>92</v>
      </c>
      <c r="D1733" s="1" t="n">
        <v>24</v>
      </c>
      <c r="E1733" s="1" t="s">
        <v>256</v>
      </c>
      <c r="F1733" s="1" t="n">
        <v>64</v>
      </c>
      <c r="G1733" s="1" t="n">
        <v>11</v>
      </c>
      <c r="H1733" s="1" t="n">
        <v>1323</v>
      </c>
      <c r="I1733" s="1" t="n">
        <v>164</v>
      </c>
      <c r="J1733" s="1" t="n">
        <v>385</v>
      </c>
      <c r="K1733" s="1" t="n">
        <v>0.426</v>
      </c>
      <c r="L1733" s="1" t="n">
        <v>85</v>
      </c>
      <c r="M1733" s="1" t="n">
        <v>212</v>
      </c>
      <c r="N1733" s="1" t="n">
        <v>0.401</v>
      </c>
      <c r="O1733" s="1" t="n">
        <v>41</v>
      </c>
      <c r="P1733" s="1" t="n">
        <v>49</v>
      </c>
      <c r="Q1733" s="1" t="n">
        <v>0.837</v>
      </c>
      <c r="R1733" s="1" t="n">
        <v>60</v>
      </c>
      <c r="S1733" s="1" t="n">
        <v>179</v>
      </c>
      <c r="T1733" s="1" t="n">
        <v>239</v>
      </c>
      <c r="U1733" s="1" t="n">
        <v>47</v>
      </c>
      <c r="V1733" s="1" t="n">
        <v>39</v>
      </c>
      <c r="W1733" s="1" t="n">
        <v>51</v>
      </c>
      <c r="X1733" s="1" t="n">
        <v>46</v>
      </c>
      <c r="Y1733" s="1" t="n">
        <v>164</v>
      </c>
      <c r="Z1733" s="1" t="n">
        <v>454</v>
      </c>
      <c r="AA1733" s="1" t="n">
        <v>12.2</v>
      </c>
      <c r="AB1733" s="1" t="n">
        <v>0.558</v>
      </c>
      <c r="AC1733" s="1" t="n">
        <v>2.5</v>
      </c>
      <c r="AD1733" s="1" t="n">
        <f aca="false">IF(F1733=0,0,Z1733/F1733)</f>
        <v>7.09375</v>
      </c>
      <c r="AE1733" s="1" t="str">
        <f aca="false">IFERROR(LEFT(C1733,FIND("-",C1733)-1),C1733)</f>
        <v>PF</v>
      </c>
      <c r="AF1733" s="1" t="str">
        <f aca="false">B1733&amp;"|"&amp;A1733</f>
        <v>Shawne Williams|2011</v>
      </c>
      <c r="AG1733" s="1" t="n">
        <f aca="false">SUMPRODUCT(($A$2:$A$4670=A1733)*($Z$2:$Z$4670&gt;Z1733))+1</f>
        <v>215</v>
      </c>
    </row>
    <row r="1734" customFormat="false" ht="15" hidden="false" customHeight="false" outlineLevel="0" collapsed="false">
      <c r="A1734" s="1" t="n">
        <v>2011</v>
      </c>
      <c r="B1734" s="1" t="s">
        <v>543</v>
      </c>
      <c r="C1734" s="1" t="s">
        <v>92</v>
      </c>
      <c r="D1734" s="1" t="n">
        <v>27</v>
      </c>
      <c r="E1734" s="1" t="s">
        <v>115</v>
      </c>
      <c r="F1734" s="1" t="n">
        <v>59</v>
      </c>
      <c r="G1734" s="1" t="n">
        <v>38</v>
      </c>
      <c r="H1734" s="1" t="n">
        <v>911</v>
      </c>
      <c r="I1734" s="1" t="n">
        <v>103</v>
      </c>
      <c r="J1734" s="1" t="n">
        <v>220</v>
      </c>
      <c r="K1734" s="1" t="n">
        <v>0.468</v>
      </c>
      <c r="L1734" s="1" t="n">
        <v>0</v>
      </c>
      <c r="M1734" s="1" t="n">
        <v>0</v>
      </c>
      <c r="O1734" s="1" t="n">
        <v>58</v>
      </c>
      <c r="P1734" s="1" t="n">
        <v>75</v>
      </c>
      <c r="Q1734" s="1" t="n">
        <v>0.773</v>
      </c>
      <c r="R1734" s="1" t="n">
        <v>93</v>
      </c>
      <c r="S1734" s="1" t="n">
        <v>180</v>
      </c>
      <c r="T1734" s="1" t="n">
        <v>273</v>
      </c>
      <c r="U1734" s="1" t="n">
        <v>32</v>
      </c>
      <c r="V1734" s="1" t="n">
        <v>23</v>
      </c>
      <c r="W1734" s="1" t="n">
        <v>26</v>
      </c>
      <c r="X1734" s="1" t="n">
        <v>43</v>
      </c>
      <c r="Y1734" s="1" t="n">
        <v>126</v>
      </c>
      <c r="Z1734" s="1" t="n">
        <v>264</v>
      </c>
      <c r="AA1734" s="1" t="n">
        <v>12.3</v>
      </c>
      <c r="AB1734" s="1" t="n">
        <v>0.522</v>
      </c>
      <c r="AC1734" s="1" t="n">
        <v>1.9</v>
      </c>
      <c r="AD1734" s="1" t="n">
        <f aca="false">IF(F1734=0,0,Z1734/F1734)</f>
        <v>4.47457627118644</v>
      </c>
      <c r="AE1734" s="1" t="str">
        <f aca="false">IFERROR(LEFT(C1734,FIND("-",C1734)-1),C1734)</f>
        <v>PF</v>
      </c>
      <c r="AF1734" s="1" t="str">
        <f aca="false">B1734&amp;"|"&amp;A1734</f>
        <v>Shelden Williams|2011</v>
      </c>
      <c r="AG1734" s="1" t="n">
        <f aca="false">SUMPRODUCT(($A$2:$A$4670=A1734)*($Z$2:$Z$4670&gt;Z1734))+1</f>
        <v>285</v>
      </c>
    </row>
    <row r="1735" customFormat="false" ht="15" hidden="false" customHeight="false" outlineLevel="0" collapsed="false">
      <c r="A1735" s="1" t="n">
        <v>2011</v>
      </c>
      <c r="B1735" s="1" t="s">
        <v>797</v>
      </c>
      <c r="C1735" s="1" t="s">
        <v>102</v>
      </c>
      <c r="D1735" s="1" t="n">
        <v>23</v>
      </c>
      <c r="E1735" s="1" t="s">
        <v>264</v>
      </c>
      <c r="F1735" s="1" t="n">
        <v>20</v>
      </c>
      <c r="G1735" s="1" t="n">
        <v>0</v>
      </c>
      <c r="H1735" s="1" t="n">
        <v>66</v>
      </c>
      <c r="I1735" s="1" t="n">
        <v>7</v>
      </c>
      <c r="J1735" s="1" t="n">
        <v>25</v>
      </c>
      <c r="K1735" s="1" t="n">
        <v>0.28</v>
      </c>
      <c r="L1735" s="1" t="n">
        <v>2</v>
      </c>
      <c r="M1735" s="1" t="n">
        <v>10</v>
      </c>
      <c r="N1735" s="1" t="n">
        <v>0.2</v>
      </c>
      <c r="O1735" s="1" t="n">
        <v>1</v>
      </c>
      <c r="P1735" s="1" t="n">
        <v>1</v>
      </c>
      <c r="Q1735" s="1" t="n">
        <v>1</v>
      </c>
      <c r="R1735" s="1" t="n">
        <v>0</v>
      </c>
      <c r="S1735" s="1" t="n">
        <v>5</v>
      </c>
      <c r="T1735" s="1" t="n">
        <v>5</v>
      </c>
      <c r="U1735" s="1" t="n">
        <v>8</v>
      </c>
      <c r="V1735" s="1" t="n">
        <v>2</v>
      </c>
      <c r="W1735" s="1" t="n">
        <v>0</v>
      </c>
      <c r="X1735" s="1" t="n">
        <v>4</v>
      </c>
      <c r="Y1735" s="1" t="n">
        <v>2</v>
      </c>
      <c r="Z1735" s="1" t="n">
        <v>17</v>
      </c>
      <c r="AA1735" s="1" t="n">
        <v>3.6</v>
      </c>
      <c r="AB1735" s="1" t="n">
        <v>0.334</v>
      </c>
      <c r="AC1735" s="1" t="n">
        <v>-0.2</v>
      </c>
      <c r="AD1735" s="1" t="n">
        <f aca="false">IF(F1735=0,0,Z1735/F1735)</f>
        <v>0.85</v>
      </c>
      <c r="AE1735" s="1" t="str">
        <f aca="false">IFERROR(LEFT(C1735,FIND("-",C1735)-1),C1735)</f>
        <v>PG</v>
      </c>
      <c r="AF1735" s="1" t="str">
        <f aca="false">B1735&amp;"|"&amp;A1735</f>
        <v>Sherron Collins|2011</v>
      </c>
      <c r="AG1735" s="1" t="n">
        <f aca="false">SUMPRODUCT(($A$2:$A$4670=A1735)*($Z$2:$Z$4670&gt;Z1735))+1</f>
        <v>421</v>
      </c>
    </row>
    <row r="1736" customFormat="false" ht="15" hidden="false" customHeight="false" outlineLevel="0" collapsed="false">
      <c r="A1736" s="1" t="n">
        <v>2011</v>
      </c>
      <c r="B1736" s="1" t="s">
        <v>798</v>
      </c>
      <c r="C1736" s="1" t="s">
        <v>105</v>
      </c>
      <c r="D1736" s="1" t="n">
        <v>22</v>
      </c>
      <c r="E1736" s="1" t="s">
        <v>147</v>
      </c>
      <c r="F1736" s="1" t="n">
        <v>12</v>
      </c>
      <c r="G1736" s="1" t="n">
        <v>0</v>
      </c>
      <c r="H1736" s="1" t="n">
        <v>59</v>
      </c>
      <c r="I1736" s="1" t="n">
        <v>3</v>
      </c>
      <c r="J1736" s="1" t="n">
        <v>15</v>
      </c>
      <c r="K1736" s="1" t="n">
        <v>0.2</v>
      </c>
      <c r="L1736" s="1" t="n">
        <v>0</v>
      </c>
      <c r="M1736" s="1" t="n">
        <v>0</v>
      </c>
      <c r="O1736" s="1" t="n">
        <v>0</v>
      </c>
      <c r="P1736" s="1" t="n">
        <v>2</v>
      </c>
      <c r="Q1736" s="1" t="n">
        <v>0</v>
      </c>
      <c r="R1736" s="1" t="n">
        <v>7</v>
      </c>
      <c r="S1736" s="1" t="n">
        <v>7</v>
      </c>
      <c r="T1736" s="1" t="n">
        <v>14</v>
      </c>
      <c r="U1736" s="1" t="n">
        <v>2</v>
      </c>
      <c r="V1736" s="1" t="n">
        <v>2</v>
      </c>
      <c r="W1736" s="1" t="n">
        <v>2</v>
      </c>
      <c r="X1736" s="1" t="n">
        <v>3</v>
      </c>
      <c r="Y1736" s="1" t="n">
        <v>5</v>
      </c>
      <c r="Z1736" s="1" t="n">
        <v>6</v>
      </c>
      <c r="AA1736" s="1" t="n">
        <v>2</v>
      </c>
      <c r="AB1736" s="1" t="n">
        <v>0.189</v>
      </c>
      <c r="AC1736" s="1" t="n">
        <v>-0.2</v>
      </c>
      <c r="AD1736" s="1" t="n">
        <f aca="false">IF(F1736=0,0,Z1736/F1736)</f>
        <v>0.5</v>
      </c>
      <c r="AE1736" s="1" t="str">
        <f aca="false">IFERROR(LEFT(C1736,FIND("-",C1736)-1),C1736)</f>
        <v>C</v>
      </c>
      <c r="AF1736" s="1" t="str">
        <f aca="false">B1736&amp;"|"&amp;A1736</f>
        <v>Solomon Alabi|2011</v>
      </c>
      <c r="AG1736" s="1" t="n">
        <f aca="false">SUMPRODUCT(($A$2:$A$4670=A1736)*($Z$2:$Z$4670&gt;Z1736))+1</f>
        <v>436</v>
      </c>
    </row>
    <row r="1737" customFormat="false" ht="15" hidden="false" customHeight="false" outlineLevel="0" collapsed="false">
      <c r="A1737" s="1" t="n">
        <v>2011</v>
      </c>
      <c r="B1737" s="1" t="s">
        <v>545</v>
      </c>
      <c r="C1737" s="1" t="s">
        <v>105</v>
      </c>
      <c r="D1737" s="1" t="n">
        <v>26</v>
      </c>
      <c r="E1737" s="1" t="s">
        <v>145</v>
      </c>
      <c r="F1737" s="1" t="n">
        <v>39</v>
      </c>
      <c r="G1737" s="1" t="n">
        <v>0</v>
      </c>
      <c r="H1737" s="1" t="n">
        <v>528</v>
      </c>
      <c r="I1737" s="1" t="n">
        <v>49</v>
      </c>
      <c r="J1737" s="1" t="n">
        <v>121</v>
      </c>
      <c r="K1737" s="1" t="n">
        <v>0.405</v>
      </c>
      <c r="L1737" s="1" t="n">
        <v>0</v>
      </c>
      <c r="M1737" s="1" t="n">
        <v>1</v>
      </c>
      <c r="N1737" s="1" t="n">
        <v>0</v>
      </c>
      <c r="O1737" s="1" t="n">
        <v>41</v>
      </c>
      <c r="P1737" s="1" t="n">
        <v>62</v>
      </c>
      <c r="Q1737" s="1" t="n">
        <v>0.661</v>
      </c>
      <c r="R1737" s="1" t="n">
        <v>45</v>
      </c>
      <c r="S1737" s="1" t="n">
        <v>68</v>
      </c>
      <c r="T1737" s="1" t="n">
        <v>113</v>
      </c>
      <c r="U1737" s="1" t="n">
        <v>30</v>
      </c>
      <c r="V1737" s="1" t="n">
        <v>12</v>
      </c>
      <c r="W1737" s="1" t="n">
        <v>22</v>
      </c>
      <c r="X1737" s="1" t="n">
        <v>35</v>
      </c>
      <c r="Y1737" s="1" t="n">
        <v>94</v>
      </c>
      <c r="Z1737" s="1" t="n">
        <v>139</v>
      </c>
      <c r="AA1737" s="1" t="n">
        <v>8.5</v>
      </c>
      <c r="AB1737" s="1" t="n">
        <v>0.469</v>
      </c>
      <c r="AC1737" s="1" t="n">
        <v>0.5</v>
      </c>
      <c r="AD1737" s="1" t="n">
        <f aca="false">IF(F1737=0,0,Z1737/F1737)</f>
        <v>3.56410256410256</v>
      </c>
      <c r="AE1737" s="1" t="str">
        <f aca="false">IFERROR(LEFT(C1737,FIND("-",C1737)-1),C1737)</f>
        <v>C</v>
      </c>
      <c r="AF1737" s="1" t="str">
        <f aca="false">B1737&amp;"|"&amp;A1737</f>
        <v>Solomon Jones|2011</v>
      </c>
      <c r="AG1737" s="1" t="n">
        <f aca="false">SUMPRODUCT(($A$2:$A$4670=A1737)*($Z$2:$Z$4670&gt;Z1737))+1</f>
        <v>342</v>
      </c>
    </row>
    <row r="1738" customFormat="false" ht="15" hidden="false" customHeight="false" outlineLevel="0" collapsed="false">
      <c r="A1738" s="1" t="n">
        <v>2011</v>
      </c>
      <c r="B1738" s="1" t="s">
        <v>667</v>
      </c>
      <c r="C1738" s="1" t="s">
        <v>123</v>
      </c>
      <c r="D1738" s="1" t="n">
        <v>24</v>
      </c>
      <c r="E1738" s="1" t="s">
        <v>147</v>
      </c>
      <c r="F1738" s="1" t="n">
        <v>59</v>
      </c>
      <c r="G1738" s="1" t="n">
        <v>28</v>
      </c>
      <c r="H1738" s="1" t="n">
        <v>1413</v>
      </c>
      <c r="I1738" s="1" t="n">
        <v>228</v>
      </c>
      <c r="J1738" s="1" t="n">
        <v>513</v>
      </c>
      <c r="K1738" s="1" t="n">
        <v>0.444</v>
      </c>
      <c r="L1738" s="1" t="n">
        <v>17</v>
      </c>
      <c r="M1738" s="1" t="n">
        <v>61</v>
      </c>
      <c r="N1738" s="1" t="n">
        <v>0.279</v>
      </c>
      <c r="O1738" s="1" t="n">
        <v>72</v>
      </c>
      <c r="P1738" s="1" t="n">
        <v>94</v>
      </c>
      <c r="Q1738" s="1" t="n">
        <v>0.766</v>
      </c>
      <c r="R1738" s="1" t="n">
        <v>39</v>
      </c>
      <c r="S1738" s="1" t="n">
        <v>114</v>
      </c>
      <c r="T1738" s="1" t="n">
        <v>153</v>
      </c>
      <c r="U1738" s="1" t="n">
        <v>104</v>
      </c>
      <c r="V1738" s="1" t="n">
        <v>34</v>
      </c>
      <c r="W1738" s="1" t="n">
        <v>2</v>
      </c>
      <c r="X1738" s="1" t="n">
        <v>86</v>
      </c>
      <c r="Y1738" s="1" t="n">
        <v>87</v>
      </c>
      <c r="Z1738" s="1" t="n">
        <v>545</v>
      </c>
      <c r="AA1738" s="1" t="n">
        <v>10.2</v>
      </c>
      <c r="AB1738" s="1" t="n">
        <v>0.492</v>
      </c>
      <c r="AC1738" s="1" t="n">
        <v>-0.4</v>
      </c>
      <c r="AD1738" s="1" t="n">
        <f aca="false">IF(F1738=0,0,Z1738/F1738)</f>
        <v>9.23728813559322</v>
      </c>
      <c r="AE1738" s="1" t="str">
        <f aca="false">IFERROR(LEFT(C1738,FIND("-",C1738)-1),C1738)</f>
        <v>SF</v>
      </c>
      <c r="AF1738" s="1" t="str">
        <f aca="false">B1738&amp;"|"&amp;A1738</f>
        <v>Sonny Weems|2011</v>
      </c>
      <c r="AG1738" s="1" t="n">
        <f aca="false">SUMPRODUCT(($A$2:$A$4670=A1738)*($Z$2:$Z$4670&gt;Z1738))+1</f>
        <v>193</v>
      </c>
    </row>
    <row r="1739" customFormat="false" ht="15" hidden="false" customHeight="false" outlineLevel="0" collapsed="false">
      <c r="A1739" s="1" t="n">
        <v>2011</v>
      </c>
      <c r="B1739" s="1" t="s">
        <v>546</v>
      </c>
      <c r="C1739" s="1" t="s">
        <v>105</v>
      </c>
      <c r="D1739" s="1" t="n">
        <v>22</v>
      </c>
      <c r="E1739" s="1" t="s">
        <v>142</v>
      </c>
      <c r="F1739" s="1" t="n">
        <v>81</v>
      </c>
      <c r="G1739" s="1" t="n">
        <v>81</v>
      </c>
      <c r="H1739" s="1" t="n">
        <v>1718</v>
      </c>
      <c r="I1739" s="1" t="n">
        <v>264</v>
      </c>
      <c r="J1739" s="1" t="n">
        <v>568</v>
      </c>
      <c r="K1739" s="1" t="n">
        <v>0.465</v>
      </c>
      <c r="L1739" s="1" t="n">
        <v>9</v>
      </c>
      <c r="M1739" s="1" t="n">
        <v>37</v>
      </c>
      <c r="N1739" s="1" t="n">
        <v>0.243</v>
      </c>
      <c r="O1739" s="1" t="n">
        <v>47</v>
      </c>
      <c r="P1739" s="1" t="n">
        <v>88</v>
      </c>
      <c r="Q1739" s="1" t="n">
        <v>0.534</v>
      </c>
      <c r="R1739" s="1" t="n">
        <v>129</v>
      </c>
      <c r="S1739" s="1" t="n">
        <v>336</v>
      </c>
      <c r="T1739" s="1" t="n">
        <v>465</v>
      </c>
      <c r="U1739" s="1" t="n">
        <v>121</v>
      </c>
      <c r="V1739" s="1" t="n">
        <v>29</v>
      </c>
      <c r="W1739" s="1" t="n">
        <v>71</v>
      </c>
      <c r="X1739" s="1" t="n">
        <v>97</v>
      </c>
      <c r="Y1739" s="1" t="n">
        <v>201</v>
      </c>
      <c r="Z1739" s="1" t="n">
        <v>584</v>
      </c>
      <c r="AA1739" s="1" t="n">
        <v>12.8</v>
      </c>
      <c r="AB1739" s="1" t="n">
        <v>0.481</v>
      </c>
      <c r="AC1739" s="1" t="n">
        <v>2.4</v>
      </c>
      <c r="AD1739" s="1" t="n">
        <f aca="false">IF(F1739=0,0,Z1739/F1739)</f>
        <v>7.20987654320988</v>
      </c>
      <c r="AE1739" s="1" t="str">
        <f aca="false">IFERROR(LEFT(C1739,FIND("-",C1739)-1),C1739)</f>
        <v>C</v>
      </c>
      <c r="AF1739" s="1" t="str">
        <f aca="false">B1739&amp;"|"&amp;A1739</f>
        <v>Spencer Hawes|2011</v>
      </c>
      <c r="AG1739" s="1" t="n">
        <f aca="false">SUMPRODUCT(($A$2:$A$4670=A1739)*($Z$2:$Z$4670&gt;Z1739))+1</f>
        <v>176</v>
      </c>
    </row>
    <row r="1740" customFormat="false" ht="15" hidden="false" customHeight="false" outlineLevel="0" collapsed="false">
      <c r="A1740" s="1" t="n">
        <v>2011</v>
      </c>
      <c r="B1740" s="1" t="s">
        <v>725</v>
      </c>
      <c r="C1740" s="1" t="s">
        <v>102</v>
      </c>
      <c r="D1740" s="1" t="n">
        <v>22</v>
      </c>
      <c r="E1740" s="1" t="s">
        <v>117</v>
      </c>
      <c r="F1740" s="1" t="n">
        <v>74</v>
      </c>
      <c r="G1740" s="1" t="n">
        <v>74</v>
      </c>
      <c r="H1740" s="1" t="n">
        <v>2489</v>
      </c>
      <c r="I1740" s="1" t="n">
        <v>505</v>
      </c>
      <c r="J1740" s="1" t="n">
        <v>1053</v>
      </c>
      <c r="K1740" s="1" t="n">
        <v>0.48</v>
      </c>
      <c r="L1740" s="1" t="n">
        <v>151</v>
      </c>
      <c r="M1740" s="1" t="n">
        <v>342</v>
      </c>
      <c r="N1740" s="1" t="n">
        <v>0.442</v>
      </c>
      <c r="O1740" s="1" t="n">
        <v>212</v>
      </c>
      <c r="P1740" s="1" t="n">
        <v>227</v>
      </c>
      <c r="Q1740" s="1" t="n">
        <v>0.934</v>
      </c>
      <c r="R1740" s="1" t="n">
        <v>52</v>
      </c>
      <c r="S1740" s="1" t="n">
        <v>234</v>
      </c>
      <c r="T1740" s="1" t="n">
        <v>286</v>
      </c>
      <c r="U1740" s="1" t="n">
        <v>432</v>
      </c>
      <c r="V1740" s="1" t="n">
        <v>109</v>
      </c>
      <c r="W1740" s="1" t="n">
        <v>20</v>
      </c>
      <c r="X1740" s="1" t="n">
        <v>226</v>
      </c>
      <c r="Y1740" s="1" t="n">
        <v>233</v>
      </c>
      <c r="Z1740" s="1" t="n">
        <v>1373</v>
      </c>
      <c r="AA1740" s="1" t="n">
        <v>19.4</v>
      </c>
      <c r="AB1740" s="1" t="n">
        <v>0.595</v>
      </c>
      <c r="AC1740" s="1" t="n">
        <v>6.6</v>
      </c>
      <c r="AD1740" s="1" t="n">
        <f aca="false">IF(F1740=0,0,Z1740/F1740)</f>
        <v>18.5540540540541</v>
      </c>
      <c r="AE1740" s="1" t="str">
        <f aca="false">IFERROR(LEFT(C1740,FIND("-",C1740)-1),C1740)</f>
        <v>PG</v>
      </c>
      <c r="AF1740" s="1" t="str">
        <f aca="false">B1740&amp;"|"&amp;A1740</f>
        <v>Stephen Curry|2011</v>
      </c>
      <c r="AG1740" s="1" t="n">
        <f aca="false">SUMPRODUCT(($A$2:$A$4670=A1740)*($Z$2:$Z$4670&gt;Z1740))+1</f>
        <v>28</v>
      </c>
    </row>
    <row r="1741" customFormat="false" ht="15" hidden="false" customHeight="false" outlineLevel="0" collapsed="false">
      <c r="A1741" s="1" t="n">
        <v>2011</v>
      </c>
      <c r="B1741" s="1" t="s">
        <v>548</v>
      </c>
      <c r="C1741" s="1" t="s">
        <v>128</v>
      </c>
      <c r="D1741" s="1" t="n">
        <v>28</v>
      </c>
      <c r="E1741" s="1" t="s">
        <v>185</v>
      </c>
      <c r="F1741" s="1" t="n">
        <v>59</v>
      </c>
      <c r="G1741" s="1" t="n">
        <v>28</v>
      </c>
      <c r="H1741" s="1" t="n">
        <v>959</v>
      </c>
      <c r="I1741" s="1" t="n">
        <v>81</v>
      </c>
      <c r="J1741" s="1" t="n">
        <v>200</v>
      </c>
      <c r="K1741" s="1" t="n">
        <v>0.405</v>
      </c>
      <c r="L1741" s="1" t="n">
        <v>5</v>
      </c>
      <c r="M1741" s="1" t="n">
        <v>21</v>
      </c>
      <c r="N1741" s="1" t="n">
        <v>0.238</v>
      </c>
      <c r="O1741" s="1" t="n">
        <v>31</v>
      </c>
      <c r="P1741" s="1" t="n">
        <v>38</v>
      </c>
      <c r="Q1741" s="1" t="n">
        <v>0.816</v>
      </c>
      <c r="R1741" s="1" t="n">
        <v>17</v>
      </c>
      <c r="S1741" s="1" t="n">
        <v>106</v>
      </c>
      <c r="T1741" s="1" t="n">
        <v>123</v>
      </c>
      <c r="U1741" s="1" t="n">
        <v>40</v>
      </c>
      <c r="V1741" s="1" t="n">
        <v>14</v>
      </c>
      <c r="W1741" s="1" t="n">
        <v>1</v>
      </c>
      <c r="X1741" s="1" t="n">
        <v>38</v>
      </c>
      <c r="Y1741" s="1" t="n">
        <v>106</v>
      </c>
      <c r="Z1741" s="1" t="n">
        <v>198</v>
      </c>
      <c r="AA1741" s="1" t="n">
        <v>4.4</v>
      </c>
      <c r="AB1741" s="1" t="n">
        <v>0.457</v>
      </c>
      <c r="AC1741" s="1" t="n">
        <v>-0.3</v>
      </c>
      <c r="AD1741" s="1" t="n">
        <f aca="false">IF(F1741=0,0,Z1741/F1741)</f>
        <v>3.35593220338983</v>
      </c>
      <c r="AE1741" s="1" t="str">
        <f aca="false">IFERROR(LEFT(C1741,FIND("-",C1741)-1),C1741)</f>
        <v>SG</v>
      </c>
      <c r="AF1741" s="1" t="str">
        <f aca="false">B1741&amp;"|"&amp;A1741</f>
        <v>Stephen Graham|2011</v>
      </c>
      <c r="AG1741" s="1" t="n">
        <f aca="false">SUMPRODUCT(($A$2:$A$4670=A1741)*($Z$2:$Z$4670&gt;Z1741))+1</f>
        <v>312</v>
      </c>
    </row>
    <row r="1742" customFormat="false" ht="15" hidden="false" customHeight="false" outlineLevel="0" collapsed="false">
      <c r="A1742" s="1" t="n">
        <v>2011</v>
      </c>
      <c r="B1742" s="1" t="s">
        <v>549</v>
      </c>
      <c r="C1742" s="1" t="s">
        <v>128</v>
      </c>
      <c r="D1742" s="1" t="n">
        <v>32</v>
      </c>
      <c r="E1742" s="1" t="s">
        <v>264</v>
      </c>
      <c r="F1742" s="1" t="n">
        <v>67</v>
      </c>
      <c r="G1742" s="1" t="n">
        <v>67</v>
      </c>
      <c r="H1742" s="1" t="n">
        <v>2405</v>
      </c>
      <c r="I1742" s="1" t="n">
        <v>435</v>
      </c>
      <c r="J1742" s="1" t="n">
        <v>1059</v>
      </c>
      <c r="K1742" s="1" t="n">
        <v>0.411</v>
      </c>
      <c r="L1742" s="1" t="n">
        <v>121</v>
      </c>
      <c r="M1742" s="1" t="n">
        <v>359</v>
      </c>
      <c r="N1742" s="1" t="n">
        <v>0.337</v>
      </c>
      <c r="O1742" s="1" t="n">
        <v>249</v>
      </c>
      <c r="P1742" s="1" t="n">
        <v>305</v>
      </c>
      <c r="Q1742" s="1" t="n">
        <v>0.816</v>
      </c>
      <c r="R1742" s="1" t="n">
        <v>53</v>
      </c>
      <c r="S1742" s="1" t="n">
        <v>251</v>
      </c>
      <c r="T1742" s="1" t="n">
        <v>304</v>
      </c>
      <c r="U1742" s="1" t="n">
        <v>241</v>
      </c>
      <c r="V1742" s="1" t="n">
        <v>80</v>
      </c>
      <c r="W1742" s="1" t="n">
        <v>28</v>
      </c>
      <c r="X1742" s="1" t="n">
        <v>209</v>
      </c>
      <c r="Y1742" s="1" t="n">
        <v>161</v>
      </c>
      <c r="Z1742" s="1" t="n">
        <v>1240</v>
      </c>
      <c r="AA1742" s="1" t="n">
        <v>14.6</v>
      </c>
      <c r="AB1742" s="1" t="n">
        <v>0.52</v>
      </c>
      <c r="AC1742" s="1" t="n">
        <v>1.9</v>
      </c>
      <c r="AD1742" s="1" t="n">
        <f aca="false">IF(F1742=0,0,Z1742/F1742)</f>
        <v>18.5074626865672</v>
      </c>
      <c r="AE1742" s="1" t="str">
        <f aca="false">IFERROR(LEFT(C1742,FIND("-",C1742)-1),C1742)</f>
        <v>SG</v>
      </c>
      <c r="AF1742" s="1" t="str">
        <f aca="false">B1742&amp;"|"&amp;A1742</f>
        <v>Stephen Jackson|2011</v>
      </c>
      <c r="AG1742" s="1" t="n">
        <f aca="false">SUMPRODUCT(($A$2:$A$4670=A1742)*($Z$2:$Z$4670&gt;Z1742))+1</f>
        <v>43</v>
      </c>
    </row>
    <row r="1743" customFormat="false" ht="15" hidden="false" customHeight="false" outlineLevel="0" collapsed="false">
      <c r="A1743" s="1" t="n">
        <v>2011</v>
      </c>
      <c r="B1743" s="1" t="s">
        <v>551</v>
      </c>
      <c r="C1743" s="1" t="s">
        <v>102</v>
      </c>
      <c r="D1743" s="1" t="n">
        <v>30</v>
      </c>
      <c r="E1743" s="1" t="s">
        <v>154</v>
      </c>
      <c r="F1743" s="1" t="n">
        <v>79</v>
      </c>
      <c r="G1743" s="1" t="n">
        <v>0</v>
      </c>
      <c r="H1743" s="1" t="n">
        <v>1581</v>
      </c>
      <c r="I1743" s="1" t="n">
        <v>110</v>
      </c>
      <c r="J1743" s="1" t="n">
        <v>306</v>
      </c>
      <c r="K1743" s="1" t="n">
        <v>0.359</v>
      </c>
      <c r="L1743" s="1" t="n">
        <v>73</v>
      </c>
      <c r="M1743" s="1" t="n">
        <v>193</v>
      </c>
      <c r="N1743" s="1" t="n">
        <v>0.378</v>
      </c>
      <c r="O1743" s="1" t="n">
        <v>26</v>
      </c>
      <c r="P1743" s="1" t="n">
        <v>30</v>
      </c>
      <c r="Q1743" s="1" t="n">
        <v>0.867</v>
      </c>
      <c r="R1743" s="1" t="n">
        <v>19</v>
      </c>
      <c r="S1743" s="1" t="n">
        <v>137</v>
      </c>
      <c r="T1743" s="1" t="n">
        <v>156</v>
      </c>
      <c r="U1743" s="1" t="n">
        <v>170</v>
      </c>
      <c r="V1743" s="1" t="n">
        <v>40</v>
      </c>
      <c r="W1743" s="1" t="n">
        <v>3</v>
      </c>
      <c r="X1743" s="1" t="n">
        <v>73</v>
      </c>
      <c r="Y1743" s="1" t="n">
        <v>99</v>
      </c>
      <c r="Z1743" s="1" t="n">
        <v>319</v>
      </c>
      <c r="AA1743" s="1" t="n">
        <v>7.5</v>
      </c>
      <c r="AB1743" s="1" t="n">
        <v>0.5</v>
      </c>
      <c r="AC1743" s="1" t="n">
        <v>1.8</v>
      </c>
      <c r="AD1743" s="1" t="n">
        <f aca="false">IF(F1743=0,0,Z1743/F1743)</f>
        <v>4.0379746835443</v>
      </c>
      <c r="AE1743" s="1" t="str">
        <f aca="false">IFERROR(LEFT(C1743,FIND("-",C1743)-1),C1743)</f>
        <v>PG</v>
      </c>
      <c r="AF1743" s="1" t="str">
        <f aca="false">B1743&amp;"|"&amp;A1743</f>
        <v>Steve Blake|2011</v>
      </c>
      <c r="AG1743" s="1" t="n">
        <f aca="false">SUMPRODUCT(($A$2:$A$4670=A1743)*($Z$2:$Z$4670&gt;Z1743))+1</f>
        <v>265</v>
      </c>
    </row>
    <row r="1744" customFormat="false" ht="15" hidden="false" customHeight="false" outlineLevel="0" collapsed="false">
      <c r="A1744" s="1" t="n">
        <v>2011</v>
      </c>
      <c r="B1744" s="1" t="s">
        <v>553</v>
      </c>
      <c r="C1744" s="1" t="s">
        <v>102</v>
      </c>
      <c r="D1744" s="1" t="n">
        <v>36</v>
      </c>
      <c r="E1744" s="1" t="s">
        <v>124</v>
      </c>
      <c r="F1744" s="1" t="n">
        <v>75</v>
      </c>
      <c r="G1744" s="1" t="n">
        <v>75</v>
      </c>
      <c r="H1744" s="1" t="n">
        <v>2497</v>
      </c>
      <c r="I1744" s="1" t="n">
        <v>399</v>
      </c>
      <c r="J1744" s="1" t="n">
        <v>811</v>
      </c>
      <c r="K1744" s="1" t="n">
        <v>0.492</v>
      </c>
      <c r="L1744" s="1" t="n">
        <v>81</v>
      </c>
      <c r="M1744" s="1" t="n">
        <v>205</v>
      </c>
      <c r="N1744" s="1" t="n">
        <v>0.395</v>
      </c>
      <c r="O1744" s="1" t="n">
        <v>227</v>
      </c>
      <c r="P1744" s="1" t="n">
        <v>249</v>
      </c>
      <c r="Q1744" s="1" t="n">
        <v>0.912</v>
      </c>
      <c r="R1744" s="1" t="n">
        <v>40</v>
      </c>
      <c r="S1744" s="1" t="n">
        <v>220</v>
      </c>
      <c r="T1744" s="1" t="n">
        <v>260</v>
      </c>
      <c r="U1744" s="1" t="n">
        <v>855</v>
      </c>
      <c r="V1744" s="1" t="n">
        <v>48</v>
      </c>
      <c r="W1744" s="1" t="n">
        <v>4</v>
      </c>
      <c r="X1744" s="1" t="n">
        <v>265</v>
      </c>
      <c r="Y1744" s="1" t="n">
        <v>87</v>
      </c>
      <c r="Z1744" s="1" t="n">
        <v>1106</v>
      </c>
      <c r="AA1744" s="1" t="n">
        <v>20.8</v>
      </c>
      <c r="AB1744" s="1" t="n">
        <v>0.601</v>
      </c>
      <c r="AC1744" s="1" t="n">
        <v>7.9</v>
      </c>
      <c r="AD1744" s="1" t="n">
        <f aca="false">IF(F1744=0,0,Z1744/F1744)</f>
        <v>14.7466666666667</v>
      </c>
      <c r="AE1744" s="1" t="str">
        <f aca="false">IFERROR(LEFT(C1744,FIND("-",C1744)-1),C1744)</f>
        <v>PG</v>
      </c>
      <c r="AF1744" s="1" t="str">
        <f aca="false">B1744&amp;"|"&amp;A1744</f>
        <v>Steve Nash|2011</v>
      </c>
      <c r="AG1744" s="1" t="n">
        <f aca="false">SUMPRODUCT(($A$2:$A$4670=A1744)*($Z$2:$Z$4670&gt;Z1744))+1</f>
        <v>57</v>
      </c>
    </row>
    <row r="1745" customFormat="false" ht="15" hidden="false" customHeight="false" outlineLevel="0" collapsed="false">
      <c r="A1745" s="1" t="n">
        <v>2011</v>
      </c>
      <c r="B1745" s="1" t="s">
        <v>554</v>
      </c>
      <c r="C1745" s="1" t="s">
        <v>123</v>
      </c>
      <c r="D1745" s="1" t="n">
        <v>27</v>
      </c>
      <c r="E1745" s="1" t="s">
        <v>115</v>
      </c>
      <c r="F1745" s="1" t="n">
        <v>30</v>
      </c>
      <c r="G1745" s="1" t="n">
        <v>0</v>
      </c>
      <c r="H1745" s="1" t="n">
        <v>215</v>
      </c>
      <c r="I1745" s="1" t="n">
        <v>35</v>
      </c>
      <c r="J1745" s="1" t="n">
        <v>67</v>
      </c>
      <c r="K1745" s="1" t="n">
        <v>0.522</v>
      </c>
      <c r="L1745" s="1" t="n">
        <v>26</v>
      </c>
      <c r="M1745" s="1" t="n">
        <v>46</v>
      </c>
      <c r="N1745" s="1" t="n">
        <v>0.565</v>
      </c>
      <c r="O1745" s="1" t="n">
        <v>8</v>
      </c>
      <c r="P1745" s="1" t="n">
        <v>8</v>
      </c>
      <c r="Q1745" s="1" t="n">
        <v>1</v>
      </c>
      <c r="R1745" s="1" t="n">
        <v>4</v>
      </c>
      <c r="S1745" s="1" t="n">
        <v>24</v>
      </c>
      <c r="T1745" s="1" t="n">
        <v>28</v>
      </c>
      <c r="U1745" s="1" t="n">
        <v>3</v>
      </c>
      <c r="V1745" s="1" t="n">
        <v>1</v>
      </c>
      <c r="W1745" s="1" t="n">
        <v>5</v>
      </c>
      <c r="X1745" s="1" t="n">
        <v>4</v>
      </c>
      <c r="Y1745" s="1" t="n">
        <v>14</v>
      </c>
      <c r="Z1745" s="1" t="n">
        <v>104</v>
      </c>
      <c r="AA1745" s="1" t="n">
        <v>17.8</v>
      </c>
      <c r="AB1745" s="1" t="n">
        <v>0.737</v>
      </c>
      <c r="AC1745" s="1" t="n">
        <v>0.9</v>
      </c>
      <c r="AD1745" s="1" t="n">
        <f aca="false">IF(F1745=0,0,Z1745/F1745)</f>
        <v>3.46666666666667</v>
      </c>
      <c r="AE1745" s="1" t="str">
        <f aca="false">IFERROR(LEFT(C1745,FIND("-",C1745)-1),C1745)</f>
        <v>SF</v>
      </c>
      <c r="AF1745" s="1" t="str">
        <f aca="false">B1745&amp;"|"&amp;A1745</f>
        <v>Steve Novak|2011</v>
      </c>
      <c r="AG1745" s="1" t="n">
        <f aca="false">SUMPRODUCT(($A$2:$A$4670=A1745)*($Z$2:$Z$4670&gt;Z1745))+1</f>
        <v>364</v>
      </c>
    </row>
    <row r="1746" customFormat="false" ht="15" hidden="false" customHeight="false" outlineLevel="0" collapsed="false">
      <c r="A1746" s="1" t="n">
        <v>2011</v>
      </c>
      <c r="B1746" s="1" t="s">
        <v>726</v>
      </c>
      <c r="C1746" s="1" t="s">
        <v>102</v>
      </c>
      <c r="D1746" s="1" t="n">
        <v>24</v>
      </c>
      <c r="E1746" s="1" t="s">
        <v>115</v>
      </c>
      <c r="F1746" s="1" t="n">
        <v>24</v>
      </c>
      <c r="G1746" s="1" t="n">
        <v>0</v>
      </c>
      <c r="H1746" s="1" t="n">
        <v>301</v>
      </c>
      <c r="I1746" s="1" t="n">
        <v>42</v>
      </c>
      <c r="J1746" s="1" t="n">
        <v>105</v>
      </c>
      <c r="K1746" s="1" t="n">
        <v>0.4</v>
      </c>
      <c r="L1746" s="1" t="n">
        <v>9</v>
      </c>
      <c r="M1746" s="1" t="n">
        <v>38</v>
      </c>
      <c r="N1746" s="1" t="n">
        <v>0.237</v>
      </c>
      <c r="O1746" s="1" t="n">
        <v>18</v>
      </c>
      <c r="P1746" s="1" t="n">
        <v>36</v>
      </c>
      <c r="Q1746" s="1" t="n">
        <v>0.5</v>
      </c>
      <c r="R1746" s="1" t="n">
        <v>13</v>
      </c>
      <c r="S1746" s="1" t="n">
        <v>25</v>
      </c>
      <c r="T1746" s="1" t="n">
        <v>38</v>
      </c>
      <c r="U1746" s="1" t="n">
        <v>42</v>
      </c>
      <c r="V1746" s="1" t="n">
        <v>16</v>
      </c>
      <c r="W1746" s="1" t="n">
        <v>1</v>
      </c>
      <c r="X1746" s="1" t="n">
        <v>27</v>
      </c>
      <c r="Y1746" s="1" t="n">
        <v>25</v>
      </c>
      <c r="Z1746" s="1" t="n">
        <v>111</v>
      </c>
      <c r="AA1746" s="1" t="n">
        <v>11.3</v>
      </c>
      <c r="AB1746" s="1" t="n">
        <v>0.459</v>
      </c>
      <c r="AC1746" s="1" t="n">
        <v>-0.1</v>
      </c>
      <c r="AD1746" s="1" t="n">
        <f aca="false">IF(F1746=0,0,Z1746/F1746)</f>
        <v>4.625</v>
      </c>
      <c r="AE1746" s="1" t="str">
        <f aca="false">IFERROR(LEFT(C1746,FIND("-",C1746)-1),C1746)</f>
        <v>PG</v>
      </c>
      <c r="AF1746" s="1" t="str">
        <f aca="false">B1746&amp;"|"&amp;A1746</f>
        <v>Sundiata Gaines|2011</v>
      </c>
      <c r="AG1746" s="1" t="n">
        <f aca="false">SUMPRODUCT(($A$2:$A$4670=A1746)*($Z$2:$Z$4670&gt;Z1746))+1</f>
        <v>357</v>
      </c>
    </row>
    <row r="1747" customFormat="false" ht="15" hidden="false" customHeight="false" outlineLevel="0" collapsed="false">
      <c r="A1747" s="1" t="n">
        <v>2011</v>
      </c>
      <c r="B1747" s="1" t="s">
        <v>557</v>
      </c>
      <c r="C1747" s="1" t="s">
        <v>102</v>
      </c>
      <c r="D1747" s="1" t="n">
        <v>27</v>
      </c>
      <c r="E1747" s="1" t="s">
        <v>145</v>
      </c>
      <c r="F1747" s="1" t="n">
        <v>41</v>
      </c>
      <c r="G1747" s="1" t="n">
        <v>3</v>
      </c>
      <c r="H1747" s="1" t="n">
        <v>773</v>
      </c>
      <c r="I1747" s="1" t="n">
        <v>91</v>
      </c>
      <c r="J1747" s="1" t="n">
        <v>236</v>
      </c>
      <c r="K1747" s="1" t="n">
        <v>0.386</v>
      </c>
      <c r="L1747" s="1" t="n">
        <v>6</v>
      </c>
      <c r="M1747" s="1" t="n">
        <v>32</v>
      </c>
      <c r="N1747" s="1" t="n">
        <v>0.188</v>
      </c>
      <c r="O1747" s="1" t="n">
        <v>35</v>
      </c>
      <c r="P1747" s="1" t="n">
        <v>48</v>
      </c>
      <c r="Q1747" s="1" t="n">
        <v>0.729</v>
      </c>
      <c r="R1747" s="1" t="n">
        <v>17</v>
      </c>
      <c r="S1747" s="1" t="n">
        <v>64</v>
      </c>
      <c r="T1747" s="1" t="n">
        <v>81</v>
      </c>
      <c r="U1747" s="1" t="n">
        <v>141</v>
      </c>
      <c r="V1747" s="1" t="n">
        <v>35</v>
      </c>
      <c r="W1747" s="1" t="n">
        <v>8</v>
      </c>
      <c r="X1747" s="1" t="n">
        <v>63</v>
      </c>
      <c r="Y1747" s="1" t="n">
        <v>69</v>
      </c>
      <c r="Z1747" s="1" t="n">
        <v>223</v>
      </c>
      <c r="AA1747" s="1" t="n">
        <v>9.9</v>
      </c>
      <c r="AB1747" s="1" t="n">
        <v>0.434</v>
      </c>
      <c r="AC1747" s="1" t="n">
        <v>0.2</v>
      </c>
      <c r="AD1747" s="1" t="n">
        <f aca="false">IF(F1747=0,0,Z1747/F1747)</f>
        <v>5.4390243902439</v>
      </c>
      <c r="AE1747" s="1" t="str">
        <f aca="false">IFERROR(LEFT(C1747,FIND("-",C1747)-1),C1747)</f>
        <v>PG</v>
      </c>
      <c r="AF1747" s="1" t="str">
        <f aca="false">B1747&amp;"|"&amp;A1747</f>
        <v>T.J. Ford|2011</v>
      </c>
      <c r="AG1747" s="1" t="n">
        <f aca="false">SUMPRODUCT(($A$2:$A$4670=A1747)*($Z$2:$Z$4670&gt;Z1747))+1</f>
        <v>302</v>
      </c>
    </row>
    <row r="1748" customFormat="false" ht="15" hidden="false" customHeight="false" outlineLevel="0" collapsed="false">
      <c r="A1748" s="1" t="n">
        <v>2011</v>
      </c>
      <c r="B1748" s="1" t="s">
        <v>727</v>
      </c>
      <c r="C1748" s="1" t="s">
        <v>92</v>
      </c>
      <c r="D1748" s="1" t="n">
        <v>25</v>
      </c>
      <c r="E1748" s="1" t="s">
        <v>106</v>
      </c>
      <c r="F1748" s="1" t="n">
        <v>80</v>
      </c>
      <c r="G1748" s="1" t="n">
        <v>19</v>
      </c>
      <c r="H1748" s="1" t="n">
        <v>1742</v>
      </c>
      <c r="I1748" s="1" t="n">
        <v>234</v>
      </c>
      <c r="J1748" s="1" t="n">
        <v>502</v>
      </c>
      <c r="K1748" s="1" t="n">
        <v>0.466</v>
      </c>
      <c r="L1748" s="1" t="n">
        <v>1</v>
      </c>
      <c r="M1748" s="1" t="n">
        <v>8</v>
      </c>
      <c r="N1748" s="1" t="n">
        <v>0.125</v>
      </c>
      <c r="O1748" s="1" t="n">
        <v>100</v>
      </c>
      <c r="P1748" s="1" t="n">
        <v>148</v>
      </c>
      <c r="Q1748" s="1" t="n">
        <v>0.676</v>
      </c>
      <c r="R1748" s="1" t="n">
        <v>162</v>
      </c>
      <c r="S1748" s="1" t="n">
        <v>296</v>
      </c>
      <c r="T1748" s="1" t="n">
        <v>458</v>
      </c>
      <c r="U1748" s="1" t="n">
        <v>58</v>
      </c>
      <c r="V1748" s="1" t="n">
        <v>39</v>
      </c>
      <c r="W1748" s="1" t="n">
        <v>106</v>
      </c>
      <c r="X1748" s="1" t="n">
        <v>71</v>
      </c>
      <c r="Y1748" s="1" t="n">
        <v>203</v>
      </c>
      <c r="Z1748" s="1" t="n">
        <v>569</v>
      </c>
      <c r="AA1748" s="1" t="n">
        <v>14.3</v>
      </c>
      <c r="AB1748" s="1" t="n">
        <v>0.502</v>
      </c>
      <c r="AC1748" s="1" t="n">
        <v>5.2</v>
      </c>
      <c r="AD1748" s="1" t="n">
        <f aca="false">IF(F1748=0,0,Z1748/F1748)</f>
        <v>7.1125</v>
      </c>
      <c r="AE1748" s="1" t="str">
        <f aca="false">IFERROR(LEFT(C1748,FIND("-",C1748)-1),C1748)</f>
        <v>PF</v>
      </c>
      <c r="AF1748" s="1" t="str">
        <f aca="false">B1748&amp;"|"&amp;A1748</f>
        <v>Taj Gibson|2011</v>
      </c>
      <c r="AG1748" s="1" t="n">
        <f aca="false">SUMPRODUCT(($A$2:$A$4670=A1748)*($Z$2:$Z$4670&gt;Z1748))+1</f>
        <v>184</v>
      </c>
    </row>
    <row r="1749" customFormat="false" ht="15" hidden="false" customHeight="false" outlineLevel="0" collapsed="false">
      <c r="A1749" s="1" t="n">
        <v>2011</v>
      </c>
      <c r="B1749" s="1" t="s">
        <v>560</v>
      </c>
      <c r="C1749" s="1" t="s">
        <v>123</v>
      </c>
      <c r="D1749" s="1" t="n">
        <v>30</v>
      </c>
      <c r="E1749" s="1" t="s">
        <v>133</v>
      </c>
      <c r="F1749" s="1" t="n">
        <v>78</v>
      </c>
      <c r="G1749" s="1" t="n">
        <v>78</v>
      </c>
      <c r="H1749" s="1" t="n">
        <v>2562</v>
      </c>
      <c r="I1749" s="1" t="n">
        <v>473</v>
      </c>
      <c r="J1749" s="1" t="n">
        <v>1001</v>
      </c>
      <c r="K1749" s="1" t="n">
        <v>0.473</v>
      </c>
      <c r="L1749" s="1" t="n">
        <v>34</v>
      </c>
      <c r="M1749" s="1" t="n">
        <v>98</v>
      </c>
      <c r="N1749" s="1" t="n">
        <v>0.347</v>
      </c>
      <c r="O1749" s="1" t="n">
        <v>118</v>
      </c>
      <c r="P1749" s="1" t="n">
        <v>168</v>
      </c>
      <c r="Q1749" s="1" t="n">
        <v>0.702</v>
      </c>
      <c r="R1749" s="1" t="n">
        <v>78</v>
      </c>
      <c r="S1749" s="1" t="n">
        <v>251</v>
      </c>
      <c r="T1749" s="1" t="n">
        <v>329</v>
      </c>
      <c r="U1749" s="1" t="n">
        <v>215</v>
      </c>
      <c r="V1749" s="1" t="n">
        <v>30</v>
      </c>
      <c r="W1749" s="1" t="n">
        <v>41</v>
      </c>
      <c r="X1749" s="1" t="n">
        <v>82</v>
      </c>
      <c r="Y1749" s="1" t="n">
        <v>90</v>
      </c>
      <c r="Z1749" s="1" t="n">
        <v>1098</v>
      </c>
      <c r="AA1749" s="1" t="n">
        <v>15.1</v>
      </c>
      <c r="AB1749" s="1" t="n">
        <v>0.511</v>
      </c>
      <c r="AC1749" s="1" t="n">
        <v>3.3</v>
      </c>
      <c r="AD1749" s="1" t="n">
        <f aca="false">IF(F1749=0,0,Z1749/F1749)</f>
        <v>14.0769230769231</v>
      </c>
      <c r="AE1749" s="1" t="str">
        <f aca="false">IFERROR(LEFT(C1749,FIND("-",C1749)-1),C1749)</f>
        <v>SF</v>
      </c>
      <c r="AF1749" s="1" t="str">
        <f aca="false">B1749&amp;"|"&amp;A1749</f>
        <v>Tayshaun Prince|2011</v>
      </c>
      <c r="AG1749" s="1" t="n">
        <f aca="false">SUMPRODUCT(($A$2:$A$4670=A1749)*($Z$2:$Z$4670&gt;Z1749))+1</f>
        <v>60</v>
      </c>
    </row>
    <row r="1750" customFormat="false" ht="15" hidden="false" customHeight="false" outlineLevel="0" collapsed="false">
      <c r="A1750" s="1" t="n">
        <v>2011</v>
      </c>
      <c r="B1750" s="1" t="s">
        <v>729</v>
      </c>
      <c r="C1750" s="1" t="s">
        <v>128</v>
      </c>
      <c r="D1750" s="1" t="n">
        <v>23</v>
      </c>
      <c r="E1750" s="1" t="s">
        <v>115</v>
      </c>
      <c r="F1750" s="1" t="n">
        <v>21</v>
      </c>
      <c r="G1750" s="1" t="n">
        <v>0</v>
      </c>
      <c r="H1750" s="1" t="n">
        <v>290</v>
      </c>
      <c r="I1750" s="1" t="n">
        <v>43</v>
      </c>
      <c r="J1750" s="1" t="n">
        <v>115</v>
      </c>
      <c r="K1750" s="1" t="n">
        <v>0.374</v>
      </c>
      <c r="L1750" s="1" t="n">
        <v>6</v>
      </c>
      <c r="M1750" s="1" t="n">
        <v>22</v>
      </c>
      <c r="N1750" s="1" t="n">
        <v>0.273</v>
      </c>
      <c r="O1750" s="1" t="n">
        <v>14</v>
      </c>
      <c r="P1750" s="1" t="n">
        <v>21</v>
      </c>
      <c r="Q1750" s="1" t="n">
        <v>0.667</v>
      </c>
      <c r="R1750" s="1" t="n">
        <v>4</v>
      </c>
      <c r="S1750" s="1" t="n">
        <v>47</v>
      </c>
      <c r="T1750" s="1" t="n">
        <v>51</v>
      </c>
      <c r="U1750" s="1" t="n">
        <v>38</v>
      </c>
      <c r="V1750" s="1" t="n">
        <v>9</v>
      </c>
      <c r="W1750" s="1" t="n">
        <v>0</v>
      </c>
      <c r="X1750" s="1" t="n">
        <v>33</v>
      </c>
      <c r="Y1750" s="1" t="n">
        <v>25</v>
      </c>
      <c r="Z1750" s="1" t="n">
        <v>106</v>
      </c>
      <c r="AA1750" s="1" t="n">
        <v>6.9</v>
      </c>
      <c r="AB1750" s="1" t="n">
        <v>0.427</v>
      </c>
      <c r="AC1750" s="1" t="n">
        <v>-0.6</v>
      </c>
      <c r="AD1750" s="1" t="n">
        <f aca="false">IF(F1750=0,0,Z1750/F1750)</f>
        <v>5.04761904761905</v>
      </c>
      <c r="AE1750" s="1" t="str">
        <f aca="false">IFERROR(LEFT(C1750,FIND("-",C1750)-1),C1750)</f>
        <v>SG</v>
      </c>
      <c r="AF1750" s="1" t="str">
        <f aca="false">B1750&amp;"|"&amp;A1750</f>
        <v>Terrence Williams|2011</v>
      </c>
      <c r="AG1750" s="1" t="n">
        <f aca="false">SUMPRODUCT(($A$2:$A$4670=A1750)*($Z$2:$Z$4670&gt;Z1750))+1</f>
        <v>362</v>
      </c>
    </row>
    <row r="1751" customFormat="false" ht="15" hidden="false" customHeight="false" outlineLevel="0" collapsed="false">
      <c r="A1751" s="1" t="n">
        <v>2011</v>
      </c>
      <c r="B1751" s="1" t="s">
        <v>561</v>
      </c>
      <c r="C1751" s="1" t="s">
        <v>128</v>
      </c>
      <c r="D1751" s="1" t="n">
        <v>26</v>
      </c>
      <c r="E1751" s="1" t="s">
        <v>609</v>
      </c>
      <c r="F1751" s="1" t="n">
        <v>79</v>
      </c>
      <c r="G1751" s="1" t="n">
        <v>79</v>
      </c>
      <c r="H1751" s="1" t="n">
        <v>2049</v>
      </c>
      <c r="I1751" s="1" t="n">
        <v>157</v>
      </c>
      <c r="J1751" s="1" t="n">
        <v>333</v>
      </c>
      <c r="K1751" s="1" t="n">
        <v>0.471</v>
      </c>
      <c r="L1751" s="1" t="n">
        <v>28</v>
      </c>
      <c r="M1751" s="1" t="n">
        <v>102</v>
      </c>
      <c r="N1751" s="1" t="n">
        <v>0.275</v>
      </c>
      <c r="O1751" s="1" t="n">
        <v>59</v>
      </c>
      <c r="P1751" s="1" t="n">
        <v>79</v>
      </c>
      <c r="Q1751" s="1" t="n">
        <v>0.747</v>
      </c>
      <c r="R1751" s="1" t="n">
        <v>65</v>
      </c>
      <c r="S1751" s="1" t="n">
        <v>281</v>
      </c>
      <c r="T1751" s="1" t="n">
        <v>346</v>
      </c>
      <c r="U1751" s="1" t="n">
        <v>111</v>
      </c>
      <c r="V1751" s="1" t="n">
        <v>97</v>
      </c>
      <c r="W1751" s="1" t="n">
        <v>38</v>
      </c>
      <c r="X1751" s="1" t="n">
        <v>55</v>
      </c>
      <c r="Y1751" s="1" t="n">
        <v>171</v>
      </c>
      <c r="Z1751" s="1" t="n">
        <v>401</v>
      </c>
      <c r="AA1751" s="1" t="n">
        <v>10.4</v>
      </c>
      <c r="AB1751" s="1" t="n">
        <v>0.545</v>
      </c>
      <c r="AC1751" s="1" t="n">
        <v>4.1</v>
      </c>
      <c r="AD1751" s="1" t="n">
        <f aca="false">IF(F1751=0,0,Z1751/F1751)</f>
        <v>5.07594936708861</v>
      </c>
      <c r="AE1751" s="1" t="str">
        <f aca="false">IFERROR(LEFT(C1751,FIND("-",C1751)-1),C1751)</f>
        <v>SG</v>
      </c>
      <c r="AF1751" s="1" t="str">
        <f aca="false">B1751&amp;"|"&amp;A1751</f>
        <v>Thabo Sefolosha|2011</v>
      </c>
      <c r="AG1751" s="1" t="n">
        <f aca="false">SUMPRODUCT(($A$2:$A$4670=A1751)*($Z$2:$Z$4670&gt;Z1751))+1</f>
        <v>230</v>
      </c>
    </row>
    <row r="1752" customFormat="false" ht="15" hidden="false" customHeight="false" outlineLevel="0" collapsed="false">
      <c r="A1752" s="1" t="n">
        <v>2011</v>
      </c>
      <c r="B1752" s="1" t="s">
        <v>562</v>
      </c>
      <c r="C1752" s="1" t="s">
        <v>92</v>
      </c>
      <c r="D1752" s="1" t="n">
        <v>22</v>
      </c>
      <c r="E1752" s="1" t="s">
        <v>142</v>
      </c>
      <c r="F1752" s="1" t="n">
        <v>82</v>
      </c>
      <c r="G1752" s="1" t="n">
        <v>1</v>
      </c>
      <c r="H1752" s="1" t="n">
        <v>2135</v>
      </c>
      <c r="I1752" s="1" t="n">
        <v>458</v>
      </c>
      <c r="J1752" s="1" t="n">
        <v>847</v>
      </c>
      <c r="K1752" s="1" t="n">
        <v>0.541</v>
      </c>
      <c r="L1752" s="1" t="n">
        <v>6</v>
      </c>
      <c r="M1752" s="1" t="n">
        <v>22</v>
      </c>
      <c r="N1752" s="1" t="n">
        <v>0.273</v>
      </c>
      <c r="O1752" s="1" t="n">
        <v>123</v>
      </c>
      <c r="P1752" s="1" t="n">
        <v>174</v>
      </c>
      <c r="Q1752" s="1" t="n">
        <v>0.707</v>
      </c>
      <c r="R1752" s="1" t="n">
        <v>153</v>
      </c>
      <c r="S1752" s="1" t="n">
        <v>281</v>
      </c>
      <c r="T1752" s="1" t="n">
        <v>434</v>
      </c>
      <c r="U1752" s="1" t="n">
        <v>82</v>
      </c>
      <c r="V1752" s="1" t="n">
        <v>90</v>
      </c>
      <c r="W1752" s="1" t="n">
        <v>26</v>
      </c>
      <c r="X1752" s="1" t="n">
        <v>99</v>
      </c>
      <c r="Y1752" s="1" t="n">
        <v>170</v>
      </c>
      <c r="Z1752" s="1" t="n">
        <v>1045</v>
      </c>
      <c r="AA1752" s="1" t="n">
        <v>18.4</v>
      </c>
      <c r="AB1752" s="1" t="n">
        <v>0.566</v>
      </c>
      <c r="AC1752" s="1" t="n">
        <v>6.2</v>
      </c>
      <c r="AD1752" s="1" t="n">
        <f aca="false">IF(F1752=0,0,Z1752/F1752)</f>
        <v>12.7439024390244</v>
      </c>
      <c r="AE1752" s="1" t="str">
        <f aca="false">IFERROR(LEFT(C1752,FIND("-",C1752)-1),C1752)</f>
        <v>PF</v>
      </c>
      <c r="AF1752" s="1" t="str">
        <f aca="false">B1752&amp;"|"&amp;A1752</f>
        <v>Thaddeus Young|2011</v>
      </c>
      <c r="AG1752" s="1" t="n">
        <f aca="false">SUMPRODUCT(($A$2:$A$4670=A1752)*($Z$2:$Z$4670&gt;Z1752))+1</f>
        <v>71</v>
      </c>
    </row>
    <row r="1753" customFormat="false" ht="15" hidden="false" customHeight="false" outlineLevel="0" collapsed="false">
      <c r="A1753" s="1" t="n">
        <v>2011</v>
      </c>
      <c r="B1753" s="1" t="s">
        <v>563</v>
      </c>
      <c r="C1753" s="1" t="s">
        <v>105</v>
      </c>
      <c r="D1753" s="1" t="n">
        <v>37</v>
      </c>
      <c r="E1753" s="1" t="s">
        <v>154</v>
      </c>
      <c r="F1753" s="1" t="n">
        <v>10</v>
      </c>
      <c r="G1753" s="1" t="n">
        <v>0</v>
      </c>
      <c r="H1753" s="1" t="n">
        <v>71</v>
      </c>
      <c r="I1753" s="1" t="n">
        <v>1</v>
      </c>
      <c r="J1753" s="1" t="n">
        <v>6</v>
      </c>
      <c r="K1753" s="1" t="n">
        <v>0.167</v>
      </c>
      <c r="L1753" s="1" t="n">
        <v>0</v>
      </c>
      <c r="M1753" s="1" t="n">
        <v>0</v>
      </c>
      <c r="O1753" s="1" t="n">
        <v>0</v>
      </c>
      <c r="P1753" s="1" t="n">
        <v>2</v>
      </c>
      <c r="Q1753" s="1" t="n">
        <v>0</v>
      </c>
      <c r="R1753" s="1" t="n">
        <v>6</v>
      </c>
      <c r="S1753" s="1" t="n">
        <v>7</v>
      </c>
      <c r="T1753" s="1" t="n">
        <v>13</v>
      </c>
      <c r="U1753" s="1" t="n">
        <v>3</v>
      </c>
      <c r="V1753" s="1" t="n">
        <v>2</v>
      </c>
      <c r="W1753" s="1" t="n">
        <v>5</v>
      </c>
      <c r="X1753" s="1" t="n">
        <v>3</v>
      </c>
      <c r="Y1753" s="1" t="n">
        <v>7</v>
      </c>
      <c r="Z1753" s="1" t="n">
        <v>2</v>
      </c>
      <c r="AA1753" s="1" t="n">
        <v>4.4</v>
      </c>
      <c r="AB1753" s="1" t="n">
        <v>0.145</v>
      </c>
      <c r="AC1753" s="1" t="n">
        <v>0</v>
      </c>
      <c r="AD1753" s="1" t="n">
        <f aca="false">IF(F1753=0,0,Z1753/F1753)</f>
        <v>0.2</v>
      </c>
      <c r="AE1753" s="1" t="str">
        <f aca="false">IFERROR(LEFT(C1753,FIND("-",C1753)-1),C1753)</f>
        <v>C</v>
      </c>
      <c r="AF1753" s="1" t="str">
        <f aca="false">B1753&amp;"|"&amp;A1753</f>
        <v>Theo Ratliff|2011</v>
      </c>
      <c r="AG1753" s="1" t="n">
        <f aca="false">SUMPRODUCT(($A$2:$A$4670=A1753)*($Z$2:$Z$4670&gt;Z1753))+1</f>
        <v>443</v>
      </c>
    </row>
    <row r="1754" customFormat="false" ht="15" hidden="false" customHeight="false" outlineLevel="0" collapsed="false">
      <c r="A1754" s="1" t="n">
        <v>2011</v>
      </c>
      <c r="B1754" s="1" t="s">
        <v>799</v>
      </c>
      <c r="C1754" s="1" t="s">
        <v>105</v>
      </c>
      <c r="D1754" s="1" t="n">
        <v>26</v>
      </c>
      <c r="E1754" s="1" t="s">
        <v>194</v>
      </c>
      <c r="F1754" s="1" t="n">
        <v>60</v>
      </c>
      <c r="G1754" s="1" t="n">
        <v>6</v>
      </c>
      <c r="H1754" s="1" t="n">
        <v>738</v>
      </c>
      <c r="I1754" s="1" t="n">
        <v>101</v>
      </c>
      <c r="J1754" s="1" t="n">
        <v>191</v>
      </c>
      <c r="K1754" s="1" t="n">
        <v>0.529</v>
      </c>
      <c r="L1754" s="1" t="n">
        <v>0</v>
      </c>
      <c r="M1754" s="1" t="n">
        <v>1</v>
      </c>
      <c r="N1754" s="1" t="n">
        <v>0</v>
      </c>
      <c r="O1754" s="1" t="n">
        <v>76</v>
      </c>
      <c r="P1754" s="1" t="n">
        <v>140</v>
      </c>
      <c r="Q1754" s="1" t="n">
        <v>0.543</v>
      </c>
      <c r="R1754" s="1" t="n">
        <v>72</v>
      </c>
      <c r="S1754" s="1" t="n">
        <v>129</v>
      </c>
      <c r="T1754" s="1" t="n">
        <v>201</v>
      </c>
      <c r="U1754" s="1" t="n">
        <v>26</v>
      </c>
      <c r="V1754" s="1" t="n">
        <v>29</v>
      </c>
      <c r="W1754" s="1" t="n">
        <v>17</v>
      </c>
      <c r="X1754" s="1" t="n">
        <v>32</v>
      </c>
      <c r="Y1754" s="1" t="n">
        <v>91</v>
      </c>
      <c r="Z1754" s="1" t="n">
        <v>278</v>
      </c>
      <c r="AA1754" s="1" t="n">
        <v>16</v>
      </c>
      <c r="AB1754" s="1" t="n">
        <v>0.55</v>
      </c>
      <c r="AC1754" s="1" t="n">
        <v>2.3</v>
      </c>
      <c r="AD1754" s="1" t="n">
        <f aca="false">IF(F1754=0,0,Z1754/F1754)</f>
        <v>4.63333333333333</v>
      </c>
      <c r="AE1754" s="1" t="str">
        <f aca="false">IFERROR(LEFT(C1754,FIND("-",C1754)-1),C1754)</f>
        <v>C</v>
      </c>
      <c r="AF1754" s="1" t="str">
        <f aca="false">B1754&amp;"|"&amp;A1754</f>
        <v>Tiago Splitter|2011</v>
      </c>
      <c r="AG1754" s="1" t="n">
        <f aca="false">SUMPRODUCT(($A$2:$A$4670=A1754)*($Z$2:$Z$4670&gt;Z1754))+1</f>
        <v>276</v>
      </c>
    </row>
    <row r="1755" customFormat="false" ht="15" hidden="false" customHeight="false" outlineLevel="0" collapsed="false">
      <c r="A1755" s="1" t="n">
        <v>2011</v>
      </c>
      <c r="B1755" s="1" t="s">
        <v>565</v>
      </c>
      <c r="C1755" s="1" t="s">
        <v>105</v>
      </c>
      <c r="D1755" s="1" t="n">
        <v>34</v>
      </c>
      <c r="E1755" s="1" t="s">
        <v>194</v>
      </c>
      <c r="F1755" s="1" t="n">
        <v>76</v>
      </c>
      <c r="G1755" s="1" t="n">
        <v>76</v>
      </c>
      <c r="H1755" s="1" t="n">
        <v>2156</v>
      </c>
      <c r="I1755" s="1" t="n">
        <v>419</v>
      </c>
      <c r="J1755" s="1" t="n">
        <v>838</v>
      </c>
      <c r="K1755" s="1" t="n">
        <v>0.5</v>
      </c>
      <c r="L1755" s="1" t="n">
        <v>0</v>
      </c>
      <c r="M1755" s="1" t="n">
        <v>4</v>
      </c>
      <c r="N1755" s="1" t="n">
        <v>0</v>
      </c>
      <c r="O1755" s="1" t="n">
        <v>184</v>
      </c>
      <c r="P1755" s="1" t="n">
        <v>257</v>
      </c>
      <c r="Q1755" s="1" t="n">
        <v>0.716</v>
      </c>
      <c r="R1755" s="1" t="n">
        <v>169</v>
      </c>
      <c r="S1755" s="1" t="n">
        <v>509</v>
      </c>
      <c r="T1755" s="1" t="n">
        <v>678</v>
      </c>
      <c r="U1755" s="1" t="n">
        <v>203</v>
      </c>
      <c r="V1755" s="1" t="n">
        <v>50</v>
      </c>
      <c r="W1755" s="1" t="n">
        <v>146</v>
      </c>
      <c r="X1755" s="1" t="n">
        <v>122</v>
      </c>
      <c r="Y1755" s="1" t="n">
        <v>119</v>
      </c>
      <c r="Z1755" s="1" t="n">
        <v>1022</v>
      </c>
      <c r="AA1755" s="1" t="n">
        <v>21.9</v>
      </c>
      <c r="AB1755" s="1" t="n">
        <v>0.537</v>
      </c>
      <c r="AC1755" s="1" t="n">
        <v>7.7</v>
      </c>
      <c r="AD1755" s="1" t="n">
        <f aca="false">IF(F1755=0,0,Z1755/F1755)</f>
        <v>13.4473684210526</v>
      </c>
      <c r="AE1755" s="1" t="str">
        <f aca="false">IFERROR(LEFT(C1755,FIND("-",C1755)-1),C1755)</f>
        <v>C</v>
      </c>
      <c r="AF1755" s="1" t="str">
        <f aca="false">B1755&amp;"|"&amp;A1755</f>
        <v>Tim Duncan|2011</v>
      </c>
      <c r="AG1755" s="1" t="n">
        <f aca="false">SUMPRODUCT(($A$2:$A$4670=A1755)*($Z$2:$Z$4670&gt;Z1755))+1</f>
        <v>78</v>
      </c>
    </row>
    <row r="1756" customFormat="false" ht="15" hidden="false" customHeight="false" outlineLevel="0" collapsed="false">
      <c r="A1756" s="1" t="n">
        <v>2011</v>
      </c>
      <c r="B1756" s="1" t="s">
        <v>800</v>
      </c>
      <c r="C1756" s="1" t="s">
        <v>105</v>
      </c>
      <c r="D1756" s="1" t="n">
        <v>24</v>
      </c>
      <c r="E1756" s="1" t="s">
        <v>115</v>
      </c>
      <c r="F1756" s="1" t="n">
        <v>45</v>
      </c>
      <c r="G1756" s="1" t="n">
        <v>14</v>
      </c>
      <c r="H1756" s="1" t="n">
        <v>524</v>
      </c>
      <c r="I1756" s="1" t="n">
        <v>63</v>
      </c>
      <c r="J1756" s="1" t="n">
        <v>133</v>
      </c>
      <c r="K1756" s="1" t="n">
        <v>0.474</v>
      </c>
      <c r="L1756" s="1" t="n">
        <v>0</v>
      </c>
      <c r="M1756" s="1" t="n">
        <v>0</v>
      </c>
      <c r="O1756" s="1" t="n">
        <v>37</v>
      </c>
      <c r="P1756" s="1" t="n">
        <v>52</v>
      </c>
      <c r="Q1756" s="1" t="n">
        <v>0.712</v>
      </c>
      <c r="R1756" s="1" t="n">
        <v>46</v>
      </c>
      <c r="S1756" s="1" t="n">
        <v>75</v>
      </c>
      <c r="T1756" s="1" t="n">
        <v>121</v>
      </c>
      <c r="U1756" s="1" t="n">
        <v>15</v>
      </c>
      <c r="V1756" s="1" t="n">
        <v>15</v>
      </c>
      <c r="W1756" s="1" t="n">
        <v>25</v>
      </c>
      <c r="X1756" s="1" t="n">
        <v>35</v>
      </c>
      <c r="Y1756" s="1" t="n">
        <v>84</v>
      </c>
      <c r="Z1756" s="1" t="n">
        <v>163</v>
      </c>
      <c r="AA1756" s="1" t="n">
        <v>10.8</v>
      </c>
      <c r="AB1756" s="1" t="n">
        <v>0.523</v>
      </c>
      <c r="AC1756" s="1" t="n">
        <v>0.6</v>
      </c>
      <c r="AD1756" s="1" t="n">
        <f aca="false">IF(F1756=0,0,Z1756/F1756)</f>
        <v>3.62222222222222</v>
      </c>
      <c r="AE1756" s="1" t="str">
        <f aca="false">IFERROR(LEFT(C1756,FIND("-",C1756)-1),C1756)</f>
        <v>C</v>
      </c>
      <c r="AF1756" s="1" t="str">
        <f aca="false">B1756&amp;"|"&amp;A1756</f>
        <v>Timofey Mozgov|2011</v>
      </c>
      <c r="AG1756" s="1" t="n">
        <f aca="false">SUMPRODUCT(($A$2:$A$4670=A1756)*($Z$2:$Z$4670&gt;Z1756))+1</f>
        <v>328</v>
      </c>
    </row>
    <row r="1757" customFormat="false" ht="15" hidden="false" customHeight="false" outlineLevel="0" collapsed="false">
      <c r="A1757" s="1" t="n">
        <v>2011</v>
      </c>
      <c r="B1757" s="1" t="s">
        <v>730</v>
      </c>
      <c r="C1757" s="1" t="s">
        <v>128</v>
      </c>
      <c r="D1757" s="1" t="n">
        <v>24</v>
      </c>
      <c r="E1757" s="1" t="s">
        <v>256</v>
      </c>
      <c r="F1757" s="1" t="n">
        <v>81</v>
      </c>
      <c r="G1757" s="1" t="n">
        <v>9</v>
      </c>
      <c r="H1757" s="1" t="n">
        <v>1971</v>
      </c>
      <c r="I1757" s="1" t="n">
        <v>314</v>
      </c>
      <c r="J1757" s="1" t="n">
        <v>755</v>
      </c>
      <c r="K1757" s="1" t="n">
        <v>0.416</v>
      </c>
      <c r="L1757" s="1" t="n">
        <v>143</v>
      </c>
      <c r="M1757" s="1" t="n">
        <v>383</v>
      </c>
      <c r="N1757" s="1" t="n">
        <v>0.373</v>
      </c>
      <c r="O1757" s="1" t="n">
        <v>85</v>
      </c>
      <c r="P1757" s="1" t="n">
        <v>107</v>
      </c>
      <c r="Q1757" s="1" t="n">
        <v>0.794</v>
      </c>
      <c r="R1757" s="1" t="n">
        <v>65</v>
      </c>
      <c r="S1757" s="1" t="n">
        <v>179</v>
      </c>
      <c r="T1757" s="1" t="n">
        <v>244</v>
      </c>
      <c r="U1757" s="1" t="n">
        <v>244</v>
      </c>
      <c r="V1757" s="1" t="n">
        <v>89</v>
      </c>
      <c r="W1757" s="1" t="n">
        <v>4</v>
      </c>
      <c r="X1757" s="1" t="n">
        <v>89</v>
      </c>
      <c r="Y1757" s="1" t="n">
        <v>177</v>
      </c>
      <c r="Z1757" s="1" t="n">
        <v>856</v>
      </c>
      <c r="AA1757" s="1" t="n">
        <v>15.2</v>
      </c>
      <c r="AB1757" s="1" t="n">
        <v>0.534</v>
      </c>
      <c r="AC1757" s="1" t="n">
        <v>4.2</v>
      </c>
      <c r="AD1757" s="1" t="n">
        <f aca="false">IF(F1757=0,0,Z1757/F1757)</f>
        <v>10.5679012345679</v>
      </c>
      <c r="AE1757" s="1" t="str">
        <f aca="false">IFERROR(LEFT(C1757,FIND("-",C1757)-1),C1757)</f>
        <v>SG</v>
      </c>
      <c r="AF1757" s="1" t="str">
        <f aca="false">B1757&amp;"|"&amp;A1757</f>
        <v>Toney Douglas|2011</v>
      </c>
      <c r="AG1757" s="1" t="n">
        <f aca="false">SUMPRODUCT(($A$2:$A$4670=A1757)*($Z$2:$Z$4670&gt;Z1757))+1</f>
        <v>106</v>
      </c>
    </row>
    <row r="1758" customFormat="false" ht="15" hidden="false" customHeight="false" outlineLevel="0" collapsed="false">
      <c r="A1758" s="1" t="n">
        <v>2011</v>
      </c>
      <c r="B1758" s="1" t="s">
        <v>567</v>
      </c>
      <c r="C1758" s="1" t="s">
        <v>128</v>
      </c>
      <c r="D1758" s="1" t="n">
        <v>29</v>
      </c>
      <c r="E1758" s="1" t="s">
        <v>140</v>
      </c>
      <c r="F1758" s="1" t="n">
        <v>72</v>
      </c>
      <c r="G1758" s="1" t="n">
        <v>31</v>
      </c>
      <c r="H1758" s="1" t="n">
        <v>1494</v>
      </c>
      <c r="I1758" s="1" t="n">
        <v>251</v>
      </c>
      <c r="J1758" s="1" t="n">
        <v>492</v>
      </c>
      <c r="K1758" s="1" t="n">
        <v>0.51</v>
      </c>
      <c r="L1758" s="1" t="n">
        <v>4</v>
      </c>
      <c r="M1758" s="1" t="n">
        <v>23</v>
      </c>
      <c r="N1758" s="1" t="n">
        <v>0.174</v>
      </c>
      <c r="O1758" s="1" t="n">
        <v>137</v>
      </c>
      <c r="P1758" s="1" t="n">
        <v>182</v>
      </c>
      <c r="Q1758" s="1" t="n">
        <v>0.753</v>
      </c>
      <c r="R1758" s="1" t="n">
        <v>70</v>
      </c>
      <c r="S1758" s="1" t="n">
        <v>123</v>
      </c>
      <c r="T1758" s="1" t="n">
        <v>193</v>
      </c>
      <c r="U1758" s="1" t="n">
        <v>104</v>
      </c>
      <c r="V1758" s="1" t="n">
        <v>129</v>
      </c>
      <c r="W1758" s="1" t="n">
        <v>44</v>
      </c>
      <c r="X1758" s="1" t="n">
        <v>86</v>
      </c>
      <c r="Y1758" s="1" t="n">
        <v>161</v>
      </c>
      <c r="Z1758" s="1" t="n">
        <v>643</v>
      </c>
      <c r="AA1758" s="1" t="n">
        <v>18.3</v>
      </c>
      <c r="AB1758" s="1" t="n">
        <v>0.562</v>
      </c>
      <c r="AC1758" s="1" t="n">
        <v>4.7</v>
      </c>
      <c r="AD1758" s="1" t="n">
        <f aca="false">IF(F1758=0,0,Z1758/F1758)</f>
        <v>8.93055555555556</v>
      </c>
      <c r="AE1758" s="1" t="str">
        <f aca="false">IFERROR(LEFT(C1758,FIND("-",C1758)-1),C1758)</f>
        <v>SG</v>
      </c>
      <c r="AF1758" s="1" t="str">
        <f aca="false">B1758&amp;"|"&amp;A1758</f>
        <v>Tony Allen|2011</v>
      </c>
      <c r="AG1758" s="1" t="n">
        <f aca="false">SUMPRODUCT(($A$2:$A$4670=A1758)*($Z$2:$Z$4670&gt;Z1758))+1</f>
        <v>165</v>
      </c>
    </row>
    <row r="1759" customFormat="false" ht="15" hidden="false" customHeight="false" outlineLevel="0" collapsed="false">
      <c r="A1759" s="1" t="n">
        <v>2011</v>
      </c>
      <c r="B1759" s="1" t="s">
        <v>671</v>
      </c>
      <c r="C1759" s="1" t="s">
        <v>105</v>
      </c>
      <c r="D1759" s="1" t="n">
        <v>34</v>
      </c>
      <c r="E1759" s="1" t="s">
        <v>142</v>
      </c>
      <c r="F1759" s="1" t="n">
        <v>38</v>
      </c>
      <c r="G1759" s="1" t="n">
        <v>0</v>
      </c>
      <c r="H1759" s="1" t="n">
        <v>377</v>
      </c>
      <c r="I1759" s="1" t="n">
        <v>45</v>
      </c>
      <c r="J1759" s="1" t="n">
        <v>96</v>
      </c>
      <c r="K1759" s="1" t="n">
        <v>0.469</v>
      </c>
      <c r="L1759" s="1" t="n">
        <v>2</v>
      </c>
      <c r="M1759" s="1" t="n">
        <v>3</v>
      </c>
      <c r="N1759" s="1" t="n">
        <v>0.667</v>
      </c>
      <c r="O1759" s="1" t="n">
        <v>8</v>
      </c>
      <c r="P1759" s="1" t="n">
        <v>14</v>
      </c>
      <c r="Q1759" s="1" t="n">
        <v>0.571</v>
      </c>
      <c r="R1759" s="1" t="n">
        <v>17</v>
      </c>
      <c r="S1759" s="1" t="n">
        <v>82</v>
      </c>
      <c r="T1759" s="1" t="n">
        <v>99</v>
      </c>
      <c r="U1759" s="1" t="n">
        <v>12</v>
      </c>
      <c r="V1759" s="1" t="n">
        <v>5</v>
      </c>
      <c r="W1759" s="1" t="n">
        <v>15</v>
      </c>
      <c r="X1759" s="1" t="n">
        <v>12</v>
      </c>
      <c r="Y1759" s="1" t="n">
        <v>59</v>
      </c>
      <c r="Z1759" s="1" t="n">
        <v>100</v>
      </c>
      <c r="AA1759" s="1" t="n">
        <v>9.5</v>
      </c>
      <c r="AB1759" s="1" t="n">
        <v>0.489</v>
      </c>
      <c r="AC1759" s="1" t="n">
        <v>0.6</v>
      </c>
      <c r="AD1759" s="1" t="n">
        <f aca="false">IF(F1759=0,0,Z1759/F1759)</f>
        <v>2.63157894736842</v>
      </c>
      <c r="AE1759" s="1" t="str">
        <f aca="false">IFERROR(LEFT(C1759,FIND("-",C1759)-1),C1759)</f>
        <v>C</v>
      </c>
      <c r="AF1759" s="1" t="str">
        <f aca="false">B1759&amp;"|"&amp;A1759</f>
        <v>Tony Battie|2011</v>
      </c>
      <c r="AG1759" s="1" t="n">
        <f aca="false">SUMPRODUCT(($A$2:$A$4670=A1759)*($Z$2:$Z$4670&gt;Z1759))+1</f>
        <v>368</v>
      </c>
    </row>
    <row r="1760" customFormat="false" ht="15" hidden="false" customHeight="false" outlineLevel="0" collapsed="false">
      <c r="A1760" s="1" t="n">
        <v>2011</v>
      </c>
      <c r="B1760" s="1" t="s">
        <v>568</v>
      </c>
      <c r="C1760" s="1" t="s">
        <v>102</v>
      </c>
      <c r="D1760" s="1" t="n">
        <v>28</v>
      </c>
      <c r="E1760" s="1" t="s">
        <v>194</v>
      </c>
      <c r="F1760" s="1" t="n">
        <v>78</v>
      </c>
      <c r="G1760" s="1" t="n">
        <v>78</v>
      </c>
      <c r="H1760" s="1" t="n">
        <v>2528</v>
      </c>
      <c r="I1760" s="1" t="n">
        <v>555</v>
      </c>
      <c r="J1760" s="1" t="n">
        <v>1069</v>
      </c>
      <c r="K1760" s="1" t="n">
        <v>0.519</v>
      </c>
      <c r="L1760" s="1" t="n">
        <v>25</v>
      </c>
      <c r="M1760" s="1" t="n">
        <v>70</v>
      </c>
      <c r="N1760" s="1" t="n">
        <v>0.357</v>
      </c>
      <c r="O1760" s="1" t="n">
        <v>233</v>
      </c>
      <c r="P1760" s="1" t="n">
        <v>303</v>
      </c>
      <c r="Q1760" s="1" t="n">
        <v>0.769</v>
      </c>
      <c r="R1760" s="1" t="n">
        <v>30</v>
      </c>
      <c r="S1760" s="1" t="n">
        <v>208</v>
      </c>
      <c r="T1760" s="1" t="n">
        <v>238</v>
      </c>
      <c r="U1760" s="1" t="n">
        <v>513</v>
      </c>
      <c r="V1760" s="1" t="n">
        <v>90</v>
      </c>
      <c r="W1760" s="1" t="n">
        <v>3</v>
      </c>
      <c r="X1760" s="1" t="n">
        <v>200</v>
      </c>
      <c r="Y1760" s="1" t="n">
        <v>135</v>
      </c>
      <c r="Z1760" s="1" t="n">
        <v>1368</v>
      </c>
      <c r="AA1760" s="1" t="n">
        <v>20.4</v>
      </c>
      <c r="AB1760" s="1" t="n">
        <v>0.569</v>
      </c>
      <c r="AC1760" s="1" t="n">
        <v>8.2</v>
      </c>
      <c r="AD1760" s="1" t="n">
        <f aca="false">IF(F1760=0,0,Z1760/F1760)</f>
        <v>17.5384615384615</v>
      </c>
      <c r="AE1760" s="1" t="str">
        <f aca="false">IFERROR(LEFT(C1760,FIND("-",C1760)-1),C1760)</f>
        <v>PG</v>
      </c>
      <c r="AF1760" s="1" t="str">
        <f aca="false">B1760&amp;"|"&amp;A1760</f>
        <v>Tony Parker|2011</v>
      </c>
      <c r="AG1760" s="1" t="n">
        <f aca="false">SUMPRODUCT(($A$2:$A$4670=A1760)*($Z$2:$Z$4670&gt;Z1760))+1</f>
        <v>29</v>
      </c>
    </row>
    <row r="1761" customFormat="false" ht="15" hidden="false" customHeight="false" outlineLevel="0" collapsed="false">
      <c r="A1761" s="1" t="n">
        <v>2011</v>
      </c>
      <c r="B1761" s="1" t="s">
        <v>569</v>
      </c>
      <c r="C1761" s="1" t="s">
        <v>128</v>
      </c>
      <c r="D1761" s="1" t="n">
        <v>31</v>
      </c>
      <c r="E1761" s="1" t="s">
        <v>133</v>
      </c>
      <c r="F1761" s="1" t="n">
        <v>72</v>
      </c>
      <c r="G1761" s="1" t="n">
        <v>39</v>
      </c>
      <c r="H1761" s="1" t="n">
        <v>1686</v>
      </c>
      <c r="I1761" s="1" t="n">
        <v>227</v>
      </c>
      <c r="J1761" s="1" t="n">
        <v>514</v>
      </c>
      <c r="K1761" s="1" t="n">
        <v>0.442</v>
      </c>
      <c r="L1761" s="1" t="n">
        <v>30</v>
      </c>
      <c r="M1761" s="1" t="n">
        <v>88</v>
      </c>
      <c r="N1761" s="1" t="n">
        <v>0.341</v>
      </c>
      <c r="O1761" s="1" t="n">
        <v>90</v>
      </c>
      <c r="P1761" s="1" t="n">
        <v>129</v>
      </c>
      <c r="Q1761" s="1" t="n">
        <v>0.698</v>
      </c>
      <c r="R1761" s="1" t="n">
        <v>49</v>
      </c>
      <c r="S1761" s="1" t="n">
        <v>202</v>
      </c>
      <c r="T1761" s="1" t="n">
        <v>251</v>
      </c>
      <c r="U1761" s="1" t="n">
        <v>252</v>
      </c>
      <c r="V1761" s="1" t="n">
        <v>66</v>
      </c>
      <c r="W1761" s="1" t="n">
        <v>34</v>
      </c>
      <c r="X1761" s="1" t="n">
        <v>102</v>
      </c>
      <c r="Y1761" s="1" t="n">
        <v>101</v>
      </c>
      <c r="Z1761" s="1" t="n">
        <v>574</v>
      </c>
      <c r="AA1761" s="1" t="n">
        <v>14.9</v>
      </c>
      <c r="AB1761" s="1" t="n">
        <v>0.503</v>
      </c>
      <c r="AC1761" s="1" t="n">
        <v>2.1</v>
      </c>
      <c r="AD1761" s="1" t="n">
        <f aca="false">IF(F1761=0,0,Z1761/F1761)</f>
        <v>7.97222222222222</v>
      </c>
      <c r="AE1761" s="1" t="str">
        <f aca="false">IFERROR(LEFT(C1761,FIND("-",C1761)-1),C1761)</f>
        <v>SG</v>
      </c>
      <c r="AF1761" s="1" t="str">
        <f aca="false">B1761&amp;"|"&amp;A1761</f>
        <v>Tracy McGrady|2011</v>
      </c>
      <c r="AG1761" s="1" t="n">
        <f aca="false">SUMPRODUCT(($A$2:$A$4670=A1761)*($Z$2:$Z$4670&gt;Z1761))+1</f>
        <v>179</v>
      </c>
    </row>
    <row r="1762" customFormat="false" ht="15" hidden="false" customHeight="false" outlineLevel="0" collapsed="false">
      <c r="A1762" s="1" t="n">
        <v>2011</v>
      </c>
      <c r="B1762" s="1" t="s">
        <v>571</v>
      </c>
      <c r="C1762" s="1" t="s">
        <v>123</v>
      </c>
      <c r="D1762" s="1" t="n">
        <v>26</v>
      </c>
      <c r="E1762" s="1" t="s">
        <v>185</v>
      </c>
      <c r="F1762" s="1" t="n">
        <v>82</v>
      </c>
      <c r="G1762" s="1" t="n">
        <v>55</v>
      </c>
      <c r="H1762" s="1" t="n">
        <v>2358</v>
      </c>
      <c r="I1762" s="1" t="n">
        <v>274</v>
      </c>
      <c r="J1762" s="1" t="n">
        <v>731</v>
      </c>
      <c r="K1762" s="1" t="n">
        <v>0.375</v>
      </c>
      <c r="L1762" s="1" t="n">
        <v>76</v>
      </c>
      <c r="M1762" s="1" t="n">
        <v>252</v>
      </c>
      <c r="N1762" s="1" t="n">
        <v>0.302</v>
      </c>
      <c r="O1762" s="1" t="n">
        <v>132</v>
      </c>
      <c r="P1762" s="1" t="n">
        <v>171</v>
      </c>
      <c r="Q1762" s="1" t="n">
        <v>0.772</v>
      </c>
      <c r="R1762" s="1" t="n">
        <v>54</v>
      </c>
      <c r="S1762" s="1" t="n">
        <v>271</v>
      </c>
      <c r="T1762" s="1" t="n">
        <v>325</v>
      </c>
      <c r="U1762" s="1" t="n">
        <v>84</v>
      </c>
      <c r="V1762" s="1" t="n">
        <v>34</v>
      </c>
      <c r="W1762" s="1" t="n">
        <v>36</v>
      </c>
      <c r="X1762" s="1" t="n">
        <v>71</v>
      </c>
      <c r="Y1762" s="1" t="n">
        <v>148</v>
      </c>
      <c r="Z1762" s="1" t="n">
        <v>756</v>
      </c>
      <c r="AA1762" s="1" t="n">
        <v>8.8</v>
      </c>
      <c r="AB1762" s="1" t="n">
        <v>0.469</v>
      </c>
      <c r="AC1762" s="1" t="n">
        <v>0.8</v>
      </c>
      <c r="AD1762" s="1" t="n">
        <f aca="false">IF(F1762=0,0,Z1762/F1762)</f>
        <v>9.21951219512195</v>
      </c>
      <c r="AE1762" s="1" t="str">
        <f aca="false">IFERROR(LEFT(C1762,FIND("-",C1762)-1),C1762)</f>
        <v>SF</v>
      </c>
      <c r="AF1762" s="1" t="str">
        <f aca="false">B1762&amp;"|"&amp;A1762</f>
        <v>Travis Outlaw|2011</v>
      </c>
      <c r="AG1762" s="1" t="n">
        <f aca="false">SUMPRODUCT(($A$2:$A$4670=A1762)*($Z$2:$Z$4670&gt;Z1762))+1</f>
        <v>131</v>
      </c>
    </row>
    <row r="1763" customFormat="false" ht="15" hidden="false" customHeight="false" outlineLevel="0" collapsed="false">
      <c r="A1763" s="1" t="n">
        <v>2011</v>
      </c>
      <c r="B1763" s="1" t="s">
        <v>573</v>
      </c>
      <c r="C1763" s="1" t="s">
        <v>123</v>
      </c>
      <c r="D1763" s="1" t="n">
        <v>25</v>
      </c>
      <c r="E1763" s="1" t="s">
        <v>219</v>
      </c>
      <c r="F1763" s="1" t="n">
        <v>75</v>
      </c>
      <c r="G1763" s="1" t="n">
        <v>75</v>
      </c>
      <c r="H1763" s="1" t="n">
        <v>2600</v>
      </c>
      <c r="I1763" s="1" t="n">
        <v>303</v>
      </c>
      <c r="J1763" s="1" t="n">
        <v>762</v>
      </c>
      <c r="K1763" s="1" t="n">
        <v>0.398</v>
      </c>
      <c r="L1763" s="1" t="n">
        <v>82</v>
      </c>
      <c r="M1763" s="1" t="n">
        <v>271</v>
      </c>
      <c r="N1763" s="1" t="n">
        <v>0.303</v>
      </c>
      <c r="O1763" s="1" t="n">
        <v>138</v>
      </c>
      <c r="P1763" s="1" t="n">
        <v>197</v>
      </c>
      <c r="Q1763" s="1" t="n">
        <v>0.701</v>
      </c>
      <c r="R1763" s="1" t="n">
        <v>61</v>
      </c>
      <c r="S1763" s="1" t="n">
        <v>347</v>
      </c>
      <c r="T1763" s="1" t="n">
        <v>408</v>
      </c>
      <c r="U1763" s="1" t="n">
        <v>162</v>
      </c>
      <c r="V1763" s="1" t="n">
        <v>120</v>
      </c>
      <c r="W1763" s="1" t="n">
        <v>31</v>
      </c>
      <c r="X1763" s="1" t="n">
        <v>118</v>
      </c>
      <c r="Y1763" s="1" t="n">
        <v>180</v>
      </c>
      <c r="Z1763" s="1" t="n">
        <v>826</v>
      </c>
      <c r="AA1763" s="1" t="n">
        <v>11.3</v>
      </c>
      <c r="AB1763" s="1" t="n">
        <v>0.487</v>
      </c>
      <c r="AC1763" s="1" t="n">
        <v>3.4</v>
      </c>
      <c r="AD1763" s="1" t="n">
        <f aca="false">IF(F1763=0,0,Z1763/F1763)</f>
        <v>11.0133333333333</v>
      </c>
      <c r="AE1763" s="1" t="str">
        <f aca="false">IFERROR(LEFT(C1763,FIND("-",C1763)-1),C1763)</f>
        <v>SF</v>
      </c>
      <c r="AF1763" s="1" t="str">
        <f aca="false">B1763&amp;"|"&amp;A1763</f>
        <v>Trevor Ariza|2011</v>
      </c>
      <c r="AG1763" s="1" t="n">
        <f aca="false">SUMPRODUCT(($A$2:$A$4670=A1763)*($Z$2:$Z$4670&gt;Z1763))+1</f>
        <v>112</v>
      </c>
    </row>
    <row r="1764" customFormat="false" ht="15" hidden="false" customHeight="false" outlineLevel="0" collapsed="false">
      <c r="A1764" s="1" t="n">
        <v>2011</v>
      </c>
      <c r="B1764" s="1" t="s">
        <v>801</v>
      </c>
      <c r="C1764" s="1" t="s">
        <v>92</v>
      </c>
      <c r="D1764" s="1" t="n">
        <v>23</v>
      </c>
      <c r="E1764" s="1" t="s">
        <v>137</v>
      </c>
      <c r="F1764" s="1" t="n">
        <v>65</v>
      </c>
      <c r="G1764" s="1" t="n">
        <v>14</v>
      </c>
      <c r="H1764" s="1" t="n">
        <v>1063</v>
      </c>
      <c r="I1764" s="1" t="n">
        <v>139</v>
      </c>
      <c r="J1764" s="1" t="n">
        <v>253</v>
      </c>
      <c r="K1764" s="1" t="n">
        <v>0.549</v>
      </c>
      <c r="L1764" s="1" t="n">
        <v>0</v>
      </c>
      <c r="M1764" s="1" t="n">
        <v>1</v>
      </c>
      <c r="N1764" s="1" t="n">
        <v>0</v>
      </c>
      <c r="O1764" s="1" t="n">
        <v>68</v>
      </c>
      <c r="P1764" s="1" t="n">
        <v>101</v>
      </c>
      <c r="Q1764" s="1" t="n">
        <v>0.673</v>
      </c>
      <c r="R1764" s="1" t="n">
        <v>98</v>
      </c>
      <c r="S1764" s="1" t="n">
        <v>153</v>
      </c>
      <c r="T1764" s="1" t="n">
        <v>251</v>
      </c>
      <c r="U1764" s="1" t="n">
        <v>35</v>
      </c>
      <c r="V1764" s="1" t="n">
        <v>29</v>
      </c>
      <c r="W1764" s="1" t="n">
        <v>42</v>
      </c>
      <c r="X1764" s="1" t="n">
        <v>38</v>
      </c>
      <c r="Y1764" s="1" t="n">
        <v>115</v>
      </c>
      <c r="Z1764" s="1" t="n">
        <v>346</v>
      </c>
      <c r="AA1764" s="1" t="n">
        <v>15.3</v>
      </c>
      <c r="AB1764" s="1" t="n">
        <v>0.582</v>
      </c>
      <c r="AC1764" s="1" t="n">
        <v>2.6</v>
      </c>
      <c r="AD1764" s="1" t="n">
        <f aca="false">IF(F1764=0,0,Z1764/F1764)</f>
        <v>5.32307692307692</v>
      </c>
      <c r="AE1764" s="1" t="str">
        <f aca="false">IFERROR(LEFT(C1764,FIND("-",C1764)-1),C1764)</f>
        <v>PF</v>
      </c>
      <c r="AF1764" s="1" t="str">
        <f aca="false">B1764&amp;"|"&amp;A1764</f>
        <v>Trevor Booker|2011</v>
      </c>
      <c r="AG1764" s="1" t="n">
        <f aca="false">SUMPRODUCT(($A$2:$A$4670=A1764)*($Z$2:$Z$4670&gt;Z1764))+1</f>
        <v>251</v>
      </c>
    </row>
    <row r="1765" customFormat="false" ht="15" hidden="false" customHeight="false" outlineLevel="0" collapsed="false">
      <c r="A1765" s="1" t="n">
        <v>2011</v>
      </c>
      <c r="B1765" s="1" t="s">
        <v>672</v>
      </c>
      <c r="C1765" s="1" t="s">
        <v>128</v>
      </c>
      <c r="D1765" s="1" t="n">
        <v>26</v>
      </c>
      <c r="E1765" s="1" t="s">
        <v>115</v>
      </c>
      <c r="F1765" s="1" t="n">
        <v>8</v>
      </c>
      <c r="G1765" s="1" t="n">
        <v>0</v>
      </c>
      <c r="H1765" s="1" t="n">
        <v>94</v>
      </c>
      <c r="I1765" s="1" t="n">
        <v>12</v>
      </c>
      <c r="J1765" s="1" t="n">
        <v>33</v>
      </c>
      <c r="K1765" s="1" t="n">
        <v>0.364</v>
      </c>
      <c r="L1765" s="1" t="n">
        <v>1</v>
      </c>
      <c r="M1765" s="1" t="n">
        <v>3</v>
      </c>
      <c r="N1765" s="1" t="n">
        <v>0.333</v>
      </c>
      <c r="O1765" s="1" t="n">
        <v>9</v>
      </c>
      <c r="P1765" s="1" t="n">
        <v>10</v>
      </c>
      <c r="Q1765" s="1" t="n">
        <v>0.9</v>
      </c>
      <c r="R1765" s="1" t="n">
        <v>2</v>
      </c>
      <c r="S1765" s="1" t="n">
        <v>5</v>
      </c>
      <c r="T1765" s="1" t="n">
        <v>7</v>
      </c>
      <c r="U1765" s="1" t="n">
        <v>11</v>
      </c>
      <c r="V1765" s="1" t="n">
        <v>1</v>
      </c>
      <c r="W1765" s="1" t="n">
        <v>1</v>
      </c>
      <c r="X1765" s="1" t="n">
        <v>5</v>
      </c>
      <c r="Y1765" s="1" t="n">
        <v>12</v>
      </c>
      <c r="Z1765" s="1" t="n">
        <v>34</v>
      </c>
      <c r="AA1765" s="1" t="n">
        <v>8.3</v>
      </c>
      <c r="AB1765" s="1" t="n">
        <v>0.455</v>
      </c>
      <c r="AC1765" s="1" t="n">
        <v>0</v>
      </c>
      <c r="AD1765" s="1" t="n">
        <f aca="false">IF(F1765=0,0,Z1765/F1765)</f>
        <v>4.25</v>
      </c>
      <c r="AE1765" s="1" t="str">
        <f aca="false">IFERROR(LEFT(C1765,FIND("-",C1765)-1),C1765)</f>
        <v>SG</v>
      </c>
      <c r="AF1765" s="1" t="str">
        <f aca="false">B1765&amp;"|"&amp;A1765</f>
        <v>Trey Johnson|2011</v>
      </c>
      <c r="AG1765" s="1" t="n">
        <f aca="false">SUMPRODUCT(($A$2:$A$4670=A1765)*($Z$2:$Z$4670&gt;Z1765))+1</f>
        <v>408</v>
      </c>
    </row>
    <row r="1766" customFormat="false" ht="15" hidden="false" customHeight="false" outlineLevel="0" collapsed="false">
      <c r="A1766" s="1" t="n">
        <v>2011</v>
      </c>
      <c r="B1766" s="1" t="s">
        <v>575</v>
      </c>
      <c r="C1766" s="1" t="s">
        <v>92</v>
      </c>
      <c r="D1766" s="1" t="n">
        <v>30</v>
      </c>
      <c r="E1766" s="1" t="s">
        <v>115</v>
      </c>
      <c r="F1766" s="1" t="n">
        <v>35</v>
      </c>
      <c r="G1766" s="1" t="n">
        <v>4</v>
      </c>
      <c r="H1766" s="1" t="n">
        <v>466</v>
      </c>
      <c r="I1766" s="1" t="n">
        <v>42</v>
      </c>
      <c r="J1766" s="1" t="n">
        <v>114</v>
      </c>
      <c r="K1766" s="1" t="n">
        <v>0.368</v>
      </c>
      <c r="L1766" s="1" t="n">
        <v>5</v>
      </c>
      <c r="M1766" s="1" t="n">
        <v>33</v>
      </c>
      <c r="N1766" s="1" t="n">
        <v>0.152</v>
      </c>
      <c r="O1766" s="1" t="n">
        <v>20</v>
      </c>
      <c r="P1766" s="1" t="n">
        <v>30</v>
      </c>
      <c r="Q1766" s="1" t="n">
        <v>0.667</v>
      </c>
      <c r="R1766" s="1" t="n">
        <v>22</v>
      </c>
      <c r="S1766" s="1" t="n">
        <v>91</v>
      </c>
      <c r="T1766" s="1" t="n">
        <v>113</v>
      </c>
      <c r="U1766" s="1" t="n">
        <v>23</v>
      </c>
      <c r="V1766" s="1" t="n">
        <v>15</v>
      </c>
      <c r="W1766" s="1" t="n">
        <v>3</v>
      </c>
      <c r="X1766" s="1" t="n">
        <v>20</v>
      </c>
      <c r="Y1766" s="1" t="n">
        <v>47</v>
      </c>
      <c r="Z1766" s="1" t="n">
        <v>109</v>
      </c>
      <c r="AA1766" s="1" t="n">
        <v>8</v>
      </c>
      <c r="AB1766" s="1" t="n">
        <v>0.428</v>
      </c>
      <c r="AC1766" s="1" t="n">
        <v>0.3</v>
      </c>
      <c r="AD1766" s="1" t="n">
        <f aca="false">IF(F1766=0,0,Z1766/F1766)</f>
        <v>3.11428571428571</v>
      </c>
      <c r="AE1766" s="1" t="str">
        <f aca="false">IFERROR(LEFT(C1766,FIND("-",C1766)-1),C1766)</f>
        <v>PF</v>
      </c>
      <c r="AF1766" s="1" t="str">
        <f aca="false">B1766&amp;"|"&amp;A1766</f>
        <v>Troy Murphy|2011</v>
      </c>
      <c r="AG1766" s="1" t="n">
        <f aca="false">SUMPRODUCT(($A$2:$A$4670=A1766)*($Z$2:$Z$4670&gt;Z1766))+1</f>
        <v>361</v>
      </c>
    </row>
    <row r="1767" customFormat="false" ht="15" hidden="false" customHeight="false" outlineLevel="0" collapsed="false">
      <c r="A1767" s="1" t="n">
        <v>2011</v>
      </c>
      <c r="B1767" s="1" t="s">
        <v>732</v>
      </c>
      <c r="C1767" s="1" t="s">
        <v>102</v>
      </c>
      <c r="D1767" s="1" t="n">
        <v>23</v>
      </c>
      <c r="E1767" s="1" t="s">
        <v>129</v>
      </c>
      <c r="F1767" s="1" t="n">
        <v>80</v>
      </c>
      <c r="G1767" s="1" t="n">
        <v>31</v>
      </c>
      <c r="H1767" s="1" t="n">
        <v>2103</v>
      </c>
      <c r="I1767" s="1" t="n">
        <v>346</v>
      </c>
      <c r="J1767" s="1" t="n">
        <v>688</v>
      </c>
      <c r="K1767" s="1" t="n">
        <v>0.503</v>
      </c>
      <c r="L1767" s="1" t="n">
        <v>69</v>
      </c>
      <c r="M1767" s="1" t="n">
        <v>171</v>
      </c>
      <c r="N1767" s="1" t="n">
        <v>0.404</v>
      </c>
      <c r="O1767" s="1" t="n">
        <v>172</v>
      </c>
      <c r="P1767" s="1" t="n">
        <v>225</v>
      </c>
      <c r="Q1767" s="1" t="n">
        <v>0.764</v>
      </c>
      <c r="R1767" s="1" t="n">
        <v>67</v>
      </c>
      <c r="S1767" s="1" t="n">
        <v>142</v>
      </c>
      <c r="T1767" s="1" t="n">
        <v>209</v>
      </c>
      <c r="U1767" s="1" t="n">
        <v>377</v>
      </c>
      <c r="V1767" s="1" t="n">
        <v>80</v>
      </c>
      <c r="W1767" s="1" t="n">
        <v>4</v>
      </c>
      <c r="X1767" s="1" t="n">
        <v>137</v>
      </c>
      <c r="Y1767" s="1" t="n">
        <v>133</v>
      </c>
      <c r="Z1767" s="1" t="n">
        <v>933</v>
      </c>
      <c r="AA1767" s="1" t="n">
        <v>17.9</v>
      </c>
      <c r="AB1767" s="1" t="n">
        <v>0.593</v>
      </c>
      <c r="AC1767" s="1" t="n">
        <v>6.7</v>
      </c>
      <c r="AD1767" s="1" t="n">
        <f aca="false">IF(F1767=0,0,Z1767/F1767)</f>
        <v>11.6625</v>
      </c>
      <c r="AE1767" s="1" t="str">
        <f aca="false">IFERROR(LEFT(C1767,FIND("-",C1767)-1),C1767)</f>
        <v>PG</v>
      </c>
      <c r="AF1767" s="1" t="str">
        <f aca="false">B1767&amp;"|"&amp;A1767</f>
        <v>Ty Lawson|2011</v>
      </c>
      <c r="AG1767" s="1" t="n">
        <f aca="false">SUMPRODUCT(($A$2:$A$4670=A1767)*($Z$2:$Z$4670&gt;Z1767))+1</f>
        <v>95</v>
      </c>
    </row>
    <row r="1768" customFormat="false" ht="15" hidden="false" customHeight="false" outlineLevel="0" collapsed="false">
      <c r="A1768" s="1" t="n">
        <v>2011</v>
      </c>
      <c r="B1768" s="1" t="s">
        <v>733</v>
      </c>
      <c r="C1768" s="1" t="s">
        <v>92</v>
      </c>
      <c r="D1768" s="1" t="n">
        <v>25</v>
      </c>
      <c r="E1768" s="1" t="s">
        <v>145</v>
      </c>
      <c r="F1768" s="1" t="n">
        <v>70</v>
      </c>
      <c r="G1768" s="1" t="n">
        <v>29</v>
      </c>
      <c r="H1768" s="1" t="n">
        <v>1535</v>
      </c>
      <c r="I1768" s="1" t="n">
        <v>285</v>
      </c>
      <c r="J1768" s="1" t="n">
        <v>613</v>
      </c>
      <c r="K1768" s="1" t="n">
        <v>0.465</v>
      </c>
      <c r="L1768" s="1" t="n">
        <v>0</v>
      </c>
      <c r="M1768" s="1" t="n">
        <v>2</v>
      </c>
      <c r="N1768" s="1" t="n">
        <v>0</v>
      </c>
      <c r="O1768" s="1" t="n">
        <v>197</v>
      </c>
      <c r="P1768" s="1" t="n">
        <v>253</v>
      </c>
      <c r="Q1768" s="1" t="n">
        <v>0.779</v>
      </c>
      <c r="R1768" s="1" t="n">
        <v>145</v>
      </c>
      <c r="S1768" s="1" t="n">
        <v>221</v>
      </c>
      <c r="T1768" s="1" t="n">
        <v>366</v>
      </c>
      <c r="U1768" s="1" t="n">
        <v>41</v>
      </c>
      <c r="V1768" s="1" t="n">
        <v>37</v>
      </c>
      <c r="W1768" s="1" t="n">
        <v>15</v>
      </c>
      <c r="X1768" s="1" t="n">
        <v>76</v>
      </c>
      <c r="Y1768" s="1" t="n">
        <v>160</v>
      </c>
      <c r="Z1768" s="1" t="n">
        <v>767</v>
      </c>
      <c r="AA1768" s="1" t="n">
        <v>16.4</v>
      </c>
      <c r="AB1768" s="1" t="n">
        <v>0.529</v>
      </c>
      <c r="AC1768" s="1" t="n">
        <v>3.8</v>
      </c>
      <c r="AD1768" s="1" t="n">
        <f aca="false">IF(F1768=0,0,Z1768/F1768)</f>
        <v>10.9571428571429</v>
      </c>
      <c r="AE1768" s="1" t="str">
        <f aca="false">IFERROR(LEFT(C1768,FIND("-",C1768)-1),C1768)</f>
        <v>PF</v>
      </c>
      <c r="AF1768" s="1" t="str">
        <f aca="false">B1768&amp;"|"&amp;A1768</f>
        <v>Tyler Hansbrough|2011</v>
      </c>
      <c r="AG1768" s="1" t="n">
        <f aca="false">SUMPRODUCT(($A$2:$A$4670=A1768)*($Z$2:$Z$4670&gt;Z1768))+1</f>
        <v>126</v>
      </c>
    </row>
    <row r="1769" customFormat="false" ht="15" hidden="false" customHeight="false" outlineLevel="0" collapsed="false">
      <c r="A1769" s="1" t="n">
        <v>2011</v>
      </c>
      <c r="B1769" s="1" t="s">
        <v>734</v>
      </c>
      <c r="C1769" s="1" t="s">
        <v>128</v>
      </c>
      <c r="D1769" s="1" t="n">
        <v>21</v>
      </c>
      <c r="E1769" s="1" t="s">
        <v>173</v>
      </c>
      <c r="F1769" s="1" t="n">
        <v>57</v>
      </c>
      <c r="G1769" s="1" t="n">
        <v>53</v>
      </c>
      <c r="H1769" s="1" t="n">
        <v>2107</v>
      </c>
      <c r="I1769" s="1" t="n">
        <v>382</v>
      </c>
      <c r="J1769" s="1" t="n">
        <v>933</v>
      </c>
      <c r="K1769" s="1" t="n">
        <v>0.409</v>
      </c>
      <c r="L1769" s="1" t="n">
        <v>43</v>
      </c>
      <c r="M1769" s="1" t="n">
        <v>148</v>
      </c>
      <c r="N1769" s="1" t="n">
        <v>0.291</v>
      </c>
      <c r="O1769" s="1" t="n">
        <v>205</v>
      </c>
      <c r="P1769" s="1" t="n">
        <v>266</v>
      </c>
      <c r="Q1769" s="1" t="n">
        <v>0.771</v>
      </c>
      <c r="R1769" s="1" t="n">
        <v>46</v>
      </c>
      <c r="S1769" s="1" t="n">
        <v>229</v>
      </c>
      <c r="T1769" s="1" t="n">
        <v>275</v>
      </c>
      <c r="U1769" s="1" t="n">
        <v>319</v>
      </c>
      <c r="V1769" s="1" t="n">
        <v>85</v>
      </c>
      <c r="W1769" s="1" t="n">
        <v>30</v>
      </c>
      <c r="X1769" s="1" t="n">
        <v>184</v>
      </c>
      <c r="Y1769" s="1" t="n">
        <v>143</v>
      </c>
      <c r="Z1769" s="1" t="n">
        <v>1012</v>
      </c>
      <c r="AA1769" s="1" t="n">
        <v>14.4</v>
      </c>
      <c r="AB1769" s="1" t="n">
        <v>0.482</v>
      </c>
      <c r="AC1769" s="1" t="n">
        <v>1.6</v>
      </c>
      <c r="AD1769" s="1" t="n">
        <f aca="false">IF(F1769=0,0,Z1769/F1769)</f>
        <v>17.7543859649123</v>
      </c>
      <c r="AE1769" s="1" t="str">
        <f aca="false">IFERROR(LEFT(C1769,FIND("-",C1769)-1),C1769)</f>
        <v>SG</v>
      </c>
      <c r="AF1769" s="1" t="str">
        <f aca="false">B1769&amp;"|"&amp;A1769</f>
        <v>Tyreke Evans|2011</v>
      </c>
      <c r="AG1769" s="1" t="n">
        <f aca="false">SUMPRODUCT(($A$2:$A$4670=A1769)*($Z$2:$Z$4670&gt;Z1769))+1</f>
        <v>81</v>
      </c>
    </row>
    <row r="1770" customFormat="false" ht="15" hidden="false" customHeight="false" outlineLevel="0" collapsed="false">
      <c r="A1770" s="1" t="n">
        <v>2011</v>
      </c>
      <c r="B1770" s="1" t="s">
        <v>577</v>
      </c>
      <c r="C1770" s="1" t="s">
        <v>105</v>
      </c>
      <c r="D1770" s="1" t="n">
        <v>24</v>
      </c>
      <c r="E1770" s="1" t="s">
        <v>264</v>
      </c>
      <c r="F1770" s="1" t="n">
        <v>41</v>
      </c>
      <c r="G1770" s="1" t="n">
        <v>2</v>
      </c>
      <c r="H1770" s="1" t="n">
        <v>861</v>
      </c>
      <c r="I1770" s="1" t="n">
        <v>156</v>
      </c>
      <c r="J1770" s="1" t="n">
        <v>331</v>
      </c>
      <c r="K1770" s="1" t="n">
        <v>0.471</v>
      </c>
      <c r="L1770" s="1" t="n">
        <v>0</v>
      </c>
      <c r="M1770" s="1" t="n">
        <v>3</v>
      </c>
      <c r="N1770" s="1" t="n">
        <v>0</v>
      </c>
      <c r="O1770" s="1" t="n">
        <v>107</v>
      </c>
      <c r="P1770" s="1" t="n">
        <v>136</v>
      </c>
      <c r="Q1770" s="1" t="n">
        <v>0.787</v>
      </c>
      <c r="R1770" s="1" t="n">
        <v>65</v>
      </c>
      <c r="S1770" s="1" t="n">
        <v>159</v>
      </c>
      <c r="T1770" s="1" t="n">
        <v>224</v>
      </c>
      <c r="U1770" s="1" t="n">
        <v>29</v>
      </c>
      <c r="V1770" s="1" t="n">
        <v>30</v>
      </c>
      <c r="W1770" s="1" t="n">
        <v>66</v>
      </c>
      <c r="X1770" s="1" t="n">
        <v>65</v>
      </c>
      <c r="Y1770" s="1" t="n">
        <v>113</v>
      </c>
      <c r="Z1770" s="1" t="n">
        <v>419</v>
      </c>
      <c r="AA1770" s="1" t="n">
        <v>18.2</v>
      </c>
      <c r="AB1770" s="1" t="n">
        <v>0.536</v>
      </c>
      <c r="AC1770" s="1" t="n">
        <v>1.8</v>
      </c>
      <c r="AD1770" s="1" t="n">
        <f aca="false">IF(F1770=0,0,Z1770/F1770)</f>
        <v>10.219512195122</v>
      </c>
      <c r="AE1770" s="1" t="str">
        <f aca="false">IFERROR(LEFT(C1770,FIND("-",C1770)-1),C1770)</f>
        <v>C</v>
      </c>
      <c r="AF1770" s="1" t="str">
        <f aca="false">B1770&amp;"|"&amp;A1770</f>
        <v>Tyrus Thomas|2011</v>
      </c>
      <c r="AG1770" s="1" t="n">
        <f aca="false">SUMPRODUCT(($A$2:$A$4670=A1770)*($Z$2:$Z$4670&gt;Z1770))+1</f>
        <v>223</v>
      </c>
    </row>
    <row r="1771" customFormat="false" ht="15" hidden="false" customHeight="false" outlineLevel="0" collapsed="false">
      <c r="A1771" s="1" t="n">
        <v>2011</v>
      </c>
      <c r="B1771" s="1" t="s">
        <v>578</v>
      </c>
      <c r="C1771" s="1" t="s">
        <v>105</v>
      </c>
      <c r="D1771" s="1" t="n">
        <v>28</v>
      </c>
      <c r="E1771" s="1" t="s">
        <v>189</v>
      </c>
      <c r="F1771" s="1" t="n">
        <v>74</v>
      </c>
      <c r="G1771" s="1" t="n">
        <v>74</v>
      </c>
      <c r="H1771" s="1" t="n">
        <v>2059</v>
      </c>
      <c r="I1771" s="1" t="n">
        <v>266</v>
      </c>
      <c r="J1771" s="1" t="n">
        <v>407</v>
      </c>
      <c r="K1771" s="1" t="n">
        <v>0.654</v>
      </c>
      <c r="L1771" s="1" t="n">
        <v>0</v>
      </c>
      <c r="M1771" s="1" t="n">
        <v>0</v>
      </c>
      <c r="O1771" s="1" t="n">
        <v>216</v>
      </c>
      <c r="P1771" s="1" t="n">
        <v>295</v>
      </c>
      <c r="Q1771" s="1" t="n">
        <v>0.732</v>
      </c>
      <c r="R1771" s="1" t="n">
        <v>206</v>
      </c>
      <c r="S1771" s="1" t="n">
        <v>486</v>
      </c>
      <c r="T1771" s="1" t="n">
        <v>692</v>
      </c>
      <c r="U1771" s="1" t="n">
        <v>32</v>
      </c>
      <c r="V1771" s="1" t="n">
        <v>36</v>
      </c>
      <c r="W1771" s="1" t="n">
        <v>80</v>
      </c>
      <c r="X1771" s="1" t="n">
        <v>88</v>
      </c>
      <c r="Y1771" s="1" t="n">
        <v>240</v>
      </c>
      <c r="Z1771" s="1" t="n">
        <v>748</v>
      </c>
      <c r="AA1771" s="1" t="n">
        <v>18.4</v>
      </c>
      <c r="AB1771" s="1" t="n">
        <v>0.697</v>
      </c>
      <c r="AC1771" s="1" t="n">
        <v>9.4</v>
      </c>
      <c r="AD1771" s="1" t="n">
        <f aca="false">IF(F1771=0,0,Z1771/F1771)</f>
        <v>10.1081081081081</v>
      </c>
      <c r="AE1771" s="1" t="str">
        <f aca="false">IFERROR(LEFT(C1771,FIND("-",C1771)-1),C1771)</f>
        <v>C</v>
      </c>
      <c r="AF1771" s="1" t="str">
        <f aca="false">B1771&amp;"|"&amp;A1771</f>
        <v>Tyson Chandler|2011</v>
      </c>
      <c r="AG1771" s="1" t="n">
        <f aca="false">SUMPRODUCT(($A$2:$A$4670=A1771)*($Z$2:$Z$4670&gt;Z1771))+1</f>
        <v>135</v>
      </c>
    </row>
    <row r="1772" customFormat="false" ht="15" hidden="false" customHeight="false" outlineLevel="0" collapsed="false">
      <c r="A1772" s="1" t="n">
        <v>2011</v>
      </c>
      <c r="B1772" s="1" t="s">
        <v>579</v>
      </c>
      <c r="C1772" s="1" t="s">
        <v>92</v>
      </c>
      <c r="D1772" s="1" t="n">
        <v>30</v>
      </c>
      <c r="E1772" s="1" t="s">
        <v>126</v>
      </c>
      <c r="F1772" s="1" t="n">
        <v>13</v>
      </c>
      <c r="G1772" s="1" t="n">
        <v>0</v>
      </c>
      <c r="H1772" s="1" t="n">
        <v>345</v>
      </c>
      <c r="I1772" s="1" t="n">
        <v>44</v>
      </c>
      <c r="J1772" s="1" t="n">
        <v>86</v>
      </c>
      <c r="K1772" s="1" t="n">
        <v>0.512</v>
      </c>
      <c r="L1772" s="1" t="n">
        <v>0</v>
      </c>
      <c r="M1772" s="1" t="n">
        <v>0</v>
      </c>
      <c r="O1772" s="1" t="n">
        <v>16</v>
      </c>
      <c r="P1772" s="1" t="n">
        <v>20</v>
      </c>
      <c r="Q1772" s="1" t="n">
        <v>0.8</v>
      </c>
      <c r="R1772" s="1" t="n">
        <v>29</v>
      </c>
      <c r="S1772" s="1" t="n">
        <v>77</v>
      </c>
      <c r="T1772" s="1" t="n">
        <v>106</v>
      </c>
      <c r="U1772" s="1" t="n">
        <v>6</v>
      </c>
      <c r="V1772" s="1" t="n">
        <v>7</v>
      </c>
      <c r="W1772" s="1" t="n">
        <v>3</v>
      </c>
      <c r="X1772" s="1" t="n">
        <v>14</v>
      </c>
      <c r="Y1772" s="1" t="n">
        <v>39</v>
      </c>
      <c r="Z1772" s="1" t="n">
        <v>104</v>
      </c>
      <c r="AA1772" s="1" t="n">
        <v>12.7</v>
      </c>
      <c r="AB1772" s="1" t="n">
        <v>0.549</v>
      </c>
      <c r="AC1772" s="1" t="n">
        <v>0.9</v>
      </c>
      <c r="AD1772" s="1" t="n">
        <f aca="false">IF(F1772=0,0,Z1772/F1772)</f>
        <v>8</v>
      </c>
      <c r="AE1772" s="1" t="str">
        <f aca="false">IFERROR(LEFT(C1772,FIND("-",C1772)-1),C1772)</f>
        <v>PF</v>
      </c>
      <c r="AF1772" s="1" t="str">
        <f aca="false">B1772&amp;"|"&amp;A1772</f>
        <v>Udonis Haslem|2011</v>
      </c>
      <c r="AG1772" s="1" t="n">
        <f aca="false">SUMPRODUCT(($A$2:$A$4670=A1772)*($Z$2:$Z$4670&gt;Z1772))+1</f>
        <v>364</v>
      </c>
    </row>
    <row r="1773" customFormat="false" ht="15" hidden="false" customHeight="false" outlineLevel="0" collapsed="false">
      <c r="A1773" s="1" t="n">
        <v>2011</v>
      </c>
      <c r="B1773" s="1" t="s">
        <v>581</v>
      </c>
      <c r="C1773" s="1" t="s">
        <v>128</v>
      </c>
      <c r="D1773" s="1" t="n">
        <v>34</v>
      </c>
      <c r="E1773" s="1" t="s">
        <v>115</v>
      </c>
      <c r="F1773" s="1" t="n">
        <v>73</v>
      </c>
      <c r="G1773" s="1" t="n">
        <v>63</v>
      </c>
      <c r="H1773" s="1" t="n">
        <v>2051</v>
      </c>
      <c r="I1773" s="1" t="n">
        <v>389</v>
      </c>
      <c r="J1773" s="1" t="n">
        <v>891</v>
      </c>
      <c r="K1773" s="1" t="n">
        <v>0.437</v>
      </c>
      <c r="L1773" s="1" t="n">
        <v>116</v>
      </c>
      <c r="M1773" s="1" t="n">
        <v>321</v>
      </c>
      <c r="N1773" s="1" t="n">
        <v>0.361</v>
      </c>
      <c r="O1773" s="1" t="n">
        <v>128</v>
      </c>
      <c r="P1773" s="1" t="n">
        <v>173</v>
      </c>
      <c r="Q1773" s="1" t="n">
        <v>0.74</v>
      </c>
      <c r="R1773" s="1" t="n">
        <v>54</v>
      </c>
      <c r="S1773" s="1" t="n">
        <v>221</v>
      </c>
      <c r="T1773" s="1" t="n">
        <v>275</v>
      </c>
      <c r="U1773" s="1" t="n">
        <v>146</v>
      </c>
      <c r="V1773" s="1" t="n">
        <v>67</v>
      </c>
      <c r="W1773" s="1" t="n">
        <v>20</v>
      </c>
      <c r="X1773" s="1" t="n">
        <v>90</v>
      </c>
      <c r="Y1773" s="1" t="n">
        <v>193</v>
      </c>
      <c r="Z1773" s="1" t="n">
        <v>1022</v>
      </c>
      <c r="AA1773" s="1" t="n">
        <v>14.8</v>
      </c>
      <c r="AB1773" s="1" t="n">
        <v>0.528</v>
      </c>
      <c r="AC1773" s="1" t="n">
        <v>3.8</v>
      </c>
      <c r="AD1773" s="1" t="n">
        <f aca="false">IF(F1773=0,0,Z1773/F1773)</f>
        <v>14</v>
      </c>
      <c r="AE1773" s="1" t="str">
        <f aca="false">IFERROR(LEFT(C1773,FIND("-",C1773)-1),C1773)</f>
        <v>SG</v>
      </c>
      <c r="AF1773" s="1" t="str">
        <f aca="false">B1773&amp;"|"&amp;A1773</f>
        <v>Vince Carter|2011</v>
      </c>
      <c r="AG1773" s="1" t="n">
        <f aca="false">SUMPRODUCT(($A$2:$A$4670=A1773)*($Z$2:$Z$4670&gt;Z1773))+1</f>
        <v>78</v>
      </c>
    </row>
    <row r="1774" customFormat="false" ht="15" hidden="false" customHeight="false" outlineLevel="0" collapsed="false">
      <c r="A1774" s="1" t="n">
        <v>2011</v>
      </c>
      <c r="B1774" s="1" t="s">
        <v>582</v>
      </c>
      <c r="C1774" s="1" t="s">
        <v>92</v>
      </c>
      <c r="D1774" s="1" t="n">
        <v>30</v>
      </c>
      <c r="E1774" s="1" t="s">
        <v>117</v>
      </c>
      <c r="F1774" s="1" t="n">
        <v>74</v>
      </c>
      <c r="G1774" s="1" t="n">
        <v>6</v>
      </c>
      <c r="H1774" s="1" t="n">
        <v>1169</v>
      </c>
      <c r="I1774" s="1" t="n">
        <v>137</v>
      </c>
      <c r="J1774" s="1" t="n">
        <v>318</v>
      </c>
      <c r="K1774" s="1" t="n">
        <v>0.431</v>
      </c>
      <c r="L1774" s="1" t="n">
        <v>70</v>
      </c>
      <c r="M1774" s="1" t="n">
        <v>173</v>
      </c>
      <c r="N1774" s="1" t="n">
        <v>0.405</v>
      </c>
      <c r="O1774" s="1" t="n">
        <v>30</v>
      </c>
      <c r="P1774" s="1" t="n">
        <v>34</v>
      </c>
      <c r="Q1774" s="1" t="n">
        <v>0.882</v>
      </c>
      <c r="R1774" s="1" t="n">
        <v>64</v>
      </c>
      <c r="S1774" s="1" t="n">
        <v>148</v>
      </c>
      <c r="T1774" s="1" t="n">
        <v>212</v>
      </c>
      <c r="U1774" s="1" t="n">
        <v>79</v>
      </c>
      <c r="V1774" s="1" t="n">
        <v>44</v>
      </c>
      <c r="W1774" s="1" t="n">
        <v>44</v>
      </c>
      <c r="X1774" s="1" t="n">
        <v>57</v>
      </c>
      <c r="Y1774" s="1" t="n">
        <v>157</v>
      </c>
      <c r="Z1774" s="1" t="n">
        <v>374</v>
      </c>
      <c r="AA1774" s="1" t="n">
        <v>12.6</v>
      </c>
      <c r="AB1774" s="1" t="n">
        <v>0.562</v>
      </c>
      <c r="AC1774" s="1" t="n">
        <v>2.1</v>
      </c>
      <c r="AD1774" s="1" t="n">
        <f aca="false">IF(F1774=0,0,Z1774/F1774)</f>
        <v>5.05405405405405</v>
      </c>
      <c r="AE1774" s="1" t="str">
        <f aca="false">IFERROR(LEFT(C1774,FIND("-",C1774)-1),C1774)</f>
        <v>PF</v>
      </c>
      <c r="AF1774" s="1" t="str">
        <f aca="false">B1774&amp;"|"&amp;A1774</f>
        <v>Vladimir Radmanovic|2011</v>
      </c>
      <c r="AG1774" s="1" t="n">
        <f aca="false">SUMPRODUCT(($A$2:$A$4670=A1774)*($Z$2:$Z$4670&gt;Z1774))+1</f>
        <v>239</v>
      </c>
    </row>
    <row r="1775" customFormat="false" ht="15" hidden="false" customHeight="false" outlineLevel="0" collapsed="false">
      <c r="A1775" s="1" t="n">
        <v>2011</v>
      </c>
      <c r="B1775" s="1" t="s">
        <v>583</v>
      </c>
      <c r="C1775" s="1" t="s">
        <v>128</v>
      </c>
      <c r="D1775" s="1" t="n">
        <v>25</v>
      </c>
      <c r="E1775" s="1" t="s">
        <v>199</v>
      </c>
      <c r="F1775" s="1" t="n">
        <v>58</v>
      </c>
      <c r="G1775" s="1" t="n">
        <v>2</v>
      </c>
      <c r="H1775" s="1" t="n">
        <v>553</v>
      </c>
      <c r="I1775" s="1" t="n">
        <v>67</v>
      </c>
      <c r="J1775" s="1" t="n">
        <v>159</v>
      </c>
      <c r="K1775" s="1" t="n">
        <v>0.421</v>
      </c>
      <c r="L1775" s="1" t="n">
        <v>18</v>
      </c>
      <c r="M1775" s="1" t="n">
        <v>67</v>
      </c>
      <c r="N1775" s="1" t="n">
        <v>0.269</v>
      </c>
      <c r="O1775" s="1" t="n">
        <v>32</v>
      </c>
      <c r="P1775" s="1" t="n">
        <v>38</v>
      </c>
      <c r="Q1775" s="1" t="n">
        <v>0.842</v>
      </c>
      <c r="R1775" s="1" t="n">
        <v>7</v>
      </c>
      <c r="S1775" s="1" t="n">
        <v>42</v>
      </c>
      <c r="T1775" s="1" t="n">
        <v>49</v>
      </c>
      <c r="U1775" s="1" t="n">
        <v>35</v>
      </c>
      <c r="V1775" s="1" t="n">
        <v>18</v>
      </c>
      <c r="W1775" s="1" t="n">
        <v>5</v>
      </c>
      <c r="X1775" s="1" t="n">
        <v>20</v>
      </c>
      <c r="Y1775" s="1" t="n">
        <v>39</v>
      </c>
      <c r="Z1775" s="1" t="n">
        <v>184</v>
      </c>
      <c r="AA1775" s="1" t="n">
        <v>10.6</v>
      </c>
      <c r="AB1775" s="1" t="n">
        <v>0.524</v>
      </c>
      <c r="AC1775" s="1" t="n">
        <v>1.1</v>
      </c>
      <c r="AD1775" s="1" t="n">
        <f aca="false">IF(F1775=0,0,Z1775/F1775)</f>
        <v>3.17241379310345</v>
      </c>
      <c r="AE1775" s="1" t="str">
        <f aca="false">IFERROR(LEFT(C1775,FIND("-",C1775)-1),C1775)</f>
        <v>SG</v>
      </c>
      <c r="AF1775" s="1" t="str">
        <f aca="false">B1775&amp;"|"&amp;A1775</f>
        <v>Von Wafer|2011</v>
      </c>
      <c r="AG1775" s="1" t="n">
        <f aca="false">SUMPRODUCT(($A$2:$A$4670=A1775)*($Z$2:$Z$4670&gt;Z1775))+1</f>
        <v>321</v>
      </c>
    </row>
    <row r="1776" customFormat="false" ht="15" hidden="false" customHeight="false" outlineLevel="0" collapsed="false">
      <c r="A1776" s="1" t="n">
        <v>2011</v>
      </c>
      <c r="B1776" s="1" t="s">
        <v>735</v>
      </c>
      <c r="C1776" s="1" t="s">
        <v>128</v>
      </c>
      <c r="D1776" s="1" t="n">
        <v>23</v>
      </c>
      <c r="E1776" s="1" t="s">
        <v>120</v>
      </c>
      <c r="F1776" s="1" t="n">
        <v>62</v>
      </c>
      <c r="G1776" s="1" t="n">
        <v>8</v>
      </c>
      <c r="H1776" s="1" t="n">
        <v>1181</v>
      </c>
      <c r="I1776" s="1" t="n">
        <v>160</v>
      </c>
      <c r="J1776" s="1" t="n">
        <v>397</v>
      </c>
      <c r="K1776" s="1" t="n">
        <v>0.403</v>
      </c>
      <c r="L1776" s="1" t="n">
        <v>48</v>
      </c>
      <c r="M1776" s="1" t="n">
        <v>121</v>
      </c>
      <c r="N1776" s="1" t="n">
        <v>0.397</v>
      </c>
      <c r="O1776" s="1" t="n">
        <v>42</v>
      </c>
      <c r="P1776" s="1" t="n">
        <v>53</v>
      </c>
      <c r="Q1776" s="1" t="n">
        <v>0.792</v>
      </c>
      <c r="R1776" s="1" t="n">
        <v>26</v>
      </c>
      <c r="S1776" s="1" t="n">
        <v>82</v>
      </c>
      <c r="T1776" s="1" t="n">
        <v>108</v>
      </c>
      <c r="U1776" s="1" t="n">
        <v>72</v>
      </c>
      <c r="V1776" s="1" t="n">
        <v>28</v>
      </c>
      <c r="W1776" s="1" t="n">
        <v>3</v>
      </c>
      <c r="X1776" s="1" t="n">
        <v>53</v>
      </c>
      <c r="Y1776" s="1" t="n">
        <v>85</v>
      </c>
      <c r="Z1776" s="1" t="n">
        <v>410</v>
      </c>
      <c r="AA1776" s="1" t="n">
        <v>8.6</v>
      </c>
      <c r="AB1776" s="1" t="n">
        <v>0.488</v>
      </c>
      <c r="AC1776" s="1" t="n">
        <v>0.3</v>
      </c>
      <c r="AD1776" s="1" t="n">
        <f aca="false">IF(F1776=0,0,Z1776/F1776)</f>
        <v>6.61290322580645</v>
      </c>
      <c r="AE1776" s="1" t="str">
        <f aca="false">IFERROR(LEFT(C1776,FIND("-",C1776)-1),C1776)</f>
        <v>SG</v>
      </c>
      <c r="AF1776" s="1" t="str">
        <f aca="false">B1776&amp;"|"&amp;A1776</f>
        <v>Wayne Ellington|2011</v>
      </c>
      <c r="AG1776" s="1" t="n">
        <f aca="false">SUMPRODUCT(($A$2:$A$4670=A1776)*($Z$2:$Z$4670&gt;Z1776))+1</f>
        <v>225</v>
      </c>
    </row>
    <row r="1777" customFormat="false" ht="15" hidden="false" customHeight="false" outlineLevel="0" collapsed="false">
      <c r="A1777" s="1" t="n">
        <v>2011</v>
      </c>
      <c r="B1777" s="1" t="s">
        <v>802</v>
      </c>
      <c r="C1777" s="1" t="s">
        <v>128</v>
      </c>
      <c r="D1777" s="1" t="n">
        <v>23</v>
      </c>
      <c r="E1777" s="1" t="s">
        <v>120</v>
      </c>
      <c r="F1777" s="1" t="n">
        <v>79</v>
      </c>
      <c r="G1777" s="1" t="n">
        <v>63</v>
      </c>
      <c r="H1777" s="1" t="n">
        <v>2069</v>
      </c>
      <c r="I1777" s="1" t="n">
        <v>271</v>
      </c>
      <c r="J1777" s="1" t="n">
        <v>682</v>
      </c>
      <c r="K1777" s="1" t="n">
        <v>0.397</v>
      </c>
      <c r="L1777" s="1" t="n">
        <v>103</v>
      </c>
      <c r="M1777" s="1" t="n">
        <v>289</v>
      </c>
      <c r="N1777" s="1" t="n">
        <v>0.356</v>
      </c>
      <c r="O1777" s="1" t="n">
        <v>64</v>
      </c>
      <c r="P1777" s="1" t="n">
        <v>92</v>
      </c>
      <c r="Q1777" s="1" t="n">
        <v>0.696</v>
      </c>
      <c r="R1777" s="1" t="n">
        <v>51</v>
      </c>
      <c r="S1777" s="1" t="n">
        <v>189</v>
      </c>
      <c r="T1777" s="1" t="n">
        <v>240</v>
      </c>
      <c r="U1777" s="1" t="n">
        <v>148</v>
      </c>
      <c r="V1777" s="1" t="n">
        <v>58</v>
      </c>
      <c r="W1777" s="1" t="n">
        <v>54</v>
      </c>
      <c r="X1777" s="1" t="n">
        <v>95</v>
      </c>
      <c r="Y1777" s="1" t="n">
        <v>163</v>
      </c>
      <c r="Z1777" s="1" t="n">
        <v>709</v>
      </c>
      <c r="AA1777" s="1" t="n">
        <v>10.2</v>
      </c>
      <c r="AB1777" s="1" t="n">
        <v>0.491</v>
      </c>
      <c r="AC1777" s="1" t="n">
        <v>1.3</v>
      </c>
      <c r="AD1777" s="1" t="n">
        <f aca="false">IF(F1777=0,0,Z1777/F1777)</f>
        <v>8.9746835443038</v>
      </c>
      <c r="AE1777" s="1" t="str">
        <f aca="false">IFERROR(LEFT(C1777,FIND("-",C1777)-1),C1777)</f>
        <v>SG</v>
      </c>
      <c r="AF1777" s="1" t="str">
        <f aca="false">B1777&amp;"|"&amp;A1777</f>
        <v>Wesley Johnson|2011</v>
      </c>
      <c r="AG1777" s="1" t="n">
        <f aca="false">SUMPRODUCT(($A$2:$A$4670=A1777)*($Z$2:$Z$4670&gt;Z1777))+1</f>
        <v>144</v>
      </c>
    </row>
    <row r="1778" customFormat="false" ht="15" hidden="false" customHeight="false" outlineLevel="0" collapsed="false">
      <c r="A1778" s="1" t="n">
        <v>2011</v>
      </c>
      <c r="B1778" s="1" t="s">
        <v>736</v>
      </c>
      <c r="C1778" s="1" t="s">
        <v>128</v>
      </c>
      <c r="D1778" s="1" t="n">
        <v>24</v>
      </c>
      <c r="E1778" s="1" t="s">
        <v>191</v>
      </c>
      <c r="F1778" s="1" t="n">
        <v>82</v>
      </c>
      <c r="G1778" s="1" t="n">
        <v>69</v>
      </c>
      <c r="H1778" s="1" t="n">
        <v>2758</v>
      </c>
      <c r="I1778" s="1" t="n">
        <v>440</v>
      </c>
      <c r="J1778" s="1" t="n">
        <v>979</v>
      </c>
      <c r="K1778" s="1" t="n">
        <v>0.449</v>
      </c>
      <c r="L1778" s="1" t="n">
        <v>154</v>
      </c>
      <c r="M1778" s="1" t="n">
        <v>378</v>
      </c>
      <c r="N1778" s="1" t="n">
        <v>0.407</v>
      </c>
      <c r="O1778" s="1" t="n">
        <v>266</v>
      </c>
      <c r="P1778" s="1" t="n">
        <v>315</v>
      </c>
      <c r="Q1778" s="1" t="n">
        <v>0.844</v>
      </c>
      <c r="R1778" s="1" t="n">
        <v>48</v>
      </c>
      <c r="S1778" s="1" t="n">
        <v>210</v>
      </c>
      <c r="T1778" s="1" t="n">
        <v>258</v>
      </c>
      <c r="U1778" s="1" t="n">
        <v>164</v>
      </c>
      <c r="V1778" s="1" t="n">
        <v>102</v>
      </c>
      <c r="W1778" s="1" t="n">
        <v>9</v>
      </c>
      <c r="X1778" s="1" t="n">
        <v>138</v>
      </c>
      <c r="Y1778" s="1" t="n">
        <v>195</v>
      </c>
      <c r="Z1778" s="1" t="n">
        <v>1300</v>
      </c>
      <c r="AA1778" s="1" t="n">
        <v>15.5</v>
      </c>
      <c r="AB1778" s="1" t="n">
        <v>0.582</v>
      </c>
      <c r="AC1778" s="1" t="n">
        <v>7.2</v>
      </c>
      <c r="AD1778" s="1" t="n">
        <f aca="false">IF(F1778=0,0,Z1778/F1778)</f>
        <v>15.8536585365854</v>
      </c>
      <c r="AE1778" s="1" t="str">
        <f aca="false">IFERROR(LEFT(C1778,FIND("-",C1778)-1),C1778)</f>
        <v>SG</v>
      </c>
      <c r="AF1778" s="1" t="str">
        <f aca="false">B1778&amp;"|"&amp;A1778</f>
        <v>Wesley Matthews|2011</v>
      </c>
      <c r="AG1778" s="1" t="n">
        <f aca="false">SUMPRODUCT(($A$2:$A$4670=A1778)*($Z$2:$Z$4670&gt;Z1778))+1</f>
        <v>37</v>
      </c>
    </row>
    <row r="1779" customFormat="false" ht="15" hidden="false" customHeight="false" outlineLevel="0" collapsed="false">
      <c r="A1779" s="1" t="n">
        <v>2011</v>
      </c>
      <c r="B1779" s="1" t="s">
        <v>674</v>
      </c>
      <c r="C1779" s="1" t="s">
        <v>102</v>
      </c>
      <c r="D1779" s="1" t="n">
        <v>28</v>
      </c>
      <c r="E1779" s="1" t="s">
        <v>133</v>
      </c>
      <c r="F1779" s="1" t="n">
        <v>61</v>
      </c>
      <c r="G1779" s="1" t="n">
        <v>5</v>
      </c>
      <c r="H1779" s="1" t="n">
        <v>1125</v>
      </c>
      <c r="I1779" s="1" t="n">
        <v>182</v>
      </c>
      <c r="J1779" s="1" t="n">
        <v>406</v>
      </c>
      <c r="K1779" s="1" t="n">
        <v>0.448</v>
      </c>
      <c r="L1779" s="1" t="n">
        <v>16</v>
      </c>
      <c r="M1779" s="1" t="n">
        <v>50</v>
      </c>
      <c r="N1779" s="1" t="n">
        <v>0.32</v>
      </c>
      <c r="O1779" s="1" t="n">
        <v>102</v>
      </c>
      <c r="P1779" s="1" t="n">
        <v>122</v>
      </c>
      <c r="Q1779" s="1" t="n">
        <v>0.836</v>
      </c>
      <c r="R1779" s="1" t="n">
        <v>15</v>
      </c>
      <c r="S1779" s="1" t="n">
        <v>59</v>
      </c>
      <c r="T1779" s="1" t="n">
        <v>74</v>
      </c>
      <c r="U1779" s="1" t="n">
        <v>195</v>
      </c>
      <c r="V1779" s="1" t="n">
        <v>52</v>
      </c>
      <c r="W1779" s="1" t="n">
        <v>4</v>
      </c>
      <c r="X1779" s="1" t="n">
        <v>83</v>
      </c>
      <c r="Y1779" s="1" t="n">
        <v>113</v>
      </c>
      <c r="Z1779" s="1" t="n">
        <v>482</v>
      </c>
      <c r="AA1779" s="1" t="n">
        <v>15.2</v>
      </c>
      <c r="AB1779" s="1" t="n">
        <v>0.524</v>
      </c>
      <c r="AC1779" s="1" t="n">
        <v>1.5</v>
      </c>
      <c r="AD1779" s="1" t="n">
        <f aca="false">IF(F1779=0,0,Z1779/F1779)</f>
        <v>7.9016393442623</v>
      </c>
      <c r="AE1779" s="1" t="str">
        <f aca="false">IFERROR(LEFT(C1779,FIND("-",C1779)-1),C1779)</f>
        <v>PG</v>
      </c>
      <c r="AF1779" s="1" t="str">
        <f aca="false">B1779&amp;"|"&amp;A1779</f>
        <v>Will Bynum|2011</v>
      </c>
      <c r="AG1779" s="1" t="n">
        <f aca="false">SUMPRODUCT(($A$2:$A$4670=A1779)*($Z$2:$Z$4670&gt;Z1779))+1</f>
        <v>207</v>
      </c>
    </row>
    <row r="1780" customFormat="false" ht="15" hidden="false" customHeight="false" outlineLevel="0" collapsed="false">
      <c r="A1780" s="1" t="n">
        <v>2011</v>
      </c>
      <c r="B1780" s="1" t="s">
        <v>586</v>
      </c>
      <c r="C1780" s="1" t="s">
        <v>128</v>
      </c>
      <c r="D1780" s="1" t="n">
        <v>29</v>
      </c>
      <c r="E1780" s="1" t="s">
        <v>219</v>
      </c>
      <c r="F1780" s="1" t="n">
        <v>77</v>
      </c>
      <c r="G1780" s="1" t="n">
        <v>13</v>
      </c>
      <c r="H1780" s="1" t="n">
        <v>1674</v>
      </c>
      <c r="I1780" s="1" t="n">
        <v>270</v>
      </c>
      <c r="J1780" s="1" t="n">
        <v>609</v>
      </c>
      <c r="K1780" s="1" t="n">
        <v>0.443</v>
      </c>
      <c r="L1780" s="1" t="n">
        <v>54</v>
      </c>
      <c r="M1780" s="1" t="n">
        <v>155</v>
      </c>
      <c r="N1780" s="1" t="n">
        <v>0.348</v>
      </c>
      <c r="O1780" s="1" t="n">
        <v>78</v>
      </c>
      <c r="P1780" s="1" t="n">
        <v>100</v>
      </c>
      <c r="Q1780" s="1" t="n">
        <v>0.78</v>
      </c>
      <c r="R1780" s="1" t="n">
        <v>22</v>
      </c>
      <c r="S1780" s="1" t="n">
        <v>139</v>
      </c>
      <c r="T1780" s="1" t="n">
        <v>161</v>
      </c>
      <c r="U1780" s="1" t="n">
        <v>74</v>
      </c>
      <c r="V1780" s="1" t="n">
        <v>36</v>
      </c>
      <c r="W1780" s="1" t="n">
        <v>13</v>
      </c>
      <c r="X1780" s="1" t="n">
        <v>67</v>
      </c>
      <c r="Y1780" s="1" t="n">
        <v>143</v>
      </c>
      <c r="Z1780" s="1" t="n">
        <v>672</v>
      </c>
      <c r="AA1780" s="1" t="n">
        <v>10.8</v>
      </c>
      <c r="AB1780" s="1" t="n">
        <v>0.515</v>
      </c>
      <c r="AC1780" s="1" t="n">
        <v>1.8</v>
      </c>
      <c r="AD1780" s="1" t="n">
        <f aca="false">IF(F1780=0,0,Z1780/F1780)</f>
        <v>8.72727272727273</v>
      </c>
      <c r="AE1780" s="1" t="str">
        <f aca="false">IFERROR(LEFT(C1780,FIND("-",C1780)-1),C1780)</f>
        <v>SG</v>
      </c>
      <c r="AF1780" s="1" t="str">
        <f aca="false">B1780&amp;"|"&amp;A1780</f>
        <v>Willie Green|2011</v>
      </c>
      <c r="AG1780" s="1" t="n">
        <f aca="false">SUMPRODUCT(($A$2:$A$4670=A1780)*($Z$2:$Z$4670&gt;Z1780))+1</f>
        <v>154</v>
      </c>
    </row>
    <row r="1781" customFormat="false" ht="15" hidden="false" customHeight="false" outlineLevel="0" collapsed="false">
      <c r="A1781" s="1" t="n">
        <v>2011</v>
      </c>
      <c r="B1781" s="1" t="s">
        <v>803</v>
      </c>
      <c r="C1781" s="1" t="s">
        <v>102</v>
      </c>
      <c r="D1781" s="1" t="n">
        <v>21</v>
      </c>
      <c r="E1781" s="1" t="s">
        <v>108</v>
      </c>
      <c r="F1781" s="1" t="n">
        <v>19</v>
      </c>
      <c r="G1781" s="1" t="n">
        <v>0</v>
      </c>
      <c r="H1781" s="1" t="n">
        <v>134</v>
      </c>
      <c r="I1781" s="1" t="n">
        <v>13</v>
      </c>
      <c r="J1781" s="1" t="n">
        <v>35</v>
      </c>
      <c r="K1781" s="1" t="n">
        <v>0.371</v>
      </c>
      <c r="L1781" s="1" t="n">
        <v>5</v>
      </c>
      <c r="M1781" s="1" t="n">
        <v>15</v>
      </c>
      <c r="N1781" s="1" t="n">
        <v>0.333</v>
      </c>
      <c r="O1781" s="1" t="n">
        <v>6</v>
      </c>
      <c r="P1781" s="1" t="n">
        <v>8</v>
      </c>
      <c r="Q1781" s="1" t="n">
        <v>0.75</v>
      </c>
      <c r="R1781" s="1" t="n">
        <v>1</v>
      </c>
      <c r="S1781" s="1" t="n">
        <v>11</v>
      </c>
      <c r="T1781" s="1" t="n">
        <v>12</v>
      </c>
      <c r="U1781" s="1" t="n">
        <v>27</v>
      </c>
      <c r="V1781" s="1" t="n">
        <v>6</v>
      </c>
      <c r="W1781" s="1" t="n">
        <v>0</v>
      </c>
      <c r="X1781" s="1" t="n">
        <v>8</v>
      </c>
      <c r="Y1781" s="1" t="n">
        <v>16</v>
      </c>
      <c r="Z1781" s="1" t="n">
        <v>37</v>
      </c>
      <c r="AA1781" s="1" t="n">
        <v>10.8</v>
      </c>
      <c r="AB1781" s="1" t="n">
        <v>0.48</v>
      </c>
      <c r="AC1781" s="1" t="n">
        <v>0.2</v>
      </c>
      <c r="AD1781" s="1" t="n">
        <f aca="false">IF(F1781=0,0,Z1781/F1781)</f>
        <v>1.94736842105263</v>
      </c>
      <c r="AE1781" s="1" t="str">
        <f aca="false">IFERROR(LEFT(C1781,FIND("-",C1781)-1),C1781)</f>
        <v>PG</v>
      </c>
      <c r="AF1781" s="1" t="str">
        <f aca="false">B1781&amp;"|"&amp;A1781</f>
        <v>Willie Warren|2011</v>
      </c>
      <c r="AG1781" s="1" t="n">
        <f aca="false">SUMPRODUCT(($A$2:$A$4670=A1781)*($Z$2:$Z$4670&gt;Z1781))+1</f>
        <v>404</v>
      </c>
    </row>
    <row r="1782" customFormat="false" ht="15" hidden="false" customHeight="false" outlineLevel="0" collapsed="false">
      <c r="A1782" s="1" t="n">
        <v>2011</v>
      </c>
      <c r="B1782" s="1" t="s">
        <v>587</v>
      </c>
      <c r="C1782" s="1" t="s">
        <v>123</v>
      </c>
      <c r="D1782" s="1" t="n">
        <v>23</v>
      </c>
      <c r="E1782" s="1" t="s">
        <v>115</v>
      </c>
      <c r="F1782" s="1" t="n">
        <v>72</v>
      </c>
      <c r="G1782" s="1" t="n">
        <v>49</v>
      </c>
      <c r="H1782" s="1" t="n">
        <v>2401</v>
      </c>
      <c r="I1782" s="1" t="n">
        <v>429</v>
      </c>
      <c r="J1782" s="1" t="n">
        <v>953</v>
      </c>
      <c r="K1782" s="1" t="n">
        <v>0.45</v>
      </c>
      <c r="L1782" s="1" t="n">
        <v>112</v>
      </c>
      <c r="M1782" s="1" t="n">
        <v>320</v>
      </c>
      <c r="N1782" s="1" t="n">
        <v>0.35</v>
      </c>
      <c r="O1782" s="1" t="n">
        <v>130</v>
      </c>
      <c r="P1782" s="1" t="n">
        <v>161</v>
      </c>
      <c r="Q1782" s="1" t="n">
        <v>0.807</v>
      </c>
      <c r="R1782" s="1" t="n">
        <v>75</v>
      </c>
      <c r="S1782" s="1" t="n">
        <v>333</v>
      </c>
      <c r="T1782" s="1" t="n">
        <v>408</v>
      </c>
      <c r="U1782" s="1" t="n">
        <v>120</v>
      </c>
      <c r="V1782" s="1" t="n">
        <v>48</v>
      </c>
      <c r="W1782" s="1" t="n">
        <v>94</v>
      </c>
      <c r="X1782" s="1" t="n">
        <v>104</v>
      </c>
      <c r="Y1782" s="1" t="n">
        <v>199</v>
      </c>
      <c r="Z1782" s="1" t="n">
        <v>1100</v>
      </c>
      <c r="AA1782" s="1" t="n">
        <v>14.6</v>
      </c>
      <c r="AB1782" s="1" t="n">
        <v>0.537</v>
      </c>
      <c r="AC1782" s="1" t="n">
        <v>3.9</v>
      </c>
      <c r="AD1782" s="1" t="n">
        <f aca="false">IF(F1782=0,0,Z1782/F1782)</f>
        <v>15.2777777777778</v>
      </c>
      <c r="AE1782" s="1" t="str">
        <f aca="false">IFERROR(LEFT(C1782,FIND("-",C1782)-1),C1782)</f>
        <v>SF</v>
      </c>
      <c r="AF1782" s="1" t="str">
        <f aca="false">B1782&amp;"|"&amp;A1782</f>
        <v>Wilson Chandler|2011</v>
      </c>
      <c r="AG1782" s="1" t="n">
        <f aca="false">SUMPRODUCT(($A$2:$A$4670=A1782)*($Z$2:$Z$4670&gt;Z1782))+1</f>
        <v>59</v>
      </c>
    </row>
    <row r="1783" customFormat="false" ht="15" hidden="false" customHeight="false" outlineLevel="0" collapsed="false">
      <c r="A1783" s="1" t="n">
        <v>2011</v>
      </c>
      <c r="B1783" s="1" t="s">
        <v>804</v>
      </c>
      <c r="C1783" s="1" t="s">
        <v>128</v>
      </c>
      <c r="D1783" s="1" t="n">
        <v>19</v>
      </c>
      <c r="E1783" s="1" t="s">
        <v>140</v>
      </c>
      <c r="F1783" s="1" t="n">
        <v>38</v>
      </c>
      <c r="G1783" s="1" t="n">
        <v>16</v>
      </c>
      <c r="H1783" s="1" t="n">
        <v>527</v>
      </c>
      <c r="I1783" s="1" t="n">
        <v>65</v>
      </c>
      <c r="J1783" s="1" t="n">
        <v>160</v>
      </c>
      <c r="K1783" s="1" t="n">
        <v>0.406</v>
      </c>
      <c r="L1783" s="1" t="n">
        <v>2</v>
      </c>
      <c r="M1783" s="1" t="n">
        <v>17</v>
      </c>
      <c r="N1783" s="1" t="n">
        <v>0.118</v>
      </c>
      <c r="O1783" s="1" t="n">
        <v>33</v>
      </c>
      <c r="P1783" s="1" t="n">
        <v>52</v>
      </c>
      <c r="Q1783" s="1" t="n">
        <v>0.635</v>
      </c>
      <c r="R1783" s="1" t="n">
        <v>9</v>
      </c>
      <c r="S1783" s="1" t="n">
        <v>28</v>
      </c>
      <c r="T1783" s="1" t="n">
        <v>37</v>
      </c>
      <c r="U1783" s="1" t="n">
        <v>18</v>
      </c>
      <c r="V1783" s="1" t="n">
        <v>11</v>
      </c>
      <c r="W1783" s="1" t="n">
        <v>3</v>
      </c>
      <c r="X1783" s="1" t="n">
        <v>13</v>
      </c>
      <c r="Y1783" s="1" t="n">
        <v>48</v>
      </c>
      <c r="Z1783" s="1" t="n">
        <v>165</v>
      </c>
      <c r="AA1783" s="1" t="n">
        <v>7</v>
      </c>
      <c r="AB1783" s="1" t="n">
        <v>0.451</v>
      </c>
      <c r="AC1783" s="1" t="n">
        <v>0.2</v>
      </c>
      <c r="AD1783" s="1" t="n">
        <f aca="false">IF(F1783=0,0,Z1783/F1783)</f>
        <v>4.3421052631579</v>
      </c>
      <c r="AE1783" s="1" t="str">
        <f aca="false">IFERROR(LEFT(C1783,FIND("-",C1783)-1),C1783)</f>
        <v>SG</v>
      </c>
      <c r="AF1783" s="1" t="str">
        <f aca="false">B1783&amp;"|"&amp;A1783</f>
        <v>Xavier Henry|2011</v>
      </c>
      <c r="AG1783" s="1" t="n">
        <f aca="false">SUMPRODUCT(($A$2:$A$4670=A1783)*($Z$2:$Z$4670&gt;Z1783))+1</f>
        <v>327</v>
      </c>
    </row>
    <row r="1784" customFormat="false" ht="15" hidden="false" customHeight="false" outlineLevel="0" collapsed="false">
      <c r="A1784" s="1" t="n">
        <v>2011</v>
      </c>
      <c r="B1784" s="1" t="s">
        <v>589</v>
      </c>
      <c r="C1784" s="1" t="s">
        <v>105</v>
      </c>
      <c r="D1784" s="1" t="n">
        <v>30</v>
      </c>
      <c r="E1784" s="1" t="s">
        <v>103</v>
      </c>
      <c r="F1784" s="1" t="n">
        <v>5</v>
      </c>
      <c r="G1784" s="1" t="n">
        <v>5</v>
      </c>
      <c r="H1784" s="1" t="n">
        <v>91</v>
      </c>
      <c r="I1784" s="1" t="n">
        <v>18</v>
      </c>
      <c r="J1784" s="1" t="n">
        <v>37</v>
      </c>
      <c r="K1784" s="1" t="n">
        <v>0.486</v>
      </c>
      <c r="L1784" s="1" t="n">
        <v>0</v>
      </c>
      <c r="M1784" s="1" t="n">
        <v>0</v>
      </c>
      <c r="O1784" s="1" t="n">
        <v>15</v>
      </c>
      <c r="P1784" s="1" t="n">
        <v>16</v>
      </c>
      <c r="Q1784" s="1" t="n">
        <v>0.938</v>
      </c>
      <c r="R1784" s="1" t="n">
        <v>7</v>
      </c>
      <c r="S1784" s="1" t="n">
        <v>20</v>
      </c>
      <c r="T1784" s="1" t="n">
        <v>27</v>
      </c>
      <c r="U1784" s="1" t="n">
        <v>4</v>
      </c>
      <c r="V1784" s="1" t="n">
        <v>0</v>
      </c>
      <c r="W1784" s="1" t="n">
        <v>8</v>
      </c>
      <c r="X1784" s="1" t="n">
        <v>7</v>
      </c>
      <c r="Y1784" s="1" t="n">
        <v>13</v>
      </c>
      <c r="Z1784" s="1" t="n">
        <v>51</v>
      </c>
      <c r="AA1784" s="1" t="n">
        <v>19.8</v>
      </c>
      <c r="AB1784" s="1" t="n">
        <v>0.579</v>
      </c>
      <c r="AC1784" s="1" t="n">
        <v>0.3</v>
      </c>
      <c r="AD1784" s="1" t="n">
        <f aca="false">IF(F1784=0,0,Z1784/F1784)</f>
        <v>10.2</v>
      </c>
      <c r="AE1784" s="1" t="str">
        <f aca="false">IFERROR(LEFT(C1784,FIND("-",C1784)-1),C1784)</f>
        <v>C</v>
      </c>
      <c r="AF1784" s="1" t="str">
        <f aca="false">B1784&amp;"|"&amp;A1784</f>
        <v>Yao Ming*|2011</v>
      </c>
      <c r="AG1784" s="1" t="n">
        <f aca="false">SUMPRODUCT(($A$2:$A$4670=A1784)*($Z$2:$Z$4670&gt;Z1784))+1</f>
        <v>395</v>
      </c>
    </row>
    <row r="1785" customFormat="false" ht="15" hidden="false" customHeight="false" outlineLevel="0" collapsed="false">
      <c r="A1785" s="1" t="n">
        <v>2011</v>
      </c>
      <c r="B1785" s="1" t="s">
        <v>590</v>
      </c>
      <c r="C1785" s="1" t="s">
        <v>92</v>
      </c>
      <c r="D1785" s="1" t="n">
        <v>23</v>
      </c>
      <c r="E1785" s="1" t="s">
        <v>137</v>
      </c>
      <c r="F1785" s="1" t="n">
        <v>63</v>
      </c>
      <c r="G1785" s="1" t="n">
        <v>11</v>
      </c>
      <c r="H1785" s="1" t="n">
        <v>1112</v>
      </c>
      <c r="I1785" s="1" t="n">
        <v>145</v>
      </c>
      <c r="J1785" s="1" t="n">
        <v>347</v>
      </c>
      <c r="K1785" s="1" t="n">
        <v>0.418</v>
      </c>
      <c r="L1785" s="1" t="n">
        <v>3</v>
      </c>
      <c r="M1785" s="1" t="n">
        <v>13</v>
      </c>
      <c r="N1785" s="1" t="n">
        <v>0.231</v>
      </c>
      <c r="O1785" s="1" t="n">
        <v>62</v>
      </c>
      <c r="P1785" s="1" t="n">
        <v>91</v>
      </c>
      <c r="Q1785" s="1" t="n">
        <v>0.681</v>
      </c>
      <c r="R1785" s="1" t="n">
        <v>79</v>
      </c>
      <c r="S1785" s="1" t="n">
        <v>169</v>
      </c>
      <c r="T1785" s="1" t="n">
        <v>248</v>
      </c>
      <c r="U1785" s="1" t="n">
        <v>25</v>
      </c>
      <c r="V1785" s="1" t="n">
        <v>27</v>
      </c>
      <c r="W1785" s="1" t="n">
        <v>32</v>
      </c>
      <c r="X1785" s="1" t="n">
        <v>51</v>
      </c>
      <c r="Y1785" s="1" t="n">
        <v>115</v>
      </c>
      <c r="Z1785" s="1" t="n">
        <v>355</v>
      </c>
      <c r="AA1785" s="1" t="n">
        <v>10.1</v>
      </c>
      <c r="AB1785" s="1" t="n">
        <v>0.459</v>
      </c>
      <c r="AC1785" s="1" t="n">
        <v>0.4</v>
      </c>
      <c r="AD1785" s="1" t="n">
        <f aca="false">IF(F1785=0,0,Z1785/F1785)</f>
        <v>5.63492063492064</v>
      </c>
      <c r="AE1785" s="1" t="str">
        <f aca="false">IFERROR(LEFT(C1785,FIND("-",C1785)-1),C1785)</f>
        <v>PF</v>
      </c>
      <c r="AF1785" s="1" t="str">
        <f aca="false">B1785&amp;"|"&amp;A1785</f>
        <v>Yi Jianlian|2011</v>
      </c>
      <c r="AG1785" s="1" t="n">
        <f aca="false">SUMPRODUCT(($A$2:$A$4670=A1785)*($Z$2:$Z$4670&gt;Z1785))+1</f>
        <v>247</v>
      </c>
    </row>
    <row r="1786" customFormat="false" ht="15" hidden="false" customHeight="false" outlineLevel="0" collapsed="false">
      <c r="A1786" s="1" t="n">
        <v>2011</v>
      </c>
      <c r="B1786" s="1" t="s">
        <v>805</v>
      </c>
      <c r="C1786" s="1" t="s">
        <v>102</v>
      </c>
      <c r="D1786" s="1" t="n">
        <v>26</v>
      </c>
      <c r="E1786" s="1" t="s">
        <v>124</v>
      </c>
      <c r="F1786" s="1" t="n">
        <v>24</v>
      </c>
      <c r="G1786" s="1" t="n">
        <v>0</v>
      </c>
      <c r="H1786" s="1" t="n">
        <v>292</v>
      </c>
      <c r="I1786" s="1" t="n">
        <v>51</v>
      </c>
      <c r="J1786" s="1" t="n">
        <v>125</v>
      </c>
      <c r="K1786" s="1" t="n">
        <v>0.408</v>
      </c>
      <c r="L1786" s="1" t="n">
        <v>3</v>
      </c>
      <c r="M1786" s="1" t="n">
        <v>10</v>
      </c>
      <c r="N1786" s="1" t="n">
        <v>0.3</v>
      </c>
      <c r="O1786" s="1" t="n">
        <v>16</v>
      </c>
      <c r="P1786" s="1" t="n">
        <v>17</v>
      </c>
      <c r="Q1786" s="1" t="n">
        <v>0.941</v>
      </c>
      <c r="R1786" s="1" t="n">
        <v>5</v>
      </c>
      <c r="S1786" s="1" t="n">
        <v>15</v>
      </c>
      <c r="T1786" s="1" t="n">
        <v>20</v>
      </c>
      <c r="U1786" s="1" t="n">
        <v>51</v>
      </c>
      <c r="V1786" s="1" t="n">
        <v>20</v>
      </c>
      <c r="W1786" s="1" t="n">
        <v>2</v>
      </c>
      <c r="X1786" s="1" t="n">
        <v>29</v>
      </c>
      <c r="Y1786" s="1" t="n">
        <v>30</v>
      </c>
      <c r="Z1786" s="1" t="n">
        <v>121</v>
      </c>
      <c r="AA1786" s="1" t="n">
        <v>11.7</v>
      </c>
      <c r="AB1786" s="1" t="n">
        <v>0.457</v>
      </c>
      <c r="AC1786" s="1" t="n">
        <v>-0.1</v>
      </c>
      <c r="AD1786" s="1" t="n">
        <f aca="false">IF(F1786=0,0,Z1786/F1786)</f>
        <v>5.04166666666667</v>
      </c>
      <c r="AE1786" s="1" t="str">
        <f aca="false">IFERROR(LEFT(C1786,FIND("-",C1786)-1),C1786)</f>
        <v>PG</v>
      </c>
      <c r="AF1786" s="1" t="str">
        <f aca="false">B1786&amp;"|"&amp;A1786</f>
        <v>Zabian Dowdell|2011</v>
      </c>
      <c r="AG1786" s="1" t="n">
        <f aca="false">SUMPRODUCT(($A$2:$A$4670=A1786)*($Z$2:$Z$4670&gt;Z1786))+1</f>
        <v>355</v>
      </c>
    </row>
    <row r="1787" customFormat="false" ht="15" hidden="false" customHeight="false" outlineLevel="0" collapsed="false">
      <c r="A1787" s="1" t="n">
        <v>2011</v>
      </c>
      <c r="B1787" s="1" t="s">
        <v>591</v>
      </c>
      <c r="C1787" s="1" t="s">
        <v>92</v>
      </c>
      <c r="D1787" s="1" t="n">
        <v>29</v>
      </c>
      <c r="E1787" s="1" t="s">
        <v>140</v>
      </c>
      <c r="F1787" s="1" t="n">
        <v>75</v>
      </c>
      <c r="G1787" s="1" t="n">
        <v>74</v>
      </c>
      <c r="H1787" s="1" t="n">
        <v>2724</v>
      </c>
      <c r="I1787" s="1" t="n">
        <v>598</v>
      </c>
      <c r="J1787" s="1" t="n">
        <v>1188</v>
      </c>
      <c r="K1787" s="1" t="n">
        <v>0.503</v>
      </c>
      <c r="L1787" s="1" t="n">
        <v>8</v>
      </c>
      <c r="M1787" s="1" t="n">
        <v>43</v>
      </c>
      <c r="N1787" s="1" t="n">
        <v>0.186</v>
      </c>
      <c r="O1787" s="1" t="n">
        <v>300</v>
      </c>
      <c r="P1787" s="1" t="n">
        <v>396</v>
      </c>
      <c r="Q1787" s="1" t="n">
        <v>0.758</v>
      </c>
      <c r="R1787" s="1" t="n">
        <v>326</v>
      </c>
      <c r="S1787" s="1" t="n">
        <v>588</v>
      </c>
      <c r="T1787" s="1" t="n">
        <v>914</v>
      </c>
      <c r="U1787" s="1" t="n">
        <v>163</v>
      </c>
      <c r="V1787" s="1" t="n">
        <v>63</v>
      </c>
      <c r="W1787" s="1" t="n">
        <v>25</v>
      </c>
      <c r="X1787" s="1" t="n">
        <v>151</v>
      </c>
      <c r="Y1787" s="1" t="n">
        <v>175</v>
      </c>
      <c r="Z1787" s="1" t="n">
        <v>1504</v>
      </c>
      <c r="AA1787" s="1" t="n">
        <v>22.6</v>
      </c>
      <c r="AB1787" s="1" t="n">
        <v>0.552</v>
      </c>
      <c r="AC1787" s="1" t="n">
        <v>10.5</v>
      </c>
      <c r="AD1787" s="1" t="n">
        <f aca="false">IF(F1787=0,0,Z1787/F1787)</f>
        <v>20.0533333333333</v>
      </c>
      <c r="AE1787" s="1" t="str">
        <f aca="false">IFERROR(LEFT(C1787,FIND("-",C1787)-1),C1787)</f>
        <v>PF</v>
      </c>
      <c r="AF1787" s="1" t="str">
        <f aca="false">B1787&amp;"|"&amp;A1787</f>
        <v>Zach Randolph|2011</v>
      </c>
      <c r="AG1787" s="1" t="n">
        <f aca="false">SUMPRODUCT(($A$2:$A$4670=A1787)*($Z$2:$Z$4670&gt;Z1787))+1</f>
        <v>20</v>
      </c>
    </row>
    <row r="1788" customFormat="false" ht="15" hidden="false" customHeight="false" outlineLevel="0" collapsed="false">
      <c r="A1788" s="1" t="n">
        <v>2011</v>
      </c>
      <c r="B1788" s="1" t="s">
        <v>592</v>
      </c>
      <c r="C1788" s="1" t="s">
        <v>105</v>
      </c>
      <c r="D1788" s="1" t="n">
        <v>26</v>
      </c>
      <c r="E1788" s="1" t="s">
        <v>110</v>
      </c>
      <c r="F1788" s="1" t="n">
        <v>79</v>
      </c>
      <c r="G1788" s="1" t="n">
        <v>7</v>
      </c>
      <c r="H1788" s="1" t="n">
        <v>1244</v>
      </c>
      <c r="I1788" s="1" t="n">
        <v>107</v>
      </c>
      <c r="J1788" s="1" t="n">
        <v>232</v>
      </c>
      <c r="K1788" s="1" t="n">
        <v>0.461</v>
      </c>
      <c r="L1788" s="1" t="n">
        <v>0</v>
      </c>
      <c r="M1788" s="1" t="n">
        <v>0</v>
      </c>
      <c r="O1788" s="1" t="n">
        <v>135</v>
      </c>
      <c r="P1788" s="1" t="n">
        <v>179</v>
      </c>
      <c r="Q1788" s="1" t="n">
        <v>0.754</v>
      </c>
      <c r="R1788" s="1" t="n">
        <v>119</v>
      </c>
      <c r="S1788" s="1" t="n">
        <v>214</v>
      </c>
      <c r="T1788" s="1" t="n">
        <v>333</v>
      </c>
      <c r="U1788" s="1" t="n">
        <v>58</v>
      </c>
      <c r="V1788" s="1" t="n">
        <v>34</v>
      </c>
      <c r="W1788" s="1" t="n">
        <v>22</v>
      </c>
      <c r="X1788" s="1" t="n">
        <v>69</v>
      </c>
      <c r="Y1788" s="1" t="n">
        <v>184</v>
      </c>
      <c r="Z1788" s="1" t="n">
        <v>349</v>
      </c>
      <c r="AA1788" s="1" t="n">
        <v>12.4</v>
      </c>
      <c r="AB1788" s="1" t="n">
        <v>0.562</v>
      </c>
      <c r="AC1788" s="1" t="n">
        <v>3.1</v>
      </c>
      <c r="AD1788" s="1" t="n">
        <f aca="false">IF(F1788=0,0,Z1788/F1788)</f>
        <v>4.41772151898734</v>
      </c>
      <c r="AE1788" s="1" t="str">
        <f aca="false">IFERROR(LEFT(C1788,FIND("-",C1788)-1),C1788)</f>
        <v>C</v>
      </c>
      <c r="AF1788" s="1" t="str">
        <f aca="false">B1788&amp;"|"&amp;A1788</f>
        <v>Zaza Pachulia|2011</v>
      </c>
      <c r="AG1788" s="1" t="n">
        <f aca="false">SUMPRODUCT(($A$2:$A$4670=A1788)*($Z$2:$Z$4670&gt;Z1788))+1</f>
        <v>249</v>
      </c>
    </row>
    <row r="1789" customFormat="false" ht="15" hidden="false" customHeight="false" outlineLevel="0" collapsed="false">
      <c r="A1789" s="1" t="n">
        <v>2011</v>
      </c>
      <c r="B1789" s="1" t="s">
        <v>593</v>
      </c>
      <c r="C1789" s="1" t="s">
        <v>105</v>
      </c>
      <c r="D1789" s="1" t="n">
        <v>35</v>
      </c>
      <c r="E1789" s="1" t="s">
        <v>126</v>
      </c>
      <c r="F1789" s="1" t="n">
        <v>72</v>
      </c>
      <c r="G1789" s="1" t="n">
        <v>51</v>
      </c>
      <c r="H1789" s="1" t="n">
        <v>1145</v>
      </c>
      <c r="I1789" s="1" t="n">
        <v>162</v>
      </c>
      <c r="J1789" s="1" t="n">
        <v>319</v>
      </c>
      <c r="K1789" s="1" t="n">
        <v>0.508</v>
      </c>
      <c r="L1789" s="1" t="n">
        <v>0</v>
      </c>
      <c r="M1789" s="1" t="n">
        <v>1</v>
      </c>
      <c r="N1789" s="1" t="n">
        <v>0</v>
      </c>
      <c r="O1789" s="1" t="n">
        <v>36</v>
      </c>
      <c r="P1789" s="1" t="n">
        <v>46</v>
      </c>
      <c r="Q1789" s="1" t="n">
        <v>0.783</v>
      </c>
      <c r="R1789" s="1" t="n">
        <v>108</v>
      </c>
      <c r="S1789" s="1" t="n">
        <v>179</v>
      </c>
      <c r="T1789" s="1" t="n">
        <v>287</v>
      </c>
      <c r="U1789" s="1" t="n">
        <v>26</v>
      </c>
      <c r="V1789" s="1" t="n">
        <v>23</v>
      </c>
      <c r="W1789" s="1" t="n">
        <v>58</v>
      </c>
      <c r="X1789" s="1" t="n">
        <v>52</v>
      </c>
      <c r="Y1789" s="1" t="n">
        <v>185</v>
      </c>
      <c r="Z1789" s="1" t="n">
        <v>360</v>
      </c>
      <c r="AA1789" s="1" t="n">
        <v>12.8</v>
      </c>
      <c r="AB1789" s="1" t="n">
        <v>0.531</v>
      </c>
      <c r="AC1789" s="1" t="n">
        <v>2.9</v>
      </c>
      <c r="AD1789" s="1" t="n">
        <f aca="false">IF(F1789=0,0,Z1789/F1789)</f>
        <v>5</v>
      </c>
      <c r="AE1789" s="1" t="str">
        <f aca="false">IFERROR(LEFT(C1789,FIND("-",C1789)-1),C1789)</f>
        <v>C</v>
      </c>
      <c r="AF1789" s="1" t="str">
        <f aca="false">B1789&amp;"|"&amp;A1789</f>
        <v>Zydrunas Ilgauskas|2011</v>
      </c>
      <c r="AG1789" s="1" t="n">
        <f aca="false">SUMPRODUCT(($A$2:$A$4670=A1789)*($Z$2:$Z$4670&gt;Z1789))+1</f>
        <v>243</v>
      </c>
    </row>
    <row r="1790" customFormat="false" ht="15" hidden="false" customHeight="false" outlineLevel="0" collapsed="false">
      <c r="A1790" s="1" t="n">
        <v>2012</v>
      </c>
      <c r="B1790" s="1" t="s">
        <v>676</v>
      </c>
      <c r="C1790" s="1" t="s">
        <v>102</v>
      </c>
      <c r="D1790" s="1" t="n">
        <v>25</v>
      </c>
      <c r="E1790" s="1" t="s">
        <v>145</v>
      </c>
      <c r="F1790" s="1" t="n">
        <v>44</v>
      </c>
      <c r="G1790" s="1" t="n">
        <v>1</v>
      </c>
      <c r="H1790" s="1" t="n">
        <v>568</v>
      </c>
      <c r="I1790" s="1" t="n">
        <v>59</v>
      </c>
      <c r="J1790" s="1" t="n">
        <v>174</v>
      </c>
      <c r="K1790" s="1" t="n">
        <v>0.339</v>
      </c>
      <c r="L1790" s="1" t="n">
        <v>26</v>
      </c>
      <c r="M1790" s="1" t="n">
        <v>88</v>
      </c>
      <c r="N1790" s="1" t="n">
        <v>0.295</v>
      </c>
      <c r="O1790" s="1" t="n">
        <v>28</v>
      </c>
      <c r="P1790" s="1" t="n">
        <v>35</v>
      </c>
      <c r="Q1790" s="1" t="n">
        <v>0.8</v>
      </c>
      <c r="R1790" s="1" t="n">
        <v>13</v>
      </c>
      <c r="S1790" s="1" t="n">
        <v>48</v>
      </c>
      <c r="T1790" s="1" t="n">
        <v>61</v>
      </c>
      <c r="U1790" s="1" t="n">
        <v>86</v>
      </c>
      <c r="V1790" s="1" t="n">
        <v>20</v>
      </c>
      <c r="W1790" s="1" t="n">
        <v>2</v>
      </c>
      <c r="X1790" s="1" t="n">
        <v>32</v>
      </c>
      <c r="Y1790" s="1" t="n">
        <v>30</v>
      </c>
      <c r="Z1790" s="1" t="n">
        <v>172</v>
      </c>
      <c r="AA1790" s="1" t="n">
        <v>11.5</v>
      </c>
      <c r="AB1790" s="1" t="n">
        <v>0.454</v>
      </c>
      <c r="AC1790" s="1" t="n">
        <v>0.7</v>
      </c>
      <c r="AD1790" s="1" t="n">
        <f aca="false">IF(F1790=0,0,Z1790/F1790)</f>
        <v>3.90909090909091</v>
      </c>
      <c r="AE1790" s="1" t="str">
        <f aca="false">IFERROR(LEFT(C1790,FIND("-",C1790)-1),C1790)</f>
        <v>PG</v>
      </c>
      <c r="AF1790" s="1" t="str">
        <f aca="false">B1790&amp;"|"&amp;A1790</f>
        <v>A.J. Price|2012</v>
      </c>
      <c r="AG1790" s="1" t="n">
        <f aca="false">SUMPRODUCT(($A$2:$A$4670=A1790)*($Z$2:$Z$4670&gt;Z1790))+1</f>
        <v>311</v>
      </c>
    </row>
    <row r="1791" customFormat="false" ht="15" hidden="false" customHeight="false" outlineLevel="0" collapsed="false">
      <c r="A1791" s="1" t="n">
        <v>2012</v>
      </c>
      <c r="B1791" s="1" t="s">
        <v>104</v>
      </c>
      <c r="C1791" s="1" t="s">
        <v>105</v>
      </c>
      <c r="D1791" s="1" t="n">
        <v>27</v>
      </c>
      <c r="E1791" s="1" t="s">
        <v>147</v>
      </c>
      <c r="F1791" s="1" t="n">
        <v>49</v>
      </c>
      <c r="G1791" s="1" t="n">
        <v>40</v>
      </c>
      <c r="H1791" s="1" t="n">
        <v>813</v>
      </c>
      <c r="I1791" s="1" t="n">
        <v>83</v>
      </c>
      <c r="J1791" s="1" t="n">
        <v>161</v>
      </c>
      <c r="K1791" s="1" t="n">
        <v>0.516</v>
      </c>
      <c r="L1791" s="1" t="n">
        <v>0</v>
      </c>
      <c r="M1791" s="1" t="n">
        <v>0</v>
      </c>
      <c r="O1791" s="1" t="n">
        <v>25</v>
      </c>
      <c r="P1791" s="1" t="n">
        <v>47</v>
      </c>
      <c r="Q1791" s="1" t="n">
        <v>0.532</v>
      </c>
      <c r="R1791" s="1" t="n">
        <v>83</v>
      </c>
      <c r="S1791" s="1" t="n">
        <v>198</v>
      </c>
      <c r="T1791" s="1" t="n">
        <v>281</v>
      </c>
      <c r="U1791" s="1" t="n">
        <v>27</v>
      </c>
      <c r="V1791" s="1" t="n">
        <v>22</v>
      </c>
      <c r="W1791" s="1" t="n">
        <v>17</v>
      </c>
      <c r="X1791" s="1" t="n">
        <v>51</v>
      </c>
      <c r="Y1791" s="1" t="n">
        <v>127</v>
      </c>
      <c r="Z1791" s="1" t="n">
        <v>191</v>
      </c>
      <c r="AA1791" s="1" t="n">
        <v>11.1</v>
      </c>
      <c r="AB1791" s="1" t="n">
        <v>0.526</v>
      </c>
      <c r="AC1791" s="1" t="n">
        <v>1.4</v>
      </c>
      <c r="AD1791" s="1" t="n">
        <f aca="false">IF(F1791=0,0,Z1791/F1791)</f>
        <v>3.89795918367347</v>
      </c>
      <c r="AE1791" s="1" t="str">
        <f aca="false">IFERROR(LEFT(C1791,FIND("-",C1791)-1),C1791)</f>
        <v>C</v>
      </c>
      <c r="AF1791" s="1" t="str">
        <f aca="false">B1791&amp;"|"&amp;A1791</f>
        <v>Aaron Gray|2012</v>
      </c>
      <c r="AG1791" s="1" t="n">
        <f aca="false">SUMPRODUCT(($A$2:$A$4670=A1791)*($Z$2:$Z$4670&gt;Z1791))+1</f>
        <v>298</v>
      </c>
    </row>
    <row r="1792" customFormat="false" ht="15" hidden="false" customHeight="false" outlineLevel="0" collapsed="false">
      <c r="A1792" s="1" t="n">
        <v>2012</v>
      </c>
      <c r="B1792" s="1" t="s">
        <v>116</v>
      </c>
      <c r="C1792" s="1" t="s">
        <v>92</v>
      </c>
      <c r="D1792" s="1" t="n">
        <v>31</v>
      </c>
      <c r="E1792" s="1" t="s">
        <v>129</v>
      </c>
      <c r="F1792" s="1" t="n">
        <v>64</v>
      </c>
      <c r="G1792" s="1" t="n">
        <v>1</v>
      </c>
      <c r="H1792" s="1" t="n">
        <v>1761</v>
      </c>
      <c r="I1792" s="1" t="n">
        <v>345</v>
      </c>
      <c r="J1792" s="1" t="n">
        <v>773</v>
      </c>
      <c r="K1792" s="1" t="n">
        <v>0.446</v>
      </c>
      <c r="L1792" s="1" t="n">
        <v>101</v>
      </c>
      <c r="M1792" s="1" t="n">
        <v>303</v>
      </c>
      <c r="N1792" s="1" t="n">
        <v>0.333</v>
      </c>
      <c r="O1792" s="1" t="n">
        <v>119</v>
      </c>
      <c r="P1792" s="1" t="n">
        <v>176</v>
      </c>
      <c r="Q1792" s="1" t="n">
        <v>0.676</v>
      </c>
      <c r="R1792" s="1" t="n">
        <v>72</v>
      </c>
      <c r="S1792" s="1" t="n">
        <v>318</v>
      </c>
      <c r="T1792" s="1" t="n">
        <v>390</v>
      </c>
      <c r="U1792" s="1" t="n">
        <v>88</v>
      </c>
      <c r="V1792" s="1" t="n">
        <v>58</v>
      </c>
      <c r="W1792" s="1" t="n">
        <v>12</v>
      </c>
      <c r="X1792" s="1" t="n">
        <v>112</v>
      </c>
      <c r="Y1792" s="1" t="n">
        <v>181</v>
      </c>
      <c r="Z1792" s="1" t="n">
        <v>910</v>
      </c>
      <c r="AA1792" s="1" t="n">
        <v>15.3</v>
      </c>
      <c r="AB1792" s="1" t="n">
        <v>0.535</v>
      </c>
      <c r="AC1792" s="1" t="n">
        <v>3.2</v>
      </c>
      <c r="AD1792" s="1" t="n">
        <f aca="false">IF(F1792=0,0,Z1792/F1792)</f>
        <v>14.21875</v>
      </c>
      <c r="AE1792" s="1" t="str">
        <f aca="false">IFERROR(LEFT(C1792,FIND("-",C1792)-1),C1792)</f>
        <v>PF</v>
      </c>
      <c r="AF1792" s="1" t="str">
        <f aca="false">B1792&amp;"|"&amp;A1792</f>
        <v>Al Harrington|2012</v>
      </c>
      <c r="AG1792" s="1" t="n">
        <f aca="false">SUMPRODUCT(($A$2:$A$4670=A1792)*($Z$2:$Z$4670&gt;Z1792))+1</f>
        <v>48</v>
      </c>
    </row>
    <row r="1793" customFormat="false" ht="15" hidden="false" customHeight="false" outlineLevel="0" collapsed="false">
      <c r="A1793" s="1" t="n">
        <v>2012</v>
      </c>
      <c r="B1793" s="1" t="s">
        <v>118</v>
      </c>
      <c r="C1793" s="1" t="s">
        <v>105</v>
      </c>
      <c r="D1793" s="1" t="n">
        <v>25</v>
      </c>
      <c r="E1793" s="1" t="s">
        <v>110</v>
      </c>
      <c r="F1793" s="1" t="n">
        <v>11</v>
      </c>
      <c r="G1793" s="1" t="n">
        <v>11</v>
      </c>
      <c r="H1793" s="1" t="n">
        <v>348</v>
      </c>
      <c r="I1793" s="1" t="n">
        <v>57</v>
      </c>
      <c r="J1793" s="1" t="n">
        <v>103</v>
      </c>
      <c r="K1793" s="1" t="n">
        <v>0.553</v>
      </c>
      <c r="L1793" s="1" t="n">
        <v>0</v>
      </c>
      <c r="M1793" s="1" t="n">
        <v>1</v>
      </c>
      <c r="N1793" s="1" t="n">
        <v>0</v>
      </c>
      <c r="O1793" s="1" t="n">
        <v>22</v>
      </c>
      <c r="P1793" s="1" t="n">
        <v>30</v>
      </c>
      <c r="Q1793" s="1" t="n">
        <v>0.733</v>
      </c>
      <c r="R1793" s="1" t="n">
        <v>26</v>
      </c>
      <c r="S1793" s="1" t="n">
        <v>51</v>
      </c>
      <c r="T1793" s="1" t="n">
        <v>77</v>
      </c>
      <c r="U1793" s="1" t="n">
        <v>24</v>
      </c>
      <c r="V1793" s="1" t="n">
        <v>10</v>
      </c>
      <c r="W1793" s="1" t="n">
        <v>14</v>
      </c>
      <c r="X1793" s="1" t="n">
        <v>16</v>
      </c>
      <c r="Y1793" s="1" t="n">
        <v>21</v>
      </c>
      <c r="Z1793" s="1" t="n">
        <v>136</v>
      </c>
      <c r="AA1793" s="1" t="n">
        <v>19</v>
      </c>
      <c r="AB1793" s="1" t="n">
        <v>0.585</v>
      </c>
      <c r="AC1793" s="1" t="n">
        <v>1.3</v>
      </c>
      <c r="AD1793" s="1" t="n">
        <f aca="false">IF(F1793=0,0,Z1793/F1793)</f>
        <v>12.3636363636364</v>
      </c>
      <c r="AE1793" s="1" t="str">
        <f aca="false">IFERROR(LEFT(C1793,FIND("-",C1793)-1),C1793)</f>
        <v>C</v>
      </c>
      <c r="AF1793" s="1" t="str">
        <f aca="false">B1793&amp;"|"&amp;A1793</f>
        <v>Al Horford|2012</v>
      </c>
      <c r="AG1793" s="1" t="n">
        <f aca="false">SUMPRODUCT(($A$2:$A$4670=A1793)*($Z$2:$Z$4670&gt;Z1793))+1</f>
        <v>335</v>
      </c>
    </row>
    <row r="1794" customFormat="false" ht="15" hidden="false" customHeight="false" outlineLevel="0" collapsed="false">
      <c r="A1794" s="1" t="n">
        <v>2012</v>
      </c>
      <c r="B1794" s="1" t="s">
        <v>119</v>
      </c>
      <c r="C1794" s="1" t="s">
        <v>105</v>
      </c>
      <c r="D1794" s="1" t="n">
        <v>27</v>
      </c>
      <c r="E1794" s="1" t="s">
        <v>149</v>
      </c>
      <c r="F1794" s="1" t="n">
        <v>61</v>
      </c>
      <c r="G1794" s="1" t="n">
        <v>61</v>
      </c>
      <c r="H1794" s="1" t="n">
        <v>2075</v>
      </c>
      <c r="I1794" s="1" t="n">
        <v>516</v>
      </c>
      <c r="J1794" s="1" t="n">
        <v>1048</v>
      </c>
      <c r="K1794" s="1" t="n">
        <v>0.492</v>
      </c>
      <c r="L1794" s="1" t="n">
        <v>1</v>
      </c>
      <c r="M1794" s="1" t="n">
        <v>4</v>
      </c>
      <c r="N1794" s="1" t="n">
        <v>0.25</v>
      </c>
      <c r="O1794" s="1" t="n">
        <v>137</v>
      </c>
      <c r="P1794" s="1" t="n">
        <v>177</v>
      </c>
      <c r="Q1794" s="1" t="n">
        <v>0.774</v>
      </c>
      <c r="R1794" s="1" t="n">
        <v>133</v>
      </c>
      <c r="S1794" s="1" t="n">
        <v>452</v>
      </c>
      <c r="T1794" s="1" t="n">
        <v>585</v>
      </c>
      <c r="U1794" s="1" t="n">
        <v>134</v>
      </c>
      <c r="V1794" s="1" t="n">
        <v>47</v>
      </c>
      <c r="W1794" s="1" t="n">
        <v>101</v>
      </c>
      <c r="X1794" s="1" t="n">
        <v>62</v>
      </c>
      <c r="Y1794" s="1" t="n">
        <v>155</v>
      </c>
      <c r="Z1794" s="1" t="n">
        <v>1170</v>
      </c>
      <c r="AA1794" s="1" t="n">
        <v>22.8</v>
      </c>
      <c r="AB1794" s="1" t="n">
        <v>0.52</v>
      </c>
      <c r="AC1794" s="1" t="n">
        <v>7.5</v>
      </c>
      <c r="AD1794" s="1" t="n">
        <f aca="false">IF(F1794=0,0,Z1794/F1794)</f>
        <v>19.1803278688525</v>
      </c>
      <c r="AE1794" s="1" t="str">
        <f aca="false">IFERROR(LEFT(C1794,FIND("-",C1794)-1),C1794)</f>
        <v>C</v>
      </c>
      <c r="AF1794" s="1" t="str">
        <f aca="false">B1794&amp;"|"&amp;A1794</f>
        <v>Al Jefferson|2012</v>
      </c>
      <c r="AG1794" s="1" t="n">
        <f aca="false">SUMPRODUCT(($A$2:$A$4670=A1794)*($Z$2:$Z$4670&gt;Z1794))+1</f>
        <v>16</v>
      </c>
    </row>
    <row r="1795" customFormat="false" ht="15" hidden="false" customHeight="false" outlineLevel="0" collapsed="false">
      <c r="A1795" s="1" t="n">
        <v>2012</v>
      </c>
      <c r="B1795" s="1" t="s">
        <v>738</v>
      </c>
      <c r="C1795" s="1" t="s">
        <v>123</v>
      </c>
      <c r="D1795" s="1" t="n">
        <v>21</v>
      </c>
      <c r="E1795" s="1" t="s">
        <v>219</v>
      </c>
      <c r="F1795" s="1" t="n">
        <v>66</v>
      </c>
      <c r="G1795" s="1" t="n">
        <v>21</v>
      </c>
      <c r="H1795" s="1" t="n">
        <v>1477</v>
      </c>
      <c r="I1795" s="1" t="n">
        <v>150</v>
      </c>
      <c r="J1795" s="1" t="n">
        <v>365</v>
      </c>
      <c r="K1795" s="1" t="n">
        <v>0.411</v>
      </c>
      <c r="L1795" s="1" t="n">
        <v>13</v>
      </c>
      <c r="M1795" s="1" t="n">
        <v>47</v>
      </c>
      <c r="N1795" s="1" t="n">
        <v>0.277</v>
      </c>
      <c r="O1795" s="1" t="n">
        <v>86</v>
      </c>
      <c r="P1795" s="1" t="n">
        <v>114</v>
      </c>
      <c r="Q1795" s="1" t="n">
        <v>0.754</v>
      </c>
      <c r="R1795" s="1" t="n">
        <v>95</v>
      </c>
      <c r="S1795" s="1" t="n">
        <v>213</v>
      </c>
      <c r="T1795" s="1" t="n">
        <v>308</v>
      </c>
      <c r="U1795" s="1" t="n">
        <v>66</v>
      </c>
      <c r="V1795" s="1" t="n">
        <v>59</v>
      </c>
      <c r="W1795" s="1" t="n">
        <v>34</v>
      </c>
      <c r="X1795" s="1" t="n">
        <v>91</v>
      </c>
      <c r="Y1795" s="1" t="n">
        <v>136</v>
      </c>
      <c r="Z1795" s="1" t="n">
        <v>399</v>
      </c>
      <c r="AA1795" s="1" t="n">
        <v>10.6</v>
      </c>
      <c r="AB1795" s="1" t="n">
        <v>0.481</v>
      </c>
      <c r="AC1795" s="1" t="n">
        <v>1.4</v>
      </c>
      <c r="AD1795" s="1" t="n">
        <f aca="false">IF(F1795=0,0,Z1795/F1795)</f>
        <v>6.04545454545455</v>
      </c>
      <c r="AE1795" s="1" t="str">
        <f aca="false">IFERROR(LEFT(C1795,FIND("-",C1795)-1),C1795)</f>
        <v>SF</v>
      </c>
      <c r="AF1795" s="1" t="str">
        <f aca="false">B1795&amp;"|"&amp;A1795</f>
        <v>Al-Farouq Aminu|2012</v>
      </c>
      <c r="AG1795" s="1" t="n">
        <f aca="false">SUMPRODUCT(($A$2:$A$4670=A1795)*($Z$2:$Z$4670&gt;Z1795))+1</f>
        <v>201</v>
      </c>
    </row>
    <row r="1796" customFormat="false" ht="15" hidden="false" customHeight="false" outlineLevel="0" collapsed="false">
      <c r="A1796" s="1" t="n">
        <v>2012</v>
      </c>
      <c r="B1796" s="1" t="s">
        <v>806</v>
      </c>
      <c r="C1796" s="1" t="s">
        <v>123</v>
      </c>
      <c r="D1796" s="1" t="n">
        <v>29</v>
      </c>
      <c r="E1796" s="1" t="s">
        <v>147</v>
      </c>
      <c r="F1796" s="1" t="n">
        <v>17</v>
      </c>
      <c r="G1796" s="1" t="n">
        <v>12</v>
      </c>
      <c r="H1796" s="1" t="n">
        <v>461</v>
      </c>
      <c r="I1796" s="1" t="n">
        <v>55</v>
      </c>
      <c r="J1796" s="1" t="n">
        <v>142</v>
      </c>
      <c r="K1796" s="1" t="n">
        <v>0.387</v>
      </c>
      <c r="L1796" s="1" t="n">
        <v>24</v>
      </c>
      <c r="M1796" s="1" t="n">
        <v>61</v>
      </c>
      <c r="N1796" s="1" t="n">
        <v>0.393</v>
      </c>
      <c r="O1796" s="1" t="n">
        <v>29</v>
      </c>
      <c r="P1796" s="1" t="n">
        <v>34</v>
      </c>
      <c r="Q1796" s="1" t="n">
        <v>0.853</v>
      </c>
      <c r="R1796" s="1" t="n">
        <v>8</v>
      </c>
      <c r="S1796" s="1" t="n">
        <v>26</v>
      </c>
      <c r="T1796" s="1" t="n">
        <v>34</v>
      </c>
      <c r="U1796" s="1" t="n">
        <v>26</v>
      </c>
      <c r="V1796" s="1" t="n">
        <v>5</v>
      </c>
      <c r="W1796" s="1" t="n">
        <v>3</v>
      </c>
      <c r="X1796" s="1" t="n">
        <v>25</v>
      </c>
      <c r="Y1796" s="1" t="n">
        <v>35</v>
      </c>
      <c r="Z1796" s="1" t="n">
        <v>163</v>
      </c>
      <c r="AA1796" s="1" t="n">
        <v>8.7</v>
      </c>
      <c r="AB1796" s="1" t="n">
        <v>0.519</v>
      </c>
      <c r="AC1796" s="1" t="n">
        <v>0.3</v>
      </c>
      <c r="AD1796" s="1" t="n">
        <f aca="false">IF(F1796=0,0,Z1796/F1796)</f>
        <v>9.58823529411765</v>
      </c>
      <c r="AE1796" s="1" t="str">
        <f aca="false">IFERROR(LEFT(C1796,FIND("-",C1796)-1),C1796)</f>
        <v>SF</v>
      </c>
      <c r="AF1796" s="1" t="str">
        <f aca="false">B1796&amp;"|"&amp;A1796</f>
        <v>Alan Anderson|2012</v>
      </c>
      <c r="AG1796" s="1" t="n">
        <f aca="false">SUMPRODUCT(($A$2:$A$4670=A1796)*($Z$2:$Z$4670&gt;Z1796))+1</f>
        <v>321</v>
      </c>
    </row>
    <row r="1797" customFormat="false" ht="15" hidden="false" customHeight="false" outlineLevel="0" collapsed="false">
      <c r="A1797" s="1" t="n">
        <v>2012</v>
      </c>
      <c r="B1797" s="1" t="s">
        <v>807</v>
      </c>
      <c r="C1797" s="1" t="s">
        <v>128</v>
      </c>
      <c r="D1797" s="1" t="n">
        <v>20</v>
      </c>
      <c r="E1797" s="1" t="s">
        <v>149</v>
      </c>
      <c r="F1797" s="1" t="n">
        <v>59</v>
      </c>
      <c r="G1797" s="1" t="n">
        <v>0</v>
      </c>
      <c r="H1797" s="1" t="n">
        <v>939</v>
      </c>
      <c r="I1797" s="1" t="n">
        <v>153</v>
      </c>
      <c r="J1797" s="1" t="n">
        <v>357</v>
      </c>
      <c r="K1797" s="1" t="n">
        <v>0.429</v>
      </c>
      <c r="L1797" s="1" t="n">
        <v>15</v>
      </c>
      <c r="M1797" s="1" t="n">
        <v>45</v>
      </c>
      <c r="N1797" s="1" t="n">
        <v>0.333</v>
      </c>
      <c r="O1797" s="1" t="n">
        <v>104</v>
      </c>
      <c r="P1797" s="1" t="n">
        <v>143</v>
      </c>
      <c r="Q1797" s="1" t="n">
        <v>0.727</v>
      </c>
      <c r="R1797" s="1" t="n">
        <v>57</v>
      </c>
      <c r="S1797" s="1" t="n">
        <v>75</v>
      </c>
      <c r="T1797" s="1" t="n">
        <v>132</v>
      </c>
      <c r="U1797" s="1" t="n">
        <v>55</v>
      </c>
      <c r="V1797" s="1" t="n">
        <v>27</v>
      </c>
      <c r="W1797" s="1" t="n">
        <v>5</v>
      </c>
      <c r="X1797" s="1" t="n">
        <v>51</v>
      </c>
      <c r="Y1797" s="1" t="n">
        <v>84</v>
      </c>
      <c r="Z1797" s="1" t="n">
        <v>425</v>
      </c>
      <c r="AA1797" s="1" t="n">
        <v>14</v>
      </c>
      <c r="AB1797" s="1" t="n">
        <v>0.506</v>
      </c>
      <c r="AC1797" s="1" t="n">
        <v>1.5</v>
      </c>
      <c r="AD1797" s="1" t="n">
        <f aca="false">IF(F1797=0,0,Z1797/F1797)</f>
        <v>7.20338983050848</v>
      </c>
      <c r="AE1797" s="1" t="str">
        <f aca="false">IFERROR(LEFT(C1797,FIND("-",C1797)-1),C1797)</f>
        <v>SG</v>
      </c>
      <c r="AF1797" s="1" t="str">
        <f aca="false">B1797&amp;"|"&amp;A1797</f>
        <v>Alec Burks|2012</v>
      </c>
      <c r="AG1797" s="1" t="n">
        <f aca="false">SUMPRODUCT(($A$2:$A$4670=A1797)*($Z$2:$Z$4670&gt;Z1797))+1</f>
        <v>192</v>
      </c>
    </row>
    <row r="1798" customFormat="false" ht="15" hidden="false" customHeight="false" outlineLevel="0" collapsed="false">
      <c r="A1798" s="1" t="n">
        <v>2012</v>
      </c>
      <c r="B1798" s="1" t="s">
        <v>677</v>
      </c>
      <c r="C1798" s="1" t="s">
        <v>128</v>
      </c>
      <c r="D1798" s="1" t="n">
        <v>24</v>
      </c>
      <c r="E1798" s="1" t="s">
        <v>135</v>
      </c>
      <c r="F1798" s="1" t="n">
        <v>63</v>
      </c>
      <c r="G1798" s="1" t="n">
        <v>31</v>
      </c>
      <c r="H1798" s="1" t="n">
        <v>1827</v>
      </c>
      <c r="I1798" s="1" t="n">
        <v>227</v>
      </c>
      <c r="J1798" s="1" t="n">
        <v>551</v>
      </c>
      <c r="K1798" s="1" t="n">
        <v>0.412</v>
      </c>
      <c r="L1798" s="1" t="n">
        <v>44</v>
      </c>
      <c r="M1798" s="1" t="n">
        <v>137</v>
      </c>
      <c r="N1798" s="1" t="n">
        <v>0.321</v>
      </c>
      <c r="O1798" s="1" t="n">
        <v>167</v>
      </c>
      <c r="P1798" s="1" t="n">
        <v>212</v>
      </c>
      <c r="Q1798" s="1" t="n">
        <v>0.788</v>
      </c>
      <c r="R1798" s="1" t="n">
        <v>101</v>
      </c>
      <c r="S1798" s="1" t="n">
        <v>221</v>
      </c>
      <c r="T1798" s="1" t="n">
        <v>322</v>
      </c>
      <c r="U1798" s="1" t="n">
        <v>113</v>
      </c>
      <c r="V1798" s="1" t="n">
        <v>83</v>
      </c>
      <c r="W1798" s="1" t="n">
        <v>17</v>
      </c>
      <c r="X1798" s="1" t="n">
        <v>114</v>
      </c>
      <c r="Y1798" s="1" t="n">
        <v>149</v>
      </c>
      <c r="Z1798" s="1" t="n">
        <v>665</v>
      </c>
      <c r="AA1798" s="1" t="n">
        <v>13.2</v>
      </c>
      <c r="AB1798" s="1" t="n">
        <v>0.516</v>
      </c>
      <c r="AC1798" s="1" t="n">
        <v>2.4</v>
      </c>
      <c r="AD1798" s="1" t="n">
        <f aca="false">IF(F1798=0,0,Z1798/F1798)</f>
        <v>10.5555555555556</v>
      </c>
      <c r="AE1798" s="1" t="str">
        <f aca="false">IFERROR(LEFT(C1798,FIND("-",C1798)-1),C1798)</f>
        <v>SG</v>
      </c>
      <c r="AF1798" s="1" t="str">
        <f aca="false">B1798&amp;"|"&amp;A1798</f>
        <v>Alonzo Gee|2012</v>
      </c>
      <c r="AG1798" s="1" t="n">
        <f aca="false">SUMPRODUCT(($A$2:$A$4670=A1798)*($Z$2:$Z$4670&gt;Z1798))+1</f>
        <v>102</v>
      </c>
    </row>
    <row r="1799" customFormat="false" ht="15" hidden="false" customHeight="false" outlineLevel="0" collapsed="false">
      <c r="A1799" s="1" t="n">
        <v>2012</v>
      </c>
      <c r="B1799" s="1" t="s">
        <v>131</v>
      </c>
      <c r="C1799" s="1" t="s">
        <v>92</v>
      </c>
      <c r="D1799" s="1" t="n">
        <v>29</v>
      </c>
      <c r="E1799" s="1" t="s">
        <v>256</v>
      </c>
      <c r="F1799" s="1" t="n">
        <v>47</v>
      </c>
      <c r="G1799" s="1" t="n">
        <v>47</v>
      </c>
      <c r="H1799" s="1" t="n">
        <v>1543</v>
      </c>
      <c r="I1799" s="1" t="n">
        <v>316</v>
      </c>
      <c r="J1799" s="1" t="n">
        <v>654</v>
      </c>
      <c r="K1799" s="1" t="n">
        <v>0.483</v>
      </c>
      <c r="L1799" s="1" t="n">
        <v>5</v>
      </c>
      <c r="M1799" s="1" t="n">
        <v>21</v>
      </c>
      <c r="N1799" s="1" t="n">
        <v>0.238</v>
      </c>
      <c r="O1799" s="1" t="n">
        <v>186</v>
      </c>
      <c r="P1799" s="1" t="n">
        <v>243</v>
      </c>
      <c r="Q1799" s="1" t="n">
        <v>0.765</v>
      </c>
      <c r="R1799" s="1" t="n">
        <v>106</v>
      </c>
      <c r="S1799" s="1" t="n">
        <v>261</v>
      </c>
      <c r="T1799" s="1" t="n">
        <v>367</v>
      </c>
      <c r="U1799" s="1" t="n">
        <v>52</v>
      </c>
      <c r="V1799" s="1" t="n">
        <v>38</v>
      </c>
      <c r="W1799" s="1" t="n">
        <v>45</v>
      </c>
      <c r="X1799" s="1" t="n">
        <v>112</v>
      </c>
      <c r="Y1799" s="1" t="n">
        <v>138</v>
      </c>
      <c r="Z1799" s="1" t="n">
        <v>823</v>
      </c>
      <c r="AA1799" s="1" t="n">
        <v>17.7</v>
      </c>
      <c r="AB1799" s="1" t="n">
        <v>0.541</v>
      </c>
      <c r="AC1799" s="1" t="n">
        <v>4.1</v>
      </c>
      <c r="AD1799" s="1" t="n">
        <f aca="false">IF(F1799=0,0,Z1799/F1799)</f>
        <v>17.5106382978723</v>
      </c>
      <c r="AE1799" s="1" t="str">
        <f aca="false">IFERROR(LEFT(C1799,FIND("-",C1799)-1),C1799)</f>
        <v>PF</v>
      </c>
      <c r="AF1799" s="1" t="str">
        <f aca="false">B1799&amp;"|"&amp;A1799</f>
        <v>Amar'e Stoudemire|2012</v>
      </c>
      <c r="AG1799" s="1" t="n">
        <f aca="false">SUMPRODUCT(($A$2:$A$4670=A1799)*($Z$2:$Z$4670&gt;Z1799))+1</f>
        <v>64</v>
      </c>
    </row>
    <row r="1800" customFormat="false" ht="15" hidden="false" customHeight="false" outlineLevel="0" collapsed="false">
      <c r="A1800" s="1" t="n">
        <v>2012</v>
      </c>
      <c r="B1800" s="1" t="s">
        <v>132</v>
      </c>
      <c r="C1800" s="1" t="s">
        <v>92</v>
      </c>
      <c r="D1800" s="1" t="n">
        <v>24</v>
      </c>
      <c r="E1800" s="1" t="s">
        <v>147</v>
      </c>
      <c r="F1800" s="1" t="n">
        <v>64</v>
      </c>
      <c r="G1800" s="1" t="n">
        <v>43</v>
      </c>
      <c r="H1800" s="1" t="n">
        <v>1553</v>
      </c>
      <c r="I1800" s="1" t="n">
        <v>196</v>
      </c>
      <c r="J1800" s="1" t="n">
        <v>340</v>
      </c>
      <c r="K1800" s="1" t="n">
        <v>0.576</v>
      </c>
      <c r="L1800" s="1" t="n">
        <v>2</v>
      </c>
      <c r="M1800" s="1" t="n">
        <v>5</v>
      </c>
      <c r="N1800" s="1" t="n">
        <v>0.4</v>
      </c>
      <c r="O1800" s="1" t="n">
        <v>58</v>
      </c>
      <c r="P1800" s="1" t="n">
        <v>84</v>
      </c>
      <c r="Q1800" s="1" t="n">
        <v>0.69</v>
      </c>
      <c r="R1800" s="1" t="n">
        <v>149</v>
      </c>
      <c r="S1800" s="1" t="n">
        <v>259</v>
      </c>
      <c r="T1800" s="1" t="n">
        <v>408</v>
      </c>
      <c r="U1800" s="1" t="n">
        <v>79</v>
      </c>
      <c r="V1800" s="1" t="n">
        <v>33</v>
      </c>
      <c r="W1800" s="1" t="n">
        <v>69</v>
      </c>
      <c r="X1800" s="1" t="n">
        <v>94</v>
      </c>
      <c r="Y1800" s="1" t="n">
        <v>209</v>
      </c>
      <c r="Z1800" s="1" t="n">
        <v>452</v>
      </c>
      <c r="AA1800" s="1" t="n">
        <v>14.4</v>
      </c>
      <c r="AB1800" s="1" t="n">
        <v>0.6</v>
      </c>
      <c r="AC1800" s="1" t="n">
        <v>4</v>
      </c>
      <c r="AD1800" s="1" t="n">
        <f aca="false">IF(F1800=0,0,Z1800/F1800)</f>
        <v>7.0625</v>
      </c>
      <c r="AE1800" s="1" t="str">
        <f aca="false">IFERROR(LEFT(C1800,FIND("-",C1800)-1),C1800)</f>
        <v>PF</v>
      </c>
      <c r="AF1800" s="1" t="str">
        <f aca="false">B1800&amp;"|"&amp;A1800</f>
        <v>Amir Johnson|2012</v>
      </c>
      <c r="AG1800" s="1" t="n">
        <f aca="false">SUMPRODUCT(($A$2:$A$4670=A1800)*($Z$2:$Z$4670&gt;Z1800))+1</f>
        <v>184</v>
      </c>
    </row>
    <row r="1801" customFormat="false" ht="15" hidden="false" customHeight="false" outlineLevel="0" collapsed="false">
      <c r="A1801" s="1" t="n">
        <v>2012</v>
      </c>
      <c r="B1801" s="1" t="s">
        <v>134</v>
      </c>
      <c r="C1801" s="1" t="s">
        <v>105</v>
      </c>
      <c r="D1801" s="1" t="n">
        <v>29</v>
      </c>
      <c r="E1801" s="1" t="s">
        <v>135</v>
      </c>
      <c r="F1801" s="1" t="n">
        <v>25</v>
      </c>
      <c r="G1801" s="1" t="n">
        <v>25</v>
      </c>
      <c r="H1801" s="1" t="n">
        <v>785</v>
      </c>
      <c r="I1801" s="1" t="n">
        <v>114</v>
      </c>
      <c r="J1801" s="1" t="n">
        <v>222</v>
      </c>
      <c r="K1801" s="1" t="n">
        <v>0.514</v>
      </c>
      <c r="L1801" s="1" t="n">
        <v>0</v>
      </c>
      <c r="M1801" s="1" t="n">
        <v>4</v>
      </c>
      <c r="N1801" s="1" t="n">
        <v>0</v>
      </c>
      <c r="O1801" s="1" t="n">
        <v>43</v>
      </c>
      <c r="P1801" s="1" t="n">
        <v>64</v>
      </c>
      <c r="Q1801" s="1" t="n">
        <v>0.672</v>
      </c>
      <c r="R1801" s="1" t="n">
        <v>109</v>
      </c>
      <c r="S1801" s="1" t="n">
        <v>178</v>
      </c>
      <c r="T1801" s="1" t="n">
        <v>287</v>
      </c>
      <c r="U1801" s="1" t="n">
        <v>43</v>
      </c>
      <c r="V1801" s="1" t="n">
        <v>35</v>
      </c>
      <c r="W1801" s="1" t="n">
        <v>17</v>
      </c>
      <c r="X1801" s="1" t="n">
        <v>45</v>
      </c>
      <c r="Y1801" s="1" t="n">
        <v>62</v>
      </c>
      <c r="Z1801" s="1" t="n">
        <v>271</v>
      </c>
      <c r="AA1801" s="1" t="n">
        <v>18.9</v>
      </c>
      <c r="AB1801" s="1" t="n">
        <v>0.542</v>
      </c>
      <c r="AC1801" s="1" t="n">
        <v>2.1</v>
      </c>
      <c r="AD1801" s="1" t="n">
        <f aca="false">IF(F1801=0,0,Z1801/F1801)</f>
        <v>10.84</v>
      </c>
      <c r="AE1801" s="1" t="str">
        <f aca="false">IFERROR(LEFT(C1801,FIND("-",C1801)-1),C1801)</f>
        <v>C</v>
      </c>
      <c r="AF1801" s="1" t="str">
        <f aca="false">B1801&amp;"|"&amp;A1801</f>
        <v>Anderson Varejao|2012</v>
      </c>
      <c r="AG1801" s="1" t="n">
        <f aca="false">SUMPRODUCT(($A$2:$A$4670=A1801)*($Z$2:$Z$4670&gt;Z1801))+1</f>
        <v>257</v>
      </c>
    </row>
    <row r="1802" customFormat="false" ht="15" hidden="false" customHeight="false" outlineLevel="0" collapsed="false">
      <c r="A1802" s="1" t="n">
        <v>2012</v>
      </c>
      <c r="B1802" s="1" t="s">
        <v>136</v>
      </c>
      <c r="C1802" s="1" t="s">
        <v>92</v>
      </c>
      <c r="D1802" s="1" t="n">
        <v>25</v>
      </c>
      <c r="E1802" s="1" t="s">
        <v>137</v>
      </c>
      <c r="F1802" s="1" t="n">
        <v>26</v>
      </c>
      <c r="G1802" s="1" t="n">
        <v>13</v>
      </c>
      <c r="H1802" s="1" t="n">
        <v>626</v>
      </c>
      <c r="I1802" s="1" t="n">
        <v>93</v>
      </c>
      <c r="J1802" s="1" t="n">
        <v>245</v>
      </c>
      <c r="K1802" s="1" t="n">
        <v>0.38</v>
      </c>
      <c r="L1802" s="1" t="n">
        <v>2</v>
      </c>
      <c r="M1802" s="1" t="n">
        <v>7</v>
      </c>
      <c r="N1802" s="1" t="n">
        <v>0.286</v>
      </c>
      <c r="O1802" s="1" t="n">
        <v>33</v>
      </c>
      <c r="P1802" s="1" t="n">
        <v>49</v>
      </c>
      <c r="Q1802" s="1" t="n">
        <v>0.673</v>
      </c>
      <c r="R1802" s="1" t="n">
        <v>42</v>
      </c>
      <c r="S1802" s="1" t="n">
        <v>108</v>
      </c>
      <c r="T1802" s="1" t="n">
        <v>150</v>
      </c>
      <c r="U1802" s="1" t="n">
        <v>28</v>
      </c>
      <c r="V1802" s="1" t="n">
        <v>20</v>
      </c>
      <c r="W1802" s="1" t="n">
        <v>17</v>
      </c>
      <c r="X1802" s="1" t="n">
        <v>37</v>
      </c>
      <c r="Y1802" s="1" t="n">
        <v>54</v>
      </c>
      <c r="Z1802" s="1" t="n">
        <v>221</v>
      </c>
      <c r="AA1802" s="1" t="n">
        <v>10.6</v>
      </c>
      <c r="AB1802" s="1" t="n">
        <v>0.415</v>
      </c>
      <c r="AC1802" s="1" t="n">
        <v>-0.1</v>
      </c>
      <c r="AD1802" s="1" t="n">
        <f aca="false">IF(F1802=0,0,Z1802/F1802)</f>
        <v>8.5</v>
      </c>
      <c r="AE1802" s="1" t="str">
        <f aca="false">IFERROR(LEFT(C1802,FIND("-",C1802)-1),C1802)</f>
        <v>PF</v>
      </c>
      <c r="AF1802" s="1" t="str">
        <f aca="false">B1802&amp;"|"&amp;A1802</f>
        <v>Andray Blatche|2012</v>
      </c>
      <c r="AG1802" s="1" t="n">
        <f aca="false">SUMPRODUCT(($A$2:$A$4670=A1802)*($Z$2:$Z$4670&gt;Z1802))+1</f>
        <v>276</v>
      </c>
    </row>
    <row r="1803" customFormat="false" ht="15" hidden="false" customHeight="false" outlineLevel="0" collapsed="false">
      <c r="A1803" s="1" t="n">
        <v>2012</v>
      </c>
      <c r="B1803" s="1" t="s">
        <v>808</v>
      </c>
      <c r="C1803" s="1" t="s">
        <v>123</v>
      </c>
      <c r="D1803" s="1" t="n">
        <v>29</v>
      </c>
      <c r="E1803" s="1" t="s">
        <v>185</v>
      </c>
      <c r="F1803" s="1" t="n">
        <v>6</v>
      </c>
      <c r="G1803" s="1" t="n">
        <v>0</v>
      </c>
      <c r="H1803" s="1" t="n">
        <v>45</v>
      </c>
      <c r="I1803" s="1" t="n">
        <v>4</v>
      </c>
      <c r="J1803" s="1" t="n">
        <v>7</v>
      </c>
      <c r="K1803" s="1" t="n">
        <v>0.571</v>
      </c>
      <c r="L1803" s="1" t="n">
        <v>0</v>
      </c>
      <c r="M1803" s="1" t="n">
        <v>1</v>
      </c>
      <c r="N1803" s="1" t="n">
        <v>0</v>
      </c>
      <c r="O1803" s="1" t="n">
        <v>5</v>
      </c>
      <c r="P1803" s="1" t="n">
        <v>8</v>
      </c>
      <c r="Q1803" s="1" t="n">
        <v>0.625</v>
      </c>
      <c r="R1803" s="1" t="n">
        <v>2</v>
      </c>
      <c r="S1803" s="1" t="n">
        <v>4</v>
      </c>
      <c r="T1803" s="1" t="n">
        <v>6</v>
      </c>
      <c r="U1803" s="1" t="n">
        <v>1</v>
      </c>
      <c r="V1803" s="1" t="n">
        <v>2</v>
      </c>
      <c r="W1803" s="1" t="n">
        <v>1</v>
      </c>
      <c r="X1803" s="1" t="n">
        <v>2</v>
      </c>
      <c r="Y1803" s="1" t="n">
        <v>2</v>
      </c>
      <c r="Z1803" s="1" t="n">
        <v>13</v>
      </c>
      <c r="AA1803" s="1" t="n">
        <v>13.3</v>
      </c>
      <c r="AB1803" s="1" t="n">
        <v>0.618</v>
      </c>
      <c r="AC1803" s="1" t="n">
        <v>0.1</v>
      </c>
      <c r="AD1803" s="1" t="n">
        <f aca="false">IF(F1803=0,0,Z1803/F1803)</f>
        <v>2.16666666666667</v>
      </c>
      <c r="AE1803" s="1" t="str">
        <f aca="false">IFERROR(LEFT(C1803,FIND("-",C1803)-1),C1803)</f>
        <v>SF</v>
      </c>
      <c r="AF1803" s="1" t="str">
        <f aca="false">B1803&amp;"|"&amp;A1803</f>
        <v>Andre Emmett|2012</v>
      </c>
      <c r="AG1803" s="1" t="n">
        <f aca="false">SUMPRODUCT(($A$2:$A$4670=A1803)*($Z$2:$Z$4670&gt;Z1803))+1</f>
        <v>456</v>
      </c>
    </row>
    <row r="1804" customFormat="false" ht="15" hidden="false" customHeight="false" outlineLevel="0" collapsed="false">
      <c r="A1804" s="1" t="n">
        <v>2012</v>
      </c>
      <c r="B1804" s="1" t="s">
        <v>141</v>
      </c>
      <c r="C1804" s="1" t="s">
        <v>123</v>
      </c>
      <c r="D1804" s="1" t="n">
        <v>28</v>
      </c>
      <c r="E1804" s="1" t="s">
        <v>142</v>
      </c>
      <c r="F1804" s="1" t="n">
        <v>62</v>
      </c>
      <c r="G1804" s="1" t="n">
        <v>62</v>
      </c>
      <c r="H1804" s="1" t="n">
        <v>2209</v>
      </c>
      <c r="I1804" s="1" t="n">
        <v>287</v>
      </c>
      <c r="J1804" s="1" t="n">
        <v>632</v>
      </c>
      <c r="K1804" s="1" t="n">
        <v>0.454</v>
      </c>
      <c r="L1804" s="1" t="n">
        <v>76</v>
      </c>
      <c r="M1804" s="1" t="n">
        <v>193</v>
      </c>
      <c r="N1804" s="1" t="n">
        <v>0.394</v>
      </c>
      <c r="O1804" s="1" t="n">
        <v>121</v>
      </c>
      <c r="P1804" s="1" t="n">
        <v>196</v>
      </c>
      <c r="Q1804" s="1" t="n">
        <v>0.617</v>
      </c>
      <c r="R1804" s="1" t="n">
        <v>56</v>
      </c>
      <c r="S1804" s="1" t="n">
        <v>325</v>
      </c>
      <c r="T1804" s="1" t="n">
        <v>381</v>
      </c>
      <c r="U1804" s="1" t="n">
        <v>339</v>
      </c>
      <c r="V1804" s="1" t="n">
        <v>107</v>
      </c>
      <c r="W1804" s="1" t="n">
        <v>30</v>
      </c>
      <c r="X1804" s="1" t="n">
        <v>115</v>
      </c>
      <c r="Y1804" s="1" t="n">
        <v>92</v>
      </c>
      <c r="Z1804" s="1" t="n">
        <v>771</v>
      </c>
      <c r="AA1804" s="1" t="n">
        <v>17.6</v>
      </c>
      <c r="AB1804" s="1" t="n">
        <v>0.537</v>
      </c>
      <c r="AC1804" s="1" t="n">
        <v>7.3</v>
      </c>
      <c r="AD1804" s="1" t="n">
        <f aca="false">IF(F1804=0,0,Z1804/F1804)</f>
        <v>12.4354838709677</v>
      </c>
      <c r="AE1804" s="1" t="str">
        <f aca="false">IFERROR(LEFT(C1804,FIND("-",C1804)-1),C1804)</f>
        <v>SF</v>
      </c>
      <c r="AF1804" s="1" t="str">
        <f aca="false">B1804&amp;"|"&amp;A1804</f>
        <v>Andre Iguodala|2012</v>
      </c>
      <c r="AG1804" s="1" t="n">
        <f aca="false">SUMPRODUCT(($A$2:$A$4670=A1804)*($Z$2:$Z$4670&gt;Z1804))+1</f>
        <v>79</v>
      </c>
    </row>
    <row r="1805" customFormat="false" ht="15" hidden="false" customHeight="false" outlineLevel="0" collapsed="false">
      <c r="A1805" s="1" t="n">
        <v>2012</v>
      </c>
      <c r="B1805" s="1" t="s">
        <v>143</v>
      </c>
      <c r="C1805" s="1" t="s">
        <v>128</v>
      </c>
      <c r="D1805" s="1" t="n">
        <v>35</v>
      </c>
      <c r="E1805" s="1" t="s">
        <v>129</v>
      </c>
      <c r="F1805" s="1" t="n">
        <v>66</v>
      </c>
      <c r="G1805" s="1" t="n">
        <v>7</v>
      </c>
      <c r="H1805" s="1" t="n">
        <v>1809</v>
      </c>
      <c r="I1805" s="1" t="n">
        <v>242</v>
      </c>
      <c r="J1805" s="1" t="n">
        <v>552</v>
      </c>
      <c r="K1805" s="1" t="n">
        <v>0.438</v>
      </c>
      <c r="L1805" s="1" t="n">
        <v>18</v>
      </c>
      <c r="M1805" s="1" t="n">
        <v>83</v>
      </c>
      <c r="N1805" s="1" t="n">
        <v>0.217</v>
      </c>
      <c r="O1805" s="1" t="n">
        <v>137</v>
      </c>
      <c r="P1805" s="1" t="n">
        <v>169</v>
      </c>
      <c r="Q1805" s="1" t="n">
        <v>0.811</v>
      </c>
      <c r="R1805" s="1" t="n">
        <v>53</v>
      </c>
      <c r="S1805" s="1" t="n">
        <v>168</v>
      </c>
      <c r="T1805" s="1" t="n">
        <v>221</v>
      </c>
      <c r="U1805" s="1" t="n">
        <v>441</v>
      </c>
      <c r="V1805" s="1" t="n">
        <v>63</v>
      </c>
      <c r="W1805" s="1" t="n">
        <v>9</v>
      </c>
      <c r="X1805" s="1" t="n">
        <v>177</v>
      </c>
      <c r="Y1805" s="1" t="n">
        <v>133</v>
      </c>
      <c r="Z1805" s="1" t="n">
        <v>639</v>
      </c>
      <c r="AA1805" s="1" t="n">
        <v>14.8</v>
      </c>
      <c r="AB1805" s="1" t="n">
        <v>0.51</v>
      </c>
      <c r="AC1805" s="1" t="n">
        <v>2.9</v>
      </c>
      <c r="AD1805" s="1" t="n">
        <f aca="false">IF(F1805=0,0,Z1805/F1805)</f>
        <v>9.68181818181818</v>
      </c>
      <c r="AE1805" s="1" t="str">
        <f aca="false">IFERROR(LEFT(C1805,FIND("-",C1805)-1),C1805)</f>
        <v>SG</v>
      </c>
      <c r="AF1805" s="1" t="str">
        <f aca="false">B1805&amp;"|"&amp;A1805</f>
        <v>Andre Miller|2012</v>
      </c>
      <c r="AG1805" s="1" t="n">
        <f aca="false">SUMPRODUCT(($A$2:$A$4670=A1805)*($Z$2:$Z$4670&gt;Z1805))+1</f>
        <v>110</v>
      </c>
    </row>
    <row r="1806" customFormat="false" ht="15" hidden="false" customHeight="false" outlineLevel="0" collapsed="false">
      <c r="A1806" s="1" t="n">
        <v>2012</v>
      </c>
      <c r="B1806" s="1" t="s">
        <v>146</v>
      </c>
      <c r="C1806" s="1" t="s">
        <v>105</v>
      </c>
      <c r="D1806" s="1" t="n">
        <v>26</v>
      </c>
      <c r="E1806" s="1" t="s">
        <v>147</v>
      </c>
      <c r="F1806" s="1" t="n">
        <v>31</v>
      </c>
      <c r="G1806" s="1" t="n">
        <v>31</v>
      </c>
      <c r="H1806" s="1" t="n">
        <v>1032</v>
      </c>
      <c r="I1806" s="1" t="n">
        <v>209</v>
      </c>
      <c r="J1806" s="1" t="n">
        <v>484</v>
      </c>
      <c r="K1806" s="1" t="n">
        <v>0.432</v>
      </c>
      <c r="L1806" s="1" t="n">
        <v>34</v>
      </c>
      <c r="M1806" s="1" t="n">
        <v>115</v>
      </c>
      <c r="N1806" s="1" t="n">
        <v>0.296</v>
      </c>
      <c r="O1806" s="1" t="n">
        <v>151</v>
      </c>
      <c r="P1806" s="1" t="n">
        <v>173</v>
      </c>
      <c r="Q1806" s="1" t="n">
        <v>0.873</v>
      </c>
      <c r="R1806" s="1" t="n">
        <v>24</v>
      </c>
      <c r="S1806" s="1" t="n">
        <v>148</v>
      </c>
      <c r="T1806" s="1" t="n">
        <v>172</v>
      </c>
      <c r="U1806" s="1" t="n">
        <v>61</v>
      </c>
      <c r="V1806" s="1" t="n">
        <v>18</v>
      </c>
      <c r="W1806" s="1" t="n">
        <v>15</v>
      </c>
      <c r="X1806" s="1" t="n">
        <v>69</v>
      </c>
      <c r="Y1806" s="1" t="n">
        <v>52</v>
      </c>
      <c r="Z1806" s="1" t="n">
        <v>603</v>
      </c>
      <c r="AA1806" s="1" t="n">
        <v>17.9</v>
      </c>
      <c r="AB1806" s="1" t="n">
        <v>0.538</v>
      </c>
      <c r="AC1806" s="1" t="n">
        <v>2.2</v>
      </c>
      <c r="AD1806" s="1" t="n">
        <f aca="false">IF(F1806=0,0,Z1806/F1806)</f>
        <v>19.4516129032258</v>
      </c>
      <c r="AE1806" s="1" t="str">
        <f aca="false">IFERROR(LEFT(C1806,FIND("-",C1806)-1),C1806)</f>
        <v>C</v>
      </c>
      <c r="AF1806" s="1" t="str">
        <f aca="false">B1806&amp;"|"&amp;A1806</f>
        <v>Andrea Bargnani|2012</v>
      </c>
      <c r="AG1806" s="1" t="n">
        <f aca="false">SUMPRODUCT(($A$2:$A$4670=A1806)*($Z$2:$Z$4670&gt;Z1806))+1</f>
        <v>125</v>
      </c>
    </row>
    <row r="1807" customFormat="false" ht="15" hidden="false" customHeight="false" outlineLevel="0" collapsed="false">
      <c r="A1807" s="1" t="n">
        <v>2012</v>
      </c>
      <c r="B1807" s="1" t="s">
        <v>150</v>
      </c>
      <c r="C1807" s="1" t="s">
        <v>123</v>
      </c>
      <c r="D1807" s="1" t="n">
        <v>32</v>
      </c>
      <c r="E1807" s="1" t="s">
        <v>142</v>
      </c>
      <c r="F1807" s="1" t="n">
        <v>11</v>
      </c>
      <c r="G1807" s="1" t="n">
        <v>1</v>
      </c>
      <c r="H1807" s="1" t="n">
        <v>56</v>
      </c>
      <c r="I1807" s="1" t="n">
        <v>5</v>
      </c>
      <c r="J1807" s="1" t="n">
        <v>20</v>
      </c>
      <c r="K1807" s="1" t="n">
        <v>0.25</v>
      </c>
      <c r="L1807" s="1" t="n">
        <v>1</v>
      </c>
      <c r="M1807" s="1" t="n">
        <v>6</v>
      </c>
      <c r="N1807" s="1" t="n">
        <v>0.167</v>
      </c>
      <c r="O1807" s="1" t="n">
        <v>6</v>
      </c>
      <c r="P1807" s="1" t="n">
        <v>11</v>
      </c>
      <c r="Q1807" s="1" t="n">
        <v>0.545</v>
      </c>
      <c r="R1807" s="1" t="n">
        <v>1</v>
      </c>
      <c r="S1807" s="1" t="n">
        <v>13</v>
      </c>
      <c r="T1807" s="1" t="n">
        <v>14</v>
      </c>
      <c r="U1807" s="1" t="n">
        <v>1</v>
      </c>
      <c r="V1807" s="1" t="n">
        <v>1</v>
      </c>
      <c r="W1807" s="1" t="n">
        <v>1</v>
      </c>
      <c r="X1807" s="1" t="n">
        <v>5</v>
      </c>
      <c r="Y1807" s="1" t="n">
        <v>4</v>
      </c>
      <c r="Z1807" s="1" t="n">
        <v>17</v>
      </c>
      <c r="AA1807" s="1" t="n">
        <v>1.8</v>
      </c>
      <c r="AB1807" s="1" t="n">
        <v>0.342</v>
      </c>
      <c r="AC1807" s="1" t="n">
        <v>-0.2</v>
      </c>
      <c r="AD1807" s="1" t="n">
        <f aca="false">IF(F1807=0,0,Z1807/F1807)</f>
        <v>1.54545454545455</v>
      </c>
      <c r="AE1807" s="1" t="str">
        <f aca="false">IFERROR(LEFT(C1807,FIND("-",C1807)-1),C1807)</f>
        <v>SF</v>
      </c>
      <c r="AF1807" s="1" t="str">
        <f aca="false">B1807&amp;"|"&amp;A1807</f>
        <v>Andres Nocioni|2012</v>
      </c>
      <c r="AG1807" s="1" t="n">
        <f aca="false">SUMPRODUCT(($A$2:$A$4670=A1807)*($Z$2:$Z$4670&gt;Z1807))+1</f>
        <v>449</v>
      </c>
    </row>
    <row r="1808" customFormat="false" ht="15" hidden="false" customHeight="false" outlineLevel="0" collapsed="false">
      <c r="A1808" s="1" t="n">
        <v>2012</v>
      </c>
      <c r="B1808" s="1" t="s">
        <v>151</v>
      </c>
      <c r="C1808" s="1" t="s">
        <v>105</v>
      </c>
      <c r="D1808" s="1" t="n">
        <v>27</v>
      </c>
      <c r="E1808" s="1" t="s">
        <v>152</v>
      </c>
      <c r="F1808" s="1" t="n">
        <v>12</v>
      </c>
      <c r="G1808" s="1" t="n">
        <v>12</v>
      </c>
      <c r="H1808" s="1" t="n">
        <v>364</v>
      </c>
      <c r="I1808" s="1" t="n">
        <v>61</v>
      </c>
      <c r="J1808" s="1" t="n">
        <v>136</v>
      </c>
      <c r="K1808" s="1" t="n">
        <v>0.449</v>
      </c>
      <c r="L1808" s="1" t="n">
        <v>0</v>
      </c>
      <c r="M1808" s="1" t="n">
        <v>1</v>
      </c>
      <c r="N1808" s="1" t="n">
        <v>0</v>
      </c>
      <c r="O1808" s="1" t="n">
        <v>14</v>
      </c>
      <c r="P1808" s="1" t="n">
        <v>23</v>
      </c>
      <c r="Q1808" s="1" t="n">
        <v>0.609</v>
      </c>
      <c r="R1808" s="1" t="n">
        <v>22</v>
      </c>
      <c r="S1808" s="1" t="n">
        <v>78</v>
      </c>
      <c r="T1808" s="1" t="n">
        <v>100</v>
      </c>
      <c r="U1808" s="1" t="n">
        <v>31</v>
      </c>
      <c r="V1808" s="1" t="n">
        <v>12</v>
      </c>
      <c r="W1808" s="1" t="n">
        <v>24</v>
      </c>
      <c r="X1808" s="1" t="n">
        <v>24</v>
      </c>
      <c r="Y1808" s="1" t="n">
        <v>36</v>
      </c>
      <c r="Z1808" s="1" t="n">
        <v>136</v>
      </c>
      <c r="AA1808" s="1" t="n">
        <v>14.9</v>
      </c>
      <c r="AB1808" s="1" t="n">
        <v>0.465</v>
      </c>
      <c r="AC1808" s="1" t="n">
        <v>0.5</v>
      </c>
      <c r="AD1808" s="1" t="n">
        <f aca="false">IF(F1808=0,0,Z1808/F1808)</f>
        <v>11.3333333333333</v>
      </c>
      <c r="AE1808" s="1" t="str">
        <f aca="false">IFERROR(LEFT(C1808,FIND("-",C1808)-1),C1808)</f>
        <v>C</v>
      </c>
      <c r="AF1808" s="1" t="str">
        <f aca="false">B1808&amp;"|"&amp;A1808</f>
        <v>Andrew Bogut|2012</v>
      </c>
      <c r="AG1808" s="1" t="n">
        <f aca="false">SUMPRODUCT(($A$2:$A$4670=A1808)*($Z$2:$Z$4670&gt;Z1808))+1</f>
        <v>335</v>
      </c>
    </row>
    <row r="1809" customFormat="false" ht="15" hidden="false" customHeight="false" outlineLevel="0" collapsed="false">
      <c r="A1809" s="1" t="n">
        <v>2012</v>
      </c>
      <c r="B1809" s="1" t="s">
        <v>153</v>
      </c>
      <c r="C1809" s="1" t="s">
        <v>105</v>
      </c>
      <c r="D1809" s="1" t="n">
        <v>24</v>
      </c>
      <c r="E1809" s="1" t="s">
        <v>154</v>
      </c>
      <c r="F1809" s="1" t="n">
        <v>60</v>
      </c>
      <c r="G1809" s="1" t="n">
        <v>60</v>
      </c>
      <c r="H1809" s="1" t="n">
        <v>2112</v>
      </c>
      <c r="I1809" s="1" t="n">
        <v>444</v>
      </c>
      <c r="J1809" s="1" t="n">
        <v>796</v>
      </c>
      <c r="K1809" s="1" t="n">
        <v>0.558</v>
      </c>
      <c r="L1809" s="1" t="n">
        <v>1</v>
      </c>
      <c r="M1809" s="1" t="n">
        <v>5</v>
      </c>
      <c r="N1809" s="1" t="n">
        <v>0.2</v>
      </c>
      <c r="O1809" s="1" t="n">
        <v>234</v>
      </c>
      <c r="P1809" s="1" t="n">
        <v>338</v>
      </c>
      <c r="Q1809" s="1" t="n">
        <v>0.692</v>
      </c>
      <c r="R1809" s="1" t="n">
        <v>192</v>
      </c>
      <c r="S1809" s="1" t="n">
        <v>517</v>
      </c>
      <c r="T1809" s="1" t="n">
        <v>709</v>
      </c>
      <c r="U1809" s="1" t="n">
        <v>85</v>
      </c>
      <c r="V1809" s="1" t="n">
        <v>27</v>
      </c>
      <c r="W1809" s="1" t="n">
        <v>116</v>
      </c>
      <c r="X1809" s="1" t="n">
        <v>152</v>
      </c>
      <c r="Y1809" s="1" t="n">
        <v>104</v>
      </c>
      <c r="Z1809" s="1" t="n">
        <v>1123</v>
      </c>
      <c r="AA1809" s="1" t="n">
        <v>22.9</v>
      </c>
      <c r="AB1809" s="1" t="n">
        <v>0.594</v>
      </c>
      <c r="AC1809" s="1" t="n">
        <v>8</v>
      </c>
      <c r="AD1809" s="1" t="n">
        <f aca="false">IF(F1809=0,0,Z1809/F1809)</f>
        <v>18.7166666666667</v>
      </c>
      <c r="AE1809" s="1" t="str">
        <f aca="false">IFERROR(LEFT(C1809,FIND("-",C1809)-1),C1809)</f>
        <v>C</v>
      </c>
      <c r="AF1809" s="1" t="str">
        <f aca="false">B1809&amp;"|"&amp;A1809</f>
        <v>Andrew Bynum|2012</v>
      </c>
      <c r="AG1809" s="1" t="n">
        <f aca="false">SUMPRODUCT(($A$2:$A$4670=A1809)*($Z$2:$Z$4670&gt;Z1809))+1</f>
        <v>23</v>
      </c>
    </row>
    <row r="1810" customFormat="false" ht="15" hidden="false" customHeight="false" outlineLevel="0" collapsed="false">
      <c r="A1810" s="1" t="n">
        <v>2012</v>
      </c>
      <c r="B1810" s="1" t="s">
        <v>809</v>
      </c>
      <c r="C1810" s="1" t="s">
        <v>128</v>
      </c>
      <c r="D1810" s="1" t="n">
        <v>23</v>
      </c>
      <c r="E1810" s="1" t="s">
        <v>154</v>
      </c>
      <c r="F1810" s="1" t="n">
        <v>40</v>
      </c>
      <c r="G1810" s="1" t="n">
        <v>0</v>
      </c>
      <c r="H1810" s="1" t="n">
        <v>419</v>
      </c>
      <c r="I1810" s="1" t="n">
        <v>68</v>
      </c>
      <c r="J1810" s="1" t="n">
        <v>174</v>
      </c>
      <c r="K1810" s="1" t="n">
        <v>0.391</v>
      </c>
      <c r="L1810" s="1" t="n">
        <v>28</v>
      </c>
      <c r="M1810" s="1" t="n">
        <v>75</v>
      </c>
      <c r="N1810" s="1" t="n">
        <v>0.373</v>
      </c>
      <c r="O1810" s="1" t="n">
        <v>11</v>
      </c>
      <c r="P1810" s="1" t="n">
        <v>12</v>
      </c>
      <c r="Q1810" s="1" t="n">
        <v>0.917</v>
      </c>
      <c r="R1810" s="1" t="n">
        <v>5</v>
      </c>
      <c r="S1810" s="1" t="n">
        <v>26</v>
      </c>
      <c r="T1810" s="1" t="n">
        <v>31</v>
      </c>
      <c r="U1810" s="1" t="n">
        <v>20</v>
      </c>
      <c r="V1810" s="1" t="n">
        <v>4</v>
      </c>
      <c r="W1810" s="1" t="n">
        <v>0</v>
      </c>
      <c r="X1810" s="1" t="n">
        <v>21</v>
      </c>
      <c r="Y1810" s="1" t="n">
        <v>32</v>
      </c>
      <c r="Z1810" s="1" t="n">
        <v>175</v>
      </c>
      <c r="AA1810" s="1" t="n">
        <v>8.4</v>
      </c>
      <c r="AB1810" s="1" t="n">
        <v>0.488</v>
      </c>
      <c r="AC1810" s="1" t="n">
        <v>0.1</v>
      </c>
      <c r="AD1810" s="1" t="n">
        <f aca="false">IF(F1810=0,0,Z1810/F1810)</f>
        <v>4.375</v>
      </c>
      <c r="AE1810" s="1" t="str">
        <f aca="false">IFERROR(LEFT(C1810,FIND("-",C1810)-1),C1810)</f>
        <v>SG</v>
      </c>
      <c r="AF1810" s="1" t="str">
        <f aca="false">B1810&amp;"|"&amp;A1810</f>
        <v>Andrew Goudelock|2012</v>
      </c>
      <c r="AG1810" s="1" t="n">
        <f aca="false">SUMPRODUCT(($A$2:$A$4670=A1810)*($Z$2:$Z$4670&gt;Z1810))+1</f>
        <v>308</v>
      </c>
    </row>
    <row r="1811" customFormat="false" ht="15" hidden="false" customHeight="false" outlineLevel="0" collapsed="false">
      <c r="A1811" s="1" t="n">
        <v>2012</v>
      </c>
      <c r="B1811" s="1" t="s">
        <v>155</v>
      </c>
      <c r="C1811" s="1" t="s">
        <v>105</v>
      </c>
      <c r="D1811" s="1" t="n">
        <v>25</v>
      </c>
      <c r="E1811" s="1" t="s">
        <v>117</v>
      </c>
      <c r="F1811" s="1" t="n">
        <v>47</v>
      </c>
      <c r="G1811" s="1" t="n">
        <v>35</v>
      </c>
      <c r="H1811" s="1" t="n">
        <v>739</v>
      </c>
      <c r="I1811" s="1" t="n">
        <v>39</v>
      </c>
      <c r="J1811" s="1" t="n">
        <v>64</v>
      </c>
      <c r="K1811" s="1" t="n">
        <v>0.609</v>
      </c>
      <c r="L1811" s="1" t="n">
        <v>0</v>
      </c>
      <c r="M1811" s="1" t="n">
        <v>0</v>
      </c>
      <c r="O1811" s="1" t="n">
        <v>1</v>
      </c>
      <c r="P1811" s="1" t="n">
        <v>9</v>
      </c>
      <c r="Q1811" s="1" t="n">
        <v>0.111</v>
      </c>
      <c r="R1811" s="1" t="n">
        <v>45</v>
      </c>
      <c r="S1811" s="1" t="n">
        <v>131</v>
      </c>
      <c r="T1811" s="1" t="n">
        <v>176</v>
      </c>
      <c r="U1811" s="1" t="n">
        <v>16</v>
      </c>
      <c r="V1811" s="1" t="n">
        <v>23</v>
      </c>
      <c r="W1811" s="1" t="n">
        <v>45</v>
      </c>
      <c r="X1811" s="1" t="n">
        <v>14</v>
      </c>
      <c r="Y1811" s="1" t="n">
        <v>125</v>
      </c>
      <c r="Z1811" s="1" t="n">
        <v>79</v>
      </c>
      <c r="AA1811" s="1" t="n">
        <v>8.8</v>
      </c>
      <c r="AB1811" s="1" t="n">
        <v>0.581</v>
      </c>
      <c r="AC1811" s="1" t="n">
        <v>1.3</v>
      </c>
      <c r="AD1811" s="1" t="n">
        <f aca="false">IF(F1811=0,0,Z1811/F1811)</f>
        <v>1.68085106382979</v>
      </c>
      <c r="AE1811" s="1" t="str">
        <f aca="false">IFERROR(LEFT(C1811,FIND("-",C1811)-1),C1811)</f>
        <v>C</v>
      </c>
      <c r="AF1811" s="1" t="str">
        <f aca="false">B1811&amp;"|"&amp;A1811</f>
        <v>Andris Biedrins|2012</v>
      </c>
      <c r="AG1811" s="1" t="n">
        <f aca="false">SUMPRODUCT(($A$2:$A$4670=A1811)*($Z$2:$Z$4670&gt;Z1811))+1</f>
        <v>376</v>
      </c>
    </row>
    <row r="1812" customFormat="false" ht="15" hidden="false" customHeight="false" outlineLevel="0" collapsed="false">
      <c r="A1812" s="1" t="n">
        <v>2012</v>
      </c>
      <c r="B1812" s="1" t="s">
        <v>157</v>
      </c>
      <c r="C1812" s="1" t="s">
        <v>92</v>
      </c>
      <c r="D1812" s="1" t="n">
        <v>35</v>
      </c>
      <c r="E1812" s="1" t="s">
        <v>135</v>
      </c>
      <c r="F1812" s="1" t="n">
        <v>65</v>
      </c>
      <c r="G1812" s="1" t="n">
        <v>65</v>
      </c>
      <c r="H1812" s="1" t="n">
        <v>2151</v>
      </c>
      <c r="I1812" s="1" t="n">
        <v>421</v>
      </c>
      <c r="J1812" s="1" t="n">
        <v>1044</v>
      </c>
      <c r="K1812" s="1" t="n">
        <v>0.403</v>
      </c>
      <c r="L1812" s="1" t="n">
        <v>91</v>
      </c>
      <c r="M1812" s="1" t="n">
        <v>267</v>
      </c>
      <c r="N1812" s="1" t="n">
        <v>0.341</v>
      </c>
      <c r="O1812" s="1" t="n">
        <v>185</v>
      </c>
      <c r="P1812" s="1" t="n">
        <v>271</v>
      </c>
      <c r="Q1812" s="1" t="n">
        <v>0.683</v>
      </c>
      <c r="R1812" s="1" t="n">
        <v>123</v>
      </c>
      <c r="S1812" s="1" t="n">
        <v>285</v>
      </c>
      <c r="T1812" s="1" t="n">
        <v>408</v>
      </c>
      <c r="U1812" s="1" t="n">
        <v>131</v>
      </c>
      <c r="V1812" s="1" t="n">
        <v>51</v>
      </c>
      <c r="W1812" s="1" t="n">
        <v>43</v>
      </c>
      <c r="X1812" s="1" t="n">
        <v>90</v>
      </c>
      <c r="Y1812" s="1" t="n">
        <v>164</v>
      </c>
      <c r="Z1812" s="1" t="n">
        <v>1118</v>
      </c>
      <c r="AA1812" s="1" t="n">
        <v>16.1</v>
      </c>
      <c r="AB1812" s="1" t="n">
        <v>0.481</v>
      </c>
      <c r="AC1812" s="1" t="n">
        <v>3.1</v>
      </c>
      <c r="AD1812" s="1" t="n">
        <f aca="false">IF(F1812=0,0,Z1812/F1812)</f>
        <v>17.2</v>
      </c>
      <c r="AE1812" s="1" t="str">
        <f aca="false">IFERROR(LEFT(C1812,FIND("-",C1812)-1),C1812)</f>
        <v>PF</v>
      </c>
      <c r="AF1812" s="1" t="str">
        <f aca="false">B1812&amp;"|"&amp;A1812</f>
        <v>Antawn Jamison|2012</v>
      </c>
      <c r="AG1812" s="1" t="n">
        <f aca="false">SUMPRODUCT(($A$2:$A$4670=A1812)*($Z$2:$Z$4670&gt;Z1812))+1</f>
        <v>24</v>
      </c>
    </row>
    <row r="1813" customFormat="false" ht="15" hidden="false" customHeight="false" outlineLevel="0" collapsed="false">
      <c r="A1813" s="1" t="n">
        <v>2012</v>
      </c>
      <c r="B1813" s="1" t="s">
        <v>158</v>
      </c>
      <c r="C1813" s="1" t="s">
        <v>102</v>
      </c>
      <c r="D1813" s="1" t="n">
        <v>36</v>
      </c>
      <c r="E1813" s="1" t="s">
        <v>147</v>
      </c>
      <c r="F1813" s="1" t="n">
        <v>24</v>
      </c>
      <c r="G1813" s="1" t="n">
        <v>0</v>
      </c>
      <c r="H1813" s="1" t="n">
        <v>209</v>
      </c>
      <c r="I1813" s="1" t="n">
        <v>17</v>
      </c>
      <c r="J1813" s="1" t="n">
        <v>53</v>
      </c>
      <c r="K1813" s="1" t="n">
        <v>0.321</v>
      </c>
      <c r="L1813" s="1" t="n">
        <v>5</v>
      </c>
      <c r="M1813" s="1" t="n">
        <v>17</v>
      </c>
      <c r="N1813" s="1" t="n">
        <v>0.294</v>
      </c>
      <c r="O1813" s="1" t="n">
        <v>8</v>
      </c>
      <c r="P1813" s="1" t="n">
        <v>10</v>
      </c>
      <c r="Q1813" s="1" t="n">
        <v>0.8</v>
      </c>
      <c r="R1813" s="1" t="n">
        <v>5</v>
      </c>
      <c r="S1813" s="1" t="n">
        <v>28</v>
      </c>
      <c r="T1813" s="1" t="n">
        <v>33</v>
      </c>
      <c r="U1813" s="1" t="n">
        <v>34</v>
      </c>
      <c r="V1813" s="1" t="n">
        <v>8</v>
      </c>
      <c r="W1813" s="1" t="n">
        <v>4</v>
      </c>
      <c r="X1813" s="1" t="n">
        <v>17</v>
      </c>
      <c r="Y1813" s="1" t="n">
        <v>20</v>
      </c>
      <c r="Z1813" s="1" t="n">
        <v>47</v>
      </c>
      <c r="AA1813" s="1" t="n">
        <v>8.7</v>
      </c>
      <c r="AB1813" s="1" t="n">
        <v>0.409</v>
      </c>
      <c r="AC1813" s="1" t="n">
        <v>0</v>
      </c>
      <c r="AD1813" s="1" t="n">
        <f aca="false">IF(F1813=0,0,Z1813/F1813)</f>
        <v>1.95833333333333</v>
      </c>
      <c r="AE1813" s="1" t="str">
        <f aca="false">IFERROR(LEFT(C1813,FIND("-",C1813)-1),C1813)</f>
        <v>PG</v>
      </c>
      <c r="AF1813" s="1" t="str">
        <f aca="false">B1813&amp;"|"&amp;A1813</f>
        <v>Anthony Carter|2012</v>
      </c>
      <c r="AG1813" s="1" t="n">
        <f aca="false">SUMPRODUCT(($A$2:$A$4670=A1813)*($Z$2:$Z$4670&gt;Z1813))+1</f>
        <v>405</v>
      </c>
    </row>
    <row r="1814" customFormat="false" ht="15" hidden="false" customHeight="false" outlineLevel="0" collapsed="false">
      <c r="A1814" s="1" t="n">
        <v>2012</v>
      </c>
      <c r="B1814" s="1" t="s">
        <v>597</v>
      </c>
      <c r="C1814" s="1" t="s">
        <v>128</v>
      </c>
      <c r="D1814" s="1" t="n">
        <v>26</v>
      </c>
      <c r="E1814" s="1" t="s">
        <v>185</v>
      </c>
      <c r="F1814" s="1" t="n">
        <v>62</v>
      </c>
      <c r="G1814" s="1" t="n">
        <v>18</v>
      </c>
      <c r="H1814" s="1" t="n">
        <v>1636</v>
      </c>
      <c r="I1814" s="1" t="n">
        <v>272</v>
      </c>
      <c r="J1814" s="1" t="n">
        <v>658</v>
      </c>
      <c r="K1814" s="1" t="n">
        <v>0.413</v>
      </c>
      <c r="L1814" s="1" t="n">
        <v>106</v>
      </c>
      <c r="M1814" s="1" t="n">
        <v>286</v>
      </c>
      <c r="N1814" s="1" t="n">
        <v>0.371</v>
      </c>
      <c r="O1814" s="1" t="n">
        <v>97</v>
      </c>
      <c r="P1814" s="1" t="n">
        <v>104</v>
      </c>
      <c r="Q1814" s="1" t="n">
        <v>0.933</v>
      </c>
      <c r="R1814" s="1" t="n">
        <v>31</v>
      </c>
      <c r="S1814" s="1" t="n">
        <v>96</v>
      </c>
      <c r="T1814" s="1" t="n">
        <v>127</v>
      </c>
      <c r="U1814" s="1" t="n">
        <v>61</v>
      </c>
      <c r="V1814" s="1" t="n">
        <v>46</v>
      </c>
      <c r="W1814" s="1" t="n">
        <v>9</v>
      </c>
      <c r="X1814" s="1" t="n">
        <v>70</v>
      </c>
      <c r="Y1814" s="1" t="n">
        <v>86</v>
      </c>
      <c r="Z1814" s="1" t="n">
        <v>747</v>
      </c>
      <c r="AA1814" s="1" t="n">
        <v>13.1</v>
      </c>
      <c r="AB1814" s="1" t="n">
        <v>0.531</v>
      </c>
      <c r="AC1814" s="1" t="n">
        <v>1.7</v>
      </c>
      <c r="AD1814" s="1" t="n">
        <f aca="false">IF(F1814=0,0,Z1814/F1814)</f>
        <v>12.0483870967742</v>
      </c>
      <c r="AE1814" s="1" t="str">
        <f aca="false">IFERROR(LEFT(C1814,FIND("-",C1814)-1),C1814)</f>
        <v>SG</v>
      </c>
      <c r="AF1814" s="1" t="str">
        <f aca="false">B1814&amp;"|"&amp;A1814</f>
        <v>Anthony Morrow|2012</v>
      </c>
      <c r="AG1814" s="1" t="n">
        <f aca="false">SUMPRODUCT(($A$2:$A$4670=A1814)*($Z$2:$Z$4670&gt;Z1814))+1</f>
        <v>84</v>
      </c>
    </row>
    <row r="1815" customFormat="false" ht="15" hidden="false" customHeight="false" outlineLevel="0" collapsed="false">
      <c r="A1815" s="1" t="n">
        <v>2012</v>
      </c>
      <c r="B1815" s="1" t="s">
        <v>160</v>
      </c>
      <c r="C1815" s="1" t="s">
        <v>123</v>
      </c>
      <c r="D1815" s="1" t="n">
        <v>36</v>
      </c>
      <c r="E1815" s="1" t="s">
        <v>135</v>
      </c>
      <c r="F1815" s="1" t="n">
        <v>51</v>
      </c>
      <c r="G1815" s="1" t="n">
        <v>51</v>
      </c>
      <c r="H1815" s="1" t="n">
        <v>1280</v>
      </c>
      <c r="I1815" s="1" t="n">
        <v>141</v>
      </c>
      <c r="J1815" s="1" t="n">
        <v>326</v>
      </c>
      <c r="K1815" s="1" t="n">
        <v>0.433</v>
      </c>
      <c r="L1815" s="1" t="n">
        <v>50</v>
      </c>
      <c r="M1815" s="1" t="n">
        <v>138</v>
      </c>
      <c r="N1815" s="1" t="n">
        <v>0.362</v>
      </c>
      <c r="O1815" s="1" t="n">
        <v>35</v>
      </c>
      <c r="P1815" s="1" t="n">
        <v>56</v>
      </c>
      <c r="Q1815" s="1" t="n">
        <v>0.625</v>
      </c>
      <c r="R1815" s="1" t="n">
        <v>10</v>
      </c>
      <c r="S1815" s="1" t="n">
        <v>128</v>
      </c>
      <c r="T1815" s="1" t="n">
        <v>138</v>
      </c>
      <c r="U1815" s="1" t="n">
        <v>120</v>
      </c>
      <c r="V1815" s="1" t="n">
        <v>38</v>
      </c>
      <c r="W1815" s="1" t="n">
        <v>7</v>
      </c>
      <c r="X1815" s="1" t="n">
        <v>50</v>
      </c>
      <c r="Y1815" s="1" t="n">
        <v>65</v>
      </c>
      <c r="Z1815" s="1" t="n">
        <v>367</v>
      </c>
      <c r="AA1815" s="1" t="n">
        <v>10.9</v>
      </c>
      <c r="AB1815" s="1" t="n">
        <v>0.523</v>
      </c>
      <c r="AC1815" s="1" t="n">
        <v>1.4</v>
      </c>
      <c r="AD1815" s="1" t="n">
        <f aca="false">IF(F1815=0,0,Z1815/F1815)</f>
        <v>7.19607843137255</v>
      </c>
      <c r="AE1815" s="1" t="str">
        <f aca="false">IFERROR(LEFT(C1815,FIND("-",C1815)-1),C1815)</f>
        <v>SF</v>
      </c>
      <c r="AF1815" s="1" t="str">
        <f aca="false">B1815&amp;"|"&amp;A1815</f>
        <v>Anthony Parker|2012</v>
      </c>
      <c r="AG1815" s="1" t="n">
        <f aca="false">SUMPRODUCT(($A$2:$A$4670=A1815)*($Z$2:$Z$4670&gt;Z1815))+1</f>
        <v>210</v>
      </c>
    </row>
    <row r="1816" customFormat="false" ht="15" hidden="false" customHeight="false" outlineLevel="0" collapsed="false">
      <c r="A1816" s="1" t="n">
        <v>2012</v>
      </c>
      <c r="B1816" s="1" t="s">
        <v>598</v>
      </c>
      <c r="C1816" s="1" t="s">
        <v>92</v>
      </c>
      <c r="D1816" s="1" t="n">
        <v>22</v>
      </c>
      <c r="E1816" s="1" t="s">
        <v>120</v>
      </c>
      <c r="F1816" s="1" t="n">
        <v>34</v>
      </c>
      <c r="G1816" s="1" t="n">
        <v>5</v>
      </c>
      <c r="H1816" s="1" t="n">
        <v>517</v>
      </c>
      <c r="I1816" s="1" t="n">
        <v>94</v>
      </c>
      <c r="J1816" s="1" t="n">
        <v>200</v>
      </c>
      <c r="K1816" s="1" t="n">
        <v>0.47</v>
      </c>
      <c r="L1816" s="1" t="n">
        <v>0</v>
      </c>
      <c r="M1816" s="1" t="n">
        <v>1</v>
      </c>
      <c r="N1816" s="1" t="n">
        <v>0</v>
      </c>
      <c r="O1816" s="1" t="n">
        <v>64</v>
      </c>
      <c r="P1816" s="1" t="n">
        <v>84</v>
      </c>
      <c r="Q1816" s="1" t="n">
        <v>0.762</v>
      </c>
      <c r="R1816" s="1" t="n">
        <v>42</v>
      </c>
      <c r="S1816" s="1" t="n">
        <v>81</v>
      </c>
      <c r="T1816" s="1" t="n">
        <v>123</v>
      </c>
      <c r="U1816" s="1" t="n">
        <v>19</v>
      </c>
      <c r="V1816" s="1" t="n">
        <v>13</v>
      </c>
      <c r="W1816" s="1" t="n">
        <v>35</v>
      </c>
      <c r="X1816" s="1" t="n">
        <v>40</v>
      </c>
      <c r="Y1816" s="1" t="n">
        <v>56</v>
      </c>
      <c r="Z1816" s="1" t="n">
        <v>252</v>
      </c>
      <c r="AA1816" s="1" t="n">
        <v>17.6</v>
      </c>
      <c r="AB1816" s="1" t="n">
        <v>0.532</v>
      </c>
      <c r="AC1816" s="1" t="n">
        <v>1.1</v>
      </c>
      <c r="AD1816" s="1" t="n">
        <f aca="false">IF(F1816=0,0,Z1816/F1816)</f>
        <v>7.41176470588235</v>
      </c>
      <c r="AE1816" s="1" t="str">
        <f aca="false">IFERROR(LEFT(C1816,FIND("-",C1816)-1),C1816)</f>
        <v>PF</v>
      </c>
      <c r="AF1816" s="1" t="str">
        <f aca="false">B1816&amp;"|"&amp;A1816</f>
        <v>Anthony Randolph|2012</v>
      </c>
      <c r="AG1816" s="1" t="n">
        <f aca="false">SUMPRODUCT(($A$2:$A$4670=A1816)*($Z$2:$Z$4670&gt;Z1816))+1</f>
        <v>265</v>
      </c>
    </row>
    <row r="1817" customFormat="false" ht="15" hidden="false" customHeight="false" outlineLevel="0" collapsed="false">
      <c r="A1817" s="1" t="n">
        <v>2012</v>
      </c>
      <c r="B1817" s="1" t="s">
        <v>600</v>
      </c>
      <c r="C1817" s="1" t="s">
        <v>123</v>
      </c>
      <c r="D1817" s="1" t="n">
        <v>26</v>
      </c>
      <c r="E1817" s="1" t="s">
        <v>120</v>
      </c>
      <c r="F1817" s="1" t="n">
        <v>51</v>
      </c>
      <c r="G1817" s="1" t="n">
        <v>0</v>
      </c>
      <c r="H1817" s="1" t="n">
        <v>882</v>
      </c>
      <c r="I1817" s="1" t="n">
        <v>71</v>
      </c>
      <c r="J1817" s="1" t="n">
        <v>182</v>
      </c>
      <c r="K1817" s="1" t="n">
        <v>0.39</v>
      </c>
      <c r="L1817" s="1" t="n">
        <v>25</v>
      </c>
      <c r="M1817" s="1" t="n">
        <v>101</v>
      </c>
      <c r="N1817" s="1" t="n">
        <v>0.248</v>
      </c>
      <c r="O1817" s="1" t="n">
        <v>41</v>
      </c>
      <c r="P1817" s="1" t="n">
        <v>55</v>
      </c>
      <c r="Q1817" s="1" t="n">
        <v>0.745</v>
      </c>
      <c r="R1817" s="1" t="n">
        <v>50</v>
      </c>
      <c r="S1817" s="1" t="n">
        <v>103</v>
      </c>
      <c r="T1817" s="1" t="n">
        <v>153</v>
      </c>
      <c r="U1817" s="1" t="n">
        <v>22</v>
      </c>
      <c r="V1817" s="1" t="n">
        <v>18</v>
      </c>
      <c r="W1817" s="1" t="n">
        <v>19</v>
      </c>
      <c r="X1817" s="1" t="n">
        <v>35</v>
      </c>
      <c r="Y1817" s="1" t="n">
        <v>86</v>
      </c>
      <c r="Z1817" s="1" t="n">
        <v>208</v>
      </c>
      <c r="AA1817" s="1" t="n">
        <v>8.3</v>
      </c>
      <c r="AB1817" s="1" t="n">
        <v>0.504</v>
      </c>
      <c r="AC1817" s="1" t="n">
        <v>0.9</v>
      </c>
      <c r="AD1817" s="1" t="n">
        <f aca="false">IF(F1817=0,0,Z1817/F1817)</f>
        <v>4.07843137254902</v>
      </c>
      <c r="AE1817" s="1" t="str">
        <f aca="false">IFERROR(LEFT(C1817,FIND("-",C1817)-1),C1817)</f>
        <v>SF</v>
      </c>
      <c r="AF1817" s="1" t="str">
        <f aca="false">B1817&amp;"|"&amp;A1817</f>
        <v>Anthony Tolliver|2012</v>
      </c>
      <c r="AG1817" s="1" t="n">
        <f aca="false">SUMPRODUCT(($A$2:$A$4670=A1817)*($Z$2:$Z$4670&gt;Z1817))+1</f>
        <v>286</v>
      </c>
    </row>
    <row r="1818" customFormat="false" ht="15" hidden="false" customHeight="false" outlineLevel="0" collapsed="false">
      <c r="A1818" s="1" t="n">
        <v>2012</v>
      </c>
      <c r="B1818" s="1" t="s">
        <v>740</v>
      </c>
      <c r="C1818" s="1" t="s">
        <v>102</v>
      </c>
      <c r="D1818" s="1" t="n">
        <v>22</v>
      </c>
      <c r="E1818" s="1" t="s">
        <v>115</v>
      </c>
      <c r="F1818" s="1" t="n">
        <v>9</v>
      </c>
      <c r="G1818" s="1" t="n">
        <v>0</v>
      </c>
      <c r="H1818" s="1" t="n">
        <v>124</v>
      </c>
      <c r="I1818" s="1" t="n">
        <v>20</v>
      </c>
      <c r="J1818" s="1" t="n">
        <v>43</v>
      </c>
      <c r="K1818" s="1" t="n">
        <v>0.465</v>
      </c>
      <c r="L1818" s="1" t="n">
        <v>1</v>
      </c>
      <c r="M1818" s="1" t="n">
        <v>3</v>
      </c>
      <c r="N1818" s="1" t="n">
        <v>0.333</v>
      </c>
      <c r="O1818" s="1" t="n">
        <v>6</v>
      </c>
      <c r="P1818" s="1" t="n">
        <v>6</v>
      </c>
      <c r="Q1818" s="1" t="n">
        <v>1</v>
      </c>
      <c r="R1818" s="1" t="n">
        <v>1</v>
      </c>
      <c r="S1818" s="1" t="n">
        <v>12</v>
      </c>
      <c r="T1818" s="1" t="n">
        <v>13</v>
      </c>
      <c r="U1818" s="1" t="n">
        <v>11</v>
      </c>
      <c r="V1818" s="1" t="n">
        <v>5</v>
      </c>
      <c r="W1818" s="1" t="n">
        <v>0</v>
      </c>
      <c r="X1818" s="1" t="n">
        <v>6</v>
      </c>
      <c r="Y1818" s="1" t="n">
        <v>9</v>
      </c>
      <c r="Z1818" s="1" t="n">
        <v>47</v>
      </c>
      <c r="AA1818" s="1" t="n">
        <v>12.9</v>
      </c>
      <c r="AB1818" s="1" t="n">
        <v>0.515</v>
      </c>
      <c r="AC1818" s="1" t="n">
        <v>0.1</v>
      </c>
      <c r="AD1818" s="1" t="n">
        <f aca="false">IF(F1818=0,0,Z1818/F1818)</f>
        <v>5.22222222222222</v>
      </c>
      <c r="AE1818" s="1" t="str">
        <f aca="false">IFERROR(LEFT(C1818,FIND("-",C1818)-1),C1818)</f>
        <v>PG</v>
      </c>
      <c r="AF1818" s="1" t="str">
        <f aca="false">B1818&amp;"|"&amp;A1818</f>
        <v>Armon Johnson|2012</v>
      </c>
      <c r="AG1818" s="1" t="n">
        <f aca="false">SUMPRODUCT(($A$2:$A$4670=A1818)*($Z$2:$Z$4670&gt;Z1818))+1</f>
        <v>405</v>
      </c>
    </row>
    <row r="1819" customFormat="false" ht="15" hidden="false" customHeight="false" outlineLevel="0" collapsed="false">
      <c r="A1819" s="1" t="n">
        <v>2012</v>
      </c>
      <c r="B1819" s="1" t="s">
        <v>165</v>
      </c>
      <c r="C1819" s="1" t="s">
        <v>128</v>
      </c>
      <c r="D1819" s="1" t="n">
        <v>26</v>
      </c>
      <c r="E1819" s="1" t="s">
        <v>129</v>
      </c>
      <c r="F1819" s="1" t="n">
        <v>62</v>
      </c>
      <c r="G1819" s="1" t="n">
        <v>62</v>
      </c>
      <c r="H1819" s="1" t="n">
        <v>2086</v>
      </c>
      <c r="I1819" s="1" t="n">
        <v>329</v>
      </c>
      <c r="J1819" s="1" t="n">
        <v>699</v>
      </c>
      <c r="K1819" s="1" t="n">
        <v>0.471</v>
      </c>
      <c r="L1819" s="1" t="n">
        <v>88</v>
      </c>
      <c r="M1819" s="1" t="n">
        <v>221</v>
      </c>
      <c r="N1819" s="1" t="n">
        <v>0.398</v>
      </c>
      <c r="O1819" s="1" t="n">
        <v>197</v>
      </c>
      <c r="P1819" s="1" t="n">
        <v>247</v>
      </c>
      <c r="Q1819" s="1" t="n">
        <v>0.798</v>
      </c>
      <c r="R1819" s="1" t="n">
        <v>40</v>
      </c>
      <c r="S1819" s="1" t="n">
        <v>157</v>
      </c>
      <c r="T1819" s="1" t="n">
        <v>197</v>
      </c>
      <c r="U1819" s="1" t="n">
        <v>149</v>
      </c>
      <c r="V1819" s="1" t="n">
        <v>36</v>
      </c>
      <c r="W1819" s="1" t="n">
        <v>13</v>
      </c>
      <c r="X1819" s="1" t="n">
        <v>85</v>
      </c>
      <c r="Y1819" s="1" t="n">
        <v>134</v>
      </c>
      <c r="Z1819" s="1" t="n">
        <v>943</v>
      </c>
      <c r="AA1819" s="1" t="n">
        <v>14.7</v>
      </c>
      <c r="AB1819" s="1" t="n">
        <v>0.584</v>
      </c>
      <c r="AC1819" s="1" t="n">
        <v>5.3</v>
      </c>
      <c r="AD1819" s="1" t="n">
        <f aca="false">IF(F1819=0,0,Z1819/F1819)</f>
        <v>15.2096774193548</v>
      </c>
      <c r="AE1819" s="1" t="str">
        <f aca="false">IFERROR(LEFT(C1819,FIND("-",C1819)-1),C1819)</f>
        <v>SG</v>
      </c>
      <c r="AF1819" s="1" t="str">
        <f aca="false">B1819&amp;"|"&amp;A1819</f>
        <v>Arron Afflalo|2012</v>
      </c>
      <c r="AG1819" s="1" t="n">
        <f aca="false">SUMPRODUCT(($A$2:$A$4670=A1819)*($Z$2:$Z$4670&gt;Z1819))+1</f>
        <v>46</v>
      </c>
    </row>
    <row r="1820" customFormat="false" ht="15" hidden="false" customHeight="false" outlineLevel="0" collapsed="false">
      <c r="A1820" s="1" t="n">
        <v>2012</v>
      </c>
      <c r="B1820" s="1" t="s">
        <v>679</v>
      </c>
      <c r="C1820" s="1" t="s">
        <v>123</v>
      </c>
      <c r="D1820" s="1" t="n">
        <v>23</v>
      </c>
      <c r="E1820" s="1" t="s">
        <v>133</v>
      </c>
      <c r="F1820" s="1" t="n">
        <v>41</v>
      </c>
      <c r="G1820" s="1" t="n">
        <v>4</v>
      </c>
      <c r="H1820" s="1" t="n">
        <v>603</v>
      </c>
      <c r="I1820" s="1" t="n">
        <v>73</v>
      </c>
      <c r="J1820" s="1" t="n">
        <v>227</v>
      </c>
      <c r="K1820" s="1" t="n">
        <v>0.322</v>
      </c>
      <c r="L1820" s="1" t="n">
        <v>13</v>
      </c>
      <c r="M1820" s="1" t="n">
        <v>62</v>
      </c>
      <c r="N1820" s="1" t="n">
        <v>0.21</v>
      </c>
      <c r="O1820" s="1" t="n">
        <v>35</v>
      </c>
      <c r="P1820" s="1" t="n">
        <v>43</v>
      </c>
      <c r="Q1820" s="1" t="n">
        <v>0.814</v>
      </c>
      <c r="R1820" s="1" t="n">
        <v>14</v>
      </c>
      <c r="S1820" s="1" t="n">
        <v>77</v>
      </c>
      <c r="T1820" s="1" t="n">
        <v>91</v>
      </c>
      <c r="U1820" s="1" t="n">
        <v>33</v>
      </c>
      <c r="V1820" s="1" t="n">
        <v>22</v>
      </c>
      <c r="W1820" s="1" t="n">
        <v>21</v>
      </c>
      <c r="X1820" s="1" t="n">
        <v>40</v>
      </c>
      <c r="Y1820" s="1" t="n">
        <v>62</v>
      </c>
      <c r="Z1820" s="1" t="n">
        <v>194</v>
      </c>
      <c r="AA1820" s="1" t="n">
        <v>7.1</v>
      </c>
      <c r="AB1820" s="1" t="n">
        <v>0.394</v>
      </c>
      <c r="AC1820" s="1" t="n">
        <v>-0.6</v>
      </c>
      <c r="AD1820" s="1" t="n">
        <f aca="false">IF(F1820=0,0,Z1820/F1820)</f>
        <v>4.73170731707317</v>
      </c>
      <c r="AE1820" s="1" t="str">
        <f aca="false">IFERROR(LEFT(C1820,FIND("-",C1820)-1),C1820)</f>
        <v>SF</v>
      </c>
      <c r="AF1820" s="1" t="str">
        <f aca="false">B1820&amp;"|"&amp;A1820</f>
        <v>Austin Daye|2012</v>
      </c>
      <c r="AG1820" s="1" t="n">
        <f aca="false">SUMPRODUCT(($A$2:$A$4670=A1820)*($Z$2:$Z$4670&gt;Z1820))+1</f>
        <v>294</v>
      </c>
    </row>
    <row r="1821" customFormat="false" ht="15" hidden="false" customHeight="false" outlineLevel="0" collapsed="false">
      <c r="A1821" s="1" t="n">
        <v>2012</v>
      </c>
      <c r="B1821" s="1" t="s">
        <v>741</v>
      </c>
      <c r="C1821" s="1" t="s">
        <v>102</v>
      </c>
      <c r="D1821" s="1" t="n">
        <v>21</v>
      </c>
      <c r="E1821" s="1" t="s">
        <v>199</v>
      </c>
      <c r="F1821" s="1" t="n">
        <v>64</v>
      </c>
      <c r="G1821" s="1" t="n">
        <v>28</v>
      </c>
      <c r="H1821" s="1" t="n">
        <v>1368</v>
      </c>
      <c r="I1821" s="1" t="n">
        <v>200</v>
      </c>
      <c r="J1821" s="1" t="n">
        <v>402</v>
      </c>
      <c r="K1821" s="1" t="n">
        <v>0.498</v>
      </c>
      <c r="L1821" s="1" t="n">
        <v>22</v>
      </c>
      <c r="M1821" s="1" t="n">
        <v>54</v>
      </c>
      <c r="N1821" s="1" t="n">
        <v>0.407</v>
      </c>
      <c r="O1821" s="1" t="n">
        <v>62</v>
      </c>
      <c r="P1821" s="1" t="n">
        <v>78</v>
      </c>
      <c r="Q1821" s="1" t="n">
        <v>0.795</v>
      </c>
      <c r="R1821" s="1" t="n">
        <v>34</v>
      </c>
      <c r="S1821" s="1" t="n">
        <v>81</v>
      </c>
      <c r="T1821" s="1" t="n">
        <v>115</v>
      </c>
      <c r="U1821" s="1" t="n">
        <v>87</v>
      </c>
      <c r="V1821" s="1" t="n">
        <v>43</v>
      </c>
      <c r="W1821" s="1" t="n">
        <v>12</v>
      </c>
      <c r="X1821" s="1" t="n">
        <v>75</v>
      </c>
      <c r="Y1821" s="1" t="n">
        <v>109</v>
      </c>
      <c r="Z1821" s="1" t="n">
        <v>484</v>
      </c>
      <c r="AA1821" s="1" t="n">
        <v>11.3</v>
      </c>
      <c r="AB1821" s="1" t="n">
        <v>0.555</v>
      </c>
      <c r="AC1821" s="1" t="n">
        <v>2.4</v>
      </c>
      <c r="AD1821" s="1" t="n">
        <f aca="false">IF(F1821=0,0,Z1821/F1821)</f>
        <v>7.5625</v>
      </c>
      <c r="AE1821" s="1" t="str">
        <f aca="false">IFERROR(LEFT(C1821,FIND("-",C1821)-1),C1821)</f>
        <v>PG</v>
      </c>
      <c r="AF1821" s="1" t="str">
        <f aca="false">B1821&amp;"|"&amp;A1821</f>
        <v>Avery Bradley|2012</v>
      </c>
      <c r="AG1821" s="1" t="n">
        <f aca="false">SUMPRODUCT(($A$2:$A$4670=A1821)*($Z$2:$Z$4670&gt;Z1821))+1</f>
        <v>167</v>
      </c>
    </row>
    <row r="1822" customFormat="false" ht="15" hidden="false" customHeight="false" outlineLevel="0" collapsed="false">
      <c r="A1822" s="1" t="n">
        <v>2012</v>
      </c>
      <c r="B1822" s="1" t="s">
        <v>168</v>
      </c>
      <c r="C1822" s="1" t="s">
        <v>102</v>
      </c>
      <c r="D1822" s="1" t="n">
        <v>32</v>
      </c>
      <c r="E1822" s="1" t="s">
        <v>256</v>
      </c>
      <c r="F1822" s="1" t="n">
        <v>29</v>
      </c>
      <c r="G1822" s="1" t="n">
        <v>14</v>
      </c>
      <c r="H1822" s="1" t="n">
        <v>595</v>
      </c>
      <c r="I1822" s="1" t="n">
        <v>68</v>
      </c>
      <c r="J1822" s="1" t="n">
        <v>184</v>
      </c>
      <c r="K1822" s="1" t="n">
        <v>0.37</v>
      </c>
      <c r="L1822" s="1" t="n">
        <v>26</v>
      </c>
      <c r="M1822" s="1" t="n">
        <v>85</v>
      </c>
      <c r="N1822" s="1" t="n">
        <v>0.306</v>
      </c>
      <c r="O1822" s="1" t="n">
        <v>16</v>
      </c>
      <c r="P1822" s="1" t="n">
        <v>24</v>
      </c>
      <c r="Q1822" s="1" t="n">
        <v>0.667</v>
      </c>
      <c r="R1822" s="1" t="n">
        <v>13</v>
      </c>
      <c r="S1822" s="1" t="n">
        <v>43</v>
      </c>
      <c r="T1822" s="1" t="n">
        <v>56</v>
      </c>
      <c r="U1822" s="1" t="n">
        <v>135</v>
      </c>
      <c r="V1822" s="1" t="n">
        <v>34</v>
      </c>
      <c r="W1822" s="1" t="n">
        <v>3</v>
      </c>
      <c r="X1822" s="1" t="n">
        <v>76</v>
      </c>
      <c r="Y1822" s="1" t="n">
        <v>61</v>
      </c>
      <c r="Z1822" s="1" t="n">
        <v>178</v>
      </c>
      <c r="AA1822" s="1" t="n">
        <v>10</v>
      </c>
      <c r="AB1822" s="1" t="n">
        <v>0.457</v>
      </c>
      <c r="AC1822" s="1" t="n">
        <v>0.2</v>
      </c>
      <c r="AD1822" s="1" t="n">
        <f aca="false">IF(F1822=0,0,Z1822/F1822)</f>
        <v>6.13793103448276</v>
      </c>
      <c r="AE1822" s="1" t="str">
        <f aca="false">IFERROR(LEFT(C1822,FIND("-",C1822)-1),C1822)</f>
        <v>PG</v>
      </c>
      <c r="AF1822" s="1" t="str">
        <f aca="false">B1822&amp;"|"&amp;A1822</f>
        <v>Baron Davis|2012</v>
      </c>
      <c r="AG1822" s="1" t="n">
        <f aca="false">SUMPRODUCT(($A$2:$A$4670=A1822)*($Z$2:$Z$4670&gt;Z1822))+1</f>
        <v>307</v>
      </c>
    </row>
    <row r="1823" customFormat="false" ht="15" hidden="false" customHeight="false" outlineLevel="0" collapsed="false">
      <c r="A1823" s="1" t="n">
        <v>2012</v>
      </c>
      <c r="B1823" s="1" t="s">
        <v>169</v>
      </c>
      <c r="C1823" s="1" t="s">
        <v>128</v>
      </c>
      <c r="D1823" s="1" t="n">
        <v>28</v>
      </c>
      <c r="E1823" s="1" t="s">
        <v>133</v>
      </c>
      <c r="F1823" s="1" t="n">
        <v>52</v>
      </c>
      <c r="G1823" s="1" t="n">
        <v>21</v>
      </c>
      <c r="H1823" s="1" t="n">
        <v>1398</v>
      </c>
      <c r="I1823" s="1" t="n">
        <v>234</v>
      </c>
      <c r="J1823" s="1" t="n">
        <v>530</v>
      </c>
      <c r="K1823" s="1" t="n">
        <v>0.442</v>
      </c>
      <c r="L1823" s="1" t="n">
        <v>63</v>
      </c>
      <c r="M1823" s="1" t="n">
        <v>147</v>
      </c>
      <c r="N1823" s="1" t="n">
        <v>0.429</v>
      </c>
      <c r="O1823" s="1" t="n">
        <v>117</v>
      </c>
      <c r="P1823" s="1" t="n">
        <v>136</v>
      </c>
      <c r="Q1823" s="1" t="n">
        <v>0.86</v>
      </c>
      <c r="R1823" s="1" t="n">
        <v>14</v>
      </c>
      <c r="S1823" s="1" t="n">
        <v>107</v>
      </c>
      <c r="T1823" s="1" t="n">
        <v>121</v>
      </c>
      <c r="U1823" s="1" t="n">
        <v>127</v>
      </c>
      <c r="V1823" s="1" t="n">
        <v>34</v>
      </c>
      <c r="W1823" s="1" t="n">
        <v>11</v>
      </c>
      <c r="X1823" s="1" t="n">
        <v>115</v>
      </c>
      <c r="Y1823" s="1" t="n">
        <v>114</v>
      </c>
      <c r="Z1823" s="1" t="n">
        <v>648</v>
      </c>
      <c r="AA1823" s="1" t="n">
        <v>13.5</v>
      </c>
      <c r="AB1823" s="1" t="n">
        <v>0.549</v>
      </c>
      <c r="AC1823" s="1" t="n">
        <v>1.7</v>
      </c>
      <c r="AD1823" s="1" t="n">
        <f aca="false">IF(F1823=0,0,Z1823/F1823)</f>
        <v>12.4615384615385</v>
      </c>
      <c r="AE1823" s="1" t="str">
        <f aca="false">IFERROR(LEFT(C1823,FIND("-",C1823)-1),C1823)</f>
        <v>SG</v>
      </c>
      <c r="AF1823" s="1" t="str">
        <f aca="false">B1823&amp;"|"&amp;A1823</f>
        <v>Ben Gordon|2012</v>
      </c>
      <c r="AG1823" s="1" t="n">
        <f aca="false">SUMPRODUCT(($A$2:$A$4670=A1823)*($Z$2:$Z$4670&gt;Z1823))+1</f>
        <v>109</v>
      </c>
    </row>
    <row r="1824" customFormat="false" ht="15" hidden="false" customHeight="false" outlineLevel="0" collapsed="false">
      <c r="A1824" s="1" t="n">
        <v>2012</v>
      </c>
      <c r="B1824" s="1" t="s">
        <v>742</v>
      </c>
      <c r="C1824" s="1" t="s">
        <v>102</v>
      </c>
      <c r="D1824" s="1" t="n">
        <v>23</v>
      </c>
      <c r="E1824" s="1" t="s">
        <v>115</v>
      </c>
      <c r="F1824" s="1" t="n">
        <v>18</v>
      </c>
      <c r="G1824" s="1" t="n">
        <v>8</v>
      </c>
      <c r="H1824" s="1" t="n">
        <v>370</v>
      </c>
      <c r="I1824" s="1" t="n">
        <v>35</v>
      </c>
      <c r="J1824" s="1" t="n">
        <v>99</v>
      </c>
      <c r="K1824" s="1" t="n">
        <v>0.354</v>
      </c>
      <c r="L1824" s="1" t="n">
        <v>0</v>
      </c>
      <c r="M1824" s="1" t="n">
        <v>1</v>
      </c>
      <c r="N1824" s="1" t="n">
        <v>0</v>
      </c>
      <c r="O1824" s="1" t="n">
        <v>11</v>
      </c>
      <c r="P1824" s="1" t="n">
        <v>19</v>
      </c>
      <c r="Q1824" s="1" t="n">
        <v>0.579</v>
      </c>
      <c r="R1824" s="1" t="n">
        <v>19</v>
      </c>
      <c r="S1824" s="1" t="n">
        <v>48</v>
      </c>
      <c r="T1824" s="1" t="n">
        <v>67</v>
      </c>
      <c r="U1824" s="1" t="n">
        <v>61</v>
      </c>
      <c r="V1824" s="1" t="n">
        <v>17</v>
      </c>
      <c r="W1824" s="1" t="n">
        <v>3</v>
      </c>
      <c r="X1824" s="1" t="n">
        <v>19</v>
      </c>
      <c r="Y1824" s="1" t="n">
        <v>31</v>
      </c>
      <c r="Z1824" s="1" t="n">
        <v>81</v>
      </c>
      <c r="AA1824" s="1" t="n">
        <v>10.9</v>
      </c>
      <c r="AB1824" s="1" t="n">
        <v>0.377</v>
      </c>
      <c r="AC1824" s="1" t="n">
        <v>0.2</v>
      </c>
      <c r="AD1824" s="1" t="n">
        <f aca="false">IF(F1824=0,0,Z1824/F1824)</f>
        <v>4.5</v>
      </c>
      <c r="AE1824" s="1" t="str">
        <f aca="false">IFERROR(LEFT(C1824,FIND("-",C1824)-1),C1824)</f>
        <v>PG</v>
      </c>
      <c r="AF1824" s="1" t="str">
        <f aca="false">B1824&amp;"|"&amp;A1824</f>
        <v>Ben Uzoh|2012</v>
      </c>
      <c r="AG1824" s="1" t="n">
        <f aca="false">SUMPRODUCT(($A$2:$A$4670=A1824)*($Z$2:$Z$4670&gt;Z1824))+1</f>
        <v>372</v>
      </c>
    </row>
    <row r="1825" customFormat="false" ht="15" hidden="false" customHeight="false" outlineLevel="0" collapsed="false">
      <c r="A1825" s="1" t="n">
        <v>2012</v>
      </c>
      <c r="B1825" s="1" t="s">
        <v>170</v>
      </c>
      <c r="C1825" s="1" t="s">
        <v>105</v>
      </c>
      <c r="D1825" s="1" t="n">
        <v>37</v>
      </c>
      <c r="E1825" s="1" t="s">
        <v>133</v>
      </c>
      <c r="F1825" s="1" t="n">
        <v>62</v>
      </c>
      <c r="G1825" s="1" t="n">
        <v>11</v>
      </c>
      <c r="H1825" s="1" t="n">
        <v>980</v>
      </c>
      <c r="I1825" s="1" t="n">
        <v>34</v>
      </c>
      <c r="J1825" s="1" t="n">
        <v>86</v>
      </c>
      <c r="K1825" s="1" t="n">
        <v>0.395</v>
      </c>
      <c r="L1825" s="1" t="n">
        <v>1</v>
      </c>
      <c r="M1825" s="1" t="n">
        <v>4</v>
      </c>
      <c r="N1825" s="1" t="n">
        <v>0.25</v>
      </c>
      <c r="O1825" s="1" t="n">
        <v>16</v>
      </c>
      <c r="P1825" s="1" t="n">
        <v>47</v>
      </c>
      <c r="Q1825" s="1" t="n">
        <v>0.34</v>
      </c>
      <c r="R1825" s="1" t="n">
        <v>81</v>
      </c>
      <c r="S1825" s="1" t="n">
        <v>188</v>
      </c>
      <c r="T1825" s="1" t="n">
        <v>269</v>
      </c>
      <c r="U1825" s="1" t="n">
        <v>43</v>
      </c>
      <c r="V1825" s="1" t="n">
        <v>47</v>
      </c>
      <c r="W1825" s="1" t="n">
        <v>51</v>
      </c>
      <c r="X1825" s="1" t="n">
        <v>34</v>
      </c>
      <c r="Y1825" s="1" t="n">
        <v>60</v>
      </c>
      <c r="Z1825" s="1" t="n">
        <v>85</v>
      </c>
      <c r="AA1825" s="1" t="n">
        <v>10.7</v>
      </c>
      <c r="AB1825" s="1" t="n">
        <v>0.398</v>
      </c>
      <c r="AC1825" s="1" t="n">
        <v>1.4</v>
      </c>
      <c r="AD1825" s="1" t="n">
        <f aca="false">IF(F1825=0,0,Z1825/F1825)</f>
        <v>1.37096774193548</v>
      </c>
      <c r="AE1825" s="1" t="str">
        <f aca="false">IFERROR(LEFT(C1825,FIND("-",C1825)-1),C1825)</f>
        <v>C</v>
      </c>
      <c r="AF1825" s="1" t="str">
        <f aca="false">B1825&amp;"|"&amp;A1825</f>
        <v>Ben Wallace|2012</v>
      </c>
      <c r="AG1825" s="1" t="n">
        <f aca="false">SUMPRODUCT(($A$2:$A$4670=A1825)*($Z$2:$Z$4670&gt;Z1825))+1</f>
        <v>370</v>
      </c>
    </row>
    <row r="1826" customFormat="false" ht="15" hidden="false" customHeight="false" outlineLevel="0" collapsed="false">
      <c r="A1826" s="1" t="n">
        <v>2012</v>
      </c>
      <c r="B1826" s="1" t="s">
        <v>172</v>
      </c>
      <c r="C1826" s="1" t="s">
        <v>128</v>
      </c>
      <c r="D1826" s="1" t="n">
        <v>29</v>
      </c>
      <c r="E1826" s="1" t="s">
        <v>152</v>
      </c>
      <c r="F1826" s="1" t="n">
        <v>59</v>
      </c>
      <c r="G1826" s="1" t="n">
        <v>0</v>
      </c>
      <c r="H1826" s="1" t="n">
        <v>1080</v>
      </c>
      <c r="I1826" s="1" t="n">
        <v>146</v>
      </c>
      <c r="J1826" s="1" t="n">
        <v>332</v>
      </c>
      <c r="K1826" s="1" t="n">
        <v>0.44</v>
      </c>
      <c r="L1826" s="1" t="n">
        <v>17</v>
      </c>
      <c r="M1826" s="1" t="n">
        <v>59</v>
      </c>
      <c r="N1826" s="1" t="n">
        <v>0.288</v>
      </c>
      <c r="O1826" s="1" t="n">
        <v>39</v>
      </c>
      <c r="P1826" s="1" t="n">
        <v>55</v>
      </c>
      <c r="Q1826" s="1" t="n">
        <v>0.709</v>
      </c>
      <c r="R1826" s="1" t="n">
        <v>26</v>
      </c>
      <c r="S1826" s="1" t="n">
        <v>76</v>
      </c>
      <c r="T1826" s="1" t="n">
        <v>102</v>
      </c>
      <c r="U1826" s="1" t="n">
        <v>227</v>
      </c>
      <c r="V1826" s="1" t="n">
        <v>37</v>
      </c>
      <c r="W1826" s="1" t="n">
        <v>1</v>
      </c>
      <c r="X1826" s="1" t="n">
        <v>77</v>
      </c>
      <c r="Y1826" s="1" t="n">
        <v>69</v>
      </c>
      <c r="Z1826" s="1" t="n">
        <v>348</v>
      </c>
      <c r="AA1826" s="1" t="n">
        <v>13.1</v>
      </c>
      <c r="AB1826" s="1" t="n">
        <v>0.488</v>
      </c>
      <c r="AC1826" s="1" t="n">
        <v>1.4</v>
      </c>
      <c r="AD1826" s="1" t="n">
        <f aca="false">IF(F1826=0,0,Z1826/F1826)</f>
        <v>5.89830508474576</v>
      </c>
      <c r="AE1826" s="1" t="str">
        <f aca="false">IFERROR(LEFT(C1826,FIND("-",C1826)-1),C1826)</f>
        <v>SG</v>
      </c>
      <c r="AF1826" s="1" t="str">
        <f aca="false">B1826&amp;"|"&amp;A1826</f>
        <v>Beno Udrih|2012</v>
      </c>
      <c r="AG1826" s="1" t="n">
        <f aca="false">SUMPRODUCT(($A$2:$A$4670=A1826)*($Z$2:$Z$4670&gt;Z1826))+1</f>
        <v>217</v>
      </c>
    </row>
    <row r="1827" customFormat="false" ht="15" hidden="false" customHeight="false" outlineLevel="0" collapsed="false">
      <c r="A1827" s="1" t="n">
        <v>2012</v>
      </c>
      <c r="B1827" s="1" t="s">
        <v>810</v>
      </c>
      <c r="C1827" s="1" t="s">
        <v>105</v>
      </c>
      <c r="D1827" s="1" t="n">
        <v>19</v>
      </c>
      <c r="E1827" s="1" t="s">
        <v>264</v>
      </c>
      <c r="F1827" s="1" t="n">
        <v>63</v>
      </c>
      <c r="G1827" s="1" t="n">
        <v>41</v>
      </c>
      <c r="H1827" s="1" t="n">
        <v>1455</v>
      </c>
      <c r="I1827" s="1" t="n">
        <v>129</v>
      </c>
      <c r="J1827" s="1" t="n">
        <v>278</v>
      </c>
      <c r="K1827" s="1" t="n">
        <v>0.464</v>
      </c>
      <c r="L1827" s="1" t="n">
        <v>0</v>
      </c>
      <c r="M1827" s="1" t="n">
        <v>0</v>
      </c>
      <c r="O1827" s="1" t="n">
        <v>69</v>
      </c>
      <c r="P1827" s="1" t="n">
        <v>143</v>
      </c>
      <c r="Q1827" s="1" t="n">
        <v>0.483</v>
      </c>
      <c r="R1827" s="1" t="n">
        <v>113</v>
      </c>
      <c r="S1827" s="1" t="n">
        <v>255</v>
      </c>
      <c r="T1827" s="1" t="n">
        <v>368</v>
      </c>
      <c r="U1827" s="1" t="n">
        <v>27</v>
      </c>
      <c r="V1827" s="1" t="n">
        <v>20</v>
      </c>
      <c r="W1827" s="1" t="n">
        <v>115</v>
      </c>
      <c r="X1827" s="1" t="n">
        <v>71</v>
      </c>
      <c r="Y1827" s="1" t="n">
        <v>145</v>
      </c>
      <c r="Z1827" s="1" t="n">
        <v>327</v>
      </c>
      <c r="AA1827" s="1" t="n">
        <v>10.6</v>
      </c>
      <c r="AB1827" s="1" t="n">
        <v>0.48</v>
      </c>
      <c r="AC1827" s="1" t="n">
        <v>0.6</v>
      </c>
      <c r="AD1827" s="1" t="n">
        <f aca="false">IF(F1827=0,0,Z1827/F1827)</f>
        <v>5.19047619047619</v>
      </c>
      <c r="AE1827" s="1" t="str">
        <f aca="false">IFERROR(LEFT(C1827,FIND("-",C1827)-1),C1827)</f>
        <v>C</v>
      </c>
      <c r="AF1827" s="1" t="str">
        <f aca="false">B1827&amp;"|"&amp;A1827</f>
        <v>Bismack Biyombo|2012</v>
      </c>
      <c r="AG1827" s="1" t="n">
        <f aca="false">SUMPRODUCT(($A$2:$A$4670=A1827)*($Z$2:$Z$4670&gt;Z1827))+1</f>
        <v>227</v>
      </c>
    </row>
    <row r="1828" customFormat="false" ht="15" hidden="false" customHeight="false" outlineLevel="0" collapsed="false">
      <c r="A1828" s="1" t="n">
        <v>2012</v>
      </c>
      <c r="B1828" s="1" t="s">
        <v>175</v>
      </c>
      <c r="C1828" s="1" t="s">
        <v>102</v>
      </c>
      <c r="D1828" s="1" t="n">
        <v>27</v>
      </c>
      <c r="E1828" s="1" t="s">
        <v>149</v>
      </c>
      <c r="F1828" s="1" t="n">
        <v>4</v>
      </c>
      <c r="G1828" s="1" t="n">
        <v>0</v>
      </c>
      <c r="H1828" s="1" t="n">
        <v>30</v>
      </c>
      <c r="I1828" s="1" t="n">
        <v>4</v>
      </c>
      <c r="J1828" s="1" t="n">
        <v>14</v>
      </c>
      <c r="K1828" s="1" t="n">
        <v>0.286</v>
      </c>
      <c r="L1828" s="1" t="n">
        <v>2</v>
      </c>
      <c r="M1828" s="1" t="n">
        <v>9</v>
      </c>
      <c r="N1828" s="1" t="n">
        <v>0.222</v>
      </c>
      <c r="O1828" s="1" t="n">
        <v>0</v>
      </c>
      <c r="P1828" s="1" t="n">
        <v>0</v>
      </c>
      <c r="R1828" s="1" t="n">
        <v>0</v>
      </c>
      <c r="S1828" s="1" t="n">
        <v>2</v>
      </c>
      <c r="T1828" s="1" t="n">
        <v>2</v>
      </c>
      <c r="U1828" s="1" t="n">
        <v>1</v>
      </c>
      <c r="V1828" s="1" t="n">
        <v>0</v>
      </c>
      <c r="W1828" s="1" t="n">
        <v>0</v>
      </c>
      <c r="X1828" s="1" t="n">
        <v>5</v>
      </c>
      <c r="Y1828" s="1" t="n">
        <v>4</v>
      </c>
      <c r="Z1828" s="1" t="n">
        <v>10</v>
      </c>
      <c r="AA1828" s="1" t="n">
        <v>-7.3</v>
      </c>
      <c r="AB1828" s="1" t="n">
        <v>0.357</v>
      </c>
      <c r="AC1828" s="1" t="n">
        <v>-0.2</v>
      </c>
      <c r="AD1828" s="1" t="n">
        <f aca="false">IF(F1828=0,0,Z1828/F1828)</f>
        <v>2.5</v>
      </c>
      <c r="AE1828" s="1" t="str">
        <f aca="false">IFERROR(LEFT(C1828,FIND("-",C1828)-1),C1828)</f>
        <v>PG</v>
      </c>
      <c r="AF1828" s="1" t="str">
        <f aca="false">B1828&amp;"|"&amp;A1828</f>
        <v>Blake Ahearn|2012</v>
      </c>
      <c r="AG1828" s="1" t="n">
        <f aca="false">SUMPRODUCT(($A$2:$A$4670=A1828)*($Z$2:$Z$4670&gt;Z1828))+1</f>
        <v>461</v>
      </c>
    </row>
    <row r="1829" customFormat="false" ht="15" hidden="false" customHeight="false" outlineLevel="0" collapsed="false">
      <c r="A1829" s="1" t="n">
        <v>2012</v>
      </c>
      <c r="B1829" s="1" t="s">
        <v>743</v>
      </c>
      <c r="C1829" s="1" t="s">
        <v>92</v>
      </c>
      <c r="D1829" s="1" t="n">
        <v>22</v>
      </c>
      <c r="E1829" s="1" t="s">
        <v>108</v>
      </c>
      <c r="F1829" s="1" t="n">
        <v>66</v>
      </c>
      <c r="G1829" s="1" t="n">
        <v>66</v>
      </c>
      <c r="H1829" s="1" t="n">
        <v>2392</v>
      </c>
      <c r="I1829" s="1" t="n">
        <v>561</v>
      </c>
      <c r="J1829" s="1" t="n">
        <v>1022</v>
      </c>
      <c r="K1829" s="1" t="n">
        <v>0.549</v>
      </c>
      <c r="L1829" s="1" t="n">
        <v>2</v>
      </c>
      <c r="M1829" s="1" t="n">
        <v>16</v>
      </c>
      <c r="N1829" s="1" t="n">
        <v>0.125</v>
      </c>
      <c r="O1829" s="1" t="n">
        <v>244</v>
      </c>
      <c r="P1829" s="1" t="n">
        <v>468</v>
      </c>
      <c r="Q1829" s="1" t="n">
        <v>0.521</v>
      </c>
      <c r="R1829" s="1" t="n">
        <v>218</v>
      </c>
      <c r="S1829" s="1" t="n">
        <v>499</v>
      </c>
      <c r="T1829" s="1" t="n">
        <v>717</v>
      </c>
      <c r="U1829" s="1" t="n">
        <v>210</v>
      </c>
      <c r="V1829" s="1" t="n">
        <v>54</v>
      </c>
      <c r="W1829" s="1" t="n">
        <v>48</v>
      </c>
      <c r="X1829" s="1" t="n">
        <v>150</v>
      </c>
      <c r="Y1829" s="1" t="n">
        <v>216</v>
      </c>
      <c r="Z1829" s="1" t="n">
        <v>1368</v>
      </c>
      <c r="AA1829" s="1" t="n">
        <v>23.4</v>
      </c>
      <c r="AB1829" s="1" t="n">
        <v>0.557</v>
      </c>
      <c r="AC1829" s="1" t="n">
        <v>9.2</v>
      </c>
      <c r="AD1829" s="1" t="n">
        <f aca="false">IF(F1829=0,0,Z1829/F1829)</f>
        <v>20.7272727272727</v>
      </c>
      <c r="AE1829" s="1" t="str">
        <f aca="false">IFERROR(LEFT(C1829,FIND("-",C1829)-1),C1829)</f>
        <v>PF</v>
      </c>
      <c r="AF1829" s="1" t="str">
        <f aca="false">B1829&amp;"|"&amp;A1829</f>
        <v>Blake Griffin|2012</v>
      </c>
      <c r="AG1829" s="1" t="n">
        <f aca="false">SUMPRODUCT(($A$2:$A$4670=A1829)*($Z$2:$Z$4670&gt;Z1829))+1</f>
        <v>6</v>
      </c>
    </row>
    <row r="1830" customFormat="false" ht="15" hidden="false" customHeight="false" outlineLevel="0" collapsed="false">
      <c r="A1830" s="1" t="n">
        <v>2012</v>
      </c>
      <c r="B1830" s="1" t="s">
        <v>181</v>
      </c>
      <c r="C1830" s="1" t="s">
        <v>123</v>
      </c>
      <c r="D1830" s="1" t="n">
        <v>31</v>
      </c>
      <c r="E1830" s="1" t="s">
        <v>108</v>
      </c>
      <c r="F1830" s="1" t="n">
        <v>28</v>
      </c>
      <c r="G1830" s="1" t="n">
        <v>0</v>
      </c>
      <c r="H1830" s="1" t="n">
        <v>418</v>
      </c>
      <c r="I1830" s="1" t="n">
        <v>28</v>
      </c>
      <c r="J1830" s="1" t="n">
        <v>90</v>
      </c>
      <c r="K1830" s="1" t="n">
        <v>0.311</v>
      </c>
      <c r="L1830" s="1" t="n">
        <v>20</v>
      </c>
      <c r="M1830" s="1" t="n">
        <v>60</v>
      </c>
      <c r="N1830" s="1" t="n">
        <v>0.333</v>
      </c>
      <c r="O1830" s="1" t="n">
        <v>4</v>
      </c>
      <c r="P1830" s="1" t="n">
        <v>7</v>
      </c>
      <c r="Q1830" s="1" t="n">
        <v>0.571</v>
      </c>
      <c r="R1830" s="1" t="n">
        <v>17</v>
      </c>
      <c r="S1830" s="1" t="n">
        <v>38</v>
      </c>
      <c r="T1830" s="1" t="n">
        <v>55</v>
      </c>
      <c r="U1830" s="1" t="n">
        <v>11</v>
      </c>
      <c r="V1830" s="1" t="n">
        <v>15</v>
      </c>
      <c r="W1830" s="1" t="n">
        <v>3</v>
      </c>
      <c r="X1830" s="1" t="n">
        <v>10</v>
      </c>
      <c r="Y1830" s="1" t="n">
        <v>41</v>
      </c>
      <c r="Z1830" s="1" t="n">
        <v>80</v>
      </c>
      <c r="AA1830" s="1" t="n">
        <v>6</v>
      </c>
      <c r="AB1830" s="1" t="n">
        <v>0.43</v>
      </c>
      <c r="AC1830" s="1" t="n">
        <v>0.3</v>
      </c>
      <c r="AD1830" s="1" t="n">
        <f aca="false">IF(F1830=0,0,Z1830/F1830)</f>
        <v>2.85714285714286</v>
      </c>
      <c r="AE1830" s="1" t="str">
        <f aca="false">IFERROR(LEFT(C1830,FIND("-",C1830)-1),C1830)</f>
        <v>SF</v>
      </c>
      <c r="AF1830" s="1" t="str">
        <f aca="false">B1830&amp;"|"&amp;A1830</f>
        <v>Bobby Simmons|2012</v>
      </c>
      <c r="AG1830" s="1" t="n">
        <f aca="false">SUMPRODUCT(($A$2:$A$4670=A1830)*($Z$2:$Z$4670&gt;Z1830))+1</f>
        <v>374</v>
      </c>
    </row>
    <row r="1831" customFormat="false" ht="15" hidden="false" customHeight="false" outlineLevel="0" collapsed="false">
      <c r="A1831" s="1" t="n">
        <v>2012</v>
      </c>
      <c r="B1831" s="1" t="s">
        <v>183</v>
      </c>
      <c r="C1831" s="1" t="s">
        <v>92</v>
      </c>
      <c r="D1831" s="1" t="n">
        <v>29</v>
      </c>
      <c r="E1831" s="1" t="s">
        <v>115</v>
      </c>
      <c r="F1831" s="1" t="n">
        <v>57</v>
      </c>
      <c r="G1831" s="1" t="n">
        <v>35</v>
      </c>
      <c r="H1831" s="1" t="n">
        <v>1424</v>
      </c>
      <c r="I1831" s="1" t="n">
        <v>156</v>
      </c>
      <c r="J1831" s="1" t="n">
        <v>351</v>
      </c>
      <c r="K1831" s="1" t="n">
        <v>0.444</v>
      </c>
      <c r="L1831" s="1" t="n">
        <v>31</v>
      </c>
      <c r="M1831" s="1" t="n">
        <v>99</v>
      </c>
      <c r="N1831" s="1" t="n">
        <v>0.313</v>
      </c>
      <c r="O1831" s="1" t="n">
        <v>22</v>
      </c>
      <c r="P1831" s="1" t="n">
        <v>35</v>
      </c>
      <c r="Q1831" s="1" t="n">
        <v>0.629</v>
      </c>
      <c r="R1831" s="1" t="n">
        <v>70</v>
      </c>
      <c r="S1831" s="1" t="n">
        <v>210</v>
      </c>
      <c r="T1831" s="1" t="n">
        <v>280</v>
      </c>
      <c r="U1831" s="1" t="n">
        <v>205</v>
      </c>
      <c r="V1831" s="1" t="n">
        <v>34</v>
      </c>
      <c r="W1831" s="1" t="n">
        <v>25</v>
      </c>
      <c r="X1831" s="1" t="n">
        <v>112</v>
      </c>
      <c r="Y1831" s="1" t="n">
        <v>125</v>
      </c>
      <c r="Z1831" s="1" t="n">
        <v>365</v>
      </c>
      <c r="AA1831" s="1" t="n">
        <v>11.2</v>
      </c>
      <c r="AB1831" s="1" t="n">
        <v>0.498</v>
      </c>
      <c r="AC1831" s="1" t="n">
        <v>0.6</v>
      </c>
      <c r="AD1831" s="1" t="n">
        <f aca="false">IF(F1831=0,0,Z1831/F1831)</f>
        <v>6.40350877192982</v>
      </c>
      <c r="AE1831" s="1" t="str">
        <f aca="false">IFERROR(LEFT(C1831,FIND("-",C1831)-1),C1831)</f>
        <v>PF</v>
      </c>
      <c r="AF1831" s="1" t="str">
        <f aca="false">B1831&amp;"|"&amp;A1831</f>
        <v>Boris Diaw|2012</v>
      </c>
      <c r="AG1831" s="1" t="n">
        <f aca="false">SUMPRODUCT(($A$2:$A$4670=A1831)*($Z$2:$Z$4670&gt;Z1831))+1</f>
        <v>211</v>
      </c>
    </row>
    <row r="1832" customFormat="false" ht="15" hidden="false" customHeight="false" outlineLevel="0" collapsed="false">
      <c r="A1832" s="1" t="n">
        <v>2012</v>
      </c>
      <c r="B1832" s="1" t="s">
        <v>186</v>
      </c>
      <c r="C1832" s="1" t="s">
        <v>105</v>
      </c>
      <c r="D1832" s="1" t="n">
        <v>35</v>
      </c>
      <c r="E1832" s="1" t="s">
        <v>120</v>
      </c>
      <c r="F1832" s="1" t="n">
        <v>15</v>
      </c>
      <c r="G1832" s="1" t="n">
        <v>1</v>
      </c>
      <c r="H1832" s="1" t="n">
        <v>146</v>
      </c>
      <c r="I1832" s="1" t="n">
        <v>9</v>
      </c>
      <c r="J1832" s="1" t="n">
        <v>27</v>
      </c>
      <c r="K1832" s="1" t="n">
        <v>0.333</v>
      </c>
      <c r="L1832" s="1" t="n">
        <v>7</v>
      </c>
      <c r="M1832" s="1" t="n">
        <v>15</v>
      </c>
      <c r="N1832" s="1" t="n">
        <v>0.467</v>
      </c>
      <c r="O1832" s="1" t="n">
        <v>10</v>
      </c>
      <c r="P1832" s="1" t="n">
        <v>12</v>
      </c>
      <c r="Q1832" s="1" t="n">
        <v>0.833</v>
      </c>
      <c r="R1832" s="1" t="n">
        <v>4</v>
      </c>
      <c r="S1832" s="1" t="n">
        <v>15</v>
      </c>
      <c r="T1832" s="1" t="n">
        <v>19</v>
      </c>
      <c r="U1832" s="1" t="n">
        <v>24</v>
      </c>
      <c r="V1832" s="1" t="n">
        <v>4</v>
      </c>
      <c r="W1832" s="1" t="n">
        <v>2</v>
      </c>
      <c r="X1832" s="1" t="n">
        <v>12</v>
      </c>
      <c r="Y1832" s="1" t="n">
        <v>10</v>
      </c>
      <c r="Z1832" s="1" t="n">
        <v>35</v>
      </c>
      <c r="AA1832" s="1" t="n">
        <v>10.7</v>
      </c>
      <c r="AB1832" s="1" t="n">
        <v>0.542</v>
      </c>
      <c r="AC1832" s="1" t="n">
        <v>0.2</v>
      </c>
      <c r="AD1832" s="1" t="n">
        <f aca="false">IF(F1832=0,0,Z1832/F1832)</f>
        <v>2.33333333333333</v>
      </c>
      <c r="AE1832" s="1" t="str">
        <f aca="false">IFERROR(LEFT(C1832,FIND("-",C1832)-1),C1832)</f>
        <v>C</v>
      </c>
      <c r="AF1832" s="1" t="str">
        <f aca="false">B1832&amp;"|"&amp;A1832</f>
        <v>Brad Miller|2012</v>
      </c>
      <c r="AG1832" s="1" t="n">
        <f aca="false">SUMPRODUCT(($A$2:$A$4670=A1832)*($Z$2:$Z$4670&gt;Z1832))+1</f>
        <v>424</v>
      </c>
    </row>
    <row r="1833" customFormat="false" ht="15" hidden="false" customHeight="false" outlineLevel="0" collapsed="false">
      <c r="A1833" s="1" t="n">
        <v>2012</v>
      </c>
      <c r="B1833" s="1" t="s">
        <v>187</v>
      </c>
      <c r="C1833" s="1" t="s">
        <v>105</v>
      </c>
      <c r="D1833" s="1" t="n">
        <v>24</v>
      </c>
      <c r="E1833" s="1" t="s">
        <v>189</v>
      </c>
      <c r="F1833" s="1" t="n">
        <v>49</v>
      </c>
      <c r="G1833" s="1" t="n">
        <v>0</v>
      </c>
      <c r="H1833" s="1" t="n">
        <v>791</v>
      </c>
      <c r="I1833" s="1" t="n">
        <v>144</v>
      </c>
      <c r="J1833" s="1" t="n">
        <v>233</v>
      </c>
      <c r="K1833" s="1" t="n">
        <v>0.618</v>
      </c>
      <c r="L1833" s="1" t="n">
        <v>0</v>
      </c>
      <c r="M1833" s="1" t="n">
        <v>1</v>
      </c>
      <c r="N1833" s="1" t="n">
        <v>0</v>
      </c>
      <c r="O1833" s="1" t="n">
        <v>52</v>
      </c>
      <c r="P1833" s="1" t="n">
        <v>82</v>
      </c>
      <c r="Q1833" s="1" t="n">
        <v>0.634</v>
      </c>
      <c r="R1833" s="1" t="n">
        <v>62</v>
      </c>
      <c r="S1833" s="1" t="n">
        <v>112</v>
      </c>
      <c r="T1833" s="1" t="n">
        <v>174</v>
      </c>
      <c r="U1833" s="1" t="n">
        <v>13</v>
      </c>
      <c r="V1833" s="1" t="n">
        <v>22</v>
      </c>
      <c r="W1833" s="1" t="n">
        <v>63</v>
      </c>
      <c r="X1833" s="1" t="n">
        <v>21</v>
      </c>
      <c r="Y1833" s="1" t="n">
        <v>61</v>
      </c>
      <c r="Z1833" s="1" t="n">
        <v>340</v>
      </c>
      <c r="AA1833" s="1" t="n">
        <v>21.6</v>
      </c>
      <c r="AB1833" s="1" t="n">
        <v>0.632</v>
      </c>
      <c r="AC1833" s="1" t="n">
        <v>3.5</v>
      </c>
      <c r="AD1833" s="1" t="n">
        <f aca="false">IF(F1833=0,0,Z1833/F1833)</f>
        <v>6.93877551020408</v>
      </c>
      <c r="AE1833" s="1" t="str">
        <f aca="false">IFERROR(LEFT(C1833,FIND("-",C1833)-1),C1833)</f>
        <v>C</v>
      </c>
      <c r="AF1833" s="1" t="str">
        <f aca="false">B1833&amp;"|"&amp;A1833</f>
        <v>Brandan Wright|2012</v>
      </c>
      <c r="AG1833" s="1" t="n">
        <f aca="false">SUMPRODUCT(($A$2:$A$4670=A1833)*($Z$2:$Z$4670&gt;Z1833))+1</f>
        <v>221</v>
      </c>
    </row>
    <row r="1834" customFormat="false" ht="15" hidden="false" customHeight="false" outlineLevel="0" collapsed="false">
      <c r="A1834" s="1" t="n">
        <v>2012</v>
      </c>
      <c r="B1834" s="1" t="s">
        <v>188</v>
      </c>
      <c r="C1834" s="1" t="s">
        <v>92</v>
      </c>
      <c r="D1834" s="1" t="n">
        <v>26</v>
      </c>
      <c r="E1834" s="1" t="s">
        <v>199</v>
      </c>
      <c r="F1834" s="1" t="n">
        <v>59</v>
      </c>
      <c r="G1834" s="1" t="n">
        <v>39</v>
      </c>
      <c r="H1834" s="1" t="n">
        <v>1868</v>
      </c>
      <c r="I1834" s="1" t="n">
        <v>303</v>
      </c>
      <c r="J1834" s="1" t="n">
        <v>632</v>
      </c>
      <c r="K1834" s="1" t="n">
        <v>0.479</v>
      </c>
      <c r="L1834" s="1" t="n">
        <v>0</v>
      </c>
      <c r="M1834" s="1" t="n">
        <v>0</v>
      </c>
      <c r="O1834" s="1" t="n">
        <v>132</v>
      </c>
      <c r="P1834" s="1" t="n">
        <v>163</v>
      </c>
      <c r="Q1834" s="1" t="n">
        <v>0.81</v>
      </c>
      <c r="R1834" s="1" t="n">
        <v>95</v>
      </c>
      <c r="S1834" s="1" t="n">
        <v>270</v>
      </c>
      <c r="T1834" s="1" t="n">
        <v>365</v>
      </c>
      <c r="U1834" s="1" t="n">
        <v>55</v>
      </c>
      <c r="V1834" s="1" t="n">
        <v>34</v>
      </c>
      <c r="W1834" s="1" t="n">
        <v>54</v>
      </c>
      <c r="X1834" s="1" t="n">
        <v>65</v>
      </c>
      <c r="Y1834" s="1" t="n">
        <v>135</v>
      </c>
      <c r="Z1834" s="1" t="n">
        <v>738</v>
      </c>
      <c r="AA1834" s="1" t="n">
        <v>14.1</v>
      </c>
      <c r="AB1834" s="1" t="n">
        <v>0.524</v>
      </c>
      <c r="AC1834" s="1" t="n">
        <v>4.7</v>
      </c>
      <c r="AD1834" s="1" t="n">
        <f aca="false">IF(F1834=0,0,Z1834/F1834)</f>
        <v>12.5084745762712</v>
      </c>
      <c r="AE1834" s="1" t="str">
        <f aca="false">IFERROR(LEFT(C1834,FIND("-",C1834)-1),C1834)</f>
        <v>PF</v>
      </c>
      <c r="AF1834" s="1" t="str">
        <f aca="false">B1834&amp;"|"&amp;A1834</f>
        <v>Brandon Bass|2012</v>
      </c>
      <c r="AG1834" s="1" t="n">
        <f aca="false">SUMPRODUCT(($A$2:$A$4670=A1834)*($Z$2:$Z$4670&gt;Z1834))+1</f>
        <v>85</v>
      </c>
    </row>
    <row r="1835" customFormat="false" ht="15" hidden="false" customHeight="false" outlineLevel="0" collapsed="false">
      <c r="A1835" s="1" t="n">
        <v>2012</v>
      </c>
      <c r="B1835" s="1" t="s">
        <v>680</v>
      </c>
      <c r="C1835" s="1" t="s">
        <v>102</v>
      </c>
      <c r="D1835" s="1" t="n">
        <v>22</v>
      </c>
      <c r="E1835" s="1" t="s">
        <v>152</v>
      </c>
      <c r="F1835" s="1" t="n">
        <v>66</v>
      </c>
      <c r="G1835" s="1" t="n">
        <v>66</v>
      </c>
      <c r="H1835" s="1" t="n">
        <v>2331</v>
      </c>
      <c r="I1835" s="1" t="n">
        <v>469</v>
      </c>
      <c r="J1835" s="1" t="n">
        <v>1121</v>
      </c>
      <c r="K1835" s="1" t="n">
        <v>0.418</v>
      </c>
      <c r="L1835" s="1" t="n">
        <v>129</v>
      </c>
      <c r="M1835" s="1" t="n">
        <v>388</v>
      </c>
      <c r="N1835" s="1" t="n">
        <v>0.332</v>
      </c>
      <c r="O1835" s="1" t="n">
        <v>193</v>
      </c>
      <c r="P1835" s="1" t="n">
        <v>239</v>
      </c>
      <c r="Q1835" s="1" t="n">
        <v>0.808</v>
      </c>
      <c r="R1835" s="1" t="n">
        <v>49</v>
      </c>
      <c r="S1835" s="1" t="n">
        <v>177</v>
      </c>
      <c r="T1835" s="1" t="n">
        <v>226</v>
      </c>
      <c r="U1835" s="1" t="n">
        <v>365</v>
      </c>
      <c r="V1835" s="1" t="n">
        <v>104</v>
      </c>
      <c r="W1835" s="1" t="n">
        <v>22</v>
      </c>
      <c r="X1835" s="1" t="n">
        <v>146</v>
      </c>
      <c r="Y1835" s="1" t="n">
        <v>114</v>
      </c>
      <c r="Z1835" s="1" t="n">
        <v>1260</v>
      </c>
      <c r="AA1835" s="1" t="n">
        <v>18.4</v>
      </c>
      <c r="AB1835" s="1" t="n">
        <v>0.514</v>
      </c>
      <c r="AC1835" s="1" t="n">
        <v>5.5</v>
      </c>
      <c r="AD1835" s="1" t="n">
        <f aca="false">IF(F1835=0,0,Z1835/F1835)</f>
        <v>19.0909090909091</v>
      </c>
      <c r="AE1835" s="1" t="str">
        <f aca="false">IFERROR(LEFT(C1835,FIND("-",C1835)-1),C1835)</f>
        <v>PG</v>
      </c>
      <c r="AF1835" s="1" t="str">
        <f aca="false">B1835&amp;"|"&amp;A1835</f>
        <v>Brandon Jennings|2012</v>
      </c>
      <c r="AG1835" s="1" t="n">
        <f aca="false">SUMPRODUCT(($A$2:$A$4670=A1835)*($Z$2:$Z$4670&gt;Z1835))+1</f>
        <v>8</v>
      </c>
    </row>
    <row r="1836" customFormat="false" ht="15" hidden="false" customHeight="false" outlineLevel="0" collapsed="false">
      <c r="A1836" s="1" t="n">
        <v>2012</v>
      </c>
      <c r="B1836" s="1" t="s">
        <v>811</v>
      </c>
      <c r="C1836" s="1" t="s">
        <v>102</v>
      </c>
      <c r="D1836" s="1" t="n">
        <v>20</v>
      </c>
      <c r="E1836" s="1" t="s">
        <v>133</v>
      </c>
      <c r="F1836" s="1" t="n">
        <v>66</v>
      </c>
      <c r="G1836" s="1" t="n">
        <v>60</v>
      </c>
      <c r="H1836" s="1" t="n">
        <v>2129</v>
      </c>
      <c r="I1836" s="1" t="n">
        <v>319</v>
      </c>
      <c r="J1836" s="1" t="n">
        <v>769</v>
      </c>
      <c r="K1836" s="1" t="n">
        <v>0.415</v>
      </c>
      <c r="L1836" s="1" t="n">
        <v>105</v>
      </c>
      <c r="M1836" s="1" t="n">
        <v>276</v>
      </c>
      <c r="N1836" s="1" t="n">
        <v>0.38</v>
      </c>
      <c r="O1836" s="1" t="n">
        <v>104</v>
      </c>
      <c r="P1836" s="1" t="n">
        <v>137</v>
      </c>
      <c r="Q1836" s="1" t="n">
        <v>0.759</v>
      </c>
      <c r="R1836" s="1" t="n">
        <v>33</v>
      </c>
      <c r="S1836" s="1" t="n">
        <v>178</v>
      </c>
      <c r="T1836" s="1" t="n">
        <v>211</v>
      </c>
      <c r="U1836" s="1" t="n">
        <v>251</v>
      </c>
      <c r="V1836" s="1" t="n">
        <v>49</v>
      </c>
      <c r="W1836" s="1" t="n">
        <v>10</v>
      </c>
      <c r="X1836" s="1" t="n">
        <v>171</v>
      </c>
      <c r="Y1836" s="1" t="n">
        <v>154</v>
      </c>
      <c r="Z1836" s="1" t="n">
        <v>847</v>
      </c>
      <c r="AA1836" s="1" t="n">
        <v>11.7</v>
      </c>
      <c r="AB1836" s="1" t="n">
        <v>0.511</v>
      </c>
      <c r="AC1836" s="1" t="n">
        <v>1.3</v>
      </c>
      <c r="AD1836" s="1" t="n">
        <f aca="false">IF(F1836=0,0,Z1836/F1836)</f>
        <v>12.8333333333333</v>
      </c>
      <c r="AE1836" s="1" t="str">
        <f aca="false">IFERROR(LEFT(C1836,FIND("-",C1836)-1),C1836)</f>
        <v>PG</v>
      </c>
      <c r="AF1836" s="1" t="str">
        <f aca="false">B1836&amp;"|"&amp;A1836</f>
        <v>Brandon Knight|2012</v>
      </c>
      <c r="AG1836" s="1" t="n">
        <f aca="false">SUMPRODUCT(($A$2:$A$4670=A1836)*($Z$2:$Z$4670&gt;Z1836))+1</f>
        <v>55</v>
      </c>
    </row>
    <row r="1837" customFormat="false" ht="15" hidden="false" customHeight="false" outlineLevel="0" collapsed="false">
      <c r="A1837" s="1" t="n">
        <v>2012</v>
      </c>
      <c r="B1837" s="1" t="s">
        <v>602</v>
      </c>
      <c r="C1837" s="1" t="s">
        <v>123</v>
      </c>
      <c r="D1837" s="1" t="n">
        <v>26</v>
      </c>
      <c r="E1837" s="1" t="s">
        <v>117</v>
      </c>
      <c r="F1837" s="1" t="n">
        <v>65</v>
      </c>
      <c r="G1837" s="1" t="n">
        <v>1</v>
      </c>
      <c r="H1837" s="1" t="n">
        <v>1717</v>
      </c>
      <c r="I1837" s="1" t="n">
        <v>235</v>
      </c>
      <c r="J1837" s="1" t="n">
        <v>469</v>
      </c>
      <c r="K1837" s="1" t="n">
        <v>0.501</v>
      </c>
      <c r="L1837" s="1" t="n">
        <v>99</v>
      </c>
      <c r="M1837" s="1" t="n">
        <v>219</v>
      </c>
      <c r="N1837" s="1" t="n">
        <v>0.452</v>
      </c>
      <c r="O1837" s="1" t="n">
        <v>65</v>
      </c>
      <c r="P1837" s="1" t="n">
        <v>82</v>
      </c>
      <c r="Q1837" s="1" t="n">
        <v>0.793</v>
      </c>
      <c r="R1837" s="1" t="n">
        <v>33</v>
      </c>
      <c r="S1837" s="1" t="n">
        <v>218</v>
      </c>
      <c r="T1837" s="1" t="n">
        <v>251</v>
      </c>
      <c r="U1837" s="1" t="n">
        <v>88</v>
      </c>
      <c r="V1837" s="1" t="n">
        <v>35</v>
      </c>
      <c r="W1837" s="1" t="n">
        <v>58</v>
      </c>
      <c r="X1837" s="1" t="n">
        <v>68</v>
      </c>
      <c r="Y1837" s="1" t="n">
        <v>64</v>
      </c>
      <c r="Z1837" s="1" t="n">
        <v>634</v>
      </c>
      <c r="AA1837" s="1" t="n">
        <v>15.2</v>
      </c>
      <c r="AB1837" s="1" t="n">
        <v>0.628</v>
      </c>
      <c r="AC1837" s="1" t="n">
        <v>3.5</v>
      </c>
      <c r="AD1837" s="1" t="n">
        <f aca="false">IF(F1837=0,0,Z1837/F1837)</f>
        <v>9.75384615384616</v>
      </c>
      <c r="AE1837" s="1" t="str">
        <f aca="false">IFERROR(LEFT(C1837,FIND("-",C1837)-1),C1837)</f>
        <v>SF</v>
      </c>
      <c r="AF1837" s="1" t="str">
        <f aca="false">B1837&amp;"|"&amp;A1837</f>
        <v>Brandon Rush|2012</v>
      </c>
      <c r="AG1837" s="1" t="n">
        <f aca="false">SUMPRODUCT(($A$2:$A$4670=A1837)*($Z$2:$Z$4670&gt;Z1837))+1</f>
        <v>112</v>
      </c>
    </row>
    <row r="1838" customFormat="false" ht="15" hidden="false" customHeight="false" outlineLevel="0" collapsed="false">
      <c r="A1838" s="1" t="n">
        <v>2012</v>
      </c>
      <c r="B1838" s="1" t="s">
        <v>192</v>
      </c>
      <c r="C1838" s="1" t="s">
        <v>105</v>
      </c>
      <c r="D1838" s="1" t="n">
        <v>32</v>
      </c>
      <c r="E1838" s="1" t="s">
        <v>189</v>
      </c>
      <c r="F1838" s="1" t="n">
        <v>54</v>
      </c>
      <c r="G1838" s="1" t="n">
        <v>54</v>
      </c>
      <c r="H1838" s="1" t="n">
        <v>1146</v>
      </c>
      <c r="I1838" s="1" t="n">
        <v>118</v>
      </c>
      <c r="J1838" s="1" t="n">
        <v>228</v>
      </c>
      <c r="K1838" s="1" t="n">
        <v>0.518</v>
      </c>
      <c r="L1838" s="1" t="n">
        <v>0</v>
      </c>
      <c r="M1838" s="1" t="n">
        <v>0</v>
      </c>
      <c r="O1838" s="1" t="n">
        <v>45</v>
      </c>
      <c r="P1838" s="1" t="n">
        <v>96</v>
      </c>
      <c r="Q1838" s="1" t="n">
        <v>0.469</v>
      </c>
      <c r="R1838" s="1" t="n">
        <v>139</v>
      </c>
      <c r="S1838" s="1" t="n">
        <v>185</v>
      </c>
      <c r="T1838" s="1" t="n">
        <v>324</v>
      </c>
      <c r="U1838" s="1" t="n">
        <v>19</v>
      </c>
      <c r="V1838" s="1" t="n">
        <v>24</v>
      </c>
      <c r="W1838" s="1" t="n">
        <v>54</v>
      </c>
      <c r="X1838" s="1" t="n">
        <v>46</v>
      </c>
      <c r="Y1838" s="1" t="n">
        <v>121</v>
      </c>
      <c r="Z1838" s="1" t="n">
        <v>281</v>
      </c>
      <c r="AA1838" s="1" t="n">
        <v>12.9</v>
      </c>
      <c r="AB1838" s="1" t="n">
        <v>0.52</v>
      </c>
      <c r="AC1838" s="1" t="n">
        <v>2.7</v>
      </c>
      <c r="AD1838" s="1" t="n">
        <f aca="false">IF(F1838=0,0,Z1838/F1838)</f>
        <v>5.2037037037037</v>
      </c>
      <c r="AE1838" s="1" t="str">
        <f aca="false">IFERROR(LEFT(C1838,FIND("-",C1838)-1),C1838)</f>
        <v>C</v>
      </c>
      <c r="AF1838" s="1" t="str">
        <f aca="false">B1838&amp;"|"&amp;A1838</f>
        <v>Brendan Haywood|2012</v>
      </c>
      <c r="AG1838" s="1" t="n">
        <f aca="false">SUMPRODUCT(($A$2:$A$4670=A1838)*($Z$2:$Z$4670&gt;Z1838))+1</f>
        <v>253</v>
      </c>
    </row>
    <row r="1839" customFormat="false" ht="15" hidden="false" customHeight="false" outlineLevel="0" collapsed="false">
      <c r="A1839" s="1" t="n">
        <v>2012</v>
      </c>
      <c r="B1839" s="1" t="s">
        <v>196</v>
      </c>
      <c r="C1839" s="1" t="s">
        <v>123</v>
      </c>
      <c r="D1839" s="1" t="n">
        <v>34</v>
      </c>
      <c r="E1839" s="1" t="s">
        <v>189</v>
      </c>
      <c r="F1839" s="1" t="n">
        <v>44</v>
      </c>
      <c r="G1839" s="1" t="n">
        <v>0</v>
      </c>
      <c r="H1839" s="1" t="n">
        <v>277</v>
      </c>
      <c r="I1839" s="1" t="n">
        <v>14</v>
      </c>
      <c r="J1839" s="1" t="n">
        <v>55</v>
      </c>
      <c r="K1839" s="1" t="n">
        <v>0.255</v>
      </c>
      <c r="L1839" s="1" t="n">
        <v>10</v>
      </c>
      <c r="M1839" s="1" t="n">
        <v>49</v>
      </c>
      <c r="N1839" s="1" t="n">
        <v>0.204</v>
      </c>
      <c r="O1839" s="1" t="n">
        <v>5</v>
      </c>
      <c r="P1839" s="1" t="n">
        <v>6</v>
      </c>
      <c r="Q1839" s="1" t="n">
        <v>0.833</v>
      </c>
      <c r="R1839" s="1" t="n">
        <v>4</v>
      </c>
      <c r="S1839" s="1" t="n">
        <v>30</v>
      </c>
      <c r="T1839" s="1" t="n">
        <v>34</v>
      </c>
      <c r="U1839" s="1" t="n">
        <v>16</v>
      </c>
      <c r="V1839" s="1" t="n">
        <v>8</v>
      </c>
      <c r="W1839" s="1" t="n">
        <v>2</v>
      </c>
      <c r="X1839" s="1" t="n">
        <v>8</v>
      </c>
      <c r="Y1839" s="1" t="n">
        <v>38</v>
      </c>
      <c r="Z1839" s="1" t="n">
        <v>43</v>
      </c>
      <c r="AA1839" s="1" t="n">
        <v>3.3</v>
      </c>
      <c r="AB1839" s="1" t="n">
        <v>0.373</v>
      </c>
      <c r="AC1839" s="1" t="n">
        <v>0</v>
      </c>
      <c r="AD1839" s="1" t="n">
        <f aca="false">IF(F1839=0,0,Z1839/F1839)</f>
        <v>0.977272727272727</v>
      </c>
      <c r="AE1839" s="1" t="str">
        <f aca="false">IFERROR(LEFT(C1839,FIND("-",C1839)-1),C1839)</f>
        <v>SF</v>
      </c>
      <c r="AF1839" s="1" t="str">
        <f aca="false">B1839&amp;"|"&amp;A1839</f>
        <v>Brian Cardinal|2012</v>
      </c>
      <c r="AG1839" s="1" t="n">
        <f aca="false">SUMPRODUCT(($A$2:$A$4670=A1839)*($Z$2:$Z$4670&gt;Z1839))+1</f>
        <v>410</v>
      </c>
    </row>
    <row r="1840" customFormat="false" ht="15" hidden="false" customHeight="false" outlineLevel="0" collapsed="false">
      <c r="A1840" s="1" t="n">
        <v>2012</v>
      </c>
      <c r="B1840" s="1" t="s">
        <v>197</v>
      </c>
      <c r="C1840" s="1" t="s">
        <v>92</v>
      </c>
      <c r="D1840" s="1" t="n">
        <v>31</v>
      </c>
      <c r="E1840" s="1" t="s">
        <v>115</v>
      </c>
      <c r="F1840" s="1" t="n">
        <v>32</v>
      </c>
      <c r="G1840" s="1" t="n">
        <v>0</v>
      </c>
      <c r="H1840" s="1" t="n">
        <v>276</v>
      </c>
      <c r="I1840" s="1" t="n">
        <v>31</v>
      </c>
      <c r="J1840" s="1" t="n">
        <v>98</v>
      </c>
      <c r="K1840" s="1" t="n">
        <v>0.316</v>
      </c>
      <c r="L1840" s="1" t="n">
        <v>10</v>
      </c>
      <c r="M1840" s="1" t="n">
        <v>50</v>
      </c>
      <c r="N1840" s="1" t="n">
        <v>0.2</v>
      </c>
      <c r="O1840" s="1" t="n">
        <v>9</v>
      </c>
      <c r="P1840" s="1" t="n">
        <v>10</v>
      </c>
      <c r="Q1840" s="1" t="n">
        <v>0.9</v>
      </c>
      <c r="R1840" s="1" t="n">
        <v>10</v>
      </c>
      <c r="S1840" s="1" t="n">
        <v>53</v>
      </c>
      <c r="T1840" s="1" t="n">
        <v>63</v>
      </c>
      <c r="U1840" s="1" t="n">
        <v>10</v>
      </c>
      <c r="V1840" s="1" t="n">
        <v>6</v>
      </c>
      <c r="W1840" s="1" t="n">
        <v>5</v>
      </c>
      <c r="X1840" s="1" t="n">
        <v>11</v>
      </c>
      <c r="Y1840" s="1" t="n">
        <v>48</v>
      </c>
      <c r="Z1840" s="1" t="n">
        <v>81</v>
      </c>
      <c r="AA1840" s="1" t="n">
        <v>5.8</v>
      </c>
      <c r="AB1840" s="1" t="n">
        <v>0.396</v>
      </c>
      <c r="AC1840" s="1" t="n">
        <v>-0.1</v>
      </c>
      <c r="AD1840" s="1" t="n">
        <f aca="false">IF(F1840=0,0,Z1840/F1840)</f>
        <v>2.53125</v>
      </c>
      <c r="AE1840" s="1" t="str">
        <f aca="false">IFERROR(LEFT(C1840,FIND("-",C1840)-1),C1840)</f>
        <v>PF</v>
      </c>
      <c r="AF1840" s="1" t="str">
        <f aca="false">B1840&amp;"|"&amp;A1840</f>
        <v>Brian Cook|2012</v>
      </c>
      <c r="AG1840" s="1" t="n">
        <f aca="false">SUMPRODUCT(($A$2:$A$4670=A1840)*($Z$2:$Z$4670&gt;Z1840))+1</f>
        <v>372</v>
      </c>
    </row>
    <row r="1841" customFormat="false" ht="15" hidden="false" customHeight="false" outlineLevel="0" collapsed="false">
      <c r="A1841" s="1" t="n">
        <v>2012</v>
      </c>
      <c r="B1841" s="1" t="s">
        <v>198</v>
      </c>
      <c r="C1841" s="1" t="s">
        <v>92</v>
      </c>
      <c r="D1841" s="1" t="n">
        <v>33</v>
      </c>
      <c r="E1841" s="1" t="s">
        <v>106</v>
      </c>
      <c r="F1841" s="1" t="n">
        <v>28</v>
      </c>
      <c r="G1841" s="1" t="n">
        <v>0</v>
      </c>
      <c r="H1841" s="1" t="n">
        <v>122</v>
      </c>
      <c r="I1841" s="1" t="n">
        <v>14</v>
      </c>
      <c r="J1841" s="1" t="n">
        <v>30</v>
      </c>
      <c r="K1841" s="1" t="n">
        <v>0.467</v>
      </c>
      <c r="L1841" s="1" t="n">
        <v>1</v>
      </c>
      <c r="M1841" s="1" t="n">
        <v>7</v>
      </c>
      <c r="N1841" s="1" t="n">
        <v>0.143</v>
      </c>
      <c r="O1841" s="1" t="n">
        <v>3</v>
      </c>
      <c r="P1841" s="1" t="n">
        <v>6</v>
      </c>
      <c r="Q1841" s="1" t="n">
        <v>0.5</v>
      </c>
      <c r="R1841" s="1" t="n">
        <v>8</v>
      </c>
      <c r="S1841" s="1" t="n">
        <v>13</v>
      </c>
      <c r="T1841" s="1" t="n">
        <v>21</v>
      </c>
      <c r="U1841" s="1" t="n">
        <v>15</v>
      </c>
      <c r="V1841" s="1" t="n">
        <v>5</v>
      </c>
      <c r="W1841" s="1" t="n">
        <v>6</v>
      </c>
      <c r="X1841" s="1" t="n">
        <v>9</v>
      </c>
      <c r="Y1841" s="1" t="n">
        <v>9</v>
      </c>
      <c r="Z1841" s="1" t="n">
        <v>32</v>
      </c>
      <c r="AA1841" s="1" t="n">
        <v>13.5</v>
      </c>
      <c r="AB1841" s="1" t="n">
        <v>0.49</v>
      </c>
      <c r="AC1841" s="1" t="n">
        <v>0.3</v>
      </c>
      <c r="AD1841" s="1" t="n">
        <f aca="false">IF(F1841=0,0,Z1841/F1841)</f>
        <v>1.14285714285714</v>
      </c>
      <c r="AE1841" s="1" t="str">
        <f aca="false">IFERROR(LEFT(C1841,FIND("-",C1841)-1),C1841)</f>
        <v>PF</v>
      </c>
      <c r="AF1841" s="1" t="str">
        <f aca="false">B1841&amp;"|"&amp;A1841</f>
        <v>Brian Scalabrine|2012</v>
      </c>
      <c r="AG1841" s="1" t="n">
        <f aca="false">SUMPRODUCT(($A$2:$A$4670=A1841)*($Z$2:$Z$4670&gt;Z1841))+1</f>
        <v>431</v>
      </c>
    </row>
    <row r="1842" customFormat="false" ht="15" hidden="false" customHeight="false" outlineLevel="0" collapsed="false">
      <c r="A1842" s="1" t="n">
        <v>2012</v>
      </c>
      <c r="B1842" s="1" t="s">
        <v>200</v>
      </c>
      <c r="C1842" s="1" t="s">
        <v>105</v>
      </c>
      <c r="D1842" s="1" t="n">
        <v>35</v>
      </c>
      <c r="E1842" s="1" t="s">
        <v>140</v>
      </c>
      <c r="F1842" s="1" t="n">
        <v>1</v>
      </c>
      <c r="G1842" s="1" t="n">
        <v>0</v>
      </c>
      <c r="H1842" s="1" t="n">
        <v>4</v>
      </c>
      <c r="I1842" s="1" t="n">
        <v>0</v>
      </c>
      <c r="J1842" s="1" t="n">
        <v>1</v>
      </c>
      <c r="K1842" s="1" t="n">
        <v>0</v>
      </c>
      <c r="L1842" s="1" t="n">
        <v>0</v>
      </c>
      <c r="M1842" s="1" t="n">
        <v>0</v>
      </c>
      <c r="O1842" s="1" t="n">
        <v>0</v>
      </c>
      <c r="P1842" s="1" t="n">
        <v>0</v>
      </c>
      <c r="R1842" s="1" t="n">
        <v>0</v>
      </c>
      <c r="S1842" s="1" t="n">
        <v>0</v>
      </c>
      <c r="T1842" s="1" t="n">
        <v>0</v>
      </c>
      <c r="U1842" s="1" t="n">
        <v>0</v>
      </c>
      <c r="V1842" s="1" t="n">
        <v>0</v>
      </c>
      <c r="W1842" s="1" t="n">
        <v>0</v>
      </c>
      <c r="X1842" s="1" t="n">
        <v>0</v>
      </c>
      <c r="Y1842" s="1" t="n">
        <v>1</v>
      </c>
      <c r="Z1842" s="1" t="n">
        <v>0</v>
      </c>
      <c r="AA1842" s="1" t="n">
        <v>-14.6</v>
      </c>
      <c r="AB1842" s="1" t="n">
        <v>0</v>
      </c>
      <c r="AC1842" s="1" t="n">
        <v>0</v>
      </c>
      <c r="AD1842" s="1" t="n">
        <f aca="false">IF(F1842=0,0,Z1842/F1842)</f>
        <v>0</v>
      </c>
      <c r="AE1842" s="1" t="str">
        <f aca="false">IFERROR(LEFT(C1842,FIND("-",C1842)-1),C1842)</f>
        <v>C</v>
      </c>
      <c r="AF1842" s="1" t="str">
        <f aca="false">B1842&amp;"|"&amp;A1842</f>
        <v>Brian Skinner|2012</v>
      </c>
      <c r="AG1842" s="1" t="n">
        <f aca="false">SUMPRODUCT(($A$2:$A$4670=A1842)*($Z$2:$Z$4670&gt;Z1842))+1</f>
        <v>475</v>
      </c>
    </row>
    <row r="1843" customFormat="false" ht="15" hidden="false" customHeight="false" outlineLevel="0" collapsed="false">
      <c r="A1843" s="1" t="n">
        <v>2012</v>
      </c>
      <c r="B1843" s="1" t="s">
        <v>603</v>
      </c>
      <c r="C1843" s="1" t="s">
        <v>105</v>
      </c>
      <c r="D1843" s="1" t="n">
        <v>23</v>
      </c>
      <c r="E1843" s="1" t="s">
        <v>185</v>
      </c>
      <c r="F1843" s="1" t="n">
        <v>5</v>
      </c>
      <c r="G1843" s="1" t="n">
        <v>5</v>
      </c>
      <c r="H1843" s="1" t="n">
        <v>136</v>
      </c>
      <c r="I1843" s="1" t="n">
        <v>38</v>
      </c>
      <c r="J1843" s="1" t="n">
        <v>77</v>
      </c>
      <c r="K1843" s="1" t="n">
        <v>0.494</v>
      </c>
      <c r="L1843" s="1" t="n">
        <v>0</v>
      </c>
      <c r="M1843" s="1" t="n">
        <v>0</v>
      </c>
      <c r="O1843" s="1" t="n">
        <v>20</v>
      </c>
      <c r="P1843" s="1" t="n">
        <v>32</v>
      </c>
      <c r="Q1843" s="1" t="n">
        <v>0.625</v>
      </c>
      <c r="R1843" s="1" t="n">
        <v>8</v>
      </c>
      <c r="S1843" s="1" t="n">
        <v>10</v>
      </c>
      <c r="T1843" s="1" t="n">
        <v>18</v>
      </c>
      <c r="U1843" s="1" t="n">
        <v>6</v>
      </c>
      <c r="V1843" s="1" t="n">
        <v>1</v>
      </c>
      <c r="W1843" s="1" t="n">
        <v>4</v>
      </c>
      <c r="X1843" s="1" t="n">
        <v>6</v>
      </c>
      <c r="Y1843" s="1" t="n">
        <v>8</v>
      </c>
      <c r="Z1843" s="1" t="n">
        <v>96</v>
      </c>
      <c r="AA1843" s="1" t="n">
        <v>21.9</v>
      </c>
      <c r="AB1843" s="1" t="n">
        <v>0.527</v>
      </c>
      <c r="AC1843" s="1" t="n">
        <v>0.3</v>
      </c>
      <c r="AD1843" s="1" t="n">
        <f aca="false">IF(F1843=0,0,Z1843/F1843)</f>
        <v>19.2</v>
      </c>
      <c r="AE1843" s="1" t="str">
        <f aca="false">IFERROR(LEFT(C1843,FIND("-",C1843)-1),C1843)</f>
        <v>C</v>
      </c>
      <c r="AF1843" s="1" t="str">
        <f aca="false">B1843&amp;"|"&amp;A1843</f>
        <v>Brook Lopez|2012</v>
      </c>
      <c r="AG1843" s="1" t="n">
        <f aca="false">SUMPRODUCT(($A$2:$A$4670=A1843)*($Z$2:$Z$4670&gt;Z1843))+1</f>
        <v>366</v>
      </c>
    </row>
    <row r="1844" customFormat="false" ht="15" hidden="false" customHeight="false" outlineLevel="0" collapsed="false">
      <c r="A1844" s="1" t="n">
        <v>2012</v>
      </c>
      <c r="B1844" s="1" t="s">
        <v>681</v>
      </c>
      <c r="C1844" s="1" t="s">
        <v>105</v>
      </c>
      <c r="D1844" s="1" t="n">
        <v>22</v>
      </c>
      <c r="E1844" s="1" t="s">
        <v>264</v>
      </c>
      <c r="F1844" s="1" t="n">
        <v>65</v>
      </c>
      <c r="G1844" s="1" t="n">
        <v>25</v>
      </c>
      <c r="H1844" s="1" t="n">
        <v>1465</v>
      </c>
      <c r="I1844" s="1" t="n">
        <v>251</v>
      </c>
      <c r="J1844" s="1" t="n">
        <v>591</v>
      </c>
      <c r="K1844" s="1" t="n">
        <v>0.425</v>
      </c>
      <c r="L1844" s="1" t="n">
        <v>12</v>
      </c>
      <c r="M1844" s="1" t="n">
        <v>51</v>
      </c>
      <c r="N1844" s="1" t="n">
        <v>0.235</v>
      </c>
      <c r="O1844" s="1" t="n">
        <v>92</v>
      </c>
      <c r="P1844" s="1" t="n">
        <v>112</v>
      </c>
      <c r="Q1844" s="1" t="n">
        <v>0.821</v>
      </c>
      <c r="R1844" s="1" t="n">
        <v>96</v>
      </c>
      <c r="S1844" s="1" t="n">
        <v>231</v>
      </c>
      <c r="T1844" s="1" t="n">
        <v>327</v>
      </c>
      <c r="U1844" s="1" t="n">
        <v>57</v>
      </c>
      <c r="V1844" s="1" t="n">
        <v>21</v>
      </c>
      <c r="W1844" s="1" t="n">
        <v>52</v>
      </c>
      <c r="X1844" s="1" t="n">
        <v>74</v>
      </c>
      <c r="Y1844" s="1" t="n">
        <v>137</v>
      </c>
      <c r="Z1844" s="1" t="n">
        <v>606</v>
      </c>
      <c r="AA1844" s="1" t="n">
        <v>13</v>
      </c>
      <c r="AB1844" s="1" t="n">
        <v>0.473</v>
      </c>
      <c r="AC1844" s="1" t="n">
        <v>0.2</v>
      </c>
      <c r="AD1844" s="1" t="n">
        <f aca="false">IF(F1844=0,0,Z1844/F1844)</f>
        <v>9.32307692307692</v>
      </c>
      <c r="AE1844" s="1" t="str">
        <f aca="false">IFERROR(LEFT(C1844,FIND("-",C1844)-1),C1844)</f>
        <v>C</v>
      </c>
      <c r="AF1844" s="1" t="str">
        <f aca="false">B1844&amp;"|"&amp;A1844</f>
        <v>Byron Mullens|2012</v>
      </c>
      <c r="AG1844" s="1" t="n">
        <f aca="false">SUMPRODUCT(($A$2:$A$4670=A1844)*($Z$2:$Z$4670&gt;Z1844))+1</f>
        <v>124</v>
      </c>
    </row>
    <row r="1845" customFormat="false" ht="15" hidden="false" customHeight="false" outlineLevel="0" collapsed="false">
      <c r="A1845" s="1" t="n">
        <v>2012</v>
      </c>
      <c r="B1845" s="1" t="s">
        <v>202</v>
      </c>
      <c r="C1845" s="1" t="s">
        <v>128</v>
      </c>
      <c r="D1845" s="1" t="n">
        <v>24</v>
      </c>
      <c r="E1845" s="1" t="s">
        <v>149</v>
      </c>
      <c r="F1845" s="1" t="n">
        <v>56</v>
      </c>
      <c r="G1845" s="1" t="n">
        <v>14</v>
      </c>
      <c r="H1845" s="1" t="n">
        <v>1145</v>
      </c>
      <c r="I1845" s="1" t="n">
        <v>177</v>
      </c>
      <c r="J1845" s="1" t="n">
        <v>465</v>
      </c>
      <c r="K1845" s="1" t="n">
        <v>0.381</v>
      </c>
      <c r="L1845" s="1" t="n">
        <v>46</v>
      </c>
      <c r="M1845" s="1" t="n">
        <v>150</v>
      </c>
      <c r="N1845" s="1" t="n">
        <v>0.307</v>
      </c>
      <c r="O1845" s="1" t="n">
        <v>108</v>
      </c>
      <c r="P1845" s="1" t="n">
        <v>136</v>
      </c>
      <c r="Q1845" s="1" t="n">
        <v>0.794</v>
      </c>
      <c r="R1845" s="1" t="n">
        <v>27</v>
      </c>
      <c r="S1845" s="1" t="n">
        <v>89</v>
      </c>
      <c r="T1845" s="1" t="n">
        <v>116</v>
      </c>
      <c r="U1845" s="1" t="n">
        <v>69</v>
      </c>
      <c r="V1845" s="1" t="n">
        <v>46</v>
      </c>
      <c r="W1845" s="1" t="n">
        <v>18</v>
      </c>
      <c r="X1845" s="1" t="n">
        <v>53</v>
      </c>
      <c r="Y1845" s="1" t="n">
        <v>122</v>
      </c>
      <c r="Z1845" s="1" t="n">
        <v>508</v>
      </c>
      <c r="AA1845" s="1" t="n">
        <v>12.4</v>
      </c>
      <c r="AB1845" s="1" t="n">
        <v>0.484</v>
      </c>
      <c r="AC1845" s="1" t="n">
        <v>1.5</v>
      </c>
      <c r="AD1845" s="1" t="n">
        <f aca="false">IF(F1845=0,0,Z1845/F1845)</f>
        <v>9.07142857142857</v>
      </c>
      <c r="AE1845" s="1" t="str">
        <f aca="false">IFERROR(LEFT(C1845,FIND("-",C1845)-1),C1845)</f>
        <v>SG</v>
      </c>
      <c r="AF1845" s="1" t="str">
        <f aca="false">B1845&amp;"|"&amp;A1845</f>
        <v>C.J. Miles|2012</v>
      </c>
      <c r="AG1845" s="1" t="n">
        <f aca="false">SUMPRODUCT(($A$2:$A$4670=A1845)*($Z$2:$Z$4670&gt;Z1845))+1</f>
        <v>157</v>
      </c>
    </row>
    <row r="1846" customFormat="false" ht="15" hidden="false" customHeight="false" outlineLevel="0" collapsed="false">
      <c r="A1846" s="1" t="n">
        <v>2012</v>
      </c>
      <c r="B1846" s="1" t="s">
        <v>203</v>
      </c>
      <c r="C1846" s="1" t="s">
        <v>102</v>
      </c>
      <c r="D1846" s="1" t="n">
        <v>27</v>
      </c>
      <c r="E1846" s="1" t="s">
        <v>106</v>
      </c>
      <c r="F1846" s="1" t="n">
        <v>49</v>
      </c>
      <c r="G1846" s="1" t="n">
        <v>25</v>
      </c>
      <c r="H1846" s="1" t="n">
        <v>1159</v>
      </c>
      <c r="I1846" s="1" t="n">
        <v>161</v>
      </c>
      <c r="J1846" s="1" t="n">
        <v>437</v>
      </c>
      <c r="K1846" s="1" t="n">
        <v>0.368</v>
      </c>
      <c r="L1846" s="1" t="n">
        <v>68</v>
      </c>
      <c r="M1846" s="1" t="n">
        <v>173</v>
      </c>
      <c r="N1846" s="1" t="n">
        <v>0.393</v>
      </c>
      <c r="O1846" s="1" t="n">
        <v>84</v>
      </c>
      <c r="P1846" s="1" t="n">
        <v>104</v>
      </c>
      <c r="Q1846" s="1" t="n">
        <v>0.808</v>
      </c>
      <c r="R1846" s="1" t="n">
        <v>21</v>
      </c>
      <c r="S1846" s="1" t="n">
        <v>84</v>
      </c>
      <c r="T1846" s="1" t="n">
        <v>105</v>
      </c>
      <c r="U1846" s="1" t="n">
        <v>200</v>
      </c>
      <c r="V1846" s="1" t="n">
        <v>45</v>
      </c>
      <c r="W1846" s="1" t="n">
        <v>8</v>
      </c>
      <c r="X1846" s="1" t="n">
        <v>97</v>
      </c>
      <c r="Y1846" s="1" t="n">
        <v>103</v>
      </c>
      <c r="Z1846" s="1" t="n">
        <v>474</v>
      </c>
      <c r="AA1846" s="1" t="n">
        <v>13.3</v>
      </c>
      <c r="AB1846" s="1" t="n">
        <v>0.491</v>
      </c>
      <c r="AC1846" s="1" t="n">
        <v>2.6</v>
      </c>
      <c r="AD1846" s="1" t="n">
        <f aca="false">IF(F1846=0,0,Z1846/F1846)</f>
        <v>9.6734693877551</v>
      </c>
      <c r="AE1846" s="1" t="str">
        <f aca="false">IFERROR(LEFT(C1846,FIND("-",C1846)-1),C1846)</f>
        <v>PG</v>
      </c>
      <c r="AF1846" s="1" t="str">
        <f aca="false">B1846&amp;"|"&amp;A1846</f>
        <v>C.J. Watson|2012</v>
      </c>
      <c r="AG1846" s="1" t="n">
        <f aca="false">SUMPRODUCT(($A$2:$A$4670=A1846)*($Z$2:$Z$4670&gt;Z1846))+1</f>
        <v>172</v>
      </c>
    </row>
    <row r="1847" customFormat="false" ht="15" hidden="false" customHeight="false" outlineLevel="0" collapsed="false">
      <c r="A1847" s="1" t="n">
        <v>2012</v>
      </c>
      <c r="B1847" s="1" t="s">
        <v>205</v>
      </c>
      <c r="C1847" s="1" t="s">
        <v>92</v>
      </c>
      <c r="D1847" s="1" t="n">
        <v>28</v>
      </c>
      <c r="E1847" s="1" t="s">
        <v>219</v>
      </c>
      <c r="F1847" s="1" t="n">
        <v>41</v>
      </c>
      <c r="G1847" s="1" t="n">
        <v>8</v>
      </c>
      <c r="H1847" s="1" t="n">
        <v>999</v>
      </c>
      <c r="I1847" s="1" t="n">
        <v>182</v>
      </c>
      <c r="J1847" s="1" t="n">
        <v>362</v>
      </c>
      <c r="K1847" s="1" t="n">
        <v>0.503</v>
      </c>
      <c r="L1847" s="1" t="n">
        <v>0</v>
      </c>
      <c r="M1847" s="1" t="n">
        <v>3</v>
      </c>
      <c r="N1847" s="1" t="n">
        <v>0</v>
      </c>
      <c r="O1847" s="1" t="n">
        <v>147</v>
      </c>
      <c r="P1847" s="1" t="n">
        <v>184</v>
      </c>
      <c r="Q1847" s="1" t="n">
        <v>0.799</v>
      </c>
      <c r="R1847" s="1" t="n">
        <v>78</v>
      </c>
      <c r="S1847" s="1" t="n">
        <v>136</v>
      </c>
      <c r="T1847" s="1" t="n">
        <v>214</v>
      </c>
      <c r="U1847" s="1" t="n">
        <v>38</v>
      </c>
      <c r="V1847" s="1" t="n">
        <v>13</v>
      </c>
      <c r="W1847" s="1" t="n">
        <v>12</v>
      </c>
      <c r="X1847" s="1" t="n">
        <v>64</v>
      </c>
      <c r="Y1847" s="1" t="n">
        <v>89</v>
      </c>
      <c r="Z1847" s="1" t="n">
        <v>511</v>
      </c>
      <c r="AA1847" s="1" t="n">
        <v>18.2</v>
      </c>
      <c r="AB1847" s="1" t="n">
        <v>0.577</v>
      </c>
      <c r="AC1847" s="1" t="n">
        <v>2.9</v>
      </c>
      <c r="AD1847" s="1" t="n">
        <f aca="false">IF(F1847=0,0,Z1847/F1847)</f>
        <v>12.4634146341463</v>
      </c>
      <c r="AE1847" s="1" t="str">
        <f aca="false">IFERROR(LEFT(C1847,FIND("-",C1847)-1),C1847)</f>
        <v>PF</v>
      </c>
      <c r="AF1847" s="1" t="str">
        <f aca="false">B1847&amp;"|"&amp;A1847</f>
        <v>Carl Landry|2012</v>
      </c>
      <c r="AG1847" s="1" t="n">
        <f aca="false">SUMPRODUCT(($A$2:$A$4670=A1847)*($Z$2:$Z$4670&gt;Z1847))+1</f>
        <v>156</v>
      </c>
    </row>
    <row r="1848" customFormat="false" ht="15" hidden="false" customHeight="false" outlineLevel="0" collapsed="false">
      <c r="A1848" s="1" t="n">
        <v>2012</v>
      </c>
      <c r="B1848" s="1" t="s">
        <v>812</v>
      </c>
      <c r="C1848" s="1" t="s">
        <v>102</v>
      </c>
      <c r="D1848" s="1" t="n">
        <v>29</v>
      </c>
      <c r="E1848" s="1" t="s">
        <v>219</v>
      </c>
      <c r="F1848" s="1" t="n">
        <v>15</v>
      </c>
      <c r="G1848" s="1" t="n">
        <v>0</v>
      </c>
      <c r="H1848" s="1" t="n">
        <v>119</v>
      </c>
      <c r="I1848" s="1" t="n">
        <v>11</v>
      </c>
      <c r="J1848" s="1" t="n">
        <v>35</v>
      </c>
      <c r="K1848" s="1" t="n">
        <v>0.314</v>
      </c>
      <c r="L1848" s="1" t="n">
        <v>4</v>
      </c>
      <c r="M1848" s="1" t="n">
        <v>15</v>
      </c>
      <c r="N1848" s="1" t="n">
        <v>0.267</v>
      </c>
      <c r="O1848" s="1" t="n">
        <v>1</v>
      </c>
      <c r="P1848" s="1" t="n">
        <v>3</v>
      </c>
      <c r="Q1848" s="1" t="n">
        <v>0.333</v>
      </c>
      <c r="R1848" s="1" t="n">
        <v>1</v>
      </c>
      <c r="S1848" s="1" t="n">
        <v>8</v>
      </c>
      <c r="T1848" s="1" t="n">
        <v>9</v>
      </c>
      <c r="U1848" s="1" t="n">
        <v>22</v>
      </c>
      <c r="V1848" s="1" t="n">
        <v>8</v>
      </c>
      <c r="W1848" s="1" t="n">
        <v>0</v>
      </c>
      <c r="X1848" s="1" t="n">
        <v>7</v>
      </c>
      <c r="Y1848" s="1" t="n">
        <v>11</v>
      </c>
      <c r="Z1848" s="1" t="n">
        <v>27</v>
      </c>
      <c r="AA1848" s="1" t="n">
        <v>8.9</v>
      </c>
      <c r="AB1848" s="1" t="n">
        <v>0.372</v>
      </c>
      <c r="AC1848" s="1" t="n">
        <v>0</v>
      </c>
      <c r="AD1848" s="1" t="n">
        <f aca="false">IF(F1848=0,0,Z1848/F1848)</f>
        <v>1.8</v>
      </c>
      <c r="AE1848" s="1" t="str">
        <f aca="false">IFERROR(LEFT(C1848,FIND("-",C1848)-1),C1848)</f>
        <v>PG</v>
      </c>
      <c r="AF1848" s="1" t="str">
        <f aca="false">B1848&amp;"|"&amp;A1848</f>
        <v>Carldell Johnson|2012</v>
      </c>
      <c r="AG1848" s="1" t="n">
        <f aca="false">SUMPRODUCT(($A$2:$A$4670=A1848)*($Z$2:$Z$4670&gt;Z1848))+1</f>
        <v>436</v>
      </c>
    </row>
    <row r="1849" customFormat="false" ht="15" hidden="false" customHeight="false" outlineLevel="0" collapsed="false">
      <c r="A1849" s="1" t="n">
        <v>2012</v>
      </c>
      <c r="B1849" s="1" t="s">
        <v>207</v>
      </c>
      <c r="C1849" s="1" t="s">
        <v>92</v>
      </c>
      <c r="D1849" s="1" t="n">
        <v>30</v>
      </c>
      <c r="E1849" s="1" t="s">
        <v>106</v>
      </c>
      <c r="F1849" s="1" t="n">
        <v>66</v>
      </c>
      <c r="G1849" s="1" t="n">
        <v>66</v>
      </c>
      <c r="H1849" s="1" t="n">
        <v>1948</v>
      </c>
      <c r="I1849" s="1" t="n">
        <v>448</v>
      </c>
      <c r="J1849" s="1" t="n">
        <v>842</v>
      </c>
      <c r="K1849" s="1" t="n">
        <v>0.532</v>
      </c>
      <c r="L1849" s="1" t="n">
        <v>0</v>
      </c>
      <c r="M1849" s="1" t="n">
        <v>1</v>
      </c>
      <c r="N1849" s="1" t="n">
        <v>0</v>
      </c>
      <c r="O1849" s="1" t="n">
        <v>95</v>
      </c>
      <c r="P1849" s="1" t="n">
        <v>137</v>
      </c>
      <c r="Q1849" s="1" t="n">
        <v>0.693</v>
      </c>
      <c r="R1849" s="1" t="n">
        <v>114</v>
      </c>
      <c r="S1849" s="1" t="n">
        <v>450</v>
      </c>
      <c r="T1849" s="1" t="n">
        <v>564</v>
      </c>
      <c r="U1849" s="1" t="n">
        <v>125</v>
      </c>
      <c r="V1849" s="1" t="n">
        <v>63</v>
      </c>
      <c r="W1849" s="1" t="n">
        <v>24</v>
      </c>
      <c r="X1849" s="1" t="n">
        <v>115</v>
      </c>
      <c r="Y1849" s="1" t="n">
        <v>168</v>
      </c>
      <c r="Z1849" s="1" t="n">
        <v>991</v>
      </c>
      <c r="AA1849" s="1" t="n">
        <v>19.7</v>
      </c>
      <c r="AB1849" s="1" t="n">
        <v>0.549</v>
      </c>
      <c r="AC1849" s="1" t="n">
        <v>7.6</v>
      </c>
      <c r="AD1849" s="1" t="n">
        <f aca="false">IF(F1849=0,0,Z1849/F1849)</f>
        <v>15.0151515151515</v>
      </c>
      <c r="AE1849" s="1" t="str">
        <f aca="false">IFERROR(LEFT(C1849,FIND("-",C1849)-1),C1849)</f>
        <v>PF</v>
      </c>
      <c r="AF1849" s="1" t="str">
        <f aca="false">B1849&amp;"|"&amp;A1849</f>
        <v>Carlos Boozer|2012</v>
      </c>
      <c r="AG1849" s="1" t="n">
        <f aca="false">SUMPRODUCT(($A$2:$A$4670=A1849)*($Z$2:$Z$4670&gt;Z1849))+1</f>
        <v>38</v>
      </c>
    </row>
    <row r="1850" customFormat="false" ht="15" hidden="false" customHeight="false" outlineLevel="0" collapsed="false">
      <c r="A1850" s="1" t="n">
        <v>2012</v>
      </c>
      <c r="B1850" s="1" t="s">
        <v>208</v>
      </c>
      <c r="C1850" s="1" t="s">
        <v>123</v>
      </c>
      <c r="D1850" s="1" t="n">
        <v>29</v>
      </c>
      <c r="E1850" s="1" t="s">
        <v>152</v>
      </c>
      <c r="F1850" s="1" t="n">
        <v>54</v>
      </c>
      <c r="G1850" s="1" t="n">
        <v>53</v>
      </c>
      <c r="H1850" s="1" t="n">
        <v>1537</v>
      </c>
      <c r="I1850" s="1" t="n">
        <v>182</v>
      </c>
      <c r="J1850" s="1" t="n">
        <v>453</v>
      </c>
      <c r="K1850" s="1" t="n">
        <v>0.402</v>
      </c>
      <c r="L1850" s="1" t="n">
        <v>86</v>
      </c>
      <c r="M1850" s="1" t="n">
        <v>239</v>
      </c>
      <c r="N1850" s="1" t="n">
        <v>0.36</v>
      </c>
      <c r="O1850" s="1" t="n">
        <v>38</v>
      </c>
      <c r="P1850" s="1" t="n">
        <v>48</v>
      </c>
      <c r="Q1850" s="1" t="n">
        <v>0.792</v>
      </c>
      <c r="R1850" s="1" t="n">
        <v>20</v>
      </c>
      <c r="S1850" s="1" t="n">
        <v>188</v>
      </c>
      <c r="T1850" s="1" t="n">
        <v>208</v>
      </c>
      <c r="U1850" s="1" t="n">
        <v>123</v>
      </c>
      <c r="V1850" s="1" t="n">
        <v>79</v>
      </c>
      <c r="W1850" s="1" t="n">
        <v>10</v>
      </c>
      <c r="X1850" s="1" t="n">
        <v>66</v>
      </c>
      <c r="Y1850" s="1" t="n">
        <v>99</v>
      </c>
      <c r="Z1850" s="1" t="n">
        <v>488</v>
      </c>
      <c r="AA1850" s="1" t="n">
        <v>11.7</v>
      </c>
      <c r="AB1850" s="1" t="n">
        <v>0.515</v>
      </c>
      <c r="AC1850" s="1" t="n">
        <v>2.4</v>
      </c>
      <c r="AD1850" s="1" t="n">
        <f aca="false">IF(F1850=0,0,Z1850/F1850)</f>
        <v>9.03703703703704</v>
      </c>
      <c r="AE1850" s="1" t="str">
        <f aca="false">IFERROR(LEFT(C1850,FIND("-",C1850)-1),C1850)</f>
        <v>SF</v>
      </c>
      <c r="AF1850" s="1" t="str">
        <f aca="false">B1850&amp;"|"&amp;A1850</f>
        <v>Carlos Delfino|2012</v>
      </c>
      <c r="AG1850" s="1" t="n">
        <f aca="false">SUMPRODUCT(($A$2:$A$4670=A1850)*($Z$2:$Z$4670&gt;Z1850))+1</f>
        <v>165</v>
      </c>
    </row>
    <row r="1851" customFormat="false" ht="15" hidden="false" customHeight="false" outlineLevel="0" collapsed="false">
      <c r="A1851" s="1" t="n">
        <v>2012</v>
      </c>
      <c r="B1851" s="1" t="s">
        <v>209</v>
      </c>
      <c r="C1851" s="1" t="s">
        <v>123</v>
      </c>
      <c r="D1851" s="1" t="n">
        <v>27</v>
      </c>
      <c r="E1851" s="1" t="s">
        <v>256</v>
      </c>
      <c r="F1851" s="1" t="n">
        <v>55</v>
      </c>
      <c r="G1851" s="1" t="n">
        <v>55</v>
      </c>
      <c r="H1851" s="1" t="n">
        <v>1876</v>
      </c>
      <c r="I1851" s="1" t="n">
        <v>441</v>
      </c>
      <c r="J1851" s="1" t="n">
        <v>1025</v>
      </c>
      <c r="K1851" s="1" t="n">
        <v>0.43</v>
      </c>
      <c r="L1851" s="1" t="n">
        <v>68</v>
      </c>
      <c r="M1851" s="1" t="n">
        <v>203</v>
      </c>
      <c r="N1851" s="1" t="n">
        <v>0.335</v>
      </c>
      <c r="O1851" s="1" t="n">
        <v>295</v>
      </c>
      <c r="P1851" s="1" t="n">
        <v>367</v>
      </c>
      <c r="Q1851" s="1" t="n">
        <v>0.804</v>
      </c>
      <c r="R1851" s="1" t="n">
        <v>88</v>
      </c>
      <c r="S1851" s="1" t="n">
        <v>256</v>
      </c>
      <c r="T1851" s="1" t="n">
        <v>344</v>
      </c>
      <c r="U1851" s="1" t="n">
        <v>200</v>
      </c>
      <c r="V1851" s="1" t="n">
        <v>62</v>
      </c>
      <c r="W1851" s="1" t="n">
        <v>24</v>
      </c>
      <c r="X1851" s="1" t="n">
        <v>144</v>
      </c>
      <c r="Y1851" s="1" t="n">
        <v>156</v>
      </c>
      <c r="Z1851" s="1" t="n">
        <v>1245</v>
      </c>
      <c r="AA1851" s="1" t="n">
        <v>21.1</v>
      </c>
      <c r="AB1851" s="1" t="n">
        <v>0.525</v>
      </c>
      <c r="AC1851" s="1" t="n">
        <v>6.2</v>
      </c>
      <c r="AD1851" s="1" t="n">
        <f aca="false">IF(F1851=0,0,Z1851/F1851)</f>
        <v>22.6363636363636</v>
      </c>
      <c r="AE1851" s="1" t="str">
        <f aca="false">IFERROR(LEFT(C1851,FIND("-",C1851)-1),C1851)</f>
        <v>SF</v>
      </c>
      <c r="AF1851" s="1" t="str">
        <f aca="false">B1851&amp;"|"&amp;A1851</f>
        <v>Carmelo Anthony|2012</v>
      </c>
      <c r="AG1851" s="1" t="n">
        <f aca="false">SUMPRODUCT(($A$2:$A$4670=A1851)*($Z$2:$Z$4670&gt;Z1851))+1</f>
        <v>9</v>
      </c>
    </row>
    <row r="1852" customFormat="false" ht="15" hidden="false" customHeight="false" outlineLevel="0" collapsed="false">
      <c r="A1852" s="1" t="n">
        <v>2012</v>
      </c>
      <c r="B1852" s="1" t="s">
        <v>210</v>
      </c>
      <c r="C1852" s="1" t="s">
        <v>123</v>
      </c>
      <c r="D1852" s="1" t="n">
        <v>31</v>
      </c>
      <c r="E1852" s="1" t="s">
        <v>108</v>
      </c>
      <c r="F1852" s="1" t="n">
        <v>63</v>
      </c>
      <c r="G1852" s="1" t="n">
        <v>63</v>
      </c>
      <c r="H1852" s="1" t="n">
        <v>1871</v>
      </c>
      <c r="I1852" s="1" t="n">
        <v>287</v>
      </c>
      <c r="J1852" s="1" t="n">
        <v>705</v>
      </c>
      <c r="K1852" s="1" t="n">
        <v>0.407</v>
      </c>
      <c r="L1852" s="1" t="n">
        <v>92</v>
      </c>
      <c r="M1852" s="1" t="n">
        <v>257</v>
      </c>
      <c r="N1852" s="1" t="n">
        <v>0.358</v>
      </c>
      <c r="O1852" s="1" t="n">
        <v>87</v>
      </c>
      <c r="P1852" s="1" t="n">
        <v>107</v>
      </c>
      <c r="Q1852" s="1" t="n">
        <v>0.813</v>
      </c>
      <c r="R1852" s="1" t="n">
        <v>44</v>
      </c>
      <c r="S1852" s="1" t="n">
        <v>186</v>
      </c>
      <c r="T1852" s="1" t="n">
        <v>230</v>
      </c>
      <c r="U1852" s="1" t="n">
        <v>78</v>
      </c>
      <c r="V1852" s="1" t="n">
        <v>52</v>
      </c>
      <c r="W1852" s="1" t="n">
        <v>9</v>
      </c>
      <c r="X1852" s="1" t="n">
        <v>77</v>
      </c>
      <c r="Y1852" s="1" t="n">
        <v>123</v>
      </c>
      <c r="Z1852" s="1" t="n">
        <v>753</v>
      </c>
      <c r="AA1852" s="1" t="n">
        <v>11.7</v>
      </c>
      <c r="AB1852" s="1" t="n">
        <v>0.501</v>
      </c>
      <c r="AC1852" s="1" t="n">
        <v>2.3</v>
      </c>
      <c r="AD1852" s="1" t="n">
        <f aca="false">IF(F1852=0,0,Z1852/F1852)</f>
        <v>11.952380952381</v>
      </c>
      <c r="AE1852" s="1" t="str">
        <f aca="false">IFERROR(LEFT(C1852,FIND("-",C1852)-1),C1852)</f>
        <v>SF</v>
      </c>
      <c r="AF1852" s="1" t="str">
        <f aca="false">B1852&amp;"|"&amp;A1852</f>
        <v>Caron Butler|2012</v>
      </c>
      <c r="AG1852" s="1" t="n">
        <f aca="false">SUMPRODUCT(($A$2:$A$4670=A1852)*($Z$2:$Z$4670&gt;Z1852))+1</f>
        <v>81</v>
      </c>
    </row>
    <row r="1853" customFormat="false" ht="15" hidden="false" customHeight="false" outlineLevel="0" collapsed="false">
      <c r="A1853" s="1" t="n">
        <v>2012</v>
      </c>
      <c r="B1853" s="1" t="s">
        <v>604</v>
      </c>
      <c r="C1853" s="1" t="s">
        <v>123</v>
      </c>
      <c r="D1853" s="1" t="n">
        <v>27</v>
      </c>
      <c r="E1853" s="1" t="s">
        <v>137</v>
      </c>
      <c r="F1853" s="1" t="n">
        <v>17</v>
      </c>
      <c r="G1853" s="1" t="n">
        <v>2</v>
      </c>
      <c r="H1853" s="1" t="n">
        <v>391</v>
      </c>
      <c r="I1853" s="1" t="n">
        <v>59</v>
      </c>
      <c r="J1853" s="1" t="n">
        <v>134</v>
      </c>
      <c r="K1853" s="1" t="n">
        <v>0.44</v>
      </c>
      <c r="L1853" s="1" t="n">
        <v>29</v>
      </c>
      <c r="M1853" s="1" t="n">
        <v>75</v>
      </c>
      <c r="N1853" s="1" t="n">
        <v>0.387</v>
      </c>
      <c r="O1853" s="1" t="n">
        <v>11</v>
      </c>
      <c r="P1853" s="1" t="n">
        <v>19</v>
      </c>
      <c r="Q1853" s="1" t="n">
        <v>0.579</v>
      </c>
      <c r="R1853" s="1" t="n">
        <v>12</v>
      </c>
      <c r="S1853" s="1" t="n">
        <v>46</v>
      </c>
      <c r="T1853" s="1" t="n">
        <v>58</v>
      </c>
      <c r="U1853" s="1" t="n">
        <v>10</v>
      </c>
      <c r="V1853" s="1" t="n">
        <v>11</v>
      </c>
      <c r="W1853" s="1" t="n">
        <v>2</v>
      </c>
      <c r="X1853" s="1" t="n">
        <v>13</v>
      </c>
      <c r="Y1853" s="1" t="n">
        <v>35</v>
      </c>
      <c r="Z1853" s="1" t="n">
        <v>158</v>
      </c>
      <c r="AA1853" s="1" t="n">
        <v>12.8</v>
      </c>
      <c r="AB1853" s="1" t="n">
        <v>0.555</v>
      </c>
      <c r="AC1853" s="1" t="n">
        <v>0.7</v>
      </c>
      <c r="AD1853" s="1" t="n">
        <f aca="false">IF(F1853=0,0,Z1853/F1853)</f>
        <v>9.29411764705882</v>
      </c>
      <c r="AE1853" s="1" t="str">
        <f aca="false">IFERROR(LEFT(C1853,FIND("-",C1853)-1),C1853)</f>
        <v>SF</v>
      </c>
      <c r="AF1853" s="1" t="str">
        <f aca="false">B1853&amp;"|"&amp;A1853</f>
        <v>Cartier Martin|2012</v>
      </c>
      <c r="AG1853" s="1" t="n">
        <f aca="false">SUMPRODUCT(($A$2:$A$4670=A1853)*($Z$2:$Z$4670&gt;Z1853))+1</f>
        <v>325</v>
      </c>
    </row>
    <row r="1854" customFormat="false" ht="15" hidden="false" customHeight="false" outlineLevel="0" collapsed="false">
      <c r="A1854" s="1" t="n">
        <v>2012</v>
      </c>
      <c r="B1854" s="1" t="s">
        <v>813</v>
      </c>
      <c r="C1854" s="1" t="s">
        <v>123</v>
      </c>
      <c r="D1854" s="1" t="n">
        <v>23</v>
      </c>
      <c r="E1854" s="1" t="s">
        <v>103</v>
      </c>
      <c r="F1854" s="1" t="n">
        <v>63</v>
      </c>
      <c r="G1854" s="1" t="n">
        <v>57</v>
      </c>
      <c r="H1854" s="1" t="n">
        <v>1804</v>
      </c>
      <c r="I1854" s="1" t="n">
        <v>248</v>
      </c>
      <c r="J1854" s="1" t="n">
        <v>549</v>
      </c>
      <c r="K1854" s="1" t="n">
        <v>0.452</v>
      </c>
      <c r="L1854" s="1" t="n">
        <v>60</v>
      </c>
      <c r="M1854" s="1" t="n">
        <v>178</v>
      </c>
      <c r="N1854" s="1" t="n">
        <v>0.337</v>
      </c>
      <c r="O1854" s="1" t="n">
        <v>43</v>
      </c>
      <c r="P1854" s="1" t="n">
        <v>78</v>
      </c>
      <c r="Q1854" s="1" t="n">
        <v>0.551</v>
      </c>
      <c r="R1854" s="1" t="n">
        <v>90</v>
      </c>
      <c r="S1854" s="1" t="n">
        <v>210</v>
      </c>
      <c r="T1854" s="1" t="n">
        <v>300</v>
      </c>
      <c r="U1854" s="1" t="n">
        <v>134</v>
      </c>
      <c r="V1854" s="1" t="n">
        <v>73</v>
      </c>
      <c r="W1854" s="1" t="n">
        <v>29</v>
      </c>
      <c r="X1854" s="1" t="n">
        <v>81</v>
      </c>
      <c r="Y1854" s="1" t="n">
        <v>142</v>
      </c>
      <c r="Z1854" s="1" t="n">
        <v>599</v>
      </c>
      <c r="AA1854" s="1" t="n">
        <v>13.3</v>
      </c>
      <c r="AB1854" s="1" t="n">
        <v>0.513</v>
      </c>
      <c r="AC1854" s="1" t="n">
        <v>3.4</v>
      </c>
      <c r="AD1854" s="1" t="n">
        <f aca="false">IF(F1854=0,0,Z1854/F1854)</f>
        <v>9.50793650793651</v>
      </c>
      <c r="AE1854" s="1" t="str">
        <f aca="false">IFERROR(LEFT(C1854,FIND("-",C1854)-1),C1854)</f>
        <v>SF</v>
      </c>
      <c r="AF1854" s="1" t="str">
        <f aca="false">B1854&amp;"|"&amp;A1854</f>
        <v>Chandler Parsons|2012</v>
      </c>
      <c r="AG1854" s="1" t="n">
        <f aca="false">SUMPRODUCT(($A$2:$A$4670=A1854)*($Z$2:$Z$4670&gt;Z1854))+1</f>
        <v>128</v>
      </c>
    </row>
    <row r="1855" customFormat="false" ht="15" hidden="false" customHeight="false" outlineLevel="0" collapsed="false">
      <c r="A1855" s="1" t="n">
        <v>2012</v>
      </c>
      <c r="B1855" s="1" t="s">
        <v>213</v>
      </c>
      <c r="C1855" s="1" t="s">
        <v>92</v>
      </c>
      <c r="D1855" s="1" t="n">
        <v>28</v>
      </c>
      <c r="E1855" s="1" t="s">
        <v>124</v>
      </c>
      <c r="F1855" s="1" t="n">
        <v>64</v>
      </c>
      <c r="G1855" s="1" t="n">
        <v>59</v>
      </c>
      <c r="H1855" s="1" t="n">
        <v>1669</v>
      </c>
      <c r="I1855" s="1" t="n">
        <v>255</v>
      </c>
      <c r="J1855" s="1" t="n">
        <v>613</v>
      </c>
      <c r="K1855" s="1" t="n">
        <v>0.416</v>
      </c>
      <c r="L1855" s="1" t="n">
        <v>91</v>
      </c>
      <c r="M1855" s="1" t="n">
        <v>263</v>
      </c>
      <c r="N1855" s="1" t="n">
        <v>0.346</v>
      </c>
      <c r="O1855" s="1" t="n">
        <v>73</v>
      </c>
      <c r="P1855" s="1" t="n">
        <v>82</v>
      </c>
      <c r="Q1855" s="1" t="n">
        <v>0.89</v>
      </c>
      <c r="R1855" s="1" t="n">
        <v>71</v>
      </c>
      <c r="S1855" s="1" t="n">
        <v>308</v>
      </c>
      <c r="T1855" s="1" t="n">
        <v>379</v>
      </c>
      <c r="U1855" s="1" t="n">
        <v>88</v>
      </c>
      <c r="V1855" s="1" t="n">
        <v>42</v>
      </c>
      <c r="W1855" s="1" t="n">
        <v>70</v>
      </c>
      <c r="X1855" s="1" t="n">
        <v>63</v>
      </c>
      <c r="Y1855" s="1" t="n">
        <v>176</v>
      </c>
      <c r="Z1855" s="1" t="n">
        <v>674</v>
      </c>
      <c r="AA1855" s="1" t="n">
        <v>14.9</v>
      </c>
      <c r="AB1855" s="1" t="n">
        <v>0.519</v>
      </c>
      <c r="AC1855" s="1" t="n">
        <v>3.7</v>
      </c>
      <c r="AD1855" s="1" t="n">
        <f aca="false">IF(F1855=0,0,Z1855/F1855)</f>
        <v>10.53125</v>
      </c>
      <c r="AE1855" s="1" t="str">
        <f aca="false">IFERROR(LEFT(C1855,FIND("-",C1855)-1),C1855)</f>
        <v>PF</v>
      </c>
      <c r="AF1855" s="1" t="str">
        <f aca="false">B1855&amp;"|"&amp;A1855</f>
        <v>Channing Frye|2012</v>
      </c>
      <c r="AG1855" s="1" t="n">
        <f aca="false">SUMPRODUCT(($A$2:$A$4670=A1855)*($Z$2:$Z$4670&gt;Z1855))+1</f>
        <v>99</v>
      </c>
    </row>
    <row r="1856" customFormat="false" ht="15" hidden="false" customHeight="false" outlineLevel="0" collapsed="false">
      <c r="A1856" s="1" t="n">
        <v>2012</v>
      </c>
      <c r="B1856" s="1" t="s">
        <v>814</v>
      </c>
      <c r="C1856" s="1" t="s">
        <v>102</v>
      </c>
      <c r="D1856" s="1" t="n">
        <v>22</v>
      </c>
      <c r="E1856" s="1" t="s">
        <v>117</v>
      </c>
      <c r="F1856" s="1" t="n">
        <v>51</v>
      </c>
      <c r="G1856" s="1" t="n">
        <v>28</v>
      </c>
      <c r="H1856" s="1" t="n">
        <v>893</v>
      </c>
      <c r="I1856" s="1" t="n">
        <v>130</v>
      </c>
      <c r="J1856" s="1" t="n">
        <v>291</v>
      </c>
      <c r="K1856" s="1" t="n">
        <v>0.447</v>
      </c>
      <c r="L1856" s="1" t="n">
        <v>3</v>
      </c>
      <c r="M1856" s="1" t="n">
        <v>20</v>
      </c>
      <c r="N1856" s="1" t="n">
        <v>0.15</v>
      </c>
      <c r="O1856" s="1" t="n">
        <v>34</v>
      </c>
      <c r="P1856" s="1" t="n">
        <v>39</v>
      </c>
      <c r="Q1856" s="1" t="n">
        <v>0.872</v>
      </c>
      <c r="R1856" s="1" t="n">
        <v>8</v>
      </c>
      <c r="S1856" s="1" t="n">
        <v>60</v>
      </c>
      <c r="T1856" s="1" t="n">
        <v>68</v>
      </c>
      <c r="U1856" s="1" t="n">
        <v>170</v>
      </c>
      <c r="V1856" s="1" t="n">
        <v>33</v>
      </c>
      <c r="W1856" s="1" t="n">
        <v>6</v>
      </c>
      <c r="X1856" s="1" t="n">
        <v>60</v>
      </c>
      <c r="Y1856" s="1" t="n">
        <v>85</v>
      </c>
      <c r="Z1856" s="1" t="n">
        <v>297</v>
      </c>
      <c r="AA1856" s="1" t="n">
        <v>12.4</v>
      </c>
      <c r="AB1856" s="1" t="n">
        <v>0.482</v>
      </c>
      <c r="AC1856" s="1" t="n">
        <v>0.5</v>
      </c>
      <c r="AD1856" s="1" t="n">
        <f aca="false">IF(F1856=0,0,Z1856/F1856)</f>
        <v>5.82352941176471</v>
      </c>
      <c r="AE1856" s="1" t="str">
        <f aca="false">IFERROR(LEFT(C1856,FIND("-",C1856)-1),C1856)</f>
        <v>PG</v>
      </c>
      <c r="AF1856" s="1" t="str">
        <f aca="false">B1856&amp;"|"&amp;A1856</f>
        <v>Charles Jenkins|2012</v>
      </c>
      <c r="AG1856" s="1" t="n">
        <f aca="false">SUMPRODUCT(($A$2:$A$4670=A1856)*($Z$2:$Z$4670&gt;Z1856))+1</f>
        <v>243</v>
      </c>
    </row>
    <row r="1857" customFormat="false" ht="15" hidden="false" customHeight="false" outlineLevel="0" collapsed="false">
      <c r="A1857" s="1" t="n">
        <v>2012</v>
      </c>
      <c r="B1857" s="1" t="s">
        <v>215</v>
      </c>
      <c r="C1857" s="1" t="s">
        <v>92</v>
      </c>
      <c r="D1857" s="1" t="n">
        <v>27</v>
      </c>
      <c r="E1857" s="1" t="s">
        <v>133</v>
      </c>
      <c r="F1857" s="1" t="n">
        <v>13</v>
      </c>
      <c r="G1857" s="1" t="n">
        <v>0</v>
      </c>
      <c r="H1857" s="1" t="n">
        <v>180</v>
      </c>
      <c r="I1857" s="1" t="n">
        <v>35</v>
      </c>
      <c r="J1857" s="1" t="n">
        <v>91</v>
      </c>
      <c r="K1857" s="1" t="n">
        <v>0.385</v>
      </c>
      <c r="L1857" s="1" t="n">
        <v>15</v>
      </c>
      <c r="M1857" s="1" t="n">
        <v>45</v>
      </c>
      <c r="N1857" s="1" t="n">
        <v>0.333</v>
      </c>
      <c r="O1857" s="1" t="n">
        <v>6</v>
      </c>
      <c r="P1857" s="1" t="n">
        <v>7</v>
      </c>
      <c r="Q1857" s="1" t="n">
        <v>0.857</v>
      </c>
      <c r="R1857" s="1" t="n">
        <v>9</v>
      </c>
      <c r="S1857" s="1" t="n">
        <v>39</v>
      </c>
      <c r="T1857" s="1" t="n">
        <v>48</v>
      </c>
      <c r="U1857" s="1" t="n">
        <v>6</v>
      </c>
      <c r="V1857" s="1" t="n">
        <v>7</v>
      </c>
      <c r="W1857" s="1" t="n">
        <v>5</v>
      </c>
      <c r="X1857" s="1" t="n">
        <v>7</v>
      </c>
      <c r="Y1857" s="1" t="n">
        <v>25</v>
      </c>
      <c r="Z1857" s="1" t="n">
        <v>91</v>
      </c>
      <c r="AA1857" s="1" t="n">
        <v>16.2</v>
      </c>
      <c r="AB1857" s="1" t="n">
        <v>0.484</v>
      </c>
      <c r="AC1857" s="1" t="n">
        <v>0.4</v>
      </c>
      <c r="AD1857" s="1" t="n">
        <f aca="false">IF(F1857=0,0,Z1857/F1857)</f>
        <v>7</v>
      </c>
      <c r="AE1857" s="1" t="str">
        <f aca="false">IFERROR(LEFT(C1857,FIND("-",C1857)-1),C1857)</f>
        <v>PF</v>
      </c>
      <c r="AF1857" s="1" t="str">
        <f aca="false">B1857&amp;"|"&amp;A1857</f>
        <v>Charlie Villanueva|2012</v>
      </c>
      <c r="AG1857" s="1" t="n">
        <f aca="false">SUMPRODUCT(($A$2:$A$4670=A1857)*($Z$2:$Z$4670&gt;Z1857))+1</f>
        <v>367</v>
      </c>
    </row>
    <row r="1858" customFormat="false" ht="15" hidden="false" customHeight="false" outlineLevel="0" collapsed="false">
      <c r="A1858" s="1" t="n">
        <v>2012</v>
      </c>
      <c r="B1858" s="1" t="s">
        <v>683</v>
      </c>
      <c r="C1858" s="1" t="s">
        <v>123</v>
      </c>
      <c r="D1858" s="1" t="n">
        <v>23</v>
      </c>
      <c r="E1858" s="1" t="s">
        <v>103</v>
      </c>
      <c r="F1858" s="1" t="n">
        <v>58</v>
      </c>
      <c r="G1858" s="1" t="n">
        <v>9</v>
      </c>
      <c r="H1858" s="1" t="n">
        <v>1298</v>
      </c>
      <c r="I1858" s="1" t="n">
        <v>208</v>
      </c>
      <c r="J1858" s="1" t="n">
        <v>471</v>
      </c>
      <c r="K1858" s="1" t="n">
        <v>0.442</v>
      </c>
      <c r="L1858" s="1" t="n">
        <v>88</v>
      </c>
      <c r="M1858" s="1" t="n">
        <v>219</v>
      </c>
      <c r="N1858" s="1" t="n">
        <v>0.402</v>
      </c>
      <c r="O1858" s="1" t="n">
        <v>54</v>
      </c>
      <c r="P1858" s="1" t="n">
        <v>70</v>
      </c>
      <c r="Q1858" s="1" t="n">
        <v>0.771</v>
      </c>
      <c r="R1858" s="1" t="n">
        <v>38</v>
      </c>
      <c r="S1858" s="1" t="n">
        <v>179</v>
      </c>
      <c r="T1858" s="1" t="n">
        <v>217</v>
      </c>
      <c r="U1858" s="1" t="n">
        <v>74</v>
      </c>
      <c r="V1858" s="1" t="n">
        <v>29</v>
      </c>
      <c r="W1858" s="1" t="n">
        <v>7</v>
      </c>
      <c r="X1858" s="1" t="n">
        <v>55</v>
      </c>
      <c r="Y1858" s="1" t="n">
        <v>65</v>
      </c>
      <c r="Z1858" s="1" t="n">
        <v>558</v>
      </c>
      <c r="AA1858" s="1" t="n">
        <v>14.9</v>
      </c>
      <c r="AB1858" s="1" t="n">
        <v>0.556</v>
      </c>
      <c r="AC1858" s="1" t="n">
        <v>3</v>
      </c>
      <c r="AD1858" s="1" t="n">
        <f aca="false">IF(F1858=0,0,Z1858/F1858)</f>
        <v>9.62068965517242</v>
      </c>
      <c r="AE1858" s="1" t="str">
        <f aca="false">IFERROR(LEFT(C1858,FIND("-",C1858)-1),C1858)</f>
        <v>SF</v>
      </c>
      <c r="AF1858" s="1" t="str">
        <f aca="false">B1858&amp;"|"&amp;A1858</f>
        <v>Chase Budinger|2012</v>
      </c>
      <c r="AG1858" s="1" t="n">
        <f aca="false">SUMPRODUCT(($A$2:$A$4670=A1858)*($Z$2:$Z$4670&gt;Z1858))+1</f>
        <v>142</v>
      </c>
    </row>
    <row r="1859" customFormat="false" ht="15" hidden="false" customHeight="false" outlineLevel="0" collapsed="false">
      <c r="A1859" s="1" t="n">
        <v>2012</v>
      </c>
      <c r="B1859" s="1" t="s">
        <v>216</v>
      </c>
      <c r="C1859" s="1" t="s">
        <v>128</v>
      </c>
      <c r="D1859" s="1" t="n">
        <v>35</v>
      </c>
      <c r="E1859" s="1" t="s">
        <v>108</v>
      </c>
      <c r="F1859" s="1" t="n">
        <v>20</v>
      </c>
      <c r="G1859" s="1" t="n">
        <v>20</v>
      </c>
      <c r="H1859" s="1" t="n">
        <v>607</v>
      </c>
      <c r="I1859" s="1" t="n">
        <v>83</v>
      </c>
      <c r="J1859" s="1" t="n">
        <v>228</v>
      </c>
      <c r="K1859" s="1" t="n">
        <v>0.364</v>
      </c>
      <c r="L1859" s="1" t="n">
        <v>48</v>
      </c>
      <c r="M1859" s="1" t="n">
        <v>125</v>
      </c>
      <c r="N1859" s="1" t="n">
        <v>0.384</v>
      </c>
      <c r="O1859" s="1" t="n">
        <v>85</v>
      </c>
      <c r="P1859" s="1" t="n">
        <v>95</v>
      </c>
      <c r="Q1859" s="1" t="n">
        <v>0.895</v>
      </c>
      <c r="R1859" s="1" t="n">
        <v>4</v>
      </c>
      <c r="S1859" s="1" t="n">
        <v>46</v>
      </c>
      <c r="T1859" s="1" t="n">
        <v>50</v>
      </c>
      <c r="U1859" s="1" t="n">
        <v>80</v>
      </c>
      <c r="V1859" s="1" t="n">
        <v>9</v>
      </c>
      <c r="W1859" s="1" t="n">
        <v>3</v>
      </c>
      <c r="X1859" s="1" t="n">
        <v>38</v>
      </c>
      <c r="Y1859" s="1" t="n">
        <v>40</v>
      </c>
      <c r="Z1859" s="1" t="n">
        <v>299</v>
      </c>
      <c r="AA1859" s="1" t="n">
        <v>16.1</v>
      </c>
      <c r="AB1859" s="1" t="n">
        <v>0.554</v>
      </c>
      <c r="AC1859" s="1" t="n">
        <v>1.7</v>
      </c>
      <c r="AD1859" s="1" t="n">
        <f aca="false">IF(F1859=0,0,Z1859/F1859)</f>
        <v>14.95</v>
      </c>
      <c r="AE1859" s="1" t="str">
        <f aca="false">IFERROR(LEFT(C1859,FIND("-",C1859)-1),C1859)</f>
        <v>SG</v>
      </c>
      <c r="AF1859" s="1" t="str">
        <f aca="false">B1859&amp;"|"&amp;A1859</f>
        <v>Chauncey Billups|2012</v>
      </c>
      <c r="AG1859" s="1" t="n">
        <f aca="false">SUMPRODUCT(($A$2:$A$4670=A1859)*($Z$2:$Z$4670&gt;Z1859))+1</f>
        <v>241</v>
      </c>
    </row>
    <row r="1860" customFormat="false" ht="15" hidden="false" customHeight="false" outlineLevel="0" collapsed="false">
      <c r="A1860" s="1" t="n">
        <v>2012</v>
      </c>
      <c r="B1860" s="1" t="s">
        <v>218</v>
      </c>
      <c r="C1860" s="1" t="s">
        <v>105</v>
      </c>
      <c r="D1860" s="1" t="n">
        <v>33</v>
      </c>
      <c r="E1860" s="1" t="s">
        <v>129</v>
      </c>
      <c r="F1860" s="1" t="n">
        <v>32</v>
      </c>
      <c r="G1860" s="1" t="n">
        <v>1</v>
      </c>
      <c r="H1860" s="1" t="n">
        <v>486</v>
      </c>
      <c r="I1860" s="1" t="n">
        <v>59</v>
      </c>
      <c r="J1860" s="1" t="n">
        <v>108</v>
      </c>
      <c r="K1860" s="1" t="n">
        <v>0.546</v>
      </c>
      <c r="L1860" s="1" t="n">
        <v>0</v>
      </c>
      <c r="M1860" s="1" t="n">
        <v>0</v>
      </c>
      <c r="O1860" s="1" t="n">
        <v>50</v>
      </c>
      <c r="P1860" s="1" t="n">
        <v>82</v>
      </c>
      <c r="Q1860" s="1" t="n">
        <v>0.61</v>
      </c>
      <c r="R1860" s="1" t="n">
        <v>48</v>
      </c>
      <c r="S1860" s="1" t="n">
        <v>100</v>
      </c>
      <c r="T1860" s="1" t="n">
        <v>148</v>
      </c>
      <c r="U1860" s="1" t="n">
        <v>6</v>
      </c>
      <c r="V1860" s="1" t="n">
        <v>19</v>
      </c>
      <c r="W1860" s="1" t="n">
        <v>46</v>
      </c>
      <c r="X1860" s="1" t="n">
        <v>17</v>
      </c>
      <c r="Y1860" s="1" t="n">
        <v>52</v>
      </c>
      <c r="Z1860" s="1" t="n">
        <v>168</v>
      </c>
      <c r="AA1860" s="1" t="n">
        <v>18.9</v>
      </c>
      <c r="AB1860" s="1" t="n">
        <v>0.583</v>
      </c>
      <c r="AC1860" s="1" t="n">
        <v>1.9</v>
      </c>
      <c r="AD1860" s="1" t="n">
        <f aca="false">IF(F1860=0,0,Z1860/F1860)</f>
        <v>5.25</v>
      </c>
      <c r="AE1860" s="1" t="str">
        <f aca="false">IFERROR(LEFT(C1860,FIND("-",C1860)-1),C1860)</f>
        <v>C</v>
      </c>
      <c r="AF1860" s="1" t="str">
        <f aca="false">B1860&amp;"|"&amp;A1860</f>
        <v>Chris Andersen|2012</v>
      </c>
      <c r="AG1860" s="1" t="n">
        <f aca="false">SUMPRODUCT(($A$2:$A$4670=A1860)*($Z$2:$Z$4670&gt;Z1860))+1</f>
        <v>316</v>
      </c>
    </row>
    <row r="1861" customFormat="false" ht="15" hidden="false" customHeight="false" outlineLevel="0" collapsed="false">
      <c r="A1861" s="1" t="n">
        <v>2012</v>
      </c>
      <c r="B1861" s="1" t="s">
        <v>220</v>
      </c>
      <c r="C1861" s="1" t="s">
        <v>92</v>
      </c>
      <c r="D1861" s="1" t="n">
        <v>27</v>
      </c>
      <c r="E1861" s="1" t="s">
        <v>126</v>
      </c>
      <c r="F1861" s="1" t="n">
        <v>57</v>
      </c>
      <c r="G1861" s="1" t="n">
        <v>57</v>
      </c>
      <c r="H1861" s="1" t="n">
        <v>2007</v>
      </c>
      <c r="I1861" s="1" t="n">
        <v>393</v>
      </c>
      <c r="J1861" s="1" t="n">
        <v>807</v>
      </c>
      <c r="K1861" s="1" t="n">
        <v>0.487</v>
      </c>
      <c r="L1861" s="1" t="n">
        <v>10</v>
      </c>
      <c r="M1861" s="1" t="n">
        <v>35</v>
      </c>
      <c r="N1861" s="1" t="n">
        <v>0.286</v>
      </c>
      <c r="O1861" s="1" t="n">
        <v>229</v>
      </c>
      <c r="P1861" s="1" t="n">
        <v>279</v>
      </c>
      <c r="Q1861" s="1" t="n">
        <v>0.821</v>
      </c>
      <c r="R1861" s="1" t="n">
        <v>94</v>
      </c>
      <c r="S1861" s="1" t="n">
        <v>358</v>
      </c>
      <c r="T1861" s="1" t="n">
        <v>452</v>
      </c>
      <c r="U1861" s="1" t="n">
        <v>103</v>
      </c>
      <c r="V1861" s="1" t="n">
        <v>51</v>
      </c>
      <c r="W1861" s="1" t="n">
        <v>45</v>
      </c>
      <c r="X1861" s="1" t="n">
        <v>117</v>
      </c>
      <c r="Y1861" s="1" t="n">
        <v>128</v>
      </c>
      <c r="Z1861" s="1" t="n">
        <v>1025</v>
      </c>
      <c r="AA1861" s="1" t="n">
        <v>18.9</v>
      </c>
      <c r="AB1861" s="1" t="n">
        <v>0.551</v>
      </c>
      <c r="AC1861" s="1" t="n">
        <v>6.9</v>
      </c>
      <c r="AD1861" s="1" t="n">
        <f aca="false">IF(F1861=0,0,Z1861/F1861)</f>
        <v>17.9824561403509</v>
      </c>
      <c r="AE1861" s="1" t="str">
        <f aca="false">IFERROR(LEFT(C1861,FIND("-",C1861)-1),C1861)</f>
        <v>PF</v>
      </c>
      <c r="AF1861" s="1" t="str">
        <f aca="false">B1861&amp;"|"&amp;A1861</f>
        <v>Chris Bosh|2012</v>
      </c>
      <c r="AG1861" s="1" t="n">
        <f aca="false">SUMPRODUCT(($A$2:$A$4670=A1861)*($Z$2:$Z$4670&gt;Z1861))+1</f>
        <v>33</v>
      </c>
    </row>
    <row r="1862" customFormat="false" ht="15" hidden="false" customHeight="false" outlineLevel="0" collapsed="false">
      <c r="A1862" s="1" t="n">
        <v>2012</v>
      </c>
      <c r="B1862" s="1" t="s">
        <v>221</v>
      </c>
      <c r="C1862" s="1" t="s">
        <v>102</v>
      </c>
      <c r="D1862" s="1" t="n">
        <v>29</v>
      </c>
      <c r="E1862" s="1" t="s">
        <v>112</v>
      </c>
      <c r="F1862" s="1" t="n">
        <v>63</v>
      </c>
      <c r="G1862" s="1" t="n">
        <v>9</v>
      </c>
      <c r="H1862" s="1" t="n">
        <v>1226</v>
      </c>
      <c r="I1862" s="1" t="n">
        <v>85</v>
      </c>
      <c r="J1862" s="1" t="n">
        <v>203</v>
      </c>
      <c r="K1862" s="1" t="n">
        <v>0.419</v>
      </c>
      <c r="L1862" s="1" t="n">
        <v>50</v>
      </c>
      <c r="M1862" s="1" t="n">
        <v>119</v>
      </c>
      <c r="N1862" s="1" t="n">
        <v>0.42</v>
      </c>
      <c r="O1862" s="1" t="n">
        <v>17</v>
      </c>
      <c r="P1862" s="1" t="n">
        <v>21</v>
      </c>
      <c r="Q1862" s="1" t="n">
        <v>0.81</v>
      </c>
      <c r="R1862" s="1" t="n">
        <v>14</v>
      </c>
      <c r="S1862" s="1" t="n">
        <v>88</v>
      </c>
      <c r="T1862" s="1" t="n">
        <v>102</v>
      </c>
      <c r="U1862" s="1" t="n">
        <v>151</v>
      </c>
      <c r="V1862" s="1" t="n">
        <v>35</v>
      </c>
      <c r="W1862" s="1" t="n">
        <v>9</v>
      </c>
      <c r="X1862" s="1" t="n">
        <v>81</v>
      </c>
      <c r="Y1862" s="1" t="n">
        <v>71</v>
      </c>
      <c r="Z1862" s="1" t="n">
        <v>237</v>
      </c>
      <c r="AA1862" s="1" t="n">
        <v>8.4</v>
      </c>
      <c r="AB1862" s="1" t="n">
        <v>0.558</v>
      </c>
      <c r="AC1862" s="1" t="n">
        <v>1.3</v>
      </c>
      <c r="AD1862" s="1" t="n">
        <f aca="false">IF(F1862=0,0,Z1862/F1862)</f>
        <v>3.76190476190476</v>
      </c>
      <c r="AE1862" s="1" t="str">
        <f aca="false">IFERROR(LEFT(C1862,FIND("-",C1862)-1),C1862)</f>
        <v>PG</v>
      </c>
      <c r="AF1862" s="1" t="str">
        <f aca="false">B1862&amp;"|"&amp;A1862</f>
        <v>Chris Duhon|2012</v>
      </c>
      <c r="AG1862" s="1" t="n">
        <f aca="false">SUMPRODUCT(($A$2:$A$4670=A1862)*($Z$2:$Z$4670&gt;Z1862))+1</f>
        <v>269</v>
      </c>
    </row>
    <row r="1863" customFormat="false" ht="15" hidden="false" customHeight="false" outlineLevel="0" collapsed="false">
      <c r="A1863" s="1" t="n">
        <v>2012</v>
      </c>
      <c r="B1863" s="1" t="s">
        <v>744</v>
      </c>
      <c r="C1863" s="1" t="s">
        <v>105</v>
      </c>
      <c r="D1863" s="1" t="n">
        <v>26</v>
      </c>
      <c r="E1863" s="1" t="s">
        <v>115</v>
      </c>
      <c r="F1863" s="1" t="n">
        <v>27</v>
      </c>
      <c r="G1863" s="1" t="n">
        <v>0</v>
      </c>
      <c r="H1863" s="1" t="n">
        <v>175</v>
      </c>
      <c r="I1863" s="1" t="n">
        <v>20</v>
      </c>
      <c r="J1863" s="1" t="n">
        <v>41</v>
      </c>
      <c r="K1863" s="1" t="n">
        <v>0.488</v>
      </c>
      <c r="L1863" s="1" t="n">
        <v>0</v>
      </c>
      <c r="M1863" s="1" t="n">
        <v>0</v>
      </c>
      <c r="O1863" s="1" t="n">
        <v>15</v>
      </c>
      <c r="P1863" s="1" t="n">
        <v>19</v>
      </c>
      <c r="Q1863" s="1" t="n">
        <v>0.789</v>
      </c>
      <c r="R1863" s="1" t="n">
        <v>15</v>
      </c>
      <c r="S1863" s="1" t="n">
        <v>25</v>
      </c>
      <c r="T1863" s="1" t="n">
        <v>40</v>
      </c>
      <c r="U1863" s="1" t="n">
        <v>2</v>
      </c>
      <c r="V1863" s="1" t="n">
        <v>6</v>
      </c>
      <c r="W1863" s="1" t="n">
        <v>9</v>
      </c>
      <c r="X1863" s="1" t="n">
        <v>15</v>
      </c>
      <c r="Y1863" s="1" t="n">
        <v>33</v>
      </c>
      <c r="Z1863" s="1" t="n">
        <v>55</v>
      </c>
      <c r="AA1863" s="1" t="n">
        <v>10.8</v>
      </c>
      <c r="AB1863" s="1" t="n">
        <v>0.557</v>
      </c>
      <c r="AC1863" s="1" t="n">
        <v>0.2</v>
      </c>
      <c r="AD1863" s="1" t="n">
        <f aca="false">IF(F1863=0,0,Z1863/F1863)</f>
        <v>2.03703703703704</v>
      </c>
      <c r="AE1863" s="1" t="str">
        <f aca="false">IFERROR(LEFT(C1863,FIND("-",C1863)-1),C1863)</f>
        <v>C</v>
      </c>
      <c r="AF1863" s="1" t="str">
        <f aca="false">B1863&amp;"|"&amp;A1863</f>
        <v>Chris Johnson|2012</v>
      </c>
      <c r="AG1863" s="1" t="n">
        <f aca="false">SUMPRODUCT(($A$2:$A$4670=A1863)*($Z$2:$Z$4670&gt;Z1863))+1</f>
        <v>398</v>
      </c>
    </row>
    <row r="1864" customFormat="false" ht="15" hidden="false" customHeight="false" outlineLevel="0" collapsed="false">
      <c r="A1864" s="1" t="n">
        <v>2012</v>
      </c>
      <c r="B1864" s="1" t="s">
        <v>222</v>
      </c>
      <c r="C1864" s="1" t="s">
        <v>105</v>
      </c>
      <c r="D1864" s="1" t="n">
        <v>29</v>
      </c>
      <c r="E1864" s="1" t="s">
        <v>219</v>
      </c>
      <c r="F1864" s="1" t="n">
        <v>47</v>
      </c>
      <c r="G1864" s="1" t="n">
        <v>33</v>
      </c>
      <c r="H1864" s="1" t="n">
        <v>1372</v>
      </c>
      <c r="I1864" s="1" t="n">
        <v>266</v>
      </c>
      <c r="J1864" s="1" t="n">
        <v>597</v>
      </c>
      <c r="K1864" s="1" t="n">
        <v>0.446</v>
      </c>
      <c r="L1864" s="1" t="n">
        <v>0</v>
      </c>
      <c r="M1864" s="1" t="n">
        <v>0</v>
      </c>
      <c r="O1864" s="1" t="n">
        <v>84</v>
      </c>
      <c r="P1864" s="1" t="n">
        <v>107</v>
      </c>
      <c r="Q1864" s="1" t="n">
        <v>0.785</v>
      </c>
      <c r="R1864" s="1" t="n">
        <v>89</v>
      </c>
      <c r="S1864" s="1" t="n">
        <v>275</v>
      </c>
      <c r="T1864" s="1" t="n">
        <v>364</v>
      </c>
      <c r="U1864" s="1" t="n">
        <v>101</v>
      </c>
      <c r="V1864" s="1" t="n">
        <v>25</v>
      </c>
      <c r="W1864" s="1" t="n">
        <v>77</v>
      </c>
      <c r="X1864" s="1" t="n">
        <v>129</v>
      </c>
      <c r="Y1864" s="1" t="n">
        <v>106</v>
      </c>
      <c r="Z1864" s="1" t="n">
        <v>616</v>
      </c>
      <c r="AA1864" s="1" t="n">
        <v>15.3</v>
      </c>
      <c r="AB1864" s="1" t="n">
        <v>0.478</v>
      </c>
      <c r="AC1864" s="1" t="n">
        <v>0.7</v>
      </c>
      <c r="AD1864" s="1" t="n">
        <f aca="false">IF(F1864=0,0,Z1864/F1864)</f>
        <v>13.1063829787234</v>
      </c>
      <c r="AE1864" s="1" t="str">
        <f aca="false">IFERROR(LEFT(C1864,FIND("-",C1864)-1),C1864)</f>
        <v>C</v>
      </c>
      <c r="AF1864" s="1" t="str">
        <f aca="false">B1864&amp;"|"&amp;A1864</f>
        <v>Chris Kaman|2012</v>
      </c>
      <c r="AG1864" s="1" t="n">
        <f aca="false">SUMPRODUCT(($A$2:$A$4670=A1864)*($Z$2:$Z$4670&gt;Z1864))+1</f>
        <v>119</v>
      </c>
    </row>
    <row r="1865" customFormat="false" ht="15" hidden="false" customHeight="false" outlineLevel="0" collapsed="false">
      <c r="A1865" s="1" t="n">
        <v>2012</v>
      </c>
      <c r="B1865" s="1" t="s">
        <v>224</v>
      </c>
      <c r="C1865" s="1" t="s">
        <v>102</v>
      </c>
      <c r="D1865" s="1" t="n">
        <v>26</v>
      </c>
      <c r="E1865" s="1" t="s">
        <v>108</v>
      </c>
      <c r="F1865" s="1" t="n">
        <v>60</v>
      </c>
      <c r="G1865" s="1" t="n">
        <v>60</v>
      </c>
      <c r="H1865" s="1" t="n">
        <v>2181</v>
      </c>
      <c r="I1865" s="1" t="n">
        <v>425</v>
      </c>
      <c r="J1865" s="1" t="n">
        <v>890</v>
      </c>
      <c r="K1865" s="1" t="n">
        <v>0.478</v>
      </c>
      <c r="L1865" s="1" t="n">
        <v>79</v>
      </c>
      <c r="M1865" s="1" t="n">
        <v>213</v>
      </c>
      <c r="N1865" s="1" t="n">
        <v>0.371</v>
      </c>
      <c r="O1865" s="1" t="n">
        <v>260</v>
      </c>
      <c r="P1865" s="1" t="n">
        <v>302</v>
      </c>
      <c r="Q1865" s="1" t="n">
        <v>0.861</v>
      </c>
      <c r="R1865" s="1" t="n">
        <v>42</v>
      </c>
      <c r="S1865" s="1" t="n">
        <v>171</v>
      </c>
      <c r="T1865" s="1" t="n">
        <v>213</v>
      </c>
      <c r="U1865" s="1" t="n">
        <v>543</v>
      </c>
      <c r="V1865" s="1" t="n">
        <v>152</v>
      </c>
      <c r="W1865" s="1" t="n">
        <v>4</v>
      </c>
      <c r="X1865" s="1" t="n">
        <v>124</v>
      </c>
      <c r="Y1865" s="1" t="n">
        <v>138</v>
      </c>
      <c r="Z1865" s="1" t="n">
        <v>1189</v>
      </c>
      <c r="AA1865" s="1" t="n">
        <v>27</v>
      </c>
      <c r="AB1865" s="1" t="n">
        <v>0.581</v>
      </c>
      <c r="AC1865" s="1" t="n">
        <v>12.7</v>
      </c>
      <c r="AD1865" s="1" t="n">
        <f aca="false">IF(F1865=0,0,Z1865/F1865)</f>
        <v>19.8166666666667</v>
      </c>
      <c r="AE1865" s="1" t="str">
        <f aca="false">IFERROR(LEFT(C1865,FIND("-",C1865)-1),C1865)</f>
        <v>PG</v>
      </c>
      <c r="AF1865" s="1" t="str">
        <f aca="false">B1865&amp;"|"&amp;A1865</f>
        <v>Chris Paul|2012</v>
      </c>
      <c r="AG1865" s="1" t="n">
        <f aca="false">SUMPRODUCT(($A$2:$A$4670=A1865)*($Z$2:$Z$4670&gt;Z1865))+1</f>
        <v>13</v>
      </c>
    </row>
    <row r="1866" customFormat="false" ht="15" hidden="false" customHeight="false" outlineLevel="0" collapsed="false">
      <c r="A1866" s="1" t="n">
        <v>2012</v>
      </c>
      <c r="B1866" s="1" t="s">
        <v>815</v>
      </c>
      <c r="C1866" s="1" t="s">
        <v>123</v>
      </c>
      <c r="D1866" s="1" t="n">
        <v>22</v>
      </c>
      <c r="E1866" s="1" t="s">
        <v>137</v>
      </c>
      <c r="F1866" s="1" t="n">
        <v>66</v>
      </c>
      <c r="G1866" s="1" t="n">
        <v>51</v>
      </c>
      <c r="H1866" s="1" t="n">
        <v>1431</v>
      </c>
      <c r="I1866" s="1" t="n">
        <v>116</v>
      </c>
      <c r="J1866" s="1" t="n">
        <v>312</v>
      </c>
      <c r="K1866" s="1" t="n">
        <v>0.372</v>
      </c>
      <c r="L1866" s="1" t="n">
        <v>44</v>
      </c>
      <c r="M1866" s="1" t="n">
        <v>127</v>
      </c>
      <c r="N1866" s="1" t="n">
        <v>0.346</v>
      </c>
      <c r="O1866" s="1" t="n">
        <v>30</v>
      </c>
      <c r="P1866" s="1" t="n">
        <v>44</v>
      </c>
      <c r="Q1866" s="1" t="n">
        <v>0.682</v>
      </c>
      <c r="R1866" s="1" t="n">
        <v>43</v>
      </c>
      <c r="S1866" s="1" t="n">
        <v>190</v>
      </c>
      <c r="T1866" s="1" t="n">
        <v>233</v>
      </c>
      <c r="U1866" s="1" t="n">
        <v>49</v>
      </c>
      <c r="V1866" s="1" t="n">
        <v>70</v>
      </c>
      <c r="W1866" s="1" t="n">
        <v>30</v>
      </c>
      <c r="X1866" s="1" t="n">
        <v>38</v>
      </c>
      <c r="Y1866" s="1" t="n">
        <v>176</v>
      </c>
      <c r="Z1866" s="1" t="n">
        <v>306</v>
      </c>
      <c r="AA1866" s="1" t="n">
        <v>8.3</v>
      </c>
      <c r="AB1866" s="1" t="n">
        <v>0.462</v>
      </c>
      <c r="AC1866" s="1" t="n">
        <v>1.5</v>
      </c>
      <c r="AD1866" s="1" t="n">
        <f aca="false">IF(F1866=0,0,Z1866/F1866)</f>
        <v>4.63636363636364</v>
      </c>
      <c r="AE1866" s="1" t="str">
        <f aca="false">IFERROR(LEFT(C1866,FIND("-",C1866)-1),C1866)</f>
        <v>SF</v>
      </c>
      <c r="AF1866" s="1" t="str">
        <f aca="false">B1866&amp;"|"&amp;A1866</f>
        <v>Chris Singleton|2012</v>
      </c>
      <c r="AG1866" s="1" t="n">
        <f aca="false">SUMPRODUCT(($A$2:$A$4670=A1866)*($Z$2:$Z$4670&gt;Z1866))+1</f>
        <v>238</v>
      </c>
    </row>
    <row r="1867" customFormat="false" ht="15" hidden="false" customHeight="false" outlineLevel="0" collapsed="false">
      <c r="A1867" s="1" t="n">
        <v>2012</v>
      </c>
      <c r="B1867" s="1" t="s">
        <v>228</v>
      </c>
      <c r="C1867" s="1" t="s">
        <v>105</v>
      </c>
      <c r="D1867" s="1" t="n">
        <v>29</v>
      </c>
      <c r="E1867" s="1" t="s">
        <v>199</v>
      </c>
      <c r="F1867" s="1" t="n">
        <v>28</v>
      </c>
      <c r="G1867" s="1" t="n">
        <v>4</v>
      </c>
      <c r="H1867" s="1" t="n">
        <v>481</v>
      </c>
      <c r="I1867" s="1" t="n">
        <v>64</v>
      </c>
      <c r="J1867" s="1" t="n">
        <v>107</v>
      </c>
      <c r="K1867" s="1" t="n">
        <v>0.598</v>
      </c>
      <c r="L1867" s="1" t="n">
        <v>0</v>
      </c>
      <c r="M1867" s="1" t="n">
        <v>0</v>
      </c>
      <c r="O1867" s="1" t="n">
        <v>24</v>
      </c>
      <c r="P1867" s="1" t="n">
        <v>39</v>
      </c>
      <c r="Q1867" s="1" t="n">
        <v>0.615</v>
      </c>
      <c r="R1867" s="1" t="n">
        <v>38</v>
      </c>
      <c r="S1867" s="1" t="n">
        <v>84</v>
      </c>
      <c r="T1867" s="1" t="n">
        <v>122</v>
      </c>
      <c r="U1867" s="1" t="n">
        <v>12</v>
      </c>
      <c r="V1867" s="1" t="n">
        <v>11</v>
      </c>
      <c r="W1867" s="1" t="n">
        <v>9</v>
      </c>
      <c r="X1867" s="1" t="n">
        <v>30</v>
      </c>
      <c r="Y1867" s="1" t="n">
        <v>64</v>
      </c>
      <c r="Z1867" s="1" t="n">
        <v>152</v>
      </c>
      <c r="AA1867" s="1" t="n">
        <v>12.4</v>
      </c>
      <c r="AB1867" s="1" t="n">
        <v>0.612</v>
      </c>
      <c r="AC1867" s="1" t="n">
        <v>1.3</v>
      </c>
      <c r="AD1867" s="1" t="n">
        <f aca="false">IF(F1867=0,0,Z1867/F1867)</f>
        <v>5.42857142857143</v>
      </c>
      <c r="AE1867" s="1" t="str">
        <f aca="false">IFERROR(LEFT(C1867,FIND("-",C1867)-1),C1867)</f>
        <v>C</v>
      </c>
      <c r="AF1867" s="1" t="str">
        <f aca="false">B1867&amp;"|"&amp;A1867</f>
        <v>Chris Wilcox|2012</v>
      </c>
      <c r="AG1867" s="1" t="n">
        <f aca="false">SUMPRODUCT(($A$2:$A$4670=A1867)*($Z$2:$Z$4670&gt;Z1867))+1</f>
        <v>327</v>
      </c>
    </row>
    <row r="1868" customFormat="false" ht="15" hidden="false" customHeight="false" outlineLevel="0" collapsed="false">
      <c r="A1868" s="1" t="n">
        <v>2012</v>
      </c>
      <c r="B1868" s="1" t="s">
        <v>816</v>
      </c>
      <c r="C1868" s="1" t="s">
        <v>123</v>
      </c>
      <c r="D1868" s="1" t="n">
        <v>23</v>
      </c>
      <c r="E1868" s="1" t="s">
        <v>117</v>
      </c>
      <c r="F1868" s="1" t="n">
        <v>24</v>
      </c>
      <c r="G1868" s="1" t="n">
        <v>1</v>
      </c>
      <c r="H1868" s="1" t="n">
        <v>186</v>
      </c>
      <c r="I1868" s="1" t="n">
        <v>23</v>
      </c>
      <c r="J1868" s="1" t="n">
        <v>45</v>
      </c>
      <c r="K1868" s="1" t="n">
        <v>0.511</v>
      </c>
      <c r="L1868" s="1" t="n">
        <v>0</v>
      </c>
      <c r="M1868" s="1" t="n">
        <v>0</v>
      </c>
      <c r="O1868" s="1" t="n">
        <v>24</v>
      </c>
      <c r="P1868" s="1" t="n">
        <v>31</v>
      </c>
      <c r="Q1868" s="1" t="n">
        <v>0.774</v>
      </c>
      <c r="R1868" s="1" t="n">
        <v>19</v>
      </c>
      <c r="S1868" s="1" t="n">
        <v>26</v>
      </c>
      <c r="T1868" s="1" t="n">
        <v>45</v>
      </c>
      <c r="U1868" s="1" t="n">
        <v>4</v>
      </c>
      <c r="V1868" s="1" t="n">
        <v>7</v>
      </c>
      <c r="W1868" s="1" t="n">
        <v>13</v>
      </c>
      <c r="X1868" s="1" t="n">
        <v>8</v>
      </c>
      <c r="Y1868" s="1" t="n">
        <v>22</v>
      </c>
      <c r="Z1868" s="1" t="n">
        <v>70</v>
      </c>
      <c r="AA1868" s="1" t="n">
        <v>18.6</v>
      </c>
      <c r="AB1868" s="1" t="n">
        <v>0.597</v>
      </c>
      <c r="AC1868" s="1" t="n">
        <v>0.6</v>
      </c>
      <c r="AD1868" s="1" t="n">
        <f aca="false">IF(F1868=0,0,Z1868/F1868)</f>
        <v>2.91666666666667</v>
      </c>
      <c r="AE1868" s="1" t="str">
        <f aca="false">IFERROR(LEFT(C1868,FIND("-",C1868)-1),C1868)</f>
        <v>SF</v>
      </c>
      <c r="AF1868" s="1" t="str">
        <f aca="false">B1868&amp;"|"&amp;A1868</f>
        <v>Chris Wright|2012</v>
      </c>
      <c r="AG1868" s="1" t="n">
        <f aca="false">SUMPRODUCT(($A$2:$A$4670=A1868)*($Z$2:$Z$4670&gt;Z1868))+1</f>
        <v>383</v>
      </c>
    </row>
    <row r="1869" customFormat="false" ht="15" hidden="false" customHeight="false" outlineLevel="0" collapsed="false">
      <c r="A1869" s="1" t="n">
        <v>2012</v>
      </c>
      <c r="B1869" s="1" t="s">
        <v>745</v>
      </c>
      <c r="C1869" s="1" t="s">
        <v>123</v>
      </c>
      <c r="D1869" s="1" t="n">
        <v>22</v>
      </c>
      <c r="E1869" s="1" t="s">
        <v>115</v>
      </c>
      <c r="F1869" s="1" t="n">
        <v>7</v>
      </c>
      <c r="G1869" s="1" t="n">
        <v>0</v>
      </c>
      <c r="H1869" s="1" t="n">
        <v>102</v>
      </c>
      <c r="I1869" s="1" t="n">
        <v>6</v>
      </c>
      <c r="J1869" s="1" t="n">
        <v>25</v>
      </c>
      <c r="K1869" s="1" t="n">
        <v>0.24</v>
      </c>
      <c r="L1869" s="1" t="n">
        <v>1</v>
      </c>
      <c r="M1869" s="1" t="n">
        <v>3</v>
      </c>
      <c r="N1869" s="1" t="n">
        <v>0.333</v>
      </c>
      <c r="O1869" s="1" t="n">
        <v>4</v>
      </c>
      <c r="P1869" s="1" t="n">
        <v>8</v>
      </c>
      <c r="Q1869" s="1" t="n">
        <v>0.5</v>
      </c>
      <c r="R1869" s="1" t="n">
        <v>4</v>
      </c>
      <c r="S1869" s="1" t="n">
        <v>10</v>
      </c>
      <c r="T1869" s="1" t="n">
        <v>14</v>
      </c>
      <c r="U1869" s="1" t="n">
        <v>5</v>
      </c>
      <c r="V1869" s="1" t="n">
        <v>3</v>
      </c>
      <c r="W1869" s="1" t="n">
        <v>5</v>
      </c>
      <c r="X1869" s="1" t="n">
        <v>3</v>
      </c>
      <c r="Y1869" s="1" t="n">
        <v>7</v>
      </c>
      <c r="Z1869" s="1" t="n">
        <v>17</v>
      </c>
      <c r="AA1869" s="1" t="n">
        <v>4.8</v>
      </c>
      <c r="AB1869" s="1" t="n">
        <v>0.298</v>
      </c>
      <c r="AC1869" s="1" t="n">
        <v>-0.1</v>
      </c>
      <c r="AD1869" s="1" t="n">
        <f aca="false">IF(F1869=0,0,Z1869/F1869)</f>
        <v>2.42857142857143</v>
      </c>
      <c r="AE1869" s="1" t="str">
        <f aca="false">IFERROR(LEFT(C1869,FIND("-",C1869)-1),C1869)</f>
        <v>SF</v>
      </c>
      <c r="AF1869" s="1" t="str">
        <f aca="false">B1869&amp;"|"&amp;A1869</f>
        <v>Christian Eyenga|2012</v>
      </c>
      <c r="AG1869" s="1" t="n">
        <f aca="false">SUMPRODUCT(($A$2:$A$4670=A1869)*($Z$2:$Z$4670&gt;Z1869))+1</f>
        <v>449</v>
      </c>
    </row>
    <row r="1870" customFormat="false" ht="15" hidden="false" customHeight="false" outlineLevel="0" collapsed="false">
      <c r="A1870" s="1" t="n">
        <v>2012</v>
      </c>
      <c r="B1870" s="1" t="s">
        <v>230</v>
      </c>
      <c r="C1870" s="1" t="s">
        <v>105</v>
      </c>
      <c r="D1870" s="1" t="n">
        <v>28</v>
      </c>
      <c r="E1870" s="1" t="s">
        <v>173</v>
      </c>
      <c r="F1870" s="1" t="n">
        <v>54</v>
      </c>
      <c r="G1870" s="1" t="n">
        <v>9</v>
      </c>
      <c r="H1870" s="1" t="n">
        <v>1039</v>
      </c>
      <c r="I1870" s="1" t="n">
        <v>73</v>
      </c>
      <c r="J1870" s="1" t="n">
        <v>170</v>
      </c>
      <c r="K1870" s="1" t="n">
        <v>0.429</v>
      </c>
      <c r="L1870" s="1" t="n">
        <v>0</v>
      </c>
      <c r="M1870" s="1" t="n">
        <v>2</v>
      </c>
      <c r="N1870" s="1" t="n">
        <v>0</v>
      </c>
      <c r="O1870" s="1" t="n">
        <v>26</v>
      </c>
      <c r="P1870" s="1" t="n">
        <v>39</v>
      </c>
      <c r="Q1870" s="1" t="n">
        <v>0.667</v>
      </c>
      <c r="R1870" s="1" t="n">
        <v>72</v>
      </c>
      <c r="S1870" s="1" t="n">
        <v>162</v>
      </c>
      <c r="T1870" s="1" t="n">
        <v>234</v>
      </c>
      <c r="U1870" s="1" t="n">
        <v>77</v>
      </c>
      <c r="V1870" s="1" t="n">
        <v>36</v>
      </c>
      <c r="W1870" s="1" t="n">
        <v>17</v>
      </c>
      <c r="X1870" s="1" t="n">
        <v>50</v>
      </c>
      <c r="Y1870" s="1" t="n">
        <v>111</v>
      </c>
      <c r="Z1870" s="1" t="n">
        <v>172</v>
      </c>
      <c r="AA1870" s="1" t="n">
        <v>8.9</v>
      </c>
      <c r="AB1870" s="1" t="n">
        <v>0.459</v>
      </c>
      <c r="AC1870" s="1" t="n">
        <v>0.6</v>
      </c>
      <c r="AD1870" s="1" t="n">
        <f aca="false">IF(F1870=0,0,Z1870/F1870)</f>
        <v>3.18518518518519</v>
      </c>
      <c r="AE1870" s="1" t="str">
        <f aca="false">IFERROR(LEFT(C1870,FIND("-",C1870)-1),C1870)</f>
        <v>C</v>
      </c>
      <c r="AF1870" s="1" t="str">
        <f aca="false">B1870&amp;"|"&amp;A1870</f>
        <v>Chuck Hayes|2012</v>
      </c>
      <c r="AG1870" s="1" t="n">
        <f aca="false">SUMPRODUCT(($A$2:$A$4670=A1870)*($Z$2:$Z$4670&gt;Z1870))+1</f>
        <v>311</v>
      </c>
    </row>
    <row r="1871" customFormat="false" ht="15" hidden="false" customHeight="false" outlineLevel="0" collapsed="false">
      <c r="A1871" s="1" t="n">
        <v>2012</v>
      </c>
      <c r="B1871" s="1" t="s">
        <v>746</v>
      </c>
      <c r="C1871" s="1" t="s">
        <v>105</v>
      </c>
      <c r="D1871" s="1" t="n">
        <v>23</v>
      </c>
      <c r="E1871" s="1" t="s">
        <v>609</v>
      </c>
      <c r="F1871" s="1" t="n">
        <v>26</v>
      </c>
      <c r="G1871" s="1" t="n">
        <v>0</v>
      </c>
      <c r="H1871" s="1" t="n">
        <v>173</v>
      </c>
      <c r="I1871" s="1" t="n">
        <v>22</v>
      </c>
      <c r="J1871" s="1" t="n">
        <v>42</v>
      </c>
      <c r="K1871" s="1" t="n">
        <v>0.524</v>
      </c>
      <c r="L1871" s="1" t="n">
        <v>0</v>
      </c>
      <c r="M1871" s="1" t="n">
        <v>0</v>
      </c>
      <c r="O1871" s="1" t="n">
        <v>13</v>
      </c>
      <c r="P1871" s="1" t="n">
        <v>14</v>
      </c>
      <c r="Q1871" s="1" t="n">
        <v>0.929</v>
      </c>
      <c r="R1871" s="1" t="n">
        <v>13</v>
      </c>
      <c r="S1871" s="1" t="n">
        <v>35</v>
      </c>
      <c r="T1871" s="1" t="n">
        <v>48</v>
      </c>
      <c r="U1871" s="1" t="n">
        <v>3</v>
      </c>
      <c r="V1871" s="1" t="n">
        <v>8</v>
      </c>
      <c r="W1871" s="1" t="n">
        <v>16</v>
      </c>
      <c r="X1871" s="1" t="n">
        <v>9</v>
      </c>
      <c r="Y1871" s="1" t="n">
        <v>22</v>
      </c>
      <c r="Z1871" s="1" t="n">
        <v>57</v>
      </c>
      <c r="AA1871" s="1" t="n">
        <v>17.7</v>
      </c>
      <c r="AB1871" s="1" t="n">
        <v>0.592</v>
      </c>
      <c r="AC1871" s="1" t="n">
        <v>0.6</v>
      </c>
      <c r="AD1871" s="1" t="n">
        <f aca="false">IF(F1871=0,0,Z1871/F1871)</f>
        <v>2.19230769230769</v>
      </c>
      <c r="AE1871" s="1" t="str">
        <f aca="false">IFERROR(LEFT(C1871,FIND("-",C1871)-1),C1871)</f>
        <v>C</v>
      </c>
      <c r="AF1871" s="1" t="str">
        <f aca="false">B1871&amp;"|"&amp;A1871</f>
        <v>Cole Aldrich|2012</v>
      </c>
      <c r="AG1871" s="1" t="n">
        <f aca="false">SUMPRODUCT(($A$2:$A$4670=A1871)*($Z$2:$Z$4670&gt;Z1871))+1</f>
        <v>394</v>
      </c>
    </row>
    <row r="1872" customFormat="false" ht="15" hidden="false" customHeight="false" outlineLevel="0" collapsed="false">
      <c r="A1872" s="1" t="n">
        <v>2012</v>
      </c>
      <c r="B1872" s="1" t="s">
        <v>233</v>
      </c>
      <c r="C1872" s="1" t="s">
        <v>123</v>
      </c>
      <c r="D1872" s="1" t="n">
        <v>25</v>
      </c>
      <c r="E1872" s="1" t="s">
        <v>129</v>
      </c>
      <c r="F1872" s="1" t="n">
        <v>59</v>
      </c>
      <c r="G1872" s="1" t="n">
        <v>17</v>
      </c>
      <c r="H1872" s="1" t="n">
        <v>1287</v>
      </c>
      <c r="I1872" s="1" t="n">
        <v>201</v>
      </c>
      <c r="J1872" s="1" t="n">
        <v>463</v>
      </c>
      <c r="K1872" s="1" t="n">
        <v>0.434</v>
      </c>
      <c r="L1872" s="1" t="n">
        <v>33</v>
      </c>
      <c r="M1872" s="1" t="n">
        <v>127</v>
      </c>
      <c r="N1872" s="1" t="n">
        <v>0.26</v>
      </c>
      <c r="O1872" s="1" t="n">
        <v>90</v>
      </c>
      <c r="P1872" s="1" t="n">
        <v>130</v>
      </c>
      <c r="Q1872" s="1" t="n">
        <v>0.692</v>
      </c>
      <c r="R1872" s="1" t="n">
        <v>43</v>
      </c>
      <c r="S1872" s="1" t="n">
        <v>107</v>
      </c>
      <c r="T1872" s="1" t="n">
        <v>150</v>
      </c>
      <c r="U1872" s="1" t="n">
        <v>88</v>
      </c>
      <c r="V1872" s="1" t="n">
        <v>72</v>
      </c>
      <c r="W1872" s="1" t="n">
        <v>17</v>
      </c>
      <c r="X1872" s="1" t="n">
        <v>56</v>
      </c>
      <c r="Y1872" s="1" t="n">
        <v>113</v>
      </c>
      <c r="Z1872" s="1" t="n">
        <v>525</v>
      </c>
      <c r="AA1872" s="1" t="n">
        <v>13.7</v>
      </c>
      <c r="AB1872" s="1" t="n">
        <v>0.505</v>
      </c>
      <c r="AC1872" s="1" t="n">
        <v>2.3</v>
      </c>
      <c r="AD1872" s="1" t="n">
        <f aca="false">IF(F1872=0,0,Z1872/F1872)</f>
        <v>8.89830508474576</v>
      </c>
      <c r="AE1872" s="1" t="str">
        <f aca="false">IFERROR(LEFT(C1872,FIND("-",C1872)-1),C1872)</f>
        <v>SF</v>
      </c>
      <c r="AF1872" s="1" t="str">
        <f aca="false">B1872&amp;"|"&amp;A1872</f>
        <v>Corey Brewer|2012</v>
      </c>
      <c r="AG1872" s="1" t="n">
        <f aca="false">SUMPRODUCT(($A$2:$A$4670=A1872)*($Z$2:$Z$4670&gt;Z1872))+1</f>
        <v>153</v>
      </c>
    </row>
    <row r="1873" customFormat="false" ht="15" hidden="false" customHeight="false" outlineLevel="0" collapsed="false">
      <c r="A1873" s="1" t="n">
        <v>2012</v>
      </c>
      <c r="B1873" s="1" t="s">
        <v>234</v>
      </c>
      <c r="C1873" s="1" t="s">
        <v>123</v>
      </c>
      <c r="D1873" s="1" t="n">
        <v>32</v>
      </c>
      <c r="E1873" s="1" t="s">
        <v>264</v>
      </c>
      <c r="F1873" s="1" t="n">
        <v>32</v>
      </c>
      <c r="G1873" s="1" t="n">
        <v>28</v>
      </c>
      <c r="H1873" s="1" t="n">
        <v>881</v>
      </c>
      <c r="I1873" s="1" t="n">
        <v>139</v>
      </c>
      <c r="J1873" s="1" t="n">
        <v>373</v>
      </c>
      <c r="K1873" s="1" t="n">
        <v>0.373</v>
      </c>
      <c r="L1873" s="1" t="n">
        <v>24</v>
      </c>
      <c r="M1873" s="1" t="n">
        <v>66</v>
      </c>
      <c r="N1873" s="1" t="n">
        <v>0.364</v>
      </c>
      <c r="O1873" s="1" t="n">
        <v>178</v>
      </c>
      <c r="P1873" s="1" t="n">
        <v>208</v>
      </c>
      <c r="Q1873" s="1" t="n">
        <v>0.856</v>
      </c>
      <c r="R1873" s="1" t="n">
        <v>21</v>
      </c>
      <c r="S1873" s="1" t="n">
        <v>104</v>
      </c>
      <c r="T1873" s="1" t="n">
        <v>125</v>
      </c>
      <c r="U1873" s="1" t="n">
        <v>39</v>
      </c>
      <c r="V1873" s="1" t="n">
        <v>23</v>
      </c>
      <c r="W1873" s="1" t="n">
        <v>1</v>
      </c>
      <c r="X1873" s="1" t="n">
        <v>59</v>
      </c>
      <c r="Y1873" s="1" t="n">
        <v>83</v>
      </c>
      <c r="Z1873" s="1" t="n">
        <v>480</v>
      </c>
      <c r="AA1873" s="1" t="n">
        <v>14.1</v>
      </c>
      <c r="AB1873" s="1" t="n">
        <v>0.517</v>
      </c>
      <c r="AC1873" s="1" t="n">
        <v>0.7</v>
      </c>
      <c r="AD1873" s="1" t="n">
        <f aca="false">IF(F1873=0,0,Z1873/F1873)</f>
        <v>15</v>
      </c>
      <c r="AE1873" s="1" t="str">
        <f aca="false">IFERROR(LEFT(C1873,FIND("-",C1873)-1),C1873)</f>
        <v>SF</v>
      </c>
      <c r="AF1873" s="1" t="str">
        <f aca="false">B1873&amp;"|"&amp;A1873</f>
        <v>Corey Maggette|2012</v>
      </c>
      <c r="AG1873" s="1" t="n">
        <f aca="false">SUMPRODUCT(($A$2:$A$4670=A1873)*($Z$2:$Z$4670&gt;Z1873))+1</f>
        <v>170</v>
      </c>
    </row>
    <row r="1874" customFormat="false" ht="15" hidden="false" customHeight="false" outlineLevel="0" collapsed="false">
      <c r="A1874" s="1" t="n">
        <v>2012</v>
      </c>
      <c r="B1874" s="1" t="s">
        <v>817</v>
      </c>
      <c r="C1874" s="1" t="s">
        <v>102</v>
      </c>
      <c r="D1874" s="1" t="n">
        <v>22</v>
      </c>
      <c r="E1874" s="1" t="s">
        <v>264</v>
      </c>
      <c r="F1874" s="1" t="n">
        <v>38</v>
      </c>
      <c r="G1874" s="1" t="n">
        <v>0</v>
      </c>
      <c r="H1874" s="1" t="n">
        <v>423</v>
      </c>
      <c r="I1874" s="1" t="n">
        <v>52</v>
      </c>
      <c r="J1874" s="1" t="n">
        <v>160</v>
      </c>
      <c r="K1874" s="1" t="n">
        <v>0.325</v>
      </c>
      <c r="L1874" s="1" t="n">
        <v>4</v>
      </c>
      <c r="M1874" s="1" t="n">
        <v>20</v>
      </c>
      <c r="N1874" s="1" t="n">
        <v>0.2</v>
      </c>
      <c r="O1874" s="1" t="n">
        <v>42</v>
      </c>
      <c r="P1874" s="1" t="n">
        <v>60</v>
      </c>
      <c r="Q1874" s="1" t="n">
        <v>0.7</v>
      </c>
      <c r="R1874" s="1" t="n">
        <v>7</v>
      </c>
      <c r="S1874" s="1" t="n">
        <v>28</v>
      </c>
      <c r="T1874" s="1" t="n">
        <v>35</v>
      </c>
      <c r="U1874" s="1" t="n">
        <v>36</v>
      </c>
      <c r="V1874" s="1" t="n">
        <v>5</v>
      </c>
      <c r="W1874" s="1" t="n">
        <v>6</v>
      </c>
      <c r="X1874" s="1" t="n">
        <v>39</v>
      </c>
      <c r="Y1874" s="1" t="n">
        <v>40</v>
      </c>
      <c r="Z1874" s="1" t="n">
        <v>150</v>
      </c>
      <c r="AA1874" s="1" t="n">
        <v>4.1</v>
      </c>
      <c r="AB1874" s="1" t="n">
        <v>0.402</v>
      </c>
      <c r="AC1874" s="1" t="n">
        <v>-1.3</v>
      </c>
      <c r="AD1874" s="1" t="n">
        <f aca="false">IF(F1874=0,0,Z1874/F1874)</f>
        <v>3.94736842105263</v>
      </c>
      <c r="AE1874" s="1" t="str">
        <f aca="false">IFERROR(LEFT(C1874,FIND("-",C1874)-1),C1874)</f>
        <v>PG</v>
      </c>
      <c r="AF1874" s="1" t="str">
        <f aca="false">B1874&amp;"|"&amp;A1874</f>
        <v>Cory Higgins|2012</v>
      </c>
      <c r="AG1874" s="1" t="n">
        <f aca="false">SUMPRODUCT(($A$2:$A$4670=A1874)*($Z$2:$Z$4670&gt;Z1874))+1</f>
        <v>328</v>
      </c>
    </row>
    <row r="1875" customFormat="false" ht="15" hidden="false" customHeight="false" outlineLevel="0" collapsed="false">
      <c r="A1875" s="1" t="n">
        <v>2012</v>
      </c>
      <c r="B1875" s="1" t="s">
        <v>818</v>
      </c>
      <c r="C1875" s="1" t="s">
        <v>102</v>
      </c>
      <c r="D1875" s="1" t="n">
        <v>20</v>
      </c>
      <c r="E1875" s="1" t="s">
        <v>194</v>
      </c>
      <c r="F1875" s="1" t="n">
        <v>29</v>
      </c>
      <c r="G1875" s="1" t="n">
        <v>1</v>
      </c>
      <c r="H1875" s="1" t="n">
        <v>266</v>
      </c>
      <c r="I1875" s="1" t="n">
        <v>22</v>
      </c>
      <c r="J1875" s="1" t="n">
        <v>70</v>
      </c>
      <c r="K1875" s="1" t="n">
        <v>0.314</v>
      </c>
      <c r="L1875" s="1" t="n">
        <v>3</v>
      </c>
      <c r="M1875" s="1" t="n">
        <v>15</v>
      </c>
      <c r="N1875" s="1" t="n">
        <v>0.2</v>
      </c>
      <c r="O1875" s="1" t="n">
        <v>11</v>
      </c>
      <c r="P1875" s="1" t="n">
        <v>17</v>
      </c>
      <c r="Q1875" s="1" t="n">
        <v>0.647</v>
      </c>
      <c r="R1875" s="1" t="n">
        <v>5</v>
      </c>
      <c r="S1875" s="1" t="n">
        <v>20</v>
      </c>
      <c r="T1875" s="1" t="n">
        <v>25</v>
      </c>
      <c r="U1875" s="1" t="n">
        <v>34</v>
      </c>
      <c r="V1875" s="1" t="n">
        <v>7</v>
      </c>
      <c r="W1875" s="1" t="n">
        <v>3</v>
      </c>
      <c r="X1875" s="1" t="n">
        <v>12</v>
      </c>
      <c r="Y1875" s="1" t="n">
        <v>16</v>
      </c>
      <c r="Z1875" s="1" t="n">
        <v>58</v>
      </c>
      <c r="AA1875" s="1" t="n">
        <v>6.9</v>
      </c>
      <c r="AB1875" s="1" t="n">
        <v>0.374</v>
      </c>
      <c r="AC1875" s="1" t="n">
        <v>0</v>
      </c>
      <c r="AD1875" s="1" t="n">
        <f aca="false">IF(F1875=0,0,Z1875/F1875)</f>
        <v>2</v>
      </c>
      <c r="AE1875" s="1" t="str">
        <f aca="false">IFERROR(LEFT(C1875,FIND("-",C1875)-1),C1875)</f>
        <v>PG</v>
      </c>
      <c r="AF1875" s="1" t="str">
        <f aca="false">B1875&amp;"|"&amp;A1875</f>
        <v>Cory Joseph|2012</v>
      </c>
      <c r="AG1875" s="1" t="n">
        <f aca="false">SUMPRODUCT(($A$2:$A$4670=A1875)*($Z$2:$Z$4670&gt;Z1875))+1</f>
        <v>392</v>
      </c>
    </row>
    <row r="1876" customFormat="false" ht="15" hidden="false" customHeight="false" outlineLevel="0" collapsed="false">
      <c r="A1876" s="1" t="n">
        <v>2012</v>
      </c>
      <c r="B1876" s="1" t="s">
        <v>819</v>
      </c>
      <c r="C1876" s="1" t="s">
        <v>102</v>
      </c>
      <c r="D1876" s="1" t="n">
        <v>23</v>
      </c>
      <c r="E1876" s="1" t="s">
        <v>115</v>
      </c>
      <c r="F1876" s="1" t="n">
        <v>10</v>
      </c>
      <c r="G1876" s="1" t="n">
        <v>0</v>
      </c>
      <c r="H1876" s="1" t="n">
        <v>95</v>
      </c>
      <c r="I1876" s="1" t="n">
        <v>11</v>
      </c>
      <c r="J1876" s="1" t="n">
        <v>32</v>
      </c>
      <c r="K1876" s="1" t="n">
        <v>0.344</v>
      </c>
      <c r="L1876" s="1" t="n">
        <v>3</v>
      </c>
      <c r="M1876" s="1" t="n">
        <v>13</v>
      </c>
      <c r="N1876" s="1" t="n">
        <v>0.231</v>
      </c>
      <c r="O1876" s="1" t="n">
        <v>10</v>
      </c>
      <c r="P1876" s="1" t="n">
        <v>15</v>
      </c>
      <c r="Q1876" s="1" t="n">
        <v>0.667</v>
      </c>
      <c r="R1876" s="1" t="n">
        <v>6</v>
      </c>
      <c r="S1876" s="1" t="n">
        <v>9</v>
      </c>
      <c r="T1876" s="1" t="n">
        <v>15</v>
      </c>
      <c r="U1876" s="1" t="n">
        <v>10</v>
      </c>
      <c r="V1876" s="1" t="n">
        <v>3</v>
      </c>
      <c r="W1876" s="1" t="n">
        <v>0</v>
      </c>
      <c r="X1876" s="1" t="n">
        <v>10</v>
      </c>
      <c r="Y1876" s="1" t="n">
        <v>5</v>
      </c>
      <c r="Z1876" s="1" t="n">
        <v>35</v>
      </c>
      <c r="AA1876" s="1" t="n">
        <v>9.9</v>
      </c>
      <c r="AB1876" s="1" t="n">
        <v>0.453</v>
      </c>
      <c r="AC1876" s="1" t="n">
        <v>0</v>
      </c>
      <c r="AD1876" s="1" t="n">
        <f aca="false">IF(F1876=0,0,Z1876/F1876)</f>
        <v>3.5</v>
      </c>
      <c r="AE1876" s="1" t="str">
        <f aca="false">IFERROR(LEFT(C1876,FIND("-",C1876)-1),C1876)</f>
        <v>PG</v>
      </c>
      <c r="AF1876" s="1" t="str">
        <f aca="false">B1876&amp;"|"&amp;A1876</f>
        <v>Courtney Fortson|2012</v>
      </c>
      <c r="AG1876" s="1" t="n">
        <f aca="false">SUMPRODUCT(($A$2:$A$4670=A1876)*($Z$2:$Z$4670&gt;Z1876))+1</f>
        <v>424</v>
      </c>
    </row>
    <row r="1877" customFormat="false" ht="15" hidden="false" customHeight="false" outlineLevel="0" collapsed="false">
      <c r="A1877" s="1" t="n">
        <v>2012</v>
      </c>
      <c r="B1877" s="1" t="s">
        <v>606</v>
      </c>
      <c r="C1877" s="1" t="s">
        <v>128</v>
      </c>
      <c r="D1877" s="1" t="n">
        <v>26</v>
      </c>
      <c r="E1877" s="1" t="s">
        <v>103</v>
      </c>
      <c r="F1877" s="1" t="n">
        <v>58</v>
      </c>
      <c r="G1877" s="1" t="n">
        <v>26</v>
      </c>
      <c r="H1877" s="1" t="n">
        <v>1757</v>
      </c>
      <c r="I1877" s="1" t="n">
        <v>251</v>
      </c>
      <c r="J1877" s="1" t="n">
        <v>580</v>
      </c>
      <c r="K1877" s="1" t="n">
        <v>0.433</v>
      </c>
      <c r="L1877" s="1" t="n">
        <v>87</v>
      </c>
      <c r="M1877" s="1" t="n">
        <v>217</v>
      </c>
      <c r="N1877" s="1" t="n">
        <v>0.401</v>
      </c>
      <c r="O1877" s="1" t="n">
        <v>71</v>
      </c>
      <c r="P1877" s="1" t="n">
        <v>86</v>
      </c>
      <c r="Q1877" s="1" t="n">
        <v>0.826</v>
      </c>
      <c r="R1877" s="1" t="n">
        <v>26</v>
      </c>
      <c r="S1877" s="1" t="n">
        <v>133</v>
      </c>
      <c r="T1877" s="1" t="n">
        <v>159</v>
      </c>
      <c r="U1877" s="1" t="n">
        <v>88</v>
      </c>
      <c r="V1877" s="1" t="n">
        <v>68</v>
      </c>
      <c r="W1877" s="1" t="n">
        <v>22</v>
      </c>
      <c r="X1877" s="1" t="n">
        <v>64</v>
      </c>
      <c r="Y1877" s="1" t="n">
        <v>106</v>
      </c>
      <c r="Z1877" s="1" t="n">
        <v>660</v>
      </c>
      <c r="AA1877" s="1" t="n">
        <v>12.6</v>
      </c>
      <c r="AB1877" s="1" t="n">
        <v>0.534</v>
      </c>
      <c r="AC1877" s="1" t="n">
        <v>3.2</v>
      </c>
      <c r="AD1877" s="1" t="n">
        <f aca="false">IF(F1877=0,0,Z1877/F1877)</f>
        <v>11.3793103448276</v>
      </c>
      <c r="AE1877" s="1" t="str">
        <f aca="false">IFERROR(LEFT(C1877,FIND("-",C1877)-1),C1877)</f>
        <v>SG</v>
      </c>
      <c r="AF1877" s="1" t="str">
        <f aca="false">B1877&amp;"|"&amp;A1877</f>
        <v>Courtney Lee|2012</v>
      </c>
      <c r="AG1877" s="1" t="n">
        <f aca="false">SUMPRODUCT(($A$2:$A$4670=A1877)*($Z$2:$Z$4670&gt;Z1877))+1</f>
        <v>103</v>
      </c>
    </row>
    <row r="1878" customFormat="false" ht="15" hidden="false" customHeight="false" outlineLevel="0" collapsed="false">
      <c r="A1878" s="1" t="n">
        <v>2012</v>
      </c>
      <c r="B1878" s="1" t="s">
        <v>747</v>
      </c>
      <c r="C1878" s="1" t="s">
        <v>92</v>
      </c>
      <c r="D1878" s="1" t="n">
        <v>24</v>
      </c>
      <c r="E1878" s="1" t="s">
        <v>142</v>
      </c>
      <c r="F1878" s="1" t="n">
        <v>14</v>
      </c>
      <c r="G1878" s="1" t="n">
        <v>1</v>
      </c>
      <c r="H1878" s="1" t="n">
        <v>88</v>
      </c>
      <c r="I1878" s="1" t="n">
        <v>9</v>
      </c>
      <c r="J1878" s="1" t="n">
        <v>33</v>
      </c>
      <c r="K1878" s="1" t="n">
        <v>0.273</v>
      </c>
      <c r="L1878" s="1" t="n">
        <v>3</v>
      </c>
      <c r="M1878" s="1" t="n">
        <v>9</v>
      </c>
      <c r="N1878" s="1" t="n">
        <v>0.333</v>
      </c>
      <c r="O1878" s="1" t="n">
        <v>1</v>
      </c>
      <c r="P1878" s="1" t="n">
        <v>2</v>
      </c>
      <c r="Q1878" s="1" t="n">
        <v>0.5</v>
      </c>
      <c r="R1878" s="1" t="n">
        <v>5</v>
      </c>
      <c r="S1878" s="1" t="n">
        <v>10</v>
      </c>
      <c r="T1878" s="1" t="n">
        <v>15</v>
      </c>
      <c r="U1878" s="1" t="n">
        <v>8</v>
      </c>
      <c r="V1878" s="1" t="n">
        <v>0</v>
      </c>
      <c r="W1878" s="1" t="n">
        <v>1</v>
      </c>
      <c r="X1878" s="1" t="n">
        <v>4</v>
      </c>
      <c r="Y1878" s="1" t="n">
        <v>6</v>
      </c>
      <c r="Z1878" s="1" t="n">
        <v>22</v>
      </c>
      <c r="AA1878" s="1" t="n">
        <v>4.3</v>
      </c>
      <c r="AB1878" s="1" t="n">
        <v>0.325</v>
      </c>
      <c r="AC1878" s="1" t="n">
        <v>-0.1</v>
      </c>
      <c r="AD1878" s="1" t="n">
        <f aca="false">IF(F1878=0,0,Z1878/F1878)</f>
        <v>1.57142857142857</v>
      </c>
      <c r="AE1878" s="1" t="str">
        <f aca="false">IFERROR(LEFT(C1878,FIND("-",C1878)-1),C1878)</f>
        <v>PF</v>
      </c>
      <c r="AF1878" s="1" t="str">
        <f aca="false">B1878&amp;"|"&amp;A1878</f>
        <v>Craig Brackins|2012</v>
      </c>
      <c r="AG1878" s="1" t="n">
        <f aca="false">SUMPRODUCT(($A$2:$A$4670=A1878)*($Z$2:$Z$4670&gt;Z1878))+1</f>
        <v>441</v>
      </c>
    </row>
    <row r="1879" customFormat="false" ht="15" hidden="false" customHeight="false" outlineLevel="0" collapsed="false">
      <c r="A1879" s="1" t="n">
        <v>2012</v>
      </c>
      <c r="B1879" s="1" t="s">
        <v>236</v>
      </c>
      <c r="C1879" s="1" t="s">
        <v>92</v>
      </c>
      <c r="D1879" s="1" t="n">
        <v>28</v>
      </c>
      <c r="E1879" s="1" t="s">
        <v>191</v>
      </c>
      <c r="F1879" s="1" t="n">
        <v>47</v>
      </c>
      <c r="G1879" s="1" t="n">
        <v>0</v>
      </c>
      <c r="H1879" s="1" t="n">
        <v>464</v>
      </c>
      <c r="I1879" s="1" t="n">
        <v>59</v>
      </c>
      <c r="J1879" s="1" t="n">
        <v>117</v>
      </c>
      <c r="K1879" s="1" t="n">
        <v>0.504</v>
      </c>
      <c r="L1879" s="1" t="n">
        <v>0</v>
      </c>
      <c r="M1879" s="1" t="n">
        <v>1</v>
      </c>
      <c r="N1879" s="1" t="n">
        <v>0</v>
      </c>
      <c r="O1879" s="1" t="n">
        <v>38</v>
      </c>
      <c r="P1879" s="1" t="n">
        <v>53</v>
      </c>
      <c r="Q1879" s="1" t="n">
        <v>0.717</v>
      </c>
      <c r="R1879" s="1" t="n">
        <v>33</v>
      </c>
      <c r="S1879" s="1" t="n">
        <v>77</v>
      </c>
      <c r="T1879" s="1" t="n">
        <v>110</v>
      </c>
      <c r="U1879" s="1" t="n">
        <v>19</v>
      </c>
      <c r="V1879" s="1" t="n">
        <v>16</v>
      </c>
      <c r="W1879" s="1" t="n">
        <v>5</v>
      </c>
      <c r="X1879" s="1" t="n">
        <v>24</v>
      </c>
      <c r="Y1879" s="1" t="n">
        <v>55</v>
      </c>
      <c r="Z1879" s="1" t="n">
        <v>156</v>
      </c>
      <c r="AA1879" s="1" t="n">
        <v>13.6</v>
      </c>
      <c r="AB1879" s="1" t="n">
        <v>0.556</v>
      </c>
      <c r="AC1879" s="1" t="n">
        <v>1</v>
      </c>
      <c r="AD1879" s="1" t="n">
        <f aca="false">IF(F1879=0,0,Z1879/F1879)</f>
        <v>3.31914893617021</v>
      </c>
      <c r="AE1879" s="1" t="str">
        <f aca="false">IFERROR(LEFT(C1879,FIND("-",C1879)-1),C1879)</f>
        <v>PF</v>
      </c>
      <c r="AF1879" s="1" t="str">
        <f aca="false">B1879&amp;"|"&amp;A1879</f>
        <v>Craig Smith|2012</v>
      </c>
      <c r="AG1879" s="1" t="n">
        <f aca="false">SUMPRODUCT(($A$2:$A$4670=A1879)*($Z$2:$Z$4670&gt;Z1879))+1</f>
        <v>326</v>
      </c>
    </row>
    <row r="1880" customFormat="false" ht="15" hidden="false" customHeight="false" outlineLevel="0" collapsed="false">
      <c r="A1880" s="1" t="n">
        <v>2012</v>
      </c>
      <c r="B1880" s="1" t="s">
        <v>607</v>
      </c>
      <c r="C1880" s="1" t="s">
        <v>102</v>
      </c>
      <c r="D1880" s="1" t="n">
        <v>24</v>
      </c>
      <c r="E1880" s="1" t="s">
        <v>264</v>
      </c>
      <c r="F1880" s="1" t="n">
        <v>48</v>
      </c>
      <c r="G1880" s="1" t="n">
        <v>46</v>
      </c>
      <c r="H1880" s="1" t="n">
        <v>1408</v>
      </c>
      <c r="I1880" s="1" t="n">
        <v>183</v>
      </c>
      <c r="J1880" s="1" t="n">
        <v>487</v>
      </c>
      <c r="K1880" s="1" t="n">
        <v>0.376</v>
      </c>
      <c r="L1880" s="1" t="n">
        <v>61</v>
      </c>
      <c r="M1880" s="1" t="n">
        <v>179</v>
      </c>
      <c r="N1880" s="1" t="n">
        <v>0.341</v>
      </c>
      <c r="O1880" s="1" t="n">
        <v>105</v>
      </c>
      <c r="P1880" s="1" t="n">
        <v>120</v>
      </c>
      <c r="Q1880" s="1" t="n">
        <v>0.875</v>
      </c>
      <c r="R1880" s="1" t="n">
        <v>24</v>
      </c>
      <c r="S1880" s="1" t="n">
        <v>85</v>
      </c>
      <c r="T1880" s="1" t="n">
        <v>109</v>
      </c>
      <c r="U1880" s="1" t="n">
        <v>307</v>
      </c>
      <c r="V1880" s="1" t="n">
        <v>36</v>
      </c>
      <c r="W1880" s="1" t="n">
        <v>1</v>
      </c>
      <c r="X1880" s="1" t="n">
        <v>110</v>
      </c>
      <c r="Y1880" s="1" t="n">
        <v>65</v>
      </c>
      <c r="Z1880" s="1" t="n">
        <v>532</v>
      </c>
      <c r="AA1880" s="1" t="n">
        <v>14.1</v>
      </c>
      <c r="AB1880" s="1" t="n">
        <v>0.493</v>
      </c>
      <c r="AC1880" s="1" t="n">
        <v>0.5</v>
      </c>
      <c r="AD1880" s="1" t="n">
        <f aca="false">IF(F1880=0,0,Z1880/F1880)</f>
        <v>11.0833333333333</v>
      </c>
      <c r="AE1880" s="1" t="str">
        <f aca="false">IFERROR(LEFT(C1880,FIND("-",C1880)-1),C1880)</f>
        <v>PG</v>
      </c>
      <c r="AF1880" s="1" t="str">
        <f aca="false">B1880&amp;"|"&amp;A1880</f>
        <v>D.J. Augustin|2012</v>
      </c>
      <c r="AG1880" s="1" t="n">
        <f aca="false">SUMPRODUCT(($A$2:$A$4670=A1880)*($Z$2:$Z$4670&gt;Z1880))+1</f>
        <v>150</v>
      </c>
    </row>
    <row r="1881" customFormat="false" ht="15" hidden="false" customHeight="false" outlineLevel="0" collapsed="false">
      <c r="A1881" s="1" t="n">
        <v>2012</v>
      </c>
      <c r="B1881" s="1" t="s">
        <v>820</v>
      </c>
      <c r="C1881" s="1" t="s">
        <v>123</v>
      </c>
      <c r="D1881" s="1" t="n">
        <v>22</v>
      </c>
      <c r="E1881" s="1" t="s">
        <v>135</v>
      </c>
      <c r="F1881" s="1" t="n">
        <v>2</v>
      </c>
      <c r="G1881" s="1" t="n">
        <v>0</v>
      </c>
      <c r="H1881" s="1" t="n">
        <v>59</v>
      </c>
      <c r="I1881" s="1" t="n">
        <v>5</v>
      </c>
      <c r="J1881" s="1" t="n">
        <v>12</v>
      </c>
      <c r="K1881" s="1" t="n">
        <v>0.417</v>
      </c>
      <c r="L1881" s="1" t="n">
        <v>2</v>
      </c>
      <c r="M1881" s="1" t="n">
        <v>4</v>
      </c>
      <c r="N1881" s="1" t="n">
        <v>0.5</v>
      </c>
      <c r="O1881" s="1" t="n">
        <v>0</v>
      </c>
      <c r="P1881" s="1" t="n">
        <v>2</v>
      </c>
      <c r="Q1881" s="1" t="n">
        <v>0</v>
      </c>
      <c r="R1881" s="1" t="n">
        <v>1</v>
      </c>
      <c r="S1881" s="1" t="n">
        <v>6</v>
      </c>
      <c r="T1881" s="1" t="n">
        <v>7</v>
      </c>
      <c r="U1881" s="1" t="n">
        <v>3</v>
      </c>
      <c r="V1881" s="1" t="n">
        <v>2</v>
      </c>
      <c r="W1881" s="1" t="n">
        <v>0</v>
      </c>
      <c r="X1881" s="1" t="n">
        <v>3</v>
      </c>
      <c r="Y1881" s="1" t="n">
        <v>7</v>
      </c>
      <c r="Z1881" s="1" t="n">
        <v>12</v>
      </c>
      <c r="AA1881" s="1" t="n">
        <v>4.7</v>
      </c>
      <c r="AB1881" s="1" t="n">
        <v>0.466</v>
      </c>
      <c r="AC1881" s="1" t="n">
        <v>0</v>
      </c>
      <c r="AD1881" s="1" t="n">
        <f aca="false">IF(F1881=0,0,Z1881/F1881)</f>
        <v>6</v>
      </c>
      <c r="AE1881" s="1" t="str">
        <f aca="false">IFERROR(LEFT(C1881,FIND("-",C1881)-1),C1881)</f>
        <v>SF</v>
      </c>
      <c r="AF1881" s="1" t="str">
        <f aca="false">B1881&amp;"|"&amp;A1881</f>
        <v>D.J. Kennedy|2012</v>
      </c>
      <c r="AG1881" s="1" t="n">
        <f aca="false">SUMPRODUCT(($A$2:$A$4670=A1881)*($Z$2:$Z$4670&gt;Z1881))+1</f>
        <v>458</v>
      </c>
    </row>
    <row r="1882" customFormat="false" ht="15" hidden="false" customHeight="false" outlineLevel="0" collapsed="false">
      <c r="A1882" s="1" t="n">
        <v>2012</v>
      </c>
      <c r="B1882" s="1" t="s">
        <v>608</v>
      </c>
      <c r="C1882" s="1" t="s">
        <v>92</v>
      </c>
      <c r="D1882" s="1" t="n">
        <v>25</v>
      </c>
      <c r="E1882" s="1" t="s">
        <v>264</v>
      </c>
      <c r="F1882" s="1" t="n">
        <v>58</v>
      </c>
      <c r="G1882" s="1" t="n">
        <v>11</v>
      </c>
      <c r="H1882" s="1" t="n">
        <v>1098</v>
      </c>
      <c r="I1882" s="1" t="n">
        <v>174</v>
      </c>
      <c r="J1882" s="1" t="n">
        <v>353</v>
      </c>
      <c r="K1882" s="1" t="n">
        <v>0.493</v>
      </c>
      <c r="L1882" s="1" t="n">
        <v>1</v>
      </c>
      <c r="M1882" s="1" t="n">
        <v>1</v>
      </c>
      <c r="N1882" s="1" t="n">
        <v>1</v>
      </c>
      <c r="O1882" s="1" t="n">
        <v>43</v>
      </c>
      <c r="P1882" s="1" t="n">
        <v>61</v>
      </c>
      <c r="Q1882" s="1" t="n">
        <v>0.705</v>
      </c>
      <c r="R1882" s="1" t="n">
        <v>50</v>
      </c>
      <c r="S1882" s="1" t="n">
        <v>159</v>
      </c>
      <c r="T1882" s="1" t="n">
        <v>209</v>
      </c>
      <c r="U1882" s="1" t="n">
        <v>47</v>
      </c>
      <c r="V1882" s="1" t="n">
        <v>17</v>
      </c>
      <c r="W1882" s="1" t="n">
        <v>23</v>
      </c>
      <c r="X1882" s="1" t="n">
        <v>43</v>
      </c>
      <c r="Y1882" s="1" t="n">
        <v>94</v>
      </c>
      <c r="Z1882" s="1" t="n">
        <v>392</v>
      </c>
      <c r="AA1882" s="1" t="n">
        <v>12.4</v>
      </c>
      <c r="AB1882" s="1" t="n">
        <v>0.516</v>
      </c>
      <c r="AC1882" s="1" t="n">
        <v>0.8</v>
      </c>
      <c r="AD1882" s="1" t="n">
        <f aca="false">IF(F1882=0,0,Z1882/F1882)</f>
        <v>6.75862068965517</v>
      </c>
      <c r="AE1882" s="1" t="str">
        <f aca="false">IFERROR(LEFT(C1882,FIND("-",C1882)-1),C1882)</f>
        <v>PF</v>
      </c>
      <c r="AF1882" s="1" t="str">
        <f aca="false">B1882&amp;"|"&amp;A1882</f>
        <v>D.J. White|2012</v>
      </c>
      <c r="AG1882" s="1" t="n">
        <f aca="false">SUMPRODUCT(($A$2:$A$4670=A1882)*($Z$2:$Z$4670&gt;Z1882))+1</f>
        <v>204</v>
      </c>
    </row>
    <row r="1883" customFormat="false" ht="15" hidden="false" customHeight="false" outlineLevel="0" collapsed="false">
      <c r="A1883" s="1" t="n">
        <v>2012</v>
      </c>
      <c r="B1883" s="1" t="s">
        <v>685</v>
      </c>
      <c r="C1883" s="1" t="s">
        <v>123</v>
      </c>
      <c r="D1883" s="1" t="n">
        <v>24</v>
      </c>
      <c r="E1883" s="1" t="s">
        <v>219</v>
      </c>
      <c r="F1883" s="1" t="n">
        <v>15</v>
      </c>
      <c r="G1883" s="1" t="n">
        <v>6</v>
      </c>
      <c r="H1883" s="1" t="n">
        <v>209</v>
      </c>
      <c r="I1883" s="1" t="n">
        <v>28</v>
      </c>
      <c r="J1883" s="1" t="n">
        <v>65</v>
      </c>
      <c r="K1883" s="1" t="n">
        <v>0.431</v>
      </c>
      <c r="L1883" s="1" t="n">
        <v>5</v>
      </c>
      <c r="M1883" s="1" t="n">
        <v>16</v>
      </c>
      <c r="N1883" s="1" t="n">
        <v>0.313</v>
      </c>
      <c r="O1883" s="1" t="n">
        <v>7</v>
      </c>
      <c r="P1883" s="1" t="n">
        <v>9</v>
      </c>
      <c r="Q1883" s="1" t="n">
        <v>0.778</v>
      </c>
      <c r="R1883" s="1" t="n">
        <v>8</v>
      </c>
      <c r="S1883" s="1" t="n">
        <v>15</v>
      </c>
      <c r="T1883" s="1" t="n">
        <v>23</v>
      </c>
      <c r="U1883" s="1" t="n">
        <v>10</v>
      </c>
      <c r="V1883" s="1" t="n">
        <v>7</v>
      </c>
      <c r="W1883" s="1" t="n">
        <v>0</v>
      </c>
      <c r="X1883" s="1" t="n">
        <v>8</v>
      </c>
      <c r="Y1883" s="1" t="n">
        <v>31</v>
      </c>
      <c r="Z1883" s="1" t="n">
        <v>68</v>
      </c>
      <c r="AA1883" s="1" t="n">
        <v>9</v>
      </c>
      <c r="AB1883" s="1" t="n">
        <v>0.493</v>
      </c>
      <c r="AC1883" s="1" t="n">
        <v>0.2</v>
      </c>
      <c r="AD1883" s="1" t="n">
        <f aca="false">IF(F1883=0,0,Z1883/F1883)</f>
        <v>4.53333333333333</v>
      </c>
      <c r="AE1883" s="1" t="str">
        <f aca="false">IFERROR(LEFT(C1883,FIND("-",C1883)-1),C1883)</f>
        <v>SF</v>
      </c>
      <c r="AF1883" s="1" t="str">
        <f aca="false">B1883&amp;"|"&amp;A1883</f>
        <v>DaJuan Summers|2012</v>
      </c>
      <c r="AG1883" s="1" t="n">
        <f aca="false">SUMPRODUCT(($A$2:$A$4670=A1883)*($Z$2:$Z$4670&gt;Z1883))+1</f>
        <v>385</v>
      </c>
    </row>
    <row r="1884" customFormat="false" ht="15" hidden="false" customHeight="false" outlineLevel="0" collapsed="false">
      <c r="A1884" s="1" t="n">
        <v>2012</v>
      </c>
      <c r="B1884" s="1" t="s">
        <v>239</v>
      </c>
      <c r="C1884" s="1" t="s">
        <v>128</v>
      </c>
      <c r="D1884" s="1" t="n">
        <v>24</v>
      </c>
      <c r="E1884" s="1" t="s">
        <v>609</v>
      </c>
      <c r="F1884" s="1" t="n">
        <v>57</v>
      </c>
      <c r="G1884" s="1" t="n">
        <v>22</v>
      </c>
      <c r="H1884" s="1" t="n">
        <v>989</v>
      </c>
      <c r="I1884" s="1" t="n">
        <v>109</v>
      </c>
      <c r="J1884" s="1" t="n">
        <v>296</v>
      </c>
      <c r="K1884" s="1" t="n">
        <v>0.368</v>
      </c>
      <c r="L1884" s="1" t="n">
        <v>79</v>
      </c>
      <c r="M1884" s="1" t="n">
        <v>228</v>
      </c>
      <c r="N1884" s="1" t="n">
        <v>0.346</v>
      </c>
      <c r="O1884" s="1" t="n">
        <v>14</v>
      </c>
      <c r="P1884" s="1" t="n">
        <v>22</v>
      </c>
      <c r="Q1884" s="1" t="n">
        <v>0.636</v>
      </c>
      <c r="R1884" s="1" t="n">
        <v>12</v>
      </c>
      <c r="S1884" s="1" t="n">
        <v>110</v>
      </c>
      <c r="T1884" s="1" t="n">
        <v>122</v>
      </c>
      <c r="U1884" s="1" t="n">
        <v>15</v>
      </c>
      <c r="V1884" s="1" t="n">
        <v>22</v>
      </c>
      <c r="W1884" s="1" t="n">
        <v>11</v>
      </c>
      <c r="X1884" s="1" t="n">
        <v>16</v>
      </c>
      <c r="Y1884" s="1" t="n">
        <v>69</v>
      </c>
      <c r="Z1884" s="1" t="n">
        <v>311</v>
      </c>
      <c r="AA1884" s="1" t="n">
        <v>9.2</v>
      </c>
      <c r="AB1884" s="1" t="n">
        <v>0.509</v>
      </c>
      <c r="AC1884" s="1" t="n">
        <v>1.6</v>
      </c>
      <c r="AD1884" s="1" t="n">
        <f aca="false">IF(F1884=0,0,Z1884/F1884)</f>
        <v>5.45614035087719</v>
      </c>
      <c r="AE1884" s="1" t="str">
        <f aca="false">IFERROR(LEFT(C1884,FIND("-",C1884)-1),C1884)</f>
        <v>SG</v>
      </c>
      <c r="AF1884" s="1" t="str">
        <f aca="false">B1884&amp;"|"&amp;A1884</f>
        <v>Daequan Cook|2012</v>
      </c>
      <c r="AG1884" s="1" t="n">
        <f aca="false">SUMPRODUCT(($A$2:$A$4670=A1884)*($Z$2:$Z$4670&gt;Z1884))+1</f>
        <v>235</v>
      </c>
    </row>
    <row r="1885" customFormat="false" ht="15" hidden="false" customHeight="false" outlineLevel="0" collapsed="false">
      <c r="A1885" s="1" t="n">
        <v>2012</v>
      </c>
      <c r="B1885" s="1" t="s">
        <v>240</v>
      </c>
      <c r="C1885" s="1" t="s">
        <v>123</v>
      </c>
      <c r="D1885" s="1" t="n">
        <v>31</v>
      </c>
      <c r="E1885" s="1" t="s">
        <v>145</v>
      </c>
      <c r="F1885" s="1" t="n">
        <v>65</v>
      </c>
      <c r="G1885" s="1" t="n">
        <v>3</v>
      </c>
      <c r="H1885" s="1" t="n">
        <v>1052</v>
      </c>
      <c r="I1885" s="1" t="n">
        <v>115</v>
      </c>
      <c r="J1885" s="1" t="n">
        <v>281</v>
      </c>
      <c r="K1885" s="1" t="n">
        <v>0.409</v>
      </c>
      <c r="L1885" s="1" t="n">
        <v>33</v>
      </c>
      <c r="M1885" s="1" t="n">
        <v>77</v>
      </c>
      <c r="N1885" s="1" t="n">
        <v>0.429</v>
      </c>
      <c r="O1885" s="1" t="n">
        <v>83</v>
      </c>
      <c r="P1885" s="1" t="n">
        <v>99</v>
      </c>
      <c r="Q1885" s="1" t="n">
        <v>0.838</v>
      </c>
      <c r="R1885" s="1" t="n">
        <v>23</v>
      </c>
      <c r="S1885" s="1" t="n">
        <v>94</v>
      </c>
      <c r="T1885" s="1" t="n">
        <v>117</v>
      </c>
      <c r="U1885" s="1" t="n">
        <v>63</v>
      </c>
      <c r="V1885" s="1" t="n">
        <v>23</v>
      </c>
      <c r="W1885" s="1" t="n">
        <v>11</v>
      </c>
      <c r="X1885" s="1" t="n">
        <v>46</v>
      </c>
      <c r="Y1885" s="1" t="n">
        <v>119</v>
      </c>
      <c r="Z1885" s="1" t="n">
        <v>346</v>
      </c>
      <c r="AA1885" s="1" t="n">
        <v>10.3</v>
      </c>
      <c r="AB1885" s="1" t="n">
        <v>0.533</v>
      </c>
      <c r="AC1885" s="1" t="n">
        <v>2</v>
      </c>
      <c r="AD1885" s="1" t="n">
        <f aca="false">IF(F1885=0,0,Z1885/F1885)</f>
        <v>5.32307692307692</v>
      </c>
      <c r="AE1885" s="1" t="str">
        <f aca="false">IFERROR(LEFT(C1885,FIND("-",C1885)-1),C1885)</f>
        <v>SF</v>
      </c>
      <c r="AF1885" s="1" t="str">
        <f aca="false">B1885&amp;"|"&amp;A1885</f>
        <v>Dahntay Jones|2012</v>
      </c>
      <c r="AG1885" s="1" t="n">
        <f aca="false">SUMPRODUCT(($A$2:$A$4670=A1885)*($Z$2:$Z$4670&gt;Z1885))+1</f>
        <v>219</v>
      </c>
    </row>
    <row r="1886" customFormat="false" ht="15" hidden="false" customHeight="false" outlineLevel="0" collapsed="false">
      <c r="A1886" s="1" t="n">
        <v>2012</v>
      </c>
      <c r="B1886" s="1" t="s">
        <v>241</v>
      </c>
      <c r="C1886" s="1" t="s">
        <v>123</v>
      </c>
      <c r="D1886" s="1" t="n">
        <v>32</v>
      </c>
      <c r="E1886" s="1" t="s">
        <v>133</v>
      </c>
      <c r="F1886" s="1" t="n">
        <v>60</v>
      </c>
      <c r="G1886" s="1" t="n">
        <v>2</v>
      </c>
      <c r="H1886" s="1" t="n">
        <v>922</v>
      </c>
      <c r="I1886" s="1" t="n">
        <v>76</v>
      </c>
      <c r="J1886" s="1" t="n">
        <v>193</v>
      </c>
      <c r="K1886" s="1" t="n">
        <v>0.394</v>
      </c>
      <c r="L1886" s="1" t="n">
        <v>7</v>
      </c>
      <c r="M1886" s="1" t="n">
        <v>23</v>
      </c>
      <c r="N1886" s="1" t="n">
        <v>0.304</v>
      </c>
      <c r="O1886" s="1" t="n">
        <v>34</v>
      </c>
      <c r="P1886" s="1" t="n">
        <v>54</v>
      </c>
      <c r="Q1886" s="1" t="n">
        <v>0.63</v>
      </c>
      <c r="R1886" s="1" t="n">
        <v>22</v>
      </c>
      <c r="S1886" s="1" t="n">
        <v>78</v>
      </c>
      <c r="T1886" s="1" t="n">
        <v>100</v>
      </c>
      <c r="U1886" s="1" t="n">
        <v>44</v>
      </c>
      <c r="V1886" s="1" t="n">
        <v>29</v>
      </c>
      <c r="W1886" s="1" t="n">
        <v>13</v>
      </c>
      <c r="X1886" s="1" t="n">
        <v>30</v>
      </c>
      <c r="Y1886" s="1" t="n">
        <v>85</v>
      </c>
      <c r="Z1886" s="1" t="n">
        <v>193</v>
      </c>
      <c r="AA1886" s="1" t="n">
        <v>6.9</v>
      </c>
      <c r="AB1886" s="1" t="n">
        <v>0.445</v>
      </c>
      <c r="AC1886" s="1" t="n">
        <v>0.4</v>
      </c>
      <c r="AD1886" s="1" t="n">
        <f aca="false">IF(F1886=0,0,Z1886/F1886)</f>
        <v>3.21666666666667</v>
      </c>
      <c r="AE1886" s="1" t="str">
        <f aca="false">IFERROR(LEFT(C1886,FIND("-",C1886)-1),C1886)</f>
        <v>SF</v>
      </c>
      <c r="AF1886" s="1" t="str">
        <f aca="false">B1886&amp;"|"&amp;A1886</f>
        <v>Damien Wilkins|2012</v>
      </c>
      <c r="AG1886" s="1" t="n">
        <f aca="false">SUMPRODUCT(($A$2:$A$4670=A1886)*($Z$2:$Z$4670&gt;Z1886))+1</f>
        <v>297</v>
      </c>
    </row>
    <row r="1887" customFormat="false" ht="15" hidden="false" customHeight="false" outlineLevel="0" collapsed="false">
      <c r="A1887" s="1" t="n">
        <v>2012</v>
      </c>
      <c r="B1887" s="1" t="s">
        <v>748</v>
      </c>
      <c r="C1887" s="1" t="s">
        <v>123</v>
      </c>
      <c r="D1887" s="1" t="n">
        <v>24</v>
      </c>
      <c r="E1887" s="1" t="s">
        <v>185</v>
      </c>
      <c r="F1887" s="1" t="n">
        <v>7</v>
      </c>
      <c r="G1887" s="1" t="n">
        <v>7</v>
      </c>
      <c r="H1887" s="1" t="n">
        <v>170</v>
      </c>
      <c r="I1887" s="1" t="n">
        <v>13</v>
      </c>
      <c r="J1887" s="1" t="n">
        <v>35</v>
      </c>
      <c r="K1887" s="1" t="n">
        <v>0.371</v>
      </c>
      <c r="L1887" s="1" t="n">
        <v>0</v>
      </c>
      <c r="M1887" s="1" t="n">
        <v>1</v>
      </c>
      <c r="N1887" s="1" t="n">
        <v>0</v>
      </c>
      <c r="O1887" s="1" t="n">
        <v>8</v>
      </c>
      <c r="P1887" s="1" t="n">
        <v>12</v>
      </c>
      <c r="Q1887" s="1" t="n">
        <v>0.667</v>
      </c>
      <c r="R1887" s="1" t="n">
        <v>7</v>
      </c>
      <c r="S1887" s="1" t="n">
        <v>26</v>
      </c>
      <c r="T1887" s="1" t="n">
        <v>33</v>
      </c>
      <c r="U1887" s="1" t="n">
        <v>3</v>
      </c>
      <c r="V1887" s="1" t="n">
        <v>7</v>
      </c>
      <c r="W1887" s="1" t="n">
        <v>7</v>
      </c>
      <c r="X1887" s="1" t="n">
        <v>12</v>
      </c>
      <c r="Y1887" s="1" t="n">
        <v>17</v>
      </c>
      <c r="Z1887" s="1" t="n">
        <v>34</v>
      </c>
      <c r="AA1887" s="1" t="n">
        <v>6.1</v>
      </c>
      <c r="AB1887" s="1" t="n">
        <v>0.422</v>
      </c>
      <c r="AC1887" s="1" t="n">
        <v>-0.2</v>
      </c>
      <c r="AD1887" s="1" t="n">
        <f aca="false">IF(F1887=0,0,Z1887/F1887)</f>
        <v>4.85714285714286</v>
      </c>
      <c r="AE1887" s="1" t="str">
        <f aca="false">IFERROR(LEFT(C1887,FIND("-",C1887)-1),C1887)</f>
        <v>SF</v>
      </c>
      <c r="AF1887" s="1" t="str">
        <f aca="false">B1887&amp;"|"&amp;A1887</f>
        <v>Damion James|2012</v>
      </c>
      <c r="AG1887" s="1" t="n">
        <f aca="false">SUMPRODUCT(($A$2:$A$4670=A1887)*($Z$2:$Z$4670&gt;Z1887))+1</f>
        <v>427</v>
      </c>
    </row>
    <row r="1888" customFormat="false" ht="15" hidden="false" customHeight="false" outlineLevel="0" collapsed="false">
      <c r="A1888" s="1" t="n">
        <v>2012</v>
      </c>
      <c r="B1888" s="1" t="s">
        <v>245</v>
      </c>
      <c r="C1888" s="1" t="s">
        <v>105</v>
      </c>
      <c r="D1888" s="1" t="n">
        <v>33</v>
      </c>
      <c r="E1888" s="1" t="s">
        <v>256</v>
      </c>
      <c r="F1888" s="1" t="n">
        <v>2</v>
      </c>
      <c r="G1888" s="1" t="n">
        <v>0</v>
      </c>
      <c r="H1888" s="1" t="n">
        <v>13</v>
      </c>
      <c r="I1888" s="1" t="n">
        <v>0</v>
      </c>
      <c r="J1888" s="1" t="n">
        <v>2</v>
      </c>
      <c r="K1888" s="1" t="n">
        <v>0</v>
      </c>
      <c r="L1888" s="1" t="n">
        <v>0</v>
      </c>
      <c r="M1888" s="1" t="n">
        <v>0</v>
      </c>
      <c r="O1888" s="1" t="n">
        <v>0</v>
      </c>
      <c r="P1888" s="1" t="n">
        <v>2</v>
      </c>
      <c r="Q1888" s="1" t="n">
        <v>0</v>
      </c>
      <c r="R1888" s="1" t="n">
        <v>1</v>
      </c>
      <c r="S1888" s="1" t="n">
        <v>4</v>
      </c>
      <c r="T1888" s="1" t="n">
        <v>5</v>
      </c>
      <c r="U1888" s="1" t="n">
        <v>0</v>
      </c>
      <c r="V1888" s="1" t="n">
        <v>1</v>
      </c>
      <c r="W1888" s="1" t="n">
        <v>1</v>
      </c>
      <c r="X1888" s="1" t="n">
        <v>1</v>
      </c>
      <c r="Y1888" s="1" t="n">
        <v>4</v>
      </c>
      <c r="Z1888" s="1" t="n">
        <v>0</v>
      </c>
      <c r="AA1888" s="1" t="n">
        <v>-4.3</v>
      </c>
      <c r="AB1888" s="1" t="n">
        <v>0</v>
      </c>
      <c r="AC1888" s="1" t="n">
        <v>0</v>
      </c>
      <c r="AD1888" s="1" t="n">
        <f aca="false">IF(F1888=0,0,Z1888/F1888)</f>
        <v>0</v>
      </c>
      <c r="AE1888" s="1" t="str">
        <f aca="false">IFERROR(LEFT(C1888,FIND("-",C1888)-1),C1888)</f>
        <v>C</v>
      </c>
      <c r="AF1888" s="1" t="str">
        <f aca="false">B1888&amp;"|"&amp;A1888</f>
        <v>Dan Gadzuric|2012</v>
      </c>
      <c r="AG1888" s="1" t="n">
        <f aca="false">SUMPRODUCT(($A$2:$A$4670=A1888)*($Z$2:$Z$4670&gt;Z1888))+1</f>
        <v>475</v>
      </c>
    </row>
    <row r="1889" customFormat="false" ht="15" hidden="false" customHeight="false" outlineLevel="0" collapsed="false">
      <c r="A1889" s="1" t="n">
        <v>2012</v>
      </c>
      <c r="B1889" s="1" t="s">
        <v>246</v>
      </c>
      <c r="C1889" s="1" t="s">
        <v>128</v>
      </c>
      <c r="D1889" s="1" t="n">
        <v>25</v>
      </c>
      <c r="E1889" s="1" t="s">
        <v>135</v>
      </c>
      <c r="F1889" s="1" t="n">
        <v>35</v>
      </c>
      <c r="G1889" s="1" t="n">
        <v>7</v>
      </c>
      <c r="H1889" s="1" t="n">
        <v>916</v>
      </c>
      <c r="I1889" s="1" t="n">
        <v>87</v>
      </c>
      <c r="J1889" s="1" t="n">
        <v>248</v>
      </c>
      <c r="K1889" s="1" t="n">
        <v>0.351</v>
      </c>
      <c r="L1889" s="1" t="n">
        <v>55</v>
      </c>
      <c r="M1889" s="1" t="n">
        <v>139</v>
      </c>
      <c r="N1889" s="1" t="n">
        <v>0.396</v>
      </c>
      <c r="O1889" s="1" t="n">
        <v>34</v>
      </c>
      <c r="P1889" s="1" t="n">
        <v>43</v>
      </c>
      <c r="Q1889" s="1" t="n">
        <v>0.791</v>
      </c>
      <c r="R1889" s="1" t="n">
        <v>11</v>
      </c>
      <c r="S1889" s="1" t="n">
        <v>90</v>
      </c>
      <c r="T1889" s="1" t="n">
        <v>101</v>
      </c>
      <c r="U1889" s="1" t="n">
        <v>76</v>
      </c>
      <c r="V1889" s="1" t="n">
        <v>26</v>
      </c>
      <c r="W1889" s="1" t="n">
        <v>16</v>
      </c>
      <c r="X1889" s="1" t="n">
        <v>45</v>
      </c>
      <c r="Y1889" s="1" t="n">
        <v>69</v>
      </c>
      <c r="Z1889" s="1" t="n">
        <v>263</v>
      </c>
      <c r="AA1889" s="1" t="n">
        <v>9.2</v>
      </c>
      <c r="AB1889" s="1" t="n">
        <v>0.493</v>
      </c>
      <c r="AC1889" s="1" t="n">
        <v>0.5</v>
      </c>
      <c r="AD1889" s="1" t="n">
        <f aca="false">IF(F1889=0,0,Z1889/F1889)</f>
        <v>7.51428571428571</v>
      </c>
      <c r="AE1889" s="1" t="str">
        <f aca="false">IFERROR(LEFT(C1889,FIND("-",C1889)-1),C1889)</f>
        <v>SG</v>
      </c>
      <c r="AF1889" s="1" t="str">
        <f aca="false">B1889&amp;"|"&amp;A1889</f>
        <v>Daniel Gibson|2012</v>
      </c>
      <c r="AG1889" s="1" t="n">
        <f aca="false">SUMPRODUCT(($A$2:$A$4670=A1889)*($Z$2:$Z$4670&gt;Z1889))+1</f>
        <v>263</v>
      </c>
    </row>
    <row r="1890" customFormat="false" ht="15" hidden="false" customHeight="false" outlineLevel="0" collapsed="false">
      <c r="A1890" s="1" t="n">
        <v>2012</v>
      </c>
      <c r="B1890" s="1" t="s">
        <v>821</v>
      </c>
      <c r="C1890" s="1" t="s">
        <v>92</v>
      </c>
      <c r="D1890" s="1" t="n">
        <v>21</v>
      </c>
      <c r="E1890" s="1" t="s">
        <v>112</v>
      </c>
      <c r="F1890" s="1" t="n">
        <v>16</v>
      </c>
      <c r="G1890" s="1" t="n">
        <v>2</v>
      </c>
      <c r="H1890" s="1" t="n">
        <v>187</v>
      </c>
      <c r="I1890" s="1" t="n">
        <v>17</v>
      </c>
      <c r="J1890" s="1" t="n">
        <v>30</v>
      </c>
      <c r="K1890" s="1" t="n">
        <v>0.567</v>
      </c>
      <c r="L1890" s="1" t="n">
        <v>0</v>
      </c>
      <c r="M1890" s="1" t="n">
        <v>1</v>
      </c>
      <c r="N1890" s="1" t="n">
        <v>0</v>
      </c>
      <c r="O1890" s="1" t="n">
        <v>11</v>
      </c>
      <c r="P1890" s="1" t="n">
        <v>25</v>
      </c>
      <c r="Q1890" s="1" t="n">
        <v>0.44</v>
      </c>
      <c r="R1890" s="1" t="n">
        <v>19</v>
      </c>
      <c r="S1890" s="1" t="n">
        <v>20</v>
      </c>
      <c r="T1890" s="1" t="n">
        <v>39</v>
      </c>
      <c r="U1890" s="1" t="n">
        <v>5</v>
      </c>
      <c r="V1890" s="1" t="n">
        <v>8</v>
      </c>
      <c r="W1890" s="1" t="n">
        <v>9</v>
      </c>
      <c r="X1890" s="1" t="n">
        <v>7</v>
      </c>
      <c r="Y1890" s="1" t="n">
        <v>30</v>
      </c>
      <c r="Z1890" s="1" t="n">
        <v>45</v>
      </c>
      <c r="AA1890" s="1" t="n">
        <v>12.7</v>
      </c>
      <c r="AB1890" s="1" t="n">
        <v>0.549</v>
      </c>
      <c r="AC1890" s="1" t="n">
        <v>0.5</v>
      </c>
      <c r="AD1890" s="1" t="n">
        <f aca="false">IF(F1890=0,0,Z1890/F1890)</f>
        <v>2.8125</v>
      </c>
      <c r="AE1890" s="1" t="str">
        <f aca="false">IFERROR(LEFT(C1890,FIND("-",C1890)-1),C1890)</f>
        <v>PF</v>
      </c>
      <c r="AF1890" s="1" t="str">
        <f aca="false">B1890&amp;"|"&amp;A1890</f>
        <v>Daniel Orton|2012</v>
      </c>
      <c r="AG1890" s="1" t="n">
        <f aca="false">SUMPRODUCT(($A$2:$A$4670=A1890)*($Z$2:$Z$4670&gt;Z1890))+1</f>
        <v>409</v>
      </c>
    </row>
    <row r="1891" customFormat="false" ht="15" hidden="false" customHeight="false" outlineLevel="0" collapsed="false">
      <c r="A1891" s="1" t="n">
        <v>2012</v>
      </c>
      <c r="B1891" s="1" t="s">
        <v>610</v>
      </c>
      <c r="C1891" s="1" t="s">
        <v>123</v>
      </c>
      <c r="D1891" s="1" t="n">
        <v>23</v>
      </c>
      <c r="E1891" s="1" t="s">
        <v>129</v>
      </c>
      <c r="F1891" s="1" t="n">
        <v>43</v>
      </c>
      <c r="G1891" s="1" t="n">
        <v>40</v>
      </c>
      <c r="H1891" s="1" t="n">
        <v>1351</v>
      </c>
      <c r="I1891" s="1" t="n">
        <v>193</v>
      </c>
      <c r="J1891" s="1" t="n">
        <v>466</v>
      </c>
      <c r="K1891" s="1" t="n">
        <v>0.414</v>
      </c>
      <c r="L1891" s="1" t="n">
        <v>60</v>
      </c>
      <c r="M1891" s="1" t="n">
        <v>183</v>
      </c>
      <c r="N1891" s="1" t="n">
        <v>0.328</v>
      </c>
      <c r="O1891" s="1" t="n">
        <v>182</v>
      </c>
      <c r="P1891" s="1" t="n">
        <v>209</v>
      </c>
      <c r="Q1891" s="1" t="n">
        <v>0.871</v>
      </c>
      <c r="R1891" s="1" t="n">
        <v>28</v>
      </c>
      <c r="S1891" s="1" t="n">
        <v>174</v>
      </c>
      <c r="T1891" s="1" t="n">
        <v>202</v>
      </c>
      <c r="U1891" s="1" t="n">
        <v>116</v>
      </c>
      <c r="V1891" s="1" t="n">
        <v>42</v>
      </c>
      <c r="W1891" s="1" t="n">
        <v>23</v>
      </c>
      <c r="X1891" s="1" t="n">
        <v>68</v>
      </c>
      <c r="Y1891" s="1" t="n">
        <v>86</v>
      </c>
      <c r="Z1891" s="1" t="n">
        <v>628</v>
      </c>
      <c r="AA1891" s="1" t="n">
        <v>16.5</v>
      </c>
      <c r="AB1891" s="1" t="n">
        <v>0.563</v>
      </c>
      <c r="AC1891" s="1" t="n">
        <v>3.9</v>
      </c>
      <c r="AD1891" s="1" t="n">
        <f aca="false">IF(F1891=0,0,Z1891/F1891)</f>
        <v>14.6046511627907</v>
      </c>
      <c r="AE1891" s="1" t="str">
        <f aca="false">IFERROR(LEFT(C1891,FIND("-",C1891)-1),C1891)</f>
        <v>SF</v>
      </c>
      <c r="AF1891" s="1" t="str">
        <f aca="false">B1891&amp;"|"&amp;A1891</f>
        <v>Danilo Gallinari|2012</v>
      </c>
      <c r="AG1891" s="1" t="n">
        <f aca="false">SUMPRODUCT(($A$2:$A$4670=A1891)*($Z$2:$Z$4670&gt;Z1891))+1</f>
        <v>116</v>
      </c>
    </row>
    <row r="1892" customFormat="false" ht="15" hidden="false" customHeight="false" outlineLevel="0" collapsed="false">
      <c r="A1892" s="1" t="n">
        <v>2012</v>
      </c>
      <c r="B1892" s="1" t="s">
        <v>247</v>
      </c>
      <c r="C1892" s="1" t="s">
        <v>123</v>
      </c>
      <c r="D1892" s="1" t="n">
        <v>28</v>
      </c>
      <c r="E1892" s="1" t="s">
        <v>145</v>
      </c>
      <c r="F1892" s="1" t="n">
        <v>62</v>
      </c>
      <c r="G1892" s="1" t="n">
        <v>62</v>
      </c>
      <c r="H1892" s="1" t="n">
        <v>2062</v>
      </c>
      <c r="I1892" s="1" t="n">
        <v>391</v>
      </c>
      <c r="J1892" s="1" t="n">
        <v>941</v>
      </c>
      <c r="K1892" s="1" t="n">
        <v>0.416</v>
      </c>
      <c r="L1892" s="1" t="n">
        <v>123</v>
      </c>
      <c r="M1892" s="1" t="n">
        <v>323</v>
      </c>
      <c r="N1892" s="1" t="n">
        <v>0.381</v>
      </c>
      <c r="O1892" s="1" t="n">
        <v>254</v>
      </c>
      <c r="P1892" s="1" t="n">
        <v>291</v>
      </c>
      <c r="Q1892" s="1" t="n">
        <v>0.873</v>
      </c>
      <c r="R1892" s="1" t="n">
        <v>79</v>
      </c>
      <c r="S1892" s="1" t="n">
        <v>228</v>
      </c>
      <c r="T1892" s="1" t="n">
        <v>307</v>
      </c>
      <c r="U1892" s="1" t="n">
        <v>109</v>
      </c>
      <c r="V1892" s="1" t="n">
        <v>62</v>
      </c>
      <c r="W1892" s="1" t="n">
        <v>40</v>
      </c>
      <c r="X1892" s="1" t="n">
        <v>110</v>
      </c>
      <c r="Y1892" s="1" t="n">
        <v>144</v>
      </c>
      <c r="Z1892" s="1" t="n">
        <v>1159</v>
      </c>
      <c r="AA1892" s="1" t="n">
        <v>18.6</v>
      </c>
      <c r="AB1892" s="1" t="n">
        <v>0.542</v>
      </c>
      <c r="AC1892" s="1" t="n">
        <v>6.7</v>
      </c>
      <c r="AD1892" s="1" t="n">
        <f aca="false">IF(F1892=0,0,Z1892/F1892)</f>
        <v>18.6935483870968</v>
      </c>
      <c r="AE1892" s="1" t="str">
        <f aca="false">IFERROR(LEFT(C1892,FIND("-",C1892)-1),C1892)</f>
        <v>SF</v>
      </c>
      <c r="AF1892" s="1" t="str">
        <f aca="false">B1892&amp;"|"&amp;A1892</f>
        <v>Danny Granger|2012</v>
      </c>
      <c r="AG1892" s="1" t="n">
        <f aca="false">SUMPRODUCT(($A$2:$A$4670=A1892)*($Z$2:$Z$4670&gt;Z1892))+1</f>
        <v>18</v>
      </c>
    </row>
    <row r="1893" customFormat="false" ht="15" hidden="false" customHeight="false" outlineLevel="0" collapsed="false">
      <c r="A1893" s="1" t="n">
        <v>2012</v>
      </c>
      <c r="B1893" s="1" t="s">
        <v>686</v>
      </c>
      <c r="C1893" s="1" t="s">
        <v>128</v>
      </c>
      <c r="D1893" s="1" t="n">
        <v>24</v>
      </c>
      <c r="E1893" s="1" t="s">
        <v>194</v>
      </c>
      <c r="F1893" s="1" t="n">
        <v>66</v>
      </c>
      <c r="G1893" s="1" t="n">
        <v>38</v>
      </c>
      <c r="H1893" s="1" t="n">
        <v>1522</v>
      </c>
      <c r="I1893" s="1" t="n">
        <v>211</v>
      </c>
      <c r="J1893" s="1" t="n">
        <v>477</v>
      </c>
      <c r="K1893" s="1" t="n">
        <v>0.442</v>
      </c>
      <c r="L1893" s="1" t="n">
        <v>102</v>
      </c>
      <c r="M1893" s="1" t="n">
        <v>234</v>
      </c>
      <c r="N1893" s="1" t="n">
        <v>0.436</v>
      </c>
      <c r="O1893" s="1" t="n">
        <v>79</v>
      </c>
      <c r="P1893" s="1" t="n">
        <v>100</v>
      </c>
      <c r="Q1893" s="1" t="n">
        <v>0.79</v>
      </c>
      <c r="R1893" s="1" t="n">
        <v>54</v>
      </c>
      <c r="S1893" s="1" t="n">
        <v>174</v>
      </c>
      <c r="T1893" s="1" t="n">
        <v>228</v>
      </c>
      <c r="U1893" s="1" t="n">
        <v>86</v>
      </c>
      <c r="V1893" s="1" t="n">
        <v>58</v>
      </c>
      <c r="W1893" s="1" t="n">
        <v>46</v>
      </c>
      <c r="X1893" s="1" t="n">
        <v>67</v>
      </c>
      <c r="Y1893" s="1" t="n">
        <v>107</v>
      </c>
      <c r="Z1893" s="1" t="n">
        <v>603</v>
      </c>
      <c r="AA1893" s="1" t="n">
        <v>15.5</v>
      </c>
      <c r="AB1893" s="1" t="n">
        <v>0.579</v>
      </c>
      <c r="AC1893" s="1" t="n">
        <v>4.5</v>
      </c>
      <c r="AD1893" s="1" t="n">
        <f aca="false">IF(F1893=0,0,Z1893/F1893)</f>
        <v>9.13636363636364</v>
      </c>
      <c r="AE1893" s="1" t="str">
        <f aca="false">IFERROR(LEFT(C1893,FIND("-",C1893)-1),C1893)</f>
        <v>SG</v>
      </c>
      <c r="AF1893" s="1" t="str">
        <f aca="false">B1893&amp;"|"&amp;A1893</f>
        <v>Danny Green|2012</v>
      </c>
      <c r="AG1893" s="1" t="n">
        <f aca="false">SUMPRODUCT(($A$2:$A$4670=A1893)*($Z$2:$Z$4670&gt;Z1893))+1</f>
        <v>125</v>
      </c>
    </row>
    <row r="1894" customFormat="false" ht="15" hidden="false" customHeight="false" outlineLevel="0" collapsed="false">
      <c r="A1894" s="1" t="n">
        <v>2012</v>
      </c>
      <c r="B1894" s="1" t="s">
        <v>687</v>
      </c>
      <c r="C1894" s="1" t="s">
        <v>92</v>
      </c>
      <c r="D1894" s="1" t="n">
        <v>24</v>
      </c>
      <c r="E1894" s="1" t="s">
        <v>140</v>
      </c>
      <c r="F1894" s="1" t="n">
        <v>64</v>
      </c>
      <c r="G1894" s="1" t="n">
        <v>5</v>
      </c>
      <c r="H1894" s="1" t="n">
        <v>1124</v>
      </c>
      <c r="I1894" s="1" t="n">
        <v>144</v>
      </c>
      <c r="J1894" s="1" t="n">
        <v>279</v>
      </c>
      <c r="K1894" s="1" t="n">
        <v>0.516</v>
      </c>
      <c r="L1894" s="1" t="n">
        <v>0</v>
      </c>
      <c r="M1894" s="1" t="n">
        <v>2</v>
      </c>
      <c r="N1894" s="1" t="n">
        <v>0</v>
      </c>
      <c r="O1894" s="1" t="n">
        <v>45</v>
      </c>
      <c r="P1894" s="1" t="n">
        <v>69</v>
      </c>
      <c r="Q1894" s="1" t="n">
        <v>0.652</v>
      </c>
      <c r="R1894" s="1" t="n">
        <v>91</v>
      </c>
      <c r="S1894" s="1" t="n">
        <v>155</v>
      </c>
      <c r="T1894" s="1" t="n">
        <v>246</v>
      </c>
      <c r="U1894" s="1" t="n">
        <v>37</v>
      </c>
      <c r="V1894" s="1" t="n">
        <v>42</v>
      </c>
      <c r="W1894" s="1" t="n">
        <v>34</v>
      </c>
      <c r="X1894" s="1" t="n">
        <v>29</v>
      </c>
      <c r="Y1894" s="1" t="n">
        <v>98</v>
      </c>
      <c r="Z1894" s="1" t="n">
        <v>333</v>
      </c>
      <c r="AA1894" s="1" t="n">
        <v>14.9</v>
      </c>
      <c r="AB1894" s="1" t="n">
        <v>0.538</v>
      </c>
      <c r="AC1894" s="1" t="n">
        <v>3.4</v>
      </c>
      <c r="AD1894" s="1" t="n">
        <f aca="false">IF(F1894=0,0,Z1894/F1894)</f>
        <v>5.203125</v>
      </c>
      <c r="AE1894" s="1" t="str">
        <f aca="false">IFERROR(LEFT(C1894,FIND("-",C1894)-1),C1894)</f>
        <v>PF</v>
      </c>
      <c r="AF1894" s="1" t="str">
        <f aca="false">B1894&amp;"|"&amp;A1894</f>
        <v>Dante Cunningham|2012</v>
      </c>
      <c r="AG1894" s="1" t="n">
        <f aca="false">SUMPRODUCT(($A$2:$A$4670=A1894)*($Z$2:$Z$4670&gt;Z1894))+1</f>
        <v>223</v>
      </c>
    </row>
    <row r="1895" customFormat="false" ht="15" hidden="false" customHeight="false" outlineLevel="0" collapsed="false">
      <c r="A1895" s="1" t="n">
        <v>2012</v>
      </c>
      <c r="B1895" s="1" t="s">
        <v>822</v>
      </c>
      <c r="C1895" s="1" t="s">
        <v>128</v>
      </c>
      <c r="D1895" s="1" t="n">
        <v>24</v>
      </c>
      <c r="E1895" s="1" t="s">
        <v>152</v>
      </c>
      <c r="F1895" s="1" t="n">
        <v>5</v>
      </c>
      <c r="G1895" s="1" t="n">
        <v>0</v>
      </c>
      <c r="H1895" s="1" t="n">
        <v>39</v>
      </c>
      <c r="I1895" s="1" t="n">
        <v>2</v>
      </c>
      <c r="J1895" s="1" t="n">
        <v>13</v>
      </c>
      <c r="K1895" s="1" t="n">
        <v>0.154</v>
      </c>
      <c r="L1895" s="1" t="n">
        <v>0</v>
      </c>
      <c r="M1895" s="1" t="n">
        <v>6</v>
      </c>
      <c r="N1895" s="1" t="n">
        <v>0</v>
      </c>
      <c r="O1895" s="1" t="n">
        <v>0</v>
      </c>
      <c r="P1895" s="1" t="n">
        <v>0</v>
      </c>
      <c r="R1895" s="1" t="n">
        <v>0</v>
      </c>
      <c r="S1895" s="1" t="n">
        <v>3</v>
      </c>
      <c r="T1895" s="1" t="n">
        <v>3</v>
      </c>
      <c r="U1895" s="1" t="n">
        <v>6</v>
      </c>
      <c r="V1895" s="1" t="n">
        <v>0</v>
      </c>
      <c r="W1895" s="1" t="n">
        <v>0</v>
      </c>
      <c r="X1895" s="1" t="n">
        <v>2</v>
      </c>
      <c r="Y1895" s="1" t="n">
        <v>1</v>
      </c>
      <c r="Z1895" s="1" t="n">
        <v>4</v>
      </c>
      <c r="AA1895" s="1" t="n">
        <v>-3.3</v>
      </c>
      <c r="AB1895" s="1" t="n">
        <v>0.154</v>
      </c>
      <c r="AC1895" s="1" t="n">
        <v>-0.2</v>
      </c>
      <c r="AD1895" s="1" t="n">
        <f aca="false">IF(F1895=0,0,Z1895/F1895)</f>
        <v>0.8</v>
      </c>
      <c r="AE1895" s="1" t="str">
        <f aca="false">IFERROR(LEFT(C1895,FIND("-",C1895)-1),C1895)</f>
        <v>SG</v>
      </c>
      <c r="AF1895" s="1" t="str">
        <f aca="false">B1895&amp;"|"&amp;A1895</f>
        <v>Darington Hobson|2012</v>
      </c>
      <c r="AG1895" s="1" t="n">
        <f aca="false">SUMPRODUCT(($A$2:$A$4670=A1895)*($Z$2:$Z$4670&gt;Z1895))+1</f>
        <v>468</v>
      </c>
    </row>
    <row r="1896" customFormat="false" ht="15" hidden="false" customHeight="false" outlineLevel="0" collapsed="false">
      <c r="A1896" s="1" t="n">
        <v>2012</v>
      </c>
      <c r="B1896" s="1" t="s">
        <v>823</v>
      </c>
      <c r="C1896" s="1" t="s">
        <v>102</v>
      </c>
      <c r="D1896" s="1" t="n">
        <v>21</v>
      </c>
      <c r="E1896" s="1" t="s">
        <v>154</v>
      </c>
      <c r="F1896" s="1" t="n">
        <v>19</v>
      </c>
      <c r="G1896" s="1" t="n">
        <v>0</v>
      </c>
      <c r="H1896" s="1" t="n">
        <v>169</v>
      </c>
      <c r="I1896" s="1" t="n">
        <v>18</v>
      </c>
      <c r="J1896" s="1" t="n">
        <v>42</v>
      </c>
      <c r="K1896" s="1" t="n">
        <v>0.429</v>
      </c>
      <c r="L1896" s="1" t="n">
        <v>4</v>
      </c>
      <c r="M1896" s="1" t="n">
        <v>9</v>
      </c>
      <c r="N1896" s="1" t="n">
        <v>0.444</v>
      </c>
      <c r="O1896" s="1" t="n">
        <v>6</v>
      </c>
      <c r="P1896" s="1" t="n">
        <v>9</v>
      </c>
      <c r="Q1896" s="1" t="n">
        <v>0.667</v>
      </c>
      <c r="R1896" s="1" t="n">
        <v>2</v>
      </c>
      <c r="S1896" s="1" t="n">
        <v>14</v>
      </c>
      <c r="T1896" s="1" t="n">
        <v>16</v>
      </c>
      <c r="U1896" s="1" t="n">
        <v>21</v>
      </c>
      <c r="V1896" s="1" t="n">
        <v>2</v>
      </c>
      <c r="W1896" s="1" t="n">
        <v>0</v>
      </c>
      <c r="X1896" s="1" t="n">
        <v>19</v>
      </c>
      <c r="Y1896" s="1" t="n">
        <v>16</v>
      </c>
      <c r="Z1896" s="1" t="n">
        <v>46</v>
      </c>
      <c r="AA1896" s="1" t="n">
        <v>5.2</v>
      </c>
      <c r="AB1896" s="1" t="n">
        <v>0.5</v>
      </c>
      <c r="AC1896" s="1" t="n">
        <v>-0.2</v>
      </c>
      <c r="AD1896" s="1" t="n">
        <f aca="false">IF(F1896=0,0,Z1896/F1896)</f>
        <v>2.42105263157895</v>
      </c>
      <c r="AE1896" s="1" t="str">
        <f aca="false">IFERROR(LEFT(C1896,FIND("-",C1896)-1),C1896)</f>
        <v>PG</v>
      </c>
      <c r="AF1896" s="1" t="str">
        <f aca="false">B1896&amp;"|"&amp;A1896</f>
        <v>Darius Morris|2012</v>
      </c>
      <c r="AG1896" s="1" t="n">
        <f aca="false">SUMPRODUCT(($A$2:$A$4670=A1896)*($Z$2:$Z$4670&gt;Z1896))+1</f>
        <v>407</v>
      </c>
    </row>
    <row r="1897" customFormat="false" ht="15" hidden="false" customHeight="false" outlineLevel="0" collapsed="false">
      <c r="A1897" s="1" t="n">
        <v>2012</v>
      </c>
      <c r="B1897" s="1" t="s">
        <v>250</v>
      </c>
      <c r="C1897" s="1" t="s">
        <v>105</v>
      </c>
      <c r="D1897" s="1" t="n">
        <v>26</v>
      </c>
      <c r="E1897" s="1" t="s">
        <v>120</v>
      </c>
      <c r="F1897" s="1" t="n">
        <v>29</v>
      </c>
      <c r="G1897" s="1" t="n">
        <v>23</v>
      </c>
      <c r="H1897" s="1" t="n">
        <v>472</v>
      </c>
      <c r="I1897" s="1" t="n">
        <v>59</v>
      </c>
      <c r="J1897" s="1" t="n">
        <v>130</v>
      </c>
      <c r="K1897" s="1" t="n">
        <v>0.454</v>
      </c>
      <c r="L1897" s="1" t="n">
        <v>0</v>
      </c>
      <c r="M1897" s="1" t="n">
        <v>0</v>
      </c>
      <c r="O1897" s="1" t="n">
        <v>16</v>
      </c>
      <c r="P1897" s="1" t="n">
        <v>37</v>
      </c>
      <c r="Q1897" s="1" t="n">
        <v>0.432</v>
      </c>
      <c r="R1897" s="1" t="n">
        <v>35</v>
      </c>
      <c r="S1897" s="1" t="n">
        <v>62</v>
      </c>
      <c r="T1897" s="1" t="n">
        <v>97</v>
      </c>
      <c r="U1897" s="1" t="n">
        <v>17</v>
      </c>
      <c r="V1897" s="1" t="n">
        <v>9</v>
      </c>
      <c r="W1897" s="1" t="n">
        <v>25</v>
      </c>
      <c r="X1897" s="1" t="n">
        <v>32</v>
      </c>
      <c r="Y1897" s="1" t="n">
        <v>59</v>
      </c>
      <c r="Z1897" s="1" t="n">
        <v>134</v>
      </c>
      <c r="AA1897" s="1" t="n">
        <v>9</v>
      </c>
      <c r="AB1897" s="1" t="n">
        <v>0.458</v>
      </c>
      <c r="AC1897" s="1" t="n">
        <v>0</v>
      </c>
      <c r="AD1897" s="1" t="n">
        <f aca="false">IF(F1897=0,0,Z1897/F1897)</f>
        <v>4.62068965517241</v>
      </c>
      <c r="AE1897" s="1" t="str">
        <f aca="false">IFERROR(LEFT(C1897,FIND("-",C1897)-1),C1897)</f>
        <v>C</v>
      </c>
      <c r="AF1897" s="1" t="str">
        <f aca="false">B1897&amp;"|"&amp;A1897</f>
        <v>Darko Milicic|2012</v>
      </c>
      <c r="AG1897" s="1" t="n">
        <f aca="false">SUMPRODUCT(($A$2:$A$4670=A1897)*($Z$2:$Z$4670&gt;Z1897))+1</f>
        <v>337</v>
      </c>
    </row>
    <row r="1898" customFormat="false" ht="15" hidden="false" customHeight="false" outlineLevel="0" collapsed="false">
      <c r="A1898" s="1" t="n">
        <v>2012</v>
      </c>
      <c r="B1898" s="1" t="s">
        <v>688</v>
      </c>
      <c r="C1898" s="1" t="s">
        <v>102</v>
      </c>
      <c r="D1898" s="1" t="n">
        <v>24</v>
      </c>
      <c r="E1898" s="1" t="s">
        <v>145</v>
      </c>
      <c r="F1898" s="1" t="n">
        <v>60</v>
      </c>
      <c r="G1898" s="1" t="n">
        <v>56</v>
      </c>
      <c r="H1898" s="1" t="n">
        <v>1878</v>
      </c>
      <c r="I1898" s="1" t="n">
        <v>230</v>
      </c>
      <c r="J1898" s="1" t="n">
        <v>523</v>
      </c>
      <c r="K1898" s="1" t="n">
        <v>0.44</v>
      </c>
      <c r="L1898" s="1" t="n">
        <v>34</v>
      </c>
      <c r="M1898" s="1" t="n">
        <v>94</v>
      </c>
      <c r="N1898" s="1" t="n">
        <v>0.362</v>
      </c>
      <c r="O1898" s="1" t="n">
        <v>127</v>
      </c>
      <c r="P1898" s="1" t="n">
        <v>153</v>
      </c>
      <c r="Q1898" s="1" t="n">
        <v>0.83</v>
      </c>
      <c r="R1898" s="1" t="n">
        <v>30</v>
      </c>
      <c r="S1898" s="1" t="n">
        <v>157</v>
      </c>
      <c r="T1898" s="1" t="n">
        <v>187</v>
      </c>
      <c r="U1898" s="1" t="n">
        <v>287</v>
      </c>
      <c r="V1898" s="1" t="n">
        <v>49</v>
      </c>
      <c r="W1898" s="1" t="n">
        <v>14</v>
      </c>
      <c r="X1898" s="1" t="n">
        <v>114</v>
      </c>
      <c r="Y1898" s="1" t="n">
        <v>101</v>
      </c>
      <c r="Z1898" s="1" t="n">
        <v>621</v>
      </c>
      <c r="AA1898" s="1" t="n">
        <v>13.6</v>
      </c>
      <c r="AB1898" s="1" t="n">
        <v>0.526</v>
      </c>
      <c r="AC1898" s="1" t="n">
        <v>3.8</v>
      </c>
      <c r="AD1898" s="1" t="n">
        <f aca="false">IF(F1898=0,0,Z1898/F1898)</f>
        <v>10.35</v>
      </c>
      <c r="AE1898" s="1" t="str">
        <f aca="false">IFERROR(LEFT(C1898,FIND("-",C1898)-1),C1898)</f>
        <v>PG</v>
      </c>
      <c r="AF1898" s="1" t="str">
        <f aca="false">B1898&amp;"|"&amp;A1898</f>
        <v>Darren Collison|2012</v>
      </c>
      <c r="AG1898" s="1" t="n">
        <f aca="false">SUMPRODUCT(($A$2:$A$4670=A1898)*($Z$2:$Z$4670&gt;Z1898))+1</f>
        <v>118</v>
      </c>
    </row>
    <row r="1899" customFormat="false" ht="15" hidden="false" customHeight="false" outlineLevel="0" collapsed="false">
      <c r="A1899" s="1" t="n">
        <v>2012</v>
      </c>
      <c r="B1899" s="1" t="s">
        <v>253</v>
      </c>
      <c r="C1899" s="1" t="s">
        <v>105</v>
      </c>
      <c r="D1899" s="1" t="n">
        <v>27</v>
      </c>
      <c r="E1899" s="1" t="s">
        <v>219</v>
      </c>
      <c r="F1899" s="1" t="n">
        <v>5</v>
      </c>
      <c r="G1899" s="1" t="n">
        <v>0</v>
      </c>
      <c r="H1899" s="1" t="n">
        <v>98</v>
      </c>
      <c r="I1899" s="1" t="n">
        <v>7</v>
      </c>
      <c r="J1899" s="1" t="n">
        <v>14</v>
      </c>
      <c r="K1899" s="1" t="n">
        <v>0.5</v>
      </c>
      <c r="L1899" s="1" t="n">
        <v>0</v>
      </c>
      <c r="M1899" s="1" t="n">
        <v>0</v>
      </c>
      <c r="O1899" s="1" t="n">
        <v>9</v>
      </c>
      <c r="P1899" s="1" t="n">
        <v>18</v>
      </c>
      <c r="Q1899" s="1" t="n">
        <v>0.5</v>
      </c>
      <c r="R1899" s="1" t="n">
        <v>8</v>
      </c>
      <c r="S1899" s="1" t="n">
        <v>19</v>
      </c>
      <c r="T1899" s="1" t="n">
        <v>27</v>
      </c>
      <c r="U1899" s="1" t="n">
        <v>3</v>
      </c>
      <c r="V1899" s="1" t="n">
        <v>5</v>
      </c>
      <c r="W1899" s="1" t="n">
        <v>4</v>
      </c>
      <c r="X1899" s="1" t="n">
        <v>8</v>
      </c>
      <c r="Y1899" s="1" t="n">
        <v>14</v>
      </c>
      <c r="Z1899" s="1" t="n">
        <v>23</v>
      </c>
      <c r="AA1899" s="1" t="n">
        <v>10.8</v>
      </c>
      <c r="AB1899" s="1" t="n">
        <v>0.525</v>
      </c>
      <c r="AC1899" s="1" t="n">
        <v>0.1</v>
      </c>
      <c r="AD1899" s="1" t="n">
        <f aca="false">IF(F1899=0,0,Z1899/F1899)</f>
        <v>4.6</v>
      </c>
      <c r="AE1899" s="1" t="str">
        <f aca="false">IFERROR(LEFT(C1899,FIND("-",C1899)-1),C1899)</f>
        <v>C</v>
      </c>
      <c r="AF1899" s="1" t="str">
        <f aca="false">B1899&amp;"|"&amp;A1899</f>
        <v>Darryl Watkins|2012</v>
      </c>
      <c r="AG1899" s="1" t="n">
        <f aca="false">SUMPRODUCT(($A$2:$A$4670=A1899)*($Z$2:$Z$4670&gt;Z1899))+1</f>
        <v>440</v>
      </c>
    </row>
    <row r="1900" customFormat="false" ht="15" hidden="false" customHeight="false" outlineLevel="0" collapsed="false">
      <c r="A1900" s="1" t="n">
        <v>2012</v>
      </c>
      <c r="B1900" s="1" t="s">
        <v>255</v>
      </c>
      <c r="C1900" s="1" t="s">
        <v>92</v>
      </c>
      <c r="D1900" s="1" t="n">
        <v>28</v>
      </c>
      <c r="E1900" s="1" t="s">
        <v>117</v>
      </c>
      <c r="F1900" s="1" t="n">
        <v>57</v>
      </c>
      <c r="G1900" s="1" t="n">
        <v>57</v>
      </c>
      <c r="H1900" s="1" t="n">
        <v>2121</v>
      </c>
      <c r="I1900" s="1" t="n">
        <v>464</v>
      </c>
      <c r="J1900" s="1" t="n">
        <v>922</v>
      </c>
      <c r="K1900" s="1" t="n">
        <v>0.503</v>
      </c>
      <c r="L1900" s="1" t="n">
        <v>0</v>
      </c>
      <c r="M1900" s="1" t="n">
        <v>5</v>
      </c>
      <c r="N1900" s="1" t="n">
        <v>0</v>
      </c>
      <c r="O1900" s="1" t="n">
        <v>219</v>
      </c>
      <c r="P1900" s="1" t="n">
        <v>280</v>
      </c>
      <c r="Q1900" s="1" t="n">
        <v>0.782</v>
      </c>
      <c r="R1900" s="1" t="n">
        <v>171</v>
      </c>
      <c r="S1900" s="1" t="n">
        <v>374</v>
      </c>
      <c r="T1900" s="1" t="n">
        <v>545</v>
      </c>
      <c r="U1900" s="1" t="n">
        <v>162</v>
      </c>
      <c r="V1900" s="1" t="n">
        <v>54</v>
      </c>
      <c r="W1900" s="1" t="n">
        <v>22</v>
      </c>
      <c r="X1900" s="1" t="n">
        <v>149</v>
      </c>
      <c r="Y1900" s="1" t="n">
        <v>179</v>
      </c>
      <c r="Z1900" s="1" t="n">
        <v>1147</v>
      </c>
      <c r="AA1900" s="1" t="n">
        <v>19.7</v>
      </c>
      <c r="AB1900" s="1" t="n">
        <v>0.549</v>
      </c>
      <c r="AC1900" s="1" t="n">
        <v>5</v>
      </c>
      <c r="AD1900" s="1" t="n">
        <f aca="false">IF(F1900=0,0,Z1900/F1900)</f>
        <v>20.1228070175439</v>
      </c>
      <c r="AE1900" s="1" t="str">
        <f aca="false">IFERROR(LEFT(C1900,FIND("-",C1900)-1),C1900)</f>
        <v>PF</v>
      </c>
      <c r="AF1900" s="1" t="str">
        <f aca="false">B1900&amp;"|"&amp;A1900</f>
        <v>David Lee|2012</v>
      </c>
      <c r="AG1900" s="1" t="n">
        <f aca="false">SUMPRODUCT(($A$2:$A$4670=A1900)*($Z$2:$Z$4670&gt;Z1900))+1</f>
        <v>20</v>
      </c>
    </row>
    <row r="1901" customFormat="false" ht="15" hidden="false" customHeight="false" outlineLevel="0" collapsed="false">
      <c r="A1901" s="1" t="n">
        <v>2012</v>
      </c>
      <c r="B1901" s="1" t="s">
        <v>257</v>
      </c>
      <c r="C1901" s="1" t="s">
        <v>92</v>
      </c>
      <c r="D1901" s="1" t="n">
        <v>31</v>
      </c>
      <c r="E1901" s="1" t="s">
        <v>145</v>
      </c>
      <c r="F1901" s="1" t="n">
        <v>66</v>
      </c>
      <c r="G1901" s="1" t="n">
        <v>66</v>
      </c>
      <c r="H1901" s="1" t="n">
        <v>1925</v>
      </c>
      <c r="I1901" s="1" t="n">
        <v>349</v>
      </c>
      <c r="J1901" s="1" t="n">
        <v>716</v>
      </c>
      <c r="K1901" s="1" t="n">
        <v>0.487</v>
      </c>
      <c r="L1901" s="1" t="n">
        <v>2</v>
      </c>
      <c r="M1901" s="1" t="n">
        <v>9</v>
      </c>
      <c r="N1901" s="1" t="n">
        <v>0.222</v>
      </c>
      <c r="O1901" s="1" t="n">
        <v>142</v>
      </c>
      <c r="P1901" s="1" t="n">
        <v>176</v>
      </c>
      <c r="Q1901" s="1" t="n">
        <v>0.807</v>
      </c>
      <c r="R1901" s="1" t="n">
        <v>118</v>
      </c>
      <c r="S1901" s="1" t="n">
        <v>315</v>
      </c>
      <c r="T1901" s="1" t="n">
        <v>433</v>
      </c>
      <c r="U1901" s="1" t="n">
        <v>140</v>
      </c>
      <c r="V1901" s="1" t="n">
        <v>52</v>
      </c>
      <c r="W1901" s="1" t="n">
        <v>46</v>
      </c>
      <c r="X1901" s="1" t="n">
        <v>93</v>
      </c>
      <c r="Y1901" s="1" t="n">
        <v>160</v>
      </c>
      <c r="Z1901" s="1" t="n">
        <v>842</v>
      </c>
      <c r="AA1901" s="1" t="n">
        <v>17.8</v>
      </c>
      <c r="AB1901" s="1" t="n">
        <v>0.531</v>
      </c>
      <c r="AC1901" s="1" t="n">
        <v>5.9</v>
      </c>
      <c r="AD1901" s="1" t="n">
        <f aca="false">IF(F1901=0,0,Z1901/F1901)</f>
        <v>12.7575757575758</v>
      </c>
      <c r="AE1901" s="1" t="str">
        <f aca="false">IFERROR(LEFT(C1901,FIND("-",C1901)-1),C1901)</f>
        <v>PF</v>
      </c>
      <c r="AF1901" s="1" t="str">
        <f aca="false">B1901&amp;"|"&amp;A1901</f>
        <v>David West|2012</v>
      </c>
      <c r="AG1901" s="1" t="n">
        <f aca="false">SUMPRODUCT(($A$2:$A$4670=A1901)*($Z$2:$Z$4670&gt;Z1901))+1</f>
        <v>56</v>
      </c>
    </row>
    <row r="1902" customFormat="false" ht="15" hidden="false" customHeight="false" outlineLevel="0" collapsed="false">
      <c r="A1902" s="1" t="n">
        <v>2012</v>
      </c>
      <c r="B1902" s="1" t="s">
        <v>614</v>
      </c>
      <c r="C1902" s="1" t="s">
        <v>105</v>
      </c>
      <c r="D1902" s="1" t="n">
        <v>23</v>
      </c>
      <c r="E1902" s="1" t="s">
        <v>108</v>
      </c>
      <c r="F1902" s="1" t="n">
        <v>66</v>
      </c>
      <c r="G1902" s="1" t="n">
        <v>66</v>
      </c>
      <c r="H1902" s="1" t="n">
        <v>1798</v>
      </c>
      <c r="I1902" s="1" t="n">
        <v>206</v>
      </c>
      <c r="J1902" s="1" t="n">
        <v>326</v>
      </c>
      <c r="K1902" s="1" t="n">
        <v>0.632</v>
      </c>
      <c r="L1902" s="1" t="n">
        <v>0</v>
      </c>
      <c r="M1902" s="1" t="n">
        <v>1</v>
      </c>
      <c r="N1902" s="1" t="n">
        <v>0</v>
      </c>
      <c r="O1902" s="1" t="n">
        <v>74</v>
      </c>
      <c r="P1902" s="1" t="n">
        <v>141</v>
      </c>
      <c r="Q1902" s="1" t="n">
        <v>0.525</v>
      </c>
      <c r="R1902" s="1" t="n">
        <v>202</v>
      </c>
      <c r="S1902" s="1" t="n">
        <v>344</v>
      </c>
      <c r="T1902" s="1" t="n">
        <v>546</v>
      </c>
      <c r="U1902" s="1" t="n">
        <v>17</v>
      </c>
      <c r="V1902" s="1" t="n">
        <v>30</v>
      </c>
      <c r="W1902" s="1" t="n">
        <v>134</v>
      </c>
      <c r="X1902" s="1" t="n">
        <v>74</v>
      </c>
      <c r="Y1902" s="1" t="n">
        <v>189</v>
      </c>
      <c r="Z1902" s="1" t="n">
        <v>486</v>
      </c>
      <c r="AA1902" s="1" t="n">
        <v>16.4</v>
      </c>
      <c r="AB1902" s="1" t="n">
        <v>0.626</v>
      </c>
      <c r="AC1902" s="1" t="n">
        <v>5.6</v>
      </c>
      <c r="AD1902" s="1" t="n">
        <f aca="false">IF(F1902=0,0,Z1902/F1902)</f>
        <v>7.36363636363636</v>
      </c>
      <c r="AE1902" s="1" t="str">
        <f aca="false">IFERROR(LEFT(C1902,FIND("-",C1902)-1),C1902)</f>
        <v>C</v>
      </c>
      <c r="AF1902" s="1" t="str">
        <f aca="false">B1902&amp;"|"&amp;A1902</f>
        <v>DeAndre Jordan|2012</v>
      </c>
      <c r="AG1902" s="1" t="n">
        <f aca="false">SUMPRODUCT(($A$2:$A$4670=A1902)*($Z$2:$Z$4670&gt;Z1902))+1</f>
        <v>166</v>
      </c>
    </row>
    <row r="1903" customFormat="false" ht="15" hidden="false" customHeight="false" outlineLevel="0" collapsed="false">
      <c r="A1903" s="1" t="n">
        <v>2012</v>
      </c>
      <c r="B1903" s="1" t="s">
        <v>824</v>
      </c>
      <c r="C1903" s="1" t="s">
        <v>123</v>
      </c>
      <c r="D1903" s="1" t="n">
        <v>23</v>
      </c>
      <c r="E1903" s="1" t="s">
        <v>112</v>
      </c>
      <c r="F1903" s="1" t="n">
        <v>17</v>
      </c>
      <c r="G1903" s="1" t="n">
        <v>0</v>
      </c>
      <c r="H1903" s="1" t="n">
        <v>115</v>
      </c>
      <c r="I1903" s="1" t="n">
        <v>12</v>
      </c>
      <c r="J1903" s="1" t="n">
        <v>25</v>
      </c>
      <c r="K1903" s="1" t="n">
        <v>0.48</v>
      </c>
      <c r="L1903" s="1" t="n">
        <v>0</v>
      </c>
      <c r="M1903" s="1" t="n">
        <v>4</v>
      </c>
      <c r="N1903" s="1" t="n">
        <v>0</v>
      </c>
      <c r="O1903" s="1" t="n">
        <v>9</v>
      </c>
      <c r="P1903" s="1" t="n">
        <v>19</v>
      </c>
      <c r="Q1903" s="1" t="n">
        <v>0.474</v>
      </c>
      <c r="R1903" s="1" t="n">
        <v>6</v>
      </c>
      <c r="S1903" s="1" t="n">
        <v>9</v>
      </c>
      <c r="T1903" s="1" t="n">
        <v>15</v>
      </c>
      <c r="U1903" s="1" t="n">
        <v>5</v>
      </c>
      <c r="V1903" s="1" t="n">
        <v>6</v>
      </c>
      <c r="W1903" s="1" t="n">
        <v>0</v>
      </c>
      <c r="X1903" s="1" t="n">
        <v>10</v>
      </c>
      <c r="Y1903" s="1" t="n">
        <v>6</v>
      </c>
      <c r="Z1903" s="1" t="n">
        <v>33</v>
      </c>
      <c r="AA1903" s="1" t="n">
        <v>8.9</v>
      </c>
      <c r="AB1903" s="1" t="n">
        <v>0.495</v>
      </c>
      <c r="AC1903" s="1" t="n">
        <v>0</v>
      </c>
      <c r="AD1903" s="1" t="n">
        <f aca="false">IF(F1903=0,0,Z1903/F1903)</f>
        <v>1.94117647058824</v>
      </c>
      <c r="AE1903" s="1" t="str">
        <f aca="false">IFERROR(LEFT(C1903,FIND("-",C1903)-1),C1903)</f>
        <v>SF</v>
      </c>
      <c r="AF1903" s="1" t="str">
        <f aca="false">B1903&amp;"|"&amp;A1903</f>
        <v>DeAndre Liggins|2012</v>
      </c>
      <c r="AG1903" s="1" t="n">
        <f aca="false">SUMPRODUCT(($A$2:$A$4670=A1903)*($Z$2:$Z$4670&gt;Z1903))+1</f>
        <v>429</v>
      </c>
    </row>
    <row r="1904" customFormat="false" ht="15" hidden="false" customHeight="false" outlineLevel="0" collapsed="false">
      <c r="A1904" s="1" t="n">
        <v>2012</v>
      </c>
      <c r="B1904" s="1" t="s">
        <v>690</v>
      </c>
      <c r="C1904" s="1" t="s">
        <v>92</v>
      </c>
      <c r="D1904" s="1" t="n">
        <v>22</v>
      </c>
      <c r="E1904" s="1" t="s">
        <v>194</v>
      </c>
      <c r="F1904" s="1" t="n">
        <v>64</v>
      </c>
      <c r="G1904" s="1" t="n">
        <v>62</v>
      </c>
      <c r="H1904" s="1" t="n">
        <v>1363</v>
      </c>
      <c r="I1904" s="1" t="n">
        <v>269</v>
      </c>
      <c r="J1904" s="1" t="n">
        <v>504</v>
      </c>
      <c r="K1904" s="1" t="n">
        <v>0.534</v>
      </c>
      <c r="L1904" s="1" t="n">
        <v>0</v>
      </c>
      <c r="M1904" s="1" t="n">
        <v>1</v>
      </c>
      <c r="N1904" s="1" t="n">
        <v>0</v>
      </c>
      <c r="O1904" s="1" t="n">
        <v>73</v>
      </c>
      <c r="P1904" s="1" t="n">
        <v>119</v>
      </c>
      <c r="Q1904" s="1" t="n">
        <v>0.613</v>
      </c>
      <c r="R1904" s="1" t="n">
        <v>154</v>
      </c>
      <c r="S1904" s="1" t="n">
        <v>197</v>
      </c>
      <c r="T1904" s="1" t="n">
        <v>351</v>
      </c>
      <c r="U1904" s="1" t="n">
        <v>78</v>
      </c>
      <c r="V1904" s="1" t="n">
        <v>59</v>
      </c>
      <c r="W1904" s="1" t="n">
        <v>12</v>
      </c>
      <c r="X1904" s="1" t="n">
        <v>92</v>
      </c>
      <c r="Y1904" s="1" t="n">
        <v>168</v>
      </c>
      <c r="Z1904" s="1" t="n">
        <v>611</v>
      </c>
      <c r="AA1904" s="1" t="n">
        <v>17.6</v>
      </c>
      <c r="AB1904" s="1" t="n">
        <v>0.549</v>
      </c>
      <c r="AC1904" s="1" t="n">
        <v>4</v>
      </c>
      <c r="AD1904" s="1" t="n">
        <f aca="false">IF(F1904=0,0,Z1904/F1904)</f>
        <v>9.546875</v>
      </c>
      <c r="AE1904" s="1" t="str">
        <f aca="false">IFERROR(LEFT(C1904,FIND("-",C1904)-1),C1904)</f>
        <v>PF</v>
      </c>
      <c r="AF1904" s="1" t="str">
        <f aca="false">B1904&amp;"|"&amp;A1904</f>
        <v>DeJuan Blair|2012</v>
      </c>
      <c r="AG1904" s="1" t="n">
        <f aca="false">SUMPRODUCT(($A$2:$A$4670=A1904)*($Z$2:$Z$4670&gt;Z1904))+1</f>
        <v>122</v>
      </c>
    </row>
    <row r="1905" customFormat="false" ht="15" hidden="false" customHeight="false" outlineLevel="0" collapsed="false">
      <c r="A1905" s="1" t="n">
        <v>2012</v>
      </c>
      <c r="B1905" s="1" t="s">
        <v>691</v>
      </c>
      <c r="C1905" s="1" t="s">
        <v>128</v>
      </c>
      <c r="D1905" s="1" t="n">
        <v>22</v>
      </c>
      <c r="E1905" s="1" t="s">
        <v>147</v>
      </c>
      <c r="F1905" s="1" t="n">
        <v>63</v>
      </c>
      <c r="G1905" s="1" t="n">
        <v>63</v>
      </c>
      <c r="H1905" s="1" t="n">
        <v>2206</v>
      </c>
      <c r="I1905" s="1" t="n">
        <v>381</v>
      </c>
      <c r="J1905" s="1" t="n">
        <v>903</v>
      </c>
      <c r="K1905" s="1" t="n">
        <v>0.422</v>
      </c>
      <c r="L1905" s="1" t="n">
        <v>24</v>
      </c>
      <c r="M1905" s="1" t="n">
        <v>92</v>
      </c>
      <c r="N1905" s="1" t="n">
        <v>0.261</v>
      </c>
      <c r="O1905" s="1" t="n">
        <v>268</v>
      </c>
      <c r="P1905" s="1" t="n">
        <v>331</v>
      </c>
      <c r="Q1905" s="1" t="n">
        <v>0.81</v>
      </c>
      <c r="R1905" s="1" t="n">
        <v>40</v>
      </c>
      <c r="S1905" s="1" t="n">
        <v>171</v>
      </c>
      <c r="T1905" s="1" t="n">
        <v>211</v>
      </c>
      <c r="U1905" s="1" t="n">
        <v>128</v>
      </c>
      <c r="V1905" s="1" t="n">
        <v>48</v>
      </c>
      <c r="W1905" s="1" t="n">
        <v>17</v>
      </c>
      <c r="X1905" s="1" t="n">
        <v>123</v>
      </c>
      <c r="Y1905" s="1" t="n">
        <v>162</v>
      </c>
      <c r="Z1905" s="1" t="n">
        <v>1054</v>
      </c>
      <c r="AA1905" s="1" t="n">
        <v>12.8</v>
      </c>
      <c r="AB1905" s="1" t="n">
        <v>0.503</v>
      </c>
      <c r="AC1905" s="1" t="n">
        <v>2.5</v>
      </c>
      <c r="AD1905" s="1" t="n">
        <f aca="false">IF(F1905=0,0,Z1905/F1905)</f>
        <v>16.7301587301587</v>
      </c>
      <c r="AE1905" s="1" t="str">
        <f aca="false">IFERROR(LEFT(C1905,FIND("-",C1905)-1),C1905)</f>
        <v>SG</v>
      </c>
      <c r="AF1905" s="1" t="str">
        <f aca="false">B1905&amp;"|"&amp;A1905</f>
        <v>DeMar DeRozan|2012</v>
      </c>
      <c r="AG1905" s="1" t="n">
        <f aca="false">SUMPRODUCT(($A$2:$A$4670=A1905)*($Z$2:$Z$4670&gt;Z1905))+1</f>
        <v>30</v>
      </c>
    </row>
    <row r="1906" customFormat="false" ht="15" hidden="false" customHeight="false" outlineLevel="0" collapsed="false">
      <c r="A1906" s="1" t="n">
        <v>2012</v>
      </c>
      <c r="B1906" s="1" t="s">
        <v>749</v>
      </c>
      <c r="C1906" s="1" t="s">
        <v>105</v>
      </c>
      <c r="D1906" s="1" t="n">
        <v>21</v>
      </c>
      <c r="E1906" s="1" t="s">
        <v>173</v>
      </c>
      <c r="F1906" s="1" t="n">
        <v>64</v>
      </c>
      <c r="G1906" s="1" t="n">
        <v>62</v>
      </c>
      <c r="H1906" s="1" t="n">
        <v>1950</v>
      </c>
      <c r="I1906" s="1" t="n">
        <v>448</v>
      </c>
      <c r="J1906" s="1" t="n">
        <v>999</v>
      </c>
      <c r="K1906" s="1" t="n">
        <v>0.448</v>
      </c>
      <c r="L1906" s="1" t="n">
        <v>2</v>
      </c>
      <c r="M1906" s="1" t="n">
        <v>14</v>
      </c>
      <c r="N1906" s="1" t="n">
        <v>0.143</v>
      </c>
      <c r="O1906" s="1" t="n">
        <v>262</v>
      </c>
      <c r="P1906" s="1" t="n">
        <v>373</v>
      </c>
      <c r="Q1906" s="1" t="n">
        <v>0.702</v>
      </c>
      <c r="R1906" s="1" t="n">
        <v>265</v>
      </c>
      <c r="S1906" s="1" t="n">
        <v>438</v>
      </c>
      <c r="T1906" s="1" t="n">
        <v>703</v>
      </c>
      <c r="U1906" s="1" t="n">
        <v>102</v>
      </c>
      <c r="V1906" s="1" t="n">
        <v>93</v>
      </c>
      <c r="W1906" s="1" t="n">
        <v>75</v>
      </c>
      <c r="X1906" s="1" t="n">
        <v>170</v>
      </c>
      <c r="Y1906" s="1" t="n">
        <v>257</v>
      </c>
      <c r="Z1906" s="1" t="n">
        <v>1160</v>
      </c>
      <c r="AA1906" s="1" t="n">
        <v>21.7</v>
      </c>
      <c r="AB1906" s="1" t="n">
        <v>0.499</v>
      </c>
      <c r="AC1906" s="1" t="n">
        <v>4.2</v>
      </c>
      <c r="AD1906" s="1" t="n">
        <f aca="false">IF(F1906=0,0,Z1906/F1906)</f>
        <v>18.125</v>
      </c>
      <c r="AE1906" s="1" t="str">
        <f aca="false">IFERROR(LEFT(C1906,FIND("-",C1906)-1),C1906)</f>
        <v>C</v>
      </c>
      <c r="AF1906" s="1" t="str">
        <f aca="false">B1906&amp;"|"&amp;A1906</f>
        <v>DeMarcus Cousins|2012</v>
      </c>
      <c r="AG1906" s="1" t="n">
        <f aca="false">SUMPRODUCT(($A$2:$A$4670=A1906)*($Z$2:$Z$4670&gt;Z1906))+1</f>
        <v>17</v>
      </c>
    </row>
    <row r="1907" customFormat="false" ht="15" hidden="false" customHeight="false" outlineLevel="0" collapsed="false">
      <c r="A1907" s="1" t="n">
        <v>2012</v>
      </c>
      <c r="B1907" s="1" t="s">
        <v>692</v>
      </c>
      <c r="C1907" s="1" t="s">
        <v>390</v>
      </c>
      <c r="D1907" s="1" t="n">
        <v>25</v>
      </c>
      <c r="E1907" s="1" t="s">
        <v>115</v>
      </c>
      <c r="F1907" s="1" t="n">
        <v>24</v>
      </c>
      <c r="G1907" s="1" t="n">
        <v>9</v>
      </c>
      <c r="H1907" s="1" t="n">
        <v>348</v>
      </c>
      <c r="I1907" s="1" t="n">
        <v>43</v>
      </c>
      <c r="J1907" s="1" t="n">
        <v>105</v>
      </c>
      <c r="K1907" s="1" t="n">
        <v>0.41</v>
      </c>
      <c r="L1907" s="1" t="n">
        <v>7</v>
      </c>
      <c r="M1907" s="1" t="n">
        <v>19</v>
      </c>
      <c r="N1907" s="1" t="n">
        <v>0.368</v>
      </c>
      <c r="O1907" s="1" t="n">
        <v>14</v>
      </c>
      <c r="P1907" s="1" t="n">
        <v>16</v>
      </c>
      <c r="Q1907" s="1" t="n">
        <v>0.875</v>
      </c>
      <c r="R1907" s="1" t="n">
        <v>28</v>
      </c>
      <c r="S1907" s="1" t="n">
        <v>25</v>
      </c>
      <c r="T1907" s="1" t="n">
        <v>53</v>
      </c>
      <c r="U1907" s="1" t="n">
        <v>18</v>
      </c>
      <c r="V1907" s="1" t="n">
        <v>12</v>
      </c>
      <c r="W1907" s="1" t="n">
        <v>1</v>
      </c>
      <c r="X1907" s="1" t="n">
        <v>11</v>
      </c>
      <c r="Y1907" s="1" t="n">
        <v>37</v>
      </c>
      <c r="Z1907" s="1" t="n">
        <v>107</v>
      </c>
      <c r="AA1907" s="1" t="n">
        <v>11.1</v>
      </c>
      <c r="AB1907" s="1" t="n">
        <v>0.478</v>
      </c>
      <c r="AC1907" s="1" t="n">
        <v>0.5</v>
      </c>
      <c r="AD1907" s="1" t="n">
        <f aca="false">IF(F1907=0,0,Z1907/F1907)</f>
        <v>4.45833333333333</v>
      </c>
      <c r="AE1907" s="1" t="str">
        <f aca="false">IFERROR(LEFT(C1907,FIND("-",C1907)-1),C1907)</f>
        <v>SF</v>
      </c>
      <c r="AF1907" s="1" t="str">
        <f aca="false">B1907&amp;"|"&amp;A1907</f>
        <v>DeMarre Carroll|2012</v>
      </c>
      <c r="AG1907" s="1" t="n">
        <f aca="false">SUMPRODUCT(($A$2:$A$4670=A1907)*($Z$2:$Z$4670&gt;Z1907))+1</f>
        <v>357</v>
      </c>
    </row>
    <row r="1908" customFormat="false" ht="15" hidden="false" customHeight="false" outlineLevel="0" collapsed="false">
      <c r="A1908" s="1" t="n">
        <v>2012</v>
      </c>
      <c r="B1908" s="1" t="s">
        <v>258</v>
      </c>
      <c r="C1908" s="1" t="s">
        <v>105</v>
      </c>
      <c r="D1908" s="1" t="n">
        <v>30</v>
      </c>
      <c r="E1908" s="1" t="s">
        <v>264</v>
      </c>
      <c r="F1908" s="1" t="n">
        <v>27</v>
      </c>
      <c r="G1908" s="1" t="n">
        <v>9</v>
      </c>
      <c r="H1908" s="1" t="n">
        <v>325</v>
      </c>
      <c r="I1908" s="1" t="n">
        <v>15</v>
      </c>
      <c r="J1908" s="1" t="n">
        <v>42</v>
      </c>
      <c r="K1908" s="1" t="n">
        <v>0.357</v>
      </c>
      <c r="L1908" s="1" t="n">
        <v>0</v>
      </c>
      <c r="M1908" s="1" t="n">
        <v>0</v>
      </c>
      <c r="O1908" s="1" t="n">
        <v>1</v>
      </c>
      <c r="P1908" s="1" t="n">
        <v>6</v>
      </c>
      <c r="Q1908" s="1" t="n">
        <v>0.167</v>
      </c>
      <c r="R1908" s="1" t="n">
        <v>33</v>
      </c>
      <c r="S1908" s="1" t="n">
        <v>52</v>
      </c>
      <c r="T1908" s="1" t="n">
        <v>85</v>
      </c>
      <c r="U1908" s="1" t="n">
        <v>23</v>
      </c>
      <c r="V1908" s="1" t="n">
        <v>6</v>
      </c>
      <c r="W1908" s="1" t="n">
        <v>13</v>
      </c>
      <c r="X1908" s="1" t="n">
        <v>19</v>
      </c>
      <c r="Y1908" s="1" t="n">
        <v>36</v>
      </c>
      <c r="Z1908" s="1" t="n">
        <v>31</v>
      </c>
      <c r="AA1908" s="1" t="n">
        <v>6.8</v>
      </c>
      <c r="AB1908" s="1" t="n">
        <v>0.347</v>
      </c>
      <c r="AC1908" s="1" t="n">
        <v>-0.2</v>
      </c>
      <c r="AD1908" s="1" t="n">
        <f aca="false">IF(F1908=0,0,Z1908/F1908)</f>
        <v>1.14814814814815</v>
      </c>
      <c r="AE1908" s="1" t="str">
        <f aca="false">IFERROR(LEFT(C1908,FIND("-",C1908)-1),C1908)</f>
        <v>C</v>
      </c>
      <c r="AF1908" s="1" t="str">
        <f aca="false">B1908&amp;"|"&amp;A1908</f>
        <v>DeSagana Diop|2012</v>
      </c>
      <c r="AG1908" s="1" t="n">
        <f aca="false">SUMPRODUCT(($A$2:$A$4670=A1908)*($Z$2:$Z$4670&gt;Z1908))+1</f>
        <v>432</v>
      </c>
    </row>
    <row r="1909" customFormat="false" ht="15" hidden="false" customHeight="false" outlineLevel="0" collapsed="false">
      <c r="A1909" s="1" t="n">
        <v>2012</v>
      </c>
      <c r="B1909" s="1" t="s">
        <v>259</v>
      </c>
      <c r="C1909" s="1" t="s">
        <v>123</v>
      </c>
      <c r="D1909" s="1" t="n">
        <v>30</v>
      </c>
      <c r="E1909" s="1" t="s">
        <v>185</v>
      </c>
      <c r="F1909" s="1" t="n">
        <v>51</v>
      </c>
      <c r="G1909" s="1" t="n">
        <v>30</v>
      </c>
      <c r="H1909" s="1" t="n">
        <v>960</v>
      </c>
      <c r="I1909" s="1" t="n">
        <v>49</v>
      </c>
      <c r="J1909" s="1" t="n">
        <v>172</v>
      </c>
      <c r="K1909" s="1" t="n">
        <v>0.285</v>
      </c>
      <c r="L1909" s="1" t="n">
        <v>41</v>
      </c>
      <c r="M1909" s="1" t="n">
        <v>145</v>
      </c>
      <c r="N1909" s="1" t="n">
        <v>0.283</v>
      </c>
      <c r="O1909" s="1" t="n">
        <v>9</v>
      </c>
      <c r="P1909" s="1" t="n">
        <v>16</v>
      </c>
      <c r="Q1909" s="1" t="n">
        <v>0.563</v>
      </c>
      <c r="R1909" s="1" t="n">
        <v>7</v>
      </c>
      <c r="S1909" s="1" t="n">
        <v>94</v>
      </c>
      <c r="T1909" s="1" t="n">
        <v>101</v>
      </c>
      <c r="U1909" s="1" t="n">
        <v>41</v>
      </c>
      <c r="V1909" s="1" t="n">
        <v>19</v>
      </c>
      <c r="W1909" s="1" t="n">
        <v>4</v>
      </c>
      <c r="X1909" s="1" t="n">
        <v>19</v>
      </c>
      <c r="Y1909" s="1" t="n">
        <v>59</v>
      </c>
      <c r="Z1909" s="1" t="n">
        <v>148</v>
      </c>
      <c r="AA1909" s="1" t="n">
        <v>4.3</v>
      </c>
      <c r="AB1909" s="1" t="n">
        <v>0.413</v>
      </c>
      <c r="AC1909" s="1" t="n">
        <v>-0.3</v>
      </c>
      <c r="AD1909" s="1" t="n">
        <f aca="false">IF(F1909=0,0,Z1909/F1909)</f>
        <v>2.90196078431373</v>
      </c>
      <c r="AE1909" s="1" t="str">
        <f aca="false">IFERROR(LEFT(C1909,FIND("-",C1909)-1),C1909)</f>
        <v>SF</v>
      </c>
      <c r="AF1909" s="1" t="str">
        <f aca="false">B1909&amp;"|"&amp;A1909</f>
        <v>DeShawn Stevenson|2012</v>
      </c>
      <c r="AG1909" s="1" t="n">
        <f aca="false">SUMPRODUCT(($A$2:$A$4670=A1909)*($Z$2:$Z$4670&gt;Z1909))+1</f>
        <v>330</v>
      </c>
    </row>
    <row r="1910" customFormat="false" ht="15" hidden="false" customHeight="false" outlineLevel="0" collapsed="false">
      <c r="A1910" s="1" t="n">
        <v>2012</v>
      </c>
      <c r="B1910" s="1" t="s">
        <v>260</v>
      </c>
      <c r="C1910" s="1" t="s">
        <v>102</v>
      </c>
      <c r="D1910" s="1" t="n">
        <v>28</v>
      </c>
      <c r="E1910" s="1" t="s">
        <v>189</v>
      </c>
      <c r="F1910" s="1" t="n">
        <v>44</v>
      </c>
      <c r="G1910" s="1" t="n">
        <v>33</v>
      </c>
      <c r="H1910" s="1" t="n">
        <v>1060</v>
      </c>
      <c r="I1910" s="1" t="n">
        <v>166</v>
      </c>
      <c r="J1910" s="1" t="n">
        <v>360</v>
      </c>
      <c r="K1910" s="1" t="n">
        <v>0.461</v>
      </c>
      <c r="L1910" s="1" t="n">
        <v>27</v>
      </c>
      <c r="M1910" s="1" t="n">
        <v>76</v>
      </c>
      <c r="N1910" s="1" t="n">
        <v>0.355</v>
      </c>
      <c r="O1910" s="1" t="n">
        <v>62</v>
      </c>
      <c r="P1910" s="1" t="n">
        <v>70</v>
      </c>
      <c r="Q1910" s="1" t="n">
        <v>0.886</v>
      </c>
      <c r="R1910" s="1" t="n">
        <v>13</v>
      </c>
      <c r="S1910" s="1" t="n">
        <v>88</v>
      </c>
      <c r="T1910" s="1" t="n">
        <v>101</v>
      </c>
      <c r="U1910" s="1" t="n">
        <v>139</v>
      </c>
      <c r="V1910" s="1" t="n">
        <v>58</v>
      </c>
      <c r="W1910" s="1" t="n">
        <v>11</v>
      </c>
      <c r="X1910" s="1" t="n">
        <v>76</v>
      </c>
      <c r="Y1910" s="1" t="n">
        <v>67</v>
      </c>
      <c r="Z1910" s="1" t="n">
        <v>421</v>
      </c>
      <c r="AA1910" s="1" t="n">
        <v>15.3</v>
      </c>
      <c r="AB1910" s="1" t="n">
        <v>0.539</v>
      </c>
      <c r="AC1910" s="1" t="n">
        <v>2.2</v>
      </c>
      <c r="AD1910" s="1" t="n">
        <f aca="false">IF(F1910=0,0,Z1910/F1910)</f>
        <v>9.56818181818182</v>
      </c>
      <c r="AE1910" s="1" t="str">
        <f aca="false">IFERROR(LEFT(C1910,FIND("-",C1910)-1),C1910)</f>
        <v>PG</v>
      </c>
      <c r="AF1910" s="1" t="str">
        <f aca="false">B1910&amp;"|"&amp;A1910</f>
        <v>Delonte West|2012</v>
      </c>
      <c r="AG1910" s="1" t="n">
        <f aca="false">SUMPRODUCT(($A$2:$A$4670=A1910)*($Z$2:$Z$4670&gt;Z1910))+1</f>
        <v>194</v>
      </c>
    </row>
    <row r="1911" customFormat="false" ht="15" hidden="false" customHeight="false" outlineLevel="0" collapsed="false">
      <c r="A1911" s="1" t="n">
        <v>2012</v>
      </c>
      <c r="B1911" s="1" t="s">
        <v>825</v>
      </c>
      <c r="C1911" s="1" t="s">
        <v>92</v>
      </c>
      <c r="D1911" s="1" t="n">
        <v>23</v>
      </c>
      <c r="E1911" s="1" t="s">
        <v>185</v>
      </c>
      <c r="F1911" s="1" t="n">
        <v>8</v>
      </c>
      <c r="G1911" s="1" t="n">
        <v>0</v>
      </c>
      <c r="H1911" s="1" t="n">
        <v>22</v>
      </c>
      <c r="I1911" s="1" t="n">
        <v>1</v>
      </c>
      <c r="J1911" s="1" t="n">
        <v>4</v>
      </c>
      <c r="K1911" s="1" t="n">
        <v>0.25</v>
      </c>
      <c r="L1911" s="1" t="n">
        <v>0</v>
      </c>
      <c r="M1911" s="1" t="n">
        <v>1</v>
      </c>
      <c r="N1911" s="1" t="n">
        <v>0</v>
      </c>
      <c r="O1911" s="1" t="n">
        <v>3</v>
      </c>
      <c r="P1911" s="1" t="n">
        <v>4</v>
      </c>
      <c r="Q1911" s="1" t="n">
        <v>0.75</v>
      </c>
      <c r="R1911" s="1" t="n">
        <v>2</v>
      </c>
      <c r="S1911" s="1" t="n">
        <v>3</v>
      </c>
      <c r="T1911" s="1" t="n">
        <v>5</v>
      </c>
      <c r="U1911" s="1" t="n">
        <v>0</v>
      </c>
      <c r="V1911" s="1" t="n">
        <v>0</v>
      </c>
      <c r="W1911" s="1" t="n">
        <v>0</v>
      </c>
      <c r="X1911" s="1" t="n">
        <v>1</v>
      </c>
      <c r="Y1911" s="1" t="n">
        <v>1</v>
      </c>
      <c r="Z1911" s="1" t="n">
        <v>5</v>
      </c>
      <c r="AA1911" s="1" t="n">
        <v>6.6</v>
      </c>
      <c r="AB1911" s="1" t="n">
        <v>0.434</v>
      </c>
      <c r="AC1911" s="1" t="n">
        <v>0</v>
      </c>
      <c r="AD1911" s="1" t="n">
        <f aca="false">IF(F1911=0,0,Z1911/F1911)</f>
        <v>0.625</v>
      </c>
      <c r="AE1911" s="1" t="str">
        <f aca="false">IFERROR(LEFT(C1911,FIND("-",C1911)-1),C1911)</f>
        <v>PF</v>
      </c>
      <c r="AF1911" s="1" t="str">
        <f aca="false">B1911&amp;"|"&amp;A1911</f>
        <v>Dennis Horner|2012</v>
      </c>
      <c r="AG1911" s="1" t="n">
        <f aca="false">SUMPRODUCT(($A$2:$A$4670=A1911)*($Z$2:$Z$4670&gt;Z1911))+1</f>
        <v>467</v>
      </c>
    </row>
    <row r="1912" customFormat="false" ht="15" hidden="false" customHeight="false" outlineLevel="0" collapsed="false">
      <c r="A1912" s="1" t="n">
        <v>2012</v>
      </c>
      <c r="B1912" s="1" t="s">
        <v>265</v>
      </c>
      <c r="C1912" s="1" t="s">
        <v>102</v>
      </c>
      <c r="D1912" s="1" t="n">
        <v>37</v>
      </c>
      <c r="E1912" s="1" t="s">
        <v>115</v>
      </c>
      <c r="F1912" s="1" t="n">
        <v>63</v>
      </c>
      <c r="G1912" s="1" t="n">
        <v>43</v>
      </c>
      <c r="H1912" s="1" t="n">
        <v>1508</v>
      </c>
      <c r="I1912" s="1" t="n">
        <v>129</v>
      </c>
      <c r="J1912" s="1" t="n">
        <v>348</v>
      </c>
      <c r="K1912" s="1" t="n">
        <v>0.371</v>
      </c>
      <c r="L1912" s="1" t="n">
        <v>35</v>
      </c>
      <c r="M1912" s="1" t="n">
        <v>109</v>
      </c>
      <c r="N1912" s="1" t="n">
        <v>0.321</v>
      </c>
      <c r="O1912" s="1" t="n">
        <v>57</v>
      </c>
      <c r="P1912" s="1" t="n">
        <v>67</v>
      </c>
      <c r="Q1912" s="1" t="n">
        <v>0.851</v>
      </c>
      <c r="R1912" s="1" t="n">
        <v>12</v>
      </c>
      <c r="S1912" s="1" t="n">
        <v>109</v>
      </c>
      <c r="T1912" s="1" t="n">
        <v>121</v>
      </c>
      <c r="U1912" s="1" t="n">
        <v>170</v>
      </c>
      <c r="V1912" s="1" t="n">
        <v>51</v>
      </c>
      <c r="W1912" s="1" t="n">
        <v>4</v>
      </c>
      <c r="X1912" s="1" t="n">
        <v>73</v>
      </c>
      <c r="Y1912" s="1" t="n">
        <v>117</v>
      </c>
      <c r="Z1912" s="1" t="n">
        <v>350</v>
      </c>
      <c r="AA1912" s="1" t="n">
        <v>8</v>
      </c>
      <c r="AB1912" s="1" t="n">
        <v>0.464</v>
      </c>
      <c r="AC1912" s="1" t="n">
        <v>1.2</v>
      </c>
      <c r="AD1912" s="1" t="n">
        <f aca="false">IF(F1912=0,0,Z1912/F1912)</f>
        <v>5.55555555555556</v>
      </c>
      <c r="AE1912" s="1" t="str">
        <f aca="false">IFERROR(LEFT(C1912,FIND("-",C1912)-1),C1912)</f>
        <v>PG</v>
      </c>
      <c r="AF1912" s="1" t="str">
        <f aca="false">B1912&amp;"|"&amp;A1912</f>
        <v>Derek Fisher|2012</v>
      </c>
      <c r="AG1912" s="1" t="n">
        <f aca="false">SUMPRODUCT(($A$2:$A$4670=A1912)*($Z$2:$Z$4670&gt;Z1912))+1</f>
        <v>216</v>
      </c>
    </row>
    <row r="1913" customFormat="false" ht="15" hidden="false" customHeight="false" outlineLevel="0" collapsed="false">
      <c r="A1913" s="1" t="n">
        <v>2012</v>
      </c>
      <c r="B1913" s="1" t="s">
        <v>266</v>
      </c>
      <c r="C1913" s="1" t="s">
        <v>102</v>
      </c>
      <c r="D1913" s="1" t="n">
        <v>27</v>
      </c>
      <c r="E1913" s="1" t="s">
        <v>185</v>
      </c>
      <c r="F1913" s="1" t="n">
        <v>55</v>
      </c>
      <c r="G1913" s="1" t="n">
        <v>55</v>
      </c>
      <c r="H1913" s="1" t="n">
        <v>1999</v>
      </c>
      <c r="I1913" s="1" t="n">
        <v>391</v>
      </c>
      <c r="J1913" s="1" t="n">
        <v>961</v>
      </c>
      <c r="K1913" s="1" t="n">
        <v>0.407</v>
      </c>
      <c r="L1913" s="1" t="n">
        <v>115</v>
      </c>
      <c r="M1913" s="1" t="n">
        <v>342</v>
      </c>
      <c r="N1913" s="1" t="n">
        <v>0.336</v>
      </c>
      <c r="O1913" s="1" t="n">
        <v>257</v>
      </c>
      <c r="P1913" s="1" t="n">
        <v>305</v>
      </c>
      <c r="Q1913" s="1" t="n">
        <v>0.843</v>
      </c>
      <c r="R1913" s="1" t="n">
        <v>23</v>
      </c>
      <c r="S1913" s="1" t="n">
        <v>160</v>
      </c>
      <c r="T1913" s="1" t="n">
        <v>183</v>
      </c>
      <c r="U1913" s="1" t="n">
        <v>481</v>
      </c>
      <c r="V1913" s="1" t="n">
        <v>67</v>
      </c>
      <c r="W1913" s="1" t="n">
        <v>20</v>
      </c>
      <c r="X1913" s="1" t="n">
        <v>219</v>
      </c>
      <c r="Y1913" s="1" t="n">
        <v>121</v>
      </c>
      <c r="Z1913" s="1" t="n">
        <v>1154</v>
      </c>
      <c r="AA1913" s="1" t="n">
        <v>20.3</v>
      </c>
      <c r="AB1913" s="1" t="n">
        <v>0.527</v>
      </c>
      <c r="AC1913" s="1" t="n">
        <v>4.1</v>
      </c>
      <c r="AD1913" s="1" t="n">
        <f aca="false">IF(F1913=0,0,Z1913/F1913)</f>
        <v>20.9818181818182</v>
      </c>
      <c r="AE1913" s="1" t="str">
        <f aca="false">IFERROR(LEFT(C1913,FIND("-",C1913)-1),C1913)</f>
        <v>PG</v>
      </c>
      <c r="AF1913" s="1" t="str">
        <f aca="false">B1913&amp;"|"&amp;A1913</f>
        <v>Deron Williams|2012</v>
      </c>
      <c r="AG1913" s="1" t="n">
        <f aca="false">SUMPRODUCT(($A$2:$A$4670=A1913)*($Z$2:$Z$4670&gt;Z1913))+1</f>
        <v>19</v>
      </c>
    </row>
    <row r="1914" customFormat="false" ht="15" hidden="false" customHeight="false" outlineLevel="0" collapsed="false">
      <c r="A1914" s="1" t="n">
        <v>2012</v>
      </c>
      <c r="B1914" s="1" t="s">
        <v>693</v>
      </c>
      <c r="C1914" s="1" t="s">
        <v>123</v>
      </c>
      <c r="D1914" s="1" t="n">
        <v>24</v>
      </c>
      <c r="E1914" s="1" t="s">
        <v>264</v>
      </c>
      <c r="F1914" s="1" t="n">
        <v>65</v>
      </c>
      <c r="G1914" s="1" t="n">
        <v>17</v>
      </c>
      <c r="H1914" s="1" t="n">
        <v>1443</v>
      </c>
      <c r="I1914" s="1" t="n">
        <v>212</v>
      </c>
      <c r="J1914" s="1" t="n">
        <v>409</v>
      </c>
      <c r="K1914" s="1" t="n">
        <v>0.518</v>
      </c>
      <c r="L1914" s="1" t="n">
        <v>6</v>
      </c>
      <c r="M1914" s="1" t="n">
        <v>24</v>
      </c>
      <c r="N1914" s="1" t="n">
        <v>0.25</v>
      </c>
      <c r="O1914" s="1" t="n">
        <v>94</v>
      </c>
      <c r="P1914" s="1" t="n">
        <v>141</v>
      </c>
      <c r="Q1914" s="1" t="n">
        <v>0.667</v>
      </c>
      <c r="R1914" s="1" t="n">
        <v>95</v>
      </c>
      <c r="S1914" s="1" t="n">
        <v>141</v>
      </c>
      <c r="T1914" s="1" t="n">
        <v>236</v>
      </c>
      <c r="U1914" s="1" t="n">
        <v>67</v>
      </c>
      <c r="V1914" s="1" t="n">
        <v>48</v>
      </c>
      <c r="W1914" s="1" t="n">
        <v>12</v>
      </c>
      <c r="X1914" s="1" t="n">
        <v>55</v>
      </c>
      <c r="Y1914" s="1" t="n">
        <v>96</v>
      </c>
      <c r="Z1914" s="1" t="n">
        <v>524</v>
      </c>
      <c r="AA1914" s="1" t="n">
        <v>14.7</v>
      </c>
      <c r="AB1914" s="1" t="n">
        <v>0.556</v>
      </c>
      <c r="AC1914" s="1" t="n">
        <v>2.3</v>
      </c>
      <c r="AD1914" s="1" t="n">
        <f aca="false">IF(F1914=0,0,Z1914/F1914)</f>
        <v>8.06153846153846</v>
      </c>
      <c r="AE1914" s="1" t="str">
        <f aca="false">IFERROR(LEFT(C1914,FIND("-",C1914)-1),C1914)</f>
        <v>SF</v>
      </c>
      <c r="AF1914" s="1" t="str">
        <f aca="false">B1914&amp;"|"&amp;A1914</f>
        <v>Derrick Brown|2012</v>
      </c>
      <c r="AG1914" s="1" t="n">
        <f aca="false">SUMPRODUCT(($A$2:$A$4670=A1914)*($Z$2:$Z$4670&gt;Z1914))+1</f>
        <v>154</v>
      </c>
    </row>
    <row r="1915" customFormat="false" ht="15" hidden="false" customHeight="false" outlineLevel="0" collapsed="false">
      <c r="A1915" s="1" t="n">
        <v>2012</v>
      </c>
      <c r="B1915" s="1" t="s">
        <v>826</v>
      </c>
      <c r="C1915" s="1" t="s">
        <v>92</v>
      </c>
      <c r="D1915" s="1" t="n">
        <v>27</v>
      </c>
      <c r="E1915" s="1" t="s">
        <v>194</v>
      </c>
      <c r="F1915" s="1" t="n">
        <v>2</v>
      </c>
      <c r="G1915" s="1" t="n">
        <v>0</v>
      </c>
      <c r="H1915" s="1" t="n">
        <v>37</v>
      </c>
      <c r="I1915" s="1" t="n">
        <v>3</v>
      </c>
      <c r="J1915" s="1" t="n">
        <v>11</v>
      </c>
      <c r="K1915" s="1" t="n">
        <v>0.273</v>
      </c>
      <c r="L1915" s="1" t="n">
        <v>0</v>
      </c>
      <c r="M1915" s="1" t="n">
        <v>6</v>
      </c>
      <c r="N1915" s="1" t="n">
        <v>0</v>
      </c>
      <c r="O1915" s="1" t="n">
        <v>4</v>
      </c>
      <c r="P1915" s="1" t="n">
        <v>4</v>
      </c>
      <c r="Q1915" s="1" t="n">
        <v>1</v>
      </c>
      <c r="R1915" s="1" t="n">
        <v>6</v>
      </c>
      <c r="S1915" s="1" t="n">
        <v>5</v>
      </c>
      <c r="T1915" s="1" t="n">
        <v>11</v>
      </c>
      <c r="U1915" s="1" t="n">
        <v>1</v>
      </c>
      <c r="V1915" s="1" t="n">
        <v>2</v>
      </c>
      <c r="W1915" s="1" t="n">
        <v>0</v>
      </c>
      <c r="X1915" s="1" t="n">
        <v>0</v>
      </c>
      <c r="Y1915" s="1" t="n">
        <v>2</v>
      </c>
      <c r="Z1915" s="1" t="n">
        <v>10</v>
      </c>
      <c r="AA1915" s="1" t="n">
        <v>14.9</v>
      </c>
      <c r="AB1915" s="1" t="n">
        <v>0.392</v>
      </c>
      <c r="AC1915" s="1" t="n">
        <v>0.1</v>
      </c>
      <c r="AD1915" s="1" t="n">
        <f aca="false">IF(F1915=0,0,Z1915/F1915)</f>
        <v>5</v>
      </c>
      <c r="AE1915" s="1" t="str">
        <f aca="false">IFERROR(LEFT(C1915,FIND("-",C1915)-1),C1915)</f>
        <v>PF</v>
      </c>
      <c r="AF1915" s="1" t="str">
        <f aca="false">B1915&amp;"|"&amp;A1915</f>
        <v>Derrick Byars|2012</v>
      </c>
      <c r="AG1915" s="1" t="n">
        <f aca="false">SUMPRODUCT(($A$2:$A$4670=A1915)*($Z$2:$Z$4670&gt;Z1915))+1</f>
        <v>461</v>
      </c>
    </row>
    <row r="1916" customFormat="false" ht="15" hidden="false" customHeight="false" outlineLevel="0" collapsed="false">
      <c r="A1916" s="1" t="n">
        <v>2012</v>
      </c>
      <c r="B1916" s="1" t="s">
        <v>751</v>
      </c>
      <c r="C1916" s="1" t="s">
        <v>92</v>
      </c>
      <c r="D1916" s="1" t="n">
        <v>20</v>
      </c>
      <c r="E1916" s="1" t="s">
        <v>149</v>
      </c>
      <c r="F1916" s="1" t="n">
        <v>65</v>
      </c>
      <c r="G1916" s="1" t="n">
        <v>9</v>
      </c>
      <c r="H1916" s="1" t="n">
        <v>1376</v>
      </c>
      <c r="I1916" s="1" t="n">
        <v>222</v>
      </c>
      <c r="J1916" s="1" t="n">
        <v>445</v>
      </c>
      <c r="K1916" s="1" t="n">
        <v>0.499</v>
      </c>
      <c r="L1916" s="1" t="n">
        <v>0</v>
      </c>
      <c r="M1916" s="1" t="n">
        <v>0</v>
      </c>
      <c r="O1916" s="1" t="n">
        <v>126</v>
      </c>
      <c r="P1916" s="1" t="n">
        <v>194</v>
      </c>
      <c r="Q1916" s="1" t="n">
        <v>0.649</v>
      </c>
      <c r="R1916" s="1" t="n">
        <v>158</v>
      </c>
      <c r="S1916" s="1" t="n">
        <v>267</v>
      </c>
      <c r="T1916" s="1" t="n">
        <v>425</v>
      </c>
      <c r="U1916" s="1" t="n">
        <v>43</v>
      </c>
      <c r="V1916" s="1" t="n">
        <v>38</v>
      </c>
      <c r="W1916" s="1" t="n">
        <v>65</v>
      </c>
      <c r="X1916" s="1" t="n">
        <v>103</v>
      </c>
      <c r="Y1916" s="1" t="n">
        <v>145</v>
      </c>
      <c r="Z1916" s="1" t="n">
        <v>570</v>
      </c>
      <c r="AA1916" s="1" t="n">
        <v>17.1</v>
      </c>
      <c r="AB1916" s="1" t="n">
        <v>0.537</v>
      </c>
      <c r="AC1916" s="1" t="n">
        <v>3</v>
      </c>
      <c r="AD1916" s="1" t="n">
        <f aca="false">IF(F1916=0,0,Z1916/F1916)</f>
        <v>8.76923076923077</v>
      </c>
      <c r="AE1916" s="1" t="str">
        <f aca="false">IFERROR(LEFT(C1916,FIND("-",C1916)-1),C1916)</f>
        <v>PF</v>
      </c>
      <c r="AF1916" s="1" t="str">
        <f aca="false">B1916&amp;"|"&amp;A1916</f>
        <v>Derrick Favors|2012</v>
      </c>
      <c r="AG1916" s="1" t="n">
        <f aca="false">SUMPRODUCT(($A$2:$A$4670=A1916)*($Z$2:$Z$4670&gt;Z1916))+1</f>
        <v>136</v>
      </c>
    </row>
    <row r="1917" customFormat="false" ht="15" hidden="false" customHeight="false" outlineLevel="0" collapsed="false">
      <c r="A1917" s="1" t="n">
        <v>2012</v>
      </c>
      <c r="B1917" s="1" t="s">
        <v>617</v>
      </c>
      <c r="C1917" s="1" t="s">
        <v>102</v>
      </c>
      <c r="D1917" s="1" t="n">
        <v>23</v>
      </c>
      <c r="E1917" s="1" t="s">
        <v>106</v>
      </c>
      <c r="F1917" s="1" t="n">
        <v>39</v>
      </c>
      <c r="G1917" s="1" t="n">
        <v>39</v>
      </c>
      <c r="H1917" s="1" t="n">
        <v>1375</v>
      </c>
      <c r="I1917" s="1" t="n">
        <v>302</v>
      </c>
      <c r="J1917" s="1" t="n">
        <v>695</v>
      </c>
      <c r="K1917" s="1" t="n">
        <v>0.435</v>
      </c>
      <c r="L1917" s="1" t="n">
        <v>54</v>
      </c>
      <c r="M1917" s="1" t="n">
        <v>173</v>
      </c>
      <c r="N1917" s="1" t="n">
        <v>0.312</v>
      </c>
      <c r="O1917" s="1" t="n">
        <v>194</v>
      </c>
      <c r="P1917" s="1" t="n">
        <v>239</v>
      </c>
      <c r="Q1917" s="1" t="n">
        <v>0.812</v>
      </c>
      <c r="R1917" s="1" t="n">
        <v>26</v>
      </c>
      <c r="S1917" s="1" t="n">
        <v>105</v>
      </c>
      <c r="T1917" s="1" t="n">
        <v>131</v>
      </c>
      <c r="U1917" s="1" t="n">
        <v>307</v>
      </c>
      <c r="V1917" s="1" t="n">
        <v>35</v>
      </c>
      <c r="W1917" s="1" t="n">
        <v>28</v>
      </c>
      <c r="X1917" s="1" t="n">
        <v>119</v>
      </c>
      <c r="Y1917" s="1" t="n">
        <v>52</v>
      </c>
      <c r="Z1917" s="1" t="n">
        <v>852</v>
      </c>
      <c r="AA1917" s="1" t="n">
        <v>23</v>
      </c>
      <c r="AB1917" s="1" t="n">
        <v>0.532</v>
      </c>
      <c r="AC1917" s="1" t="n">
        <v>6</v>
      </c>
      <c r="AD1917" s="1" t="n">
        <f aca="false">IF(F1917=0,0,Z1917/F1917)</f>
        <v>21.8461538461538</v>
      </c>
      <c r="AE1917" s="1" t="str">
        <f aca="false">IFERROR(LEFT(C1917,FIND("-",C1917)-1),C1917)</f>
        <v>PG</v>
      </c>
      <c r="AF1917" s="1" t="str">
        <f aca="false">B1917&amp;"|"&amp;A1917</f>
        <v>Derrick Rose|2012</v>
      </c>
      <c r="AG1917" s="1" t="n">
        <f aca="false">SUMPRODUCT(($A$2:$A$4670=A1917)*($Z$2:$Z$4670&gt;Z1917))+1</f>
        <v>54</v>
      </c>
    </row>
    <row r="1918" customFormat="false" ht="15" hidden="false" customHeight="false" outlineLevel="0" collapsed="false">
      <c r="A1918" s="1" t="n">
        <v>2012</v>
      </c>
      <c r="B1918" s="1" t="s">
        <v>827</v>
      </c>
      <c r="C1918" s="1" t="s">
        <v>92</v>
      </c>
      <c r="D1918" s="1" t="n">
        <v>20</v>
      </c>
      <c r="E1918" s="1" t="s">
        <v>120</v>
      </c>
      <c r="F1918" s="1" t="n">
        <v>66</v>
      </c>
      <c r="G1918" s="1" t="n">
        <v>15</v>
      </c>
      <c r="H1918" s="1" t="n">
        <v>1418</v>
      </c>
      <c r="I1918" s="1" t="n">
        <v>205</v>
      </c>
      <c r="J1918" s="1" t="n">
        <v>498</v>
      </c>
      <c r="K1918" s="1" t="n">
        <v>0.412</v>
      </c>
      <c r="L1918" s="1" t="n">
        <v>37</v>
      </c>
      <c r="M1918" s="1" t="n">
        <v>138</v>
      </c>
      <c r="N1918" s="1" t="n">
        <v>0.268</v>
      </c>
      <c r="O1918" s="1" t="n">
        <v>136</v>
      </c>
      <c r="P1918" s="1" t="n">
        <v>195</v>
      </c>
      <c r="Q1918" s="1" t="n">
        <v>0.697</v>
      </c>
      <c r="R1918" s="1" t="n">
        <v>77</v>
      </c>
      <c r="S1918" s="1" t="n">
        <v>234</v>
      </c>
      <c r="T1918" s="1" t="n">
        <v>311</v>
      </c>
      <c r="U1918" s="1" t="n">
        <v>38</v>
      </c>
      <c r="V1918" s="1" t="n">
        <v>30</v>
      </c>
      <c r="W1918" s="1" t="n">
        <v>31</v>
      </c>
      <c r="X1918" s="1" t="n">
        <v>77</v>
      </c>
      <c r="Y1918" s="1" t="n">
        <v>95</v>
      </c>
      <c r="Z1918" s="1" t="n">
        <v>583</v>
      </c>
      <c r="AA1918" s="1" t="n">
        <v>12.9</v>
      </c>
      <c r="AB1918" s="1" t="n">
        <v>0.499</v>
      </c>
      <c r="AC1918" s="1" t="n">
        <v>1.8</v>
      </c>
      <c r="AD1918" s="1" t="n">
        <f aca="false">IF(F1918=0,0,Z1918/F1918)</f>
        <v>8.83333333333333</v>
      </c>
      <c r="AE1918" s="1" t="str">
        <f aca="false">IFERROR(LEFT(C1918,FIND("-",C1918)-1),C1918)</f>
        <v>PF</v>
      </c>
      <c r="AF1918" s="1" t="str">
        <f aca="false">B1918&amp;"|"&amp;A1918</f>
        <v>Derrick Williams|2012</v>
      </c>
      <c r="AG1918" s="1" t="n">
        <f aca="false">SUMPRODUCT(($A$2:$A$4670=A1918)*($Z$2:$Z$4670&gt;Z1918))+1</f>
        <v>130</v>
      </c>
    </row>
    <row r="1919" customFormat="false" ht="15" hidden="false" customHeight="false" outlineLevel="0" collapsed="false">
      <c r="A1919" s="1" t="n">
        <v>2012</v>
      </c>
      <c r="B1919" s="1" t="s">
        <v>752</v>
      </c>
      <c r="C1919" s="1" t="s">
        <v>128</v>
      </c>
      <c r="D1919" s="1" t="n">
        <v>22</v>
      </c>
      <c r="E1919" s="1" t="s">
        <v>154</v>
      </c>
      <c r="F1919" s="1" t="n">
        <v>24</v>
      </c>
      <c r="G1919" s="1" t="n">
        <v>12</v>
      </c>
      <c r="H1919" s="1" t="n">
        <v>396</v>
      </c>
      <c r="I1919" s="1" t="n">
        <v>37</v>
      </c>
      <c r="J1919" s="1" t="n">
        <v>89</v>
      </c>
      <c r="K1919" s="1" t="n">
        <v>0.416</v>
      </c>
      <c r="L1919" s="1" t="n">
        <v>0</v>
      </c>
      <c r="M1919" s="1" t="n">
        <v>9</v>
      </c>
      <c r="N1919" s="1" t="n">
        <v>0</v>
      </c>
      <c r="O1919" s="1" t="n">
        <v>23</v>
      </c>
      <c r="P1919" s="1" t="n">
        <v>35</v>
      </c>
      <c r="Q1919" s="1" t="n">
        <v>0.657</v>
      </c>
      <c r="R1919" s="1" t="n">
        <v>26</v>
      </c>
      <c r="S1919" s="1" t="n">
        <v>28</v>
      </c>
      <c r="T1919" s="1" t="n">
        <v>54</v>
      </c>
      <c r="U1919" s="1" t="n">
        <v>12</v>
      </c>
      <c r="V1919" s="1" t="n">
        <v>11</v>
      </c>
      <c r="W1919" s="1" t="n">
        <v>6</v>
      </c>
      <c r="X1919" s="1" t="n">
        <v>18</v>
      </c>
      <c r="Y1919" s="1" t="n">
        <v>26</v>
      </c>
      <c r="Z1919" s="1" t="n">
        <v>97</v>
      </c>
      <c r="AA1919" s="1" t="n">
        <v>8.3</v>
      </c>
      <c r="AB1919" s="1" t="n">
        <v>0.465</v>
      </c>
      <c r="AC1919" s="1" t="n">
        <v>0.3</v>
      </c>
      <c r="AD1919" s="1" t="n">
        <f aca="false">IF(F1919=0,0,Z1919/F1919)</f>
        <v>4.04166666666667</v>
      </c>
      <c r="AE1919" s="1" t="str">
        <f aca="false">IFERROR(LEFT(C1919,FIND("-",C1919)-1),C1919)</f>
        <v>SG</v>
      </c>
      <c r="AF1919" s="1" t="str">
        <f aca="false">B1919&amp;"|"&amp;A1919</f>
        <v>Devin Ebanks|2012</v>
      </c>
      <c r="AG1919" s="1" t="n">
        <f aca="false">SUMPRODUCT(($A$2:$A$4670=A1919)*($Z$2:$Z$4670&gt;Z1919))+1</f>
        <v>365</v>
      </c>
    </row>
    <row r="1920" customFormat="false" ht="15" hidden="false" customHeight="false" outlineLevel="0" collapsed="false">
      <c r="A1920" s="1" t="n">
        <v>2012</v>
      </c>
      <c r="B1920" s="1" t="s">
        <v>270</v>
      </c>
      <c r="C1920" s="1" t="s">
        <v>102</v>
      </c>
      <c r="D1920" s="1" t="n">
        <v>28</v>
      </c>
      <c r="E1920" s="1" t="s">
        <v>149</v>
      </c>
      <c r="F1920" s="1" t="n">
        <v>63</v>
      </c>
      <c r="G1920" s="1" t="n">
        <v>63</v>
      </c>
      <c r="H1920" s="1" t="n">
        <v>1741</v>
      </c>
      <c r="I1920" s="1" t="n">
        <v>241</v>
      </c>
      <c r="J1920" s="1" t="n">
        <v>542</v>
      </c>
      <c r="K1920" s="1" t="n">
        <v>0.445</v>
      </c>
      <c r="L1920" s="1" t="n">
        <v>77</v>
      </c>
      <c r="M1920" s="1" t="n">
        <v>213</v>
      </c>
      <c r="N1920" s="1" t="n">
        <v>0.362</v>
      </c>
      <c r="O1920" s="1" t="n">
        <v>156</v>
      </c>
      <c r="P1920" s="1" t="n">
        <v>209</v>
      </c>
      <c r="Q1920" s="1" t="n">
        <v>0.746</v>
      </c>
      <c r="R1920" s="1" t="n">
        <v>12</v>
      </c>
      <c r="S1920" s="1" t="n">
        <v>100</v>
      </c>
      <c r="T1920" s="1" t="n">
        <v>112</v>
      </c>
      <c r="U1920" s="1" t="n">
        <v>316</v>
      </c>
      <c r="V1920" s="1" t="n">
        <v>64</v>
      </c>
      <c r="W1920" s="1" t="n">
        <v>13</v>
      </c>
      <c r="X1920" s="1" t="n">
        <v>122</v>
      </c>
      <c r="Y1920" s="1" t="n">
        <v>136</v>
      </c>
      <c r="Z1920" s="1" t="n">
        <v>715</v>
      </c>
      <c r="AA1920" s="1" t="n">
        <v>16</v>
      </c>
      <c r="AB1920" s="1" t="n">
        <v>0.564</v>
      </c>
      <c r="AC1920" s="1" t="n">
        <v>4.2</v>
      </c>
      <c r="AD1920" s="1" t="n">
        <f aca="false">IF(F1920=0,0,Z1920/F1920)</f>
        <v>11.3492063492064</v>
      </c>
      <c r="AE1920" s="1" t="str">
        <f aca="false">IFERROR(LEFT(C1920,FIND("-",C1920)-1),C1920)</f>
        <v>PG</v>
      </c>
      <c r="AF1920" s="1" t="str">
        <f aca="false">B1920&amp;"|"&amp;A1920</f>
        <v>Devin Harris|2012</v>
      </c>
      <c r="AG1920" s="1" t="n">
        <f aca="false">SUMPRODUCT(($A$2:$A$4670=A1920)*($Z$2:$Z$4670&gt;Z1920))+1</f>
        <v>87</v>
      </c>
    </row>
    <row r="1921" customFormat="false" ht="15" hidden="false" customHeight="false" outlineLevel="0" collapsed="false">
      <c r="A1921" s="1" t="n">
        <v>2012</v>
      </c>
      <c r="B1921" s="1" t="s">
        <v>753</v>
      </c>
      <c r="C1921" s="1" t="s">
        <v>105</v>
      </c>
      <c r="D1921" s="1" t="n">
        <v>23</v>
      </c>
      <c r="E1921" s="1" t="s">
        <v>126</v>
      </c>
      <c r="F1921" s="1" t="n">
        <v>35</v>
      </c>
      <c r="G1921" s="1" t="n">
        <v>6</v>
      </c>
      <c r="H1921" s="1" t="n">
        <v>301</v>
      </c>
      <c r="I1921" s="1" t="n">
        <v>44</v>
      </c>
      <c r="J1921" s="1" t="n">
        <v>94</v>
      </c>
      <c r="K1921" s="1" t="n">
        <v>0.468</v>
      </c>
      <c r="L1921" s="1" t="n">
        <v>0</v>
      </c>
      <c r="M1921" s="1" t="n">
        <v>0</v>
      </c>
      <c r="O1921" s="1" t="n">
        <v>18</v>
      </c>
      <c r="P1921" s="1" t="n">
        <v>28</v>
      </c>
      <c r="Q1921" s="1" t="n">
        <v>0.643</v>
      </c>
      <c r="R1921" s="1" t="n">
        <v>27</v>
      </c>
      <c r="S1921" s="1" t="n">
        <v>44</v>
      </c>
      <c r="T1921" s="1" t="n">
        <v>71</v>
      </c>
      <c r="U1921" s="1" t="n">
        <v>9</v>
      </c>
      <c r="V1921" s="1" t="n">
        <v>8</v>
      </c>
      <c r="W1921" s="1" t="n">
        <v>8</v>
      </c>
      <c r="X1921" s="1" t="n">
        <v>17</v>
      </c>
      <c r="Y1921" s="1" t="n">
        <v>73</v>
      </c>
      <c r="Z1921" s="1" t="n">
        <v>106</v>
      </c>
      <c r="AA1921" s="1" t="n">
        <v>10.4</v>
      </c>
      <c r="AB1921" s="1" t="n">
        <v>0.498</v>
      </c>
      <c r="AC1921" s="1" t="n">
        <v>0.6</v>
      </c>
      <c r="AD1921" s="1" t="n">
        <f aca="false">IF(F1921=0,0,Z1921/F1921)</f>
        <v>3.02857142857143</v>
      </c>
      <c r="AE1921" s="1" t="str">
        <f aca="false">IFERROR(LEFT(C1921,FIND("-",C1921)-1),C1921)</f>
        <v>C</v>
      </c>
      <c r="AF1921" s="1" t="str">
        <f aca="false">B1921&amp;"|"&amp;A1921</f>
        <v>Dexter Pittman|2012</v>
      </c>
      <c r="AG1921" s="1" t="n">
        <f aca="false">SUMPRODUCT(($A$2:$A$4670=A1921)*($Z$2:$Z$4670&gt;Z1921))+1</f>
        <v>358</v>
      </c>
    </row>
    <row r="1922" customFormat="false" ht="15" hidden="false" customHeight="false" outlineLevel="0" collapsed="false">
      <c r="A1922" s="1" t="n">
        <v>2012</v>
      </c>
      <c r="B1922" s="1" t="s">
        <v>273</v>
      </c>
      <c r="C1922" s="1" t="s">
        <v>92</v>
      </c>
      <c r="D1922" s="1" t="n">
        <v>33</v>
      </c>
      <c r="E1922" s="1" t="s">
        <v>189</v>
      </c>
      <c r="F1922" s="1" t="n">
        <v>62</v>
      </c>
      <c r="G1922" s="1" t="n">
        <v>62</v>
      </c>
      <c r="H1922" s="1" t="n">
        <v>2079</v>
      </c>
      <c r="I1922" s="1" t="n">
        <v>473</v>
      </c>
      <c r="J1922" s="1" t="n">
        <v>1034</v>
      </c>
      <c r="K1922" s="1" t="n">
        <v>0.457</v>
      </c>
      <c r="L1922" s="1" t="n">
        <v>78</v>
      </c>
      <c r="M1922" s="1" t="n">
        <v>212</v>
      </c>
      <c r="N1922" s="1" t="n">
        <v>0.368</v>
      </c>
      <c r="O1922" s="1" t="n">
        <v>318</v>
      </c>
      <c r="P1922" s="1" t="n">
        <v>355</v>
      </c>
      <c r="Q1922" s="1" t="n">
        <v>0.896</v>
      </c>
      <c r="R1922" s="1" t="n">
        <v>46</v>
      </c>
      <c r="S1922" s="1" t="n">
        <v>372</v>
      </c>
      <c r="T1922" s="1" t="n">
        <v>418</v>
      </c>
      <c r="U1922" s="1" t="n">
        <v>136</v>
      </c>
      <c r="V1922" s="1" t="n">
        <v>42</v>
      </c>
      <c r="W1922" s="1" t="n">
        <v>30</v>
      </c>
      <c r="X1922" s="1" t="n">
        <v>117</v>
      </c>
      <c r="Y1922" s="1" t="n">
        <v>129</v>
      </c>
      <c r="Z1922" s="1" t="n">
        <v>1342</v>
      </c>
      <c r="AA1922" s="1" t="n">
        <v>21.7</v>
      </c>
      <c r="AB1922" s="1" t="n">
        <v>0.564</v>
      </c>
      <c r="AC1922" s="1" t="n">
        <v>7.6</v>
      </c>
      <c r="AD1922" s="1" t="n">
        <f aca="false">IF(F1922=0,0,Z1922/F1922)</f>
        <v>21.6451612903226</v>
      </c>
      <c r="AE1922" s="1" t="str">
        <f aca="false">IFERROR(LEFT(C1922,FIND("-",C1922)-1),C1922)</f>
        <v>PF</v>
      </c>
      <c r="AF1922" s="1" t="str">
        <f aca="false">B1922&amp;"|"&amp;A1922</f>
        <v>Dirk Nowitzki|2012</v>
      </c>
      <c r="AG1922" s="1" t="n">
        <f aca="false">SUMPRODUCT(($A$2:$A$4670=A1922)*($Z$2:$Z$4670&gt;Z1922))+1</f>
        <v>7</v>
      </c>
    </row>
    <row r="1923" customFormat="false" ht="15" hidden="false" customHeight="false" outlineLevel="0" collapsed="false">
      <c r="A1923" s="1" t="n">
        <v>2012</v>
      </c>
      <c r="B1923" s="1" t="s">
        <v>274</v>
      </c>
      <c r="C1923" s="1" t="s">
        <v>92</v>
      </c>
      <c r="D1923" s="1" t="n">
        <v>26</v>
      </c>
      <c r="E1923" s="1" t="s">
        <v>117</v>
      </c>
      <c r="F1923" s="1" t="n">
        <v>64</v>
      </c>
      <c r="G1923" s="1" t="n">
        <v>6</v>
      </c>
      <c r="H1923" s="1" t="n">
        <v>1127</v>
      </c>
      <c r="I1923" s="1" t="n">
        <v>94</v>
      </c>
      <c r="J1923" s="1" t="n">
        <v>210</v>
      </c>
      <c r="K1923" s="1" t="n">
        <v>0.448</v>
      </c>
      <c r="L1923" s="1" t="n">
        <v>0</v>
      </c>
      <c r="M1923" s="1" t="n">
        <v>4</v>
      </c>
      <c r="N1923" s="1" t="n">
        <v>0</v>
      </c>
      <c r="O1923" s="1" t="n">
        <v>39</v>
      </c>
      <c r="P1923" s="1" t="n">
        <v>53</v>
      </c>
      <c r="Q1923" s="1" t="n">
        <v>0.736</v>
      </c>
      <c r="R1923" s="1" t="n">
        <v>73</v>
      </c>
      <c r="S1923" s="1" t="n">
        <v>173</v>
      </c>
      <c r="T1923" s="1" t="n">
        <v>246</v>
      </c>
      <c r="U1923" s="1" t="n">
        <v>110</v>
      </c>
      <c r="V1923" s="1" t="n">
        <v>44</v>
      </c>
      <c r="W1923" s="1" t="n">
        <v>36</v>
      </c>
      <c r="X1923" s="1" t="n">
        <v>56</v>
      </c>
      <c r="Y1923" s="1" t="n">
        <v>104</v>
      </c>
      <c r="Z1923" s="1" t="n">
        <v>227</v>
      </c>
      <c r="AA1923" s="1" t="n">
        <v>11.8</v>
      </c>
      <c r="AB1923" s="1" t="n">
        <v>0.486</v>
      </c>
      <c r="AC1923" s="1" t="n">
        <v>1.5</v>
      </c>
      <c r="AD1923" s="1" t="n">
        <f aca="false">IF(F1923=0,0,Z1923/F1923)</f>
        <v>3.546875</v>
      </c>
      <c r="AE1923" s="1" t="str">
        <f aca="false">IFERROR(LEFT(C1923,FIND("-",C1923)-1),C1923)</f>
        <v>PF</v>
      </c>
      <c r="AF1923" s="1" t="str">
        <f aca="false">B1923&amp;"|"&amp;A1923</f>
        <v>Dominic McGuire|2012</v>
      </c>
      <c r="AG1923" s="1" t="n">
        <f aca="false">SUMPRODUCT(($A$2:$A$4670=A1923)*($Z$2:$Z$4670&gt;Z1923))+1</f>
        <v>274</v>
      </c>
    </row>
    <row r="1924" customFormat="false" ht="15" hidden="false" customHeight="false" outlineLevel="0" collapsed="false">
      <c r="A1924" s="1" t="n">
        <v>2012</v>
      </c>
      <c r="B1924" s="1" t="s">
        <v>754</v>
      </c>
      <c r="C1924" s="1" t="s">
        <v>128</v>
      </c>
      <c r="D1924" s="1" t="n">
        <v>23</v>
      </c>
      <c r="E1924" s="1" t="s">
        <v>189</v>
      </c>
      <c r="F1924" s="1" t="n">
        <v>33</v>
      </c>
      <c r="G1924" s="1" t="n">
        <v>1</v>
      </c>
      <c r="H1924" s="1" t="n">
        <v>268</v>
      </c>
      <c r="I1924" s="1" t="n">
        <v>29</v>
      </c>
      <c r="J1924" s="1" t="n">
        <v>73</v>
      </c>
      <c r="K1924" s="1" t="n">
        <v>0.397</v>
      </c>
      <c r="L1924" s="1" t="n">
        <v>1</v>
      </c>
      <c r="M1924" s="1" t="n">
        <v>8</v>
      </c>
      <c r="N1924" s="1" t="n">
        <v>0.125</v>
      </c>
      <c r="O1924" s="1" t="n">
        <v>29</v>
      </c>
      <c r="P1924" s="1" t="n">
        <v>37</v>
      </c>
      <c r="Q1924" s="1" t="n">
        <v>0.784</v>
      </c>
      <c r="R1924" s="1" t="n">
        <v>9</v>
      </c>
      <c r="S1924" s="1" t="n">
        <v>35</v>
      </c>
      <c r="T1924" s="1" t="n">
        <v>44</v>
      </c>
      <c r="U1924" s="1" t="n">
        <v>42</v>
      </c>
      <c r="V1924" s="1" t="n">
        <v>10</v>
      </c>
      <c r="W1924" s="1" t="n">
        <v>5</v>
      </c>
      <c r="X1924" s="1" t="n">
        <v>28</v>
      </c>
      <c r="Y1924" s="1" t="n">
        <v>28</v>
      </c>
      <c r="Z1924" s="1" t="n">
        <v>88</v>
      </c>
      <c r="AA1924" s="1" t="n">
        <v>11.8</v>
      </c>
      <c r="AB1924" s="1" t="n">
        <v>0.493</v>
      </c>
      <c r="AC1924" s="1" t="n">
        <v>0.2</v>
      </c>
      <c r="AD1924" s="1" t="n">
        <f aca="false">IF(F1924=0,0,Z1924/F1924)</f>
        <v>2.66666666666667</v>
      </c>
      <c r="AE1924" s="1" t="str">
        <f aca="false">IFERROR(LEFT(C1924,FIND("-",C1924)-1),C1924)</f>
        <v>SG</v>
      </c>
      <c r="AF1924" s="1" t="str">
        <f aca="false">B1924&amp;"|"&amp;A1924</f>
        <v>Dominique Jones|2012</v>
      </c>
      <c r="AG1924" s="1" t="n">
        <f aca="false">SUMPRODUCT(($A$2:$A$4670=A1924)*($Z$2:$Z$4670&gt;Z1924))+1</f>
        <v>368</v>
      </c>
    </row>
    <row r="1925" customFormat="false" ht="15" hidden="false" customHeight="false" outlineLevel="0" collapsed="false">
      <c r="A1925" s="1" t="n">
        <v>2012</v>
      </c>
      <c r="B1925" s="1" t="s">
        <v>828</v>
      </c>
      <c r="C1925" s="1" t="s">
        <v>102</v>
      </c>
      <c r="D1925" s="1" t="n">
        <v>24</v>
      </c>
      <c r="E1925" s="1" t="s">
        <v>115</v>
      </c>
      <c r="F1925" s="1" t="n">
        <v>33</v>
      </c>
      <c r="G1925" s="1" t="n">
        <v>11</v>
      </c>
      <c r="H1925" s="1" t="n">
        <v>669</v>
      </c>
      <c r="I1925" s="1" t="n">
        <v>79</v>
      </c>
      <c r="J1925" s="1" t="n">
        <v>198</v>
      </c>
      <c r="K1925" s="1" t="n">
        <v>0.399</v>
      </c>
      <c r="L1925" s="1" t="n">
        <v>2</v>
      </c>
      <c r="M1925" s="1" t="n">
        <v>25</v>
      </c>
      <c r="N1925" s="1" t="n">
        <v>0.08</v>
      </c>
      <c r="O1925" s="1" t="n">
        <v>23</v>
      </c>
      <c r="P1925" s="1" t="n">
        <v>30</v>
      </c>
      <c r="Q1925" s="1" t="n">
        <v>0.767</v>
      </c>
      <c r="R1925" s="1" t="n">
        <v>18</v>
      </c>
      <c r="S1925" s="1" t="n">
        <v>49</v>
      </c>
      <c r="T1925" s="1" t="n">
        <v>67</v>
      </c>
      <c r="U1925" s="1" t="n">
        <v>105</v>
      </c>
      <c r="V1925" s="1" t="n">
        <v>13</v>
      </c>
      <c r="W1925" s="1" t="n">
        <v>3</v>
      </c>
      <c r="X1925" s="1" t="n">
        <v>49</v>
      </c>
      <c r="Y1925" s="1" t="n">
        <v>37</v>
      </c>
      <c r="Z1925" s="1" t="n">
        <v>183</v>
      </c>
      <c r="AA1925" s="1" t="n">
        <v>8.9</v>
      </c>
      <c r="AB1925" s="1" t="n">
        <v>0.433</v>
      </c>
      <c r="AC1925" s="1" t="n">
        <v>-0.3</v>
      </c>
      <c r="AD1925" s="1" t="n">
        <f aca="false">IF(F1925=0,0,Z1925/F1925)</f>
        <v>5.54545454545455</v>
      </c>
      <c r="AE1925" s="1" t="str">
        <f aca="false">IFERROR(LEFT(C1925,FIND("-",C1925)-1),C1925)</f>
        <v>PG</v>
      </c>
      <c r="AF1925" s="1" t="str">
        <f aca="false">B1925&amp;"|"&amp;A1925</f>
        <v>Donald Sloan|2012</v>
      </c>
      <c r="AG1925" s="1" t="n">
        <f aca="false">SUMPRODUCT(($A$2:$A$4670=A1925)*($Z$2:$Z$4670&gt;Z1925))+1</f>
        <v>305</v>
      </c>
    </row>
    <row r="1926" customFormat="false" ht="15" hidden="false" customHeight="false" outlineLevel="0" collapsed="false">
      <c r="A1926" s="1" t="n">
        <v>2012</v>
      </c>
      <c r="B1926" s="1" t="s">
        <v>619</v>
      </c>
      <c r="C1926" s="1" t="s">
        <v>92</v>
      </c>
      <c r="D1926" s="1" t="n">
        <v>23</v>
      </c>
      <c r="E1926" s="1" t="s">
        <v>173</v>
      </c>
      <c r="F1926" s="1" t="n">
        <v>53</v>
      </c>
      <c r="G1926" s="1" t="n">
        <v>7</v>
      </c>
      <c r="H1926" s="1" t="n">
        <v>777</v>
      </c>
      <c r="I1926" s="1" t="n">
        <v>108</v>
      </c>
      <c r="J1926" s="1" t="n">
        <v>266</v>
      </c>
      <c r="K1926" s="1" t="n">
        <v>0.406</v>
      </c>
      <c r="L1926" s="1" t="n">
        <v>25</v>
      </c>
      <c r="M1926" s="1" t="n">
        <v>105</v>
      </c>
      <c r="N1926" s="1" t="n">
        <v>0.238</v>
      </c>
      <c r="O1926" s="1" t="n">
        <v>44</v>
      </c>
      <c r="P1926" s="1" t="n">
        <v>55</v>
      </c>
      <c r="Q1926" s="1" t="n">
        <v>0.8</v>
      </c>
      <c r="R1926" s="1" t="n">
        <v>19</v>
      </c>
      <c r="S1926" s="1" t="n">
        <v>114</v>
      </c>
      <c r="T1926" s="1" t="n">
        <v>133</v>
      </c>
      <c r="U1926" s="1" t="n">
        <v>34</v>
      </c>
      <c r="V1926" s="1" t="n">
        <v>18</v>
      </c>
      <c r="W1926" s="1" t="n">
        <v>29</v>
      </c>
      <c r="X1926" s="1" t="n">
        <v>32</v>
      </c>
      <c r="Y1926" s="1" t="n">
        <v>67</v>
      </c>
      <c r="Z1926" s="1" t="n">
        <v>285</v>
      </c>
      <c r="AA1926" s="1" t="n">
        <v>11.8</v>
      </c>
      <c r="AB1926" s="1" t="n">
        <v>0.491</v>
      </c>
      <c r="AC1926" s="1" t="n">
        <v>0.7</v>
      </c>
      <c r="AD1926" s="1" t="n">
        <f aca="false">IF(F1926=0,0,Z1926/F1926)</f>
        <v>5.37735849056604</v>
      </c>
      <c r="AE1926" s="1" t="str">
        <f aca="false">IFERROR(LEFT(C1926,FIND("-",C1926)-1),C1926)</f>
        <v>PF</v>
      </c>
      <c r="AF1926" s="1" t="str">
        <f aca="false">B1926&amp;"|"&amp;A1926</f>
        <v>Donte Greene|2012</v>
      </c>
      <c r="AG1926" s="1" t="n">
        <f aca="false">SUMPRODUCT(($A$2:$A$4670=A1926)*($Z$2:$Z$4670&gt;Z1926))+1</f>
        <v>249</v>
      </c>
    </row>
    <row r="1927" customFormat="false" ht="15" hidden="false" customHeight="false" outlineLevel="0" collapsed="false">
      <c r="A1927" s="1" t="n">
        <v>2012</v>
      </c>
      <c r="B1927" s="1" t="s">
        <v>276</v>
      </c>
      <c r="C1927" s="1" t="s">
        <v>123</v>
      </c>
      <c r="D1927" s="1" t="n">
        <v>26</v>
      </c>
      <c r="E1927" s="1" t="s">
        <v>117</v>
      </c>
      <c r="F1927" s="1" t="n">
        <v>61</v>
      </c>
      <c r="G1927" s="1" t="n">
        <v>61</v>
      </c>
      <c r="H1927" s="1" t="n">
        <v>1650</v>
      </c>
      <c r="I1927" s="1" t="n">
        <v>222</v>
      </c>
      <c r="J1927" s="1" t="n">
        <v>526</v>
      </c>
      <c r="K1927" s="1" t="n">
        <v>0.422</v>
      </c>
      <c r="L1927" s="1" t="n">
        <v>105</v>
      </c>
      <c r="M1927" s="1" t="n">
        <v>292</v>
      </c>
      <c r="N1927" s="1" t="n">
        <v>0.36</v>
      </c>
      <c r="O1927" s="1" t="n">
        <v>80</v>
      </c>
      <c r="P1927" s="1" t="n">
        <v>98</v>
      </c>
      <c r="Q1927" s="1" t="n">
        <v>0.816</v>
      </c>
      <c r="R1927" s="1" t="n">
        <v>60</v>
      </c>
      <c r="S1927" s="1" t="n">
        <v>218</v>
      </c>
      <c r="T1927" s="1" t="n">
        <v>278</v>
      </c>
      <c r="U1927" s="1" t="n">
        <v>94</v>
      </c>
      <c r="V1927" s="1" t="n">
        <v>58</v>
      </c>
      <c r="W1927" s="1" t="n">
        <v>26</v>
      </c>
      <c r="X1927" s="1" t="n">
        <v>51</v>
      </c>
      <c r="Y1927" s="1" t="n">
        <v>97</v>
      </c>
      <c r="Z1927" s="1" t="n">
        <v>629</v>
      </c>
      <c r="AA1927" s="1" t="n">
        <v>15</v>
      </c>
      <c r="AB1927" s="1" t="n">
        <v>0.553</v>
      </c>
      <c r="AC1927" s="1" t="n">
        <v>3.4</v>
      </c>
      <c r="AD1927" s="1" t="n">
        <f aca="false">IF(F1927=0,0,Z1927/F1927)</f>
        <v>10.3114754098361</v>
      </c>
      <c r="AE1927" s="1" t="str">
        <f aca="false">IFERROR(LEFT(C1927,FIND("-",C1927)-1),C1927)</f>
        <v>SF</v>
      </c>
      <c r="AF1927" s="1" t="str">
        <f aca="false">B1927&amp;"|"&amp;A1927</f>
        <v>Dorell Wright|2012</v>
      </c>
      <c r="AG1927" s="1" t="n">
        <f aca="false">SUMPRODUCT(($A$2:$A$4670=A1927)*($Z$2:$Z$4670&gt;Z1927))+1</f>
        <v>114</v>
      </c>
    </row>
    <row r="1928" customFormat="false" ht="15" hidden="false" customHeight="false" outlineLevel="0" collapsed="false">
      <c r="A1928" s="1" t="n">
        <v>2012</v>
      </c>
      <c r="B1928" s="1" t="s">
        <v>277</v>
      </c>
      <c r="C1928" s="1" t="s">
        <v>105</v>
      </c>
      <c r="D1928" s="1" t="n">
        <v>30</v>
      </c>
      <c r="E1928" s="1" t="s">
        <v>152</v>
      </c>
      <c r="F1928" s="1" t="n">
        <v>56</v>
      </c>
      <c r="G1928" s="1" t="n">
        <v>46</v>
      </c>
      <c r="H1928" s="1" t="n">
        <v>1469</v>
      </c>
      <c r="I1928" s="1" t="n">
        <v>287</v>
      </c>
      <c r="J1928" s="1" t="n">
        <v>657</v>
      </c>
      <c r="K1928" s="1" t="n">
        <v>0.437</v>
      </c>
      <c r="L1928" s="1" t="n">
        <v>16</v>
      </c>
      <c r="M1928" s="1" t="n">
        <v>55</v>
      </c>
      <c r="N1928" s="1" t="n">
        <v>0.291</v>
      </c>
      <c r="O1928" s="1" t="n">
        <v>176</v>
      </c>
      <c r="P1928" s="1" t="n">
        <v>208</v>
      </c>
      <c r="Q1928" s="1" t="n">
        <v>0.846</v>
      </c>
      <c r="R1928" s="1" t="n">
        <v>130</v>
      </c>
      <c r="S1928" s="1" t="n">
        <v>233</v>
      </c>
      <c r="T1928" s="1" t="n">
        <v>363</v>
      </c>
      <c r="U1928" s="1" t="n">
        <v>144</v>
      </c>
      <c r="V1928" s="1" t="n">
        <v>46</v>
      </c>
      <c r="W1928" s="1" t="n">
        <v>34</v>
      </c>
      <c r="X1928" s="1" t="n">
        <v>109</v>
      </c>
      <c r="Y1928" s="1" t="n">
        <v>112</v>
      </c>
      <c r="Z1928" s="1" t="n">
        <v>766</v>
      </c>
      <c r="AA1928" s="1" t="n">
        <v>18.8</v>
      </c>
      <c r="AB1928" s="1" t="n">
        <v>0.512</v>
      </c>
      <c r="AC1928" s="1" t="n">
        <v>3.6</v>
      </c>
      <c r="AD1928" s="1" t="n">
        <f aca="false">IF(F1928=0,0,Z1928/F1928)</f>
        <v>13.6785714285714</v>
      </c>
      <c r="AE1928" s="1" t="str">
        <f aca="false">IFERROR(LEFT(C1928,FIND("-",C1928)-1),C1928)</f>
        <v>C</v>
      </c>
      <c r="AF1928" s="1" t="str">
        <f aca="false">B1928&amp;"|"&amp;A1928</f>
        <v>Drew Gooden|2012</v>
      </c>
      <c r="AG1928" s="1" t="n">
        <f aca="false">SUMPRODUCT(($A$2:$A$4670=A1928)*($Z$2:$Z$4670&gt;Z1928))+1</f>
        <v>80</v>
      </c>
    </row>
    <row r="1929" customFormat="false" ht="15" hidden="false" customHeight="false" outlineLevel="0" collapsed="false">
      <c r="A1929" s="1" t="n">
        <v>2012</v>
      </c>
      <c r="B1929" s="1" t="s">
        <v>279</v>
      </c>
      <c r="C1929" s="1" t="s">
        <v>105</v>
      </c>
      <c r="D1929" s="1" t="n">
        <v>26</v>
      </c>
      <c r="E1929" s="1" t="s">
        <v>112</v>
      </c>
      <c r="F1929" s="1" t="n">
        <v>54</v>
      </c>
      <c r="G1929" s="1" t="n">
        <v>54</v>
      </c>
      <c r="H1929" s="1" t="n">
        <v>2070</v>
      </c>
      <c r="I1929" s="1" t="n">
        <v>416</v>
      </c>
      <c r="J1929" s="1" t="n">
        <v>726</v>
      </c>
      <c r="K1929" s="1" t="n">
        <v>0.573</v>
      </c>
      <c r="L1929" s="1" t="n">
        <v>0</v>
      </c>
      <c r="M1929" s="1" t="n">
        <v>7</v>
      </c>
      <c r="N1929" s="1" t="n">
        <v>0</v>
      </c>
      <c r="O1929" s="1" t="n">
        <v>281</v>
      </c>
      <c r="P1929" s="1" t="n">
        <v>572</v>
      </c>
      <c r="Q1929" s="1" t="n">
        <v>0.491</v>
      </c>
      <c r="R1929" s="1" t="n">
        <v>200</v>
      </c>
      <c r="S1929" s="1" t="n">
        <v>585</v>
      </c>
      <c r="T1929" s="1" t="n">
        <v>785</v>
      </c>
      <c r="U1929" s="1" t="n">
        <v>104</v>
      </c>
      <c r="V1929" s="1" t="n">
        <v>81</v>
      </c>
      <c r="W1929" s="1" t="n">
        <v>116</v>
      </c>
      <c r="X1929" s="1" t="n">
        <v>175</v>
      </c>
      <c r="Y1929" s="1" t="n">
        <v>159</v>
      </c>
      <c r="Z1929" s="1" t="n">
        <v>1113</v>
      </c>
      <c r="AA1929" s="1" t="n">
        <v>24.2</v>
      </c>
      <c r="AB1929" s="1" t="n">
        <v>0.569</v>
      </c>
      <c r="AC1929" s="1" t="n">
        <v>7.7</v>
      </c>
      <c r="AD1929" s="1" t="n">
        <f aca="false">IF(F1929=0,0,Z1929/F1929)</f>
        <v>20.6111111111111</v>
      </c>
      <c r="AE1929" s="1" t="str">
        <f aca="false">IFERROR(LEFT(C1929,FIND("-",C1929)-1),C1929)</f>
        <v>C</v>
      </c>
      <c r="AF1929" s="1" t="str">
        <f aca="false">B1929&amp;"|"&amp;A1929</f>
        <v>Dwight Howard|2012</v>
      </c>
      <c r="AG1929" s="1" t="n">
        <f aca="false">SUMPRODUCT(($A$2:$A$4670=A1929)*($Z$2:$Z$4670&gt;Z1929))+1</f>
        <v>25</v>
      </c>
    </row>
    <row r="1930" customFormat="false" ht="15" hidden="false" customHeight="false" outlineLevel="0" collapsed="false">
      <c r="A1930" s="1" t="n">
        <v>2012</v>
      </c>
      <c r="B1930" s="1" t="s">
        <v>280</v>
      </c>
      <c r="C1930" s="1" t="s">
        <v>128</v>
      </c>
      <c r="D1930" s="1" t="n">
        <v>30</v>
      </c>
      <c r="E1930" s="1" t="s">
        <v>126</v>
      </c>
      <c r="F1930" s="1" t="n">
        <v>49</v>
      </c>
      <c r="G1930" s="1" t="n">
        <v>49</v>
      </c>
      <c r="H1930" s="1" t="n">
        <v>1625</v>
      </c>
      <c r="I1930" s="1" t="n">
        <v>416</v>
      </c>
      <c r="J1930" s="1" t="n">
        <v>837</v>
      </c>
      <c r="K1930" s="1" t="n">
        <v>0.497</v>
      </c>
      <c r="L1930" s="1" t="n">
        <v>15</v>
      </c>
      <c r="M1930" s="1" t="n">
        <v>56</v>
      </c>
      <c r="N1930" s="1" t="n">
        <v>0.268</v>
      </c>
      <c r="O1930" s="1" t="n">
        <v>235</v>
      </c>
      <c r="P1930" s="1" t="n">
        <v>297</v>
      </c>
      <c r="Q1930" s="1" t="n">
        <v>0.791</v>
      </c>
      <c r="R1930" s="1" t="n">
        <v>73</v>
      </c>
      <c r="S1930" s="1" t="n">
        <v>164</v>
      </c>
      <c r="T1930" s="1" t="n">
        <v>237</v>
      </c>
      <c r="U1930" s="1" t="n">
        <v>225</v>
      </c>
      <c r="V1930" s="1" t="n">
        <v>82</v>
      </c>
      <c r="W1930" s="1" t="n">
        <v>63</v>
      </c>
      <c r="X1930" s="1" t="n">
        <v>129</v>
      </c>
      <c r="Y1930" s="1" t="n">
        <v>110</v>
      </c>
      <c r="Z1930" s="1" t="n">
        <v>1082</v>
      </c>
      <c r="AA1930" s="1" t="n">
        <v>26.3</v>
      </c>
      <c r="AB1930" s="1" t="n">
        <v>0.559</v>
      </c>
      <c r="AC1930" s="1" t="n">
        <v>7.7</v>
      </c>
      <c r="AD1930" s="1" t="n">
        <f aca="false">IF(F1930=0,0,Z1930/F1930)</f>
        <v>22.0816326530612</v>
      </c>
      <c r="AE1930" s="1" t="str">
        <f aca="false">IFERROR(LEFT(C1930,FIND("-",C1930)-1),C1930)</f>
        <v>SG</v>
      </c>
      <c r="AF1930" s="1" t="str">
        <f aca="false">B1930&amp;"|"&amp;A1930</f>
        <v>Dwyane Wade|2012</v>
      </c>
      <c r="AG1930" s="1" t="n">
        <f aca="false">SUMPRODUCT(($A$2:$A$4670=A1930)*($Z$2:$Z$4670&gt;Z1930))+1</f>
        <v>27</v>
      </c>
    </row>
    <row r="1931" customFormat="false" ht="15" hidden="false" customHeight="false" outlineLevel="0" collapsed="false">
      <c r="A1931" s="1" t="n">
        <v>2012</v>
      </c>
      <c r="B1931" s="1" t="s">
        <v>829</v>
      </c>
      <c r="C1931" s="1" t="s">
        <v>102</v>
      </c>
      <c r="D1931" s="1" t="n">
        <v>22</v>
      </c>
      <c r="E1931" s="1" t="s">
        <v>199</v>
      </c>
      <c r="F1931" s="1" t="n">
        <v>38</v>
      </c>
      <c r="G1931" s="1" t="n">
        <v>0</v>
      </c>
      <c r="H1931" s="1" t="n">
        <v>331</v>
      </c>
      <c r="I1931" s="1" t="n">
        <v>43</v>
      </c>
      <c r="J1931" s="1" t="n">
        <v>113</v>
      </c>
      <c r="K1931" s="1" t="n">
        <v>0.381</v>
      </c>
      <c r="L1931" s="1" t="n">
        <v>17</v>
      </c>
      <c r="M1931" s="1" t="n">
        <v>45</v>
      </c>
      <c r="N1931" s="1" t="n">
        <v>0.378</v>
      </c>
      <c r="O1931" s="1" t="n">
        <v>7</v>
      </c>
      <c r="P1931" s="1" t="n">
        <v>7</v>
      </c>
      <c r="Q1931" s="1" t="n">
        <v>1</v>
      </c>
      <c r="R1931" s="1" t="n">
        <v>4</v>
      </c>
      <c r="S1931" s="1" t="n">
        <v>29</v>
      </c>
      <c r="T1931" s="1" t="n">
        <v>33</v>
      </c>
      <c r="U1931" s="1" t="n">
        <v>34</v>
      </c>
      <c r="V1931" s="1" t="n">
        <v>11</v>
      </c>
      <c r="W1931" s="1" t="n">
        <v>3</v>
      </c>
      <c r="X1931" s="1" t="n">
        <v>21</v>
      </c>
      <c r="Y1931" s="1" t="n">
        <v>33</v>
      </c>
      <c r="Z1931" s="1" t="n">
        <v>110</v>
      </c>
      <c r="AA1931" s="1" t="n">
        <v>8.8</v>
      </c>
      <c r="AB1931" s="1" t="n">
        <v>0.474</v>
      </c>
      <c r="AC1931" s="1" t="n">
        <v>0.2</v>
      </c>
      <c r="AD1931" s="1" t="n">
        <f aca="false">IF(F1931=0,0,Z1931/F1931)</f>
        <v>2.89473684210526</v>
      </c>
      <c r="AE1931" s="1" t="str">
        <f aca="false">IFERROR(LEFT(C1931,FIND("-",C1931)-1),C1931)</f>
        <v>PG</v>
      </c>
      <c r="AF1931" s="1" t="str">
        <f aca="false">B1931&amp;"|"&amp;A1931</f>
        <v>E'Twaun Moore|2012</v>
      </c>
      <c r="AG1931" s="1" t="n">
        <f aca="false">SUMPRODUCT(($A$2:$A$4670=A1931)*($Z$2:$Z$4670&gt;Z1931))+1</f>
        <v>353</v>
      </c>
    </row>
    <row r="1932" customFormat="false" ht="15" hidden="false" customHeight="false" outlineLevel="0" collapsed="false">
      <c r="A1932" s="1" t="n">
        <v>2012</v>
      </c>
      <c r="B1932" s="1" t="s">
        <v>281</v>
      </c>
      <c r="C1932" s="1" t="s">
        <v>105</v>
      </c>
      <c r="D1932" s="1" t="n">
        <v>30</v>
      </c>
      <c r="E1932" s="1" t="s">
        <v>117</v>
      </c>
      <c r="F1932" s="1" t="n">
        <v>2</v>
      </c>
      <c r="G1932" s="1" t="n">
        <v>0</v>
      </c>
      <c r="H1932" s="1" t="n">
        <v>9</v>
      </c>
      <c r="I1932" s="1" t="n">
        <v>2</v>
      </c>
      <c r="J1932" s="1" t="n">
        <v>4</v>
      </c>
      <c r="K1932" s="1" t="n">
        <v>0.5</v>
      </c>
      <c r="L1932" s="1" t="n">
        <v>0</v>
      </c>
      <c r="M1932" s="1" t="n">
        <v>0</v>
      </c>
      <c r="O1932" s="1" t="n">
        <v>0</v>
      </c>
      <c r="P1932" s="1" t="n">
        <v>0</v>
      </c>
      <c r="R1932" s="1" t="n">
        <v>1</v>
      </c>
      <c r="S1932" s="1" t="n">
        <v>0</v>
      </c>
      <c r="T1932" s="1" t="n">
        <v>1</v>
      </c>
      <c r="U1932" s="1" t="n">
        <v>0</v>
      </c>
      <c r="V1932" s="1" t="n">
        <v>0</v>
      </c>
      <c r="W1932" s="1" t="n">
        <v>0</v>
      </c>
      <c r="X1932" s="1" t="n">
        <v>0</v>
      </c>
      <c r="Y1932" s="1" t="n">
        <v>5</v>
      </c>
      <c r="Z1932" s="1" t="n">
        <v>4</v>
      </c>
      <c r="AA1932" s="1" t="n">
        <v>4.7</v>
      </c>
      <c r="AB1932" s="1" t="n">
        <v>0.5</v>
      </c>
      <c r="AC1932" s="1" t="n">
        <v>0</v>
      </c>
      <c r="AD1932" s="1" t="n">
        <f aca="false">IF(F1932=0,0,Z1932/F1932)</f>
        <v>2</v>
      </c>
      <c r="AE1932" s="1" t="str">
        <f aca="false">IFERROR(LEFT(C1932,FIND("-",C1932)-1),C1932)</f>
        <v>C</v>
      </c>
      <c r="AF1932" s="1" t="str">
        <f aca="false">B1932&amp;"|"&amp;A1932</f>
        <v>Earl Barron|2012</v>
      </c>
      <c r="AG1932" s="1" t="n">
        <f aca="false">SUMPRODUCT(($A$2:$A$4670=A1932)*($Z$2:$Z$4670&gt;Z1932))+1</f>
        <v>468</v>
      </c>
    </row>
    <row r="1933" customFormat="false" ht="15" hidden="false" customHeight="false" outlineLevel="0" collapsed="false">
      <c r="A1933" s="1" t="n">
        <v>2012</v>
      </c>
      <c r="B1933" s="1" t="s">
        <v>282</v>
      </c>
      <c r="C1933" s="1" t="s">
        <v>102</v>
      </c>
      <c r="D1933" s="1" t="n">
        <v>35</v>
      </c>
      <c r="E1933" s="1" t="s">
        <v>103</v>
      </c>
      <c r="F1933" s="1" t="n">
        <v>8</v>
      </c>
      <c r="G1933" s="1" t="n">
        <v>0</v>
      </c>
      <c r="H1933" s="1" t="n">
        <v>111</v>
      </c>
      <c r="I1933" s="1" t="n">
        <v>12</v>
      </c>
      <c r="J1933" s="1" t="n">
        <v>36</v>
      </c>
      <c r="K1933" s="1" t="n">
        <v>0.333</v>
      </c>
      <c r="L1933" s="1" t="n">
        <v>2</v>
      </c>
      <c r="M1933" s="1" t="n">
        <v>9</v>
      </c>
      <c r="N1933" s="1" t="n">
        <v>0.222</v>
      </c>
      <c r="O1933" s="1" t="n">
        <v>13</v>
      </c>
      <c r="P1933" s="1" t="n">
        <v>15</v>
      </c>
      <c r="Q1933" s="1" t="n">
        <v>0.867</v>
      </c>
      <c r="R1933" s="1" t="n">
        <v>0</v>
      </c>
      <c r="S1933" s="1" t="n">
        <v>11</v>
      </c>
      <c r="T1933" s="1" t="n">
        <v>11</v>
      </c>
      <c r="U1933" s="1" t="n">
        <v>17</v>
      </c>
      <c r="V1933" s="1" t="n">
        <v>1</v>
      </c>
      <c r="W1933" s="1" t="n">
        <v>0</v>
      </c>
      <c r="X1933" s="1" t="n">
        <v>7</v>
      </c>
      <c r="Y1933" s="1" t="n">
        <v>5</v>
      </c>
      <c r="Z1933" s="1" t="n">
        <v>39</v>
      </c>
      <c r="AA1933" s="1" t="n">
        <v>10.3</v>
      </c>
      <c r="AB1933" s="1" t="n">
        <v>0.458</v>
      </c>
      <c r="AC1933" s="1" t="n">
        <v>0.1</v>
      </c>
      <c r="AD1933" s="1" t="n">
        <f aca="false">IF(F1933=0,0,Z1933/F1933)</f>
        <v>4.875</v>
      </c>
      <c r="AE1933" s="1" t="str">
        <f aca="false">IFERROR(LEFT(C1933,FIND("-",C1933)-1),C1933)</f>
        <v>PG</v>
      </c>
      <c r="AF1933" s="1" t="str">
        <f aca="false">B1933&amp;"|"&amp;A1933</f>
        <v>Earl Boykins|2012</v>
      </c>
      <c r="AG1933" s="1" t="n">
        <f aca="false">SUMPRODUCT(($A$2:$A$4670=A1933)*($Z$2:$Z$4670&gt;Z1933))+1</f>
        <v>418</v>
      </c>
    </row>
    <row r="1934" customFormat="false" ht="15" hidden="false" customHeight="false" outlineLevel="0" collapsed="false">
      <c r="A1934" s="1" t="n">
        <v>2012</v>
      </c>
      <c r="B1934" s="1" t="s">
        <v>694</v>
      </c>
      <c r="C1934" s="1" t="s">
        <v>92</v>
      </c>
      <c r="D1934" s="1" t="n">
        <v>24</v>
      </c>
      <c r="E1934" s="1" t="s">
        <v>112</v>
      </c>
      <c r="F1934" s="1" t="n">
        <v>45</v>
      </c>
      <c r="G1934" s="1" t="n">
        <v>1</v>
      </c>
      <c r="H1934" s="1" t="n">
        <v>559</v>
      </c>
      <c r="I1934" s="1" t="n">
        <v>51</v>
      </c>
      <c r="J1934" s="1" t="n">
        <v>139</v>
      </c>
      <c r="K1934" s="1" t="n">
        <v>0.367</v>
      </c>
      <c r="L1934" s="1" t="n">
        <v>0</v>
      </c>
      <c r="M1934" s="1" t="n">
        <v>0</v>
      </c>
      <c r="O1934" s="1" t="n">
        <v>21</v>
      </c>
      <c r="P1934" s="1" t="n">
        <v>29</v>
      </c>
      <c r="Q1934" s="1" t="n">
        <v>0.724</v>
      </c>
      <c r="R1934" s="1" t="n">
        <v>35</v>
      </c>
      <c r="S1934" s="1" t="n">
        <v>89</v>
      </c>
      <c r="T1934" s="1" t="n">
        <v>124</v>
      </c>
      <c r="U1934" s="1" t="n">
        <v>18</v>
      </c>
      <c r="V1934" s="1" t="n">
        <v>12</v>
      </c>
      <c r="W1934" s="1" t="n">
        <v>32</v>
      </c>
      <c r="X1934" s="1" t="n">
        <v>25</v>
      </c>
      <c r="Y1934" s="1" t="n">
        <v>72</v>
      </c>
      <c r="Z1934" s="1" t="n">
        <v>123</v>
      </c>
      <c r="AA1934" s="1" t="n">
        <v>8.1</v>
      </c>
      <c r="AB1934" s="1" t="n">
        <v>0.405</v>
      </c>
      <c r="AC1934" s="1" t="n">
        <v>0.3</v>
      </c>
      <c r="AD1934" s="1" t="n">
        <f aca="false">IF(F1934=0,0,Z1934/F1934)</f>
        <v>2.73333333333333</v>
      </c>
      <c r="AE1934" s="1" t="str">
        <f aca="false">IFERROR(LEFT(C1934,FIND("-",C1934)-1),C1934)</f>
        <v>PF</v>
      </c>
      <c r="AF1934" s="1" t="str">
        <f aca="false">B1934&amp;"|"&amp;A1934</f>
        <v>Earl Clark|2012</v>
      </c>
      <c r="AG1934" s="1" t="n">
        <f aca="false">SUMPRODUCT(($A$2:$A$4670=A1934)*($Z$2:$Z$4670&gt;Z1934))+1</f>
        <v>345</v>
      </c>
    </row>
    <row r="1935" customFormat="false" ht="15" hidden="false" customHeight="false" outlineLevel="0" collapsed="false">
      <c r="A1935" s="1" t="n">
        <v>2012</v>
      </c>
      <c r="B1935" s="1" t="s">
        <v>283</v>
      </c>
      <c r="C1935" s="1" t="s">
        <v>102</v>
      </c>
      <c r="D1935" s="1" t="n">
        <v>32</v>
      </c>
      <c r="E1935" s="1" t="s">
        <v>149</v>
      </c>
      <c r="F1935" s="1" t="n">
        <v>50</v>
      </c>
      <c r="G1935" s="1" t="n">
        <v>2</v>
      </c>
      <c r="H1935" s="1" t="n">
        <v>1033</v>
      </c>
      <c r="I1935" s="1" t="n">
        <v>54</v>
      </c>
      <c r="J1935" s="1" t="n">
        <v>160</v>
      </c>
      <c r="K1935" s="1" t="n">
        <v>0.338</v>
      </c>
      <c r="L1935" s="1" t="n">
        <v>10</v>
      </c>
      <c r="M1935" s="1" t="n">
        <v>52</v>
      </c>
      <c r="N1935" s="1" t="n">
        <v>0.192</v>
      </c>
      <c r="O1935" s="1" t="n">
        <v>31</v>
      </c>
      <c r="P1935" s="1" t="n">
        <v>46</v>
      </c>
      <c r="Q1935" s="1" t="n">
        <v>0.674</v>
      </c>
      <c r="R1935" s="1" t="n">
        <v>30</v>
      </c>
      <c r="S1935" s="1" t="n">
        <v>91</v>
      </c>
      <c r="T1935" s="1" t="n">
        <v>121</v>
      </c>
      <c r="U1935" s="1" t="n">
        <v>217</v>
      </c>
      <c r="V1935" s="1" t="n">
        <v>54</v>
      </c>
      <c r="W1935" s="1" t="n">
        <v>22</v>
      </c>
      <c r="X1935" s="1" t="n">
        <v>85</v>
      </c>
      <c r="Y1935" s="1" t="n">
        <v>105</v>
      </c>
      <c r="Z1935" s="1" t="n">
        <v>149</v>
      </c>
      <c r="AA1935" s="1" t="n">
        <v>9.5</v>
      </c>
      <c r="AB1935" s="1" t="n">
        <v>0.413</v>
      </c>
      <c r="AC1935" s="1" t="n">
        <v>0.4</v>
      </c>
      <c r="AD1935" s="1" t="n">
        <f aca="false">IF(F1935=0,0,Z1935/F1935)</f>
        <v>2.98</v>
      </c>
      <c r="AE1935" s="1" t="str">
        <f aca="false">IFERROR(LEFT(C1935,FIND("-",C1935)-1),C1935)</f>
        <v>PG</v>
      </c>
      <c r="AF1935" s="1" t="str">
        <f aca="false">B1935&amp;"|"&amp;A1935</f>
        <v>Earl Watson|2012</v>
      </c>
      <c r="AG1935" s="1" t="n">
        <f aca="false">SUMPRODUCT(($A$2:$A$4670=A1935)*($Z$2:$Z$4670&gt;Z1935))+1</f>
        <v>329</v>
      </c>
    </row>
    <row r="1936" customFormat="false" ht="15" hidden="false" customHeight="false" outlineLevel="0" collapsed="false">
      <c r="A1936" s="1" t="n">
        <v>2012</v>
      </c>
      <c r="B1936" s="1" t="s">
        <v>755</v>
      </c>
      <c r="C1936" s="1" t="s">
        <v>92</v>
      </c>
      <c r="D1936" s="1" t="n">
        <v>22</v>
      </c>
      <c r="E1936" s="1" t="s">
        <v>147</v>
      </c>
      <c r="F1936" s="1" t="n">
        <v>66</v>
      </c>
      <c r="G1936" s="1" t="n">
        <v>9</v>
      </c>
      <c r="H1936" s="1" t="n">
        <v>1534</v>
      </c>
      <c r="I1936" s="1" t="n">
        <v>172</v>
      </c>
      <c r="J1936" s="1" t="n">
        <v>335</v>
      </c>
      <c r="K1936" s="1" t="n">
        <v>0.513</v>
      </c>
      <c r="L1936" s="1" t="n">
        <v>0</v>
      </c>
      <c r="M1936" s="1" t="n">
        <v>1</v>
      </c>
      <c r="N1936" s="1" t="n">
        <v>0</v>
      </c>
      <c r="O1936" s="1" t="n">
        <v>71</v>
      </c>
      <c r="P1936" s="1" t="n">
        <v>106</v>
      </c>
      <c r="Q1936" s="1" t="n">
        <v>0.67</v>
      </c>
      <c r="R1936" s="1" t="n">
        <v>134</v>
      </c>
      <c r="S1936" s="1" t="n">
        <v>304</v>
      </c>
      <c r="T1936" s="1" t="n">
        <v>438</v>
      </c>
      <c r="U1936" s="1" t="n">
        <v>60</v>
      </c>
      <c r="V1936" s="1" t="n">
        <v>40</v>
      </c>
      <c r="W1936" s="1" t="n">
        <v>63</v>
      </c>
      <c r="X1936" s="1" t="n">
        <v>67</v>
      </c>
      <c r="Y1936" s="1" t="n">
        <v>156</v>
      </c>
      <c r="Z1936" s="1" t="n">
        <v>415</v>
      </c>
      <c r="AA1936" s="1" t="n">
        <v>14.2</v>
      </c>
      <c r="AB1936" s="1" t="n">
        <v>0.544</v>
      </c>
      <c r="AC1936" s="1" t="n">
        <v>3.9</v>
      </c>
      <c r="AD1936" s="1" t="n">
        <f aca="false">IF(F1936=0,0,Z1936/F1936)</f>
        <v>6.28787878787879</v>
      </c>
      <c r="AE1936" s="1" t="str">
        <f aca="false">IFERROR(LEFT(C1936,FIND("-",C1936)-1),C1936)</f>
        <v>PF</v>
      </c>
      <c r="AF1936" s="1" t="str">
        <f aca="false">B1936&amp;"|"&amp;A1936</f>
        <v>Ed Davis|2012</v>
      </c>
      <c r="AG1936" s="1" t="n">
        <f aca="false">SUMPRODUCT(($A$2:$A$4670=A1936)*($Z$2:$Z$4670&gt;Z1936))+1</f>
        <v>197</v>
      </c>
    </row>
    <row r="1937" customFormat="false" ht="15" hidden="false" customHeight="false" outlineLevel="0" collapsed="false">
      <c r="A1937" s="1" t="n">
        <v>2012</v>
      </c>
      <c r="B1937" s="1" t="s">
        <v>287</v>
      </c>
      <c r="C1937" s="1" t="s">
        <v>105</v>
      </c>
      <c r="D1937" s="1" t="n">
        <v>29</v>
      </c>
      <c r="E1937" s="1" t="s">
        <v>126</v>
      </c>
      <c r="F1937" s="1" t="n">
        <v>14</v>
      </c>
      <c r="G1937" s="1" t="n">
        <v>1</v>
      </c>
      <c r="H1937" s="1" t="n">
        <v>83</v>
      </c>
      <c r="I1937" s="1" t="n">
        <v>12</v>
      </c>
      <c r="J1937" s="1" t="n">
        <v>26</v>
      </c>
      <c r="K1937" s="1" t="n">
        <v>0.462</v>
      </c>
      <c r="L1937" s="1" t="n">
        <v>0</v>
      </c>
      <c r="M1937" s="1" t="n">
        <v>0</v>
      </c>
      <c r="O1937" s="1" t="n">
        <v>6</v>
      </c>
      <c r="P1937" s="1" t="n">
        <v>8</v>
      </c>
      <c r="Q1937" s="1" t="n">
        <v>0.75</v>
      </c>
      <c r="R1937" s="1" t="n">
        <v>4</v>
      </c>
      <c r="S1937" s="1" t="n">
        <v>8</v>
      </c>
      <c r="T1937" s="1" t="n">
        <v>12</v>
      </c>
      <c r="U1937" s="1" t="n">
        <v>1</v>
      </c>
      <c r="V1937" s="1" t="n">
        <v>0</v>
      </c>
      <c r="W1937" s="1" t="n">
        <v>2</v>
      </c>
      <c r="X1937" s="1" t="n">
        <v>10</v>
      </c>
      <c r="Y1937" s="1" t="n">
        <v>17</v>
      </c>
      <c r="Z1937" s="1" t="n">
        <v>30</v>
      </c>
      <c r="AA1937" s="1" t="n">
        <v>3.6</v>
      </c>
      <c r="AB1937" s="1" t="n">
        <v>0.508</v>
      </c>
      <c r="AC1937" s="1" t="n">
        <v>-0.1</v>
      </c>
      <c r="AD1937" s="1" t="n">
        <f aca="false">IF(F1937=0,0,Z1937/F1937)</f>
        <v>2.14285714285714</v>
      </c>
      <c r="AE1937" s="1" t="str">
        <f aca="false">IFERROR(LEFT(C1937,FIND("-",C1937)-1),C1937)</f>
        <v>C</v>
      </c>
      <c r="AF1937" s="1" t="str">
        <f aca="false">B1937&amp;"|"&amp;A1937</f>
        <v>Eddy Curry|2012</v>
      </c>
      <c r="AG1937" s="1" t="n">
        <f aca="false">SUMPRODUCT(($A$2:$A$4670=A1937)*($Z$2:$Z$4670&gt;Z1937))+1</f>
        <v>433</v>
      </c>
    </row>
    <row r="1938" customFormat="false" ht="15" hidden="false" customHeight="false" outlineLevel="0" collapsed="false">
      <c r="A1938" s="1" t="n">
        <v>2012</v>
      </c>
      <c r="B1938" s="1" t="s">
        <v>288</v>
      </c>
      <c r="C1938" s="1" t="s">
        <v>92</v>
      </c>
      <c r="D1938" s="1" t="n">
        <v>35</v>
      </c>
      <c r="E1938" s="1" t="s">
        <v>264</v>
      </c>
      <c r="F1938" s="1" t="n">
        <v>22</v>
      </c>
      <c r="G1938" s="1" t="n">
        <v>0</v>
      </c>
      <c r="H1938" s="1" t="n">
        <v>270</v>
      </c>
      <c r="I1938" s="1" t="n">
        <v>24</v>
      </c>
      <c r="J1938" s="1" t="n">
        <v>64</v>
      </c>
      <c r="K1938" s="1" t="n">
        <v>0.375</v>
      </c>
      <c r="L1938" s="1" t="n">
        <v>8</v>
      </c>
      <c r="M1938" s="1" t="n">
        <v>29</v>
      </c>
      <c r="N1938" s="1" t="n">
        <v>0.276</v>
      </c>
      <c r="O1938" s="1" t="n">
        <v>2</v>
      </c>
      <c r="P1938" s="1" t="n">
        <v>4</v>
      </c>
      <c r="Q1938" s="1" t="n">
        <v>0.5</v>
      </c>
      <c r="R1938" s="1" t="n">
        <v>11</v>
      </c>
      <c r="S1938" s="1" t="n">
        <v>39</v>
      </c>
      <c r="T1938" s="1" t="n">
        <v>50</v>
      </c>
      <c r="U1938" s="1" t="n">
        <v>12</v>
      </c>
      <c r="V1938" s="1" t="n">
        <v>19</v>
      </c>
      <c r="W1938" s="1" t="n">
        <v>4</v>
      </c>
      <c r="X1938" s="1" t="n">
        <v>7</v>
      </c>
      <c r="Y1938" s="1" t="n">
        <v>40</v>
      </c>
      <c r="Z1938" s="1" t="n">
        <v>58</v>
      </c>
      <c r="AA1938" s="1" t="n">
        <v>9.3</v>
      </c>
      <c r="AB1938" s="1" t="n">
        <v>0.441</v>
      </c>
      <c r="AC1938" s="1" t="n">
        <v>0.2</v>
      </c>
      <c r="AD1938" s="1" t="n">
        <f aca="false">IF(F1938=0,0,Z1938/F1938)</f>
        <v>2.63636363636364</v>
      </c>
      <c r="AE1938" s="1" t="str">
        <f aca="false">IFERROR(LEFT(C1938,FIND("-",C1938)-1),C1938)</f>
        <v>PF</v>
      </c>
      <c r="AF1938" s="1" t="str">
        <f aca="false">B1938&amp;"|"&amp;A1938</f>
        <v>Eduardo Najera|2012</v>
      </c>
      <c r="AG1938" s="1" t="n">
        <f aca="false">SUMPRODUCT(($A$2:$A$4670=A1938)*($Z$2:$Z$4670&gt;Z1938))+1</f>
        <v>392</v>
      </c>
    </row>
    <row r="1939" customFormat="false" ht="15" hidden="false" customHeight="false" outlineLevel="0" collapsed="false">
      <c r="A1939" s="1" t="n">
        <v>2012</v>
      </c>
      <c r="B1939" s="1" t="s">
        <v>830</v>
      </c>
      <c r="C1939" s="1" t="s">
        <v>123</v>
      </c>
      <c r="D1939" s="1" t="n">
        <v>25</v>
      </c>
      <c r="E1939" s="1" t="s">
        <v>137</v>
      </c>
      <c r="F1939" s="1" t="n">
        <v>4</v>
      </c>
      <c r="G1939" s="1" t="n">
        <v>0</v>
      </c>
      <c r="H1939" s="1" t="n">
        <v>52</v>
      </c>
      <c r="I1939" s="1" t="n">
        <v>5</v>
      </c>
      <c r="J1939" s="1" t="n">
        <v>18</v>
      </c>
      <c r="K1939" s="1" t="n">
        <v>0.278</v>
      </c>
      <c r="L1939" s="1" t="n">
        <v>1</v>
      </c>
      <c r="M1939" s="1" t="n">
        <v>5</v>
      </c>
      <c r="N1939" s="1" t="n">
        <v>0.2</v>
      </c>
      <c r="O1939" s="1" t="n">
        <v>3</v>
      </c>
      <c r="P1939" s="1" t="n">
        <v>3</v>
      </c>
      <c r="Q1939" s="1" t="n">
        <v>1</v>
      </c>
      <c r="R1939" s="1" t="n">
        <v>2</v>
      </c>
      <c r="S1939" s="1" t="n">
        <v>8</v>
      </c>
      <c r="T1939" s="1" t="n">
        <v>10</v>
      </c>
      <c r="U1939" s="1" t="n">
        <v>1</v>
      </c>
      <c r="V1939" s="1" t="n">
        <v>1</v>
      </c>
      <c r="W1939" s="1" t="n">
        <v>1</v>
      </c>
      <c r="X1939" s="1" t="n">
        <v>1</v>
      </c>
      <c r="Y1939" s="1" t="n">
        <v>1</v>
      </c>
      <c r="Z1939" s="1" t="n">
        <v>14</v>
      </c>
      <c r="AA1939" s="1" t="n">
        <v>7.3</v>
      </c>
      <c r="AB1939" s="1" t="n">
        <v>0.362</v>
      </c>
      <c r="AC1939" s="1" t="n">
        <v>0</v>
      </c>
      <c r="AD1939" s="1" t="n">
        <f aca="false">IF(F1939=0,0,Z1939/F1939)</f>
        <v>3.5</v>
      </c>
      <c r="AE1939" s="1" t="str">
        <f aca="false">IFERROR(LEFT(C1939,FIND("-",C1939)-1),C1939)</f>
        <v>SF</v>
      </c>
      <c r="AF1939" s="1" t="str">
        <f aca="false">B1939&amp;"|"&amp;A1939</f>
        <v>Edwin Ubiles|2012</v>
      </c>
      <c r="AG1939" s="1" t="n">
        <f aca="false">SUMPRODUCT(($A$2:$A$4670=A1939)*($Z$2:$Z$4670&gt;Z1939))+1</f>
        <v>452</v>
      </c>
    </row>
    <row r="1940" customFormat="false" ht="15" hidden="false" customHeight="false" outlineLevel="0" collapsed="false">
      <c r="A1940" s="1" t="n">
        <v>2012</v>
      </c>
      <c r="B1940" s="1" t="s">
        <v>756</v>
      </c>
      <c r="C1940" s="1" t="s">
        <v>105</v>
      </c>
      <c r="D1940" s="1" t="n">
        <v>24</v>
      </c>
      <c r="E1940" s="1" t="s">
        <v>115</v>
      </c>
      <c r="F1940" s="1" t="n">
        <v>61</v>
      </c>
      <c r="G1940" s="1" t="n">
        <v>11</v>
      </c>
      <c r="H1940" s="1" t="n">
        <v>1290</v>
      </c>
      <c r="I1940" s="1" t="n">
        <v>127</v>
      </c>
      <c r="J1940" s="1" t="n">
        <v>295</v>
      </c>
      <c r="K1940" s="1" t="n">
        <v>0.431</v>
      </c>
      <c r="L1940" s="1" t="n">
        <v>0</v>
      </c>
      <c r="M1940" s="1" t="n">
        <v>2</v>
      </c>
      <c r="N1940" s="1" t="n">
        <v>0</v>
      </c>
      <c r="O1940" s="1" t="n">
        <v>86</v>
      </c>
      <c r="P1940" s="1" t="n">
        <v>114</v>
      </c>
      <c r="Q1940" s="1" t="n">
        <v>0.754</v>
      </c>
      <c r="R1940" s="1" t="n">
        <v>100</v>
      </c>
      <c r="S1940" s="1" t="n">
        <v>154</v>
      </c>
      <c r="T1940" s="1" t="n">
        <v>254</v>
      </c>
      <c r="U1940" s="1" t="n">
        <v>57</v>
      </c>
      <c r="V1940" s="1" t="n">
        <v>40</v>
      </c>
      <c r="W1940" s="1" t="n">
        <v>102</v>
      </c>
      <c r="X1940" s="1" t="n">
        <v>53</v>
      </c>
      <c r="Y1940" s="1" t="n">
        <v>174</v>
      </c>
      <c r="Z1940" s="1" t="n">
        <v>340</v>
      </c>
      <c r="AA1940" s="1" t="n">
        <v>12.5</v>
      </c>
      <c r="AB1940" s="1" t="n">
        <v>0.493</v>
      </c>
      <c r="AC1940" s="1" t="n">
        <v>2.1</v>
      </c>
      <c r="AD1940" s="1" t="n">
        <f aca="false">IF(F1940=0,0,Z1940/F1940)</f>
        <v>5.57377049180328</v>
      </c>
      <c r="AE1940" s="1" t="str">
        <f aca="false">IFERROR(LEFT(C1940,FIND("-",C1940)-1),C1940)</f>
        <v>C</v>
      </c>
      <c r="AF1940" s="1" t="str">
        <f aca="false">B1940&amp;"|"&amp;A1940</f>
        <v>Ekpe Udoh|2012</v>
      </c>
      <c r="AG1940" s="1" t="n">
        <f aca="false">SUMPRODUCT(($A$2:$A$4670=A1940)*($Z$2:$Z$4670&gt;Z1940))+1</f>
        <v>221</v>
      </c>
    </row>
    <row r="1941" customFormat="false" ht="15" hidden="false" customHeight="false" outlineLevel="0" collapsed="false">
      <c r="A1941" s="1" t="n">
        <v>2012</v>
      </c>
      <c r="B1941" s="1" t="s">
        <v>831</v>
      </c>
      <c r="C1941" s="1" t="s">
        <v>128</v>
      </c>
      <c r="D1941" s="1" t="n">
        <v>22</v>
      </c>
      <c r="E1941" s="1" t="s">
        <v>191</v>
      </c>
      <c r="F1941" s="1" t="n">
        <v>24</v>
      </c>
      <c r="G1941" s="1" t="n">
        <v>0</v>
      </c>
      <c r="H1941" s="1" t="n">
        <v>149</v>
      </c>
      <c r="I1941" s="1" t="n">
        <v>37</v>
      </c>
      <c r="J1941" s="1" t="n">
        <v>74</v>
      </c>
      <c r="K1941" s="1" t="n">
        <v>0.5</v>
      </c>
      <c r="L1941" s="1" t="n">
        <v>8</v>
      </c>
      <c r="M1941" s="1" t="n">
        <v>27</v>
      </c>
      <c r="N1941" s="1" t="n">
        <v>0.296</v>
      </c>
      <c r="O1941" s="1" t="n">
        <v>6</v>
      </c>
      <c r="P1941" s="1" t="n">
        <v>18</v>
      </c>
      <c r="Q1941" s="1" t="n">
        <v>0.333</v>
      </c>
      <c r="R1941" s="1" t="n">
        <v>7</v>
      </c>
      <c r="S1941" s="1" t="n">
        <v>12</v>
      </c>
      <c r="T1941" s="1" t="n">
        <v>19</v>
      </c>
      <c r="U1941" s="1" t="n">
        <v>6</v>
      </c>
      <c r="V1941" s="1" t="n">
        <v>6</v>
      </c>
      <c r="W1941" s="1" t="n">
        <v>3</v>
      </c>
      <c r="X1941" s="1" t="n">
        <v>5</v>
      </c>
      <c r="Y1941" s="1" t="n">
        <v>18</v>
      </c>
      <c r="Z1941" s="1" t="n">
        <v>88</v>
      </c>
      <c r="AA1941" s="1" t="n">
        <v>18.8</v>
      </c>
      <c r="AB1941" s="1" t="n">
        <v>0.537</v>
      </c>
      <c r="AC1941" s="1" t="n">
        <v>0.3</v>
      </c>
      <c r="AD1941" s="1" t="n">
        <f aca="false">IF(F1941=0,0,Z1941/F1941)</f>
        <v>3.66666666666667</v>
      </c>
      <c r="AE1941" s="1" t="str">
        <f aca="false">IFERROR(LEFT(C1941,FIND("-",C1941)-1),C1941)</f>
        <v>SG</v>
      </c>
      <c r="AF1941" s="1" t="str">
        <f aca="false">B1941&amp;"|"&amp;A1941</f>
        <v>Elliot Williams|2012</v>
      </c>
      <c r="AG1941" s="1" t="n">
        <f aca="false">SUMPRODUCT(($A$2:$A$4670=A1941)*($Z$2:$Z$4670&gt;Z1941))+1</f>
        <v>368</v>
      </c>
    </row>
    <row r="1942" customFormat="false" ht="15" hidden="false" customHeight="false" outlineLevel="0" collapsed="false">
      <c r="A1942" s="1" t="n">
        <v>2012</v>
      </c>
      <c r="B1942" s="1" t="s">
        <v>289</v>
      </c>
      <c r="C1942" s="1" t="s">
        <v>105</v>
      </c>
      <c r="D1942" s="1" t="n">
        <v>32</v>
      </c>
      <c r="E1942" s="1" t="s">
        <v>142</v>
      </c>
      <c r="F1942" s="1" t="n">
        <v>60</v>
      </c>
      <c r="G1942" s="1" t="n">
        <v>60</v>
      </c>
      <c r="H1942" s="1" t="n">
        <v>1732</v>
      </c>
      <c r="I1942" s="1" t="n">
        <v>287</v>
      </c>
      <c r="J1942" s="1" t="n">
        <v>581</v>
      </c>
      <c r="K1942" s="1" t="n">
        <v>0.494</v>
      </c>
      <c r="L1942" s="1" t="n">
        <v>0</v>
      </c>
      <c r="M1942" s="1" t="n">
        <v>1</v>
      </c>
      <c r="N1942" s="1" t="n">
        <v>0</v>
      </c>
      <c r="O1942" s="1" t="n">
        <v>85</v>
      </c>
      <c r="P1942" s="1" t="n">
        <v>116</v>
      </c>
      <c r="Q1942" s="1" t="n">
        <v>0.733</v>
      </c>
      <c r="R1942" s="1" t="n">
        <v>145</v>
      </c>
      <c r="S1942" s="1" t="n">
        <v>284</v>
      </c>
      <c r="T1942" s="1" t="n">
        <v>429</v>
      </c>
      <c r="U1942" s="1" t="n">
        <v>97</v>
      </c>
      <c r="V1942" s="1" t="n">
        <v>58</v>
      </c>
      <c r="W1942" s="1" t="n">
        <v>97</v>
      </c>
      <c r="X1942" s="1" t="n">
        <v>65</v>
      </c>
      <c r="Y1942" s="1" t="n">
        <v>176</v>
      </c>
      <c r="Z1942" s="1" t="n">
        <v>659</v>
      </c>
      <c r="AA1942" s="1" t="n">
        <v>18</v>
      </c>
      <c r="AB1942" s="1" t="n">
        <v>0.521</v>
      </c>
      <c r="AC1942" s="1" t="n">
        <v>6.1</v>
      </c>
      <c r="AD1942" s="1" t="n">
        <f aca="false">IF(F1942=0,0,Z1942/F1942)</f>
        <v>10.9833333333333</v>
      </c>
      <c r="AE1942" s="1" t="str">
        <f aca="false">IFERROR(LEFT(C1942,FIND("-",C1942)-1),C1942)</f>
        <v>C</v>
      </c>
      <c r="AF1942" s="1" t="str">
        <f aca="false">B1942&amp;"|"&amp;A1942</f>
        <v>Elton Brand|2012</v>
      </c>
      <c r="AG1942" s="1" t="n">
        <f aca="false">SUMPRODUCT(($A$2:$A$4670=A1942)*($Z$2:$Z$4670&gt;Z1942))+1</f>
        <v>104</v>
      </c>
    </row>
    <row r="1943" customFormat="false" ht="15" hidden="false" customHeight="false" outlineLevel="0" collapsed="false">
      <c r="A1943" s="1" t="n">
        <v>2012</v>
      </c>
      <c r="B1943" s="1" t="s">
        <v>290</v>
      </c>
      <c r="C1943" s="1" t="s">
        <v>105</v>
      </c>
      <c r="D1943" s="1" t="n">
        <v>29</v>
      </c>
      <c r="E1943" s="1" t="s">
        <v>219</v>
      </c>
      <c r="F1943" s="1" t="n">
        <v>27</v>
      </c>
      <c r="G1943" s="1" t="n">
        <v>27</v>
      </c>
      <c r="H1943" s="1" t="n">
        <v>781</v>
      </c>
      <c r="I1943" s="1" t="n">
        <v>114</v>
      </c>
      <c r="J1943" s="1" t="n">
        <v>214</v>
      </c>
      <c r="K1943" s="1" t="n">
        <v>0.533</v>
      </c>
      <c r="L1943" s="1" t="n">
        <v>0</v>
      </c>
      <c r="M1943" s="1" t="n">
        <v>0</v>
      </c>
      <c r="O1943" s="1" t="n">
        <v>38</v>
      </c>
      <c r="P1943" s="1" t="n">
        <v>74</v>
      </c>
      <c r="Q1943" s="1" t="n">
        <v>0.514</v>
      </c>
      <c r="R1943" s="1" t="n">
        <v>70</v>
      </c>
      <c r="S1943" s="1" t="n">
        <v>143</v>
      </c>
      <c r="T1943" s="1" t="n">
        <v>213</v>
      </c>
      <c r="U1943" s="1" t="n">
        <v>24</v>
      </c>
      <c r="V1943" s="1" t="n">
        <v>16</v>
      </c>
      <c r="W1943" s="1" t="n">
        <v>26</v>
      </c>
      <c r="X1943" s="1" t="n">
        <v>37</v>
      </c>
      <c r="Y1943" s="1" t="n">
        <v>73</v>
      </c>
      <c r="Z1943" s="1" t="n">
        <v>266</v>
      </c>
      <c r="AA1943" s="1" t="n">
        <v>15.1</v>
      </c>
      <c r="AB1943" s="1" t="n">
        <v>0.539</v>
      </c>
      <c r="AC1943" s="1" t="n">
        <v>1.7</v>
      </c>
      <c r="AD1943" s="1" t="n">
        <f aca="false">IF(F1943=0,0,Z1943/F1943)</f>
        <v>9.85185185185185</v>
      </c>
      <c r="AE1943" s="1" t="str">
        <f aca="false">IFERROR(LEFT(C1943,FIND("-",C1943)-1),C1943)</f>
        <v>C</v>
      </c>
      <c r="AF1943" s="1" t="str">
        <f aca="false">B1943&amp;"|"&amp;A1943</f>
        <v>Emeka Okafor|2012</v>
      </c>
      <c r="AG1943" s="1" t="n">
        <f aca="false">SUMPRODUCT(($A$2:$A$4670=A1943)*($Z$2:$Z$4670&gt;Z1943))+1</f>
        <v>262</v>
      </c>
    </row>
    <row r="1944" customFormat="false" ht="15" hidden="false" customHeight="false" outlineLevel="0" collapsed="false">
      <c r="A1944" s="1" t="n">
        <v>2012</v>
      </c>
      <c r="B1944" s="1" t="s">
        <v>832</v>
      </c>
      <c r="C1944" s="1" t="s">
        <v>105</v>
      </c>
      <c r="D1944" s="1" t="n">
        <v>19</v>
      </c>
      <c r="E1944" s="1" t="s">
        <v>149</v>
      </c>
      <c r="F1944" s="1" t="n">
        <v>66</v>
      </c>
      <c r="G1944" s="1" t="n">
        <v>0</v>
      </c>
      <c r="H1944" s="1" t="n">
        <v>874</v>
      </c>
      <c r="I1944" s="1" t="n">
        <v>117</v>
      </c>
      <c r="J1944" s="1" t="n">
        <v>236</v>
      </c>
      <c r="K1944" s="1" t="n">
        <v>0.496</v>
      </c>
      <c r="L1944" s="1" t="n">
        <v>0</v>
      </c>
      <c r="M1944" s="1" t="n">
        <v>1</v>
      </c>
      <c r="N1944" s="1" t="n">
        <v>0</v>
      </c>
      <c r="O1944" s="1" t="n">
        <v>70</v>
      </c>
      <c r="P1944" s="1" t="n">
        <v>105</v>
      </c>
      <c r="Q1944" s="1" t="n">
        <v>0.667</v>
      </c>
      <c r="R1944" s="1" t="n">
        <v>107</v>
      </c>
      <c r="S1944" s="1" t="n">
        <v>171</v>
      </c>
      <c r="T1944" s="1" t="n">
        <v>278</v>
      </c>
      <c r="U1944" s="1" t="n">
        <v>8</v>
      </c>
      <c r="V1944" s="1" t="n">
        <v>18</v>
      </c>
      <c r="W1944" s="1" t="n">
        <v>23</v>
      </c>
      <c r="X1944" s="1" t="n">
        <v>54</v>
      </c>
      <c r="Y1944" s="1" t="n">
        <v>87</v>
      </c>
      <c r="Z1944" s="1" t="n">
        <v>304</v>
      </c>
      <c r="AA1944" s="1" t="n">
        <v>14.5</v>
      </c>
      <c r="AB1944" s="1" t="n">
        <v>0.539</v>
      </c>
      <c r="AC1944" s="1" t="n">
        <v>1.7</v>
      </c>
      <c r="AD1944" s="1" t="n">
        <f aca="false">IF(F1944=0,0,Z1944/F1944)</f>
        <v>4.60606060606061</v>
      </c>
      <c r="AE1944" s="1" t="str">
        <f aca="false">IFERROR(LEFT(C1944,FIND("-",C1944)-1),C1944)</f>
        <v>C</v>
      </c>
      <c r="AF1944" s="1" t="str">
        <f aca="false">B1944&amp;"|"&amp;A1944</f>
        <v>Enes Kanter|2012</v>
      </c>
      <c r="AG1944" s="1" t="n">
        <f aca="false">SUMPRODUCT(($A$2:$A$4670=A1944)*($Z$2:$Z$4670&gt;Z1944))+1</f>
        <v>239</v>
      </c>
    </row>
    <row r="1945" customFormat="false" ht="15" hidden="false" customHeight="false" outlineLevel="0" collapsed="false">
      <c r="A1945" s="1" t="n">
        <v>2012</v>
      </c>
      <c r="B1945" s="1" t="s">
        <v>757</v>
      </c>
      <c r="C1945" s="1" t="s">
        <v>102</v>
      </c>
      <c r="D1945" s="1" t="n">
        <v>22</v>
      </c>
      <c r="E1945" s="1" t="s">
        <v>108</v>
      </c>
      <c r="F1945" s="1" t="n">
        <v>40</v>
      </c>
      <c r="G1945" s="1" t="n">
        <v>1</v>
      </c>
      <c r="H1945" s="1" t="n">
        <v>464</v>
      </c>
      <c r="I1945" s="1" t="n">
        <v>49</v>
      </c>
      <c r="J1945" s="1" t="n">
        <v>126</v>
      </c>
      <c r="K1945" s="1" t="n">
        <v>0.389</v>
      </c>
      <c r="L1945" s="1" t="n">
        <v>6</v>
      </c>
      <c r="M1945" s="1" t="n">
        <v>30</v>
      </c>
      <c r="N1945" s="1" t="n">
        <v>0.2</v>
      </c>
      <c r="O1945" s="1" t="n">
        <v>28</v>
      </c>
      <c r="P1945" s="1" t="n">
        <v>44</v>
      </c>
      <c r="Q1945" s="1" t="n">
        <v>0.636</v>
      </c>
      <c r="R1945" s="1" t="n">
        <v>22</v>
      </c>
      <c r="S1945" s="1" t="n">
        <v>43</v>
      </c>
      <c r="T1945" s="1" t="n">
        <v>65</v>
      </c>
      <c r="U1945" s="1" t="n">
        <v>66</v>
      </c>
      <c r="V1945" s="1" t="n">
        <v>31</v>
      </c>
      <c r="W1945" s="1" t="n">
        <v>14</v>
      </c>
      <c r="X1945" s="1" t="n">
        <v>47</v>
      </c>
      <c r="Y1945" s="1" t="n">
        <v>58</v>
      </c>
      <c r="Z1945" s="1" t="n">
        <v>132</v>
      </c>
      <c r="AA1945" s="1" t="n">
        <v>11.2</v>
      </c>
      <c r="AB1945" s="1" t="n">
        <v>0.454</v>
      </c>
      <c r="AC1945" s="1" t="n">
        <v>0.2</v>
      </c>
      <c r="AD1945" s="1" t="n">
        <f aca="false">IF(F1945=0,0,Z1945/F1945)</f>
        <v>3.3</v>
      </c>
      <c r="AE1945" s="1" t="str">
        <f aca="false">IFERROR(LEFT(C1945,FIND("-",C1945)-1),C1945)</f>
        <v>PG</v>
      </c>
      <c r="AF1945" s="1" t="str">
        <f aca="false">B1945&amp;"|"&amp;A1945</f>
        <v>Eric Bledsoe|2012</v>
      </c>
      <c r="AG1945" s="1" t="n">
        <f aca="false">SUMPRODUCT(($A$2:$A$4670=A1945)*($Z$2:$Z$4670&gt;Z1945))+1</f>
        <v>338</v>
      </c>
    </row>
    <row r="1946" customFormat="false" ht="15" hidden="false" customHeight="false" outlineLevel="0" collapsed="false">
      <c r="A1946" s="1" t="n">
        <v>2012</v>
      </c>
      <c r="B1946" s="1" t="s">
        <v>833</v>
      </c>
      <c r="C1946" s="1" t="s">
        <v>105</v>
      </c>
      <c r="D1946" s="1" t="n">
        <v>27</v>
      </c>
      <c r="E1946" s="1" t="s">
        <v>194</v>
      </c>
      <c r="F1946" s="1" t="n">
        <v>4</v>
      </c>
      <c r="G1946" s="1" t="n">
        <v>0</v>
      </c>
      <c r="H1946" s="1" t="n">
        <v>39</v>
      </c>
      <c r="I1946" s="1" t="n">
        <v>7</v>
      </c>
      <c r="J1946" s="1" t="n">
        <v>12</v>
      </c>
      <c r="K1946" s="1" t="n">
        <v>0.583</v>
      </c>
      <c r="L1946" s="1" t="n">
        <v>0</v>
      </c>
      <c r="M1946" s="1" t="n">
        <v>0</v>
      </c>
      <c r="O1946" s="1" t="n">
        <v>1</v>
      </c>
      <c r="P1946" s="1" t="n">
        <v>2</v>
      </c>
      <c r="Q1946" s="1" t="n">
        <v>0.5</v>
      </c>
      <c r="R1946" s="1" t="n">
        <v>5</v>
      </c>
      <c r="S1946" s="1" t="n">
        <v>5</v>
      </c>
      <c r="T1946" s="1" t="n">
        <v>10</v>
      </c>
      <c r="U1946" s="1" t="n">
        <v>0</v>
      </c>
      <c r="V1946" s="1" t="n">
        <v>1</v>
      </c>
      <c r="W1946" s="1" t="n">
        <v>2</v>
      </c>
      <c r="X1946" s="1" t="n">
        <v>3</v>
      </c>
      <c r="Y1946" s="1" t="n">
        <v>6</v>
      </c>
      <c r="Z1946" s="1" t="n">
        <v>15</v>
      </c>
      <c r="AA1946" s="1" t="n">
        <v>14.6</v>
      </c>
      <c r="AB1946" s="1" t="n">
        <v>0.582</v>
      </c>
      <c r="AC1946" s="1" t="n">
        <v>0.1</v>
      </c>
      <c r="AD1946" s="1" t="n">
        <f aca="false">IF(F1946=0,0,Z1946/F1946)</f>
        <v>3.75</v>
      </c>
      <c r="AE1946" s="1" t="str">
        <f aca="false">IFERROR(LEFT(C1946,FIND("-",C1946)-1),C1946)</f>
        <v>C</v>
      </c>
      <c r="AF1946" s="1" t="str">
        <f aca="false">B1946&amp;"|"&amp;A1946</f>
        <v>Eric Dawson|2012</v>
      </c>
      <c r="AG1946" s="1" t="n">
        <f aca="false">SUMPRODUCT(($A$2:$A$4670=A1946)*($Z$2:$Z$4670&gt;Z1946))+1</f>
        <v>451</v>
      </c>
    </row>
    <row r="1947" customFormat="false" ht="15" hidden="false" customHeight="false" outlineLevel="0" collapsed="false">
      <c r="A1947" s="1" t="n">
        <v>2012</v>
      </c>
      <c r="B1947" s="1" t="s">
        <v>621</v>
      </c>
      <c r="C1947" s="1" t="s">
        <v>102</v>
      </c>
      <c r="D1947" s="1" t="n">
        <v>23</v>
      </c>
      <c r="E1947" s="1" t="s">
        <v>219</v>
      </c>
      <c r="F1947" s="1" t="n">
        <v>9</v>
      </c>
      <c r="G1947" s="1" t="n">
        <v>9</v>
      </c>
      <c r="H1947" s="1" t="n">
        <v>310</v>
      </c>
      <c r="I1947" s="1" t="n">
        <v>63</v>
      </c>
      <c r="J1947" s="1" t="n">
        <v>140</v>
      </c>
      <c r="K1947" s="1" t="n">
        <v>0.45</v>
      </c>
      <c r="L1947" s="1" t="n">
        <v>10</v>
      </c>
      <c r="M1947" s="1" t="n">
        <v>40</v>
      </c>
      <c r="N1947" s="1" t="n">
        <v>0.25</v>
      </c>
      <c r="O1947" s="1" t="n">
        <v>49</v>
      </c>
      <c r="P1947" s="1" t="n">
        <v>65</v>
      </c>
      <c r="Q1947" s="1" t="n">
        <v>0.754</v>
      </c>
      <c r="R1947" s="1" t="n">
        <v>2</v>
      </c>
      <c r="S1947" s="1" t="n">
        <v>23</v>
      </c>
      <c r="T1947" s="1" t="n">
        <v>25</v>
      </c>
      <c r="U1947" s="1" t="n">
        <v>31</v>
      </c>
      <c r="V1947" s="1" t="n">
        <v>13</v>
      </c>
      <c r="W1947" s="1" t="n">
        <v>4</v>
      </c>
      <c r="X1947" s="1" t="n">
        <v>24</v>
      </c>
      <c r="Y1947" s="1" t="n">
        <v>20</v>
      </c>
      <c r="Z1947" s="1" t="n">
        <v>185</v>
      </c>
      <c r="AA1947" s="1" t="n">
        <v>19.2</v>
      </c>
      <c r="AB1947" s="1" t="n">
        <v>0.549</v>
      </c>
      <c r="AC1947" s="1" t="n">
        <v>0.7</v>
      </c>
      <c r="AD1947" s="1" t="n">
        <f aca="false">IF(F1947=0,0,Z1947/F1947)</f>
        <v>20.5555555555556</v>
      </c>
      <c r="AE1947" s="1" t="str">
        <f aca="false">IFERROR(LEFT(C1947,FIND("-",C1947)-1),C1947)</f>
        <v>PG</v>
      </c>
      <c r="AF1947" s="1" t="str">
        <f aca="false">B1947&amp;"|"&amp;A1947</f>
        <v>Eric Gordon|2012</v>
      </c>
      <c r="AG1947" s="1" t="n">
        <f aca="false">SUMPRODUCT(($A$2:$A$4670=A1947)*($Z$2:$Z$4670&gt;Z1947))+1</f>
        <v>303</v>
      </c>
    </row>
    <row r="1948" customFormat="false" ht="15" hidden="false" customHeight="false" outlineLevel="0" collapsed="false">
      <c r="A1948" s="1" t="n">
        <v>2012</v>
      </c>
      <c r="B1948" s="1" t="s">
        <v>695</v>
      </c>
      <c r="C1948" s="1" t="s">
        <v>102</v>
      </c>
      <c r="D1948" s="1" t="n">
        <v>24</v>
      </c>
      <c r="E1948" s="1" t="s">
        <v>609</v>
      </c>
      <c r="F1948" s="1" t="n">
        <v>9</v>
      </c>
      <c r="G1948" s="1" t="n">
        <v>0</v>
      </c>
      <c r="H1948" s="1" t="n">
        <v>137</v>
      </c>
      <c r="I1948" s="1" t="n">
        <v>14</v>
      </c>
      <c r="J1948" s="1" t="n">
        <v>39</v>
      </c>
      <c r="K1948" s="1" t="n">
        <v>0.359</v>
      </c>
      <c r="L1948" s="1" t="n">
        <v>6</v>
      </c>
      <c r="M1948" s="1" t="n">
        <v>17</v>
      </c>
      <c r="N1948" s="1" t="n">
        <v>0.353</v>
      </c>
      <c r="O1948" s="1" t="n">
        <v>4</v>
      </c>
      <c r="P1948" s="1" t="n">
        <v>4</v>
      </c>
      <c r="Q1948" s="1" t="n">
        <v>1</v>
      </c>
      <c r="R1948" s="1" t="n">
        <v>3</v>
      </c>
      <c r="S1948" s="1" t="n">
        <v>10</v>
      </c>
      <c r="T1948" s="1" t="n">
        <v>13</v>
      </c>
      <c r="U1948" s="1" t="n">
        <v>22</v>
      </c>
      <c r="V1948" s="1" t="n">
        <v>5</v>
      </c>
      <c r="W1948" s="1" t="n">
        <v>0</v>
      </c>
      <c r="X1948" s="1" t="n">
        <v>11</v>
      </c>
      <c r="Y1948" s="1" t="n">
        <v>13</v>
      </c>
      <c r="Z1948" s="1" t="n">
        <v>38</v>
      </c>
      <c r="AA1948" s="1" t="n">
        <v>9.1</v>
      </c>
      <c r="AB1948" s="1" t="n">
        <v>0.466</v>
      </c>
      <c r="AC1948" s="1" t="n">
        <v>0.1</v>
      </c>
      <c r="AD1948" s="1" t="n">
        <f aca="false">IF(F1948=0,0,Z1948/F1948)</f>
        <v>4.22222222222222</v>
      </c>
      <c r="AE1948" s="1" t="str">
        <f aca="false">IFERROR(LEFT(C1948,FIND("-",C1948)-1),C1948)</f>
        <v>PG</v>
      </c>
      <c r="AF1948" s="1" t="str">
        <f aca="false">B1948&amp;"|"&amp;A1948</f>
        <v>Eric Maynor|2012</v>
      </c>
      <c r="AG1948" s="1" t="n">
        <f aca="false">SUMPRODUCT(($A$2:$A$4670=A1948)*($Z$2:$Z$4670&gt;Z1948))+1</f>
        <v>420</v>
      </c>
    </row>
    <row r="1949" customFormat="false" ht="15" hidden="false" customHeight="false" outlineLevel="0" collapsed="false">
      <c r="A1949" s="1" t="n">
        <v>2012</v>
      </c>
      <c r="B1949" s="1" t="s">
        <v>293</v>
      </c>
      <c r="C1949" s="1" t="s">
        <v>105</v>
      </c>
      <c r="D1949" s="1" t="n">
        <v>36</v>
      </c>
      <c r="E1949" s="1" t="s">
        <v>110</v>
      </c>
      <c r="F1949" s="1" t="n">
        <v>15</v>
      </c>
      <c r="G1949" s="1" t="n">
        <v>0</v>
      </c>
      <c r="H1949" s="1" t="n">
        <v>83</v>
      </c>
      <c r="I1949" s="1" t="n">
        <v>1</v>
      </c>
      <c r="J1949" s="1" t="n">
        <v>8</v>
      </c>
      <c r="K1949" s="1" t="n">
        <v>0.125</v>
      </c>
      <c r="L1949" s="1" t="n">
        <v>0</v>
      </c>
      <c r="M1949" s="1" t="n">
        <v>0</v>
      </c>
      <c r="O1949" s="1" t="n">
        <v>0</v>
      </c>
      <c r="P1949" s="1" t="n">
        <v>0</v>
      </c>
      <c r="R1949" s="1" t="n">
        <v>10</v>
      </c>
      <c r="S1949" s="1" t="n">
        <v>15</v>
      </c>
      <c r="T1949" s="1" t="n">
        <v>25</v>
      </c>
      <c r="U1949" s="1" t="n">
        <v>4</v>
      </c>
      <c r="V1949" s="1" t="n">
        <v>1</v>
      </c>
      <c r="W1949" s="1" t="n">
        <v>4</v>
      </c>
      <c r="X1949" s="1" t="n">
        <v>3</v>
      </c>
      <c r="Y1949" s="1" t="n">
        <v>9</v>
      </c>
      <c r="Z1949" s="1" t="n">
        <v>2</v>
      </c>
      <c r="AA1949" s="1" t="n">
        <v>5.5</v>
      </c>
      <c r="AB1949" s="1" t="n">
        <v>0.125</v>
      </c>
      <c r="AC1949" s="1" t="n">
        <v>0.1</v>
      </c>
      <c r="AD1949" s="1" t="n">
        <f aca="false">IF(F1949=0,0,Z1949/F1949)</f>
        <v>0.133333333333333</v>
      </c>
      <c r="AE1949" s="1" t="str">
        <f aca="false">IFERROR(LEFT(C1949,FIND("-",C1949)-1),C1949)</f>
        <v>C</v>
      </c>
      <c r="AF1949" s="1" t="str">
        <f aca="false">B1949&amp;"|"&amp;A1949</f>
        <v>Erick Dampier|2012</v>
      </c>
      <c r="AG1949" s="1" t="n">
        <f aca="false">SUMPRODUCT(($A$2:$A$4670=A1949)*($Z$2:$Z$4670&gt;Z1949))+1</f>
        <v>471</v>
      </c>
    </row>
    <row r="1950" customFormat="false" ht="15" hidden="false" customHeight="false" outlineLevel="0" collapsed="false">
      <c r="A1950" s="1" t="n">
        <v>2012</v>
      </c>
      <c r="B1950" s="1" t="s">
        <v>696</v>
      </c>
      <c r="C1950" s="1" t="s">
        <v>92</v>
      </c>
      <c r="D1950" s="1" t="n">
        <v>24</v>
      </c>
      <c r="E1950" s="1" t="s">
        <v>152</v>
      </c>
      <c r="F1950" s="1" t="n">
        <v>60</v>
      </c>
      <c r="G1950" s="1" t="n">
        <v>41</v>
      </c>
      <c r="H1950" s="1" t="n">
        <v>1655</v>
      </c>
      <c r="I1950" s="1" t="n">
        <v>294</v>
      </c>
      <c r="J1950" s="1" t="n">
        <v>597</v>
      </c>
      <c r="K1950" s="1" t="n">
        <v>0.492</v>
      </c>
      <c r="L1950" s="1" t="n">
        <v>51</v>
      </c>
      <c r="M1950" s="1" t="n">
        <v>112</v>
      </c>
      <c r="N1950" s="1" t="n">
        <v>0.455</v>
      </c>
      <c r="O1950" s="1" t="n">
        <v>143</v>
      </c>
      <c r="P1950" s="1" t="n">
        <v>183</v>
      </c>
      <c r="Q1950" s="1" t="n">
        <v>0.781</v>
      </c>
      <c r="R1950" s="1" t="n">
        <v>196</v>
      </c>
      <c r="S1950" s="1" t="n">
        <v>333</v>
      </c>
      <c r="T1950" s="1" t="n">
        <v>529</v>
      </c>
      <c r="U1950" s="1" t="n">
        <v>71</v>
      </c>
      <c r="V1950" s="1" t="n">
        <v>42</v>
      </c>
      <c r="W1950" s="1" t="n">
        <v>44</v>
      </c>
      <c r="X1950" s="1" t="n">
        <v>76</v>
      </c>
      <c r="Y1950" s="1" t="n">
        <v>133</v>
      </c>
      <c r="Z1950" s="1" t="n">
        <v>782</v>
      </c>
      <c r="AA1950" s="1" t="n">
        <v>20.5</v>
      </c>
      <c r="AB1950" s="1" t="n">
        <v>0.577</v>
      </c>
      <c r="AC1950" s="1" t="n">
        <v>6.4</v>
      </c>
      <c r="AD1950" s="1" t="n">
        <f aca="false">IF(F1950=0,0,Z1950/F1950)</f>
        <v>13.0333333333333</v>
      </c>
      <c r="AE1950" s="1" t="str">
        <f aca="false">IFERROR(LEFT(C1950,FIND("-",C1950)-1),C1950)</f>
        <v>PF</v>
      </c>
      <c r="AF1950" s="1" t="str">
        <f aca="false">B1950&amp;"|"&amp;A1950</f>
        <v>Ersan Ilyasova|2012</v>
      </c>
      <c r="AG1950" s="1" t="n">
        <f aca="false">SUMPRODUCT(($A$2:$A$4670=A1950)*($Z$2:$Z$4670&gt;Z1950))+1</f>
        <v>74</v>
      </c>
    </row>
    <row r="1951" customFormat="false" ht="15" hidden="false" customHeight="false" outlineLevel="0" collapsed="false">
      <c r="A1951" s="1" t="n">
        <v>2012</v>
      </c>
      <c r="B1951" s="1" t="s">
        <v>759</v>
      </c>
      <c r="C1951" s="1" t="s">
        <v>123</v>
      </c>
      <c r="D1951" s="1" t="n">
        <v>23</v>
      </c>
      <c r="E1951" s="1" t="s">
        <v>142</v>
      </c>
      <c r="F1951" s="1" t="n">
        <v>65</v>
      </c>
      <c r="G1951" s="1" t="n">
        <v>20</v>
      </c>
      <c r="H1951" s="1" t="n">
        <v>1713</v>
      </c>
      <c r="I1951" s="1" t="n">
        <v>263</v>
      </c>
      <c r="J1951" s="1" t="n">
        <v>590</v>
      </c>
      <c r="K1951" s="1" t="n">
        <v>0.446</v>
      </c>
      <c r="L1951" s="1" t="n">
        <v>11</v>
      </c>
      <c r="M1951" s="1" t="n">
        <v>49</v>
      </c>
      <c r="N1951" s="1" t="n">
        <v>0.224</v>
      </c>
      <c r="O1951" s="1" t="n">
        <v>73</v>
      </c>
      <c r="P1951" s="1" t="n">
        <v>108</v>
      </c>
      <c r="Q1951" s="1" t="n">
        <v>0.676</v>
      </c>
      <c r="R1951" s="1" t="n">
        <v>27</v>
      </c>
      <c r="S1951" s="1" t="n">
        <v>349</v>
      </c>
      <c r="T1951" s="1" t="n">
        <v>376</v>
      </c>
      <c r="U1951" s="1" t="n">
        <v>180</v>
      </c>
      <c r="V1951" s="1" t="n">
        <v>40</v>
      </c>
      <c r="W1951" s="1" t="n">
        <v>20</v>
      </c>
      <c r="X1951" s="1" t="n">
        <v>105</v>
      </c>
      <c r="Y1951" s="1" t="n">
        <v>117</v>
      </c>
      <c r="Z1951" s="1" t="n">
        <v>610</v>
      </c>
      <c r="AA1951" s="1" t="n">
        <v>12.6</v>
      </c>
      <c r="AB1951" s="1" t="n">
        <v>0.478</v>
      </c>
      <c r="AC1951" s="1" t="n">
        <v>2.4</v>
      </c>
      <c r="AD1951" s="1" t="n">
        <f aca="false">IF(F1951=0,0,Z1951/F1951)</f>
        <v>9.38461538461539</v>
      </c>
      <c r="AE1951" s="1" t="str">
        <f aca="false">IFERROR(LEFT(C1951,FIND("-",C1951)-1),C1951)</f>
        <v>SF</v>
      </c>
      <c r="AF1951" s="1" t="str">
        <f aca="false">B1951&amp;"|"&amp;A1951</f>
        <v>Evan Turner|2012</v>
      </c>
      <c r="AG1951" s="1" t="n">
        <f aca="false">SUMPRODUCT(($A$2:$A$4670=A1951)*($Z$2:$Z$4670&gt;Z1951))+1</f>
        <v>123</v>
      </c>
    </row>
    <row r="1952" customFormat="false" ht="15" hidden="false" customHeight="false" outlineLevel="0" collapsed="false">
      <c r="A1952" s="1" t="n">
        <v>2012</v>
      </c>
      <c r="B1952" s="1" t="s">
        <v>295</v>
      </c>
      <c r="C1952" s="1" t="s">
        <v>105</v>
      </c>
      <c r="D1952" s="1" t="n">
        <v>35</v>
      </c>
      <c r="E1952" s="1" t="s">
        <v>142</v>
      </c>
      <c r="F1952" s="1" t="n">
        <v>5</v>
      </c>
      <c r="G1952" s="1" t="n">
        <v>0</v>
      </c>
      <c r="H1952" s="1" t="n">
        <v>16</v>
      </c>
      <c r="I1952" s="1" t="n">
        <v>1</v>
      </c>
      <c r="J1952" s="1" t="n">
        <v>3</v>
      </c>
      <c r="K1952" s="1" t="n">
        <v>0.333</v>
      </c>
      <c r="L1952" s="1" t="n">
        <v>0</v>
      </c>
      <c r="M1952" s="1" t="n">
        <v>0</v>
      </c>
      <c r="O1952" s="1" t="n">
        <v>0</v>
      </c>
      <c r="P1952" s="1" t="n">
        <v>0</v>
      </c>
      <c r="R1952" s="1" t="n">
        <v>0</v>
      </c>
      <c r="S1952" s="1" t="n">
        <v>1</v>
      </c>
      <c r="T1952" s="1" t="n">
        <v>1</v>
      </c>
      <c r="U1952" s="1" t="n">
        <v>1</v>
      </c>
      <c r="V1952" s="1" t="n">
        <v>1</v>
      </c>
      <c r="W1952" s="1" t="n">
        <v>1</v>
      </c>
      <c r="X1952" s="1" t="n">
        <v>1</v>
      </c>
      <c r="Y1952" s="1" t="n">
        <v>0</v>
      </c>
      <c r="Z1952" s="1" t="n">
        <v>2</v>
      </c>
      <c r="AA1952" s="1" t="n">
        <v>6.3</v>
      </c>
      <c r="AB1952" s="1" t="n">
        <v>0.333</v>
      </c>
      <c r="AC1952" s="1" t="n">
        <v>0</v>
      </c>
      <c r="AD1952" s="1" t="n">
        <f aca="false">IF(F1952=0,0,Z1952/F1952)</f>
        <v>0.4</v>
      </c>
      <c r="AE1952" s="1" t="str">
        <f aca="false">IFERROR(LEFT(C1952,FIND("-",C1952)-1),C1952)</f>
        <v>C</v>
      </c>
      <c r="AF1952" s="1" t="str">
        <f aca="false">B1952&amp;"|"&amp;A1952</f>
        <v>Francisco Elson|2012</v>
      </c>
      <c r="AG1952" s="1" t="n">
        <f aca="false">SUMPRODUCT(($A$2:$A$4670=A1952)*($Z$2:$Z$4670&gt;Z1952))+1</f>
        <v>471</v>
      </c>
    </row>
    <row r="1953" customFormat="false" ht="15" hidden="false" customHeight="false" outlineLevel="0" collapsed="false">
      <c r="A1953" s="1" t="n">
        <v>2012</v>
      </c>
      <c r="B1953" s="1" t="s">
        <v>296</v>
      </c>
      <c r="C1953" s="1" t="s">
        <v>123</v>
      </c>
      <c r="D1953" s="1" t="n">
        <v>30</v>
      </c>
      <c r="E1953" s="1" t="s">
        <v>173</v>
      </c>
      <c r="F1953" s="1" t="n">
        <v>49</v>
      </c>
      <c r="G1953" s="1" t="n">
        <v>3</v>
      </c>
      <c r="H1953" s="1" t="n">
        <v>798</v>
      </c>
      <c r="I1953" s="1" t="n">
        <v>86</v>
      </c>
      <c r="J1953" s="1" t="n">
        <v>229</v>
      </c>
      <c r="K1953" s="1" t="n">
        <v>0.376</v>
      </c>
      <c r="L1953" s="1" t="n">
        <v>38</v>
      </c>
      <c r="M1953" s="1" t="n">
        <v>131</v>
      </c>
      <c r="N1953" s="1" t="n">
        <v>0.29</v>
      </c>
      <c r="O1953" s="1" t="n">
        <v>24</v>
      </c>
      <c r="P1953" s="1" t="n">
        <v>30</v>
      </c>
      <c r="Q1953" s="1" t="n">
        <v>0.8</v>
      </c>
      <c r="R1953" s="1" t="n">
        <v>11</v>
      </c>
      <c r="S1953" s="1" t="n">
        <v>88</v>
      </c>
      <c r="T1953" s="1" t="n">
        <v>99</v>
      </c>
      <c r="U1953" s="1" t="n">
        <v>31</v>
      </c>
      <c r="V1953" s="1" t="n">
        <v>36</v>
      </c>
      <c r="W1953" s="1" t="n">
        <v>37</v>
      </c>
      <c r="X1953" s="1" t="n">
        <v>22</v>
      </c>
      <c r="Y1953" s="1" t="n">
        <v>73</v>
      </c>
      <c r="Z1953" s="1" t="n">
        <v>234</v>
      </c>
      <c r="AA1953" s="1" t="n">
        <v>10.7</v>
      </c>
      <c r="AB1953" s="1" t="n">
        <v>0.483</v>
      </c>
      <c r="AC1953" s="1" t="n">
        <v>0.8</v>
      </c>
      <c r="AD1953" s="1" t="n">
        <f aca="false">IF(F1953=0,0,Z1953/F1953)</f>
        <v>4.77551020408163</v>
      </c>
      <c r="AE1953" s="1" t="str">
        <f aca="false">IFERROR(LEFT(C1953,FIND("-",C1953)-1),C1953)</f>
        <v>SF</v>
      </c>
      <c r="AF1953" s="1" t="str">
        <f aca="false">B1953&amp;"|"&amp;A1953</f>
        <v>Francisco Garcia|2012</v>
      </c>
      <c r="AG1953" s="1" t="n">
        <f aca="false">SUMPRODUCT(($A$2:$A$4670=A1953)*($Z$2:$Z$4670&gt;Z1953))+1</f>
        <v>272</v>
      </c>
    </row>
    <row r="1954" customFormat="false" ht="15" hidden="false" customHeight="false" outlineLevel="0" collapsed="false">
      <c r="A1954" s="1" t="n">
        <v>2012</v>
      </c>
      <c r="B1954" s="1" t="s">
        <v>762</v>
      </c>
      <c r="C1954" s="1" t="s">
        <v>128</v>
      </c>
      <c r="D1954" s="1" t="n">
        <v>26</v>
      </c>
      <c r="E1954" s="1" t="s">
        <v>147</v>
      </c>
      <c r="F1954" s="1" t="n">
        <v>48</v>
      </c>
      <c r="G1954" s="1" t="n">
        <v>2</v>
      </c>
      <c r="H1954" s="1" t="n">
        <v>713</v>
      </c>
      <c r="I1954" s="1" t="n">
        <v>112</v>
      </c>
      <c r="J1954" s="1" t="n">
        <v>271</v>
      </c>
      <c r="K1954" s="1" t="n">
        <v>0.413</v>
      </c>
      <c r="L1954" s="1" t="n">
        <v>29</v>
      </c>
      <c r="M1954" s="1" t="n">
        <v>83</v>
      </c>
      <c r="N1954" s="1" t="n">
        <v>0.349</v>
      </c>
      <c r="O1954" s="1" t="n">
        <v>66</v>
      </c>
      <c r="P1954" s="1" t="n">
        <v>91</v>
      </c>
      <c r="Q1954" s="1" t="n">
        <v>0.725</v>
      </c>
      <c r="R1954" s="1" t="n">
        <v>27</v>
      </c>
      <c r="S1954" s="1" t="n">
        <v>75</v>
      </c>
      <c r="T1954" s="1" t="n">
        <v>102</v>
      </c>
      <c r="U1954" s="1" t="n">
        <v>54</v>
      </c>
      <c r="V1954" s="1" t="n">
        <v>24</v>
      </c>
      <c r="W1954" s="1" t="n">
        <v>4</v>
      </c>
      <c r="X1954" s="1" t="n">
        <v>54</v>
      </c>
      <c r="Y1954" s="1" t="n">
        <v>56</v>
      </c>
      <c r="Z1954" s="1" t="n">
        <v>319</v>
      </c>
      <c r="AA1954" s="1" t="n">
        <v>13.3</v>
      </c>
      <c r="AB1954" s="1" t="n">
        <v>0.513</v>
      </c>
      <c r="AC1954" s="1" t="n">
        <v>0.8</v>
      </c>
      <c r="AD1954" s="1" t="n">
        <f aca="false">IF(F1954=0,0,Z1954/F1954)</f>
        <v>6.64583333333333</v>
      </c>
      <c r="AE1954" s="1" t="str">
        <f aca="false">IFERROR(LEFT(C1954,FIND("-",C1954)-1),C1954)</f>
        <v>SG</v>
      </c>
      <c r="AF1954" s="1" t="str">
        <f aca="false">B1954&amp;"|"&amp;A1954</f>
        <v>Gary Forbes|2012</v>
      </c>
      <c r="AG1954" s="1" t="n">
        <f aca="false">SUMPRODUCT(($A$2:$A$4670=A1954)*($Z$2:$Z$4670&gt;Z1954))+1</f>
        <v>231</v>
      </c>
    </row>
    <row r="1955" customFormat="false" ht="15" hidden="false" customHeight="false" outlineLevel="0" collapsed="false">
      <c r="A1955" s="1" t="n">
        <v>2012</v>
      </c>
      <c r="B1955" s="1" t="s">
        <v>763</v>
      </c>
      <c r="C1955" s="1" t="s">
        <v>128</v>
      </c>
      <c r="D1955" s="1" t="n">
        <v>27</v>
      </c>
      <c r="E1955" s="1" t="s">
        <v>194</v>
      </c>
      <c r="F1955" s="1" t="n">
        <v>56</v>
      </c>
      <c r="G1955" s="1" t="n">
        <v>7</v>
      </c>
      <c r="H1955" s="1" t="n">
        <v>1206</v>
      </c>
      <c r="I1955" s="1" t="n">
        <v>212</v>
      </c>
      <c r="J1955" s="1" t="n">
        <v>486</v>
      </c>
      <c r="K1955" s="1" t="n">
        <v>0.436</v>
      </c>
      <c r="L1955" s="1" t="n">
        <v>83</v>
      </c>
      <c r="M1955" s="1" t="n">
        <v>198</v>
      </c>
      <c r="N1955" s="1" t="n">
        <v>0.419</v>
      </c>
      <c r="O1955" s="1" t="n">
        <v>50</v>
      </c>
      <c r="P1955" s="1" t="n">
        <v>64</v>
      </c>
      <c r="Q1955" s="1" t="n">
        <v>0.781</v>
      </c>
      <c r="R1955" s="1" t="n">
        <v>12</v>
      </c>
      <c r="S1955" s="1" t="n">
        <v>106</v>
      </c>
      <c r="T1955" s="1" t="n">
        <v>118</v>
      </c>
      <c r="U1955" s="1" t="n">
        <v>117</v>
      </c>
      <c r="V1955" s="1" t="n">
        <v>27</v>
      </c>
      <c r="W1955" s="1" t="n">
        <v>2</v>
      </c>
      <c r="X1955" s="1" t="n">
        <v>60</v>
      </c>
      <c r="Y1955" s="1" t="n">
        <v>75</v>
      </c>
      <c r="Z1955" s="1" t="n">
        <v>557</v>
      </c>
      <c r="AA1955" s="1" t="n">
        <v>14.2</v>
      </c>
      <c r="AB1955" s="1" t="n">
        <v>0.542</v>
      </c>
      <c r="AC1955" s="1" t="n">
        <v>2.5</v>
      </c>
      <c r="AD1955" s="1" t="n">
        <f aca="false">IF(F1955=0,0,Z1955/F1955)</f>
        <v>9.94642857142857</v>
      </c>
      <c r="AE1955" s="1" t="str">
        <f aca="false">IFERROR(LEFT(C1955,FIND("-",C1955)-1),C1955)</f>
        <v>SG</v>
      </c>
      <c r="AF1955" s="1" t="str">
        <f aca="false">B1955&amp;"|"&amp;A1955</f>
        <v>Gary Neal|2012</v>
      </c>
      <c r="AG1955" s="1" t="n">
        <f aca="false">SUMPRODUCT(($A$2:$A$4670=A1955)*($Z$2:$Z$4670&gt;Z1955))+1</f>
        <v>143</v>
      </c>
    </row>
    <row r="1956" customFormat="false" ht="15" hidden="false" customHeight="false" outlineLevel="0" collapsed="false">
      <c r="A1956" s="1" t="n">
        <v>2012</v>
      </c>
      <c r="B1956" s="1" t="s">
        <v>623</v>
      </c>
      <c r="C1956" s="1" t="s">
        <v>102</v>
      </c>
      <c r="D1956" s="1" t="n">
        <v>25</v>
      </c>
      <c r="E1956" s="1" t="s">
        <v>145</v>
      </c>
      <c r="F1956" s="1" t="n">
        <v>50</v>
      </c>
      <c r="G1956" s="1" t="n">
        <v>9</v>
      </c>
      <c r="H1956" s="1" t="n">
        <v>1274</v>
      </c>
      <c r="I1956" s="1" t="n">
        <v>168</v>
      </c>
      <c r="J1956" s="1" t="n">
        <v>380</v>
      </c>
      <c r="K1956" s="1" t="n">
        <v>0.442</v>
      </c>
      <c r="L1956" s="1" t="n">
        <v>54</v>
      </c>
      <c r="M1956" s="1" t="n">
        <v>147</v>
      </c>
      <c r="N1956" s="1" t="n">
        <v>0.367</v>
      </c>
      <c r="O1956" s="1" t="n">
        <v>91</v>
      </c>
      <c r="P1956" s="1" t="n">
        <v>117</v>
      </c>
      <c r="Q1956" s="1" t="n">
        <v>0.778</v>
      </c>
      <c r="R1956" s="1" t="n">
        <v>31</v>
      </c>
      <c r="S1956" s="1" t="n">
        <v>120</v>
      </c>
      <c r="T1956" s="1" t="n">
        <v>151</v>
      </c>
      <c r="U1956" s="1" t="n">
        <v>145</v>
      </c>
      <c r="V1956" s="1" t="n">
        <v>42</v>
      </c>
      <c r="W1956" s="1" t="n">
        <v>17</v>
      </c>
      <c r="X1956" s="1" t="n">
        <v>52</v>
      </c>
      <c r="Y1956" s="1" t="n">
        <v>98</v>
      </c>
      <c r="Z1956" s="1" t="n">
        <v>481</v>
      </c>
      <c r="AA1956" s="1" t="n">
        <v>15.7</v>
      </c>
      <c r="AB1956" s="1" t="n">
        <v>0.557</v>
      </c>
      <c r="AC1956" s="1" t="n">
        <v>4</v>
      </c>
      <c r="AD1956" s="1" t="n">
        <f aca="false">IF(F1956=0,0,Z1956/F1956)</f>
        <v>9.62</v>
      </c>
      <c r="AE1956" s="1" t="str">
        <f aca="false">IFERROR(LEFT(C1956,FIND("-",C1956)-1),C1956)</f>
        <v>PG</v>
      </c>
      <c r="AF1956" s="1" t="str">
        <f aca="false">B1956&amp;"|"&amp;A1956</f>
        <v>George Hill|2012</v>
      </c>
      <c r="AG1956" s="1" t="n">
        <f aca="false">SUMPRODUCT(($A$2:$A$4670=A1956)*($Z$2:$Z$4670&gt;Z1956))+1</f>
        <v>169</v>
      </c>
    </row>
    <row r="1957" customFormat="false" ht="15" hidden="false" customHeight="false" outlineLevel="0" collapsed="false">
      <c r="A1957" s="1" t="n">
        <v>2012</v>
      </c>
      <c r="B1957" s="1" t="s">
        <v>299</v>
      </c>
      <c r="C1957" s="1" t="s">
        <v>123</v>
      </c>
      <c r="D1957" s="1" t="n">
        <v>26</v>
      </c>
      <c r="E1957" s="1" t="s">
        <v>185</v>
      </c>
      <c r="F1957" s="1" t="n">
        <v>31</v>
      </c>
      <c r="G1957" s="1" t="n">
        <v>2</v>
      </c>
      <c r="H1957" s="1" t="n">
        <v>781</v>
      </c>
      <c r="I1957" s="1" t="n">
        <v>154</v>
      </c>
      <c r="J1957" s="1" t="n">
        <v>320</v>
      </c>
      <c r="K1957" s="1" t="n">
        <v>0.481</v>
      </c>
      <c r="L1957" s="1" t="n">
        <v>43</v>
      </c>
      <c r="M1957" s="1" t="n">
        <v>110</v>
      </c>
      <c r="N1957" s="1" t="n">
        <v>0.391</v>
      </c>
      <c r="O1957" s="1" t="n">
        <v>49</v>
      </c>
      <c r="P1957" s="1" t="n">
        <v>65</v>
      </c>
      <c r="Q1957" s="1" t="n">
        <v>0.754</v>
      </c>
      <c r="R1957" s="1" t="n">
        <v>15</v>
      </c>
      <c r="S1957" s="1" t="n">
        <v>93</v>
      </c>
      <c r="T1957" s="1" t="n">
        <v>108</v>
      </c>
      <c r="U1957" s="1" t="n">
        <v>34</v>
      </c>
      <c r="V1957" s="1" t="n">
        <v>28</v>
      </c>
      <c r="W1957" s="1" t="n">
        <v>17</v>
      </c>
      <c r="X1957" s="1" t="n">
        <v>55</v>
      </c>
      <c r="Y1957" s="1" t="n">
        <v>80</v>
      </c>
      <c r="Z1957" s="1" t="n">
        <v>400</v>
      </c>
      <c r="AA1957" s="1" t="n">
        <v>15.8</v>
      </c>
      <c r="AB1957" s="1" t="n">
        <v>0.574</v>
      </c>
      <c r="AC1957" s="1" t="n">
        <v>1.2</v>
      </c>
      <c r="AD1957" s="1" t="n">
        <f aca="false">IF(F1957=0,0,Z1957/F1957)</f>
        <v>12.9032258064516</v>
      </c>
      <c r="AE1957" s="1" t="str">
        <f aca="false">IFERROR(LEFT(C1957,FIND("-",C1957)-1),C1957)</f>
        <v>SF</v>
      </c>
      <c r="AF1957" s="1" t="str">
        <f aca="false">B1957&amp;"|"&amp;A1957</f>
        <v>Gerald Green|2012</v>
      </c>
      <c r="AG1957" s="1" t="n">
        <f aca="false">SUMPRODUCT(($A$2:$A$4670=A1957)*($Z$2:$Z$4670&gt;Z1957))+1</f>
        <v>200</v>
      </c>
    </row>
    <row r="1958" customFormat="false" ht="15" hidden="false" customHeight="false" outlineLevel="0" collapsed="false">
      <c r="A1958" s="1" t="n">
        <v>2012</v>
      </c>
      <c r="B1958" s="1" t="s">
        <v>698</v>
      </c>
      <c r="C1958" s="1" t="s">
        <v>128</v>
      </c>
      <c r="D1958" s="1" t="n">
        <v>24</v>
      </c>
      <c r="E1958" s="1" t="s">
        <v>264</v>
      </c>
      <c r="F1958" s="1" t="n">
        <v>55</v>
      </c>
      <c r="G1958" s="1" t="n">
        <v>55</v>
      </c>
      <c r="H1958" s="1" t="n">
        <v>1831</v>
      </c>
      <c r="I1958" s="1" t="n">
        <v>332</v>
      </c>
      <c r="J1958" s="1" t="n">
        <v>723</v>
      </c>
      <c r="K1958" s="1" t="n">
        <v>0.459</v>
      </c>
      <c r="L1958" s="1" t="n">
        <v>11</v>
      </c>
      <c r="M1958" s="1" t="n">
        <v>47</v>
      </c>
      <c r="N1958" s="1" t="n">
        <v>0.234</v>
      </c>
      <c r="O1958" s="1" t="n">
        <v>155</v>
      </c>
      <c r="P1958" s="1" t="n">
        <v>204</v>
      </c>
      <c r="Q1958" s="1" t="n">
        <v>0.76</v>
      </c>
      <c r="R1958" s="1" t="n">
        <v>64</v>
      </c>
      <c r="S1958" s="1" t="n">
        <v>161</v>
      </c>
      <c r="T1958" s="1" t="n">
        <v>225</v>
      </c>
      <c r="U1958" s="1" t="n">
        <v>126</v>
      </c>
      <c r="V1958" s="1" t="n">
        <v>49</v>
      </c>
      <c r="W1958" s="1" t="n">
        <v>20</v>
      </c>
      <c r="X1958" s="1" t="n">
        <v>100</v>
      </c>
      <c r="Y1958" s="1" t="n">
        <v>128</v>
      </c>
      <c r="Z1958" s="1" t="n">
        <v>830</v>
      </c>
      <c r="AA1958" s="1" t="n">
        <v>14</v>
      </c>
      <c r="AB1958" s="1" t="n">
        <v>0.511</v>
      </c>
      <c r="AC1958" s="1" t="n">
        <v>1</v>
      </c>
      <c r="AD1958" s="1" t="n">
        <f aca="false">IF(F1958=0,0,Z1958/F1958)</f>
        <v>15.0909090909091</v>
      </c>
      <c r="AE1958" s="1" t="str">
        <f aca="false">IFERROR(LEFT(C1958,FIND("-",C1958)-1),C1958)</f>
        <v>SG</v>
      </c>
      <c r="AF1958" s="1" t="str">
        <f aca="false">B1958&amp;"|"&amp;A1958</f>
        <v>Gerald Henderson|2012</v>
      </c>
      <c r="AG1958" s="1" t="n">
        <f aca="false">SUMPRODUCT(($A$2:$A$4670=A1958)*($Z$2:$Z$4670&gt;Z1958))+1</f>
        <v>61</v>
      </c>
    </row>
    <row r="1959" customFormat="false" ht="15" hidden="false" customHeight="false" outlineLevel="0" collapsed="false">
      <c r="A1959" s="1" t="n">
        <v>2012</v>
      </c>
      <c r="B1959" s="1" t="s">
        <v>300</v>
      </c>
      <c r="C1959" s="1" t="s">
        <v>123</v>
      </c>
      <c r="D1959" s="1" t="n">
        <v>29</v>
      </c>
      <c r="E1959" s="1" t="s">
        <v>115</v>
      </c>
      <c r="F1959" s="1" t="n">
        <v>58</v>
      </c>
      <c r="G1959" s="1" t="n">
        <v>58</v>
      </c>
      <c r="H1959" s="1" t="n">
        <v>2076</v>
      </c>
      <c r="I1959" s="1" t="n">
        <v>287</v>
      </c>
      <c r="J1959" s="1" t="n">
        <v>632</v>
      </c>
      <c r="K1959" s="1" t="n">
        <v>0.454</v>
      </c>
      <c r="L1959" s="1" t="n">
        <v>46</v>
      </c>
      <c r="M1959" s="1" t="n">
        <v>150</v>
      </c>
      <c r="N1959" s="1" t="n">
        <v>0.307</v>
      </c>
      <c r="O1959" s="1" t="n">
        <v>180</v>
      </c>
      <c r="P1959" s="1" t="n">
        <v>225</v>
      </c>
      <c r="Q1959" s="1" t="n">
        <v>0.8</v>
      </c>
      <c r="R1959" s="1" t="n">
        <v>87</v>
      </c>
      <c r="S1959" s="1" t="n">
        <v>299</v>
      </c>
      <c r="T1959" s="1" t="n">
        <v>386</v>
      </c>
      <c r="U1959" s="1" t="n">
        <v>164</v>
      </c>
      <c r="V1959" s="1" t="n">
        <v>85</v>
      </c>
      <c r="W1959" s="1" t="n">
        <v>36</v>
      </c>
      <c r="X1959" s="1" t="n">
        <v>111</v>
      </c>
      <c r="Y1959" s="1" t="n">
        <v>145</v>
      </c>
      <c r="Z1959" s="1" t="n">
        <v>800</v>
      </c>
      <c r="AA1959" s="1" t="n">
        <v>15.9</v>
      </c>
      <c r="AB1959" s="1" t="n">
        <v>0.547</v>
      </c>
      <c r="AC1959" s="1" t="n">
        <v>4.8</v>
      </c>
      <c r="AD1959" s="1" t="n">
        <f aca="false">IF(F1959=0,0,Z1959/F1959)</f>
        <v>13.7931034482759</v>
      </c>
      <c r="AE1959" s="1" t="str">
        <f aca="false">IFERROR(LEFT(C1959,FIND("-",C1959)-1),C1959)</f>
        <v>SF</v>
      </c>
      <c r="AF1959" s="1" t="str">
        <f aca="false">B1959&amp;"|"&amp;A1959</f>
        <v>Gerald Wallace|2012</v>
      </c>
      <c r="AG1959" s="1" t="n">
        <f aca="false">SUMPRODUCT(($A$2:$A$4670=A1959)*($Z$2:$Z$4670&gt;Z1959))+1</f>
        <v>69</v>
      </c>
    </row>
    <row r="1960" customFormat="false" ht="15" hidden="false" customHeight="false" outlineLevel="0" collapsed="false">
      <c r="A1960" s="1" t="n">
        <v>2012</v>
      </c>
      <c r="B1960" s="1" t="s">
        <v>301</v>
      </c>
      <c r="C1960" s="1" t="s">
        <v>102</v>
      </c>
      <c r="D1960" s="1" t="n">
        <v>30</v>
      </c>
      <c r="E1960" s="1" t="s">
        <v>140</v>
      </c>
      <c r="F1960" s="1" t="n">
        <v>17</v>
      </c>
      <c r="G1960" s="1" t="n">
        <v>0</v>
      </c>
      <c r="H1960" s="1" t="n">
        <v>211</v>
      </c>
      <c r="I1960" s="1" t="n">
        <v>26</v>
      </c>
      <c r="J1960" s="1" t="n">
        <v>64</v>
      </c>
      <c r="K1960" s="1" t="n">
        <v>0.406</v>
      </c>
      <c r="L1960" s="1" t="n">
        <v>13</v>
      </c>
      <c r="M1960" s="1" t="n">
        <v>39</v>
      </c>
      <c r="N1960" s="1" t="n">
        <v>0.333</v>
      </c>
      <c r="O1960" s="1" t="n">
        <v>7</v>
      </c>
      <c r="P1960" s="1" t="n">
        <v>10</v>
      </c>
      <c r="Q1960" s="1" t="n">
        <v>0.7</v>
      </c>
      <c r="R1960" s="1" t="n">
        <v>2</v>
      </c>
      <c r="S1960" s="1" t="n">
        <v>16</v>
      </c>
      <c r="T1960" s="1" t="n">
        <v>18</v>
      </c>
      <c r="U1960" s="1" t="n">
        <v>18</v>
      </c>
      <c r="V1960" s="1" t="n">
        <v>11</v>
      </c>
      <c r="W1960" s="1" t="n">
        <v>1</v>
      </c>
      <c r="X1960" s="1" t="n">
        <v>12</v>
      </c>
      <c r="Y1960" s="1" t="n">
        <v>35</v>
      </c>
      <c r="Z1960" s="1" t="n">
        <v>72</v>
      </c>
      <c r="AA1960" s="1" t="n">
        <v>9.9</v>
      </c>
      <c r="AB1960" s="1" t="n">
        <v>0.526</v>
      </c>
      <c r="AC1960" s="1" t="n">
        <v>0.4</v>
      </c>
      <c r="AD1960" s="1" t="n">
        <f aca="false">IF(F1960=0,0,Z1960/F1960)</f>
        <v>4.23529411764706</v>
      </c>
      <c r="AE1960" s="1" t="str">
        <f aca="false">IFERROR(LEFT(C1960,FIND("-",C1960)-1),C1960)</f>
        <v>PG</v>
      </c>
      <c r="AF1960" s="1" t="str">
        <f aca="false">B1960&amp;"|"&amp;A1960</f>
        <v>Gilbert Arenas|2012</v>
      </c>
      <c r="AG1960" s="1" t="n">
        <f aca="false">SUMPRODUCT(($A$2:$A$4670=A1960)*($Z$2:$Z$4670&gt;Z1960))+1</f>
        <v>380</v>
      </c>
    </row>
    <row r="1961" customFormat="false" ht="15" hidden="false" customHeight="false" outlineLevel="0" collapsed="false">
      <c r="A1961" s="1" t="n">
        <v>2012</v>
      </c>
      <c r="B1961" s="1" t="s">
        <v>302</v>
      </c>
      <c r="C1961" s="1" t="s">
        <v>92</v>
      </c>
      <c r="D1961" s="1" t="n">
        <v>26</v>
      </c>
      <c r="E1961" s="1" t="s">
        <v>112</v>
      </c>
      <c r="F1961" s="1" t="n">
        <v>61</v>
      </c>
      <c r="G1961" s="1" t="n">
        <v>13</v>
      </c>
      <c r="H1961" s="1" t="n">
        <v>1427</v>
      </c>
      <c r="I1961" s="1" t="n">
        <v>225</v>
      </c>
      <c r="J1961" s="1" t="n">
        <v>534</v>
      </c>
      <c r="K1961" s="1" t="n">
        <v>0.421</v>
      </c>
      <c r="L1961" s="1" t="n">
        <v>2</v>
      </c>
      <c r="M1961" s="1" t="n">
        <v>14</v>
      </c>
      <c r="N1961" s="1" t="n">
        <v>0.143</v>
      </c>
      <c r="O1961" s="1" t="n">
        <v>114</v>
      </c>
      <c r="P1961" s="1" t="n">
        <v>167</v>
      </c>
      <c r="Q1961" s="1" t="n">
        <v>0.683</v>
      </c>
      <c r="R1961" s="1" t="n">
        <v>107</v>
      </c>
      <c r="S1961" s="1" t="n">
        <v>224</v>
      </c>
      <c r="T1961" s="1" t="n">
        <v>331</v>
      </c>
      <c r="U1961" s="1" t="n">
        <v>47</v>
      </c>
      <c r="V1961" s="1" t="n">
        <v>43</v>
      </c>
      <c r="W1961" s="1" t="n">
        <v>19</v>
      </c>
      <c r="X1961" s="1" t="n">
        <v>75</v>
      </c>
      <c r="Y1961" s="1" t="n">
        <v>106</v>
      </c>
      <c r="Z1961" s="1" t="n">
        <v>566</v>
      </c>
      <c r="AA1961" s="1" t="n">
        <v>13.2</v>
      </c>
      <c r="AB1961" s="1" t="n">
        <v>0.466</v>
      </c>
      <c r="AC1961" s="1" t="n">
        <v>1.7</v>
      </c>
      <c r="AD1961" s="1" t="n">
        <f aca="false">IF(F1961=0,0,Z1961/F1961)</f>
        <v>9.27868852459016</v>
      </c>
      <c r="AE1961" s="1" t="str">
        <f aca="false">IFERROR(LEFT(C1961,FIND("-",C1961)-1),C1961)</f>
        <v>PF</v>
      </c>
      <c r="AF1961" s="1" t="str">
        <f aca="false">B1961&amp;"|"&amp;A1961</f>
        <v>Glen Davis|2012</v>
      </c>
      <c r="AG1961" s="1" t="n">
        <f aca="false">SUMPRODUCT(($A$2:$A$4670=A1961)*($Z$2:$Z$4670&gt;Z1961))+1</f>
        <v>139</v>
      </c>
    </row>
    <row r="1962" customFormat="false" ht="15" hidden="false" customHeight="false" outlineLevel="0" collapsed="false">
      <c r="A1962" s="1" t="n">
        <v>2012</v>
      </c>
      <c r="B1962" s="1" t="s">
        <v>624</v>
      </c>
      <c r="C1962" s="1" t="s">
        <v>102</v>
      </c>
      <c r="D1962" s="1" t="n">
        <v>25</v>
      </c>
      <c r="E1962" s="1" t="s">
        <v>103</v>
      </c>
      <c r="F1962" s="1" t="n">
        <v>66</v>
      </c>
      <c r="G1962" s="1" t="n">
        <v>28</v>
      </c>
      <c r="H1962" s="1" t="n">
        <v>1752</v>
      </c>
      <c r="I1962" s="1" t="n">
        <v>277</v>
      </c>
      <c r="J1962" s="1" t="n">
        <v>600</v>
      </c>
      <c r="K1962" s="1" t="n">
        <v>0.462</v>
      </c>
      <c r="L1962" s="1" t="n">
        <v>68</v>
      </c>
      <c r="M1962" s="1" t="n">
        <v>202</v>
      </c>
      <c r="N1962" s="1" t="n">
        <v>0.337</v>
      </c>
      <c r="O1962" s="1" t="n">
        <v>153</v>
      </c>
      <c r="P1962" s="1" t="n">
        <v>190</v>
      </c>
      <c r="Q1962" s="1" t="n">
        <v>0.805</v>
      </c>
      <c r="R1962" s="1" t="n">
        <v>53</v>
      </c>
      <c r="S1962" s="1" t="n">
        <v>115</v>
      </c>
      <c r="T1962" s="1" t="n">
        <v>168</v>
      </c>
      <c r="U1962" s="1" t="n">
        <v>351</v>
      </c>
      <c r="V1962" s="1" t="n">
        <v>85</v>
      </c>
      <c r="W1962" s="1" t="n">
        <v>10</v>
      </c>
      <c r="X1962" s="1" t="n">
        <v>157</v>
      </c>
      <c r="Y1962" s="1" t="n">
        <v>166</v>
      </c>
      <c r="Z1962" s="1" t="n">
        <v>775</v>
      </c>
      <c r="AA1962" s="1" t="n">
        <v>18</v>
      </c>
      <c r="AB1962" s="1" t="n">
        <v>0.567</v>
      </c>
      <c r="AC1962" s="1" t="n">
        <v>5.1</v>
      </c>
      <c r="AD1962" s="1" t="n">
        <f aca="false">IF(F1962=0,0,Z1962/F1962)</f>
        <v>11.7424242424242</v>
      </c>
      <c r="AE1962" s="1" t="str">
        <f aca="false">IFERROR(LEFT(C1962,FIND("-",C1962)-1),C1962)</f>
        <v>PG</v>
      </c>
      <c r="AF1962" s="1" t="str">
        <f aca="false">B1962&amp;"|"&amp;A1962</f>
        <v>Goran Dragic|2012</v>
      </c>
      <c r="AG1962" s="1" t="n">
        <f aca="false">SUMPRODUCT(($A$2:$A$4670=A1962)*($Z$2:$Z$4670&gt;Z1962))+1</f>
        <v>77</v>
      </c>
    </row>
    <row r="1963" customFormat="false" ht="15" hidden="false" customHeight="false" outlineLevel="0" collapsed="false">
      <c r="A1963" s="1" t="n">
        <v>2012</v>
      </c>
      <c r="B1963" s="1" t="s">
        <v>764</v>
      </c>
      <c r="C1963" s="1" t="s">
        <v>123</v>
      </c>
      <c r="D1963" s="1" t="n">
        <v>21</v>
      </c>
      <c r="E1963" s="1" t="s">
        <v>149</v>
      </c>
      <c r="F1963" s="1" t="n">
        <v>66</v>
      </c>
      <c r="G1963" s="1" t="n">
        <v>58</v>
      </c>
      <c r="H1963" s="1" t="n">
        <v>2015</v>
      </c>
      <c r="I1963" s="1" t="n">
        <v>267</v>
      </c>
      <c r="J1963" s="1" t="n">
        <v>586</v>
      </c>
      <c r="K1963" s="1" t="n">
        <v>0.456</v>
      </c>
      <c r="L1963" s="1" t="n">
        <v>55</v>
      </c>
      <c r="M1963" s="1" t="n">
        <v>159</v>
      </c>
      <c r="N1963" s="1" t="n">
        <v>0.346</v>
      </c>
      <c r="O1963" s="1" t="n">
        <v>193</v>
      </c>
      <c r="P1963" s="1" t="n">
        <v>232</v>
      </c>
      <c r="Q1963" s="1" t="n">
        <v>0.832</v>
      </c>
      <c r="R1963" s="1" t="n">
        <v>59</v>
      </c>
      <c r="S1963" s="1" t="n">
        <v>171</v>
      </c>
      <c r="T1963" s="1" t="n">
        <v>230</v>
      </c>
      <c r="U1963" s="1" t="n">
        <v>207</v>
      </c>
      <c r="V1963" s="1" t="n">
        <v>53</v>
      </c>
      <c r="W1963" s="1" t="n">
        <v>41</v>
      </c>
      <c r="X1963" s="1" t="n">
        <v>109</v>
      </c>
      <c r="Y1963" s="1" t="n">
        <v>106</v>
      </c>
      <c r="Z1963" s="1" t="n">
        <v>782</v>
      </c>
      <c r="AA1963" s="1" t="n">
        <v>15.5</v>
      </c>
      <c r="AB1963" s="1" t="n">
        <v>0.568</v>
      </c>
      <c r="AC1963" s="1" t="n">
        <v>4.9</v>
      </c>
      <c r="AD1963" s="1" t="n">
        <f aca="false">IF(F1963=0,0,Z1963/F1963)</f>
        <v>11.8484848484848</v>
      </c>
      <c r="AE1963" s="1" t="str">
        <f aca="false">IFERROR(LEFT(C1963,FIND("-",C1963)-1),C1963)</f>
        <v>SF</v>
      </c>
      <c r="AF1963" s="1" t="str">
        <f aca="false">B1963&amp;"|"&amp;A1963</f>
        <v>Gordon Hayward|2012</v>
      </c>
      <c r="AG1963" s="1" t="n">
        <f aca="false">SUMPRODUCT(($A$2:$A$4670=A1963)*($Z$2:$Z$4670&gt;Z1963))+1</f>
        <v>74</v>
      </c>
    </row>
    <row r="1964" customFormat="false" ht="15" hidden="false" customHeight="false" outlineLevel="0" collapsed="false">
      <c r="A1964" s="1" t="n">
        <v>2012</v>
      </c>
      <c r="B1964" s="1" t="s">
        <v>304</v>
      </c>
      <c r="C1964" s="1" t="s">
        <v>123</v>
      </c>
      <c r="D1964" s="1" t="n">
        <v>39</v>
      </c>
      <c r="E1964" s="1" t="s">
        <v>124</v>
      </c>
      <c r="F1964" s="1" t="n">
        <v>49</v>
      </c>
      <c r="G1964" s="1" t="n">
        <v>46</v>
      </c>
      <c r="H1964" s="1" t="n">
        <v>1378</v>
      </c>
      <c r="I1964" s="1" t="n">
        <v>201</v>
      </c>
      <c r="J1964" s="1" t="n">
        <v>451</v>
      </c>
      <c r="K1964" s="1" t="n">
        <v>0.446</v>
      </c>
      <c r="L1964" s="1" t="n">
        <v>14</v>
      </c>
      <c r="M1964" s="1" t="n">
        <v>53</v>
      </c>
      <c r="N1964" s="1" t="n">
        <v>0.264</v>
      </c>
      <c r="O1964" s="1" t="n">
        <v>83</v>
      </c>
      <c r="P1964" s="1" t="n">
        <v>109</v>
      </c>
      <c r="Q1964" s="1" t="n">
        <v>0.761</v>
      </c>
      <c r="R1964" s="1" t="n">
        <v>29</v>
      </c>
      <c r="S1964" s="1" t="n">
        <v>142</v>
      </c>
      <c r="T1964" s="1" t="n">
        <v>171</v>
      </c>
      <c r="U1964" s="1" t="n">
        <v>107</v>
      </c>
      <c r="V1964" s="1" t="n">
        <v>41</v>
      </c>
      <c r="W1964" s="1" t="n">
        <v>29</v>
      </c>
      <c r="X1964" s="1" t="n">
        <v>65</v>
      </c>
      <c r="Y1964" s="1" t="n">
        <v>88</v>
      </c>
      <c r="Z1964" s="1" t="n">
        <v>499</v>
      </c>
      <c r="AA1964" s="1" t="n">
        <v>12.3</v>
      </c>
      <c r="AB1964" s="1" t="n">
        <v>0.5</v>
      </c>
      <c r="AC1964" s="1" t="n">
        <v>1.6</v>
      </c>
      <c r="AD1964" s="1" t="n">
        <f aca="false">IF(F1964=0,0,Z1964/F1964)</f>
        <v>10.1836734693878</v>
      </c>
      <c r="AE1964" s="1" t="str">
        <f aca="false">IFERROR(LEFT(C1964,FIND("-",C1964)-1),C1964)</f>
        <v>SF</v>
      </c>
      <c r="AF1964" s="1" t="str">
        <f aca="false">B1964&amp;"|"&amp;A1964</f>
        <v>Grant Hill|2012</v>
      </c>
      <c r="AG1964" s="1" t="n">
        <f aca="false">SUMPRODUCT(($A$2:$A$4670=A1964)*($Z$2:$Z$4670&gt;Z1964))+1</f>
        <v>159</v>
      </c>
    </row>
    <row r="1965" customFormat="false" ht="15" hidden="false" customHeight="false" outlineLevel="0" collapsed="false">
      <c r="A1965" s="1" t="n">
        <v>2012</v>
      </c>
      <c r="B1965" s="1" t="s">
        <v>765</v>
      </c>
      <c r="C1965" s="1" t="s">
        <v>105</v>
      </c>
      <c r="D1965" s="1" t="n">
        <v>21</v>
      </c>
      <c r="E1965" s="1" t="s">
        <v>133</v>
      </c>
      <c r="F1965" s="1" t="n">
        <v>66</v>
      </c>
      <c r="G1965" s="1" t="n">
        <v>66</v>
      </c>
      <c r="H1965" s="1" t="n">
        <v>2082</v>
      </c>
      <c r="I1965" s="1" t="n">
        <v>407</v>
      </c>
      <c r="J1965" s="1" t="n">
        <v>781</v>
      </c>
      <c r="K1965" s="1" t="n">
        <v>0.521</v>
      </c>
      <c r="L1965" s="1" t="n">
        <v>0</v>
      </c>
      <c r="M1965" s="1" t="n">
        <v>1</v>
      </c>
      <c r="N1965" s="1" t="n">
        <v>0</v>
      </c>
      <c r="O1965" s="1" t="n">
        <v>201</v>
      </c>
      <c r="P1965" s="1" t="n">
        <v>272</v>
      </c>
      <c r="Q1965" s="1" t="n">
        <v>0.739</v>
      </c>
      <c r="R1965" s="1" t="n">
        <v>239</v>
      </c>
      <c r="S1965" s="1" t="n">
        <v>398</v>
      </c>
      <c r="T1965" s="1" t="n">
        <v>637</v>
      </c>
      <c r="U1965" s="1" t="n">
        <v>152</v>
      </c>
      <c r="V1965" s="1" t="n">
        <v>83</v>
      </c>
      <c r="W1965" s="1" t="n">
        <v>46</v>
      </c>
      <c r="X1965" s="1" t="n">
        <v>161</v>
      </c>
      <c r="Y1965" s="1" t="n">
        <v>180</v>
      </c>
      <c r="Z1965" s="1" t="n">
        <v>1015</v>
      </c>
      <c r="AA1965" s="1" t="n">
        <v>22</v>
      </c>
      <c r="AB1965" s="1" t="n">
        <v>0.563</v>
      </c>
      <c r="AC1965" s="1" t="n">
        <v>7</v>
      </c>
      <c r="AD1965" s="1" t="n">
        <f aca="false">IF(F1965=0,0,Z1965/F1965)</f>
        <v>15.3787878787879</v>
      </c>
      <c r="AE1965" s="1" t="str">
        <f aca="false">IFERROR(LEFT(C1965,FIND("-",C1965)-1),C1965)</f>
        <v>C</v>
      </c>
      <c r="AF1965" s="1" t="str">
        <f aca="false">B1965&amp;"|"&amp;A1965</f>
        <v>Greg Monroe|2012</v>
      </c>
      <c r="AG1965" s="1" t="n">
        <f aca="false">SUMPRODUCT(($A$2:$A$4670=A1965)*($Z$2:$Z$4670&gt;Z1965))+1</f>
        <v>36</v>
      </c>
    </row>
    <row r="1966" customFormat="false" ht="15" hidden="false" customHeight="false" outlineLevel="0" collapsed="false">
      <c r="A1966" s="1" t="n">
        <v>2012</v>
      </c>
      <c r="B1966" s="1" t="s">
        <v>834</v>
      </c>
      <c r="C1966" s="1" t="s">
        <v>105</v>
      </c>
      <c r="D1966" s="1" t="n">
        <v>21</v>
      </c>
      <c r="E1966" s="1" t="s">
        <v>103</v>
      </c>
      <c r="F1966" s="1" t="n">
        <v>8</v>
      </c>
      <c r="G1966" s="1" t="n">
        <v>0</v>
      </c>
      <c r="H1966" s="1" t="n">
        <v>69</v>
      </c>
      <c r="I1966" s="1" t="n">
        <v>7</v>
      </c>
      <c r="J1966" s="1" t="n">
        <v>11</v>
      </c>
      <c r="K1966" s="1" t="n">
        <v>0.636</v>
      </c>
      <c r="L1966" s="1" t="n">
        <v>0</v>
      </c>
      <c r="M1966" s="1" t="n">
        <v>0</v>
      </c>
      <c r="O1966" s="1" t="n">
        <v>0</v>
      </c>
      <c r="P1966" s="1" t="n">
        <v>0</v>
      </c>
      <c r="R1966" s="1" t="n">
        <v>5</v>
      </c>
      <c r="S1966" s="1" t="n">
        <v>15</v>
      </c>
      <c r="T1966" s="1" t="n">
        <v>20</v>
      </c>
      <c r="U1966" s="1" t="n">
        <v>1</v>
      </c>
      <c r="V1966" s="1" t="n">
        <v>2</v>
      </c>
      <c r="W1966" s="1" t="n">
        <v>5</v>
      </c>
      <c r="X1966" s="1" t="n">
        <v>1</v>
      </c>
      <c r="Y1966" s="1" t="n">
        <v>17</v>
      </c>
      <c r="Z1966" s="1" t="n">
        <v>14</v>
      </c>
      <c r="AA1966" s="1" t="n">
        <v>12.3</v>
      </c>
      <c r="AB1966" s="1" t="n">
        <v>0.636</v>
      </c>
      <c r="AC1966" s="1" t="n">
        <v>0.2</v>
      </c>
      <c r="AD1966" s="1" t="n">
        <f aca="false">IF(F1966=0,0,Z1966/F1966)</f>
        <v>1.75</v>
      </c>
      <c r="AE1966" s="1" t="str">
        <f aca="false">IFERROR(LEFT(C1966,FIND("-",C1966)-1),C1966)</f>
        <v>C</v>
      </c>
      <c r="AF1966" s="1" t="str">
        <f aca="false">B1966&amp;"|"&amp;A1966</f>
        <v>Greg Smith|2012</v>
      </c>
      <c r="AG1966" s="1" t="n">
        <f aca="false">SUMPRODUCT(($A$2:$A$4670=A1966)*($Z$2:$Z$4670&gt;Z1966))+1</f>
        <v>452</v>
      </c>
    </row>
    <row r="1967" customFormat="false" ht="15" hidden="false" customHeight="false" outlineLevel="0" collapsed="false">
      <c r="A1967" s="1" t="n">
        <v>2012</v>
      </c>
      <c r="B1967" s="1" t="s">
        <v>835</v>
      </c>
      <c r="C1967" s="1" t="s">
        <v>105</v>
      </c>
      <c r="D1967" s="1" t="n">
        <v>26</v>
      </c>
      <c r="E1967" s="1" t="s">
        <v>199</v>
      </c>
      <c r="F1967" s="1" t="n">
        <v>55</v>
      </c>
      <c r="G1967" s="1" t="n">
        <v>3</v>
      </c>
      <c r="H1967" s="1" t="n">
        <v>766</v>
      </c>
      <c r="I1967" s="1" t="n">
        <v>66</v>
      </c>
      <c r="J1967" s="1" t="n">
        <v>121</v>
      </c>
      <c r="K1967" s="1" t="n">
        <v>0.545</v>
      </c>
      <c r="L1967" s="1" t="n">
        <v>0</v>
      </c>
      <c r="M1967" s="1" t="n">
        <v>0</v>
      </c>
      <c r="O1967" s="1" t="n">
        <v>29</v>
      </c>
      <c r="P1967" s="1" t="n">
        <v>41</v>
      </c>
      <c r="Q1967" s="1" t="n">
        <v>0.707</v>
      </c>
      <c r="R1967" s="1" t="n">
        <v>48</v>
      </c>
      <c r="S1967" s="1" t="n">
        <v>129</v>
      </c>
      <c r="T1967" s="1" t="n">
        <v>177</v>
      </c>
      <c r="U1967" s="1" t="n">
        <v>28</v>
      </c>
      <c r="V1967" s="1" t="n">
        <v>37</v>
      </c>
      <c r="W1967" s="1" t="n">
        <v>85</v>
      </c>
      <c r="X1967" s="1" t="n">
        <v>33</v>
      </c>
      <c r="Y1967" s="1" t="n">
        <v>144</v>
      </c>
      <c r="Z1967" s="1" t="n">
        <v>161</v>
      </c>
      <c r="AA1967" s="1" t="n">
        <v>13.6</v>
      </c>
      <c r="AB1967" s="1" t="n">
        <v>0.579</v>
      </c>
      <c r="AC1967" s="1" t="n">
        <v>2.7</v>
      </c>
      <c r="AD1967" s="1" t="n">
        <f aca="false">IF(F1967=0,0,Z1967/F1967)</f>
        <v>2.92727272727273</v>
      </c>
      <c r="AE1967" s="1" t="str">
        <f aca="false">IFERROR(LEFT(C1967,FIND("-",C1967)-1),C1967)</f>
        <v>C</v>
      </c>
      <c r="AF1967" s="1" t="str">
        <f aca="false">B1967&amp;"|"&amp;A1967</f>
        <v>Greg Stiemsma|2012</v>
      </c>
      <c r="AG1967" s="1" t="n">
        <f aca="false">SUMPRODUCT(($A$2:$A$4670=A1967)*($Z$2:$Z$4670&gt;Z1967))+1</f>
        <v>323</v>
      </c>
    </row>
    <row r="1968" customFormat="false" ht="15" hidden="false" customHeight="false" outlineLevel="0" collapsed="false">
      <c r="A1968" s="1" t="n">
        <v>2012</v>
      </c>
      <c r="B1968" s="1" t="s">
        <v>766</v>
      </c>
      <c r="C1968" s="1" t="s">
        <v>128</v>
      </c>
      <c r="D1968" s="1" t="n">
        <v>25</v>
      </c>
      <c r="E1968" s="1" t="s">
        <v>219</v>
      </c>
      <c r="F1968" s="1" t="n">
        <v>66</v>
      </c>
      <c r="G1968" s="1" t="n">
        <v>26</v>
      </c>
      <c r="H1968" s="1" t="n">
        <v>1706</v>
      </c>
      <c r="I1968" s="1" t="n">
        <v>225</v>
      </c>
      <c r="J1968" s="1" t="n">
        <v>523</v>
      </c>
      <c r="K1968" s="1" t="n">
        <v>0.43</v>
      </c>
      <c r="L1968" s="1" t="n">
        <v>43</v>
      </c>
      <c r="M1968" s="1" t="n">
        <v>135</v>
      </c>
      <c r="N1968" s="1" t="n">
        <v>0.319</v>
      </c>
      <c r="O1968" s="1" t="n">
        <v>96</v>
      </c>
      <c r="P1968" s="1" t="n">
        <v>117</v>
      </c>
      <c r="Q1968" s="1" t="n">
        <v>0.821</v>
      </c>
      <c r="R1968" s="1" t="n">
        <v>23</v>
      </c>
      <c r="S1968" s="1" t="n">
        <v>150</v>
      </c>
      <c r="T1968" s="1" t="n">
        <v>173</v>
      </c>
      <c r="U1968" s="1" t="n">
        <v>359</v>
      </c>
      <c r="V1968" s="1" t="n">
        <v>60</v>
      </c>
      <c r="W1968" s="1" t="n">
        <v>8</v>
      </c>
      <c r="X1968" s="1" t="n">
        <v>148</v>
      </c>
      <c r="Y1968" s="1" t="n">
        <v>126</v>
      </c>
      <c r="Z1968" s="1" t="n">
        <v>589</v>
      </c>
      <c r="AA1968" s="1" t="n">
        <v>14.2</v>
      </c>
      <c r="AB1968" s="1" t="n">
        <v>0.513</v>
      </c>
      <c r="AC1968" s="1" t="n">
        <v>2.3</v>
      </c>
      <c r="AD1968" s="1" t="n">
        <f aca="false">IF(F1968=0,0,Z1968/F1968)</f>
        <v>8.92424242424242</v>
      </c>
      <c r="AE1968" s="1" t="str">
        <f aca="false">IFERROR(LEFT(C1968,FIND("-",C1968)-1),C1968)</f>
        <v>SG</v>
      </c>
      <c r="AF1968" s="1" t="str">
        <f aca="false">B1968&amp;"|"&amp;A1968</f>
        <v>Greivis Vasquez|2012</v>
      </c>
      <c r="AG1968" s="1" t="n">
        <f aca="false">SUMPRODUCT(($A$2:$A$4670=A1968)*($Z$2:$Z$4670&gt;Z1968))+1</f>
        <v>129</v>
      </c>
    </row>
    <row r="1969" customFormat="false" ht="15" hidden="false" customHeight="false" outlineLevel="0" collapsed="false">
      <c r="A1969" s="1" t="n">
        <v>2012</v>
      </c>
      <c r="B1969" s="1" t="s">
        <v>836</v>
      </c>
      <c r="C1969" s="1" t="s">
        <v>92</v>
      </c>
      <c r="D1969" s="1" t="n">
        <v>26</v>
      </c>
      <c r="E1969" s="1" t="s">
        <v>219</v>
      </c>
      <c r="F1969" s="1" t="n">
        <v>54</v>
      </c>
      <c r="G1969" s="1" t="n">
        <v>24</v>
      </c>
      <c r="H1969" s="1" t="n">
        <v>1088</v>
      </c>
      <c r="I1969" s="1" t="n">
        <v>140</v>
      </c>
      <c r="J1969" s="1" t="n">
        <v>261</v>
      </c>
      <c r="K1969" s="1" t="n">
        <v>0.536</v>
      </c>
      <c r="L1969" s="1" t="n">
        <v>0</v>
      </c>
      <c r="M1969" s="1" t="n">
        <v>1</v>
      </c>
      <c r="N1969" s="1" t="n">
        <v>0</v>
      </c>
      <c r="O1969" s="1" t="n">
        <v>39</v>
      </c>
      <c r="P1969" s="1" t="n">
        <v>63</v>
      </c>
      <c r="Q1969" s="1" t="n">
        <v>0.619</v>
      </c>
      <c r="R1969" s="1" t="n">
        <v>86</v>
      </c>
      <c r="S1969" s="1" t="n">
        <v>179</v>
      </c>
      <c r="T1969" s="1" t="n">
        <v>265</v>
      </c>
      <c r="U1969" s="1" t="n">
        <v>74</v>
      </c>
      <c r="V1969" s="1" t="n">
        <v>53</v>
      </c>
      <c r="W1969" s="1" t="n">
        <v>46</v>
      </c>
      <c r="X1969" s="1" t="n">
        <v>46</v>
      </c>
      <c r="Y1969" s="1" t="n">
        <v>118</v>
      </c>
      <c r="Z1969" s="1" t="n">
        <v>319</v>
      </c>
      <c r="AA1969" s="1" t="n">
        <v>16.7</v>
      </c>
      <c r="AB1969" s="1" t="n">
        <v>0.552</v>
      </c>
      <c r="AC1969" s="1" t="n">
        <v>3.2</v>
      </c>
      <c r="AD1969" s="1" t="n">
        <f aca="false">IF(F1969=0,0,Z1969/F1969)</f>
        <v>5.90740740740741</v>
      </c>
      <c r="AE1969" s="1" t="str">
        <f aca="false">IFERROR(LEFT(C1969,FIND("-",C1969)-1),C1969)</f>
        <v>PF</v>
      </c>
      <c r="AF1969" s="1" t="str">
        <f aca="false">B1969&amp;"|"&amp;A1969</f>
        <v>Gustavo Ayon|2012</v>
      </c>
      <c r="AG1969" s="1" t="n">
        <f aca="false">SUMPRODUCT(($A$2:$A$4670=A1969)*($Z$2:$Z$4670&gt;Z1969))+1</f>
        <v>231</v>
      </c>
    </row>
    <row r="1970" customFormat="false" ht="15" hidden="false" customHeight="false" outlineLevel="0" collapsed="false">
      <c r="A1970" s="1" t="n">
        <v>2012</v>
      </c>
      <c r="B1970" s="1" t="s">
        <v>307</v>
      </c>
      <c r="C1970" s="1" t="s">
        <v>92</v>
      </c>
      <c r="D1970" s="1" t="n">
        <v>29</v>
      </c>
      <c r="E1970" s="1" t="s">
        <v>124</v>
      </c>
      <c r="F1970" s="1" t="n">
        <v>35</v>
      </c>
      <c r="G1970" s="1" t="n">
        <v>0</v>
      </c>
      <c r="H1970" s="1" t="n">
        <v>503</v>
      </c>
      <c r="I1970" s="1" t="n">
        <v>74</v>
      </c>
      <c r="J1970" s="1" t="n">
        <v>180</v>
      </c>
      <c r="K1970" s="1" t="n">
        <v>0.411</v>
      </c>
      <c r="L1970" s="1" t="n">
        <v>1</v>
      </c>
      <c r="M1970" s="1" t="n">
        <v>10</v>
      </c>
      <c r="N1970" s="1" t="n">
        <v>0.1</v>
      </c>
      <c r="O1970" s="1" t="n">
        <v>76</v>
      </c>
      <c r="P1970" s="1" t="n">
        <v>99</v>
      </c>
      <c r="Q1970" s="1" t="n">
        <v>0.768</v>
      </c>
      <c r="R1970" s="1" t="n">
        <v>31</v>
      </c>
      <c r="S1970" s="1" t="n">
        <v>61</v>
      </c>
      <c r="T1970" s="1" t="n">
        <v>92</v>
      </c>
      <c r="U1970" s="1" t="n">
        <v>30</v>
      </c>
      <c r="V1970" s="1" t="n">
        <v>8</v>
      </c>
      <c r="W1970" s="1" t="n">
        <v>3</v>
      </c>
      <c r="X1970" s="1" t="n">
        <v>36</v>
      </c>
      <c r="Y1970" s="1" t="n">
        <v>35</v>
      </c>
      <c r="Z1970" s="1" t="n">
        <v>225</v>
      </c>
      <c r="AA1970" s="1" t="n">
        <v>13.1</v>
      </c>
      <c r="AB1970" s="1" t="n">
        <v>0.503</v>
      </c>
      <c r="AC1970" s="1" t="n">
        <v>0.5</v>
      </c>
      <c r="AD1970" s="1" t="n">
        <f aca="false">IF(F1970=0,0,Z1970/F1970)</f>
        <v>6.42857142857143</v>
      </c>
      <c r="AE1970" s="1" t="str">
        <f aca="false">IFERROR(LEFT(C1970,FIND("-",C1970)-1),C1970)</f>
        <v>PF</v>
      </c>
      <c r="AF1970" s="1" t="str">
        <f aca="false">B1970&amp;"|"&amp;A1970</f>
        <v>Hakim Warrick|2012</v>
      </c>
      <c r="AG1970" s="1" t="n">
        <f aca="false">SUMPRODUCT(($A$2:$A$4670=A1970)*($Z$2:$Z$4670&gt;Z1970))+1</f>
        <v>275</v>
      </c>
    </row>
    <row r="1971" customFormat="false" ht="15" hidden="false" customHeight="false" outlineLevel="0" collapsed="false">
      <c r="A1971" s="1" t="n">
        <v>2012</v>
      </c>
      <c r="B1971" s="1" t="s">
        <v>767</v>
      </c>
      <c r="C1971" s="1" t="s">
        <v>105</v>
      </c>
      <c r="D1971" s="1" t="n">
        <v>25</v>
      </c>
      <c r="E1971" s="1" t="s">
        <v>137</v>
      </c>
      <c r="F1971" s="1" t="n">
        <v>3</v>
      </c>
      <c r="G1971" s="1" t="n">
        <v>0</v>
      </c>
      <c r="H1971" s="1" t="n">
        <v>3</v>
      </c>
      <c r="I1971" s="1" t="n">
        <v>0</v>
      </c>
      <c r="J1971" s="1" t="n">
        <v>1</v>
      </c>
      <c r="K1971" s="1" t="n">
        <v>0</v>
      </c>
      <c r="L1971" s="1" t="n">
        <v>0</v>
      </c>
      <c r="M1971" s="1" t="n">
        <v>0</v>
      </c>
      <c r="O1971" s="1" t="n">
        <v>0</v>
      </c>
      <c r="P1971" s="1" t="n">
        <v>0</v>
      </c>
      <c r="R1971" s="1" t="n">
        <v>0</v>
      </c>
      <c r="S1971" s="1" t="n">
        <v>0</v>
      </c>
      <c r="T1971" s="1" t="n">
        <v>0</v>
      </c>
      <c r="U1971" s="1" t="n">
        <v>0</v>
      </c>
      <c r="V1971" s="1" t="n">
        <v>0</v>
      </c>
      <c r="W1971" s="1" t="n">
        <v>0</v>
      </c>
      <c r="X1971" s="1" t="n">
        <v>0</v>
      </c>
      <c r="Y1971" s="1" t="n">
        <v>0</v>
      </c>
      <c r="Z1971" s="1" t="n">
        <v>0</v>
      </c>
      <c r="AA1971" s="1" t="n">
        <v>-13.1</v>
      </c>
      <c r="AB1971" s="1" t="n">
        <v>0</v>
      </c>
      <c r="AC1971" s="1" t="n">
        <v>0</v>
      </c>
      <c r="AD1971" s="1" t="n">
        <f aca="false">IF(F1971=0,0,Z1971/F1971)</f>
        <v>0</v>
      </c>
      <c r="AE1971" s="1" t="str">
        <f aca="false">IFERROR(LEFT(C1971,FIND("-",C1971)-1),C1971)</f>
        <v>C</v>
      </c>
      <c r="AF1971" s="1" t="str">
        <f aca="false">B1971&amp;"|"&amp;A1971</f>
        <v>Hamady N'Diaye|2012</v>
      </c>
      <c r="AG1971" s="1" t="n">
        <f aca="false">SUMPRODUCT(($A$2:$A$4670=A1971)*($Z$2:$Z$4670&gt;Z1971))+1</f>
        <v>475</v>
      </c>
    </row>
    <row r="1972" customFormat="false" ht="15" hidden="false" customHeight="false" outlineLevel="0" collapsed="false">
      <c r="A1972" s="1" t="n">
        <v>2012</v>
      </c>
      <c r="B1972" s="1" t="s">
        <v>626</v>
      </c>
      <c r="C1972" s="1" t="s">
        <v>105</v>
      </c>
      <c r="D1972" s="1" t="n">
        <v>26</v>
      </c>
      <c r="E1972" s="1" t="s">
        <v>140</v>
      </c>
      <c r="F1972" s="1" t="n">
        <v>35</v>
      </c>
      <c r="G1972" s="1" t="n">
        <v>0</v>
      </c>
      <c r="H1972" s="1" t="n">
        <v>206</v>
      </c>
      <c r="I1972" s="1" t="n">
        <v>26</v>
      </c>
      <c r="J1972" s="1" t="n">
        <v>48</v>
      </c>
      <c r="K1972" s="1" t="n">
        <v>0.542</v>
      </c>
      <c r="L1972" s="1" t="n">
        <v>0</v>
      </c>
      <c r="M1972" s="1" t="n">
        <v>1</v>
      </c>
      <c r="N1972" s="1" t="n">
        <v>0</v>
      </c>
      <c r="O1972" s="1" t="n">
        <v>18</v>
      </c>
      <c r="P1972" s="1" t="n">
        <v>26</v>
      </c>
      <c r="Q1972" s="1" t="n">
        <v>0.692</v>
      </c>
      <c r="R1972" s="1" t="n">
        <v>28</v>
      </c>
      <c r="S1972" s="1" t="n">
        <v>43</v>
      </c>
      <c r="T1972" s="1" t="n">
        <v>71</v>
      </c>
      <c r="U1972" s="1" t="n">
        <v>8</v>
      </c>
      <c r="V1972" s="1" t="n">
        <v>1</v>
      </c>
      <c r="W1972" s="1" t="n">
        <v>26</v>
      </c>
      <c r="X1972" s="1" t="n">
        <v>21</v>
      </c>
      <c r="Y1972" s="1" t="n">
        <v>43</v>
      </c>
      <c r="Z1972" s="1" t="n">
        <v>70</v>
      </c>
      <c r="AA1972" s="1" t="n">
        <v>16.3</v>
      </c>
      <c r="AB1972" s="1" t="n">
        <v>0.589</v>
      </c>
      <c r="AC1972" s="1" t="n">
        <v>0.6</v>
      </c>
      <c r="AD1972" s="1" t="n">
        <f aca="false">IF(F1972=0,0,Z1972/F1972)</f>
        <v>2</v>
      </c>
      <c r="AE1972" s="1" t="str">
        <f aca="false">IFERROR(LEFT(C1972,FIND("-",C1972)-1),C1972)</f>
        <v>C</v>
      </c>
      <c r="AF1972" s="1" t="str">
        <f aca="false">B1972&amp;"|"&amp;A1972</f>
        <v>Hamed Haddadi|2012</v>
      </c>
      <c r="AG1972" s="1" t="n">
        <f aca="false">SUMPRODUCT(($A$2:$A$4670=A1972)*($Z$2:$Z$4670&gt;Z1972))+1</f>
        <v>383</v>
      </c>
    </row>
    <row r="1973" customFormat="false" ht="15" hidden="false" customHeight="false" outlineLevel="0" collapsed="false">
      <c r="A1973" s="1" t="n">
        <v>2012</v>
      </c>
      <c r="B1973" s="1" t="s">
        <v>699</v>
      </c>
      <c r="C1973" s="1" t="s">
        <v>105</v>
      </c>
      <c r="D1973" s="1" t="n">
        <v>24</v>
      </c>
      <c r="E1973" s="1" t="s">
        <v>115</v>
      </c>
      <c r="F1973" s="1" t="n">
        <v>20</v>
      </c>
      <c r="G1973" s="1" t="n">
        <v>3</v>
      </c>
      <c r="H1973" s="1" t="n">
        <v>139</v>
      </c>
      <c r="I1973" s="1" t="n">
        <v>11</v>
      </c>
      <c r="J1973" s="1" t="n">
        <v>21</v>
      </c>
      <c r="K1973" s="1" t="n">
        <v>0.524</v>
      </c>
      <c r="L1973" s="1" t="n">
        <v>0</v>
      </c>
      <c r="M1973" s="1" t="n">
        <v>0</v>
      </c>
      <c r="O1973" s="1" t="n">
        <v>13</v>
      </c>
      <c r="P1973" s="1" t="n">
        <v>20</v>
      </c>
      <c r="Q1973" s="1" t="n">
        <v>0.65</v>
      </c>
      <c r="R1973" s="1" t="n">
        <v>16</v>
      </c>
      <c r="S1973" s="1" t="n">
        <v>26</v>
      </c>
      <c r="T1973" s="1" t="n">
        <v>42</v>
      </c>
      <c r="U1973" s="1" t="n">
        <v>0</v>
      </c>
      <c r="V1973" s="1" t="n">
        <v>1</v>
      </c>
      <c r="W1973" s="1" t="n">
        <v>10</v>
      </c>
      <c r="X1973" s="1" t="n">
        <v>8</v>
      </c>
      <c r="Y1973" s="1" t="n">
        <v>20</v>
      </c>
      <c r="Z1973" s="1" t="n">
        <v>35</v>
      </c>
      <c r="AA1973" s="1" t="n">
        <v>12.4</v>
      </c>
      <c r="AB1973" s="1" t="n">
        <v>0.587</v>
      </c>
      <c r="AC1973" s="1" t="n">
        <v>0.3</v>
      </c>
      <c r="AD1973" s="1" t="n">
        <f aca="false">IF(F1973=0,0,Z1973/F1973)</f>
        <v>1.75</v>
      </c>
      <c r="AE1973" s="1" t="str">
        <f aca="false">IFERROR(LEFT(C1973,FIND("-",C1973)-1),C1973)</f>
        <v>C</v>
      </c>
      <c r="AF1973" s="1" t="str">
        <f aca="false">B1973&amp;"|"&amp;A1973</f>
        <v>Hasheem Thabeet|2012</v>
      </c>
      <c r="AG1973" s="1" t="n">
        <f aca="false">SUMPRODUCT(($A$2:$A$4670=A1973)*($Z$2:$Z$4670&gt;Z1973))+1</f>
        <v>424</v>
      </c>
    </row>
    <row r="1974" customFormat="false" ht="15" hidden="false" customHeight="false" outlineLevel="0" collapsed="false">
      <c r="A1974" s="1" t="n">
        <v>2012</v>
      </c>
      <c r="B1974" s="1" t="s">
        <v>768</v>
      </c>
      <c r="C1974" s="1" t="s">
        <v>105</v>
      </c>
      <c r="D1974" s="1" t="n">
        <v>22</v>
      </c>
      <c r="E1974" s="1" t="s">
        <v>173</v>
      </c>
      <c r="F1974" s="1" t="n">
        <v>18</v>
      </c>
      <c r="G1974" s="1" t="n">
        <v>0</v>
      </c>
      <c r="H1974" s="1" t="n">
        <v>109</v>
      </c>
      <c r="I1974" s="1" t="n">
        <v>12</v>
      </c>
      <c r="J1974" s="1" t="n">
        <v>27</v>
      </c>
      <c r="K1974" s="1" t="n">
        <v>0.444</v>
      </c>
      <c r="L1974" s="1" t="n">
        <v>0</v>
      </c>
      <c r="M1974" s="1" t="n">
        <v>0</v>
      </c>
      <c r="O1974" s="1" t="n">
        <v>5</v>
      </c>
      <c r="P1974" s="1" t="n">
        <v>12</v>
      </c>
      <c r="Q1974" s="1" t="n">
        <v>0.417</v>
      </c>
      <c r="R1974" s="1" t="n">
        <v>16</v>
      </c>
      <c r="S1974" s="1" t="n">
        <v>23</v>
      </c>
      <c r="T1974" s="1" t="n">
        <v>39</v>
      </c>
      <c r="U1974" s="1" t="n">
        <v>0</v>
      </c>
      <c r="V1974" s="1" t="n">
        <v>3</v>
      </c>
      <c r="W1974" s="1" t="n">
        <v>15</v>
      </c>
      <c r="X1974" s="1" t="n">
        <v>5</v>
      </c>
      <c r="Y1974" s="1" t="n">
        <v>12</v>
      </c>
      <c r="Z1974" s="1" t="n">
        <v>29</v>
      </c>
      <c r="AA1974" s="1" t="n">
        <v>16.2</v>
      </c>
      <c r="AB1974" s="1" t="n">
        <v>0.449</v>
      </c>
      <c r="AC1974" s="1" t="n">
        <v>0.2</v>
      </c>
      <c r="AD1974" s="1" t="n">
        <f aca="false">IF(F1974=0,0,Z1974/F1974)</f>
        <v>1.61111111111111</v>
      </c>
      <c r="AE1974" s="1" t="str">
        <f aca="false">IFERROR(LEFT(C1974,FIND("-",C1974)-1),C1974)</f>
        <v>C</v>
      </c>
      <c r="AF1974" s="1" t="str">
        <f aca="false">B1974&amp;"|"&amp;A1974</f>
        <v>Hassan Whiteside|2012</v>
      </c>
      <c r="AG1974" s="1" t="n">
        <f aca="false">SUMPRODUCT(($A$2:$A$4670=A1974)*($Z$2:$Z$4670&gt;Z1974))+1</f>
        <v>434</v>
      </c>
    </row>
    <row r="1975" customFormat="false" ht="15" hidden="false" customHeight="false" outlineLevel="0" collapsed="false">
      <c r="A1975" s="1" t="n">
        <v>2012</v>
      </c>
      <c r="B1975" s="1" t="s">
        <v>308</v>
      </c>
      <c r="C1975" s="1" t="s">
        <v>123</v>
      </c>
      <c r="D1975" s="1" t="n">
        <v>32</v>
      </c>
      <c r="E1975" s="1" t="s">
        <v>112</v>
      </c>
      <c r="F1975" s="1" t="n">
        <v>53</v>
      </c>
      <c r="G1975" s="1" t="n">
        <v>53</v>
      </c>
      <c r="H1975" s="1" t="n">
        <v>1653</v>
      </c>
      <c r="I1975" s="1" t="n">
        <v>209</v>
      </c>
      <c r="J1975" s="1" t="n">
        <v>504</v>
      </c>
      <c r="K1975" s="1" t="n">
        <v>0.415</v>
      </c>
      <c r="L1975" s="1" t="n">
        <v>91</v>
      </c>
      <c r="M1975" s="1" t="n">
        <v>258</v>
      </c>
      <c r="N1975" s="1" t="n">
        <v>0.353</v>
      </c>
      <c r="O1975" s="1" t="n">
        <v>67</v>
      </c>
      <c r="P1975" s="1" t="n">
        <v>95</v>
      </c>
      <c r="Q1975" s="1" t="n">
        <v>0.705</v>
      </c>
      <c r="R1975" s="1" t="n">
        <v>24</v>
      </c>
      <c r="S1975" s="1" t="n">
        <v>175</v>
      </c>
      <c r="T1975" s="1" t="n">
        <v>199</v>
      </c>
      <c r="U1975" s="1" t="n">
        <v>233</v>
      </c>
      <c r="V1975" s="1" t="n">
        <v>45</v>
      </c>
      <c r="W1975" s="1" t="n">
        <v>17</v>
      </c>
      <c r="X1975" s="1" t="n">
        <v>142</v>
      </c>
      <c r="Y1975" s="1" t="n">
        <v>139</v>
      </c>
      <c r="Z1975" s="1" t="n">
        <v>576</v>
      </c>
      <c r="AA1975" s="1" t="n">
        <v>11.7</v>
      </c>
      <c r="AB1975" s="1" t="n">
        <v>0.528</v>
      </c>
      <c r="AC1975" s="1" t="n">
        <v>2.1</v>
      </c>
      <c r="AD1975" s="1" t="n">
        <f aca="false">IF(F1975=0,0,Z1975/F1975)</f>
        <v>10.8679245283019</v>
      </c>
      <c r="AE1975" s="1" t="str">
        <f aca="false">IFERROR(LEFT(C1975,FIND("-",C1975)-1),C1975)</f>
        <v>SF</v>
      </c>
      <c r="AF1975" s="1" t="str">
        <f aca="false">B1975&amp;"|"&amp;A1975</f>
        <v>Hedo Turkoglu|2012</v>
      </c>
      <c r="AG1975" s="1" t="n">
        <f aca="false">SUMPRODUCT(($A$2:$A$4670=A1975)*($Z$2:$Z$4670&gt;Z1975))+1</f>
        <v>135</v>
      </c>
    </row>
    <row r="1976" customFormat="false" ht="15" hidden="false" customHeight="false" outlineLevel="0" collapsed="false">
      <c r="A1976" s="1" t="n">
        <v>2012</v>
      </c>
      <c r="B1976" s="1" t="s">
        <v>628</v>
      </c>
      <c r="C1976" s="1" t="s">
        <v>128</v>
      </c>
      <c r="D1976" s="1" t="n">
        <v>24</v>
      </c>
      <c r="E1976" s="1" t="s">
        <v>256</v>
      </c>
      <c r="F1976" s="1" t="n">
        <v>32</v>
      </c>
      <c r="G1976" s="1" t="n">
        <v>8</v>
      </c>
      <c r="H1976" s="1" t="n">
        <v>620</v>
      </c>
      <c r="I1976" s="1" t="n">
        <v>68</v>
      </c>
      <c r="J1976" s="1" t="n">
        <v>171</v>
      </c>
      <c r="K1976" s="1" t="n">
        <v>0.398</v>
      </c>
      <c r="L1976" s="1" t="n">
        <v>36</v>
      </c>
      <c r="M1976" s="1" t="n">
        <v>113</v>
      </c>
      <c r="N1976" s="1" t="n">
        <v>0.319</v>
      </c>
      <c r="O1976" s="1" t="n">
        <v>17</v>
      </c>
      <c r="P1976" s="1" t="n">
        <v>20</v>
      </c>
      <c r="Q1976" s="1" t="n">
        <v>0.85</v>
      </c>
      <c r="R1976" s="1" t="n">
        <v>9</v>
      </c>
      <c r="S1976" s="1" t="n">
        <v>71</v>
      </c>
      <c r="T1976" s="1" t="n">
        <v>80</v>
      </c>
      <c r="U1976" s="1" t="n">
        <v>37</v>
      </c>
      <c r="V1976" s="1" t="n">
        <v>19</v>
      </c>
      <c r="W1976" s="1" t="n">
        <v>7</v>
      </c>
      <c r="X1976" s="1" t="n">
        <v>35</v>
      </c>
      <c r="Y1976" s="1" t="n">
        <v>84</v>
      </c>
      <c r="Z1976" s="1" t="n">
        <v>189</v>
      </c>
      <c r="AA1976" s="1" t="n">
        <v>8.2</v>
      </c>
      <c r="AB1976" s="1" t="n">
        <v>0.526</v>
      </c>
      <c r="AC1976" s="1" t="n">
        <v>0.9</v>
      </c>
      <c r="AD1976" s="1" t="n">
        <f aca="false">IF(F1976=0,0,Z1976/F1976)</f>
        <v>5.90625</v>
      </c>
      <c r="AE1976" s="1" t="str">
        <f aca="false">IFERROR(LEFT(C1976,FIND("-",C1976)-1),C1976)</f>
        <v>SG</v>
      </c>
      <c r="AF1976" s="1" t="str">
        <f aca="false">B1976&amp;"|"&amp;A1976</f>
        <v>Henry Walker|2012</v>
      </c>
      <c r="AG1976" s="1" t="n">
        <f aca="false">SUMPRODUCT(($A$2:$A$4670=A1976)*($Z$2:$Z$4670&gt;Z1976))+1</f>
        <v>300</v>
      </c>
    </row>
    <row r="1977" customFormat="false" ht="15" hidden="false" customHeight="false" outlineLevel="0" collapsed="false">
      <c r="A1977" s="1" t="n">
        <v>2012</v>
      </c>
      <c r="B1977" s="1" t="s">
        <v>310</v>
      </c>
      <c r="C1977" s="1" t="s">
        <v>105</v>
      </c>
      <c r="D1977" s="1" t="n">
        <v>25</v>
      </c>
      <c r="E1977" s="1" t="s">
        <v>189</v>
      </c>
      <c r="F1977" s="1" t="n">
        <v>61</v>
      </c>
      <c r="G1977" s="1" t="n">
        <v>12</v>
      </c>
      <c r="H1977" s="1" t="n">
        <v>1139</v>
      </c>
      <c r="I1977" s="1" t="n">
        <v>130</v>
      </c>
      <c r="J1977" s="1" t="n">
        <v>238</v>
      </c>
      <c r="K1977" s="1" t="n">
        <v>0.546</v>
      </c>
      <c r="L1977" s="1" t="n">
        <v>0</v>
      </c>
      <c r="M1977" s="1" t="n">
        <v>1</v>
      </c>
      <c r="N1977" s="1" t="n">
        <v>0</v>
      </c>
      <c r="O1977" s="1" t="n">
        <v>94</v>
      </c>
      <c r="P1977" s="1" t="n">
        <v>147</v>
      </c>
      <c r="Q1977" s="1" t="n">
        <v>0.639</v>
      </c>
      <c r="R1977" s="1" t="n">
        <v>108</v>
      </c>
      <c r="S1977" s="1" t="n">
        <v>181</v>
      </c>
      <c r="T1977" s="1" t="n">
        <v>289</v>
      </c>
      <c r="U1977" s="1" t="n">
        <v>12</v>
      </c>
      <c r="V1977" s="1" t="n">
        <v>38</v>
      </c>
      <c r="W1977" s="1" t="n">
        <v>31</v>
      </c>
      <c r="X1977" s="1" t="n">
        <v>50</v>
      </c>
      <c r="Y1977" s="1" t="n">
        <v>176</v>
      </c>
      <c r="Z1977" s="1" t="n">
        <v>354</v>
      </c>
      <c r="AA1977" s="1" t="n">
        <v>13.5</v>
      </c>
      <c r="AB1977" s="1" t="n">
        <v>0.585</v>
      </c>
      <c r="AC1977" s="1" t="n">
        <v>3.4</v>
      </c>
      <c r="AD1977" s="1" t="n">
        <f aca="false">IF(F1977=0,0,Z1977/F1977)</f>
        <v>5.80327868852459</v>
      </c>
      <c r="AE1977" s="1" t="str">
        <f aca="false">IFERROR(LEFT(C1977,FIND("-",C1977)-1),C1977)</f>
        <v>C</v>
      </c>
      <c r="AF1977" s="1" t="str">
        <f aca="false">B1977&amp;"|"&amp;A1977</f>
        <v>Ian Mahinmi|2012</v>
      </c>
      <c r="AG1977" s="1" t="n">
        <f aca="false">SUMPRODUCT(($A$2:$A$4670=A1977)*($Z$2:$Z$4670&gt;Z1977))+1</f>
        <v>214</v>
      </c>
    </row>
    <row r="1978" customFormat="false" ht="15" hidden="false" customHeight="false" outlineLevel="0" collapsed="false">
      <c r="A1978" s="1" t="n">
        <v>2012</v>
      </c>
      <c r="B1978" s="1" t="s">
        <v>311</v>
      </c>
      <c r="C1978" s="1" t="s">
        <v>92</v>
      </c>
      <c r="D1978" s="1" t="n">
        <v>28</v>
      </c>
      <c r="E1978" s="1" t="s">
        <v>194</v>
      </c>
      <c r="F1978" s="1" t="n">
        <v>2</v>
      </c>
      <c r="G1978" s="1" t="n">
        <v>0</v>
      </c>
      <c r="H1978" s="1" t="n">
        <v>14</v>
      </c>
      <c r="I1978" s="1" t="n">
        <v>0</v>
      </c>
      <c r="J1978" s="1" t="n">
        <v>2</v>
      </c>
      <c r="K1978" s="1" t="n">
        <v>0</v>
      </c>
      <c r="L1978" s="1" t="n">
        <v>0</v>
      </c>
      <c r="M1978" s="1" t="n">
        <v>0</v>
      </c>
      <c r="O1978" s="1" t="n">
        <v>2</v>
      </c>
      <c r="P1978" s="1" t="n">
        <v>2</v>
      </c>
      <c r="Q1978" s="1" t="n">
        <v>1</v>
      </c>
      <c r="R1978" s="1" t="n">
        <v>0</v>
      </c>
      <c r="S1978" s="1" t="n">
        <v>1</v>
      </c>
      <c r="T1978" s="1" t="n">
        <v>1</v>
      </c>
      <c r="U1978" s="1" t="n">
        <v>0</v>
      </c>
      <c r="V1978" s="1" t="n">
        <v>0</v>
      </c>
      <c r="W1978" s="1" t="n">
        <v>0</v>
      </c>
      <c r="X1978" s="1" t="n">
        <v>1</v>
      </c>
      <c r="Y1978" s="1" t="n">
        <v>1</v>
      </c>
      <c r="Z1978" s="1" t="n">
        <v>2</v>
      </c>
      <c r="AA1978" s="1" t="n">
        <v>-2.9</v>
      </c>
      <c r="AB1978" s="1" t="n">
        <v>0.347</v>
      </c>
      <c r="AC1978" s="1" t="n">
        <v>0</v>
      </c>
      <c r="AD1978" s="1" t="n">
        <f aca="false">IF(F1978=0,0,Z1978/F1978)</f>
        <v>1</v>
      </c>
      <c r="AE1978" s="1" t="str">
        <f aca="false">IFERROR(LEFT(C1978,FIND("-",C1978)-1),C1978)</f>
        <v>PF</v>
      </c>
      <c r="AF1978" s="1" t="str">
        <f aca="false">B1978&amp;"|"&amp;A1978</f>
        <v>Ike Diogu|2012</v>
      </c>
      <c r="AG1978" s="1" t="n">
        <f aca="false">SUMPRODUCT(($A$2:$A$4670=A1978)*($Z$2:$Z$4670&gt;Z1978))+1</f>
        <v>471</v>
      </c>
    </row>
    <row r="1979" customFormat="false" ht="15" hidden="false" customHeight="false" outlineLevel="0" collapsed="false">
      <c r="A1979" s="1" t="n">
        <v>2012</v>
      </c>
      <c r="B1979" s="1" t="s">
        <v>837</v>
      </c>
      <c r="C1979" s="1" t="s">
        <v>102</v>
      </c>
      <c r="D1979" s="1" t="n">
        <v>21</v>
      </c>
      <c r="E1979" s="1" t="s">
        <v>256</v>
      </c>
      <c r="F1979" s="1" t="n">
        <v>59</v>
      </c>
      <c r="G1979" s="1" t="n">
        <v>35</v>
      </c>
      <c r="H1979" s="1" t="n">
        <v>1705</v>
      </c>
      <c r="I1979" s="1" t="n">
        <v>214</v>
      </c>
      <c r="J1979" s="1" t="n">
        <v>534</v>
      </c>
      <c r="K1979" s="1" t="n">
        <v>0.401</v>
      </c>
      <c r="L1979" s="1" t="n">
        <v>48</v>
      </c>
      <c r="M1979" s="1" t="n">
        <v>157</v>
      </c>
      <c r="N1979" s="1" t="n">
        <v>0.306</v>
      </c>
      <c r="O1979" s="1" t="n">
        <v>87</v>
      </c>
      <c r="P1979" s="1" t="n">
        <v>109</v>
      </c>
      <c r="Q1979" s="1" t="n">
        <v>0.798</v>
      </c>
      <c r="R1979" s="1" t="n">
        <v>42</v>
      </c>
      <c r="S1979" s="1" t="n">
        <v>144</v>
      </c>
      <c r="T1979" s="1" t="n">
        <v>186</v>
      </c>
      <c r="U1979" s="1" t="n">
        <v>164</v>
      </c>
      <c r="V1979" s="1" t="n">
        <v>101</v>
      </c>
      <c r="W1979" s="1" t="n">
        <v>8</v>
      </c>
      <c r="X1979" s="1" t="n">
        <v>111</v>
      </c>
      <c r="Y1979" s="1" t="n">
        <v>173</v>
      </c>
      <c r="Z1979" s="1" t="n">
        <v>563</v>
      </c>
      <c r="AA1979" s="1" t="n">
        <v>10.8</v>
      </c>
      <c r="AB1979" s="1" t="n">
        <v>0.484</v>
      </c>
      <c r="AC1979" s="1" t="n">
        <v>2.4</v>
      </c>
      <c r="AD1979" s="1" t="n">
        <f aca="false">IF(F1979=0,0,Z1979/F1979)</f>
        <v>9.54237288135593</v>
      </c>
      <c r="AE1979" s="1" t="str">
        <f aca="false">IFERROR(LEFT(C1979,FIND("-",C1979)-1),C1979)</f>
        <v>PG</v>
      </c>
      <c r="AF1979" s="1" t="str">
        <f aca="false">B1979&amp;"|"&amp;A1979</f>
        <v>Iman Shumpert|2012</v>
      </c>
      <c r="AG1979" s="1" t="n">
        <f aca="false">SUMPRODUCT(($A$2:$A$4670=A1979)*($Z$2:$Z$4670&gt;Z1979))+1</f>
        <v>141</v>
      </c>
    </row>
    <row r="1980" customFormat="false" ht="15" hidden="false" customHeight="false" outlineLevel="0" collapsed="false">
      <c r="A1980" s="1" t="n">
        <v>2012</v>
      </c>
      <c r="B1980" s="1" t="s">
        <v>838</v>
      </c>
      <c r="C1980" s="1" t="s">
        <v>102</v>
      </c>
      <c r="D1980" s="1" t="n">
        <v>22</v>
      </c>
      <c r="E1980" s="1" t="s">
        <v>173</v>
      </c>
      <c r="F1980" s="1" t="n">
        <v>65</v>
      </c>
      <c r="G1980" s="1" t="n">
        <v>37</v>
      </c>
      <c r="H1980" s="1" t="n">
        <v>1656</v>
      </c>
      <c r="I1980" s="1" t="n">
        <v>256</v>
      </c>
      <c r="J1980" s="1" t="n">
        <v>571</v>
      </c>
      <c r="K1980" s="1" t="n">
        <v>0.448</v>
      </c>
      <c r="L1980" s="1" t="n">
        <v>83</v>
      </c>
      <c r="M1980" s="1" t="n">
        <v>219</v>
      </c>
      <c r="N1980" s="1" t="n">
        <v>0.379</v>
      </c>
      <c r="O1980" s="1" t="n">
        <v>154</v>
      </c>
      <c r="P1980" s="1" t="n">
        <v>185</v>
      </c>
      <c r="Q1980" s="1" t="n">
        <v>0.832</v>
      </c>
      <c r="R1980" s="1" t="n">
        <v>48</v>
      </c>
      <c r="S1980" s="1" t="n">
        <v>120</v>
      </c>
      <c r="T1980" s="1" t="n">
        <v>168</v>
      </c>
      <c r="U1980" s="1" t="n">
        <v>266</v>
      </c>
      <c r="V1980" s="1" t="n">
        <v>53</v>
      </c>
      <c r="W1980" s="1" t="n">
        <v>8</v>
      </c>
      <c r="X1980" s="1" t="n">
        <v>105</v>
      </c>
      <c r="Y1980" s="1" t="n">
        <v>121</v>
      </c>
      <c r="Z1980" s="1" t="n">
        <v>749</v>
      </c>
      <c r="AA1980" s="1" t="n">
        <v>17.6</v>
      </c>
      <c r="AB1980" s="1" t="n">
        <v>0.574</v>
      </c>
      <c r="AC1980" s="1" t="n">
        <v>4.3</v>
      </c>
      <c r="AD1980" s="1" t="n">
        <f aca="false">IF(F1980=0,0,Z1980/F1980)</f>
        <v>11.5230769230769</v>
      </c>
      <c r="AE1980" s="1" t="str">
        <f aca="false">IFERROR(LEFT(C1980,FIND("-",C1980)-1),C1980)</f>
        <v>PG</v>
      </c>
      <c r="AF1980" s="1" t="str">
        <f aca="false">B1980&amp;"|"&amp;A1980</f>
        <v>Isaiah Thomas|2012</v>
      </c>
      <c r="AG1980" s="1" t="n">
        <f aca="false">SUMPRODUCT(($A$2:$A$4670=A1980)*($Z$2:$Z$4670&gt;Z1980))+1</f>
        <v>83</v>
      </c>
    </row>
    <row r="1981" customFormat="false" ht="15" hidden="false" customHeight="false" outlineLevel="0" collapsed="false">
      <c r="A1981" s="1" t="n">
        <v>2012</v>
      </c>
      <c r="B1981" s="1" t="s">
        <v>769</v>
      </c>
      <c r="C1981" s="1" t="s">
        <v>102</v>
      </c>
      <c r="D1981" s="1" t="n">
        <v>23</v>
      </c>
      <c r="E1981" s="1" t="s">
        <v>115</v>
      </c>
      <c r="F1981" s="1" t="n">
        <v>26</v>
      </c>
      <c r="G1981" s="1" t="n">
        <v>1</v>
      </c>
      <c r="H1981" s="1" t="n">
        <v>234</v>
      </c>
      <c r="I1981" s="1" t="n">
        <v>31</v>
      </c>
      <c r="J1981" s="1" t="n">
        <v>81</v>
      </c>
      <c r="K1981" s="1" t="n">
        <v>0.383</v>
      </c>
      <c r="L1981" s="1" t="n">
        <v>3</v>
      </c>
      <c r="M1981" s="1" t="n">
        <v>9</v>
      </c>
      <c r="N1981" s="1" t="n">
        <v>0.333</v>
      </c>
      <c r="O1981" s="1" t="n">
        <v>7</v>
      </c>
      <c r="P1981" s="1" t="n">
        <v>10</v>
      </c>
      <c r="Q1981" s="1" t="n">
        <v>0.7</v>
      </c>
      <c r="R1981" s="1" t="n">
        <v>7</v>
      </c>
      <c r="S1981" s="1" t="n">
        <v>28</v>
      </c>
      <c r="T1981" s="1" t="n">
        <v>35</v>
      </c>
      <c r="U1981" s="1" t="n">
        <v>41</v>
      </c>
      <c r="V1981" s="1" t="n">
        <v>15</v>
      </c>
      <c r="W1981" s="1" t="n">
        <v>2</v>
      </c>
      <c r="X1981" s="1" t="n">
        <v>13</v>
      </c>
      <c r="Y1981" s="1" t="n">
        <v>15</v>
      </c>
      <c r="Z1981" s="1" t="n">
        <v>72</v>
      </c>
      <c r="AA1981" s="1" t="n">
        <v>14.1</v>
      </c>
      <c r="AB1981" s="1" t="n">
        <v>0.422</v>
      </c>
      <c r="AC1981" s="1" t="n">
        <v>0.3</v>
      </c>
      <c r="AD1981" s="1" t="n">
        <f aca="false">IF(F1981=0,0,Z1981/F1981)</f>
        <v>2.76923076923077</v>
      </c>
      <c r="AE1981" s="1" t="str">
        <f aca="false">IFERROR(LEFT(C1981,FIND("-",C1981)-1),C1981)</f>
        <v>PG</v>
      </c>
      <c r="AF1981" s="1" t="str">
        <f aca="false">B1981&amp;"|"&amp;A1981</f>
        <v>Ish Smith|2012</v>
      </c>
      <c r="AG1981" s="1" t="n">
        <f aca="false">SUMPRODUCT(($A$2:$A$4670=A1981)*($Z$2:$Z$4670&gt;Z1981))+1</f>
        <v>380</v>
      </c>
    </row>
    <row r="1982" customFormat="false" ht="15" hidden="false" customHeight="false" outlineLevel="0" collapsed="false">
      <c r="A1982" s="1" t="n">
        <v>2012</v>
      </c>
      <c r="B1982" s="1" t="s">
        <v>839</v>
      </c>
      <c r="C1982" s="1" t="s">
        <v>92</v>
      </c>
      <c r="D1982" s="1" t="n">
        <v>27</v>
      </c>
      <c r="E1982" s="1" t="s">
        <v>110</v>
      </c>
      <c r="F1982" s="1" t="n">
        <v>56</v>
      </c>
      <c r="G1982" s="1" t="n">
        <v>0</v>
      </c>
      <c r="H1982" s="1" t="n">
        <v>934</v>
      </c>
      <c r="I1982" s="1" t="n">
        <v>141</v>
      </c>
      <c r="J1982" s="1" t="n">
        <v>275</v>
      </c>
      <c r="K1982" s="1" t="n">
        <v>0.513</v>
      </c>
      <c r="L1982" s="1" t="n">
        <v>2</v>
      </c>
      <c r="M1982" s="1" t="n">
        <v>6</v>
      </c>
      <c r="N1982" s="1" t="n">
        <v>0.333</v>
      </c>
      <c r="O1982" s="1" t="n">
        <v>72</v>
      </c>
      <c r="P1982" s="1" t="n">
        <v>100</v>
      </c>
      <c r="Q1982" s="1" t="n">
        <v>0.72</v>
      </c>
      <c r="R1982" s="1" t="n">
        <v>65</v>
      </c>
      <c r="S1982" s="1" t="n">
        <v>161</v>
      </c>
      <c r="T1982" s="1" t="n">
        <v>226</v>
      </c>
      <c r="U1982" s="1" t="n">
        <v>32</v>
      </c>
      <c r="V1982" s="1" t="n">
        <v>43</v>
      </c>
      <c r="W1982" s="1" t="n">
        <v>18</v>
      </c>
      <c r="X1982" s="1" t="n">
        <v>69</v>
      </c>
      <c r="Y1982" s="1" t="n">
        <v>116</v>
      </c>
      <c r="Z1982" s="1" t="n">
        <v>356</v>
      </c>
      <c r="AA1982" s="1" t="n">
        <v>14.3</v>
      </c>
      <c r="AB1982" s="1" t="n">
        <v>0.558</v>
      </c>
      <c r="AC1982" s="1" t="n">
        <v>2.2</v>
      </c>
      <c r="AD1982" s="1" t="n">
        <f aca="false">IF(F1982=0,0,Z1982/F1982)</f>
        <v>6.35714285714286</v>
      </c>
      <c r="AE1982" s="1" t="str">
        <f aca="false">IFERROR(LEFT(C1982,FIND("-",C1982)-1),C1982)</f>
        <v>PF</v>
      </c>
      <c r="AF1982" s="1" t="str">
        <f aca="false">B1982&amp;"|"&amp;A1982</f>
        <v>Ivan Johnson|2012</v>
      </c>
      <c r="AG1982" s="1" t="n">
        <f aca="false">SUMPRODUCT(($A$2:$A$4670=A1982)*($Z$2:$Z$4670&gt;Z1982))+1</f>
        <v>212</v>
      </c>
    </row>
    <row r="1983" customFormat="false" ht="15" hidden="false" customHeight="false" outlineLevel="0" collapsed="false">
      <c r="A1983" s="1" t="n">
        <v>2012</v>
      </c>
      <c r="B1983" s="1" t="s">
        <v>314</v>
      </c>
      <c r="C1983" s="1" t="s">
        <v>102</v>
      </c>
      <c r="D1983" s="1" t="n">
        <v>27</v>
      </c>
      <c r="E1983" s="1" t="s">
        <v>120</v>
      </c>
      <c r="F1983" s="1" t="n">
        <v>41</v>
      </c>
      <c r="G1983" s="1" t="n">
        <v>11</v>
      </c>
      <c r="H1983" s="1" t="n">
        <v>1032</v>
      </c>
      <c r="I1983" s="1" t="n">
        <v>167</v>
      </c>
      <c r="J1983" s="1" t="n">
        <v>418</v>
      </c>
      <c r="K1983" s="1" t="n">
        <v>0.4</v>
      </c>
      <c r="L1983" s="1" t="n">
        <v>53</v>
      </c>
      <c r="M1983" s="1" t="n">
        <v>143</v>
      </c>
      <c r="N1983" s="1" t="n">
        <v>0.371</v>
      </c>
      <c r="O1983" s="1" t="n">
        <v>76</v>
      </c>
      <c r="P1983" s="1" t="n">
        <v>98</v>
      </c>
      <c r="Q1983" s="1" t="n">
        <v>0.776</v>
      </c>
      <c r="R1983" s="1" t="n">
        <v>14</v>
      </c>
      <c r="S1983" s="1" t="n">
        <v>100</v>
      </c>
      <c r="T1983" s="1" t="n">
        <v>114</v>
      </c>
      <c r="U1983" s="1" t="n">
        <v>232</v>
      </c>
      <c r="V1983" s="1" t="n">
        <v>21</v>
      </c>
      <c r="W1983" s="1" t="n">
        <v>0</v>
      </c>
      <c r="X1983" s="1" t="n">
        <v>103</v>
      </c>
      <c r="Y1983" s="1" t="n">
        <v>61</v>
      </c>
      <c r="Z1983" s="1" t="n">
        <v>463</v>
      </c>
      <c r="AA1983" s="1" t="n">
        <v>14.9</v>
      </c>
      <c r="AB1983" s="1" t="n">
        <v>0.502</v>
      </c>
      <c r="AC1983" s="1" t="n">
        <v>1.2</v>
      </c>
      <c r="AD1983" s="1" t="n">
        <f aca="false">IF(F1983=0,0,Z1983/F1983)</f>
        <v>11.2926829268293</v>
      </c>
      <c r="AE1983" s="1" t="str">
        <f aca="false">IFERROR(LEFT(C1983,FIND("-",C1983)-1),C1983)</f>
        <v>PG</v>
      </c>
      <c r="AF1983" s="1" t="str">
        <f aca="false">B1983&amp;"|"&amp;A1983</f>
        <v>J.J. Barea|2012</v>
      </c>
      <c r="AG1983" s="1" t="n">
        <f aca="false">SUMPRODUCT(($A$2:$A$4670=A1983)*($Z$2:$Z$4670&gt;Z1983))+1</f>
        <v>177</v>
      </c>
    </row>
    <row r="1984" customFormat="false" ht="15" hidden="false" customHeight="false" outlineLevel="0" collapsed="false">
      <c r="A1984" s="1" t="n">
        <v>2012</v>
      </c>
      <c r="B1984" s="1" t="s">
        <v>629</v>
      </c>
      <c r="C1984" s="1" t="s">
        <v>92</v>
      </c>
      <c r="D1984" s="1" t="n">
        <v>23</v>
      </c>
      <c r="E1984" s="1" t="s">
        <v>115</v>
      </c>
      <c r="F1984" s="1" t="n">
        <v>54</v>
      </c>
      <c r="G1984" s="1" t="n">
        <v>19</v>
      </c>
      <c r="H1984" s="1" t="n">
        <v>1244</v>
      </c>
      <c r="I1984" s="1" t="n">
        <v>183</v>
      </c>
      <c r="J1984" s="1" t="n">
        <v>392</v>
      </c>
      <c r="K1984" s="1" t="n">
        <v>0.467</v>
      </c>
      <c r="L1984" s="1" t="n">
        <v>0</v>
      </c>
      <c r="M1984" s="1" t="n">
        <v>2</v>
      </c>
      <c r="N1984" s="1" t="n">
        <v>0</v>
      </c>
      <c r="O1984" s="1" t="n">
        <v>86</v>
      </c>
      <c r="P1984" s="1" t="n">
        <v>134</v>
      </c>
      <c r="Q1984" s="1" t="n">
        <v>0.642</v>
      </c>
      <c r="R1984" s="1" t="n">
        <v>133</v>
      </c>
      <c r="S1984" s="1" t="n">
        <v>202</v>
      </c>
      <c r="T1984" s="1" t="n">
        <v>335</v>
      </c>
      <c r="U1984" s="1" t="n">
        <v>45</v>
      </c>
      <c r="V1984" s="1" t="n">
        <v>30</v>
      </c>
      <c r="W1984" s="1" t="n">
        <v>35</v>
      </c>
      <c r="X1984" s="1" t="n">
        <v>70</v>
      </c>
      <c r="Y1984" s="1" t="n">
        <v>85</v>
      </c>
      <c r="Z1984" s="1" t="n">
        <v>452</v>
      </c>
      <c r="AA1984" s="1" t="n">
        <v>14.9</v>
      </c>
      <c r="AB1984" s="1" t="n">
        <v>0.501</v>
      </c>
      <c r="AC1984" s="1" t="n">
        <v>1.7</v>
      </c>
      <c r="AD1984" s="1" t="n">
        <f aca="false">IF(F1984=0,0,Z1984/F1984)</f>
        <v>8.37037037037037</v>
      </c>
      <c r="AE1984" s="1" t="str">
        <f aca="false">IFERROR(LEFT(C1984,FIND("-",C1984)-1),C1984)</f>
        <v>PF</v>
      </c>
      <c r="AF1984" s="1" t="str">
        <f aca="false">B1984&amp;"|"&amp;A1984</f>
        <v>J.J. Hickson|2012</v>
      </c>
      <c r="AG1984" s="1" t="n">
        <f aca="false">SUMPRODUCT(($A$2:$A$4670=A1984)*($Z$2:$Z$4670&gt;Z1984))+1</f>
        <v>184</v>
      </c>
    </row>
    <row r="1985" customFormat="false" ht="15" hidden="false" customHeight="false" outlineLevel="0" collapsed="false">
      <c r="A1985" s="1" t="n">
        <v>2012</v>
      </c>
      <c r="B1985" s="1" t="s">
        <v>315</v>
      </c>
      <c r="C1985" s="1" t="s">
        <v>128</v>
      </c>
      <c r="D1985" s="1" t="n">
        <v>27</v>
      </c>
      <c r="E1985" s="1" t="s">
        <v>112</v>
      </c>
      <c r="F1985" s="1" t="n">
        <v>65</v>
      </c>
      <c r="G1985" s="1" t="n">
        <v>22</v>
      </c>
      <c r="H1985" s="1" t="n">
        <v>1765</v>
      </c>
      <c r="I1985" s="1" t="n">
        <v>248</v>
      </c>
      <c r="J1985" s="1" t="n">
        <v>584</v>
      </c>
      <c r="K1985" s="1" t="n">
        <v>0.425</v>
      </c>
      <c r="L1985" s="1" t="n">
        <v>112</v>
      </c>
      <c r="M1985" s="1" t="n">
        <v>268</v>
      </c>
      <c r="N1985" s="1" t="n">
        <v>0.418</v>
      </c>
      <c r="O1985" s="1" t="n">
        <v>143</v>
      </c>
      <c r="P1985" s="1" t="n">
        <v>157</v>
      </c>
      <c r="Q1985" s="1" t="n">
        <v>0.911</v>
      </c>
      <c r="R1985" s="1" t="n">
        <v>18</v>
      </c>
      <c r="S1985" s="1" t="n">
        <v>132</v>
      </c>
      <c r="T1985" s="1" t="n">
        <v>150</v>
      </c>
      <c r="U1985" s="1" t="n">
        <v>164</v>
      </c>
      <c r="V1985" s="1" t="n">
        <v>27</v>
      </c>
      <c r="W1985" s="1" t="n">
        <v>6</v>
      </c>
      <c r="X1985" s="1" t="n">
        <v>68</v>
      </c>
      <c r="Y1985" s="1" t="n">
        <v>92</v>
      </c>
      <c r="Z1985" s="1" t="n">
        <v>751</v>
      </c>
      <c r="AA1985" s="1" t="n">
        <v>15.1</v>
      </c>
      <c r="AB1985" s="1" t="n">
        <v>0.575</v>
      </c>
      <c r="AC1985" s="1" t="n">
        <v>5.2</v>
      </c>
      <c r="AD1985" s="1" t="n">
        <f aca="false">IF(F1985=0,0,Z1985/F1985)</f>
        <v>11.5538461538462</v>
      </c>
      <c r="AE1985" s="1" t="str">
        <f aca="false">IFERROR(LEFT(C1985,FIND("-",C1985)-1),C1985)</f>
        <v>SG</v>
      </c>
      <c r="AF1985" s="1" t="str">
        <f aca="false">B1985&amp;"|"&amp;A1985</f>
        <v>J.J. Redick|2012</v>
      </c>
      <c r="AG1985" s="1" t="n">
        <f aca="false">SUMPRODUCT(($A$2:$A$4670=A1985)*($Z$2:$Z$4670&gt;Z1985))+1</f>
        <v>82</v>
      </c>
    </row>
    <row r="1986" customFormat="false" ht="15" hidden="false" customHeight="false" outlineLevel="0" collapsed="false">
      <c r="A1986" s="1" t="n">
        <v>2012</v>
      </c>
      <c r="B1986" s="1" t="s">
        <v>316</v>
      </c>
      <c r="C1986" s="1" t="s">
        <v>128</v>
      </c>
      <c r="D1986" s="1" t="n">
        <v>26</v>
      </c>
      <c r="E1986" s="1" t="s">
        <v>256</v>
      </c>
      <c r="F1986" s="1" t="n">
        <v>35</v>
      </c>
      <c r="G1986" s="1" t="n">
        <v>1</v>
      </c>
      <c r="H1986" s="1" t="n">
        <v>967</v>
      </c>
      <c r="I1986" s="1" t="n">
        <v>165</v>
      </c>
      <c r="J1986" s="1" t="n">
        <v>405</v>
      </c>
      <c r="K1986" s="1" t="n">
        <v>0.407</v>
      </c>
      <c r="L1986" s="1" t="n">
        <v>67</v>
      </c>
      <c r="M1986" s="1" t="n">
        <v>193</v>
      </c>
      <c r="N1986" s="1" t="n">
        <v>0.347</v>
      </c>
      <c r="O1986" s="1" t="n">
        <v>39</v>
      </c>
      <c r="P1986" s="1" t="n">
        <v>55</v>
      </c>
      <c r="Q1986" s="1" t="n">
        <v>0.709</v>
      </c>
      <c r="R1986" s="1" t="n">
        <v>29</v>
      </c>
      <c r="S1986" s="1" t="n">
        <v>107</v>
      </c>
      <c r="T1986" s="1" t="n">
        <v>136</v>
      </c>
      <c r="U1986" s="1" t="n">
        <v>84</v>
      </c>
      <c r="V1986" s="1" t="n">
        <v>54</v>
      </c>
      <c r="W1986" s="1" t="n">
        <v>6</v>
      </c>
      <c r="X1986" s="1" t="n">
        <v>46</v>
      </c>
      <c r="Y1986" s="1" t="n">
        <v>87</v>
      </c>
      <c r="Z1986" s="1" t="n">
        <v>436</v>
      </c>
      <c r="AA1986" s="1" t="n">
        <v>15.2</v>
      </c>
      <c r="AB1986" s="1" t="n">
        <v>0.508</v>
      </c>
      <c r="AC1986" s="1" t="n">
        <v>2.5</v>
      </c>
      <c r="AD1986" s="1" t="n">
        <f aca="false">IF(F1986=0,0,Z1986/F1986)</f>
        <v>12.4571428571429</v>
      </c>
      <c r="AE1986" s="1" t="str">
        <f aca="false">IFERROR(LEFT(C1986,FIND("-",C1986)-1),C1986)</f>
        <v>SG</v>
      </c>
      <c r="AF1986" s="1" t="str">
        <f aca="false">B1986&amp;"|"&amp;A1986</f>
        <v>J.R. Smith|2012</v>
      </c>
      <c r="AG1986" s="1" t="n">
        <f aca="false">SUMPRODUCT(($A$2:$A$4670=A1986)*($Z$2:$Z$4670&gt;Z1986))+1</f>
        <v>189</v>
      </c>
    </row>
    <row r="1987" customFormat="false" ht="15" hidden="false" customHeight="false" outlineLevel="0" collapsed="false">
      <c r="A1987" s="1" t="n">
        <v>2012</v>
      </c>
      <c r="B1987" s="1" t="s">
        <v>840</v>
      </c>
      <c r="C1987" s="1" t="s">
        <v>92</v>
      </c>
      <c r="D1987" s="1" t="n">
        <v>22</v>
      </c>
      <c r="E1987" s="1" t="s">
        <v>199</v>
      </c>
      <c r="F1987" s="1" t="n">
        <v>36</v>
      </c>
      <c r="G1987" s="1" t="n">
        <v>0</v>
      </c>
      <c r="H1987" s="1" t="n">
        <v>298</v>
      </c>
      <c r="I1987" s="1" t="n">
        <v>54</v>
      </c>
      <c r="J1987" s="1" t="n">
        <v>121</v>
      </c>
      <c r="K1987" s="1" t="n">
        <v>0.446</v>
      </c>
      <c r="L1987" s="1" t="n">
        <v>0</v>
      </c>
      <c r="M1987" s="1" t="n">
        <v>0</v>
      </c>
      <c r="O1987" s="1" t="n">
        <v>6</v>
      </c>
      <c r="P1987" s="1" t="n">
        <v>9</v>
      </c>
      <c r="Q1987" s="1" t="n">
        <v>0.667</v>
      </c>
      <c r="R1987" s="1" t="n">
        <v>20</v>
      </c>
      <c r="S1987" s="1" t="n">
        <v>38</v>
      </c>
      <c r="T1987" s="1" t="n">
        <v>58</v>
      </c>
      <c r="U1987" s="1" t="n">
        <v>6</v>
      </c>
      <c r="V1987" s="1" t="n">
        <v>5</v>
      </c>
      <c r="W1987" s="1" t="n">
        <v>14</v>
      </c>
      <c r="X1987" s="1" t="n">
        <v>14</v>
      </c>
      <c r="Y1987" s="1" t="n">
        <v>25</v>
      </c>
      <c r="Z1987" s="1" t="n">
        <v>114</v>
      </c>
      <c r="AA1987" s="1" t="n">
        <v>11.4</v>
      </c>
      <c r="AB1987" s="1" t="n">
        <v>0.456</v>
      </c>
      <c r="AC1987" s="1" t="n">
        <v>0.2</v>
      </c>
      <c r="AD1987" s="1" t="n">
        <f aca="false">IF(F1987=0,0,Z1987/F1987)</f>
        <v>3.16666666666667</v>
      </c>
      <c r="AE1987" s="1" t="str">
        <f aca="false">IFERROR(LEFT(C1987,FIND("-",C1987)-1),C1987)</f>
        <v>PF</v>
      </c>
      <c r="AF1987" s="1" t="str">
        <f aca="false">B1987&amp;"|"&amp;A1987</f>
        <v>JaJuan Johnson|2012</v>
      </c>
      <c r="AG1987" s="1" t="n">
        <f aca="false">SUMPRODUCT(($A$2:$A$4670=A1987)*($Z$2:$Z$4670&gt;Z1987))+1</f>
        <v>350</v>
      </c>
    </row>
    <row r="1988" customFormat="false" ht="15" hidden="false" customHeight="false" outlineLevel="0" collapsed="false">
      <c r="A1988" s="1" t="n">
        <v>2012</v>
      </c>
      <c r="B1988" s="1" t="s">
        <v>631</v>
      </c>
      <c r="C1988" s="1" t="s">
        <v>105</v>
      </c>
      <c r="D1988" s="1" t="n">
        <v>24</v>
      </c>
      <c r="E1988" s="1" t="s">
        <v>115</v>
      </c>
      <c r="F1988" s="1" t="n">
        <v>61</v>
      </c>
      <c r="G1988" s="1" t="n">
        <v>45</v>
      </c>
      <c r="H1988" s="1" t="n">
        <v>1535</v>
      </c>
      <c r="I1988" s="1" t="n">
        <v>307</v>
      </c>
      <c r="J1988" s="1" t="n">
        <v>552</v>
      </c>
      <c r="K1988" s="1" t="n">
        <v>0.556</v>
      </c>
      <c r="L1988" s="1" t="n">
        <v>0</v>
      </c>
      <c r="M1988" s="1" t="n">
        <v>0</v>
      </c>
      <c r="O1988" s="1" t="n">
        <v>77</v>
      </c>
      <c r="P1988" s="1" t="n">
        <v>167</v>
      </c>
      <c r="Q1988" s="1" t="n">
        <v>0.461</v>
      </c>
      <c r="R1988" s="1" t="n">
        <v>163</v>
      </c>
      <c r="S1988" s="1" t="n">
        <v>314</v>
      </c>
      <c r="T1988" s="1" t="n">
        <v>477</v>
      </c>
      <c r="U1988" s="1" t="n">
        <v>31</v>
      </c>
      <c r="V1988" s="1" t="n">
        <v>35</v>
      </c>
      <c r="W1988" s="1" t="n">
        <v>132</v>
      </c>
      <c r="X1988" s="1" t="n">
        <v>87</v>
      </c>
      <c r="Y1988" s="1" t="n">
        <v>166</v>
      </c>
      <c r="Z1988" s="1" t="n">
        <v>691</v>
      </c>
      <c r="AA1988" s="1" t="n">
        <v>19.9</v>
      </c>
      <c r="AB1988" s="1" t="n">
        <v>0.552</v>
      </c>
      <c r="AC1988" s="1" t="n">
        <v>4.1</v>
      </c>
      <c r="AD1988" s="1" t="n">
        <f aca="false">IF(F1988=0,0,Z1988/F1988)</f>
        <v>11.327868852459</v>
      </c>
      <c r="AE1988" s="1" t="str">
        <f aca="false">IFERROR(LEFT(C1988,FIND("-",C1988)-1),C1988)</f>
        <v>C</v>
      </c>
      <c r="AF1988" s="1" t="str">
        <f aca="false">B1988&amp;"|"&amp;A1988</f>
        <v>JaVale McGee|2012</v>
      </c>
      <c r="AG1988" s="1" t="n">
        <f aca="false">SUMPRODUCT(($A$2:$A$4670=A1988)*($Z$2:$Z$4670&gt;Z1988))+1</f>
        <v>93</v>
      </c>
    </row>
    <row r="1989" customFormat="false" ht="15" hidden="false" customHeight="false" outlineLevel="0" collapsed="false">
      <c r="A1989" s="1" t="n">
        <v>2012</v>
      </c>
      <c r="B1989" s="1" t="s">
        <v>319</v>
      </c>
      <c r="C1989" s="1" t="s">
        <v>105</v>
      </c>
      <c r="D1989" s="1" t="n">
        <v>33</v>
      </c>
      <c r="E1989" s="1" t="s">
        <v>147</v>
      </c>
      <c r="F1989" s="1" t="n">
        <v>34</v>
      </c>
      <c r="G1989" s="1" t="n">
        <v>1</v>
      </c>
      <c r="H1989" s="1" t="n">
        <v>374</v>
      </c>
      <c r="I1989" s="1" t="n">
        <v>17</v>
      </c>
      <c r="J1989" s="1" t="n">
        <v>45</v>
      </c>
      <c r="K1989" s="1" t="n">
        <v>0.378</v>
      </c>
      <c r="L1989" s="1" t="n">
        <v>0</v>
      </c>
      <c r="M1989" s="1" t="n">
        <v>0</v>
      </c>
      <c r="O1989" s="1" t="n">
        <v>7</v>
      </c>
      <c r="P1989" s="1" t="n">
        <v>27</v>
      </c>
      <c r="Q1989" s="1" t="n">
        <v>0.259</v>
      </c>
      <c r="R1989" s="1" t="n">
        <v>25</v>
      </c>
      <c r="S1989" s="1" t="n">
        <v>88</v>
      </c>
      <c r="T1989" s="1" t="n">
        <v>113</v>
      </c>
      <c r="U1989" s="1" t="n">
        <v>6</v>
      </c>
      <c r="V1989" s="1" t="n">
        <v>4</v>
      </c>
      <c r="W1989" s="1" t="n">
        <v>10</v>
      </c>
      <c r="X1989" s="1" t="n">
        <v>22</v>
      </c>
      <c r="Y1989" s="1" t="n">
        <v>66</v>
      </c>
      <c r="Z1989" s="1" t="n">
        <v>41</v>
      </c>
      <c r="AA1989" s="1" t="n">
        <v>2.7</v>
      </c>
      <c r="AB1989" s="1" t="n">
        <v>0.36</v>
      </c>
      <c r="AC1989" s="1" t="n">
        <v>-0.2</v>
      </c>
      <c r="AD1989" s="1" t="n">
        <f aca="false">IF(F1989=0,0,Z1989/F1989)</f>
        <v>1.20588235294118</v>
      </c>
      <c r="AE1989" s="1" t="str">
        <f aca="false">IFERROR(LEFT(C1989,FIND("-",C1989)-1),C1989)</f>
        <v>C</v>
      </c>
      <c r="AF1989" s="1" t="str">
        <f aca="false">B1989&amp;"|"&amp;A1989</f>
        <v>Jamaal Magloire|2012</v>
      </c>
      <c r="AG1989" s="1" t="n">
        <f aca="false">SUMPRODUCT(($A$2:$A$4670=A1989)*($Z$2:$Z$4670&gt;Z1989))+1</f>
        <v>415</v>
      </c>
    </row>
    <row r="1990" customFormat="false" ht="15" hidden="false" customHeight="false" outlineLevel="0" collapsed="false">
      <c r="A1990" s="1" t="n">
        <v>2012</v>
      </c>
      <c r="B1990" s="1" t="s">
        <v>320</v>
      </c>
      <c r="C1990" s="1" t="s">
        <v>102</v>
      </c>
      <c r="D1990" s="1" t="n">
        <v>33</v>
      </c>
      <c r="E1990" s="1" t="s">
        <v>149</v>
      </c>
      <c r="F1990" s="1" t="n">
        <v>37</v>
      </c>
      <c r="G1990" s="1" t="n">
        <v>1</v>
      </c>
      <c r="H1990" s="1" t="n">
        <v>507</v>
      </c>
      <c r="I1990" s="1" t="n">
        <v>57</v>
      </c>
      <c r="J1990" s="1" t="n">
        <v>141</v>
      </c>
      <c r="K1990" s="1" t="n">
        <v>0.404</v>
      </c>
      <c r="L1990" s="1" t="n">
        <v>10</v>
      </c>
      <c r="M1990" s="1" t="n">
        <v>37</v>
      </c>
      <c r="N1990" s="1" t="n">
        <v>0.27</v>
      </c>
      <c r="O1990" s="1" t="n">
        <v>13</v>
      </c>
      <c r="P1990" s="1" t="n">
        <v>17</v>
      </c>
      <c r="Q1990" s="1" t="n">
        <v>0.765</v>
      </c>
      <c r="R1990" s="1" t="n">
        <v>6</v>
      </c>
      <c r="S1990" s="1" t="n">
        <v>39</v>
      </c>
      <c r="T1990" s="1" t="n">
        <v>45</v>
      </c>
      <c r="U1990" s="1" t="n">
        <v>123</v>
      </c>
      <c r="V1990" s="1" t="n">
        <v>17</v>
      </c>
      <c r="W1990" s="1" t="n">
        <v>8</v>
      </c>
      <c r="X1990" s="1" t="n">
        <v>52</v>
      </c>
      <c r="Y1990" s="1" t="n">
        <v>47</v>
      </c>
      <c r="Z1990" s="1" t="n">
        <v>137</v>
      </c>
      <c r="AA1990" s="1" t="n">
        <v>10.9</v>
      </c>
      <c r="AB1990" s="1" t="n">
        <v>0.461</v>
      </c>
      <c r="AC1990" s="1" t="n">
        <v>0.1</v>
      </c>
      <c r="AD1990" s="1" t="n">
        <f aca="false">IF(F1990=0,0,Z1990/F1990)</f>
        <v>3.7027027027027</v>
      </c>
      <c r="AE1990" s="1" t="str">
        <f aca="false">IFERROR(LEFT(C1990,FIND("-",C1990)-1),C1990)</f>
        <v>PG</v>
      </c>
      <c r="AF1990" s="1" t="str">
        <f aca="false">B1990&amp;"|"&amp;A1990</f>
        <v>Jamaal Tinsley|2012</v>
      </c>
      <c r="AG1990" s="1" t="n">
        <f aca="false">SUMPRODUCT(($A$2:$A$4670=A1990)*($Z$2:$Z$4670&gt;Z1990))+1</f>
        <v>334</v>
      </c>
    </row>
    <row r="1991" customFormat="false" ht="15" hidden="false" customHeight="false" outlineLevel="0" collapsed="false">
      <c r="A1991" s="1" t="n">
        <v>2012</v>
      </c>
      <c r="B1991" s="1" t="s">
        <v>321</v>
      </c>
      <c r="C1991" s="1" t="s">
        <v>102</v>
      </c>
      <c r="D1991" s="1" t="n">
        <v>31</v>
      </c>
      <c r="E1991" s="1" t="s">
        <v>191</v>
      </c>
      <c r="F1991" s="1" t="n">
        <v>60</v>
      </c>
      <c r="G1991" s="1" t="n">
        <v>6</v>
      </c>
      <c r="H1991" s="1" t="n">
        <v>1613</v>
      </c>
      <c r="I1991" s="1" t="n">
        <v>283</v>
      </c>
      <c r="J1991" s="1" t="n">
        <v>737</v>
      </c>
      <c r="K1991" s="1" t="n">
        <v>0.384</v>
      </c>
      <c r="L1991" s="1" t="n">
        <v>80</v>
      </c>
      <c r="M1991" s="1" t="n">
        <v>260</v>
      </c>
      <c r="N1991" s="1" t="n">
        <v>0.308</v>
      </c>
      <c r="O1991" s="1" t="n">
        <v>191</v>
      </c>
      <c r="P1991" s="1" t="n">
        <v>206</v>
      </c>
      <c r="Q1991" s="1" t="n">
        <v>0.927</v>
      </c>
      <c r="R1991" s="1" t="n">
        <v>16</v>
      </c>
      <c r="S1991" s="1" t="n">
        <v>102</v>
      </c>
      <c r="T1991" s="1" t="n">
        <v>118</v>
      </c>
      <c r="U1991" s="1" t="n">
        <v>191</v>
      </c>
      <c r="V1991" s="1" t="n">
        <v>55</v>
      </c>
      <c r="W1991" s="1" t="n">
        <v>14</v>
      </c>
      <c r="X1991" s="1" t="n">
        <v>111</v>
      </c>
      <c r="Y1991" s="1" t="n">
        <v>74</v>
      </c>
      <c r="Z1991" s="1" t="n">
        <v>837</v>
      </c>
      <c r="AA1991" s="1" t="n">
        <v>15.7</v>
      </c>
      <c r="AB1991" s="1" t="n">
        <v>0.506</v>
      </c>
      <c r="AC1991" s="1" t="n">
        <v>2.3</v>
      </c>
      <c r="AD1991" s="1" t="n">
        <f aca="false">IF(F1991=0,0,Z1991/F1991)</f>
        <v>13.95</v>
      </c>
      <c r="AE1991" s="1" t="str">
        <f aca="false">IFERROR(LEFT(C1991,FIND("-",C1991)-1),C1991)</f>
        <v>PG</v>
      </c>
      <c r="AF1991" s="1" t="str">
        <f aca="false">B1991&amp;"|"&amp;A1991</f>
        <v>Jamal Crawford|2012</v>
      </c>
      <c r="AG1991" s="1" t="n">
        <f aca="false">SUMPRODUCT(($A$2:$A$4670=A1991)*($Z$2:$Z$4670&gt;Z1991))+1</f>
        <v>57</v>
      </c>
    </row>
    <row r="1992" customFormat="false" ht="15" hidden="false" customHeight="false" outlineLevel="0" collapsed="false">
      <c r="A1992" s="1" t="n">
        <v>2012</v>
      </c>
      <c r="B1992" s="1" t="s">
        <v>322</v>
      </c>
      <c r="C1992" s="1" t="s">
        <v>123</v>
      </c>
      <c r="D1992" s="1" t="n">
        <v>31</v>
      </c>
      <c r="E1992" s="1" t="s">
        <v>264</v>
      </c>
      <c r="F1992" s="1" t="n">
        <v>8</v>
      </c>
      <c r="G1992" s="1" t="n">
        <v>0</v>
      </c>
      <c r="H1992" s="1" t="n">
        <v>123</v>
      </c>
      <c r="I1992" s="1" t="n">
        <v>7</v>
      </c>
      <c r="J1992" s="1" t="n">
        <v>24</v>
      </c>
      <c r="K1992" s="1" t="n">
        <v>0.292</v>
      </c>
      <c r="L1992" s="1" t="n">
        <v>2</v>
      </c>
      <c r="M1992" s="1" t="n">
        <v>10</v>
      </c>
      <c r="N1992" s="1" t="n">
        <v>0.2</v>
      </c>
      <c r="O1992" s="1" t="n">
        <v>2</v>
      </c>
      <c r="P1992" s="1" t="n">
        <v>2</v>
      </c>
      <c r="Q1992" s="1" t="n">
        <v>1</v>
      </c>
      <c r="R1992" s="1" t="n">
        <v>2</v>
      </c>
      <c r="S1992" s="1" t="n">
        <v>20</v>
      </c>
      <c r="T1992" s="1" t="n">
        <v>22</v>
      </c>
      <c r="U1992" s="1" t="n">
        <v>5</v>
      </c>
      <c r="V1992" s="1" t="n">
        <v>1</v>
      </c>
      <c r="W1992" s="1" t="n">
        <v>5</v>
      </c>
      <c r="X1992" s="1" t="n">
        <v>8</v>
      </c>
      <c r="Y1992" s="1" t="n">
        <v>5</v>
      </c>
      <c r="Z1992" s="1" t="n">
        <v>18</v>
      </c>
      <c r="AA1992" s="1" t="n">
        <v>3.4</v>
      </c>
      <c r="AB1992" s="1" t="n">
        <v>0.362</v>
      </c>
      <c r="AC1992" s="1" t="n">
        <v>-0.3</v>
      </c>
      <c r="AD1992" s="1" t="n">
        <f aca="false">IF(F1992=0,0,Z1992/F1992)</f>
        <v>2.25</v>
      </c>
      <c r="AE1992" s="1" t="str">
        <f aca="false">IFERROR(LEFT(C1992,FIND("-",C1992)-1),C1992)</f>
        <v>SF</v>
      </c>
      <c r="AF1992" s="1" t="str">
        <f aca="false">B1992&amp;"|"&amp;A1992</f>
        <v>Jamario Moon|2012</v>
      </c>
      <c r="AG1992" s="1" t="n">
        <f aca="false">SUMPRODUCT(($A$2:$A$4670=A1992)*($Z$2:$Z$4670&gt;Z1992))+1</f>
        <v>447</v>
      </c>
    </row>
    <row r="1993" customFormat="false" ht="15" hidden="false" customHeight="false" outlineLevel="0" collapsed="false">
      <c r="A1993" s="1" t="n">
        <v>2012</v>
      </c>
      <c r="B1993" s="1" t="s">
        <v>323</v>
      </c>
      <c r="C1993" s="1" t="s">
        <v>102</v>
      </c>
      <c r="D1993" s="1" t="n">
        <v>29</v>
      </c>
      <c r="E1993" s="1" t="s">
        <v>112</v>
      </c>
      <c r="F1993" s="1" t="n">
        <v>57</v>
      </c>
      <c r="G1993" s="1" t="n">
        <v>57</v>
      </c>
      <c r="H1993" s="1" t="n">
        <v>1706</v>
      </c>
      <c r="I1993" s="1" t="n">
        <v>259</v>
      </c>
      <c r="J1993" s="1" t="n">
        <v>606</v>
      </c>
      <c r="K1993" s="1" t="n">
        <v>0.427</v>
      </c>
      <c r="L1993" s="1" t="n">
        <v>87</v>
      </c>
      <c r="M1993" s="1" t="n">
        <v>231</v>
      </c>
      <c r="N1993" s="1" t="n">
        <v>0.377</v>
      </c>
      <c r="O1993" s="1" t="n">
        <v>71</v>
      </c>
      <c r="P1993" s="1" t="n">
        <v>88</v>
      </c>
      <c r="Q1993" s="1" t="n">
        <v>0.807</v>
      </c>
      <c r="R1993" s="1" t="n">
        <v>29</v>
      </c>
      <c r="S1993" s="1" t="n">
        <v>152</v>
      </c>
      <c r="T1993" s="1" t="n">
        <v>181</v>
      </c>
      <c r="U1993" s="1" t="n">
        <v>325</v>
      </c>
      <c r="V1993" s="1" t="n">
        <v>38</v>
      </c>
      <c r="W1993" s="1" t="n">
        <v>5</v>
      </c>
      <c r="X1993" s="1" t="n">
        <v>135</v>
      </c>
      <c r="Y1993" s="1" t="n">
        <v>130</v>
      </c>
      <c r="Z1993" s="1" t="n">
        <v>676</v>
      </c>
      <c r="AA1993" s="1" t="n">
        <v>14.6</v>
      </c>
      <c r="AB1993" s="1" t="n">
        <v>0.524</v>
      </c>
      <c r="AC1993" s="1" t="n">
        <v>3.5</v>
      </c>
      <c r="AD1993" s="1" t="n">
        <f aca="false">IF(F1993=0,0,Z1993/F1993)</f>
        <v>11.859649122807</v>
      </c>
      <c r="AE1993" s="1" t="str">
        <f aca="false">IFERROR(LEFT(C1993,FIND("-",C1993)-1),C1993)</f>
        <v>PG</v>
      </c>
      <c r="AF1993" s="1" t="str">
        <f aca="false">B1993&amp;"|"&amp;A1993</f>
        <v>Jameer Nelson|2012</v>
      </c>
      <c r="AG1993" s="1" t="n">
        <f aca="false">SUMPRODUCT(($A$2:$A$4670=A1993)*($Z$2:$Z$4670&gt;Z1993))+1</f>
        <v>98</v>
      </c>
    </row>
    <row r="1994" customFormat="false" ht="15" hidden="false" customHeight="false" outlineLevel="0" collapsed="false">
      <c r="A1994" s="1" t="n">
        <v>2012</v>
      </c>
      <c r="B1994" s="1" t="s">
        <v>770</v>
      </c>
      <c r="C1994" s="1" t="s">
        <v>128</v>
      </c>
      <c r="D1994" s="1" t="n">
        <v>22</v>
      </c>
      <c r="E1994" s="1" t="s">
        <v>194</v>
      </c>
      <c r="F1994" s="1" t="n">
        <v>51</v>
      </c>
      <c r="G1994" s="1" t="n">
        <v>2</v>
      </c>
      <c r="H1994" s="1" t="n">
        <v>603</v>
      </c>
      <c r="I1994" s="1" t="n">
        <v>66</v>
      </c>
      <c r="J1994" s="1" t="n">
        <v>174</v>
      </c>
      <c r="K1994" s="1" t="n">
        <v>0.379</v>
      </c>
      <c r="L1994" s="1" t="n">
        <v>19</v>
      </c>
      <c r="M1994" s="1" t="n">
        <v>68</v>
      </c>
      <c r="N1994" s="1" t="n">
        <v>0.279</v>
      </c>
      <c r="O1994" s="1" t="n">
        <v>39</v>
      </c>
      <c r="P1994" s="1" t="n">
        <v>52</v>
      </c>
      <c r="Q1994" s="1" t="n">
        <v>0.75</v>
      </c>
      <c r="R1994" s="1" t="n">
        <v>16</v>
      </c>
      <c r="S1994" s="1" t="n">
        <v>63</v>
      </c>
      <c r="T1994" s="1" t="n">
        <v>79</v>
      </c>
      <c r="U1994" s="1" t="n">
        <v>41</v>
      </c>
      <c r="V1994" s="1" t="n">
        <v>8</v>
      </c>
      <c r="W1994" s="1" t="n">
        <v>2</v>
      </c>
      <c r="X1994" s="1" t="n">
        <v>30</v>
      </c>
      <c r="Y1994" s="1" t="n">
        <v>35</v>
      </c>
      <c r="Z1994" s="1" t="n">
        <v>190</v>
      </c>
      <c r="AA1994" s="1" t="n">
        <v>8.8</v>
      </c>
      <c r="AB1994" s="1" t="n">
        <v>0.483</v>
      </c>
      <c r="AC1994" s="1" t="n">
        <v>0.5</v>
      </c>
      <c r="AD1994" s="1" t="n">
        <f aca="false">IF(F1994=0,0,Z1994/F1994)</f>
        <v>3.72549019607843</v>
      </c>
      <c r="AE1994" s="1" t="str">
        <f aca="false">IFERROR(LEFT(C1994,FIND("-",C1994)-1),C1994)</f>
        <v>SG</v>
      </c>
      <c r="AF1994" s="1" t="str">
        <f aca="false">B1994&amp;"|"&amp;A1994</f>
        <v>James Anderson|2012</v>
      </c>
      <c r="AG1994" s="1" t="n">
        <f aca="false">SUMPRODUCT(($A$2:$A$4670=A1994)*($Z$2:$Z$4670&gt;Z1994))+1</f>
        <v>299</v>
      </c>
    </row>
    <row r="1995" customFormat="false" ht="15" hidden="false" customHeight="false" outlineLevel="0" collapsed="false">
      <c r="A1995" s="1" t="n">
        <v>2012</v>
      </c>
      <c r="B1995" s="1" t="s">
        <v>700</v>
      </c>
      <c r="C1995" s="1" t="s">
        <v>128</v>
      </c>
      <c r="D1995" s="1" t="n">
        <v>22</v>
      </c>
      <c r="E1995" s="1" t="s">
        <v>609</v>
      </c>
      <c r="F1995" s="1" t="n">
        <v>62</v>
      </c>
      <c r="G1995" s="1" t="n">
        <v>2</v>
      </c>
      <c r="H1995" s="1" t="n">
        <v>1946</v>
      </c>
      <c r="I1995" s="1" t="n">
        <v>309</v>
      </c>
      <c r="J1995" s="1" t="n">
        <v>629</v>
      </c>
      <c r="K1995" s="1" t="n">
        <v>0.491</v>
      </c>
      <c r="L1995" s="1" t="n">
        <v>114</v>
      </c>
      <c r="M1995" s="1" t="n">
        <v>292</v>
      </c>
      <c r="N1995" s="1" t="n">
        <v>0.39</v>
      </c>
      <c r="O1995" s="1" t="n">
        <v>312</v>
      </c>
      <c r="P1995" s="1" t="n">
        <v>369</v>
      </c>
      <c r="Q1995" s="1" t="n">
        <v>0.846</v>
      </c>
      <c r="R1995" s="1" t="n">
        <v>30</v>
      </c>
      <c r="S1995" s="1" t="n">
        <v>222</v>
      </c>
      <c r="T1995" s="1" t="n">
        <v>252</v>
      </c>
      <c r="U1995" s="1" t="n">
        <v>229</v>
      </c>
      <c r="V1995" s="1" t="n">
        <v>62</v>
      </c>
      <c r="W1995" s="1" t="n">
        <v>15</v>
      </c>
      <c r="X1995" s="1" t="n">
        <v>137</v>
      </c>
      <c r="Y1995" s="1" t="n">
        <v>150</v>
      </c>
      <c r="Z1995" s="1" t="n">
        <v>1044</v>
      </c>
      <c r="AA1995" s="1" t="n">
        <v>21.1</v>
      </c>
      <c r="AB1995" s="1" t="n">
        <v>0.66</v>
      </c>
      <c r="AC1995" s="1" t="n">
        <v>9.3</v>
      </c>
      <c r="AD1995" s="1" t="n">
        <f aca="false">IF(F1995=0,0,Z1995/F1995)</f>
        <v>16.8387096774194</v>
      </c>
      <c r="AE1995" s="1" t="str">
        <f aca="false">IFERROR(LEFT(C1995,FIND("-",C1995)-1),C1995)</f>
        <v>SG</v>
      </c>
      <c r="AF1995" s="1" t="str">
        <f aca="false">B1995&amp;"|"&amp;A1995</f>
        <v>James Harden|2012</v>
      </c>
      <c r="AG1995" s="1" t="n">
        <f aca="false">SUMPRODUCT(($A$2:$A$4670=A1995)*($Z$2:$Z$4670&gt;Z1995))+1</f>
        <v>31</v>
      </c>
    </row>
    <row r="1996" customFormat="false" ht="15" hidden="false" customHeight="false" outlineLevel="0" collapsed="false">
      <c r="A1996" s="1" t="n">
        <v>2012</v>
      </c>
      <c r="B1996" s="1" t="s">
        <v>701</v>
      </c>
      <c r="C1996" s="1" t="s">
        <v>123</v>
      </c>
      <c r="D1996" s="1" t="n">
        <v>24</v>
      </c>
      <c r="E1996" s="1" t="s">
        <v>147</v>
      </c>
      <c r="F1996" s="1" t="n">
        <v>62</v>
      </c>
      <c r="G1996" s="1" t="n">
        <v>40</v>
      </c>
      <c r="H1996" s="1" t="n">
        <v>1561</v>
      </c>
      <c r="I1996" s="1" t="n">
        <v>233</v>
      </c>
      <c r="J1996" s="1" t="n">
        <v>518</v>
      </c>
      <c r="K1996" s="1" t="n">
        <v>0.45</v>
      </c>
      <c r="L1996" s="1" t="n">
        <v>19</v>
      </c>
      <c r="M1996" s="1" t="n">
        <v>60</v>
      </c>
      <c r="N1996" s="1" t="n">
        <v>0.317</v>
      </c>
      <c r="O1996" s="1" t="n">
        <v>81</v>
      </c>
      <c r="P1996" s="1" t="n">
        <v>115</v>
      </c>
      <c r="Q1996" s="1" t="n">
        <v>0.704</v>
      </c>
      <c r="R1996" s="1" t="n">
        <v>74</v>
      </c>
      <c r="S1996" s="1" t="n">
        <v>218</v>
      </c>
      <c r="T1996" s="1" t="n">
        <v>292</v>
      </c>
      <c r="U1996" s="1" t="n">
        <v>122</v>
      </c>
      <c r="V1996" s="1" t="n">
        <v>71</v>
      </c>
      <c r="W1996" s="1" t="n">
        <v>84</v>
      </c>
      <c r="X1996" s="1" t="n">
        <v>101</v>
      </c>
      <c r="Y1996" s="1" t="n">
        <v>177</v>
      </c>
      <c r="Z1996" s="1" t="n">
        <v>566</v>
      </c>
      <c r="AA1996" s="1" t="n">
        <v>14.5</v>
      </c>
      <c r="AB1996" s="1" t="n">
        <v>0.498</v>
      </c>
      <c r="AC1996" s="1" t="n">
        <v>2.6</v>
      </c>
      <c r="AD1996" s="1" t="n">
        <f aca="false">IF(F1996=0,0,Z1996/F1996)</f>
        <v>9.12903225806452</v>
      </c>
      <c r="AE1996" s="1" t="str">
        <f aca="false">IFERROR(LEFT(C1996,FIND("-",C1996)-1),C1996)</f>
        <v>SF</v>
      </c>
      <c r="AF1996" s="1" t="str">
        <f aca="false">B1996&amp;"|"&amp;A1996</f>
        <v>James Johnson|2012</v>
      </c>
      <c r="AG1996" s="1" t="n">
        <f aca="false">SUMPRODUCT(($A$2:$A$4670=A1996)*($Z$2:$Z$4670&gt;Z1996))+1</f>
        <v>139</v>
      </c>
    </row>
    <row r="1997" customFormat="false" ht="15" hidden="false" customHeight="false" outlineLevel="0" collapsed="false">
      <c r="A1997" s="1" t="n">
        <v>2012</v>
      </c>
      <c r="B1997" s="1" t="s">
        <v>325</v>
      </c>
      <c r="C1997" s="1" t="s">
        <v>128</v>
      </c>
      <c r="D1997" s="1" t="n">
        <v>31</v>
      </c>
      <c r="E1997" s="1" t="s">
        <v>126</v>
      </c>
      <c r="F1997" s="1" t="n">
        <v>51</v>
      </c>
      <c r="G1997" s="1" t="n">
        <v>10</v>
      </c>
      <c r="H1997" s="1" t="n">
        <v>666</v>
      </c>
      <c r="I1997" s="1" t="n">
        <v>57</v>
      </c>
      <c r="J1997" s="1" t="n">
        <v>150</v>
      </c>
      <c r="K1997" s="1" t="n">
        <v>0.38</v>
      </c>
      <c r="L1997" s="1" t="n">
        <v>46</v>
      </c>
      <c r="M1997" s="1" t="n">
        <v>114</v>
      </c>
      <c r="N1997" s="1" t="n">
        <v>0.404</v>
      </c>
      <c r="O1997" s="1" t="n">
        <v>25</v>
      </c>
      <c r="P1997" s="1" t="n">
        <v>30</v>
      </c>
      <c r="Q1997" s="1" t="n">
        <v>0.833</v>
      </c>
      <c r="R1997" s="1" t="n">
        <v>6</v>
      </c>
      <c r="S1997" s="1" t="n">
        <v>43</v>
      </c>
      <c r="T1997" s="1" t="n">
        <v>49</v>
      </c>
      <c r="U1997" s="1" t="n">
        <v>19</v>
      </c>
      <c r="V1997" s="1" t="n">
        <v>17</v>
      </c>
      <c r="W1997" s="1" t="n">
        <v>9</v>
      </c>
      <c r="X1997" s="1" t="n">
        <v>10</v>
      </c>
      <c r="Y1997" s="1" t="n">
        <v>45</v>
      </c>
      <c r="Z1997" s="1" t="n">
        <v>185</v>
      </c>
      <c r="AA1997" s="1" t="n">
        <v>9.7</v>
      </c>
      <c r="AB1997" s="1" t="n">
        <v>0.567</v>
      </c>
      <c r="AC1997" s="1" t="n">
        <v>1.7</v>
      </c>
      <c r="AD1997" s="1" t="n">
        <f aca="false">IF(F1997=0,0,Z1997/F1997)</f>
        <v>3.62745098039216</v>
      </c>
      <c r="AE1997" s="1" t="str">
        <f aca="false">IFERROR(LEFT(C1997,FIND("-",C1997)-1),C1997)</f>
        <v>SG</v>
      </c>
      <c r="AF1997" s="1" t="str">
        <f aca="false">B1997&amp;"|"&amp;A1997</f>
        <v>James Jones|2012</v>
      </c>
      <c r="AG1997" s="1" t="n">
        <f aca="false">SUMPRODUCT(($A$2:$A$4670=A1997)*($Z$2:$Z$4670&gt;Z1997))+1</f>
        <v>303</v>
      </c>
    </row>
    <row r="1998" customFormat="false" ht="15" hidden="false" customHeight="false" outlineLevel="0" collapsed="false">
      <c r="A1998" s="1" t="n">
        <v>2012</v>
      </c>
      <c r="B1998" s="1" t="s">
        <v>632</v>
      </c>
      <c r="C1998" s="1" t="s">
        <v>92</v>
      </c>
      <c r="D1998" s="1" t="n">
        <v>30</v>
      </c>
      <c r="E1998" s="1" t="s">
        <v>137</v>
      </c>
      <c r="F1998" s="1" t="n">
        <v>12</v>
      </c>
      <c r="G1998" s="1" t="n">
        <v>0</v>
      </c>
      <c r="H1998" s="1" t="n">
        <v>262</v>
      </c>
      <c r="I1998" s="1" t="n">
        <v>41</v>
      </c>
      <c r="J1998" s="1" t="n">
        <v>75</v>
      </c>
      <c r="K1998" s="1" t="n">
        <v>0.547</v>
      </c>
      <c r="L1998" s="1" t="n">
        <v>2</v>
      </c>
      <c r="M1998" s="1" t="n">
        <v>9</v>
      </c>
      <c r="N1998" s="1" t="n">
        <v>0.222</v>
      </c>
      <c r="O1998" s="1" t="n">
        <v>14</v>
      </c>
      <c r="P1998" s="1" t="n">
        <v>15</v>
      </c>
      <c r="Q1998" s="1" t="n">
        <v>0.933</v>
      </c>
      <c r="R1998" s="1" t="n">
        <v>25</v>
      </c>
      <c r="S1998" s="1" t="n">
        <v>56</v>
      </c>
      <c r="T1998" s="1" t="n">
        <v>81</v>
      </c>
      <c r="U1998" s="1" t="n">
        <v>15</v>
      </c>
      <c r="V1998" s="1" t="n">
        <v>9</v>
      </c>
      <c r="W1998" s="1" t="n">
        <v>8</v>
      </c>
      <c r="X1998" s="1" t="n">
        <v>10</v>
      </c>
      <c r="Y1998" s="1" t="n">
        <v>27</v>
      </c>
      <c r="Z1998" s="1" t="n">
        <v>98</v>
      </c>
      <c r="AA1998" s="1" t="n">
        <v>19.6</v>
      </c>
      <c r="AB1998" s="1" t="n">
        <v>0.6</v>
      </c>
      <c r="AC1998" s="1" t="n">
        <v>1</v>
      </c>
      <c r="AD1998" s="1" t="n">
        <f aca="false">IF(F1998=0,0,Z1998/F1998)</f>
        <v>8.16666666666667</v>
      </c>
      <c r="AE1998" s="1" t="str">
        <f aca="false">IFERROR(LEFT(C1998,FIND("-",C1998)-1),C1998)</f>
        <v>PF</v>
      </c>
      <c r="AF1998" s="1" t="str">
        <f aca="false">B1998&amp;"|"&amp;A1998</f>
        <v>James Singleton|2012</v>
      </c>
      <c r="AG1998" s="1" t="n">
        <f aca="false">SUMPRODUCT(($A$2:$A$4670=A1998)*($Z$2:$Z$4670&gt;Z1998))+1</f>
        <v>364</v>
      </c>
    </row>
    <row r="1999" customFormat="false" ht="15" hidden="false" customHeight="false" outlineLevel="0" collapsed="false">
      <c r="A1999" s="1" t="n">
        <v>2012</v>
      </c>
      <c r="B1999" s="1" t="s">
        <v>841</v>
      </c>
      <c r="C1999" s="1" t="s">
        <v>92</v>
      </c>
      <c r="D1999" s="1" t="n">
        <v>21</v>
      </c>
      <c r="E1999" s="1" t="s">
        <v>137</v>
      </c>
      <c r="F1999" s="1" t="n">
        <v>57</v>
      </c>
      <c r="G1999" s="1" t="n">
        <v>20</v>
      </c>
      <c r="H1999" s="1" t="n">
        <v>1078</v>
      </c>
      <c r="I1999" s="1" t="n">
        <v>117</v>
      </c>
      <c r="J1999" s="1" t="n">
        <v>218</v>
      </c>
      <c r="K1999" s="1" t="n">
        <v>0.537</v>
      </c>
      <c r="L1999" s="1" t="n">
        <v>0</v>
      </c>
      <c r="M1999" s="1" t="n">
        <v>1</v>
      </c>
      <c r="N1999" s="1" t="n">
        <v>0</v>
      </c>
      <c r="O1999" s="1" t="n">
        <v>33</v>
      </c>
      <c r="P1999" s="1" t="n">
        <v>62</v>
      </c>
      <c r="Q1999" s="1" t="n">
        <v>0.532</v>
      </c>
      <c r="R1999" s="1" t="n">
        <v>101</v>
      </c>
      <c r="S1999" s="1" t="n">
        <v>148</v>
      </c>
      <c r="T1999" s="1" t="n">
        <v>249</v>
      </c>
      <c r="U1999" s="1" t="n">
        <v>47</v>
      </c>
      <c r="V1999" s="1" t="n">
        <v>39</v>
      </c>
      <c r="W1999" s="1" t="n">
        <v>32</v>
      </c>
      <c r="X1999" s="1" t="n">
        <v>60</v>
      </c>
      <c r="Y1999" s="1" t="n">
        <v>156</v>
      </c>
      <c r="Z1999" s="1" t="n">
        <v>267</v>
      </c>
      <c r="AA1999" s="1" t="n">
        <v>11.5</v>
      </c>
      <c r="AB1999" s="1" t="n">
        <v>0.544</v>
      </c>
      <c r="AC1999" s="1" t="n">
        <v>1.7</v>
      </c>
      <c r="AD1999" s="1" t="n">
        <f aca="false">IF(F1999=0,0,Z1999/F1999)</f>
        <v>4.68421052631579</v>
      </c>
      <c r="AE1999" s="1" t="str">
        <f aca="false">IFERROR(LEFT(C1999,FIND("-",C1999)-1),C1999)</f>
        <v>PF</v>
      </c>
      <c r="AF1999" s="1" t="str">
        <f aca="false">B1999&amp;"|"&amp;A1999</f>
        <v>Jan Vesely|2012</v>
      </c>
      <c r="AG1999" s="1" t="n">
        <f aca="false">SUMPRODUCT(($A$2:$A$4670=A1999)*($Z$2:$Z$4670&gt;Z1999))+1</f>
        <v>261</v>
      </c>
    </row>
    <row r="2000" customFormat="false" ht="15" hidden="false" customHeight="false" outlineLevel="0" collapsed="false">
      <c r="A2000" s="1" t="n">
        <v>2012</v>
      </c>
      <c r="B2000" s="1" t="s">
        <v>327</v>
      </c>
      <c r="C2000" s="1" t="s">
        <v>102</v>
      </c>
      <c r="D2000" s="1" t="n">
        <v>32</v>
      </c>
      <c r="E2000" s="1" t="s">
        <v>110</v>
      </c>
      <c r="F2000" s="1" t="n">
        <v>50</v>
      </c>
      <c r="G2000" s="1" t="n">
        <v>0</v>
      </c>
      <c r="H2000" s="1" t="n">
        <v>671</v>
      </c>
      <c r="I2000" s="1" t="n">
        <v>105</v>
      </c>
      <c r="J2000" s="1" t="n">
        <v>253</v>
      </c>
      <c r="K2000" s="1" t="n">
        <v>0.415</v>
      </c>
      <c r="L2000" s="1" t="n">
        <v>53</v>
      </c>
      <c r="M2000" s="1" t="n">
        <v>138</v>
      </c>
      <c r="N2000" s="1" t="n">
        <v>0.384</v>
      </c>
      <c r="O2000" s="1" t="n">
        <v>19</v>
      </c>
      <c r="P2000" s="1" t="n">
        <v>20</v>
      </c>
      <c r="Q2000" s="1" t="n">
        <v>0.95</v>
      </c>
      <c r="R2000" s="1" t="n">
        <v>9</v>
      </c>
      <c r="S2000" s="1" t="n">
        <v>64</v>
      </c>
      <c r="T2000" s="1" t="n">
        <v>73</v>
      </c>
      <c r="U2000" s="1" t="n">
        <v>96</v>
      </c>
      <c r="V2000" s="1" t="n">
        <v>20</v>
      </c>
      <c r="W2000" s="1" t="n">
        <v>2</v>
      </c>
      <c r="X2000" s="1" t="n">
        <v>49</v>
      </c>
      <c r="Y2000" s="1" t="n">
        <v>64</v>
      </c>
      <c r="Z2000" s="1" t="n">
        <v>282</v>
      </c>
      <c r="AA2000" s="1" t="n">
        <v>13.6</v>
      </c>
      <c r="AB2000" s="1" t="n">
        <v>0.539</v>
      </c>
      <c r="AC2000" s="1" t="n">
        <v>1.3</v>
      </c>
      <c r="AD2000" s="1" t="n">
        <f aca="false">IF(F2000=0,0,Z2000/F2000)</f>
        <v>5.64</v>
      </c>
      <c r="AE2000" s="1" t="str">
        <f aca="false">IFERROR(LEFT(C2000,FIND("-",C2000)-1),C2000)</f>
        <v>PG</v>
      </c>
      <c r="AF2000" s="1" t="str">
        <f aca="false">B2000&amp;"|"&amp;A2000</f>
        <v>Jannero Pargo|2012</v>
      </c>
      <c r="AG2000" s="1" t="n">
        <f aca="false">SUMPRODUCT(($A$2:$A$4670=A2000)*($Z$2:$Z$4670&gt;Z2000))+1</f>
        <v>252</v>
      </c>
    </row>
    <row r="2001" customFormat="false" ht="15" hidden="false" customHeight="false" outlineLevel="0" collapsed="false">
      <c r="A2001" s="1" t="n">
        <v>2012</v>
      </c>
      <c r="B2001" s="1" t="s">
        <v>328</v>
      </c>
      <c r="C2001" s="1" t="s">
        <v>128</v>
      </c>
      <c r="D2001" s="1" t="n">
        <v>26</v>
      </c>
      <c r="E2001" s="1" t="s">
        <v>124</v>
      </c>
      <c r="F2001" s="1" t="n">
        <v>65</v>
      </c>
      <c r="G2001" s="1" t="n">
        <v>60</v>
      </c>
      <c r="H2001" s="1" t="n">
        <v>2020</v>
      </c>
      <c r="I2001" s="1" t="n">
        <v>312</v>
      </c>
      <c r="J2001" s="1" t="n">
        <v>643</v>
      </c>
      <c r="K2001" s="1" t="n">
        <v>0.485</v>
      </c>
      <c r="L2001" s="1" t="n">
        <v>80</v>
      </c>
      <c r="M2001" s="1" t="n">
        <v>209</v>
      </c>
      <c r="N2001" s="1" t="n">
        <v>0.383</v>
      </c>
      <c r="O2001" s="1" t="n">
        <v>119</v>
      </c>
      <c r="P2001" s="1" t="n">
        <v>164</v>
      </c>
      <c r="Q2001" s="1" t="n">
        <v>0.726</v>
      </c>
      <c r="R2001" s="1" t="n">
        <v>95</v>
      </c>
      <c r="S2001" s="1" t="n">
        <v>206</v>
      </c>
      <c r="T2001" s="1" t="n">
        <v>301</v>
      </c>
      <c r="U2001" s="1" t="n">
        <v>112</v>
      </c>
      <c r="V2001" s="1" t="n">
        <v>49</v>
      </c>
      <c r="W2001" s="1" t="n">
        <v>19</v>
      </c>
      <c r="X2001" s="1" t="n">
        <v>72</v>
      </c>
      <c r="Y2001" s="1" t="n">
        <v>107</v>
      </c>
      <c r="Z2001" s="1" t="n">
        <v>823</v>
      </c>
      <c r="AA2001" s="1" t="n">
        <v>15.4</v>
      </c>
      <c r="AB2001" s="1" t="n">
        <v>0.575</v>
      </c>
      <c r="AC2001" s="1" t="n">
        <v>5.1</v>
      </c>
      <c r="AD2001" s="1" t="n">
        <f aca="false">IF(F2001=0,0,Z2001/F2001)</f>
        <v>12.6615384615385</v>
      </c>
      <c r="AE2001" s="1" t="str">
        <f aca="false">IFERROR(LEFT(C2001,FIND("-",C2001)-1),C2001)</f>
        <v>SG</v>
      </c>
      <c r="AF2001" s="1" t="str">
        <f aca="false">B2001&amp;"|"&amp;A2001</f>
        <v>Jared Dudley|2012</v>
      </c>
      <c r="AG2001" s="1" t="n">
        <f aca="false">SUMPRODUCT(($A$2:$A$4670=A2001)*($Z$2:$Z$4670&gt;Z2001))+1</f>
        <v>64</v>
      </c>
    </row>
    <row r="2002" customFormat="false" ht="15" hidden="false" customHeight="false" outlineLevel="0" collapsed="false">
      <c r="A2002" s="1" t="n">
        <v>2012</v>
      </c>
      <c r="B2002" s="1" t="s">
        <v>329</v>
      </c>
      <c r="C2002" s="1" t="s">
        <v>92</v>
      </c>
      <c r="D2002" s="1" t="n">
        <v>30</v>
      </c>
      <c r="E2002" s="1" t="s">
        <v>256</v>
      </c>
      <c r="F2002" s="1" t="n">
        <v>39</v>
      </c>
      <c r="G2002" s="1" t="n">
        <v>4</v>
      </c>
      <c r="H2002" s="1" t="n">
        <v>729</v>
      </c>
      <c r="I2002" s="1" t="n">
        <v>59</v>
      </c>
      <c r="J2002" s="1" t="n">
        <v>144</v>
      </c>
      <c r="K2002" s="1" t="n">
        <v>0.41</v>
      </c>
      <c r="L2002" s="1" t="n">
        <v>3</v>
      </c>
      <c r="M2002" s="1" t="n">
        <v>16</v>
      </c>
      <c r="N2002" s="1" t="n">
        <v>0.188</v>
      </c>
      <c r="O2002" s="1" t="n">
        <v>49</v>
      </c>
      <c r="P2002" s="1" t="n">
        <v>72</v>
      </c>
      <c r="Q2002" s="1" t="n">
        <v>0.681</v>
      </c>
      <c r="R2002" s="1" t="n">
        <v>69</v>
      </c>
      <c r="S2002" s="1" t="n">
        <v>83</v>
      </c>
      <c r="T2002" s="1" t="n">
        <v>152</v>
      </c>
      <c r="U2002" s="1" t="n">
        <v>26</v>
      </c>
      <c r="V2002" s="1" t="n">
        <v>29</v>
      </c>
      <c r="W2002" s="1" t="n">
        <v>25</v>
      </c>
      <c r="X2002" s="1" t="n">
        <v>29</v>
      </c>
      <c r="Y2002" s="1" t="n">
        <v>89</v>
      </c>
      <c r="Z2002" s="1" t="n">
        <v>170</v>
      </c>
      <c r="AA2002" s="1" t="n">
        <v>10.9</v>
      </c>
      <c r="AB2002" s="1" t="n">
        <v>0.484</v>
      </c>
      <c r="AC2002" s="1" t="n">
        <v>1.7</v>
      </c>
      <c r="AD2002" s="1" t="n">
        <f aca="false">IF(F2002=0,0,Z2002/F2002)</f>
        <v>4.35897435897436</v>
      </c>
      <c r="AE2002" s="1" t="str">
        <f aca="false">IFERROR(LEFT(C2002,FIND("-",C2002)-1),C2002)</f>
        <v>PF</v>
      </c>
      <c r="AF2002" s="1" t="str">
        <f aca="false">B2002&amp;"|"&amp;A2002</f>
        <v>Jared Jeffries|2012</v>
      </c>
      <c r="AG2002" s="1" t="n">
        <f aca="false">SUMPRODUCT(($A$2:$A$4670=A2002)*($Z$2:$Z$4670&gt;Z2002))+1</f>
        <v>314</v>
      </c>
    </row>
    <row r="2003" customFormat="false" ht="15" hidden="false" customHeight="false" outlineLevel="0" collapsed="false">
      <c r="A2003" s="1" t="n">
        <v>2012</v>
      </c>
      <c r="B2003" s="1" t="s">
        <v>330</v>
      </c>
      <c r="C2003" s="1" t="s">
        <v>102</v>
      </c>
      <c r="D2003" s="1" t="n">
        <v>28</v>
      </c>
      <c r="E2003" s="1" t="s">
        <v>219</v>
      </c>
      <c r="F2003" s="1" t="n">
        <v>45</v>
      </c>
      <c r="G2003" s="1" t="n">
        <v>39</v>
      </c>
      <c r="H2003" s="1" t="n">
        <v>1530</v>
      </c>
      <c r="I2003" s="1" t="n">
        <v>266</v>
      </c>
      <c r="J2003" s="1" t="n">
        <v>583</v>
      </c>
      <c r="K2003" s="1" t="n">
        <v>0.456</v>
      </c>
      <c r="L2003" s="1" t="n">
        <v>39</v>
      </c>
      <c r="M2003" s="1" t="n">
        <v>112</v>
      </c>
      <c r="N2003" s="1" t="n">
        <v>0.348</v>
      </c>
      <c r="O2003" s="1" t="n">
        <v>129</v>
      </c>
      <c r="P2003" s="1" t="n">
        <v>148</v>
      </c>
      <c r="Q2003" s="1" t="n">
        <v>0.872</v>
      </c>
      <c r="R2003" s="1" t="n">
        <v>23</v>
      </c>
      <c r="S2003" s="1" t="n">
        <v>153</v>
      </c>
      <c r="T2003" s="1" t="n">
        <v>176</v>
      </c>
      <c r="U2003" s="1" t="n">
        <v>285</v>
      </c>
      <c r="V2003" s="1" t="n">
        <v>31</v>
      </c>
      <c r="W2003" s="1" t="n">
        <v>9</v>
      </c>
      <c r="X2003" s="1" t="n">
        <v>106</v>
      </c>
      <c r="Y2003" s="1" t="n">
        <v>93</v>
      </c>
      <c r="Z2003" s="1" t="n">
        <v>700</v>
      </c>
      <c r="AA2003" s="1" t="n">
        <v>17.9</v>
      </c>
      <c r="AB2003" s="1" t="n">
        <v>0.54</v>
      </c>
      <c r="AC2003" s="1" t="n">
        <v>3.8</v>
      </c>
      <c r="AD2003" s="1" t="n">
        <f aca="false">IF(F2003=0,0,Z2003/F2003)</f>
        <v>15.5555555555556</v>
      </c>
      <c r="AE2003" s="1" t="str">
        <f aca="false">IFERROR(LEFT(C2003,FIND("-",C2003)-1),C2003)</f>
        <v>PG</v>
      </c>
      <c r="AF2003" s="1" t="str">
        <f aca="false">B2003&amp;"|"&amp;A2003</f>
        <v>Jarrett Jack|2012</v>
      </c>
      <c r="AG2003" s="1" t="n">
        <f aca="false">SUMPRODUCT(($A$2:$A$4670=A2003)*($Z$2:$Z$4670&gt;Z2003))+1</f>
        <v>91</v>
      </c>
    </row>
    <row r="2004" customFormat="false" ht="15" hidden="false" customHeight="false" outlineLevel="0" collapsed="false">
      <c r="A2004" s="1" t="n">
        <v>2012</v>
      </c>
      <c r="B2004" s="1" t="s">
        <v>333</v>
      </c>
      <c r="C2004" s="1" t="s">
        <v>105</v>
      </c>
      <c r="D2004" s="1" t="n">
        <v>33</v>
      </c>
      <c r="E2004" s="1" t="s">
        <v>110</v>
      </c>
      <c r="F2004" s="1" t="n">
        <v>30</v>
      </c>
      <c r="G2004" s="1" t="n">
        <v>10</v>
      </c>
      <c r="H2004" s="1" t="n">
        <v>308</v>
      </c>
      <c r="I2004" s="1" t="n">
        <v>16</v>
      </c>
      <c r="J2004" s="1" t="n">
        <v>40</v>
      </c>
      <c r="K2004" s="1" t="n">
        <v>0.4</v>
      </c>
      <c r="L2004" s="1" t="n">
        <v>0</v>
      </c>
      <c r="M2004" s="1" t="n">
        <v>0</v>
      </c>
      <c r="O2004" s="1" t="n">
        <v>7</v>
      </c>
      <c r="P2004" s="1" t="n">
        <v>15</v>
      </c>
      <c r="Q2004" s="1" t="n">
        <v>0.467</v>
      </c>
      <c r="R2004" s="1" t="n">
        <v>12</v>
      </c>
      <c r="S2004" s="1" t="n">
        <v>36</v>
      </c>
      <c r="T2004" s="1" t="n">
        <v>48</v>
      </c>
      <c r="U2004" s="1" t="n">
        <v>10</v>
      </c>
      <c r="V2004" s="1" t="n">
        <v>4</v>
      </c>
      <c r="W2004" s="1" t="n">
        <v>3</v>
      </c>
      <c r="X2004" s="1" t="n">
        <v>10</v>
      </c>
      <c r="Y2004" s="1" t="n">
        <v>34</v>
      </c>
      <c r="Z2004" s="1" t="n">
        <v>39</v>
      </c>
      <c r="AA2004" s="1" t="n">
        <v>3.7</v>
      </c>
      <c r="AB2004" s="1" t="n">
        <v>0.418</v>
      </c>
      <c r="AC2004" s="1" t="n">
        <v>0.2</v>
      </c>
      <c r="AD2004" s="1" t="n">
        <f aca="false">IF(F2004=0,0,Z2004/F2004)</f>
        <v>1.3</v>
      </c>
      <c r="AE2004" s="1" t="str">
        <f aca="false">IFERROR(LEFT(C2004,FIND("-",C2004)-1),C2004)</f>
        <v>C</v>
      </c>
      <c r="AF2004" s="1" t="str">
        <f aca="false">B2004&amp;"|"&amp;A2004</f>
        <v>Jason Collins|2012</v>
      </c>
      <c r="AG2004" s="1" t="n">
        <f aca="false">SUMPRODUCT(($A$2:$A$4670=A2004)*($Z$2:$Z$4670&gt;Z2004))+1</f>
        <v>418</v>
      </c>
    </row>
    <row r="2005" customFormat="false" ht="15" hidden="false" customHeight="false" outlineLevel="0" collapsed="false">
      <c r="A2005" s="1" t="n">
        <v>2012</v>
      </c>
      <c r="B2005" s="1" t="s">
        <v>335</v>
      </c>
      <c r="C2005" s="1" t="s">
        <v>128</v>
      </c>
      <c r="D2005" s="1" t="n">
        <v>30</v>
      </c>
      <c r="E2005" s="1" t="s">
        <v>154</v>
      </c>
      <c r="F2005" s="1" t="n">
        <v>27</v>
      </c>
      <c r="G2005" s="1" t="n">
        <v>0</v>
      </c>
      <c r="H2005" s="1" t="n">
        <v>269</v>
      </c>
      <c r="I2005" s="1" t="n">
        <v>21</v>
      </c>
      <c r="J2005" s="1" t="n">
        <v>55</v>
      </c>
      <c r="K2005" s="1" t="n">
        <v>0.382</v>
      </c>
      <c r="L2005" s="1" t="n">
        <v>8</v>
      </c>
      <c r="M2005" s="1" t="n">
        <v>27</v>
      </c>
      <c r="N2005" s="1" t="n">
        <v>0.296</v>
      </c>
      <c r="O2005" s="1" t="n">
        <v>4</v>
      </c>
      <c r="P2005" s="1" t="n">
        <v>4</v>
      </c>
      <c r="Q2005" s="1" t="n">
        <v>1</v>
      </c>
      <c r="R2005" s="1" t="n">
        <v>2</v>
      </c>
      <c r="S2005" s="1" t="n">
        <v>12</v>
      </c>
      <c r="T2005" s="1" t="n">
        <v>14</v>
      </c>
      <c r="U2005" s="1" t="n">
        <v>11</v>
      </c>
      <c r="V2005" s="1" t="n">
        <v>3</v>
      </c>
      <c r="W2005" s="1" t="n">
        <v>0</v>
      </c>
      <c r="X2005" s="1" t="n">
        <v>6</v>
      </c>
      <c r="Y2005" s="1" t="n">
        <v>21</v>
      </c>
      <c r="Z2005" s="1" t="n">
        <v>54</v>
      </c>
      <c r="AA2005" s="1" t="n">
        <v>4.5</v>
      </c>
      <c r="AB2005" s="1" t="n">
        <v>0.476</v>
      </c>
      <c r="AC2005" s="1" t="n">
        <v>0.1</v>
      </c>
      <c r="AD2005" s="1" t="n">
        <f aca="false">IF(F2005=0,0,Z2005/F2005)</f>
        <v>2</v>
      </c>
      <c r="AE2005" s="1" t="str">
        <f aca="false">IFERROR(LEFT(C2005,FIND("-",C2005)-1),C2005)</f>
        <v>SG</v>
      </c>
      <c r="AF2005" s="1" t="str">
        <f aca="false">B2005&amp;"|"&amp;A2005</f>
        <v>Jason Kapono|2012</v>
      </c>
      <c r="AG2005" s="1" t="n">
        <f aca="false">SUMPRODUCT(($A$2:$A$4670=A2005)*($Z$2:$Z$4670&gt;Z2005))+1</f>
        <v>401</v>
      </c>
    </row>
    <row r="2006" customFormat="false" ht="15" hidden="false" customHeight="false" outlineLevel="0" collapsed="false">
      <c r="A2006" s="1" t="n">
        <v>2012</v>
      </c>
      <c r="B2006" s="1" t="s">
        <v>336</v>
      </c>
      <c r="C2006" s="1" t="s">
        <v>102</v>
      </c>
      <c r="D2006" s="1" t="n">
        <v>38</v>
      </c>
      <c r="E2006" s="1" t="s">
        <v>189</v>
      </c>
      <c r="F2006" s="1" t="n">
        <v>48</v>
      </c>
      <c r="G2006" s="1" t="n">
        <v>48</v>
      </c>
      <c r="H2006" s="1" t="n">
        <v>1379</v>
      </c>
      <c r="I2006" s="1" t="n">
        <v>99</v>
      </c>
      <c r="J2006" s="1" t="n">
        <v>273</v>
      </c>
      <c r="K2006" s="1" t="n">
        <v>0.363</v>
      </c>
      <c r="L2006" s="1" t="n">
        <v>79</v>
      </c>
      <c r="M2006" s="1" t="n">
        <v>223</v>
      </c>
      <c r="N2006" s="1" t="n">
        <v>0.354</v>
      </c>
      <c r="O2006" s="1" t="n">
        <v>22</v>
      </c>
      <c r="P2006" s="1" t="n">
        <v>28</v>
      </c>
      <c r="Q2006" s="1" t="n">
        <v>0.786</v>
      </c>
      <c r="R2006" s="1" t="n">
        <v>15</v>
      </c>
      <c r="S2006" s="1" t="n">
        <v>183</v>
      </c>
      <c r="T2006" s="1" t="n">
        <v>198</v>
      </c>
      <c r="U2006" s="1" t="n">
        <v>264</v>
      </c>
      <c r="V2006" s="1" t="n">
        <v>82</v>
      </c>
      <c r="W2006" s="1" t="n">
        <v>10</v>
      </c>
      <c r="X2006" s="1" t="n">
        <v>91</v>
      </c>
      <c r="Y2006" s="1" t="n">
        <v>83</v>
      </c>
      <c r="Z2006" s="1" t="n">
        <v>299</v>
      </c>
      <c r="AA2006" s="1" t="n">
        <v>13.1</v>
      </c>
      <c r="AB2006" s="1" t="n">
        <v>0.524</v>
      </c>
      <c r="AC2006" s="1" t="n">
        <v>3</v>
      </c>
      <c r="AD2006" s="1" t="n">
        <f aca="false">IF(F2006=0,0,Z2006/F2006)</f>
        <v>6.22916666666667</v>
      </c>
      <c r="AE2006" s="1" t="str">
        <f aca="false">IFERROR(LEFT(C2006,FIND("-",C2006)-1),C2006)</f>
        <v>PG</v>
      </c>
      <c r="AF2006" s="1" t="str">
        <f aca="false">B2006&amp;"|"&amp;A2006</f>
        <v>Jason Kidd|2012</v>
      </c>
      <c r="AG2006" s="1" t="n">
        <f aca="false">SUMPRODUCT(($A$2:$A$4670=A2006)*($Z$2:$Z$4670&gt;Z2006))+1</f>
        <v>241</v>
      </c>
    </row>
    <row r="2007" customFormat="false" ht="15" hidden="false" customHeight="false" outlineLevel="0" collapsed="false">
      <c r="A2007" s="1" t="n">
        <v>2012</v>
      </c>
      <c r="B2007" s="1" t="s">
        <v>337</v>
      </c>
      <c r="C2007" s="1" t="s">
        <v>92</v>
      </c>
      <c r="D2007" s="1" t="n">
        <v>28</v>
      </c>
      <c r="E2007" s="1" t="s">
        <v>133</v>
      </c>
      <c r="F2007" s="1" t="n">
        <v>65</v>
      </c>
      <c r="G2007" s="1" t="n">
        <v>42</v>
      </c>
      <c r="H2007" s="1" t="n">
        <v>1466</v>
      </c>
      <c r="I2007" s="1" t="n">
        <v>183</v>
      </c>
      <c r="J2007" s="1" t="n">
        <v>383</v>
      </c>
      <c r="K2007" s="1" t="n">
        <v>0.478</v>
      </c>
      <c r="L2007" s="1" t="n">
        <v>0</v>
      </c>
      <c r="M2007" s="1" t="n">
        <v>2</v>
      </c>
      <c r="N2007" s="1" t="n">
        <v>0</v>
      </c>
      <c r="O2007" s="1" t="n">
        <v>58</v>
      </c>
      <c r="P2007" s="1" t="n">
        <v>106</v>
      </c>
      <c r="Q2007" s="1" t="n">
        <v>0.547</v>
      </c>
      <c r="R2007" s="1" t="n">
        <v>126</v>
      </c>
      <c r="S2007" s="1" t="n">
        <v>207</v>
      </c>
      <c r="T2007" s="1" t="n">
        <v>333</v>
      </c>
      <c r="U2007" s="1" t="n">
        <v>41</v>
      </c>
      <c r="V2007" s="1" t="n">
        <v>32</v>
      </c>
      <c r="W2007" s="1" t="n">
        <v>50</v>
      </c>
      <c r="X2007" s="1" t="n">
        <v>71</v>
      </c>
      <c r="Y2007" s="1" t="n">
        <v>151</v>
      </c>
      <c r="Z2007" s="1" t="n">
        <v>424</v>
      </c>
      <c r="AA2007" s="1" t="n">
        <v>11.7</v>
      </c>
      <c r="AB2007" s="1" t="n">
        <v>0.493</v>
      </c>
      <c r="AC2007" s="1" t="n">
        <v>1.7</v>
      </c>
      <c r="AD2007" s="1" t="n">
        <f aca="false">IF(F2007=0,0,Z2007/F2007)</f>
        <v>6.52307692307692</v>
      </c>
      <c r="AE2007" s="1" t="str">
        <f aca="false">IFERROR(LEFT(C2007,FIND("-",C2007)-1),C2007)</f>
        <v>PF</v>
      </c>
      <c r="AF2007" s="1" t="str">
        <f aca="false">B2007&amp;"|"&amp;A2007</f>
        <v>Jason Maxiell|2012</v>
      </c>
      <c r="AG2007" s="1" t="n">
        <f aca="false">SUMPRODUCT(($A$2:$A$4670=A2007)*($Z$2:$Z$4670&gt;Z2007))+1</f>
        <v>193</v>
      </c>
    </row>
    <row r="2008" customFormat="false" ht="15" hidden="false" customHeight="false" outlineLevel="0" collapsed="false">
      <c r="A2008" s="1" t="n">
        <v>2012</v>
      </c>
      <c r="B2008" s="1" t="s">
        <v>338</v>
      </c>
      <c r="C2008" s="1" t="s">
        <v>128</v>
      </c>
      <c r="D2008" s="1" t="n">
        <v>31</v>
      </c>
      <c r="E2008" s="1" t="s">
        <v>112</v>
      </c>
      <c r="F2008" s="1" t="n">
        <v>54</v>
      </c>
      <c r="G2008" s="1" t="n">
        <v>54</v>
      </c>
      <c r="H2008" s="1" t="n">
        <v>1591</v>
      </c>
      <c r="I2008" s="1" t="n">
        <v>243</v>
      </c>
      <c r="J2008" s="1" t="n">
        <v>596</v>
      </c>
      <c r="K2008" s="1" t="n">
        <v>0.408</v>
      </c>
      <c r="L2008" s="1" t="n">
        <v>102</v>
      </c>
      <c r="M2008" s="1" t="n">
        <v>277</v>
      </c>
      <c r="N2008" s="1" t="n">
        <v>0.368</v>
      </c>
      <c r="O2008" s="1" t="n">
        <v>41</v>
      </c>
      <c r="P2008" s="1" t="n">
        <v>69</v>
      </c>
      <c r="Q2008" s="1" t="n">
        <v>0.594</v>
      </c>
      <c r="R2008" s="1" t="n">
        <v>36</v>
      </c>
      <c r="S2008" s="1" t="n">
        <v>158</v>
      </c>
      <c r="T2008" s="1" t="n">
        <v>194</v>
      </c>
      <c r="U2008" s="1" t="n">
        <v>107</v>
      </c>
      <c r="V2008" s="1" t="n">
        <v>53</v>
      </c>
      <c r="W2008" s="1" t="n">
        <v>22</v>
      </c>
      <c r="X2008" s="1" t="n">
        <v>60</v>
      </c>
      <c r="Y2008" s="1" t="n">
        <v>91</v>
      </c>
      <c r="Z2008" s="1" t="n">
        <v>629</v>
      </c>
      <c r="AA2008" s="1" t="n">
        <v>13.3</v>
      </c>
      <c r="AB2008" s="1" t="n">
        <v>0.502</v>
      </c>
      <c r="AC2008" s="1" t="n">
        <v>2.8</v>
      </c>
      <c r="AD2008" s="1" t="n">
        <f aca="false">IF(F2008=0,0,Z2008/F2008)</f>
        <v>11.6481481481481</v>
      </c>
      <c r="AE2008" s="1" t="str">
        <f aca="false">IFERROR(LEFT(C2008,FIND("-",C2008)-1),C2008)</f>
        <v>SG</v>
      </c>
      <c r="AF2008" s="1" t="str">
        <f aca="false">B2008&amp;"|"&amp;A2008</f>
        <v>Jason Richardson|2012</v>
      </c>
      <c r="AG2008" s="1" t="n">
        <f aca="false">SUMPRODUCT(($A$2:$A$4670=A2008)*($Z$2:$Z$4670&gt;Z2008))+1</f>
        <v>114</v>
      </c>
    </row>
    <row r="2009" customFormat="false" ht="15" hidden="false" customHeight="false" outlineLevel="0" collapsed="false">
      <c r="A2009" s="1" t="n">
        <v>2012</v>
      </c>
      <c r="B2009" s="1" t="s">
        <v>339</v>
      </c>
      <c r="C2009" s="1" t="s">
        <v>92</v>
      </c>
      <c r="D2009" s="1" t="n">
        <v>25</v>
      </c>
      <c r="E2009" s="1" t="s">
        <v>219</v>
      </c>
      <c r="F2009" s="1" t="n">
        <v>40</v>
      </c>
      <c r="G2009" s="1" t="n">
        <v>29</v>
      </c>
      <c r="H2009" s="1" t="n">
        <v>947</v>
      </c>
      <c r="I2009" s="1" t="n">
        <v>181</v>
      </c>
      <c r="J2009" s="1" t="n">
        <v>348</v>
      </c>
      <c r="K2009" s="1" t="n">
        <v>0.52</v>
      </c>
      <c r="L2009" s="1" t="n">
        <v>1</v>
      </c>
      <c r="M2009" s="1" t="n">
        <v>9</v>
      </c>
      <c r="N2009" s="1" t="n">
        <v>0.111</v>
      </c>
      <c r="O2009" s="1" t="n">
        <v>33</v>
      </c>
      <c r="P2009" s="1" t="n">
        <v>47</v>
      </c>
      <c r="Q2009" s="1" t="n">
        <v>0.702</v>
      </c>
      <c r="R2009" s="1" t="n">
        <v>72</v>
      </c>
      <c r="S2009" s="1" t="n">
        <v>124</v>
      </c>
      <c r="T2009" s="1" t="n">
        <v>196</v>
      </c>
      <c r="U2009" s="1" t="n">
        <v>34</v>
      </c>
      <c r="V2009" s="1" t="n">
        <v>21</v>
      </c>
      <c r="W2009" s="1" t="n">
        <v>41</v>
      </c>
      <c r="X2009" s="1" t="n">
        <v>40</v>
      </c>
      <c r="Y2009" s="1" t="n">
        <v>102</v>
      </c>
      <c r="Z2009" s="1" t="n">
        <v>396</v>
      </c>
      <c r="AA2009" s="1" t="n">
        <v>16.6</v>
      </c>
      <c r="AB2009" s="1" t="n">
        <v>0.537</v>
      </c>
      <c r="AC2009" s="1" t="n">
        <v>2.2</v>
      </c>
      <c r="AD2009" s="1" t="n">
        <f aca="false">IF(F2009=0,0,Z2009/F2009)</f>
        <v>9.9</v>
      </c>
      <c r="AE2009" s="1" t="str">
        <f aca="false">IFERROR(LEFT(C2009,FIND("-",C2009)-1),C2009)</f>
        <v>PF</v>
      </c>
      <c r="AF2009" s="1" t="str">
        <f aca="false">B2009&amp;"|"&amp;A2009</f>
        <v>Jason Smith|2012</v>
      </c>
      <c r="AG2009" s="1" t="n">
        <f aca="false">SUMPRODUCT(($A$2:$A$4670=A2009)*($Z$2:$Z$4670&gt;Z2009))+1</f>
        <v>202</v>
      </c>
    </row>
    <row r="2010" customFormat="false" ht="15" hidden="false" customHeight="false" outlineLevel="0" collapsed="false">
      <c r="A2010" s="1" t="n">
        <v>2012</v>
      </c>
      <c r="B2010" s="1" t="s">
        <v>340</v>
      </c>
      <c r="C2010" s="1" t="s">
        <v>128</v>
      </c>
      <c r="D2010" s="1" t="n">
        <v>34</v>
      </c>
      <c r="E2010" s="1" t="s">
        <v>189</v>
      </c>
      <c r="F2010" s="1" t="n">
        <v>63</v>
      </c>
      <c r="G2010" s="1" t="n">
        <v>1</v>
      </c>
      <c r="H2010" s="1" t="n">
        <v>2000</v>
      </c>
      <c r="I2010" s="1" t="n">
        <v>357</v>
      </c>
      <c r="J2010" s="1" t="n">
        <v>830</v>
      </c>
      <c r="K2010" s="1" t="n">
        <v>0.43</v>
      </c>
      <c r="L2010" s="1" t="n">
        <v>138</v>
      </c>
      <c r="M2010" s="1" t="n">
        <v>365</v>
      </c>
      <c r="N2010" s="1" t="n">
        <v>0.378</v>
      </c>
      <c r="O2010" s="1" t="n">
        <v>98</v>
      </c>
      <c r="P2010" s="1" t="n">
        <v>111</v>
      </c>
      <c r="Q2010" s="1" t="n">
        <v>0.883</v>
      </c>
      <c r="R2010" s="1" t="n">
        <v>16</v>
      </c>
      <c r="S2010" s="1" t="n">
        <v>133</v>
      </c>
      <c r="T2010" s="1" t="n">
        <v>149</v>
      </c>
      <c r="U2010" s="1" t="n">
        <v>226</v>
      </c>
      <c r="V2010" s="1" t="n">
        <v>73</v>
      </c>
      <c r="W2010" s="1" t="n">
        <v>11</v>
      </c>
      <c r="X2010" s="1" t="n">
        <v>127</v>
      </c>
      <c r="Y2010" s="1" t="n">
        <v>69</v>
      </c>
      <c r="Z2010" s="1" t="n">
        <v>950</v>
      </c>
      <c r="AA2010" s="1" t="n">
        <v>15.7</v>
      </c>
      <c r="AB2010" s="1" t="n">
        <v>0.54</v>
      </c>
      <c r="AC2010" s="1" t="n">
        <v>3.8</v>
      </c>
      <c r="AD2010" s="1" t="n">
        <f aca="false">IF(F2010=0,0,Z2010/F2010)</f>
        <v>15.0793650793651</v>
      </c>
      <c r="AE2010" s="1" t="str">
        <f aca="false">IFERROR(LEFT(C2010,FIND("-",C2010)-1),C2010)</f>
        <v>SG</v>
      </c>
      <c r="AF2010" s="1" t="str">
        <f aca="false">B2010&amp;"|"&amp;A2010</f>
        <v>Jason Terry|2012</v>
      </c>
      <c r="AG2010" s="1" t="n">
        <f aca="false">SUMPRODUCT(($A$2:$A$4670=A2010)*($Z$2:$Z$4670&gt;Z2010))+1</f>
        <v>43</v>
      </c>
    </row>
    <row r="2011" customFormat="false" ht="15" hidden="false" customHeight="false" outlineLevel="0" collapsed="false">
      <c r="A2011" s="1" t="n">
        <v>2012</v>
      </c>
      <c r="B2011" s="1" t="s">
        <v>634</v>
      </c>
      <c r="C2011" s="1" t="s">
        <v>92</v>
      </c>
      <c r="D2011" s="1" t="n">
        <v>25</v>
      </c>
      <c r="E2011" s="1" t="s">
        <v>173</v>
      </c>
      <c r="F2011" s="1" t="n">
        <v>64</v>
      </c>
      <c r="G2011" s="1" t="n">
        <v>47</v>
      </c>
      <c r="H2011" s="1" t="n">
        <v>1657</v>
      </c>
      <c r="I2011" s="1" t="n">
        <v>237</v>
      </c>
      <c r="J2011" s="1" t="n">
        <v>443</v>
      </c>
      <c r="K2011" s="1" t="n">
        <v>0.535</v>
      </c>
      <c r="L2011" s="1" t="n">
        <v>0</v>
      </c>
      <c r="M2011" s="1" t="n">
        <v>2</v>
      </c>
      <c r="N2011" s="1" t="n">
        <v>0</v>
      </c>
      <c r="O2011" s="1" t="n">
        <v>109</v>
      </c>
      <c r="P2011" s="1" t="n">
        <v>181</v>
      </c>
      <c r="Q2011" s="1" t="n">
        <v>0.602</v>
      </c>
      <c r="R2011" s="1" t="n">
        <v>166</v>
      </c>
      <c r="S2011" s="1" t="n">
        <v>277</v>
      </c>
      <c r="T2011" s="1" t="n">
        <v>443</v>
      </c>
      <c r="U2011" s="1" t="n">
        <v>79</v>
      </c>
      <c r="V2011" s="1" t="n">
        <v>43</v>
      </c>
      <c r="W2011" s="1" t="n">
        <v>44</v>
      </c>
      <c r="X2011" s="1" t="n">
        <v>68</v>
      </c>
      <c r="Y2011" s="1" t="n">
        <v>149</v>
      </c>
      <c r="Z2011" s="1" t="n">
        <v>583</v>
      </c>
      <c r="AA2011" s="1" t="n">
        <v>16.4</v>
      </c>
      <c r="AB2011" s="1" t="n">
        <v>0.558</v>
      </c>
      <c r="AC2011" s="1" t="n">
        <v>3.9</v>
      </c>
      <c r="AD2011" s="1" t="n">
        <f aca="false">IF(F2011=0,0,Z2011/F2011)</f>
        <v>9.109375</v>
      </c>
      <c r="AE2011" s="1" t="str">
        <f aca="false">IFERROR(LEFT(C2011,FIND("-",C2011)-1),C2011)</f>
        <v>PF</v>
      </c>
      <c r="AF2011" s="1" t="str">
        <f aca="false">B2011&amp;"|"&amp;A2011</f>
        <v>Jason Thompson|2012</v>
      </c>
      <c r="AG2011" s="1" t="n">
        <f aca="false">SUMPRODUCT(($A$2:$A$4670=A2011)*($Z$2:$Z$4670&gt;Z2011))+1</f>
        <v>130</v>
      </c>
    </row>
    <row r="2012" customFormat="false" ht="15" hidden="false" customHeight="false" outlineLevel="0" collapsed="false">
      <c r="A2012" s="1" t="n">
        <v>2012</v>
      </c>
      <c r="B2012" s="1" t="s">
        <v>771</v>
      </c>
      <c r="C2012" s="1" t="s">
        <v>92</v>
      </c>
      <c r="D2012" s="1" t="n">
        <v>25</v>
      </c>
      <c r="E2012" s="1" t="s">
        <v>103</v>
      </c>
      <c r="F2012" s="1" t="n">
        <v>8</v>
      </c>
      <c r="G2012" s="1" t="n">
        <v>0</v>
      </c>
      <c r="H2012" s="1" t="n">
        <v>63</v>
      </c>
      <c r="I2012" s="1" t="n">
        <v>7</v>
      </c>
      <c r="J2012" s="1" t="n">
        <v>16</v>
      </c>
      <c r="K2012" s="1" t="n">
        <v>0.438</v>
      </c>
      <c r="L2012" s="1" t="n">
        <v>0</v>
      </c>
      <c r="M2012" s="1" t="n">
        <v>0</v>
      </c>
      <c r="O2012" s="1" t="n">
        <v>7</v>
      </c>
      <c r="P2012" s="1" t="n">
        <v>12</v>
      </c>
      <c r="Q2012" s="1" t="n">
        <v>0.583</v>
      </c>
      <c r="R2012" s="1" t="n">
        <v>5</v>
      </c>
      <c r="S2012" s="1" t="n">
        <v>17</v>
      </c>
      <c r="T2012" s="1" t="n">
        <v>22</v>
      </c>
      <c r="U2012" s="1" t="n">
        <v>1</v>
      </c>
      <c r="V2012" s="1" t="n">
        <v>0</v>
      </c>
      <c r="W2012" s="1" t="n">
        <v>2</v>
      </c>
      <c r="X2012" s="1" t="n">
        <v>2</v>
      </c>
      <c r="Y2012" s="1" t="n">
        <v>13</v>
      </c>
      <c r="Z2012" s="1" t="n">
        <v>21</v>
      </c>
      <c r="AA2012" s="1" t="n">
        <v>11.2</v>
      </c>
      <c r="AB2012" s="1" t="n">
        <v>0.493</v>
      </c>
      <c r="AC2012" s="1" t="n">
        <v>0.1</v>
      </c>
      <c r="AD2012" s="1" t="n">
        <f aca="false">IF(F2012=0,0,Z2012/F2012)</f>
        <v>2.625</v>
      </c>
      <c r="AE2012" s="1" t="str">
        <f aca="false">IFERROR(LEFT(C2012,FIND("-",C2012)-1),C2012)</f>
        <v>PF</v>
      </c>
      <c r="AF2012" s="1" t="str">
        <f aca="false">B2012&amp;"|"&amp;A2012</f>
        <v>Jeff Adrien|2012</v>
      </c>
      <c r="AG2012" s="1" t="n">
        <f aca="false">SUMPRODUCT(($A$2:$A$4670=A2012)*($Z$2:$Z$4670&gt;Z2012))+1</f>
        <v>442</v>
      </c>
    </row>
    <row r="2013" customFormat="false" ht="15" hidden="false" customHeight="false" outlineLevel="0" collapsed="false">
      <c r="A2013" s="1" t="n">
        <v>2012</v>
      </c>
      <c r="B2013" s="1" t="s">
        <v>703</v>
      </c>
      <c r="C2013" s="1" t="s">
        <v>105</v>
      </c>
      <c r="D2013" s="1" t="n">
        <v>24</v>
      </c>
      <c r="E2013" s="1" t="s">
        <v>145</v>
      </c>
      <c r="F2013" s="1" t="n">
        <v>20</v>
      </c>
      <c r="G2013" s="1" t="n">
        <v>1</v>
      </c>
      <c r="H2013" s="1" t="n">
        <v>106</v>
      </c>
      <c r="I2013" s="1" t="n">
        <v>15</v>
      </c>
      <c r="J2013" s="1" t="n">
        <v>36</v>
      </c>
      <c r="K2013" s="1" t="n">
        <v>0.417</v>
      </c>
      <c r="L2013" s="1" t="n">
        <v>0</v>
      </c>
      <c r="M2013" s="1" t="n">
        <v>0</v>
      </c>
      <c r="O2013" s="1" t="n">
        <v>4</v>
      </c>
      <c r="P2013" s="1" t="n">
        <v>7</v>
      </c>
      <c r="Q2013" s="1" t="n">
        <v>0.571</v>
      </c>
      <c r="R2013" s="1" t="n">
        <v>12</v>
      </c>
      <c r="S2013" s="1" t="n">
        <v>21</v>
      </c>
      <c r="T2013" s="1" t="n">
        <v>33</v>
      </c>
      <c r="U2013" s="1" t="n">
        <v>4</v>
      </c>
      <c r="V2013" s="1" t="n">
        <v>3</v>
      </c>
      <c r="W2013" s="1" t="n">
        <v>2</v>
      </c>
      <c r="X2013" s="1" t="n">
        <v>2</v>
      </c>
      <c r="Y2013" s="1" t="n">
        <v>16</v>
      </c>
      <c r="Z2013" s="1" t="n">
        <v>34</v>
      </c>
      <c r="AA2013" s="1" t="n">
        <v>13.4</v>
      </c>
      <c r="AB2013" s="1" t="n">
        <v>0.435</v>
      </c>
      <c r="AC2013" s="1" t="n">
        <v>0.3</v>
      </c>
      <c r="AD2013" s="1" t="n">
        <f aca="false">IF(F2013=0,0,Z2013/F2013)</f>
        <v>1.7</v>
      </c>
      <c r="AE2013" s="1" t="str">
        <f aca="false">IFERROR(LEFT(C2013,FIND("-",C2013)-1),C2013)</f>
        <v>C</v>
      </c>
      <c r="AF2013" s="1" t="str">
        <f aca="false">B2013&amp;"|"&amp;A2013</f>
        <v>Jeff Ayres|2012</v>
      </c>
      <c r="AG2013" s="1" t="n">
        <f aca="false">SUMPRODUCT(($A$2:$A$4670=A2013)*($Z$2:$Z$4670&gt;Z2013))+1</f>
        <v>427</v>
      </c>
    </row>
    <row r="2014" customFormat="false" ht="15" hidden="false" customHeight="false" outlineLevel="0" collapsed="false">
      <c r="A2014" s="1" t="n">
        <v>2012</v>
      </c>
      <c r="B2014" s="1" t="s">
        <v>842</v>
      </c>
      <c r="C2014" s="1" t="s">
        <v>105</v>
      </c>
      <c r="D2014" s="1" t="n">
        <v>24</v>
      </c>
      <c r="E2014" s="1" t="s">
        <v>219</v>
      </c>
      <c r="F2014" s="1" t="n">
        <v>4</v>
      </c>
      <c r="G2014" s="1" t="n">
        <v>0</v>
      </c>
      <c r="H2014" s="1" t="n">
        <v>39</v>
      </c>
      <c r="I2014" s="1" t="n">
        <v>2</v>
      </c>
      <c r="J2014" s="1" t="n">
        <v>6</v>
      </c>
      <c r="K2014" s="1" t="n">
        <v>0.333</v>
      </c>
      <c r="L2014" s="1" t="n">
        <v>0</v>
      </c>
      <c r="M2014" s="1" t="n">
        <v>0</v>
      </c>
      <c r="O2014" s="1" t="n">
        <v>0</v>
      </c>
      <c r="P2014" s="1" t="n">
        <v>0</v>
      </c>
      <c r="R2014" s="1" t="n">
        <v>1</v>
      </c>
      <c r="S2014" s="1" t="n">
        <v>5</v>
      </c>
      <c r="T2014" s="1" t="n">
        <v>6</v>
      </c>
      <c r="U2014" s="1" t="n">
        <v>0</v>
      </c>
      <c r="V2014" s="1" t="n">
        <v>0</v>
      </c>
      <c r="W2014" s="1" t="n">
        <v>1</v>
      </c>
      <c r="X2014" s="1" t="n">
        <v>2</v>
      </c>
      <c r="Y2014" s="1" t="n">
        <v>5</v>
      </c>
      <c r="Z2014" s="1" t="n">
        <v>4</v>
      </c>
      <c r="AA2014" s="1" t="n">
        <v>-0.9</v>
      </c>
      <c r="AB2014" s="1" t="n">
        <v>0.333</v>
      </c>
      <c r="AC2014" s="1" t="n">
        <v>-0.1</v>
      </c>
      <c r="AD2014" s="1" t="n">
        <f aca="false">IF(F2014=0,0,Z2014/F2014)</f>
        <v>1</v>
      </c>
      <c r="AE2014" s="1" t="str">
        <f aca="false">IFERROR(LEFT(C2014,FIND("-",C2014)-1),C2014)</f>
        <v>C</v>
      </c>
      <c r="AF2014" s="1" t="str">
        <f aca="false">B2014&amp;"|"&amp;A2014</f>
        <v>Jeff Foote|2012</v>
      </c>
      <c r="AG2014" s="1" t="n">
        <f aca="false">SUMPRODUCT(($A$2:$A$4670=A2014)*($Z$2:$Z$4670&gt;Z2014))+1</f>
        <v>468</v>
      </c>
    </row>
    <row r="2015" customFormat="false" ht="15" hidden="false" customHeight="false" outlineLevel="0" collapsed="false">
      <c r="A2015" s="1" t="n">
        <v>2012</v>
      </c>
      <c r="B2015" s="1" t="s">
        <v>343</v>
      </c>
      <c r="C2015" s="1" t="s">
        <v>105</v>
      </c>
      <c r="D2015" s="1" t="n">
        <v>35</v>
      </c>
      <c r="E2015" s="1" t="s">
        <v>145</v>
      </c>
      <c r="F2015" s="1" t="n">
        <v>11</v>
      </c>
      <c r="G2015" s="1" t="n">
        <v>0</v>
      </c>
      <c r="H2015" s="1" t="n">
        <v>141</v>
      </c>
      <c r="I2015" s="1" t="n">
        <v>9</v>
      </c>
      <c r="J2015" s="1" t="n">
        <v>18</v>
      </c>
      <c r="K2015" s="1" t="n">
        <v>0.5</v>
      </c>
      <c r="L2015" s="1" t="n">
        <v>1</v>
      </c>
      <c r="M2015" s="1" t="n">
        <v>1</v>
      </c>
      <c r="N2015" s="1" t="n">
        <v>1</v>
      </c>
      <c r="O2015" s="1" t="n">
        <v>6</v>
      </c>
      <c r="P2015" s="1" t="n">
        <v>9</v>
      </c>
      <c r="Q2015" s="1" t="n">
        <v>0.667</v>
      </c>
      <c r="R2015" s="1" t="n">
        <v>18</v>
      </c>
      <c r="S2015" s="1" t="n">
        <v>24</v>
      </c>
      <c r="T2015" s="1" t="n">
        <v>42</v>
      </c>
      <c r="U2015" s="1" t="n">
        <v>4</v>
      </c>
      <c r="V2015" s="1" t="n">
        <v>8</v>
      </c>
      <c r="W2015" s="1" t="n">
        <v>1</v>
      </c>
      <c r="X2015" s="1" t="n">
        <v>7</v>
      </c>
      <c r="Y2015" s="1" t="n">
        <v>26</v>
      </c>
      <c r="Z2015" s="1" t="n">
        <v>25</v>
      </c>
      <c r="AA2015" s="1" t="n">
        <v>11.1</v>
      </c>
      <c r="AB2015" s="1" t="n">
        <v>0.569</v>
      </c>
      <c r="AC2015" s="1" t="n">
        <v>0.4</v>
      </c>
      <c r="AD2015" s="1" t="n">
        <f aca="false">IF(F2015=0,0,Z2015/F2015)</f>
        <v>2.27272727272727</v>
      </c>
      <c r="AE2015" s="1" t="str">
        <f aca="false">IFERROR(LEFT(C2015,FIND("-",C2015)-1),C2015)</f>
        <v>C</v>
      </c>
      <c r="AF2015" s="1" t="str">
        <f aca="false">B2015&amp;"|"&amp;A2015</f>
        <v>Jeff Foster|2012</v>
      </c>
      <c r="AG2015" s="1" t="n">
        <f aca="false">SUMPRODUCT(($A$2:$A$4670=A2015)*($Z$2:$Z$4670&gt;Z2015))+1</f>
        <v>438</v>
      </c>
    </row>
    <row r="2016" customFormat="false" ht="15" hidden="false" customHeight="false" outlineLevel="0" collapsed="false">
      <c r="A2016" s="1" t="n">
        <v>2012</v>
      </c>
      <c r="B2016" s="1" t="s">
        <v>704</v>
      </c>
      <c r="C2016" s="1" t="s">
        <v>102</v>
      </c>
      <c r="D2016" s="1" t="n">
        <v>23</v>
      </c>
      <c r="E2016" s="1" t="s">
        <v>110</v>
      </c>
      <c r="F2016" s="1" t="n">
        <v>66</v>
      </c>
      <c r="G2016" s="1" t="n">
        <v>66</v>
      </c>
      <c r="H2016" s="1" t="n">
        <v>2183</v>
      </c>
      <c r="I2016" s="1" t="n">
        <v>320</v>
      </c>
      <c r="J2016" s="1" t="n">
        <v>672</v>
      </c>
      <c r="K2016" s="1" t="n">
        <v>0.476</v>
      </c>
      <c r="L2016" s="1" t="n">
        <v>51</v>
      </c>
      <c r="M2016" s="1" t="n">
        <v>149</v>
      </c>
      <c r="N2016" s="1" t="n">
        <v>0.342</v>
      </c>
      <c r="O2016" s="1" t="n">
        <v>140</v>
      </c>
      <c r="P2016" s="1" t="n">
        <v>185</v>
      </c>
      <c r="Q2016" s="1" t="n">
        <v>0.757</v>
      </c>
      <c r="R2016" s="1" t="n">
        <v>21</v>
      </c>
      <c r="S2016" s="1" t="n">
        <v>138</v>
      </c>
      <c r="T2016" s="1" t="n">
        <v>159</v>
      </c>
      <c r="U2016" s="1" t="n">
        <v>321</v>
      </c>
      <c r="V2016" s="1" t="n">
        <v>106</v>
      </c>
      <c r="W2016" s="1" t="n">
        <v>37</v>
      </c>
      <c r="X2016" s="1" t="n">
        <v>134</v>
      </c>
      <c r="Y2016" s="1" t="n">
        <v>145</v>
      </c>
      <c r="Z2016" s="1" t="n">
        <v>831</v>
      </c>
      <c r="AA2016" s="1" t="n">
        <v>15.8</v>
      </c>
      <c r="AB2016" s="1" t="n">
        <v>0.551</v>
      </c>
      <c r="AC2016" s="1" t="n">
        <v>6</v>
      </c>
      <c r="AD2016" s="1" t="n">
        <f aca="false">IF(F2016=0,0,Z2016/F2016)</f>
        <v>12.5909090909091</v>
      </c>
      <c r="AE2016" s="1" t="str">
        <f aca="false">IFERROR(LEFT(C2016,FIND("-",C2016)-1),C2016)</f>
        <v>PG</v>
      </c>
      <c r="AF2016" s="1" t="str">
        <f aca="false">B2016&amp;"|"&amp;A2016</f>
        <v>Jeff Teague|2012</v>
      </c>
      <c r="AG2016" s="1" t="n">
        <f aca="false">SUMPRODUCT(($A$2:$A$4670=A2016)*($Z$2:$Z$4670&gt;Z2016))+1</f>
        <v>60</v>
      </c>
    </row>
    <row r="2017" customFormat="false" ht="15" hidden="false" customHeight="false" outlineLevel="0" collapsed="false">
      <c r="A2017" s="1" t="n">
        <v>2012</v>
      </c>
      <c r="B2017" s="1" t="s">
        <v>772</v>
      </c>
      <c r="C2017" s="1" t="s">
        <v>123</v>
      </c>
      <c r="D2017" s="1" t="n">
        <v>24</v>
      </c>
      <c r="E2017" s="1" t="s">
        <v>149</v>
      </c>
      <c r="F2017" s="1" t="n">
        <v>29</v>
      </c>
      <c r="G2017" s="1" t="n">
        <v>0</v>
      </c>
      <c r="H2017" s="1" t="n">
        <v>217</v>
      </c>
      <c r="I2017" s="1" t="n">
        <v>27</v>
      </c>
      <c r="J2017" s="1" t="n">
        <v>42</v>
      </c>
      <c r="K2017" s="1" t="n">
        <v>0.643</v>
      </c>
      <c r="L2017" s="1" t="n">
        <v>0</v>
      </c>
      <c r="M2017" s="1" t="n">
        <v>1</v>
      </c>
      <c r="N2017" s="1" t="n">
        <v>0</v>
      </c>
      <c r="O2017" s="1" t="n">
        <v>8</v>
      </c>
      <c r="P2017" s="1" t="n">
        <v>16</v>
      </c>
      <c r="Q2017" s="1" t="n">
        <v>0.5</v>
      </c>
      <c r="R2017" s="1" t="n">
        <v>19</v>
      </c>
      <c r="S2017" s="1" t="n">
        <v>31</v>
      </c>
      <c r="T2017" s="1" t="n">
        <v>50</v>
      </c>
      <c r="U2017" s="1" t="n">
        <v>13</v>
      </c>
      <c r="V2017" s="1" t="n">
        <v>6</v>
      </c>
      <c r="W2017" s="1" t="n">
        <v>24</v>
      </c>
      <c r="X2017" s="1" t="n">
        <v>5</v>
      </c>
      <c r="Y2017" s="1" t="n">
        <v>23</v>
      </c>
      <c r="Z2017" s="1" t="n">
        <v>62</v>
      </c>
      <c r="AA2017" s="1" t="n">
        <v>19.6</v>
      </c>
      <c r="AB2017" s="1" t="n">
        <v>0.632</v>
      </c>
      <c r="AC2017" s="1" t="n">
        <v>0.9</v>
      </c>
      <c r="AD2017" s="1" t="n">
        <f aca="false">IF(F2017=0,0,Z2017/F2017)</f>
        <v>2.13793103448276</v>
      </c>
      <c r="AE2017" s="1" t="str">
        <f aca="false">IFERROR(LEFT(C2017,FIND("-",C2017)-1),C2017)</f>
        <v>SF</v>
      </c>
      <c r="AF2017" s="1" t="str">
        <f aca="false">B2017&amp;"|"&amp;A2017</f>
        <v>Jeremy Evans|2012</v>
      </c>
      <c r="AG2017" s="1" t="n">
        <f aca="false">SUMPRODUCT(($A$2:$A$4670=A2017)*($Z$2:$Z$4670&gt;Z2017))+1</f>
        <v>389</v>
      </c>
    </row>
    <row r="2018" customFormat="false" ht="15" hidden="false" customHeight="false" outlineLevel="0" collapsed="false">
      <c r="A2018" s="1" t="n">
        <v>2012</v>
      </c>
      <c r="B2018" s="1" t="s">
        <v>773</v>
      </c>
      <c r="C2018" s="1" t="s">
        <v>102</v>
      </c>
      <c r="D2018" s="1" t="n">
        <v>23</v>
      </c>
      <c r="E2018" s="1" t="s">
        <v>256</v>
      </c>
      <c r="F2018" s="1" t="n">
        <v>35</v>
      </c>
      <c r="G2018" s="1" t="n">
        <v>25</v>
      </c>
      <c r="H2018" s="1" t="n">
        <v>940</v>
      </c>
      <c r="I2018" s="1" t="n">
        <v>171</v>
      </c>
      <c r="J2018" s="1" t="n">
        <v>383</v>
      </c>
      <c r="K2018" s="1" t="n">
        <v>0.446</v>
      </c>
      <c r="L2018" s="1" t="n">
        <v>24</v>
      </c>
      <c r="M2018" s="1" t="n">
        <v>75</v>
      </c>
      <c r="N2018" s="1" t="n">
        <v>0.32</v>
      </c>
      <c r="O2018" s="1" t="n">
        <v>146</v>
      </c>
      <c r="P2018" s="1" t="n">
        <v>183</v>
      </c>
      <c r="Q2018" s="1" t="n">
        <v>0.798</v>
      </c>
      <c r="R2018" s="1" t="n">
        <v>18</v>
      </c>
      <c r="S2018" s="1" t="n">
        <v>89</v>
      </c>
      <c r="T2018" s="1" t="n">
        <v>107</v>
      </c>
      <c r="U2018" s="1" t="n">
        <v>216</v>
      </c>
      <c r="V2018" s="1" t="n">
        <v>55</v>
      </c>
      <c r="W2018" s="1" t="n">
        <v>9</v>
      </c>
      <c r="X2018" s="1" t="n">
        <v>126</v>
      </c>
      <c r="Y2018" s="1" t="n">
        <v>78</v>
      </c>
      <c r="Z2018" s="1" t="n">
        <v>512</v>
      </c>
      <c r="AA2018" s="1" t="n">
        <v>19.9</v>
      </c>
      <c r="AB2018" s="1" t="n">
        <v>0.552</v>
      </c>
      <c r="AC2018" s="1" t="n">
        <v>2.7</v>
      </c>
      <c r="AD2018" s="1" t="n">
        <f aca="false">IF(F2018=0,0,Z2018/F2018)</f>
        <v>14.6285714285714</v>
      </c>
      <c r="AE2018" s="1" t="str">
        <f aca="false">IFERROR(LEFT(C2018,FIND("-",C2018)-1),C2018)</f>
        <v>PG</v>
      </c>
      <c r="AF2018" s="1" t="str">
        <f aca="false">B2018&amp;"|"&amp;A2018</f>
        <v>Jeremy Lin|2012</v>
      </c>
      <c r="AG2018" s="1" t="n">
        <f aca="false">SUMPRODUCT(($A$2:$A$4670=A2018)*($Z$2:$Z$4670&gt;Z2018))+1</f>
        <v>155</v>
      </c>
    </row>
    <row r="2019" customFormat="false" ht="15" hidden="false" customHeight="false" outlineLevel="0" collapsed="false">
      <c r="A2019" s="1" t="n">
        <v>2012</v>
      </c>
      <c r="B2019" s="1" t="s">
        <v>843</v>
      </c>
      <c r="C2019" s="1" t="s">
        <v>102</v>
      </c>
      <c r="D2019" s="1" t="n">
        <v>25</v>
      </c>
      <c r="E2019" s="1" t="s">
        <v>140</v>
      </c>
      <c r="F2019" s="1" t="n">
        <v>44</v>
      </c>
      <c r="G2019" s="1" t="n">
        <v>5</v>
      </c>
      <c r="H2019" s="1" t="n">
        <v>424</v>
      </c>
      <c r="I2019" s="1" t="n">
        <v>50</v>
      </c>
      <c r="J2019" s="1" t="n">
        <v>150</v>
      </c>
      <c r="K2019" s="1" t="n">
        <v>0.333</v>
      </c>
      <c r="L2019" s="1" t="n">
        <v>10</v>
      </c>
      <c r="M2019" s="1" t="n">
        <v>38</v>
      </c>
      <c r="N2019" s="1" t="n">
        <v>0.263</v>
      </c>
      <c r="O2019" s="1" t="n">
        <v>16</v>
      </c>
      <c r="P2019" s="1" t="n">
        <v>27</v>
      </c>
      <c r="Q2019" s="1" t="n">
        <v>0.593</v>
      </c>
      <c r="R2019" s="1" t="n">
        <v>12</v>
      </c>
      <c r="S2019" s="1" t="n">
        <v>25</v>
      </c>
      <c r="T2019" s="1" t="n">
        <v>37</v>
      </c>
      <c r="U2019" s="1" t="n">
        <v>55</v>
      </c>
      <c r="V2019" s="1" t="n">
        <v>15</v>
      </c>
      <c r="W2019" s="1" t="n">
        <v>0</v>
      </c>
      <c r="X2019" s="1" t="n">
        <v>46</v>
      </c>
      <c r="Y2019" s="1" t="n">
        <v>46</v>
      </c>
      <c r="Z2019" s="1" t="n">
        <v>126</v>
      </c>
      <c r="AA2019" s="1" t="n">
        <v>4.4</v>
      </c>
      <c r="AB2019" s="1" t="n">
        <v>0.389</v>
      </c>
      <c r="AC2019" s="1" t="n">
        <v>-0.8</v>
      </c>
      <c r="AD2019" s="1" t="n">
        <f aca="false">IF(F2019=0,0,Z2019/F2019)</f>
        <v>2.86363636363636</v>
      </c>
      <c r="AE2019" s="1" t="str">
        <f aca="false">IFERROR(LEFT(C2019,FIND("-",C2019)-1),C2019)</f>
        <v>PG</v>
      </c>
      <c r="AF2019" s="1" t="str">
        <f aca="false">B2019&amp;"|"&amp;A2019</f>
        <v>Jeremy Pargo|2012</v>
      </c>
      <c r="AG2019" s="1" t="n">
        <f aca="false">SUMPRODUCT(($A$2:$A$4670=A2019)*($Z$2:$Z$4670&gt;Z2019))+1</f>
        <v>343</v>
      </c>
    </row>
    <row r="2020" customFormat="false" ht="15" hidden="false" customHeight="false" outlineLevel="0" collapsed="false">
      <c r="A2020" s="1" t="n">
        <v>2012</v>
      </c>
      <c r="B2020" s="1" t="s">
        <v>844</v>
      </c>
      <c r="C2020" s="1" t="s">
        <v>105</v>
      </c>
      <c r="D2020" s="1" t="n">
        <v>20</v>
      </c>
      <c r="E2020" s="1" t="s">
        <v>117</v>
      </c>
      <c r="F2020" s="1" t="n">
        <v>42</v>
      </c>
      <c r="G2020" s="1" t="n">
        <v>23</v>
      </c>
      <c r="H2020" s="1" t="n">
        <v>568</v>
      </c>
      <c r="I2020" s="1" t="n">
        <v>88</v>
      </c>
      <c r="J2020" s="1" t="n">
        <v>209</v>
      </c>
      <c r="K2020" s="1" t="n">
        <v>0.421</v>
      </c>
      <c r="L2020" s="1" t="n">
        <v>0</v>
      </c>
      <c r="M2020" s="1" t="n">
        <v>1</v>
      </c>
      <c r="N2020" s="1" t="n">
        <v>0</v>
      </c>
      <c r="O2020" s="1" t="n">
        <v>29</v>
      </c>
      <c r="P2020" s="1" t="n">
        <v>52</v>
      </c>
      <c r="Q2020" s="1" t="n">
        <v>0.558</v>
      </c>
      <c r="R2020" s="1" t="n">
        <v>54</v>
      </c>
      <c r="S2020" s="1" t="n">
        <v>86</v>
      </c>
      <c r="T2020" s="1" t="n">
        <v>140</v>
      </c>
      <c r="U2020" s="1" t="n">
        <v>16</v>
      </c>
      <c r="V2020" s="1" t="n">
        <v>16</v>
      </c>
      <c r="W2020" s="1" t="n">
        <v>20</v>
      </c>
      <c r="X2020" s="1" t="n">
        <v>36</v>
      </c>
      <c r="Y2020" s="1" t="n">
        <v>84</v>
      </c>
      <c r="Z2020" s="1" t="n">
        <v>205</v>
      </c>
      <c r="AA2020" s="1" t="n">
        <v>10.4</v>
      </c>
      <c r="AB2020" s="1" t="n">
        <v>0.442</v>
      </c>
      <c r="AC2020" s="1" t="n">
        <v>-0.2</v>
      </c>
      <c r="AD2020" s="1" t="n">
        <f aca="false">IF(F2020=0,0,Z2020/F2020)</f>
        <v>4.88095238095238</v>
      </c>
      <c r="AE2020" s="1" t="str">
        <f aca="false">IFERROR(LEFT(C2020,FIND("-",C2020)-1),C2020)</f>
        <v>C</v>
      </c>
      <c r="AF2020" s="1" t="str">
        <f aca="false">B2020&amp;"|"&amp;A2020</f>
        <v>Jeremy Tyler|2012</v>
      </c>
      <c r="AG2020" s="1" t="n">
        <f aca="false">SUMPRODUCT(($A$2:$A$4670=A2020)*($Z$2:$Z$4670&gt;Z2020))+1</f>
        <v>288</v>
      </c>
    </row>
    <row r="2021" customFormat="false" ht="15" hidden="false" customHeight="false" outlineLevel="0" collapsed="false">
      <c r="A2021" s="1" t="n">
        <v>2012</v>
      </c>
      <c r="B2021" s="1" t="s">
        <v>348</v>
      </c>
      <c r="C2021" s="1" t="s">
        <v>105</v>
      </c>
      <c r="D2021" s="1" t="n">
        <v>33</v>
      </c>
      <c r="E2021" s="1" t="s">
        <v>199</v>
      </c>
      <c r="F2021" s="1" t="n">
        <v>25</v>
      </c>
      <c r="G2021" s="1" t="n">
        <v>24</v>
      </c>
      <c r="H2021" s="1" t="n">
        <v>570</v>
      </c>
      <c r="I2021" s="1" t="n">
        <v>52</v>
      </c>
      <c r="J2021" s="1" t="n">
        <v>120</v>
      </c>
      <c r="K2021" s="1" t="n">
        <v>0.433</v>
      </c>
      <c r="L2021" s="1" t="n">
        <v>0</v>
      </c>
      <c r="M2021" s="1" t="n">
        <v>0</v>
      </c>
      <c r="O2021" s="1" t="n">
        <v>21</v>
      </c>
      <c r="P2021" s="1" t="n">
        <v>31</v>
      </c>
      <c r="Q2021" s="1" t="n">
        <v>0.677</v>
      </c>
      <c r="R2021" s="1" t="n">
        <v>37</v>
      </c>
      <c r="S2021" s="1" t="n">
        <v>98</v>
      </c>
      <c r="T2021" s="1" t="n">
        <v>135</v>
      </c>
      <c r="U2021" s="1" t="n">
        <v>10</v>
      </c>
      <c r="V2021" s="1" t="n">
        <v>8</v>
      </c>
      <c r="W2021" s="1" t="n">
        <v>43</v>
      </c>
      <c r="X2021" s="1" t="n">
        <v>21</v>
      </c>
      <c r="Y2021" s="1" t="n">
        <v>80</v>
      </c>
      <c r="Z2021" s="1" t="n">
        <v>125</v>
      </c>
      <c r="AA2021" s="1" t="n">
        <v>9.4</v>
      </c>
      <c r="AB2021" s="1" t="n">
        <v>0.468</v>
      </c>
      <c r="AC2021" s="1" t="n">
        <v>1.1</v>
      </c>
      <c r="AD2021" s="1" t="n">
        <f aca="false">IF(F2021=0,0,Z2021/F2021)</f>
        <v>5</v>
      </c>
      <c r="AE2021" s="1" t="str">
        <f aca="false">IFERROR(LEFT(C2021,FIND("-",C2021)-1),C2021)</f>
        <v>C</v>
      </c>
      <c r="AF2021" s="1" t="str">
        <f aca="false">B2021&amp;"|"&amp;A2021</f>
        <v>Jermaine O'Neal|2012</v>
      </c>
      <c r="AG2021" s="1" t="n">
        <f aca="false">SUMPRODUCT(($A$2:$A$4670=A2021)*($Z$2:$Z$4670&gt;Z2021))+1</f>
        <v>344</v>
      </c>
    </row>
    <row r="2022" customFormat="false" ht="15" hidden="false" customHeight="false" outlineLevel="0" collapsed="false">
      <c r="A2022" s="1" t="n">
        <v>2012</v>
      </c>
      <c r="B2022" s="1" t="s">
        <v>845</v>
      </c>
      <c r="C2022" s="1" t="s">
        <v>102</v>
      </c>
      <c r="D2022" s="1" t="n">
        <v>24</v>
      </c>
      <c r="E2022" s="1" t="s">
        <v>219</v>
      </c>
      <c r="F2022" s="1" t="n">
        <v>9</v>
      </c>
      <c r="G2022" s="1" t="n">
        <v>1</v>
      </c>
      <c r="H2022" s="1" t="n">
        <v>180</v>
      </c>
      <c r="I2022" s="1" t="n">
        <v>19</v>
      </c>
      <c r="J2022" s="1" t="n">
        <v>48</v>
      </c>
      <c r="K2022" s="1" t="n">
        <v>0.396</v>
      </c>
      <c r="L2022" s="1" t="n">
        <v>1</v>
      </c>
      <c r="M2022" s="1" t="n">
        <v>8</v>
      </c>
      <c r="N2022" s="1" t="n">
        <v>0.125</v>
      </c>
      <c r="O2022" s="1" t="n">
        <v>28</v>
      </c>
      <c r="P2022" s="1" t="n">
        <v>36</v>
      </c>
      <c r="Q2022" s="1" t="n">
        <v>0.778</v>
      </c>
      <c r="R2022" s="1" t="n">
        <v>2</v>
      </c>
      <c r="S2022" s="1" t="n">
        <v>17</v>
      </c>
      <c r="T2022" s="1" t="n">
        <v>19</v>
      </c>
      <c r="U2022" s="1" t="n">
        <v>18</v>
      </c>
      <c r="V2022" s="1" t="n">
        <v>11</v>
      </c>
      <c r="W2022" s="1" t="n">
        <v>2</v>
      </c>
      <c r="X2022" s="1" t="n">
        <v>20</v>
      </c>
      <c r="Y2022" s="1" t="n">
        <v>19</v>
      </c>
      <c r="Z2022" s="1" t="n">
        <v>67</v>
      </c>
      <c r="AA2022" s="1" t="n">
        <v>11.3</v>
      </c>
      <c r="AB2022" s="1" t="n">
        <v>0.525</v>
      </c>
      <c r="AC2022" s="1" t="n">
        <v>0.1</v>
      </c>
      <c r="AD2022" s="1" t="n">
        <f aca="false">IF(F2022=0,0,Z2022/F2022)</f>
        <v>7.44444444444445</v>
      </c>
      <c r="AE2022" s="1" t="str">
        <f aca="false">IFERROR(LEFT(C2022,FIND("-",C2022)-1),C2022)</f>
        <v>PG</v>
      </c>
      <c r="AF2022" s="1" t="str">
        <f aca="false">B2022&amp;"|"&amp;A2022</f>
        <v>Jerome Dyson|2012</v>
      </c>
      <c r="AG2022" s="1" t="n">
        <f aca="false">SUMPRODUCT(($A$2:$A$4670=A2022)*($Z$2:$Z$4670&gt;Z2022))+1</f>
        <v>386</v>
      </c>
    </row>
    <row r="2023" customFormat="false" ht="15" hidden="false" customHeight="false" outlineLevel="0" collapsed="false">
      <c r="A2023" s="1" t="n">
        <v>2012</v>
      </c>
      <c r="B2023" s="1" t="s">
        <v>846</v>
      </c>
      <c r="C2023" s="1" t="s">
        <v>105</v>
      </c>
      <c r="D2023" s="1" t="n">
        <v>25</v>
      </c>
      <c r="E2023" s="1" t="s">
        <v>256</v>
      </c>
      <c r="F2023" s="1" t="n">
        <v>21</v>
      </c>
      <c r="G2023" s="1" t="n">
        <v>0</v>
      </c>
      <c r="H2023" s="1" t="n">
        <v>108</v>
      </c>
      <c r="I2023" s="1" t="n">
        <v>17</v>
      </c>
      <c r="J2023" s="1" t="n">
        <v>33</v>
      </c>
      <c r="K2023" s="1" t="n">
        <v>0.515</v>
      </c>
      <c r="L2023" s="1" t="n">
        <v>0</v>
      </c>
      <c r="M2023" s="1" t="n">
        <v>0</v>
      </c>
      <c r="O2023" s="1" t="n">
        <v>8</v>
      </c>
      <c r="P2023" s="1" t="n">
        <v>10</v>
      </c>
      <c r="Q2023" s="1" t="n">
        <v>0.8</v>
      </c>
      <c r="R2023" s="1" t="n">
        <v>14</v>
      </c>
      <c r="S2023" s="1" t="n">
        <v>13</v>
      </c>
      <c r="T2023" s="1" t="n">
        <v>27</v>
      </c>
      <c r="U2023" s="1" t="n">
        <v>4</v>
      </c>
      <c r="V2023" s="1" t="n">
        <v>1</v>
      </c>
      <c r="W2023" s="1" t="n">
        <v>6</v>
      </c>
      <c r="X2023" s="1" t="n">
        <v>2</v>
      </c>
      <c r="Y2023" s="1" t="n">
        <v>15</v>
      </c>
      <c r="Z2023" s="1" t="n">
        <v>42</v>
      </c>
      <c r="AA2023" s="1" t="n">
        <v>18.3</v>
      </c>
      <c r="AB2023" s="1" t="n">
        <v>0.561</v>
      </c>
      <c r="AC2023" s="1" t="n">
        <v>0.5</v>
      </c>
      <c r="AD2023" s="1" t="n">
        <f aca="false">IF(F2023=0,0,Z2023/F2023)</f>
        <v>2</v>
      </c>
      <c r="AE2023" s="1" t="str">
        <f aca="false">IFERROR(LEFT(C2023,FIND("-",C2023)-1),C2023)</f>
        <v>C</v>
      </c>
      <c r="AF2023" s="1" t="str">
        <f aca="false">B2023&amp;"|"&amp;A2023</f>
        <v>Jerome Jordan|2012</v>
      </c>
      <c r="AG2023" s="1" t="n">
        <f aca="false">SUMPRODUCT(($A$2:$A$4670=A2023)*($Z$2:$Z$4670&gt;Z2023))+1</f>
        <v>411</v>
      </c>
    </row>
    <row r="2024" customFormat="false" ht="15" hidden="false" customHeight="false" outlineLevel="0" collapsed="false">
      <c r="A2024" s="1" t="n">
        <v>2012</v>
      </c>
      <c r="B2024" s="1" t="s">
        <v>847</v>
      </c>
      <c r="C2024" s="1" t="s">
        <v>102</v>
      </c>
      <c r="D2024" s="1" t="n">
        <v>24</v>
      </c>
      <c r="E2024" s="1" t="s">
        <v>185</v>
      </c>
      <c r="F2024" s="1" t="n">
        <v>5</v>
      </c>
      <c r="G2024" s="1" t="n">
        <v>0</v>
      </c>
      <c r="H2024" s="1" t="n">
        <v>46</v>
      </c>
      <c r="I2024" s="1" t="n">
        <v>3</v>
      </c>
      <c r="J2024" s="1" t="n">
        <v>14</v>
      </c>
      <c r="K2024" s="1" t="n">
        <v>0.214</v>
      </c>
      <c r="L2024" s="1" t="n">
        <v>1</v>
      </c>
      <c r="M2024" s="1" t="n">
        <v>6</v>
      </c>
      <c r="N2024" s="1" t="n">
        <v>0.167</v>
      </c>
      <c r="O2024" s="1" t="n">
        <v>0</v>
      </c>
      <c r="P2024" s="1" t="n">
        <v>0</v>
      </c>
      <c r="R2024" s="1" t="n">
        <v>2</v>
      </c>
      <c r="S2024" s="1" t="n">
        <v>5</v>
      </c>
      <c r="T2024" s="1" t="n">
        <v>7</v>
      </c>
      <c r="U2024" s="1" t="n">
        <v>4</v>
      </c>
      <c r="V2024" s="1" t="n">
        <v>5</v>
      </c>
      <c r="W2024" s="1" t="n">
        <v>0</v>
      </c>
      <c r="X2024" s="1" t="n">
        <v>0</v>
      </c>
      <c r="Y2024" s="1" t="n">
        <v>5</v>
      </c>
      <c r="Z2024" s="1" t="n">
        <v>7</v>
      </c>
      <c r="AA2024" s="1" t="n">
        <v>7.8</v>
      </c>
      <c r="AB2024" s="1" t="n">
        <v>0.25</v>
      </c>
      <c r="AC2024" s="1" t="n">
        <v>0</v>
      </c>
      <c r="AD2024" s="1" t="n">
        <f aca="false">IF(F2024=0,0,Z2024/F2024)</f>
        <v>1.4</v>
      </c>
      <c r="AE2024" s="1" t="str">
        <f aca="false">IFERROR(LEFT(C2024,FIND("-",C2024)-1),C2024)</f>
        <v>PG</v>
      </c>
      <c r="AF2024" s="1" t="str">
        <f aca="false">B2024&amp;"|"&amp;A2024</f>
        <v>Jerry Smith|2012</v>
      </c>
      <c r="AG2024" s="1" t="n">
        <f aca="false">SUMPRODUCT(($A$2:$A$4670=A2024)*($Z$2:$Z$4670&gt;Z2024))+1</f>
        <v>465</v>
      </c>
    </row>
    <row r="2025" customFormat="false" ht="15" hidden="false" customHeight="false" outlineLevel="0" collapsed="false">
      <c r="A2025" s="1" t="n">
        <v>2012</v>
      </c>
      <c r="B2025" s="1" t="s">
        <v>351</v>
      </c>
      <c r="C2025" s="1" t="s">
        <v>123</v>
      </c>
      <c r="D2025" s="1" t="n">
        <v>37</v>
      </c>
      <c r="E2025" s="1" t="s">
        <v>110</v>
      </c>
      <c r="F2025" s="1" t="n">
        <v>30</v>
      </c>
      <c r="G2025" s="1" t="n">
        <v>0</v>
      </c>
      <c r="H2025" s="1" t="n">
        <v>273</v>
      </c>
      <c r="I2025" s="1" t="n">
        <v>37</v>
      </c>
      <c r="J2025" s="1" t="n">
        <v>100</v>
      </c>
      <c r="K2025" s="1" t="n">
        <v>0.37</v>
      </c>
      <c r="L2025" s="1" t="n">
        <v>13</v>
      </c>
      <c r="M2025" s="1" t="n">
        <v>38</v>
      </c>
      <c r="N2025" s="1" t="n">
        <v>0.342</v>
      </c>
      <c r="O2025" s="1" t="n">
        <v>21</v>
      </c>
      <c r="P2025" s="1" t="n">
        <v>23</v>
      </c>
      <c r="Q2025" s="1" t="n">
        <v>0.913</v>
      </c>
      <c r="R2025" s="1" t="n">
        <v>6</v>
      </c>
      <c r="S2025" s="1" t="n">
        <v>17</v>
      </c>
      <c r="T2025" s="1" t="n">
        <v>23</v>
      </c>
      <c r="U2025" s="1" t="n">
        <v>14</v>
      </c>
      <c r="V2025" s="1" t="n">
        <v>10</v>
      </c>
      <c r="W2025" s="1" t="n">
        <v>3</v>
      </c>
      <c r="X2025" s="1" t="n">
        <v>13</v>
      </c>
      <c r="Y2025" s="1" t="n">
        <v>12</v>
      </c>
      <c r="Z2025" s="1" t="n">
        <v>108</v>
      </c>
      <c r="AA2025" s="1" t="n">
        <v>11.5</v>
      </c>
      <c r="AB2025" s="1" t="n">
        <v>0.49</v>
      </c>
      <c r="AC2025" s="1" t="n">
        <v>0.3</v>
      </c>
      <c r="AD2025" s="1" t="n">
        <f aca="false">IF(F2025=0,0,Z2025/F2025)</f>
        <v>3.6</v>
      </c>
      <c r="AE2025" s="1" t="str">
        <f aca="false">IFERROR(LEFT(C2025,FIND("-",C2025)-1),C2025)</f>
        <v>SF</v>
      </c>
      <c r="AF2025" s="1" t="str">
        <f aca="false">B2025&amp;"|"&amp;A2025</f>
        <v>Jerry Stackhouse|2012</v>
      </c>
      <c r="AG2025" s="1" t="n">
        <f aca="false">SUMPRODUCT(($A$2:$A$4670=A2025)*($Z$2:$Z$4670&gt;Z2025))+1</f>
        <v>356</v>
      </c>
    </row>
    <row r="2026" customFormat="false" ht="15" hidden="false" customHeight="false" outlineLevel="0" collapsed="false">
      <c r="A2026" s="1" t="n">
        <v>2012</v>
      </c>
      <c r="B2026" s="1" t="s">
        <v>636</v>
      </c>
      <c r="C2026" s="1" t="s">
        <v>102</v>
      </c>
      <c r="D2026" s="1" t="n">
        <v>23</v>
      </c>
      <c r="E2026" s="1" t="s">
        <v>147</v>
      </c>
      <c r="F2026" s="1" t="n">
        <v>31</v>
      </c>
      <c r="G2026" s="1" t="n">
        <v>11</v>
      </c>
      <c r="H2026" s="1" t="n">
        <v>705</v>
      </c>
      <c r="I2026" s="1" t="n">
        <v>117</v>
      </c>
      <c r="J2026" s="1" t="n">
        <v>276</v>
      </c>
      <c r="K2026" s="1" t="n">
        <v>0.424</v>
      </c>
      <c r="L2026" s="1" t="n">
        <v>44</v>
      </c>
      <c r="M2026" s="1" t="n">
        <v>104</v>
      </c>
      <c r="N2026" s="1" t="n">
        <v>0.423</v>
      </c>
      <c r="O2026" s="1" t="n">
        <v>75</v>
      </c>
      <c r="P2026" s="1" t="n">
        <v>88</v>
      </c>
      <c r="Q2026" s="1" t="n">
        <v>0.852</v>
      </c>
      <c r="R2026" s="1" t="n">
        <v>8</v>
      </c>
      <c r="S2026" s="1" t="n">
        <v>58</v>
      </c>
      <c r="T2026" s="1" t="n">
        <v>66</v>
      </c>
      <c r="U2026" s="1" t="n">
        <v>118</v>
      </c>
      <c r="V2026" s="1" t="n">
        <v>24</v>
      </c>
      <c r="W2026" s="1" t="n">
        <v>4</v>
      </c>
      <c r="X2026" s="1" t="n">
        <v>53</v>
      </c>
      <c r="Y2026" s="1" t="n">
        <v>70</v>
      </c>
      <c r="Z2026" s="1" t="n">
        <v>353</v>
      </c>
      <c r="AA2026" s="1" t="n">
        <v>17.7</v>
      </c>
      <c r="AB2026" s="1" t="n">
        <v>0.561</v>
      </c>
      <c r="AC2026" s="1" t="n">
        <v>2</v>
      </c>
      <c r="AD2026" s="1" t="n">
        <f aca="false">IF(F2026=0,0,Z2026/F2026)</f>
        <v>11.3870967741935</v>
      </c>
      <c r="AE2026" s="1" t="str">
        <f aca="false">IFERROR(LEFT(C2026,FIND("-",C2026)-1),C2026)</f>
        <v>PG</v>
      </c>
      <c r="AF2026" s="1" t="str">
        <f aca="false">B2026&amp;"|"&amp;A2026</f>
        <v>Jerryd Bayless|2012</v>
      </c>
      <c r="AG2026" s="1" t="n">
        <f aca="false">SUMPRODUCT(($A$2:$A$4670=A2026)*($Z$2:$Z$4670&gt;Z2026))+1</f>
        <v>215</v>
      </c>
    </row>
    <row r="2027" customFormat="false" ht="15" hidden="false" customHeight="false" outlineLevel="0" collapsed="false">
      <c r="A2027" s="1" t="n">
        <v>2012</v>
      </c>
      <c r="B2027" s="1" t="s">
        <v>848</v>
      </c>
      <c r="C2027" s="1" t="s">
        <v>102</v>
      </c>
      <c r="D2027" s="1" t="n">
        <v>22</v>
      </c>
      <c r="E2027" s="1" t="s">
        <v>173</v>
      </c>
      <c r="F2027" s="1" t="n">
        <v>61</v>
      </c>
      <c r="G2027" s="1" t="n">
        <v>7</v>
      </c>
      <c r="H2027" s="1" t="n">
        <v>1135</v>
      </c>
      <c r="I2027" s="1" t="n">
        <v>172</v>
      </c>
      <c r="J2027" s="1" t="n">
        <v>446</v>
      </c>
      <c r="K2027" s="1" t="n">
        <v>0.386</v>
      </c>
      <c r="L2027" s="1" t="n">
        <v>78</v>
      </c>
      <c r="M2027" s="1" t="n">
        <v>216</v>
      </c>
      <c r="N2027" s="1" t="n">
        <v>0.361</v>
      </c>
      <c r="O2027" s="1" t="n">
        <v>40</v>
      </c>
      <c r="P2027" s="1" t="n">
        <v>48</v>
      </c>
      <c r="Q2027" s="1" t="n">
        <v>0.833</v>
      </c>
      <c r="R2027" s="1" t="n">
        <v>17</v>
      </c>
      <c r="S2027" s="1" t="n">
        <v>56</v>
      </c>
      <c r="T2027" s="1" t="n">
        <v>73</v>
      </c>
      <c r="U2027" s="1" t="n">
        <v>108</v>
      </c>
      <c r="V2027" s="1" t="n">
        <v>30</v>
      </c>
      <c r="W2027" s="1" t="n">
        <v>3</v>
      </c>
      <c r="X2027" s="1" t="n">
        <v>67</v>
      </c>
      <c r="Y2027" s="1" t="n">
        <v>73</v>
      </c>
      <c r="Z2027" s="1" t="n">
        <v>462</v>
      </c>
      <c r="AA2027" s="1" t="n">
        <v>10.8</v>
      </c>
      <c r="AB2027" s="1" t="n">
        <v>0.495</v>
      </c>
      <c r="AC2027" s="1" t="n">
        <v>0.3</v>
      </c>
      <c r="AD2027" s="1" t="n">
        <f aca="false">IF(F2027=0,0,Z2027/F2027)</f>
        <v>7.57377049180328</v>
      </c>
      <c r="AE2027" s="1" t="str">
        <f aca="false">IFERROR(LEFT(C2027,FIND("-",C2027)-1),C2027)</f>
        <v>PG</v>
      </c>
      <c r="AF2027" s="1" t="str">
        <f aca="false">B2027&amp;"|"&amp;A2027</f>
        <v>Jimmer Fredette|2012</v>
      </c>
      <c r="AG2027" s="1" t="n">
        <f aca="false">SUMPRODUCT(($A$2:$A$4670=A2027)*($Z$2:$Z$4670&gt;Z2027))+1</f>
        <v>178</v>
      </c>
    </row>
    <row r="2028" customFormat="false" ht="15" hidden="false" customHeight="false" outlineLevel="0" collapsed="false">
      <c r="A2028" s="1" t="n">
        <v>2012</v>
      </c>
      <c r="B2028" s="1" t="s">
        <v>849</v>
      </c>
      <c r="C2028" s="1" t="s">
        <v>128</v>
      </c>
      <c r="D2028" s="1" t="n">
        <v>22</v>
      </c>
      <c r="E2028" s="1" t="s">
        <v>106</v>
      </c>
      <c r="F2028" s="1" t="n">
        <v>42</v>
      </c>
      <c r="G2028" s="1" t="n">
        <v>0</v>
      </c>
      <c r="H2028" s="1" t="n">
        <v>359</v>
      </c>
      <c r="I2028" s="1" t="n">
        <v>32</v>
      </c>
      <c r="J2028" s="1" t="n">
        <v>79</v>
      </c>
      <c r="K2028" s="1" t="n">
        <v>0.405</v>
      </c>
      <c r="L2028" s="1" t="n">
        <v>2</v>
      </c>
      <c r="M2028" s="1" t="n">
        <v>11</v>
      </c>
      <c r="N2028" s="1" t="n">
        <v>0.182</v>
      </c>
      <c r="O2028" s="1" t="n">
        <v>43</v>
      </c>
      <c r="P2028" s="1" t="n">
        <v>56</v>
      </c>
      <c r="Q2028" s="1" t="n">
        <v>0.768</v>
      </c>
      <c r="R2028" s="1" t="n">
        <v>23</v>
      </c>
      <c r="S2028" s="1" t="n">
        <v>33</v>
      </c>
      <c r="T2028" s="1" t="n">
        <v>56</v>
      </c>
      <c r="U2028" s="1" t="n">
        <v>14</v>
      </c>
      <c r="V2028" s="1" t="n">
        <v>11</v>
      </c>
      <c r="W2028" s="1" t="n">
        <v>5</v>
      </c>
      <c r="X2028" s="1" t="n">
        <v>14</v>
      </c>
      <c r="Y2028" s="1" t="n">
        <v>20</v>
      </c>
      <c r="Z2028" s="1" t="n">
        <v>109</v>
      </c>
      <c r="AA2028" s="1" t="n">
        <v>12.5</v>
      </c>
      <c r="AB2028" s="1" t="n">
        <v>0.526</v>
      </c>
      <c r="AC2028" s="1" t="n">
        <v>1.1</v>
      </c>
      <c r="AD2028" s="1" t="n">
        <f aca="false">IF(F2028=0,0,Z2028/F2028)</f>
        <v>2.5952380952381</v>
      </c>
      <c r="AE2028" s="1" t="str">
        <f aca="false">IFERROR(LEFT(C2028,FIND("-",C2028)-1),C2028)</f>
        <v>SG</v>
      </c>
      <c r="AF2028" s="1" t="str">
        <f aca="false">B2028&amp;"|"&amp;A2028</f>
        <v>Jimmy Butler|2012</v>
      </c>
      <c r="AG2028" s="1" t="n">
        <f aca="false">SUMPRODUCT(($A$2:$A$4670=A2028)*($Z$2:$Z$4670&gt;Z2028))+1</f>
        <v>355</v>
      </c>
    </row>
    <row r="2029" customFormat="false" ht="15" hidden="false" customHeight="false" outlineLevel="0" collapsed="false">
      <c r="A2029" s="1" t="n">
        <v>2012</v>
      </c>
      <c r="B2029" s="1" t="s">
        <v>352</v>
      </c>
      <c r="C2029" s="1" t="s">
        <v>105</v>
      </c>
      <c r="D2029" s="1" t="n">
        <v>26</v>
      </c>
      <c r="E2029" s="1" t="s">
        <v>106</v>
      </c>
      <c r="F2029" s="1" t="n">
        <v>64</v>
      </c>
      <c r="G2029" s="1" t="n">
        <v>64</v>
      </c>
      <c r="H2029" s="1" t="n">
        <v>1945</v>
      </c>
      <c r="I2029" s="1" t="n">
        <v>249</v>
      </c>
      <c r="J2029" s="1" t="n">
        <v>490</v>
      </c>
      <c r="K2029" s="1" t="n">
        <v>0.508</v>
      </c>
      <c r="L2029" s="1" t="n">
        <v>0</v>
      </c>
      <c r="M2029" s="1" t="n">
        <v>1</v>
      </c>
      <c r="N2029" s="1" t="n">
        <v>0</v>
      </c>
      <c r="O2029" s="1" t="n">
        <v>154</v>
      </c>
      <c r="P2029" s="1" t="n">
        <v>206</v>
      </c>
      <c r="Q2029" s="1" t="n">
        <v>0.748</v>
      </c>
      <c r="R2029" s="1" t="n">
        <v>242</v>
      </c>
      <c r="S2029" s="1" t="n">
        <v>387</v>
      </c>
      <c r="T2029" s="1" t="n">
        <v>629</v>
      </c>
      <c r="U2029" s="1" t="n">
        <v>160</v>
      </c>
      <c r="V2029" s="1" t="n">
        <v>41</v>
      </c>
      <c r="W2029" s="1" t="n">
        <v>92</v>
      </c>
      <c r="X2029" s="1" t="n">
        <v>92</v>
      </c>
      <c r="Y2029" s="1" t="n">
        <v>162</v>
      </c>
      <c r="Z2029" s="1" t="n">
        <v>652</v>
      </c>
      <c r="AA2029" s="1" t="n">
        <v>19.6</v>
      </c>
      <c r="AB2029" s="1" t="n">
        <v>0.561</v>
      </c>
      <c r="AC2029" s="1" t="n">
        <v>9</v>
      </c>
      <c r="AD2029" s="1" t="n">
        <f aca="false">IF(F2029=0,0,Z2029/F2029)</f>
        <v>10.1875</v>
      </c>
      <c r="AE2029" s="1" t="str">
        <f aca="false">IFERROR(LEFT(C2029,FIND("-",C2029)-1),C2029)</f>
        <v>C</v>
      </c>
      <c r="AF2029" s="1" t="str">
        <f aca="false">B2029&amp;"|"&amp;A2029</f>
        <v>Joakim Noah|2012</v>
      </c>
      <c r="AG2029" s="1" t="n">
        <f aca="false">SUMPRODUCT(($A$2:$A$4670=A2029)*($Z$2:$Z$4670&gt;Z2029))+1</f>
        <v>106</v>
      </c>
    </row>
    <row r="2030" customFormat="false" ht="15" hidden="false" customHeight="false" outlineLevel="0" collapsed="false">
      <c r="A2030" s="1" t="n">
        <v>2012</v>
      </c>
      <c r="B2030" s="1" t="s">
        <v>706</v>
      </c>
      <c r="C2030" s="1" t="s">
        <v>128</v>
      </c>
      <c r="D2030" s="1" t="n">
        <v>24</v>
      </c>
      <c r="E2030" s="1" t="s">
        <v>142</v>
      </c>
      <c r="F2030" s="1" t="n">
        <v>66</v>
      </c>
      <c r="G2030" s="1" t="n">
        <v>50</v>
      </c>
      <c r="H2030" s="1" t="n">
        <v>1644</v>
      </c>
      <c r="I2030" s="1" t="n">
        <v>191</v>
      </c>
      <c r="J2030" s="1" t="n">
        <v>467</v>
      </c>
      <c r="K2030" s="1" t="n">
        <v>0.409</v>
      </c>
      <c r="L2030" s="1" t="n">
        <v>97</v>
      </c>
      <c r="M2030" s="1" t="n">
        <v>266</v>
      </c>
      <c r="N2030" s="1" t="n">
        <v>0.365</v>
      </c>
      <c r="O2030" s="1" t="n">
        <v>77</v>
      </c>
      <c r="P2030" s="1" t="n">
        <v>85</v>
      </c>
      <c r="Q2030" s="1" t="n">
        <v>0.906</v>
      </c>
      <c r="R2030" s="1" t="n">
        <v>17</v>
      </c>
      <c r="S2030" s="1" t="n">
        <v>144</v>
      </c>
      <c r="T2030" s="1" t="n">
        <v>161</v>
      </c>
      <c r="U2030" s="1" t="n">
        <v>54</v>
      </c>
      <c r="V2030" s="1" t="n">
        <v>40</v>
      </c>
      <c r="W2030" s="1" t="n">
        <v>3</v>
      </c>
      <c r="X2030" s="1" t="n">
        <v>29</v>
      </c>
      <c r="Y2030" s="1" t="n">
        <v>82</v>
      </c>
      <c r="Z2030" s="1" t="n">
        <v>556</v>
      </c>
      <c r="AA2030" s="1" t="n">
        <v>11.5</v>
      </c>
      <c r="AB2030" s="1" t="n">
        <v>0.551</v>
      </c>
      <c r="AC2030" s="1" t="n">
        <v>4.1</v>
      </c>
      <c r="AD2030" s="1" t="n">
        <f aca="false">IF(F2030=0,0,Z2030/F2030)</f>
        <v>8.42424242424242</v>
      </c>
      <c r="AE2030" s="1" t="str">
        <f aca="false">IFERROR(LEFT(C2030,FIND("-",C2030)-1),C2030)</f>
        <v>SG</v>
      </c>
      <c r="AF2030" s="1" t="str">
        <f aca="false">B2030&amp;"|"&amp;A2030</f>
        <v>Jodie Meeks|2012</v>
      </c>
      <c r="AG2030" s="1" t="n">
        <f aca="false">SUMPRODUCT(($A$2:$A$4670=A2030)*($Z$2:$Z$4670&gt;Z2030))+1</f>
        <v>144</v>
      </c>
    </row>
    <row r="2031" customFormat="false" ht="15" hidden="false" customHeight="false" outlineLevel="0" collapsed="false">
      <c r="A2031" s="1" t="n">
        <v>2012</v>
      </c>
      <c r="B2031" s="1" t="s">
        <v>353</v>
      </c>
      <c r="C2031" s="1" t="s">
        <v>128</v>
      </c>
      <c r="D2031" s="1" t="n">
        <v>30</v>
      </c>
      <c r="E2031" s="1" t="s">
        <v>110</v>
      </c>
      <c r="F2031" s="1" t="n">
        <v>60</v>
      </c>
      <c r="G2031" s="1" t="n">
        <v>60</v>
      </c>
      <c r="H2031" s="1" t="n">
        <v>2127</v>
      </c>
      <c r="I2031" s="1" t="n">
        <v>423</v>
      </c>
      <c r="J2031" s="1" t="n">
        <v>931</v>
      </c>
      <c r="K2031" s="1" t="n">
        <v>0.454</v>
      </c>
      <c r="L2031" s="1" t="n">
        <v>125</v>
      </c>
      <c r="M2031" s="1" t="n">
        <v>322</v>
      </c>
      <c r="N2031" s="1" t="n">
        <v>0.388</v>
      </c>
      <c r="O2031" s="1" t="n">
        <v>158</v>
      </c>
      <c r="P2031" s="1" t="n">
        <v>186</v>
      </c>
      <c r="Q2031" s="1" t="n">
        <v>0.849</v>
      </c>
      <c r="R2031" s="1" t="n">
        <v>53</v>
      </c>
      <c r="S2031" s="1" t="n">
        <v>168</v>
      </c>
      <c r="T2031" s="1" t="n">
        <v>221</v>
      </c>
      <c r="U2031" s="1" t="n">
        <v>232</v>
      </c>
      <c r="V2031" s="1" t="n">
        <v>48</v>
      </c>
      <c r="W2031" s="1" t="n">
        <v>13</v>
      </c>
      <c r="X2031" s="1" t="n">
        <v>116</v>
      </c>
      <c r="Y2031" s="1" t="n">
        <v>75</v>
      </c>
      <c r="Z2031" s="1" t="n">
        <v>1129</v>
      </c>
      <c r="AA2031" s="1" t="n">
        <v>18.4</v>
      </c>
      <c r="AB2031" s="1" t="n">
        <v>0.557</v>
      </c>
      <c r="AC2031" s="1" t="n">
        <v>6.4</v>
      </c>
      <c r="AD2031" s="1" t="n">
        <f aca="false">IF(F2031=0,0,Z2031/F2031)</f>
        <v>18.8166666666667</v>
      </c>
      <c r="AE2031" s="1" t="str">
        <f aca="false">IFERROR(LEFT(C2031,FIND("-",C2031)-1),C2031)</f>
        <v>SG</v>
      </c>
      <c r="AF2031" s="1" t="str">
        <f aca="false">B2031&amp;"|"&amp;A2031</f>
        <v>Joe Johnson|2012</v>
      </c>
      <c r="AG2031" s="1" t="n">
        <f aca="false">SUMPRODUCT(($A$2:$A$4670=A2031)*($Z$2:$Z$4670&gt;Z2031))+1</f>
        <v>21</v>
      </c>
    </row>
    <row r="2032" customFormat="false" ht="15" hidden="false" customHeight="false" outlineLevel="0" collapsed="false">
      <c r="A2032" s="1" t="n">
        <v>2012</v>
      </c>
      <c r="B2032" s="1" t="s">
        <v>355</v>
      </c>
      <c r="C2032" s="1" t="s">
        <v>105</v>
      </c>
      <c r="D2032" s="1" t="n">
        <v>29</v>
      </c>
      <c r="E2032" s="1" t="s">
        <v>126</v>
      </c>
      <c r="F2032" s="1" t="n">
        <v>64</v>
      </c>
      <c r="G2032" s="1" t="n">
        <v>51</v>
      </c>
      <c r="H2032" s="1" t="n">
        <v>1349</v>
      </c>
      <c r="I2032" s="1" t="n">
        <v>85</v>
      </c>
      <c r="J2032" s="1" t="n">
        <v>152</v>
      </c>
      <c r="K2032" s="1" t="n">
        <v>0.559</v>
      </c>
      <c r="L2032" s="1" t="n">
        <v>0</v>
      </c>
      <c r="M2032" s="1" t="n">
        <v>0</v>
      </c>
      <c r="O2032" s="1" t="n">
        <v>49</v>
      </c>
      <c r="P2032" s="1" t="n">
        <v>71</v>
      </c>
      <c r="Q2032" s="1" t="n">
        <v>0.69</v>
      </c>
      <c r="R2032" s="1" t="n">
        <v>100</v>
      </c>
      <c r="S2032" s="1" t="n">
        <v>150</v>
      </c>
      <c r="T2032" s="1" t="n">
        <v>250</v>
      </c>
      <c r="U2032" s="1" t="n">
        <v>9</v>
      </c>
      <c r="V2032" s="1" t="n">
        <v>36</v>
      </c>
      <c r="W2032" s="1" t="n">
        <v>84</v>
      </c>
      <c r="X2032" s="1" t="n">
        <v>45</v>
      </c>
      <c r="Y2032" s="1" t="n">
        <v>126</v>
      </c>
      <c r="Z2032" s="1" t="n">
        <v>219</v>
      </c>
      <c r="AA2032" s="1" t="n">
        <v>10.3</v>
      </c>
      <c r="AB2032" s="1" t="n">
        <v>0.598</v>
      </c>
      <c r="AC2032" s="1" t="n">
        <v>3.4</v>
      </c>
      <c r="AD2032" s="1" t="n">
        <f aca="false">IF(F2032=0,0,Z2032/F2032)</f>
        <v>3.421875</v>
      </c>
      <c r="AE2032" s="1" t="str">
        <f aca="false">IFERROR(LEFT(C2032,FIND("-",C2032)-1),C2032)</f>
        <v>C</v>
      </c>
      <c r="AF2032" s="1" t="str">
        <f aca="false">B2032&amp;"|"&amp;A2032</f>
        <v>Joel Anthony|2012</v>
      </c>
      <c r="AG2032" s="1" t="n">
        <f aca="false">SUMPRODUCT(($A$2:$A$4670=A2032)*($Z$2:$Z$4670&gt;Z2032))+1</f>
        <v>278</v>
      </c>
    </row>
    <row r="2033" customFormat="false" ht="15" hidden="false" customHeight="false" outlineLevel="0" collapsed="false">
      <c r="A2033" s="1" t="n">
        <v>2012</v>
      </c>
      <c r="B2033" s="1" t="s">
        <v>356</v>
      </c>
      <c r="C2033" s="1" t="s">
        <v>105</v>
      </c>
      <c r="D2033" s="1" t="n">
        <v>32</v>
      </c>
      <c r="E2033" s="1" t="s">
        <v>191</v>
      </c>
      <c r="F2033" s="1" t="n">
        <v>27</v>
      </c>
      <c r="G2033" s="1" t="n">
        <v>19</v>
      </c>
      <c r="H2033" s="1" t="n">
        <v>449</v>
      </c>
      <c r="I2033" s="1" t="n">
        <v>22</v>
      </c>
      <c r="J2033" s="1" t="n">
        <v>48</v>
      </c>
      <c r="K2033" s="1" t="n">
        <v>0.458</v>
      </c>
      <c r="L2033" s="1" t="n">
        <v>0</v>
      </c>
      <c r="M2033" s="1" t="n">
        <v>0</v>
      </c>
      <c r="O2033" s="1" t="n">
        <v>11</v>
      </c>
      <c r="P2033" s="1" t="n">
        <v>18</v>
      </c>
      <c r="Q2033" s="1" t="n">
        <v>0.611</v>
      </c>
      <c r="R2033" s="1" t="n">
        <v>29</v>
      </c>
      <c r="S2033" s="1" t="n">
        <v>109</v>
      </c>
      <c r="T2033" s="1" t="n">
        <v>138</v>
      </c>
      <c r="U2033" s="1" t="n">
        <v>6</v>
      </c>
      <c r="V2033" s="1" t="n">
        <v>4</v>
      </c>
      <c r="W2033" s="1" t="n">
        <v>16</v>
      </c>
      <c r="X2033" s="1" t="n">
        <v>22</v>
      </c>
      <c r="Y2033" s="1" t="n">
        <v>66</v>
      </c>
      <c r="Z2033" s="1" t="n">
        <v>55</v>
      </c>
      <c r="AA2033" s="1" t="n">
        <v>6</v>
      </c>
      <c r="AB2033" s="1" t="n">
        <v>0.492</v>
      </c>
      <c r="AC2033" s="1" t="n">
        <v>0.3</v>
      </c>
      <c r="AD2033" s="1" t="n">
        <f aca="false">IF(F2033=0,0,Z2033/F2033)</f>
        <v>2.03703703703704</v>
      </c>
      <c r="AE2033" s="1" t="str">
        <f aca="false">IFERROR(LEFT(C2033,FIND("-",C2033)-1),C2033)</f>
        <v>C</v>
      </c>
      <c r="AF2033" s="1" t="str">
        <f aca="false">B2033&amp;"|"&amp;A2033</f>
        <v>Joel Przybilla|2012</v>
      </c>
      <c r="AG2033" s="1" t="n">
        <f aca="false">SUMPRODUCT(($A$2:$A$4670=A2033)*($Z$2:$Z$4670&gt;Z2033))+1</f>
        <v>398</v>
      </c>
    </row>
    <row r="2034" customFormat="false" ht="15" hidden="false" customHeight="false" outlineLevel="0" collapsed="false">
      <c r="A2034" s="1" t="n">
        <v>2012</v>
      </c>
      <c r="B2034" s="1" t="s">
        <v>358</v>
      </c>
      <c r="C2034" s="1" t="s">
        <v>105</v>
      </c>
      <c r="D2034" s="1" t="n">
        <v>26</v>
      </c>
      <c r="E2034" s="1" t="s">
        <v>185</v>
      </c>
      <c r="F2034" s="1" t="n">
        <v>59</v>
      </c>
      <c r="G2034" s="1" t="n">
        <v>10</v>
      </c>
      <c r="H2034" s="1" t="n">
        <v>920</v>
      </c>
      <c r="I2034" s="1" t="n">
        <v>109</v>
      </c>
      <c r="J2034" s="1" t="n">
        <v>260</v>
      </c>
      <c r="K2034" s="1" t="n">
        <v>0.419</v>
      </c>
      <c r="L2034" s="1" t="n">
        <v>1</v>
      </c>
      <c r="M2034" s="1" t="n">
        <v>1</v>
      </c>
      <c r="N2034" s="1" t="n">
        <v>1</v>
      </c>
      <c r="O2034" s="1" t="n">
        <v>31</v>
      </c>
      <c r="P2034" s="1" t="n">
        <v>37</v>
      </c>
      <c r="Q2034" s="1" t="n">
        <v>0.838</v>
      </c>
      <c r="R2034" s="1" t="n">
        <v>68</v>
      </c>
      <c r="S2034" s="1" t="n">
        <v>156</v>
      </c>
      <c r="T2034" s="1" t="n">
        <v>224</v>
      </c>
      <c r="U2034" s="1" t="n">
        <v>45</v>
      </c>
      <c r="V2034" s="1" t="n">
        <v>21</v>
      </c>
      <c r="W2034" s="1" t="n">
        <v>23</v>
      </c>
      <c r="X2034" s="1" t="n">
        <v>38</v>
      </c>
      <c r="Y2034" s="1" t="n">
        <v>122</v>
      </c>
      <c r="Z2034" s="1" t="n">
        <v>250</v>
      </c>
      <c r="AA2034" s="1" t="n">
        <v>10.3</v>
      </c>
      <c r="AB2034" s="1" t="n">
        <v>0.452</v>
      </c>
      <c r="AC2034" s="1" t="n">
        <v>0.7</v>
      </c>
      <c r="AD2034" s="1" t="n">
        <f aca="false">IF(F2034=0,0,Z2034/F2034)</f>
        <v>4.23728813559322</v>
      </c>
      <c r="AE2034" s="1" t="str">
        <f aca="false">IFERROR(LEFT(C2034,FIND("-",C2034)-1),C2034)</f>
        <v>C</v>
      </c>
      <c r="AF2034" s="1" t="str">
        <f aca="false">B2034&amp;"|"&amp;A2034</f>
        <v>Johan Petro|2012</v>
      </c>
      <c r="AG2034" s="1" t="n">
        <f aca="false">SUMPRODUCT(($A$2:$A$4670=A2034)*($Z$2:$Z$4670&gt;Z2034))+1</f>
        <v>266</v>
      </c>
    </row>
    <row r="2035" customFormat="false" ht="15" hidden="false" customHeight="false" outlineLevel="0" collapsed="false">
      <c r="A2035" s="1" t="n">
        <v>2012</v>
      </c>
      <c r="B2035" s="1" t="s">
        <v>774</v>
      </c>
      <c r="C2035" s="1" t="s">
        <v>102</v>
      </c>
      <c r="D2035" s="1" t="n">
        <v>29</v>
      </c>
      <c r="E2035" s="1" t="s">
        <v>106</v>
      </c>
      <c r="F2035" s="1" t="n">
        <v>49</v>
      </c>
      <c r="G2035" s="1" t="n">
        <v>2</v>
      </c>
      <c r="H2035" s="1" t="n">
        <v>726</v>
      </c>
      <c r="I2035" s="1" t="n">
        <v>143</v>
      </c>
      <c r="J2035" s="1" t="n">
        <v>358</v>
      </c>
      <c r="K2035" s="1" t="n">
        <v>0.399</v>
      </c>
      <c r="L2035" s="1" t="n">
        <v>55</v>
      </c>
      <c r="M2035" s="1" t="n">
        <v>140</v>
      </c>
      <c r="N2035" s="1" t="n">
        <v>0.393</v>
      </c>
      <c r="O2035" s="1" t="n">
        <v>28</v>
      </c>
      <c r="P2035" s="1" t="n">
        <v>32</v>
      </c>
      <c r="Q2035" s="1" t="n">
        <v>0.875</v>
      </c>
      <c r="R2035" s="1" t="n">
        <v>22</v>
      </c>
      <c r="S2035" s="1" t="n">
        <v>54</v>
      </c>
      <c r="T2035" s="1" t="n">
        <v>76</v>
      </c>
      <c r="U2035" s="1" t="n">
        <v>108</v>
      </c>
      <c r="V2035" s="1" t="n">
        <v>19</v>
      </c>
      <c r="W2035" s="1" t="n">
        <v>1</v>
      </c>
      <c r="X2035" s="1" t="n">
        <v>42</v>
      </c>
      <c r="Y2035" s="1" t="n">
        <v>42</v>
      </c>
      <c r="Z2035" s="1" t="n">
        <v>369</v>
      </c>
      <c r="AA2035" s="1" t="n">
        <v>16.3</v>
      </c>
      <c r="AB2035" s="1" t="n">
        <v>0.496</v>
      </c>
      <c r="AC2035" s="1" t="n">
        <v>2.2</v>
      </c>
      <c r="AD2035" s="1" t="n">
        <f aca="false">IF(F2035=0,0,Z2035/F2035)</f>
        <v>7.53061224489796</v>
      </c>
      <c r="AE2035" s="1" t="str">
        <f aca="false">IFERROR(LEFT(C2035,FIND("-",C2035)-1),C2035)</f>
        <v>PG</v>
      </c>
      <c r="AF2035" s="1" t="str">
        <f aca="false">B2035&amp;"|"&amp;A2035</f>
        <v>John Lucas|2012</v>
      </c>
      <c r="AG2035" s="1" t="n">
        <f aca="false">SUMPRODUCT(($A$2:$A$4670=A2035)*($Z$2:$Z$4670&gt;Z2035))+1</f>
        <v>208</v>
      </c>
    </row>
    <row r="2036" customFormat="false" ht="15" hidden="false" customHeight="false" outlineLevel="0" collapsed="false">
      <c r="A2036" s="1" t="n">
        <v>2012</v>
      </c>
      <c r="B2036" s="1" t="s">
        <v>359</v>
      </c>
      <c r="C2036" s="1" t="s">
        <v>123</v>
      </c>
      <c r="D2036" s="1" t="n">
        <v>32</v>
      </c>
      <c r="E2036" s="1" t="s">
        <v>173</v>
      </c>
      <c r="F2036" s="1" t="n">
        <v>46</v>
      </c>
      <c r="G2036" s="1" t="n">
        <v>32</v>
      </c>
      <c r="H2036" s="1" t="n">
        <v>1250</v>
      </c>
      <c r="I2036" s="1" t="n">
        <v>141</v>
      </c>
      <c r="J2036" s="1" t="n">
        <v>345</v>
      </c>
      <c r="K2036" s="1" t="n">
        <v>0.409</v>
      </c>
      <c r="L2036" s="1" t="n">
        <v>33</v>
      </c>
      <c r="M2036" s="1" t="n">
        <v>112</v>
      </c>
      <c r="N2036" s="1" t="n">
        <v>0.295</v>
      </c>
      <c r="O2036" s="1" t="n">
        <v>29</v>
      </c>
      <c r="P2036" s="1" t="n">
        <v>45</v>
      </c>
      <c r="Q2036" s="1" t="n">
        <v>0.644</v>
      </c>
      <c r="R2036" s="1" t="n">
        <v>20</v>
      </c>
      <c r="S2036" s="1" t="n">
        <v>114</v>
      </c>
      <c r="T2036" s="1" t="n">
        <v>134</v>
      </c>
      <c r="U2036" s="1" t="n">
        <v>93</v>
      </c>
      <c r="V2036" s="1" t="n">
        <v>37</v>
      </c>
      <c r="W2036" s="1" t="n">
        <v>7</v>
      </c>
      <c r="X2036" s="1" t="n">
        <v>45</v>
      </c>
      <c r="Y2036" s="1" t="n">
        <v>77</v>
      </c>
      <c r="Z2036" s="1" t="n">
        <v>344</v>
      </c>
      <c r="AA2036" s="1" t="n">
        <v>9</v>
      </c>
      <c r="AB2036" s="1" t="n">
        <v>0.471</v>
      </c>
      <c r="AC2036" s="1" t="n">
        <v>0.4</v>
      </c>
      <c r="AD2036" s="1" t="n">
        <f aca="false">IF(F2036=0,0,Z2036/F2036)</f>
        <v>7.47826086956522</v>
      </c>
      <c r="AE2036" s="1" t="str">
        <f aca="false">IFERROR(LEFT(C2036,FIND("-",C2036)-1),C2036)</f>
        <v>SF</v>
      </c>
      <c r="AF2036" s="1" t="str">
        <f aca="false">B2036&amp;"|"&amp;A2036</f>
        <v>John Salmons|2012</v>
      </c>
      <c r="AG2036" s="1" t="n">
        <f aca="false">SUMPRODUCT(($A$2:$A$4670=A2036)*($Z$2:$Z$4670&gt;Z2036))+1</f>
        <v>220</v>
      </c>
    </row>
    <row r="2037" customFormat="false" ht="15" hidden="false" customHeight="false" outlineLevel="0" collapsed="false">
      <c r="A2037" s="1" t="n">
        <v>2012</v>
      </c>
      <c r="B2037" s="1" t="s">
        <v>775</v>
      </c>
      <c r="C2037" s="1" t="s">
        <v>102</v>
      </c>
      <c r="D2037" s="1" t="n">
        <v>21</v>
      </c>
      <c r="E2037" s="1" t="s">
        <v>137</v>
      </c>
      <c r="F2037" s="1" t="n">
        <v>66</v>
      </c>
      <c r="G2037" s="1" t="n">
        <v>66</v>
      </c>
      <c r="H2037" s="1" t="n">
        <v>2386</v>
      </c>
      <c r="I2037" s="1" t="n">
        <v>378</v>
      </c>
      <c r="J2037" s="1" t="n">
        <v>894</v>
      </c>
      <c r="K2037" s="1" t="n">
        <v>0.423</v>
      </c>
      <c r="L2037" s="1" t="n">
        <v>3</v>
      </c>
      <c r="M2037" s="1" t="n">
        <v>42</v>
      </c>
      <c r="N2037" s="1" t="n">
        <v>0.071</v>
      </c>
      <c r="O2037" s="1" t="n">
        <v>317</v>
      </c>
      <c r="P2037" s="1" t="n">
        <v>402</v>
      </c>
      <c r="Q2037" s="1" t="n">
        <v>0.789</v>
      </c>
      <c r="R2037" s="1" t="n">
        <v>48</v>
      </c>
      <c r="S2037" s="1" t="n">
        <v>252</v>
      </c>
      <c r="T2037" s="1" t="n">
        <v>300</v>
      </c>
      <c r="U2037" s="1" t="n">
        <v>530</v>
      </c>
      <c r="V2037" s="1" t="n">
        <v>95</v>
      </c>
      <c r="W2037" s="1" t="n">
        <v>57</v>
      </c>
      <c r="X2037" s="1" t="n">
        <v>255</v>
      </c>
      <c r="Y2037" s="1" t="n">
        <v>137</v>
      </c>
      <c r="Z2037" s="1" t="n">
        <v>1076</v>
      </c>
      <c r="AA2037" s="1" t="n">
        <v>17.7</v>
      </c>
      <c r="AB2037" s="1" t="n">
        <v>0.502</v>
      </c>
      <c r="AC2037" s="1" t="n">
        <v>3.5</v>
      </c>
      <c r="AD2037" s="1" t="n">
        <f aca="false">IF(F2037=0,0,Z2037/F2037)</f>
        <v>16.3030303030303</v>
      </c>
      <c r="AE2037" s="1" t="str">
        <f aca="false">IFERROR(LEFT(C2037,FIND("-",C2037)-1),C2037)</f>
        <v>PG</v>
      </c>
      <c r="AF2037" s="1" t="str">
        <f aca="false">B2037&amp;"|"&amp;A2037</f>
        <v>John Wall|2012</v>
      </c>
      <c r="AG2037" s="1" t="n">
        <f aca="false">SUMPRODUCT(($A$2:$A$4670=A2037)*($Z$2:$Z$4670&gt;Z2037))+1</f>
        <v>28</v>
      </c>
    </row>
    <row r="2038" customFormat="false" ht="15" hidden="false" customHeight="false" outlineLevel="0" collapsed="false">
      <c r="A2038" s="1" t="n">
        <v>2012</v>
      </c>
      <c r="B2038" s="1" t="s">
        <v>707</v>
      </c>
      <c r="C2038" s="1" t="s">
        <v>92</v>
      </c>
      <c r="D2038" s="1" t="n">
        <v>24</v>
      </c>
      <c r="E2038" s="1" t="s">
        <v>152</v>
      </c>
      <c r="F2038" s="1" t="n">
        <v>35</v>
      </c>
      <c r="G2038" s="1" t="n">
        <v>0</v>
      </c>
      <c r="H2038" s="1" t="n">
        <v>239</v>
      </c>
      <c r="I2038" s="1" t="n">
        <v>15</v>
      </c>
      <c r="J2038" s="1" t="n">
        <v>45</v>
      </c>
      <c r="K2038" s="1" t="n">
        <v>0.333</v>
      </c>
      <c r="L2038" s="1" t="n">
        <v>0</v>
      </c>
      <c r="M2038" s="1" t="n">
        <v>1</v>
      </c>
      <c r="N2038" s="1" t="n">
        <v>0</v>
      </c>
      <c r="O2038" s="1" t="n">
        <v>7</v>
      </c>
      <c r="P2038" s="1" t="n">
        <v>15</v>
      </c>
      <c r="Q2038" s="1" t="n">
        <v>0.467</v>
      </c>
      <c r="R2038" s="1" t="n">
        <v>33</v>
      </c>
      <c r="S2038" s="1" t="n">
        <v>42</v>
      </c>
      <c r="T2038" s="1" t="n">
        <v>75</v>
      </c>
      <c r="U2038" s="1" t="n">
        <v>9</v>
      </c>
      <c r="V2038" s="1" t="n">
        <v>4</v>
      </c>
      <c r="W2038" s="1" t="n">
        <v>1</v>
      </c>
      <c r="X2038" s="1" t="n">
        <v>10</v>
      </c>
      <c r="Y2038" s="1" t="n">
        <v>33</v>
      </c>
      <c r="Z2038" s="1" t="n">
        <v>37</v>
      </c>
      <c r="AA2038" s="1" t="n">
        <v>6.6</v>
      </c>
      <c r="AB2038" s="1" t="n">
        <v>0.359</v>
      </c>
      <c r="AC2038" s="1" t="n">
        <v>0.1</v>
      </c>
      <c r="AD2038" s="1" t="n">
        <f aca="false">IF(F2038=0,0,Z2038/F2038)</f>
        <v>1.05714285714286</v>
      </c>
      <c r="AE2038" s="1" t="str">
        <f aca="false">IFERROR(LEFT(C2038,FIND("-",C2038)-1),C2038)</f>
        <v>PF</v>
      </c>
      <c r="AF2038" s="1" t="str">
        <f aca="false">B2038&amp;"|"&amp;A2038</f>
        <v>Jon Brockman|2012</v>
      </c>
      <c r="AG2038" s="1" t="n">
        <f aca="false">SUMPRODUCT(($A$2:$A$4670=A2038)*($Z$2:$Z$4670&gt;Z2038))+1</f>
        <v>421</v>
      </c>
    </row>
    <row r="2039" customFormat="false" ht="15" hidden="false" customHeight="false" outlineLevel="0" collapsed="false">
      <c r="A2039" s="1" t="n">
        <v>2012</v>
      </c>
      <c r="B2039" s="1" t="s">
        <v>850</v>
      </c>
      <c r="C2039" s="1" t="s">
        <v>92</v>
      </c>
      <c r="D2039" s="1" t="n">
        <v>22</v>
      </c>
      <c r="E2039" s="1" t="s">
        <v>152</v>
      </c>
      <c r="F2039" s="1" t="n">
        <v>46</v>
      </c>
      <c r="G2039" s="1" t="n">
        <v>12</v>
      </c>
      <c r="H2039" s="1" t="n">
        <v>555</v>
      </c>
      <c r="I2039" s="1" t="n">
        <v>97</v>
      </c>
      <c r="J2039" s="1" t="n">
        <v>191</v>
      </c>
      <c r="K2039" s="1" t="n">
        <v>0.508</v>
      </c>
      <c r="L2039" s="1" t="n">
        <v>3</v>
      </c>
      <c r="M2039" s="1" t="n">
        <v>9</v>
      </c>
      <c r="N2039" s="1" t="n">
        <v>0.333</v>
      </c>
      <c r="O2039" s="1" t="n">
        <v>21</v>
      </c>
      <c r="P2039" s="1" t="n">
        <v>28</v>
      </c>
      <c r="Q2039" s="1" t="n">
        <v>0.75</v>
      </c>
      <c r="R2039" s="1" t="n">
        <v>45</v>
      </c>
      <c r="S2039" s="1" t="n">
        <v>75</v>
      </c>
      <c r="T2039" s="1" t="n">
        <v>120</v>
      </c>
      <c r="U2039" s="1" t="n">
        <v>25</v>
      </c>
      <c r="V2039" s="1" t="n">
        <v>14</v>
      </c>
      <c r="W2039" s="1" t="n">
        <v>17</v>
      </c>
      <c r="X2039" s="1" t="n">
        <v>18</v>
      </c>
      <c r="Y2039" s="1" t="n">
        <v>67</v>
      </c>
      <c r="Z2039" s="1" t="n">
        <v>218</v>
      </c>
      <c r="AA2039" s="1" t="n">
        <v>15.3</v>
      </c>
      <c r="AB2039" s="1" t="n">
        <v>0.536</v>
      </c>
      <c r="AC2039" s="1" t="n">
        <v>1.4</v>
      </c>
      <c r="AD2039" s="1" t="n">
        <f aca="false">IF(F2039=0,0,Z2039/F2039)</f>
        <v>4.73913043478261</v>
      </c>
      <c r="AE2039" s="1" t="str">
        <f aca="false">IFERROR(LEFT(C2039,FIND("-",C2039)-1),C2039)</f>
        <v>PF</v>
      </c>
      <c r="AF2039" s="1" t="str">
        <f aca="false">B2039&amp;"|"&amp;A2039</f>
        <v>Jon Leuer|2012</v>
      </c>
      <c r="AG2039" s="1" t="n">
        <f aca="false">SUMPRODUCT(($A$2:$A$4670=A2039)*($Z$2:$Z$4670&gt;Z2039))+1</f>
        <v>279</v>
      </c>
    </row>
    <row r="2040" customFormat="false" ht="15" hidden="false" customHeight="false" outlineLevel="0" collapsed="false">
      <c r="A2040" s="1" t="n">
        <v>2012</v>
      </c>
      <c r="B2040" s="1" t="s">
        <v>708</v>
      </c>
      <c r="C2040" s="1" t="s">
        <v>92</v>
      </c>
      <c r="D2040" s="1" t="n">
        <v>24</v>
      </c>
      <c r="E2040" s="1" t="s">
        <v>133</v>
      </c>
      <c r="F2040" s="1" t="n">
        <v>64</v>
      </c>
      <c r="G2040" s="1" t="n">
        <v>13</v>
      </c>
      <c r="H2040" s="1" t="n">
        <v>1468</v>
      </c>
      <c r="I2040" s="1" t="n">
        <v>212</v>
      </c>
      <c r="J2040" s="1" t="n">
        <v>453</v>
      </c>
      <c r="K2040" s="1" t="n">
        <v>0.468</v>
      </c>
      <c r="L2040" s="1" t="n">
        <v>32</v>
      </c>
      <c r="M2040" s="1" t="n">
        <v>106</v>
      </c>
      <c r="N2040" s="1" t="n">
        <v>0.302</v>
      </c>
      <c r="O2040" s="1" t="n">
        <v>100</v>
      </c>
      <c r="P2040" s="1" t="n">
        <v>124</v>
      </c>
      <c r="Q2040" s="1" t="n">
        <v>0.806</v>
      </c>
      <c r="R2040" s="1" t="n">
        <v>96</v>
      </c>
      <c r="S2040" s="1" t="n">
        <v>212</v>
      </c>
      <c r="T2040" s="1" t="n">
        <v>308</v>
      </c>
      <c r="U2040" s="1" t="n">
        <v>43</v>
      </c>
      <c r="V2040" s="1" t="n">
        <v>41</v>
      </c>
      <c r="W2040" s="1" t="n">
        <v>21</v>
      </c>
      <c r="X2040" s="1" t="n">
        <v>66</v>
      </c>
      <c r="Y2040" s="1" t="n">
        <v>162</v>
      </c>
      <c r="Z2040" s="1" t="n">
        <v>556</v>
      </c>
      <c r="AA2040" s="1" t="n">
        <v>14.2</v>
      </c>
      <c r="AB2040" s="1" t="n">
        <v>0.548</v>
      </c>
      <c r="AC2040" s="1" t="n">
        <v>3.3</v>
      </c>
      <c r="AD2040" s="1" t="n">
        <f aca="false">IF(F2040=0,0,Z2040/F2040)</f>
        <v>8.6875</v>
      </c>
      <c r="AE2040" s="1" t="str">
        <f aca="false">IFERROR(LEFT(C2040,FIND("-",C2040)-1),C2040)</f>
        <v>PF</v>
      </c>
      <c r="AF2040" s="1" t="str">
        <f aca="false">B2040&amp;"|"&amp;A2040</f>
        <v>Jonas Jerebko|2012</v>
      </c>
      <c r="AG2040" s="1" t="n">
        <f aca="false">SUMPRODUCT(($A$2:$A$4670=A2040)*($Z$2:$Z$4670&gt;Z2040))+1</f>
        <v>144</v>
      </c>
    </row>
    <row r="2041" customFormat="false" ht="15" hidden="false" customHeight="false" outlineLevel="0" collapsed="false">
      <c r="A2041" s="1" t="n">
        <v>2012</v>
      </c>
      <c r="B2041" s="1" t="s">
        <v>710</v>
      </c>
      <c r="C2041" s="1" t="s">
        <v>102</v>
      </c>
      <c r="D2041" s="1" t="n">
        <v>22</v>
      </c>
      <c r="E2041" s="1" t="s">
        <v>115</v>
      </c>
      <c r="F2041" s="1" t="n">
        <v>29</v>
      </c>
      <c r="G2041" s="1" t="n">
        <v>1</v>
      </c>
      <c r="H2041" s="1" t="n">
        <v>416</v>
      </c>
      <c r="I2041" s="1" t="n">
        <v>46</v>
      </c>
      <c r="J2041" s="1" t="n">
        <v>131</v>
      </c>
      <c r="K2041" s="1" t="n">
        <v>0.351</v>
      </c>
      <c r="L2041" s="1" t="n">
        <v>10</v>
      </c>
      <c r="M2041" s="1" t="n">
        <v>34</v>
      </c>
      <c r="N2041" s="1" t="n">
        <v>0.294</v>
      </c>
      <c r="O2041" s="1" t="n">
        <v>29</v>
      </c>
      <c r="P2041" s="1" t="n">
        <v>39</v>
      </c>
      <c r="Q2041" s="1" t="n">
        <v>0.744</v>
      </c>
      <c r="R2041" s="1" t="n">
        <v>8</v>
      </c>
      <c r="S2041" s="1" t="n">
        <v>31</v>
      </c>
      <c r="T2041" s="1" t="n">
        <v>39</v>
      </c>
      <c r="U2041" s="1" t="n">
        <v>96</v>
      </c>
      <c r="V2041" s="1" t="n">
        <v>6</v>
      </c>
      <c r="W2041" s="1" t="n">
        <v>2</v>
      </c>
      <c r="X2041" s="1" t="n">
        <v>36</v>
      </c>
      <c r="Y2041" s="1" t="n">
        <v>23</v>
      </c>
      <c r="Z2041" s="1" t="n">
        <v>131</v>
      </c>
      <c r="AA2041" s="1" t="n">
        <v>11.2</v>
      </c>
      <c r="AB2041" s="1" t="n">
        <v>0.442</v>
      </c>
      <c r="AC2041" s="1" t="n">
        <v>0.1</v>
      </c>
      <c r="AD2041" s="1" t="n">
        <f aca="false">IF(F2041=0,0,Z2041/F2041)</f>
        <v>4.51724137931035</v>
      </c>
      <c r="AE2041" s="1" t="str">
        <f aca="false">IFERROR(LEFT(C2041,FIND("-",C2041)-1),C2041)</f>
        <v>PG</v>
      </c>
      <c r="AF2041" s="1" t="str">
        <f aca="false">B2041&amp;"|"&amp;A2041</f>
        <v>Jonny Flynn|2012</v>
      </c>
      <c r="AG2041" s="1" t="n">
        <f aca="false">SUMPRODUCT(($A$2:$A$4670=A2041)*($Z$2:$Z$4670&gt;Z2041))+1</f>
        <v>339</v>
      </c>
    </row>
    <row r="2042" customFormat="false" ht="15" hidden="false" customHeight="false" outlineLevel="0" collapsed="false">
      <c r="A2042" s="1" t="n">
        <v>2012</v>
      </c>
      <c r="B2042" s="1" t="s">
        <v>776</v>
      </c>
      <c r="C2042" s="1" t="s">
        <v>128</v>
      </c>
      <c r="D2042" s="1" t="n">
        <v>23</v>
      </c>
      <c r="E2042" s="1" t="s">
        <v>137</v>
      </c>
      <c r="F2042" s="1" t="n">
        <v>64</v>
      </c>
      <c r="G2042" s="1" t="n">
        <v>32</v>
      </c>
      <c r="H2042" s="1" t="n">
        <v>1753</v>
      </c>
      <c r="I2042" s="1" t="n">
        <v>349</v>
      </c>
      <c r="J2042" s="1" t="n">
        <v>872</v>
      </c>
      <c r="K2042" s="1" t="n">
        <v>0.4</v>
      </c>
      <c r="L2042" s="1" t="n">
        <v>79</v>
      </c>
      <c r="M2042" s="1" t="n">
        <v>273</v>
      </c>
      <c r="N2042" s="1" t="n">
        <v>0.289</v>
      </c>
      <c r="O2042" s="1" t="n">
        <v>161</v>
      </c>
      <c r="P2042" s="1" t="n">
        <v>203</v>
      </c>
      <c r="Q2042" s="1" t="n">
        <v>0.793</v>
      </c>
      <c r="R2042" s="1" t="n">
        <v>44</v>
      </c>
      <c r="S2042" s="1" t="n">
        <v>124</v>
      </c>
      <c r="T2042" s="1" t="n">
        <v>168</v>
      </c>
      <c r="U2042" s="1" t="n">
        <v>190</v>
      </c>
      <c r="V2042" s="1" t="n">
        <v>59</v>
      </c>
      <c r="W2042" s="1" t="n">
        <v>5</v>
      </c>
      <c r="X2042" s="1" t="n">
        <v>141</v>
      </c>
      <c r="Y2042" s="1" t="n">
        <v>111</v>
      </c>
      <c r="Z2042" s="1" t="n">
        <v>938</v>
      </c>
      <c r="AA2042" s="1" t="n">
        <v>14.5</v>
      </c>
      <c r="AB2042" s="1" t="n">
        <v>0.488</v>
      </c>
      <c r="AC2042" s="1" t="n">
        <v>1.1</v>
      </c>
      <c r="AD2042" s="1" t="n">
        <f aca="false">IF(F2042=0,0,Z2042/F2042)</f>
        <v>14.65625</v>
      </c>
      <c r="AE2042" s="1" t="str">
        <f aca="false">IFERROR(LEFT(C2042,FIND("-",C2042)-1),C2042)</f>
        <v>SG</v>
      </c>
      <c r="AF2042" s="1" t="str">
        <f aca="false">B2042&amp;"|"&amp;A2042</f>
        <v>Jordan Crawford|2012</v>
      </c>
      <c r="AG2042" s="1" t="n">
        <f aca="false">SUMPRODUCT(($A$2:$A$4670=A2042)*($Z$2:$Z$4670&gt;Z2042))+1</f>
        <v>47</v>
      </c>
    </row>
    <row r="2043" customFormat="false" ht="15" hidden="false" customHeight="false" outlineLevel="0" collapsed="false">
      <c r="A2043" s="1" t="n">
        <v>2012</v>
      </c>
      <c r="B2043" s="1" t="s">
        <v>360</v>
      </c>
      <c r="C2043" s="1" t="s">
        <v>102</v>
      </c>
      <c r="D2043" s="1" t="n">
        <v>25</v>
      </c>
      <c r="E2043" s="1" t="s">
        <v>185</v>
      </c>
      <c r="F2043" s="1" t="n">
        <v>39</v>
      </c>
      <c r="G2043" s="1" t="n">
        <v>5</v>
      </c>
      <c r="H2043" s="1" t="n">
        <v>831</v>
      </c>
      <c r="I2043" s="1" t="n">
        <v>147</v>
      </c>
      <c r="J2043" s="1" t="n">
        <v>315</v>
      </c>
      <c r="K2043" s="1" t="n">
        <v>0.467</v>
      </c>
      <c r="L2043" s="1" t="n">
        <v>55</v>
      </c>
      <c r="M2043" s="1" t="n">
        <v>125</v>
      </c>
      <c r="N2043" s="1" t="n">
        <v>0.44</v>
      </c>
      <c r="O2043" s="1" t="n">
        <v>57</v>
      </c>
      <c r="P2043" s="1" t="n">
        <v>63</v>
      </c>
      <c r="Q2043" s="1" t="n">
        <v>0.905</v>
      </c>
      <c r="R2043" s="1" t="n">
        <v>7</v>
      </c>
      <c r="S2043" s="1" t="n">
        <v>54</v>
      </c>
      <c r="T2043" s="1" t="n">
        <v>61</v>
      </c>
      <c r="U2043" s="1" t="n">
        <v>129</v>
      </c>
      <c r="V2043" s="1" t="n">
        <v>24</v>
      </c>
      <c r="W2043" s="1" t="n">
        <v>2</v>
      </c>
      <c r="X2043" s="1" t="n">
        <v>68</v>
      </c>
      <c r="Y2043" s="1" t="n">
        <v>49</v>
      </c>
      <c r="Z2043" s="1" t="n">
        <v>406</v>
      </c>
      <c r="AA2043" s="1" t="n">
        <v>17.4</v>
      </c>
      <c r="AB2043" s="1" t="n">
        <v>0.592</v>
      </c>
      <c r="AC2043" s="1" t="n">
        <v>1.8</v>
      </c>
      <c r="AD2043" s="1" t="n">
        <f aca="false">IF(F2043=0,0,Z2043/F2043)</f>
        <v>10.4102564102564</v>
      </c>
      <c r="AE2043" s="1" t="str">
        <f aca="false">IFERROR(LEFT(C2043,FIND("-",C2043)-1),C2043)</f>
        <v>PG</v>
      </c>
      <c r="AF2043" s="1" t="str">
        <f aca="false">B2043&amp;"|"&amp;A2043</f>
        <v>Jordan Farmar|2012</v>
      </c>
      <c r="AG2043" s="1" t="n">
        <f aca="false">SUMPRODUCT(($A$2:$A$4670=A2043)*($Z$2:$Z$4670&gt;Z2043))+1</f>
        <v>198</v>
      </c>
    </row>
    <row r="2044" customFormat="false" ht="15" hidden="false" customHeight="false" outlineLevel="0" collapsed="false">
      <c r="A2044" s="1" t="n">
        <v>2012</v>
      </c>
      <c r="B2044" s="1" t="s">
        <v>851</v>
      </c>
      <c r="C2044" s="1" t="s">
        <v>123</v>
      </c>
      <c r="D2044" s="1" t="n">
        <v>21</v>
      </c>
      <c r="E2044" s="1" t="s">
        <v>129</v>
      </c>
      <c r="F2044" s="1" t="n">
        <v>26</v>
      </c>
      <c r="G2044" s="1" t="n">
        <v>2</v>
      </c>
      <c r="H2044" s="1" t="n">
        <v>258</v>
      </c>
      <c r="I2044" s="1" t="n">
        <v>48</v>
      </c>
      <c r="J2044" s="1" t="n">
        <v>111</v>
      </c>
      <c r="K2044" s="1" t="n">
        <v>0.432</v>
      </c>
      <c r="L2044" s="1" t="n">
        <v>17</v>
      </c>
      <c r="M2044" s="1" t="n">
        <v>47</v>
      </c>
      <c r="N2044" s="1" t="n">
        <v>0.362</v>
      </c>
      <c r="O2044" s="1" t="n">
        <v>2</v>
      </c>
      <c r="P2044" s="1" t="n">
        <v>5</v>
      </c>
      <c r="Q2044" s="1" t="n">
        <v>0.4</v>
      </c>
      <c r="R2044" s="1" t="n">
        <v>11</v>
      </c>
      <c r="S2044" s="1" t="n">
        <v>51</v>
      </c>
      <c r="T2044" s="1" t="n">
        <v>62</v>
      </c>
      <c r="U2044" s="1" t="n">
        <v>20</v>
      </c>
      <c r="V2044" s="1" t="n">
        <v>4</v>
      </c>
      <c r="W2044" s="1" t="n">
        <v>3</v>
      </c>
      <c r="X2044" s="1" t="n">
        <v>16</v>
      </c>
      <c r="Y2044" s="1" t="n">
        <v>15</v>
      </c>
      <c r="Z2044" s="1" t="n">
        <v>115</v>
      </c>
      <c r="AA2044" s="1" t="n">
        <v>13.9</v>
      </c>
      <c r="AB2044" s="1" t="n">
        <v>0.508</v>
      </c>
      <c r="AC2044" s="1" t="n">
        <v>0.3</v>
      </c>
      <c r="AD2044" s="1" t="n">
        <f aca="false">IF(F2044=0,0,Z2044/F2044)</f>
        <v>4.42307692307692</v>
      </c>
      <c r="AE2044" s="1" t="str">
        <f aca="false">IFERROR(LEFT(C2044,FIND("-",C2044)-1),C2044)</f>
        <v>SF</v>
      </c>
      <c r="AF2044" s="1" t="str">
        <f aca="false">B2044&amp;"|"&amp;A2044</f>
        <v>Jordan Hamilton|2012</v>
      </c>
      <c r="AG2044" s="1" t="n">
        <f aca="false">SUMPRODUCT(($A$2:$A$4670=A2044)*($Z$2:$Z$4670&gt;Z2044))+1</f>
        <v>349</v>
      </c>
    </row>
    <row r="2045" customFormat="false" ht="15" hidden="false" customHeight="false" outlineLevel="0" collapsed="false">
      <c r="A2045" s="1" t="n">
        <v>2012</v>
      </c>
      <c r="B2045" s="1" t="s">
        <v>711</v>
      </c>
      <c r="C2045" s="1" t="s">
        <v>105</v>
      </c>
      <c r="D2045" s="1" t="n">
        <v>24</v>
      </c>
      <c r="E2045" s="1" t="s">
        <v>115</v>
      </c>
      <c r="F2045" s="1" t="n">
        <v>39</v>
      </c>
      <c r="G2045" s="1" t="n">
        <v>8</v>
      </c>
      <c r="H2045" s="1" t="n">
        <v>551</v>
      </c>
      <c r="I2045" s="1" t="n">
        <v>82</v>
      </c>
      <c r="J2045" s="1" t="n">
        <v>165</v>
      </c>
      <c r="K2045" s="1" t="n">
        <v>0.497</v>
      </c>
      <c r="L2045" s="1" t="n">
        <v>0</v>
      </c>
      <c r="M2045" s="1" t="n">
        <v>3</v>
      </c>
      <c r="N2045" s="1" t="n">
        <v>0</v>
      </c>
      <c r="O2045" s="1" t="n">
        <v>30</v>
      </c>
      <c r="P2045" s="1" t="n">
        <v>47</v>
      </c>
      <c r="Q2045" s="1" t="n">
        <v>0.638</v>
      </c>
      <c r="R2045" s="1" t="n">
        <v>61</v>
      </c>
      <c r="S2045" s="1" t="n">
        <v>125</v>
      </c>
      <c r="T2045" s="1" t="n">
        <v>186</v>
      </c>
      <c r="U2045" s="1" t="n">
        <v>16</v>
      </c>
      <c r="V2045" s="1" t="n">
        <v>14</v>
      </c>
      <c r="W2045" s="1" t="n">
        <v>27</v>
      </c>
      <c r="X2045" s="1" t="n">
        <v>31</v>
      </c>
      <c r="Y2045" s="1" t="n">
        <v>71</v>
      </c>
      <c r="Z2045" s="1" t="n">
        <v>194</v>
      </c>
      <c r="AA2045" s="1" t="n">
        <v>15.8</v>
      </c>
      <c r="AB2045" s="1" t="n">
        <v>0.522</v>
      </c>
      <c r="AC2045" s="1" t="n">
        <v>1.4</v>
      </c>
      <c r="AD2045" s="1" t="n">
        <f aca="false">IF(F2045=0,0,Z2045/F2045)</f>
        <v>4.97435897435897</v>
      </c>
      <c r="AE2045" s="1" t="str">
        <f aca="false">IFERROR(LEFT(C2045,FIND("-",C2045)-1),C2045)</f>
        <v>C</v>
      </c>
      <c r="AF2045" s="1" t="str">
        <f aca="false">B2045&amp;"|"&amp;A2045</f>
        <v>Jordan Hill|2012</v>
      </c>
      <c r="AG2045" s="1" t="n">
        <f aca="false">SUMPRODUCT(($A$2:$A$4670=A2045)*($Z$2:$Z$4670&gt;Z2045))+1</f>
        <v>294</v>
      </c>
    </row>
    <row r="2046" customFormat="false" ht="15" hidden="false" customHeight="false" outlineLevel="0" collapsed="false">
      <c r="A2046" s="1" t="n">
        <v>2012</v>
      </c>
      <c r="B2046" s="1" t="s">
        <v>852</v>
      </c>
      <c r="C2046" s="1" t="s">
        <v>105</v>
      </c>
      <c r="D2046" s="1" t="n">
        <v>21</v>
      </c>
      <c r="E2046" s="1" t="s">
        <v>185</v>
      </c>
      <c r="F2046" s="1" t="n">
        <v>43</v>
      </c>
      <c r="G2046" s="1" t="n">
        <v>5</v>
      </c>
      <c r="H2046" s="1" t="n">
        <v>635</v>
      </c>
      <c r="I2046" s="1" t="n">
        <v>77</v>
      </c>
      <c r="J2046" s="1" t="n">
        <v>152</v>
      </c>
      <c r="K2046" s="1" t="n">
        <v>0.507</v>
      </c>
      <c r="L2046" s="1" t="n">
        <v>0</v>
      </c>
      <c r="M2046" s="1" t="n">
        <v>0</v>
      </c>
      <c r="O2046" s="1" t="n">
        <v>43</v>
      </c>
      <c r="P2046" s="1" t="n">
        <v>66</v>
      </c>
      <c r="Q2046" s="1" t="n">
        <v>0.652</v>
      </c>
      <c r="R2046" s="1" t="n">
        <v>66</v>
      </c>
      <c r="S2046" s="1" t="n">
        <v>90</v>
      </c>
      <c r="T2046" s="1" t="n">
        <v>156</v>
      </c>
      <c r="U2046" s="1" t="n">
        <v>11</v>
      </c>
      <c r="V2046" s="1" t="n">
        <v>21</v>
      </c>
      <c r="W2046" s="1" t="n">
        <v>15</v>
      </c>
      <c r="X2046" s="1" t="n">
        <v>23</v>
      </c>
      <c r="Y2046" s="1" t="n">
        <v>61</v>
      </c>
      <c r="Z2046" s="1" t="n">
        <v>197</v>
      </c>
      <c r="AA2046" s="1" t="n">
        <v>14.5</v>
      </c>
      <c r="AB2046" s="1" t="n">
        <v>0.544</v>
      </c>
      <c r="AC2046" s="1" t="n">
        <v>1.3</v>
      </c>
      <c r="AD2046" s="1" t="n">
        <f aca="false">IF(F2046=0,0,Z2046/F2046)</f>
        <v>4.58139534883721</v>
      </c>
      <c r="AE2046" s="1" t="str">
        <f aca="false">IFERROR(LEFT(C2046,FIND("-",C2046)-1),C2046)</f>
        <v>C</v>
      </c>
      <c r="AF2046" s="1" t="str">
        <f aca="false">B2046&amp;"|"&amp;A2046</f>
        <v>Jordan Williams|2012</v>
      </c>
      <c r="AG2046" s="1" t="n">
        <f aca="false">SUMPRODUCT(($A$2:$A$4670=A2046)*($Z$2:$Z$4670&gt;Z2046))+1</f>
        <v>293</v>
      </c>
    </row>
    <row r="2047" customFormat="false" ht="15" hidden="false" customHeight="false" outlineLevel="0" collapsed="false">
      <c r="A2047" s="1" t="n">
        <v>2012</v>
      </c>
      <c r="B2047" s="1" t="s">
        <v>362</v>
      </c>
      <c r="C2047" s="1" t="s">
        <v>102</v>
      </c>
      <c r="D2047" s="1" t="n">
        <v>30</v>
      </c>
      <c r="E2047" s="1" t="s">
        <v>147</v>
      </c>
      <c r="F2047" s="1" t="n">
        <v>53</v>
      </c>
      <c r="G2047" s="1" t="n">
        <v>53</v>
      </c>
      <c r="H2047" s="1" t="n">
        <v>1799</v>
      </c>
      <c r="I2047" s="1" t="n">
        <v>218</v>
      </c>
      <c r="J2047" s="1" t="n">
        <v>477</v>
      </c>
      <c r="K2047" s="1" t="n">
        <v>0.457</v>
      </c>
      <c r="L2047" s="1" t="n">
        <v>59</v>
      </c>
      <c r="M2047" s="1" t="n">
        <v>159</v>
      </c>
      <c r="N2047" s="1" t="n">
        <v>0.371</v>
      </c>
      <c r="O2047" s="1" t="n">
        <v>60</v>
      </c>
      <c r="P2047" s="1" t="n">
        <v>68</v>
      </c>
      <c r="Q2047" s="1" t="n">
        <v>0.882</v>
      </c>
      <c r="R2047" s="1" t="n">
        <v>19</v>
      </c>
      <c r="S2047" s="1" t="n">
        <v>141</v>
      </c>
      <c r="T2047" s="1" t="n">
        <v>160</v>
      </c>
      <c r="U2047" s="1" t="n">
        <v>468</v>
      </c>
      <c r="V2047" s="1" t="n">
        <v>47</v>
      </c>
      <c r="W2047" s="1" t="n">
        <v>3</v>
      </c>
      <c r="X2047" s="1" t="n">
        <v>104</v>
      </c>
      <c r="Y2047" s="1" t="n">
        <v>94</v>
      </c>
      <c r="Z2047" s="1" t="n">
        <v>555</v>
      </c>
      <c r="AA2047" s="1" t="n">
        <v>16.7</v>
      </c>
      <c r="AB2047" s="1" t="n">
        <v>0.547</v>
      </c>
      <c r="AC2047" s="1" t="n">
        <v>5.1</v>
      </c>
      <c r="AD2047" s="1" t="n">
        <f aca="false">IF(F2047=0,0,Z2047/F2047)</f>
        <v>10.4716981132075</v>
      </c>
      <c r="AE2047" s="1" t="str">
        <f aca="false">IFERROR(LEFT(C2047,FIND("-",C2047)-1),C2047)</f>
        <v>PG</v>
      </c>
      <c r="AF2047" s="1" t="str">
        <f aca="false">B2047&amp;"|"&amp;A2047</f>
        <v>Jose Calderon|2012</v>
      </c>
      <c r="AG2047" s="1" t="n">
        <f aca="false">SUMPRODUCT(($A$2:$A$4670=A2047)*($Z$2:$Z$4670&gt;Z2047))+1</f>
        <v>146</v>
      </c>
    </row>
    <row r="2048" customFormat="false" ht="15" hidden="false" customHeight="false" outlineLevel="0" collapsed="false">
      <c r="A2048" s="1" t="n">
        <v>2012</v>
      </c>
      <c r="B2048" s="1" t="s">
        <v>364</v>
      </c>
      <c r="C2048" s="1" t="s">
        <v>123</v>
      </c>
      <c r="D2048" s="1" t="n">
        <v>28</v>
      </c>
      <c r="E2048" s="1" t="s">
        <v>124</v>
      </c>
      <c r="F2048" s="1" t="n">
        <v>34</v>
      </c>
      <c r="G2048" s="1" t="n">
        <v>0</v>
      </c>
      <c r="H2048" s="1" t="n">
        <v>491</v>
      </c>
      <c r="I2048" s="1" t="n">
        <v>48</v>
      </c>
      <c r="J2048" s="1" t="n">
        <v>99</v>
      </c>
      <c r="K2048" s="1" t="n">
        <v>0.485</v>
      </c>
      <c r="L2048" s="1" t="n">
        <v>4</v>
      </c>
      <c r="M2048" s="1" t="n">
        <v>24</v>
      </c>
      <c r="N2048" s="1" t="n">
        <v>0.167</v>
      </c>
      <c r="O2048" s="1" t="n">
        <v>0</v>
      </c>
      <c r="P2048" s="1" t="n">
        <v>2</v>
      </c>
      <c r="Q2048" s="1" t="n">
        <v>0</v>
      </c>
      <c r="R2048" s="1" t="n">
        <v>31</v>
      </c>
      <c r="S2048" s="1" t="n">
        <v>64</v>
      </c>
      <c r="T2048" s="1" t="n">
        <v>95</v>
      </c>
      <c r="U2048" s="1" t="n">
        <v>34</v>
      </c>
      <c r="V2048" s="1" t="n">
        <v>14</v>
      </c>
      <c r="W2048" s="1" t="n">
        <v>6</v>
      </c>
      <c r="X2048" s="1" t="n">
        <v>9</v>
      </c>
      <c r="Y2048" s="1" t="n">
        <v>38</v>
      </c>
      <c r="Z2048" s="1" t="n">
        <v>100</v>
      </c>
      <c r="AA2048" s="1" t="n">
        <v>11.1</v>
      </c>
      <c r="AB2048" s="1" t="n">
        <v>0.501</v>
      </c>
      <c r="AC2048" s="1" t="n">
        <v>0.9</v>
      </c>
      <c r="AD2048" s="1" t="n">
        <f aca="false">IF(F2048=0,0,Z2048/F2048)</f>
        <v>2.94117647058824</v>
      </c>
      <c r="AE2048" s="1" t="str">
        <f aca="false">IFERROR(LEFT(C2048,FIND("-",C2048)-1),C2048)</f>
        <v>SF</v>
      </c>
      <c r="AF2048" s="1" t="str">
        <f aca="false">B2048&amp;"|"&amp;A2048</f>
        <v>Josh Childress|2012</v>
      </c>
      <c r="AG2048" s="1" t="n">
        <f aca="false">SUMPRODUCT(($A$2:$A$4670=A2048)*($Z$2:$Z$4670&gt;Z2048))+1</f>
        <v>362</v>
      </c>
    </row>
    <row r="2049" customFormat="false" ht="15" hidden="false" customHeight="false" outlineLevel="0" collapsed="false">
      <c r="A2049" s="1" t="n">
        <v>2012</v>
      </c>
      <c r="B2049" s="1" t="s">
        <v>853</v>
      </c>
      <c r="C2049" s="1" t="s">
        <v>92</v>
      </c>
      <c r="D2049" s="1" t="n">
        <v>31</v>
      </c>
      <c r="E2049" s="1" t="s">
        <v>140</v>
      </c>
      <c r="F2049" s="1" t="n">
        <v>15</v>
      </c>
      <c r="G2049" s="1" t="n">
        <v>0</v>
      </c>
      <c r="H2049" s="1" t="n">
        <v>130</v>
      </c>
      <c r="I2049" s="1" t="n">
        <v>10</v>
      </c>
      <c r="J2049" s="1" t="n">
        <v>27</v>
      </c>
      <c r="K2049" s="1" t="n">
        <v>0.37</v>
      </c>
      <c r="L2049" s="1" t="n">
        <v>4</v>
      </c>
      <c r="M2049" s="1" t="n">
        <v>13</v>
      </c>
      <c r="N2049" s="1" t="n">
        <v>0.308</v>
      </c>
      <c r="O2049" s="1" t="n">
        <v>4</v>
      </c>
      <c r="P2049" s="1" t="n">
        <v>8</v>
      </c>
      <c r="Q2049" s="1" t="n">
        <v>0.5</v>
      </c>
      <c r="R2049" s="1" t="n">
        <v>16</v>
      </c>
      <c r="S2049" s="1" t="n">
        <v>11</v>
      </c>
      <c r="T2049" s="1" t="n">
        <v>27</v>
      </c>
      <c r="U2049" s="1" t="n">
        <v>6</v>
      </c>
      <c r="V2049" s="1" t="n">
        <v>7</v>
      </c>
      <c r="W2049" s="1" t="n">
        <v>1</v>
      </c>
      <c r="X2049" s="1" t="n">
        <v>3</v>
      </c>
      <c r="Y2049" s="1" t="n">
        <v>19</v>
      </c>
      <c r="Z2049" s="1" t="n">
        <v>28</v>
      </c>
      <c r="AA2049" s="1" t="n">
        <v>11.3</v>
      </c>
      <c r="AB2049" s="1" t="n">
        <v>0.459</v>
      </c>
      <c r="AC2049" s="1" t="n">
        <v>0.3</v>
      </c>
      <c r="AD2049" s="1" t="n">
        <f aca="false">IF(F2049=0,0,Z2049/F2049)</f>
        <v>1.86666666666667</v>
      </c>
      <c r="AE2049" s="1" t="str">
        <f aca="false">IFERROR(LEFT(C2049,FIND("-",C2049)-1),C2049)</f>
        <v>PF</v>
      </c>
      <c r="AF2049" s="1" t="str">
        <f aca="false">B2049&amp;"|"&amp;A2049</f>
        <v>Josh Davis|2012</v>
      </c>
      <c r="AG2049" s="1" t="n">
        <f aca="false">SUMPRODUCT(($A$2:$A$4670=A2049)*($Z$2:$Z$4670&gt;Z2049))+1</f>
        <v>435</v>
      </c>
    </row>
    <row r="2050" customFormat="false" ht="15" hidden="false" customHeight="false" outlineLevel="0" collapsed="false">
      <c r="A2050" s="1" t="n">
        <v>2012</v>
      </c>
      <c r="B2050" s="1" t="s">
        <v>854</v>
      </c>
      <c r="C2050" s="1" t="s">
        <v>92</v>
      </c>
      <c r="D2050" s="1" t="n">
        <v>22</v>
      </c>
      <c r="E2050" s="1" t="s">
        <v>256</v>
      </c>
      <c r="F2050" s="1" t="n">
        <v>37</v>
      </c>
      <c r="G2050" s="1" t="n">
        <v>4</v>
      </c>
      <c r="H2050" s="1" t="n">
        <v>540</v>
      </c>
      <c r="I2050" s="1" t="n">
        <v>63</v>
      </c>
      <c r="J2050" s="1" t="n">
        <v>149</v>
      </c>
      <c r="K2050" s="1" t="n">
        <v>0.423</v>
      </c>
      <c r="L2050" s="1" t="n">
        <v>20</v>
      </c>
      <c r="M2050" s="1" t="n">
        <v>59</v>
      </c>
      <c r="N2050" s="1" t="n">
        <v>0.339</v>
      </c>
      <c r="O2050" s="1" t="n">
        <v>16</v>
      </c>
      <c r="P2050" s="1" t="n">
        <v>26</v>
      </c>
      <c r="Q2050" s="1" t="n">
        <v>0.615</v>
      </c>
      <c r="R2050" s="1" t="n">
        <v>47</v>
      </c>
      <c r="S2050" s="1" t="n">
        <v>97</v>
      </c>
      <c r="T2050" s="1" t="n">
        <v>144</v>
      </c>
      <c r="U2050" s="1" t="n">
        <v>11</v>
      </c>
      <c r="V2050" s="1" t="n">
        <v>23</v>
      </c>
      <c r="W2050" s="1" t="n">
        <v>20</v>
      </c>
      <c r="X2050" s="1" t="n">
        <v>20</v>
      </c>
      <c r="Y2050" s="1" t="n">
        <v>48</v>
      </c>
      <c r="Z2050" s="1" t="n">
        <v>162</v>
      </c>
      <c r="AA2050" s="1" t="n">
        <v>13.7</v>
      </c>
      <c r="AB2050" s="1" t="n">
        <v>0.505</v>
      </c>
      <c r="AC2050" s="1" t="n">
        <v>1.4</v>
      </c>
      <c r="AD2050" s="1" t="n">
        <f aca="false">IF(F2050=0,0,Z2050/F2050)</f>
        <v>4.37837837837838</v>
      </c>
      <c r="AE2050" s="1" t="str">
        <f aca="false">IFERROR(LEFT(C2050,FIND("-",C2050)-1),C2050)</f>
        <v>PF</v>
      </c>
      <c r="AF2050" s="1" t="str">
        <f aca="false">B2050&amp;"|"&amp;A2050</f>
        <v>Josh Harrellson|2012</v>
      </c>
      <c r="AG2050" s="1" t="n">
        <f aca="false">SUMPRODUCT(($A$2:$A$4670=A2050)*($Z$2:$Z$4670&gt;Z2050))+1</f>
        <v>322</v>
      </c>
    </row>
    <row r="2051" customFormat="false" ht="15" hidden="false" customHeight="false" outlineLevel="0" collapsed="false">
      <c r="A2051" s="1" t="n">
        <v>2012</v>
      </c>
      <c r="B2051" s="1" t="s">
        <v>365</v>
      </c>
      <c r="C2051" s="1" t="s">
        <v>123</v>
      </c>
      <c r="D2051" s="1" t="n">
        <v>31</v>
      </c>
      <c r="E2051" s="1" t="s">
        <v>149</v>
      </c>
      <c r="F2051" s="1" t="n">
        <v>43</v>
      </c>
      <c r="G2051" s="1" t="n">
        <v>18</v>
      </c>
      <c r="H2051" s="1" t="n">
        <v>991</v>
      </c>
      <c r="I2051" s="1" t="n">
        <v>144</v>
      </c>
      <c r="J2051" s="1" t="n">
        <v>361</v>
      </c>
      <c r="K2051" s="1" t="n">
        <v>0.399</v>
      </c>
      <c r="L2051" s="1" t="n">
        <v>9</v>
      </c>
      <c r="M2051" s="1" t="n">
        <v>37</v>
      </c>
      <c r="N2051" s="1" t="n">
        <v>0.243</v>
      </c>
      <c r="O2051" s="1" t="n">
        <v>75</v>
      </c>
      <c r="P2051" s="1" t="n">
        <v>97</v>
      </c>
      <c r="Q2051" s="1" t="n">
        <v>0.773</v>
      </c>
      <c r="R2051" s="1" t="n">
        <v>39</v>
      </c>
      <c r="S2051" s="1" t="n">
        <v>119</v>
      </c>
      <c r="T2051" s="1" t="n">
        <v>158</v>
      </c>
      <c r="U2051" s="1" t="n">
        <v>50</v>
      </c>
      <c r="V2051" s="1" t="n">
        <v>32</v>
      </c>
      <c r="W2051" s="1" t="n">
        <v>10</v>
      </c>
      <c r="X2051" s="1" t="n">
        <v>53</v>
      </c>
      <c r="Y2051" s="1" t="n">
        <v>91</v>
      </c>
      <c r="Z2051" s="1" t="n">
        <v>372</v>
      </c>
      <c r="AA2051" s="1" t="n">
        <v>10.5</v>
      </c>
      <c r="AB2051" s="1" t="n">
        <v>0.461</v>
      </c>
      <c r="AC2051" s="1" t="n">
        <v>0.5</v>
      </c>
      <c r="AD2051" s="1" t="n">
        <f aca="false">IF(F2051=0,0,Z2051/F2051)</f>
        <v>8.65116279069767</v>
      </c>
      <c r="AE2051" s="1" t="str">
        <f aca="false">IFERROR(LEFT(C2051,FIND("-",C2051)-1),C2051)</f>
        <v>SF</v>
      </c>
      <c r="AF2051" s="1" t="str">
        <f aca="false">B2051&amp;"|"&amp;A2051</f>
        <v>Josh Howard|2012</v>
      </c>
      <c r="AG2051" s="1" t="n">
        <f aca="false">SUMPRODUCT(($A$2:$A$4670=A2051)*($Z$2:$Z$4670&gt;Z2051))+1</f>
        <v>207</v>
      </c>
    </row>
    <row r="2052" customFormat="false" ht="15" hidden="false" customHeight="false" outlineLevel="0" collapsed="false">
      <c r="A2052" s="1" t="n">
        <v>2012</v>
      </c>
      <c r="B2052" s="1" t="s">
        <v>366</v>
      </c>
      <c r="C2052" s="1" t="s">
        <v>92</v>
      </c>
      <c r="D2052" s="1" t="n">
        <v>24</v>
      </c>
      <c r="E2052" s="1" t="s">
        <v>154</v>
      </c>
      <c r="F2052" s="1" t="n">
        <v>50</v>
      </c>
      <c r="G2052" s="1" t="n">
        <v>6</v>
      </c>
      <c r="H2052" s="1" t="n">
        <v>718</v>
      </c>
      <c r="I2052" s="1" t="n">
        <v>56</v>
      </c>
      <c r="J2052" s="1" t="n">
        <v>118</v>
      </c>
      <c r="K2052" s="1" t="n">
        <v>0.475</v>
      </c>
      <c r="L2052" s="1" t="n">
        <v>3</v>
      </c>
      <c r="M2052" s="1" t="n">
        <v>7</v>
      </c>
      <c r="N2052" s="1" t="n">
        <v>0.429</v>
      </c>
      <c r="O2052" s="1" t="n">
        <v>23</v>
      </c>
      <c r="P2052" s="1" t="n">
        <v>36</v>
      </c>
      <c r="Q2052" s="1" t="n">
        <v>0.639</v>
      </c>
      <c r="R2052" s="1" t="n">
        <v>61</v>
      </c>
      <c r="S2052" s="1" t="n">
        <v>110</v>
      </c>
      <c r="T2052" s="1" t="n">
        <v>171</v>
      </c>
      <c r="U2052" s="1" t="n">
        <v>51</v>
      </c>
      <c r="V2052" s="1" t="n">
        <v>15</v>
      </c>
      <c r="W2052" s="1" t="n">
        <v>18</v>
      </c>
      <c r="X2052" s="1" t="n">
        <v>31</v>
      </c>
      <c r="Y2052" s="1" t="n">
        <v>74</v>
      </c>
      <c r="Z2052" s="1" t="n">
        <v>138</v>
      </c>
      <c r="AA2052" s="1" t="n">
        <v>10.9</v>
      </c>
      <c r="AB2052" s="1" t="n">
        <v>0.516</v>
      </c>
      <c r="AC2052" s="1" t="n">
        <v>1.4</v>
      </c>
      <c r="AD2052" s="1" t="n">
        <f aca="false">IF(F2052=0,0,Z2052/F2052)</f>
        <v>2.76</v>
      </c>
      <c r="AE2052" s="1" t="str">
        <f aca="false">IFERROR(LEFT(C2052,FIND("-",C2052)-1),C2052)</f>
        <v>PF</v>
      </c>
      <c r="AF2052" s="1" t="str">
        <f aca="false">B2052&amp;"|"&amp;A2052</f>
        <v>Josh McRoberts|2012</v>
      </c>
      <c r="AG2052" s="1" t="n">
        <f aca="false">SUMPRODUCT(($A$2:$A$4670=A2052)*($Z$2:$Z$4670&gt;Z2052))+1</f>
        <v>333</v>
      </c>
    </row>
    <row r="2053" customFormat="false" ht="15" hidden="false" customHeight="false" outlineLevel="0" collapsed="false">
      <c r="A2053" s="1" t="n">
        <v>2012</v>
      </c>
      <c r="B2053" s="1" t="s">
        <v>855</v>
      </c>
      <c r="C2053" s="1" t="s">
        <v>102</v>
      </c>
      <c r="D2053" s="1" t="n">
        <v>20</v>
      </c>
      <c r="E2053" s="1" t="s">
        <v>140</v>
      </c>
      <c r="F2053" s="1" t="n">
        <v>28</v>
      </c>
      <c r="G2053" s="1" t="n">
        <v>0</v>
      </c>
      <c r="H2053" s="1" t="n">
        <v>237</v>
      </c>
      <c r="I2053" s="1" t="n">
        <v>25</v>
      </c>
      <c r="J2053" s="1" t="n">
        <v>72</v>
      </c>
      <c r="K2053" s="1" t="n">
        <v>0.347</v>
      </c>
      <c r="L2053" s="1" t="n">
        <v>2</v>
      </c>
      <c r="M2053" s="1" t="n">
        <v>15</v>
      </c>
      <c r="N2053" s="1" t="n">
        <v>0.133</v>
      </c>
      <c r="O2053" s="1" t="n">
        <v>11</v>
      </c>
      <c r="P2053" s="1" t="n">
        <v>14</v>
      </c>
      <c r="Q2053" s="1" t="n">
        <v>0.786</v>
      </c>
      <c r="R2053" s="1" t="n">
        <v>2</v>
      </c>
      <c r="S2053" s="1" t="n">
        <v>13</v>
      </c>
      <c r="T2053" s="1" t="n">
        <v>15</v>
      </c>
      <c r="U2053" s="1" t="n">
        <v>30</v>
      </c>
      <c r="V2053" s="1" t="n">
        <v>7</v>
      </c>
      <c r="W2053" s="1" t="n">
        <v>0</v>
      </c>
      <c r="X2053" s="1" t="n">
        <v>29</v>
      </c>
      <c r="Y2053" s="1" t="n">
        <v>17</v>
      </c>
      <c r="Z2053" s="1" t="n">
        <v>63</v>
      </c>
      <c r="AA2053" s="1" t="n">
        <v>3.3</v>
      </c>
      <c r="AB2053" s="1" t="n">
        <v>0.403</v>
      </c>
      <c r="AC2053" s="1" t="n">
        <v>-0.5</v>
      </c>
      <c r="AD2053" s="1" t="n">
        <f aca="false">IF(F2053=0,0,Z2053/F2053)</f>
        <v>2.25</v>
      </c>
      <c r="AE2053" s="1" t="str">
        <f aca="false">IFERROR(LEFT(C2053,FIND("-",C2053)-1),C2053)</f>
        <v>PG</v>
      </c>
      <c r="AF2053" s="1" t="str">
        <f aca="false">B2053&amp;"|"&amp;A2053</f>
        <v>Josh Selby|2012</v>
      </c>
      <c r="AG2053" s="1" t="n">
        <f aca="false">SUMPRODUCT(($A$2:$A$4670=A2053)*($Z$2:$Z$4670&gt;Z2053))+1</f>
        <v>388</v>
      </c>
    </row>
    <row r="2054" customFormat="false" ht="15" hidden="false" customHeight="false" outlineLevel="0" collapsed="false">
      <c r="A2054" s="1" t="n">
        <v>2012</v>
      </c>
      <c r="B2054" s="1" t="s">
        <v>368</v>
      </c>
      <c r="C2054" s="1" t="s">
        <v>92</v>
      </c>
      <c r="D2054" s="1" t="n">
        <v>26</v>
      </c>
      <c r="E2054" s="1" t="s">
        <v>110</v>
      </c>
      <c r="F2054" s="1" t="n">
        <v>66</v>
      </c>
      <c r="G2054" s="1" t="n">
        <v>66</v>
      </c>
      <c r="H2054" s="1" t="n">
        <v>2329</v>
      </c>
      <c r="I2054" s="1" t="n">
        <v>504</v>
      </c>
      <c r="J2054" s="1" t="n">
        <v>1101</v>
      </c>
      <c r="K2054" s="1" t="n">
        <v>0.458</v>
      </c>
      <c r="L2054" s="1" t="n">
        <v>28</v>
      </c>
      <c r="M2054" s="1" t="n">
        <v>109</v>
      </c>
      <c r="N2054" s="1" t="n">
        <v>0.257</v>
      </c>
      <c r="O2054" s="1" t="n">
        <v>203</v>
      </c>
      <c r="P2054" s="1" t="n">
        <v>322</v>
      </c>
      <c r="Q2054" s="1" t="n">
        <v>0.63</v>
      </c>
      <c r="R2054" s="1" t="n">
        <v>136</v>
      </c>
      <c r="S2054" s="1" t="n">
        <v>496</v>
      </c>
      <c r="T2054" s="1" t="n">
        <v>632</v>
      </c>
      <c r="U2054" s="1" t="n">
        <v>257</v>
      </c>
      <c r="V2054" s="1" t="n">
        <v>93</v>
      </c>
      <c r="W2054" s="1" t="n">
        <v>115</v>
      </c>
      <c r="X2054" s="1" t="n">
        <v>164</v>
      </c>
      <c r="Y2054" s="1" t="n">
        <v>172</v>
      </c>
      <c r="Z2054" s="1" t="n">
        <v>1239</v>
      </c>
      <c r="AA2054" s="1" t="n">
        <v>21.1</v>
      </c>
      <c r="AB2054" s="1" t="n">
        <v>0.499</v>
      </c>
      <c r="AC2054" s="1" t="n">
        <v>6.8</v>
      </c>
      <c r="AD2054" s="1" t="n">
        <f aca="false">IF(F2054=0,0,Z2054/F2054)</f>
        <v>18.7727272727273</v>
      </c>
      <c r="AE2054" s="1" t="str">
        <f aca="false">IFERROR(LEFT(C2054,FIND("-",C2054)-1),C2054)</f>
        <v>PF</v>
      </c>
      <c r="AF2054" s="1" t="str">
        <f aca="false">B2054&amp;"|"&amp;A2054</f>
        <v>Josh Smith|2012</v>
      </c>
      <c r="AG2054" s="1" t="n">
        <f aca="false">SUMPRODUCT(($A$2:$A$4670=A2054)*($Z$2:$Z$4670&gt;Z2054))+1</f>
        <v>10</v>
      </c>
    </row>
    <row r="2055" customFormat="false" ht="15" hidden="false" customHeight="false" outlineLevel="0" collapsed="false">
      <c r="A2055" s="1" t="n">
        <v>2012</v>
      </c>
      <c r="B2055" s="1" t="s">
        <v>712</v>
      </c>
      <c r="C2055" s="1" t="s">
        <v>102</v>
      </c>
      <c r="D2055" s="1" t="n">
        <v>21</v>
      </c>
      <c r="E2055" s="1" t="s">
        <v>142</v>
      </c>
      <c r="F2055" s="1" t="n">
        <v>65</v>
      </c>
      <c r="G2055" s="1" t="n">
        <v>65</v>
      </c>
      <c r="H2055" s="1" t="n">
        <v>2196</v>
      </c>
      <c r="I2055" s="1" t="n">
        <v>360</v>
      </c>
      <c r="J2055" s="1" t="n">
        <v>834</v>
      </c>
      <c r="K2055" s="1" t="n">
        <v>0.432</v>
      </c>
      <c r="L2055" s="1" t="n">
        <v>65</v>
      </c>
      <c r="M2055" s="1" t="n">
        <v>171</v>
      </c>
      <c r="N2055" s="1" t="n">
        <v>0.38</v>
      </c>
      <c r="O2055" s="1" t="n">
        <v>94</v>
      </c>
      <c r="P2055" s="1" t="n">
        <v>120</v>
      </c>
      <c r="Q2055" s="1" t="n">
        <v>0.783</v>
      </c>
      <c r="R2055" s="1" t="n">
        <v>57</v>
      </c>
      <c r="S2055" s="1" t="n">
        <v>155</v>
      </c>
      <c r="T2055" s="1" t="n">
        <v>212</v>
      </c>
      <c r="U2055" s="1" t="n">
        <v>290</v>
      </c>
      <c r="V2055" s="1" t="n">
        <v>103</v>
      </c>
      <c r="W2055" s="1" t="n">
        <v>18</v>
      </c>
      <c r="X2055" s="1" t="n">
        <v>135</v>
      </c>
      <c r="Y2055" s="1" t="n">
        <v>137</v>
      </c>
      <c r="Z2055" s="1" t="n">
        <v>879</v>
      </c>
      <c r="AA2055" s="1" t="n">
        <v>14.7</v>
      </c>
      <c r="AB2055" s="1" t="n">
        <v>0.496</v>
      </c>
      <c r="AC2055" s="1" t="n">
        <v>4.2</v>
      </c>
      <c r="AD2055" s="1" t="n">
        <f aca="false">IF(F2055=0,0,Z2055/F2055)</f>
        <v>13.5230769230769</v>
      </c>
      <c r="AE2055" s="1" t="str">
        <f aca="false">IFERROR(LEFT(C2055,FIND("-",C2055)-1),C2055)</f>
        <v>PG</v>
      </c>
      <c r="AF2055" s="1" t="str">
        <f aca="false">B2055&amp;"|"&amp;A2055</f>
        <v>Jrue Holiday|2012</v>
      </c>
      <c r="AG2055" s="1" t="n">
        <f aca="false">SUMPRODUCT(($A$2:$A$4670=A2055)*($Z$2:$Z$4670&gt;Z2055))+1</f>
        <v>51</v>
      </c>
    </row>
    <row r="2056" customFormat="false" ht="15" hidden="false" customHeight="false" outlineLevel="0" collapsed="false">
      <c r="A2056" s="1" t="n">
        <v>2012</v>
      </c>
      <c r="B2056" s="1" t="s">
        <v>856</v>
      </c>
      <c r="C2056" s="1" t="s">
        <v>128</v>
      </c>
      <c r="D2056" s="1" t="n">
        <v>23</v>
      </c>
      <c r="E2056" s="1" t="s">
        <v>129</v>
      </c>
      <c r="F2056" s="1" t="n">
        <v>22</v>
      </c>
      <c r="G2056" s="1" t="n">
        <v>2</v>
      </c>
      <c r="H2056" s="1" t="n">
        <v>179</v>
      </c>
      <c r="I2056" s="1" t="n">
        <v>13</v>
      </c>
      <c r="J2056" s="1" t="n">
        <v>31</v>
      </c>
      <c r="K2056" s="1" t="n">
        <v>0.419</v>
      </c>
      <c r="L2056" s="1" t="n">
        <v>2</v>
      </c>
      <c r="M2056" s="1" t="n">
        <v>11</v>
      </c>
      <c r="N2056" s="1" t="n">
        <v>0.182</v>
      </c>
      <c r="O2056" s="1" t="n">
        <v>8</v>
      </c>
      <c r="P2056" s="1" t="n">
        <v>11</v>
      </c>
      <c r="Q2056" s="1" t="n">
        <v>0.727</v>
      </c>
      <c r="R2056" s="1" t="n">
        <v>5</v>
      </c>
      <c r="S2056" s="1" t="n">
        <v>20</v>
      </c>
      <c r="T2056" s="1" t="n">
        <v>25</v>
      </c>
      <c r="U2056" s="1" t="n">
        <v>37</v>
      </c>
      <c r="V2056" s="1" t="n">
        <v>8</v>
      </c>
      <c r="W2056" s="1" t="n">
        <v>6</v>
      </c>
      <c r="X2056" s="1" t="n">
        <v>11</v>
      </c>
      <c r="Y2056" s="1" t="n">
        <v>18</v>
      </c>
      <c r="Z2056" s="1" t="n">
        <v>36</v>
      </c>
      <c r="AA2056" s="1" t="n">
        <v>13</v>
      </c>
      <c r="AB2056" s="1" t="n">
        <v>0.502</v>
      </c>
      <c r="AC2056" s="1" t="n">
        <v>0.4</v>
      </c>
      <c r="AD2056" s="1" t="n">
        <f aca="false">IF(F2056=0,0,Z2056/F2056)</f>
        <v>1.63636363636364</v>
      </c>
      <c r="AE2056" s="1" t="str">
        <f aca="false">IFERROR(LEFT(C2056,FIND("-",C2056)-1),C2056)</f>
        <v>SG</v>
      </c>
      <c r="AF2056" s="1" t="str">
        <f aca="false">B2056&amp;"|"&amp;A2056</f>
        <v>Julyan Stone|2012</v>
      </c>
      <c r="AG2056" s="1" t="n">
        <f aca="false">SUMPRODUCT(($A$2:$A$4670=A2056)*($Z$2:$Z$4670&gt;Z2056))+1</f>
        <v>423</v>
      </c>
    </row>
    <row r="2057" customFormat="false" ht="15" hidden="false" customHeight="false" outlineLevel="0" collapsed="false">
      <c r="A2057" s="1" t="n">
        <v>2012</v>
      </c>
      <c r="B2057" s="1" t="s">
        <v>857</v>
      </c>
      <c r="C2057" s="1" t="s">
        <v>102</v>
      </c>
      <c r="D2057" s="1" t="n">
        <v>26</v>
      </c>
      <c r="E2057" s="1" t="s">
        <v>115</v>
      </c>
      <c r="F2057" s="1" t="n">
        <v>6</v>
      </c>
      <c r="G2057" s="1" t="n">
        <v>0</v>
      </c>
      <c r="H2057" s="1" t="n">
        <v>91</v>
      </c>
      <c r="I2057" s="1" t="n">
        <v>10</v>
      </c>
      <c r="J2057" s="1" t="n">
        <v>28</v>
      </c>
      <c r="K2057" s="1" t="n">
        <v>0.357</v>
      </c>
      <c r="L2057" s="1" t="n">
        <v>2</v>
      </c>
      <c r="M2057" s="1" t="n">
        <v>14</v>
      </c>
      <c r="N2057" s="1" t="n">
        <v>0.143</v>
      </c>
      <c r="O2057" s="1" t="n">
        <v>4</v>
      </c>
      <c r="P2057" s="1" t="n">
        <v>6</v>
      </c>
      <c r="Q2057" s="1" t="n">
        <v>0.667</v>
      </c>
      <c r="R2057" s="1" t="n">
        <v>0</v>
      </c>
      <c r="S2057" s="1" t="n">
        <v>8</v>
      </c>
      <c r="T2057" s="1" t="n">
        <v>8</v>
      </c>
      <c r="U2057" s="1" t="n">
        <v>10</v>
      </c>
      <c r="V2057" s="1" t="n">
        <v>2</v>
      </c>
      <c r="W2057" s="1" t="n">
        <v>0</v>
      </c>
      <c r="X2057" s="1" t="n">
        <v>7</v>
      </c>
      <c r="Y2057" s="1" t="n">
        <v>10</v>
      </c>
      <c r="Z2057" s="1" t="n">
        <v>26</v>
      </c>
      <c r="AA2057" s="1" t="n">
        <v>4.8</v>
      </c>
      <c r="AB2057" s="1" t="n">
        <v>0.424</v>
      </c>
      <c r="AC2057" s="1" t="n">
        <v>-0.1</v>
      </c>
      <c r="AD2057" s="1" t="n">
        <f aca="false">IF(F2057=0,0,Z2057/F2057)</f>
        <v>4.33333333333333</v>
      </c>
      <c r="AE2057" s="1" t="str">
        <f aca="false">IFERROR(LEFT(C2057,FIND("-",C2057)-1),C2057)</f>
        <v>PG</v>
      </c>
      <c r="AF2057" s="1" t="str">
        <f aca="false">B2057&amp;"|"&amp;A2057</f>
        <v>Justin Dentmon|2012</v>
      </c>
      <c r="AG2057" s="1" t="n">
        <f aca="false">SUMPRODUCT(($A$2:$A$4670=A2057)*($Z$2:$Z$4670&gt;Z2057))+1</f>
        <v>437</v>
      </c>
    </row>
    <row r="2058" customFormat="false" ht="15" hidden="false" customHeight="false" outlineLevel="0" collapsed="false">
      <c r="A2058" s="1" t="n">
        <v>2012</v>
      </c>
      <c r="B2058" s="1" t="s">
        <v>858</v>
      </c>
      <c r="C2058" s="1" t="s">
        <v>92</v>
      </c>
      <c r="D2058" s="1" t="n">
        <v>22</v>
      </c>
      <c r="E2058" s="1" t="s">
        <v>112</v>
      </c>
      <c r="F2058" s="1" t="n">
        <v>14</v>
      </c>
      <c r="G2058" s="1" t="n">
        <v>0</v>
      </c>
      <c r="H2058" s="1" t="n">
        <v>84</v>
      </c>
      <c r="I2058" s="1" t="n">
        <v>9</v>
      </c>
      <c r="J2058" s="1" t="n">
        <v>31</v>
      </c>
      <c r="K2058" s="1" t="n">
        <v>0.29</v>
      </c>
      <c r="L2058" s="1" t="n">
        <v>2</v>
      </c>
      <c r="M2058" s="1" t="n">
        <v>13</v>
      </c>
      <c r="N2058" s="1" t="n">
        <v>0.154</v>
      </c>
      <c r="O2058" s="1" t="n">
        <v>0</v>
      </c>
      <c r="P2058" s="1" t="n">
        <v>1</v>
      </c>
      <c r="Q2058" s="1" t="n">
        <v>0</v>
      </c>
      <c r="R2058" s="1" t="n">
        <v>3</v>
      </c>
      <c r="S2058" s="1" t="n">
        <v>9</v>
      </c>
      <c r="T2058" s="1" t="n">
        <v>12</v>
      </c>
      <c r="U2058" s="1" t="n">
        <v>2</v>
      </c>
      <c r="V2058" s="1" t="n">
        <v>2</v>
      </c>
      <c r="W2058" s="1" t="n">
        <v>3</v>
      </c>
      <c r="X2058" s="1" t="n">
        <v>6</v>
      </c>
      <c r="Y2058" s="1" t="n">
        <v>5</v>
      </c>
      <c r="Z2058" s="1" t="n">
        <v>20</v>
      </c>
      <c r="AA2058" s="1" t="n">
        <v>1.7</v>
      </c>
      <c r="AB2058" s="1" t="n">
        <v>0.318</v>
      </c>
      <c r="AC2058" s="1" t="n">
        <v>-0.3</v>
      </c>
      <c r="AD2058" s="1" t="n">
        <f aca="false">IF(F2058=0,0,Z2058/F2058)</f>
        <v>1.42857142857143</v>
      </c>
      <c r="AE2058" s="1" t="str">
        <f aca="false">IFERROR(LEFT(C2058,FIND("-",C2058)-1),C2058)</f>
        <v>PF</v>
      </c>
      <c r="AF2058" s="1" t="str">
        <f aca="false">B2058&amp;"|"&amp;A2058</f>
        <v>Justin Harper|2012</v>
      </c>
      <c r="AG2058" s="1" t="n">
        <f aca="false">SUMPRODUCT(($A$2:$A$4670=A2058)*($Z$2:$Z$4670&gt;Z2058))+1</f>
        <v>445</v>
      </c>
    </row>
    <row r="2059" customFormat="false" ht="15" hidden="false" customHeight="false" outlineLevel="0" collapsed="false">
      <c r="A2059" s="1" t="n">
        <v>2012</v>
      </c>
      <c r="B2059" s="1" t="s">
        <v>373</v>
      </c>
      <c r="C2059" s="1" t="s">
        <v>92</v>
      </c>
      <c r="D2059" s="1" t="n">
        <v>38</v>
      </c>
      <c r="E2059" s="1" t="s">
        <v>126</v>
      </c>
      <c r="F2059" s="1" t="n">
        <v>28</v>
      </c>
      <c r="G2059" s="1" t="n">
        <v>0</v>
      </c>
      <c r="H2059" s="1" t="n">
        <v>190</v>
      </c>
      <c r="I2059" s="1" t="n">
        <v>17</v>
      </c>
      <c r="J2059" s="1" t="n">
        <v>55</v>
      </c>
      <c r="K2059" s="1" t="n">
        <v>0.309</v>
      </c>
      <c r="L2059" s="1" t="n">
        <v>0</v>
      </c>
      <c r="M2059" s="1" t="n">
        <v>0</v>
      </c>
      <c r="O2059" s="1" t="n">
        <v>8</v>
      </c>
      <c r="P2059" s="1" t="n">
        <v>10</v>
      </c>
      <c r="Q2059" s="1" t="n">
        <v>0.8</v>
      </c>
      <c r="R2059" s="1" t="n">
        <v>18</v>
      </c>
      <c r="S2059" s="1" t="n">
        <v>29</v>
      </c>
      <c r="T2059" s="1" t="n">
        <v>47</v>
      </c>
      <c r="U2059" s="1" t="n">
        <v>10</v>
      </c>
      <c r="V2059" s="1" t="n">
        <v>4</v>
      </c>
      <c r="W2059" s="1" t="n">
        <v>1</v>
      </c>
      <c r="X2059" s="1" t="n">
        <v>20</v>
      </c>
      <c r="Y2059" s="1" t="n">
        <v>18</v>
      </c>
      <c r="Z2059" s="1" t="n">
        <v>42</v>
      </c>
      <c r="AA2059" s="1" t="n">
        <v>3.6</v>
      </c>
      <c r="AB2059" s="1" t="n">
        <v>0.354</v>
      </c>
      <c r="AC2059" s="1" t="n">
        <v>-0.3</v>
      </c>
      <c r="AD2059" s="1" t="n">
        <f aca="false">IF(F2059=0,0,Z2059/F2059)</f>
        <v>1.5</v>
      </c>
      <c r="AE2059" s="1" t="str">
        <f aca="false">IFERROR(LEFT(C2059,FIND("-",C2059)-1),C2059)</f>
        <v>PF</v>
      </c>
      <c r="AF2059" s="1" t="str">
        <f aca="false">B2059&amp;"|"&amp;A2059</f>
        <v>Juwan Howard|2012</v>
      </c>
      <c r="AG2059" s="1" t="n">
        <f aca="false">SUMPRODUCT(($A$2:$A$4670=A2059)*($Z$2:$Z$4670&gt;Z2059))+1</f>
        <v>411</v>
      </c>
    </row>
    <row r="2060" customFormat="false" ht="15" hidden="false" customHeight="false" outlineLevel="0" collapsed="false">
      <c r="A2060" s="1" t="n">
        <v>2012</v>
      </c>
      <c r="B2060" s="1" t="s">
        <v>859</v>
      </c>
      <c r="C2060" s="1" t="s">
        <v>123</v>
      </c>
      <c r="D2060" s="1" t="n">
        <v>20</v>
      </c>
      <c r="E2060" s="1" t="s">
        <v>194</v>
      </c>
      <c r="F2060" s="1" t="n">
        <v>64</v>
      </c>
      <c r="G2060" s="1" t="n">
        <v>39</v>
      </c>
      <c r="H2060" s="1" t="n">
        <v>1534</v>
      </c>
      <c r="I2060" s="1" t="n">
        <v>199</v>
      </c>
      <c r="J2060" s="1" t="n">
        <v>404</v>
      </c>
      <c r="K2060" s="1" t="n">
        <v>0.493</v>
      </c>
      <c r="L2060" s="1" t="n">
        <v>41</v>
      </c>
      <c r="M2060" s="1" t="n">
        <v>109</v>
      </c>
      <c r="N2060" s="1" t="n">
        <v>0.376</v>
      </c>
      <c r="O2060" s="1" t="n">
        <v>68</v>
      </c>
      <c r="P2060" s="1" t="n">
        <v>88</v>
      </c>
      <c r="Q2060" s="1" t="n">
        <v>0.773</v>
      </c>
      <c r="R2060" s="1" t="n">
        <v>104</v>
      </c>
      <c r="S2060" s="1" t="n">
        <v>223</v>
      </c>
      <c r="T2060" s="1" t="n">
        <v>327</v>
      </c>
      <c r="U2060" s="1" t="n">
        <v>70</v>
      </c>
      <c r="V2060" s="1" t="n">
        <v>85</v>
      </c>
      <c r="W2060" s="1" t="n">
        <v>24</v>
      </c>
      <c r="X2060" s="1" t="n">
        <v>44</v>
      </c>
      <c r="Y2060" s="1" t="n">
        <v>88</v>
      </c>
      <c r="Z2060" s="1" t="n">
        <v>507</v>
      </c>
      <c r="AA2060" s="1" t="n">
        <v>16.6</v>
      </c>
      <c r="AB2060" s="1" t="n">
        <v>0.573</v>
      </c>
      <c r="AC2060" s="1" t="n">
        <v>5.5</v>
      </c>
      <c r="AD2060" s="1" t="n">
        <f aca="false">IF(F2060=0,0,Z2060/F2060)</f>
        <v>7.921875</v>
      </c>
      <c r="AE2060" s="1" t="str">
        <f aca="false">IFERROR(LEFT(C2060,FIND("-",C2060)-1),C2060)</f>
        <v>SF</v>
      </c>
      <c r="AF2060" s="1" t="str">
        <f aca="false">B2060&amp;"|"&amp;A2060</f>
        <v>Kawhi Leonard|2012</v>
      </c>
      <c r="AG2060" s="1" t="n">
        <f aca="false">SUMPRODUCT(($A$2:$A$4670=A2060)*($Z$2:$Z$4670&gt;Z2060))+1</f>
        <v>158</v>
      </c>
    </row>
    <row r="2061" customFormat="false" ht="15" hidden="false" customHeight="false" outlineLevel="0" collapsed="false">
      <c r="A2061" s="1" t="n">
        <v>2012</v>
      </c>
      <c r="B2061" s="1" t="s">
        <v>860</v>
      </c>
      <c r="C2061" s="1" t="s">
        <v>105</v>
      </c>
      <c r="D2061" s="1" t="n">
        <v>23</v>
      </c>
      <c r="E2061" s="1" t="s">
        <v>117</v>
      </c>
      <c r="F2061" s="1" t="n">
        <v>3</v>
      </c>
      <c r="G2061" s="1" t="n">
        <v>0</v>
      </c>
      <c r="H2061" s="1" t="n">
        <v>9</v>
      </c>
      <c r="I2061" s="1" t="n">
        <v>0</v>
      </c>
      <c r="J2061" s="1" t="n">
        <v>1</v>
      </c>
      <c r="K2061" s="1" t="n">
        <v>0</v>
      </c>
      <c r="L2061" s="1" t="n">
        <v>0</v>
      </c>
      <c r="M2061" s="1" t="n">
        <v>0</v>
      </c>
      <c r="O2061" s="1" t="n">
        <v>0</v>
      </c>
      <c r="P2061" s="1" t="n">
        <v>0</v>
      </c>
      <c r="R2061" s="1" t="n">
        <v>2</v>
      </c>
      <c r="S2061" s="1" t="n">
        <v>1</v>
      </c>
      <c r="T2061" s="1" t="n">
        <v>3</v>
      </c>
      <c r="U2061" s="1" t="n">
        <v>0</v>
      </c>
      <c r="V2061" s="1" t="n">
        <v>0</v>
      </c>
      <c r="W2061" s="1" t="n">
        <v>0</v>
      </c>
      <c r="X2061" s="1" t="n">
        <v>0</v>
      </c>
      <c r="Y2061" s="1" t="n">
        <v>0</v>
      </c>
      <c r="Z2061" s="1" t="n">
        <v>0</v>
      </c>
      <c r="AA2061" s="1" t="n">
        <v>6</v>
      </c>
      <c r="AB2061" s="1" t="n">
        <v>0</v>
      </c>
      <c r="AC2061" s="1" t="n">
        <v>0</v>
      </c>
      <c r="AD2061" s="1" t="n">
        <f aca="false">IF(F2061=0,0,Z2061/F2061)</f>
        <v>0</v>
      </c>
      <c r="AE2061" s="1" t="str">
        <f aca="false">IFERROR(LEFT(C2061,FIND("-",C2061)-1),C2061)</f>
        <v>C</v>
      </c>
      <c r="AF2061" s="1" t="str">
        <f aca="false">B2061&amp;"|"&amp;A2061</f>
        <v>Keith Benson|2012</v>
      </c>
      <c r="AG2061" s="1" t="n">
        <f aca="false">SUMPRODUCT(($A$2:$A$4670=A2061)*($Z$2:$Z$4670&gt;Z2061))+1</f>
        <v>475</v>
      </c>
    </row>
    <row r="2062" customFormat="false" ht="15" hidden="false" customHeight="false" outlineLevel="0" collapsed="false">
      <c r="A2062" s="1" t="n">
        <v>2012</v>
      </c>
      <c r="B2062" s="1" t="s">
        <v>377</v>
      </c>
      <c r="C2062" s="1" t="s">
        <v>123</v>
      </c>
      <c r="D2062" s="1" t="n">
        <v>31</v>
      </c>
      <c r="E2062" s="1" t="s">
        <v>185</v>
      </c>
      <c r="F2062" s="1" t="n">
        <v>5</v>
      </c>
      <c r="G2062" s="1" t="n">
        <v>1</v>
      </c>
      <c r="H2062" s="1" t="n">
        <v>94</v>
      </c>
      <c r="I2062" s="1" t="n">
        <v>8</v>
      </c>
      <c r="J2062" s="1" t="n">
        <v>21</v>
      </c>
      <c r="K2062" s="1" t="n">
        <v>0.381</v>
      </c>
      <c r="L2062" s="1" t="n">
        <v>3</v>
      </c>
      <c r="M2062" s="1" t="n">
        <v>12</v>
      </c>
      <c r="N2062" s="1" t="n">
        <v>0.25</v>
      </c>
      <c r="O2062" s="1" t="n">
        <v>2</v>
      </c>
      <c r="P2062" s="1" t="n">
        <v>5</v>
      </c>
      <c r="Q2062" s="1" t="n">
        <v>0.4</v>
      </c>
      <c r="R2062" s="1" t="n">
        <v>5</v>
      </c>
      <c r="S2062" s="1" t="n">
        <v>6</v>
      </c>
      <c r="T2062" s="1" t="n">
        <v>11</v>
      </c>
      <c r="U2062" s="1" t="n">
        <v>3</v>
      </c>
      <c r="V2062" s="1" t="n">
        <v>2</v>
      </c>
      <c r="W2062" s="1" t="n">
        <v>0</v>
      </c>
      <c r="X2062" s="1" t="n">
        <v>3</v>
      </c>
      <c r="Y2062" s="1" t="n">
        <v>15</v>
      </c>
      <c r="Z2062" s="1" t="n">
        <v>21</v>
      </c>
      <c r="AA2062" s="1" t="n">
        <v>4.8</v>
      </c>
      <c r="AB2062" s="1" t="n">
        <v>0.453</v>
      </c>
      <c r="AC2062" s="1" t="n">
        <v>0</v>
      </c>
      <c r="AD2062" s="1" t="n">
        <f aca="false">IF(F2062=0,0,Z2062/F2062)</f>
        <v>4.2</v>
      </c>
      <c r="AE2062" s="1" t="str">
        <f aca="false">IFERROR(LEFT(C2062,FIND("-",C2062)-1),C2062)</f>
        <v>SF</v>
      </c>
      <c r="AF2062" s="1" t="str">
        <f aca="false">B2062&amp;"|"&amp;A2062</f>
        <v>Keith Bogans|2012</v>
      </c>
      <c r="AG2062" s="1" t="n">
        <f aca="false">SUMPRODUCT(($A$2:$A$4670=A2062)*($Z$2:$Z$4670&gt;Z2062))+1</f>
        <v>442</v>
      </c>
    </row>
    <row r="2063" customFormat="false" ht="15" hidden="false" customHeight="false" outlineLevel="0" collapsed="false">
      <c r="A2063" s="1" t="n">
        <v>2012</v>
      </c>
      <c r="B2063" s="1" t="s">
        <v>379</v>
      </c>
      <c r="C2063" s="1" t="s">
        <v>128</v>
      </c>
      <c r="D2063" s="1" t="n">
        <v>28</v>
      </c>
      <c r="E2063" s="1" t="s">
        <v>189</v>
      </c>
      <c r="F2063" s="1" t="n">
        <v>3</v>
      </c>
      <c r="G2063" s="1" t="n">
        <v>0</v>
      </c>
      <c r="H2063" s="1" t="n">
        <v>18</v>
      </c>
      <c r="I2063" s="1" t="n">
        <v>3</v>
      </c>
      <c r="J2063" s="1" t="n">
        <v>8</v>
      </c>
      <c r="K2063" s="1" t="n">
        <v>0.375</v>
      </c>
      <c r="L2063" s="1" t="n">
        <v>1</v>
      </c>
      <c r="M2063" s="1" t="n">
        <v>3</v>
      </c>
      <c r="N2063" s="1" t="n">
        <v>0.333</v>
      </c>
      <c r="O2063" s="1" t="n">
        <v>0</v>
      </c>
      <c r="P2063" s="1" t="n">
        <v>0</v>
      </c>
      <c r="R2063" s="1" t="n">
        <v>0</v>
      </c>
      <c r="S2063" s="1" t="n">
        <v>0</v>
      </c>
      <c r="T2063" s="1" t="n">
        <v>0</v>
      </c>
      <c r="U2063" s="1" t="n">
        <v>0</v>
      </c>
      <c r="V2063" s="1" t="n">
        <v>1</v>
      </c>
      <c r="W2063" s="1" t="n">
        <v>0</v>
      </c>
      <c r="X2063" s="1" t="n">
        <v>4</v>
      </c>
      <c r="Y2063" s="1" t="n">
        <v>1</v>
      </c>
      <c r="Z2063" s="1" t="n">
        <v>7</v>
      </c>
      <c r="AA2063" s="1" t="n">
        <v>-3.4</v>
      </c>
      <c r="AB2063" s="1" t="n">
        <v>0.438</v>
      </c>
      <c r="AC2063" s="1" t="n">
        <v>-0.1</v>
      </c>
      <c r="AD2063" s="1" t="n">
        <f aca="false">IF(F2063=0,0,Z2063/F2063)</f>
        <v>2.33333333333333</v>
      </c>
      <c r="AE2063" s="1" t="str">
        <f aca="false">IFERROR(LEFT(C2063,FIND("-",C2063)-1),C2063)</f>
        <v>SG</v>
      </c>
      <c r="AF2063" s="1" t="str">
        <f aca="false">B2063&amp;"|"&amp;A2063</f>
        <v>Kelenna Azubuike|2012</v>
      </c>
      <c r="AG2063" s="1" t="n">
        <f aca="false">SUMPRODUCT(($A$2:$A$4670=A2063)*($Z$2:$Z$4670&gt;Z2063))+1</f>
        <v>465</v>
      </c>
    </row>
    <row r="2064" customFormat="false" ht="15" hidden="false" customHeight="false" outlineLevel="0" collapsed="false">
      <c r="A2064" s="1" t="n">
        <v>2012</v>
      </c>
      <c r="B2064" s="1" t="s">
        <v>861</v>
      </c>
      <c r="C2064" s="1" t="s">
        <v>102</v>
      </c>
      <c r="D2064" s="1" t="n">
        <v>21</v>
      </c>
      <c r="E2064" s="1" t="s">
        <v>264</v>
      </c>
      <c r="F2064" s="1" t="n">
        <v>66</v>
      </c>
      <c r="G2064" s="1" t="n">
        <v>25</v>
      </c>
      <c r="H2064" s="1" t="n">
        <v>1792</v>
      </c>
      <c r="I2064" s="1" t="n">
        <v>281</v>
      </c>
      <c r="J2064" s="1" t="n">
        <v>767</v>
      </c>
      <c r="K2064" s="1" t="n">
        <v>0.366</v>
      </c>
      <c r="L2064" s="1" t="n">
        <v>69</v>
      </c>
      <c r="M2064" s="1" t="n">
        <v>226</v>
      </c>
      <c r="N2064" s="1" t="n">
        <v>0.305</v>
      </c>
      <c r="O2064" s="1" t="n">
        <v>168</v>
      </c>
      <c r="P2064" s="1" t="n">
        <v>213</v>
      </c>
      <c r="Q2064" s="1" t="n">
        <v>0.789</v>
      </c>
      <c r="R2064" s="1" t="n">
        <v>30</v>
      </c>
      <c r="S2064" s="1" t="n">
        <v>204</v>
      </c>
      <c r="T2064" s="1" t="n">
        <v>234</v>
      </c>
      <c r="U2064" s="1" t="n">
        <v>289</v>
      </c>
      <c r="V2064" s="1" t="n">
        <v>60</v>
      </c>
      <c r="W2064" s="1" t="n">
        <v>20</v>
      </c>
      <c r="X2064" s="1" t="n">
        <v>119</v>
      </c>
      <c r="Y2064" s="1" t="n">
        <v>79</v>
      </c>
      <c r="Z2064" s="1" t="n">
        <v>799</v>
      </c>
      <c r="AA2064" s="1" t="n">
        <v>14.9</v>
      </c>
      <c r="AB2064" s="1" t="n">
        <v>0.464</v>
      </c>
      <c r="AC2064" s="1" t="n">
        <v>0.3</v>
      </c>
      <c r="AD2064" s="1" t="n">
        <f aca="false">IF(F2064=0,0,Z2064/F2064)</f>
        <v>12.1060606060606</v>
      </c>
      <c r="AE2064" s="1" t="str">
        <f aca="false">IFERROR(LEFT(C2064,FIND("-",C2064)-1),C2064)</f>
        <v>PG</v>
      </c>
      <c r="AF2064" s="1" t="str">
        <f aca="false">B2064&amp;"|"&amp;A2064</f>
        <v>Kemba Walker|2012</v>
      </c>
      <c r="AG2064" s="1" t="n">
        <f aca="false">SUMPRODUCT(($A$2:$A$4670=A2064)*($Z$2:$Z$4670&gt;Z2064))+1</f>
        <v>70</v>
      </c>
    </row>
    <row r="2065" customFormat="false" ht="15" hidden="false" customHeight="false" outlineLevel="0" collapsed="false">
      <c r="A2065" s="1" t="n">
        <v>2012</v>
      </c>
      <c r="B2065" s="1" t="s">
        <v>380</v>
      </c>
      <c r="C2065" s="1" t="s">
        <v>105</v>
      </c>
      <c r="D2065" s="1" t="n">
        <v>27</v>
      </c>
      <c r="E2065" s="1" t="s">
        <v>609</v>
      </c>
      <c r="F2065" s="1" t="n">
        <v>65</v>
      </c>
      <c r="G2065" s="1" t="n">
        <v>65</v>
      </c>
      <c r="H2065" s="1" t="n">
        <v>1744</v>
      </c>
      <c r="I2065" s="1" t="n">
        <v>128</v>
      </c>
      <c r="J2065" s="1" t="n">
        <v>262</v>
      </c>
      <c r="K2065" s="1" t="n">
        <v>0.489</v>
      </c>
      <c r="L2065" s="1" t="n">
        <v>0</v>
      </c>
      <c r="M2065" s="1" t="n">
        <v>0</v>
      </c>
      <c r="O2065" s="1" t="n">
        <v>73</v>
      </c>
      <c r="P2065" s="1" t="n">
        <v>112</v>
      </c>
      <c r="Q2065" s="1" t="n">
        <v>0.652</v>
      </c>
      <c r="R2065" s="1" t="n">
        <v>120</v>
      </c>
      <c r="S2065" s="1" t="n">
        <v>306</v>
      </c>
      <c r="T2065" s="1" t="n">
        <v>426</v>
      </c>
      <c r="U2065" s="1" t="n">
        <v>78</v>
      </c>
      <c r="V2065" s="1" t="n">
        <v>25</v>
      </c>
      <c r="W2065" s="1" t="n">
        <v>73</v>
      </c>
      <c r="X2065" s="1" t="n">
        <v>118</v>
      </c>
      <c r="Y2065" s="1" t="n">
        <v>189</v>
      </c>
      <c r="Z2065" s="1" t="n">
        <v>329</v>
      </c>
      <c r="AA2065" s="1" t="n">
        <v>8.7</v>
      </c>
      <c r="AB2065" s="1" t="n">
        <v>0.528</v>
      </c>
      <c r="AC2065" s="1" t="n">
        <v>2</v>
      </c>
      <c r="AD2065" s="1" t="n">
        <f aca="false">IF(F2065=0,0,Z2065/F2065)</f>
        <v>5.06153846153846</v>
      </c>
      <c r="AE2065" s="1" t="str">
        <f aca="false">IFERROR(LEFT(C2065,FIND("-",C2065)-1),C2065)</f>
        <v>C</v>
      </c>
      <c r="AF2065" s="1" t="str">
        <f aca="false">B2065&amp;"|"&amp;A2065</f>
        <v>Kendrick Perkins|2012</v>
      </c>
      <c r="AG2065" s="1" t="n">
        <f aca="false">SUMPRODUCT(($A$2:$A$4670=A2065)*($Z$2:$Z$4670&gt;Z2065))+1</f>
        <v>226</v>
      </c>
    </row>
    <row r="2066" customFormat="false" ht="15" hidden="false" customHeight="false" outlineLevel="0" collapsed="false">
      <c r="A2066" s="1" t="n">
        <v>2012</v>
      </c>
      <c r="B2066" s="1" t="s">
        <v>862</v>
      </c>
      <c r="C2066" s="1" t="s">
        <v>92</v>
      </c>
      <c r="D2066" s="1" t="n">
        <v>22</v>
      </c>
      <c r="E2066" s="1" t="s">
        <v>129</v>
      </c>
      <c r="F2066" s="1" t="n">
        <v>46</v>
      </c>
      <c r="G2066" s="1" t="n">
        <v>39</v>
      </c>
      <c r="H2066" s="1" t="n">
        <v>1037</v>
      </c>
      <c r="I2066" s="1" t="n">
        <v>181</v>
      </c>
      <c r="J2066" s="1" t="n">
        <v>309</v>
      </c>
      <c r="K2066" s="1" t="n">
        <v>0.586</v>
      </c>
      <c r="L2066" s="1" t="n">
        <v>0</v>
      </c>
      <c r="M2066" s="1" t="n">
        <v>0</v>
      </c>
      <c r="O2066" s="1" t="n">
        <v>109</v>
      </c>
      <c r="P2066" s="1" t="n">
        <v>164</v>
      </c>
      <c r="Q2066" s="1" t="n">
        <v>0.665</v>
      </c>
      <c r="R2066" s="1" t="n">
        <v>142</v>
      </c>
      <c r="S2066" s="1" t="n">
        <v>210</v>
      </c>
      <c r="T2066" s="1" t="n">
        <v>352</v>
      </c>
      <c r="U2066" s="1" t="n">
        <v>36</v>
      </c>
      <c r="V2066" s="1" t="n">
        <v>34</v>
      </c>
      <c r="W2066" s="1" t="n">
        <v>47</v>
      </c>
      <c r="X2066" s="1" t="n">
        <v>54</v>
      </c>
      <c r="Y2066" s="1" t="n">
        <v>116</v>
      </c>
      <c r="Z2066" s="1" t="n">
        <v>471</v>
      </c>
      <c r="AA2066" s="1" t="n">
        <v>21.9</v>
      </c>
      <c r="AB2066" s="1" t="n">
        <v>0.618</v>
      </c>
      <c r="AC2066" s="1" t="n">
        <v>4.6</v>
      </c>
      <c r="AD2066" s="1" t="n">
        <f aca="false">IF(F2066=0,0,Z2066/F2066)</f>
        <v>10.2391304347826</v>
      </c>
      <c r="AE2066" s="1" t="str">
        <f aca="false">IFERROR(LEFT(C2066,FIND("-",C2066)-1),C2066)</f>
        <v>PF</v>
      </c>
      <c r="AF2066" s="1" t="str">
        <f aca="false">B2066&amp;"|"&amp;A2066</f>
        <v>Kenneth Faried|2012</v>
      </c>
      <c r="AG2066" s="1" t="n">
        <f aca="false">SUMPRODUCT(($A$2:$A$4670=A2066)*($Z$2:$Z$4670&gt;Z2066))+1</f>
        <v>175</v>
      </c>
    </row>
    <row r="2067" customFormat="false" ht="15" hidden="false" customHeight="false" outlineLevel="0" collapsed="false">
      <c r="A2067" s="1" t="n">
        <v>2012</v>
      </c>
      <c r="B2067" s="1" t="s">
        <v>382</v>
      </c>
      <c r="C2067" s="1" t="s">
        <v>92</v>
      </c>
      <c r="D2067" s="1" t="n">
        <v>34</v>
      </c>
      <c r="E2067" s="1" t="s">
        <v>108</v>
      </c>
      <c r="F2067" s="1" t="n">
        <v>42</v>
      </c>
      <c r="G2067" s="1" t="n">
        <v>0</v>
      </c>
      <c r="H2067" s="1" t="n">
        <v>940</v>
      </c>
      <c r="I2067" s="1" t="n">
        <v>97</v>
      </c>
      <c r="J2067" s="1" t="n">
        <v>220</v>
      </c>
      <c r="K2067" s="1" t="n">
        <v>0.441</v>
      </c>
      <c r="L2067" s="1" t="n">
        <v>3</v>
      </c>
      <c r="M2067" s="1" t="n">
        <v>13</v>
      </c>
      <c r="N2067" s="1" t="n">
        <v>0.231</v>
      </c>
      <c r="O2067" s="1" t="n">
        <v>20</v>
      </c>
      <c r="P2067" s="1" t="n">
        <v>54</v>
      </c>
      <c r="Q2067" s="1" t="n">
        <v>0.37</v>
      </c>
      <c r="R2067" s="1" t="n">
        <v>49</v>
      </c>
      <c r="S2067" s="1" t="n">
        <v>132</v>
      </c>
      <c r="T2067" s="1" t="n">
        <v>181</v>
      </c>
      <c r="U2067" s="1" t="n">
        <v>18</v>
      </c>
      <c r="V2067" s="1" t="n">
        <v>44</v>
      </c>
      <c r="W2067" s="1" t="n">
        <v>43</v>
      </c>
      <c r="X2067" s="1" t="n">
        <v>32</v>
      </c>
      <c r="Y2067" s="1" t="n">
        <v>103</v>
      </c>
      <c r="Z2067" s="1" t="n">
        <v>217</v>
      </c>
      <c r="AA2067" s="1" t="n">
        <v>9.9</v>
      </c>
      <c r="AB2067" s="1" t="n">
        <v>0.445</v>
      </c>
      <c r="AC2067" s="1" t="n">
        <v>0.9</v>
      </c>
      <c r="AD2067" s="1" t="n">
        <f aca="false">IF(F2067=0,0,Z2067/F2067)</f>
        <v>5.16666666666667</v>
      </c>
      <c r="AE2067" s="1" t="str">
        <f aca="false">IFERROR(LEFT(C2067,FIND("-",C2067)-1),C2067)</f>
        <v>PF</v>
      </c>
      <c r="AF2067" s="1" t="str">
        <f aca="false">B2067&amp;"|"&amp;A2067</f>
        <v>Kenyon Martin|2012</v>
      </c>
      <c r="AG2067" s="1" t="n">
        <f aca="false">SUMPRODUCT(($A$2:$A$4670=A2067)*($Z$2:$Z$4670&gt;Z2067))+1</f>
        <v>280</v>
      </c>
    </row>
    <row r="2068" customFormat="false" ht="15" hidden="false" customHeight="false" outlineLevel="0" collapsed="false">
      <c r="A2068" s="1" t="n">
        <v>2012</v>
      </c>
      <c r="B2068" s="1" t="s">
        <v>383</v>
      </c>
      <c r="C2068" s="1" t="s">
        <v>123</v>
      </c>
      <c r="D2068" s="1" t="n">
        <v>23</v>
      </c>
      <c r="E2068" s="1" t="s">
        <v>609</v>
      </c>
      <c r="F2068" s="1" t="n">
        <v>66</v>
      </c>
      <c r="G2068" s="1" t="n">
        <v>66</v>
      </c>
      <c r="H2068" s="1" t="n">
        <v>2546</v>
      </c>
      <c r="I2068" s="1" t="n">
        <v>643</v>
      </c>
      <c r="J2068" s="1" t="n">
        <v>1297</v>
      </c>
      <c r="K2068" s="1" t="n">
        <v>0.496</v>
      </c>
      <c r="L2068" s="1" t="n">
        <v>133</v>
      </c>
      <c r="M2068" s="1" t="n">
        <v>344</v>
      </c>
      <c r="N2068" s="1" t="n">
        <v>0.387</v>
      </c>
      <c r="O2068" s="1" t="n">
        <v>431</v>
      </c>
      <c r="P2068" s="1" t="n">
        <v>501</v>
      </c>
      <c r="Q2068" s="1" t="n">
        <v>0.86</v>
      </c>
      <c r="R2068" s="1" t="n">
        <v>40</v>
      </c>
      <c r="S2068" s="1" t="n">
        <v>487</v>
      </c>
      <c r="T2068" s="1" t="n">
        <v>527</v>
      </c>
      <c r="U2068" s="1" t="n">
        <v>231</v>
      </c>
      <c r="V2068" s="1" t="n">
        <v>88</v>
      </c>
      <c r="W2068" s="1" t="n">
        <v>77</v>
      </c>
      <c r="X2068" s="1" t="n">
        <v>248</v>
      </c>
      <c r="Y2068" s="1" t="n">
        <v>133</v>
      </c>
      <c r="Z2068" s="1" t="n">
        <v>1850</v>
      </c>
      <c r="AA2068" s="1" t="n">
        <v>26.2</v>
      </c>
      <c r="AB2068" s="1" t="n">
        <v>0.61</v>
      </c>
      <c r="AC2068" s="1" t="n">
        <v>12.2</v>
      </c>
      <c r="AD2068" s="1" t="n">
        <f aca="false">IF(F2068=0,0,Z2068/F2068)</f>
        <v>28.030303030303</v>
      </c>
      <c r="AE2068" s="1" t="str">
        <f aca="false">IFERROR(LEFT(C2068,FIND("-",C2068)-1),C2068)</f>
        <v>SF</v>
      </c>
      <c r="AF2068" s="1" t="str">
        <f aca="false">B2068&amp;"|"&amp;A2068</f>
        <v>Kevin Durant|2012</v>
      </c>
      <c r="AG2068" s="1" t="n">
        <f aca="false">SUMPRODUCT(($A$2:$A$4670=A2068)*($Z$2:$Z$4670&gt;Z2068))+1</f>
        <v>1</v>
      </c>
    </row>
    <row r="2069" customFormat="false" ht="15" hidden="false" customHeight="false" outlineLevel="0" collapsed="false">
      <c r="A2069" s="1" t="n">
        <v>2012</v>
      </c>
      <c r="B2069" s="1" t="s">
        <v>384</v>
      </c>
      <c r="C2069" s="1" t="s">
        <v>105</v>
      </c>
      <c r="D2069" s="1" t="n">
        <v>35</v>
      </c>
      <c r="E2069" s="1" t="s">
        <v>199</v>
      </c>
      <c r="F2069" s="1" t="n">
        <v>60</v>
      </c>
      <c r="G2069" s="1" t="n">
        <v>60</v>
      </c>
      <c r="H2069" s="1" t="n">
        <v>1864</v>
      </c>
      <c r="I2069" s="1" t="n">
        <v>391</v>
      </c>
      <c r="J2069" s="1" t="n">
        <v>777</v>
      </c>
      <c r="K2069" s="1" t="n">
        <v>0.503</v>
      </c>
      <c r="L2069" s="1" t="n">
        <v>3</v>
      </c>
      <c r="M2069" s="1" t="n">
        <v>9</v>
      </c>
      <c r="N2069" s="1" t="n">
        <v>0.333</v>
      </c>
      <c r="O2069" s="1" t="n">
        <v>162</v>
      </c>
      <c r="P2069" s="1" t="n">
        <v>189</v>
      </c>
      <c r="Q2069" s="1" t="n">
        <v>0.857</v>
      </c>
      <c r="R2069" s="1" t="n">
        <v>66</v>
      </c>
      <c r="S2069" s="1" t="n">
        <v>428</v>
      </c>
      <c r="T2069" s="1" t="n">
        <v>494</v>
      </c>
      <c r="U2069" s="1" t="n">
        <v>175</v>
      </c>
      <c r="V2069" s="1" t="n">
        <v>56</v>
      </c>
      <c r="W2069" s="1" t="n">
        <v>61</v>
      </c>
      <c r="X2069" s="1" t="n">
        <v>107</v>
      </c>
      <c r="Y2069" s="1" t="n">
        <v>141</v>
      </c>
      <c r="Z2069" s="1" t="n">
        <v>947</v>
      </c>
      <c r="AA2069" s="1" t="n">
        <v>20.4</v>
      </c>
      <c r="AB2069" s="1" t="n">
        <v>0.55</v>
      </c>
      <c r="AC2069" s="1" t="n">
        <v>6.9</v>
      </c>
      <c r="AD2069" s="1" t="n">
        <f aca="false">IF(F2069=0,0,Z2069/F2069)</f>
        <v>15.7833333333333</v>
      </c>
      <c r="AE2069" s="1" t="str">
        <f aca="false">IFERROR(LEFT(C2069,FIND("-",C2069)-1),C2069)</f>
        <v>C</v>
      </c>
      <c r="AF2069" s="1" t="str">
        <f aca="false">B2069&amp;"|"&amp;A2069</f>
        <v>Kevin Garnett|2012</v>
      </c>
      <c r="AG2069" s="1" t="n">
        <f aca="false">SUMPRODUCT(($A$2:$A$4670=A2069)*($Z$2:$Z$4670&gt;Z2069))+1</f>
        <v>44</v>
      </c>
    </row>
    <row r="2070" customFormat="false" ht="15" hidden="false" customHeight="false" outlineLevel="0" collapsed="false">
      <c r="A2070" s="1" t="n">
        <v>2012</v>
      </c>
      <c r="B2070" s="1" t="s">
        <v>640</v>
      </c>
      <c r="C2070" s="1" t="s">
        <v>92</v>
      </c>
      <c r="D2070" s="1" t="n">
        <v>23</v>
      </c>
      <c r="E2070" s="1" t="s">
        <v>120</v>
      </c>
      <c r="F2070" s="1" t="n">
        <v>55</v>
      </c>
      <c r="G2070" s="1" t="n">
        <v>55</v>
      </c>
      <c r="H2070" s="1" t="n">
        <v>2145</v>
      </c>
      <c r="I2070" s="1" t="n">
        <v>474</v>
      </c>
      <c r="J2070" s="1" t="n">
        <v>1059</v>
      </c>
      <c r="K2070" s="1" t="n">
        <v>0.448</v>
      </c>
      <c r="L2070" s="1" t="n">
        <v>105</v>
      </c>
      <c r="M2070" s="1" t="n">
        <v>282</v>
      </c>
      <c r="N2070" s="1" t="n">
        <v>0.372</v>
      </c>
      <c r="O2070" s="1" t="n">
        <v>379</v>
      </c>
      <c r="P2070" s="1" t="n">
        <v>460</v>
      </c>
      <c r="Q2070" s="1" t="n">
        <v>0.824</v>
      </c>
      <c r="R2070" s="1" t="n">
        <v>226</v>
      </c>
      <c r="S2070" s="1" t="n">
        <v>508</v>
      </c>
      <c r="T2070" s="1" t="n">
        <v>734</v>
      </c>
      <c r="U2070" s="1" t="n">
        <v>111</v>
      </c>
      <c r="V2070" s="1" t="n">
        <v>47</v>
      </c>
      <c r="W2070" s="1" t="n">
        <v>28</v>
      </c>
      <c r="X2070" s="1" t="n">
        <v>128</v>
      </c>
      <c r="Y2070" s="1" t="n">
        <v>152</v>
      </c>
      <c r="Z2070" s="1" t="n">
        <v>1432</v>
      </c>
      <c r="AA2070" s="1" t="n">
        <v>25.4</v>
      </c>
      <c r="AB2070" s="1" t="n">
        <v>0.568</v>
      </c>
      <c r="AC2070" s="1" t="n">
        <v>10</v>
      </c>
      <c r="AD2070" s="1" t="n">
        <f aca="false">IF(F2070=0,0,Z2070/F2070)</f>
        <v>26.0363636363636</v>
      </c>
      <c r="AE2070" s="1" t="str">
        <f aca="false">IFERROR(LEFT(C2070,FIND("-",C2070)-1),C2070)</f>
        <v>PF</v>
      </c>
      <c r="AF2070" s="1" t="str">
        <f aca="false">B2070&amp;"|"&amp;A2070</f>
        <v>Kevin Love|2012</v>
      </c>
      <c r="AG2070" s="1" t="n">
        <f aca="false">SUMPRODUCT(($A$2:$A$4670=A2070)*($Z$2:$Z$4670&gt;Z2070))+1</f>
        <v>5</v>
      </c>
    </row>
    <row r="2071" customFormat="false" ht="15" hidden="false" customHeight="false" outlineLevel="0" collapsed="false">
      <c r="A2071" s="1" t="n">
        <v>2012</v>
      </c>
      <c r="B2071" s="1" t="s">
        <v>385</v>
      </c>
      <c r="C2071" s="1" t="s">
        <v>128</v>
      </c>
      <c r="D2071" s="1" t="n">
        <v>28</v>
      </c>
      <c r="E2071" s="1" t="s">
        <v>103</v>
      </c>
      <c r="F2071" s="1" t="n">
        <v>40</v>
      </c>
      <c r="G2071" s="1" t="n">
        <v>40</v>
      </c>
      <c r="H2071" s="1" t="n">
        <v>1264</v>
      </c>
      <c r="I2071" s="1" t="n">
        <v>222</v>
      </c>
      <c r="J2071" s="1" t="n">
        <v>537</v>
      </c>
      <c r="K2071" s="1" t="n">
        <v>0.413</v>
      </c>
      <c r="L2071" s="1" t="n">
        <v>78</v>
      </c>
      <c r="M2071" s="1" t="n">
        <v>225</v>
      </c>
      <c r="N2071" s="1" t="n">
        <v>0.347</v>
      </c>
      <c r="O2071" s="1" t="n">
        <v>160</v>
      </c>
      <c r="P2071" s="1" t="n">
        <v>179</v>
      </c>
      <c r="Q2071" s="1" t="n">
        <v>0.894</v>
      </c>
      <c r="R2071" s="1" t="n">
        <v>13</v>
      </c>
      <c r="S2071" s="1" t="n">
        <v>93</v>
      </c>
      <c r="T2071" s="1" t="n">
        <v>106</v>
      </c>
      <c r="U2071" s="1" t="n">
        <v>110</v>
      </c>
      <c r="V2071" s="1" t="n">
        <v>28</v>
      </c>
      <c r="W2071" s="1" t="n">
        <v>3</v>
      </c>
      <c r="X2071" s="1" t="n">
        <v>70</v>
      </c>
      <c r="Y2071" s="1" t="n">
        <v>70</v>
      </c>
      <c r="Z2071" s="1" t="n">
        <v>682</v>
      </c>
      <c r="AA2071" s="1" t="n">
        <v>16.5</v>
      </c>
      <c r="AB2071" s="1" t="n">
        <v>0.554</v>
      </c>
      <c r="AC2071" s="1" t="n">
        <v>3.3</v>
      </c>
      <c r="AD2071" s="1" t="n">
        <f aca="false">IF(F2071=0,0,Z2071/F2071)</f>
        <v>17.05</v>
      </c>
      <c r="AE2071" s="1" t="str">
        <f aca="false">IFERROR(LEFT(C2071,FIND("-",C2071)-1),C2071)</f>
        <v>SG</v>
      </c>
      <c r="AF2071" s="1" t="str">
        <f aca="false">B2071&amp;"|"&amp;A2071</f>
        <v>Kevin Martin|2012</v>
      </c>
      <c r="AG2071" s="1" t="n">
        <f aca="false">SUMPRODUCT(($A$2:$A$4670=A2071)*($Z$2:$Z$4670&gt;Z2071))+1</f>
        <v>96</v>
      </c>
    </row>
    <row r="2072" customFormat="false" ht="15" hidden="false" customHeight="false" outlineLevel="0" collapsed="false">
      <c r="A2072" s="1" t="n">
        <v>2012</v>
      </c>
      <c r="B2072" s="1" t="s">
        <v>777</v>
      </c>
      <c r="C2072" s="1" t="s">
        <v>105</v>
      </c>
      <c r="D2072" s="1" t="n">
        <v>22</v>
      </c>
      <c r="E2072" s="1" t="s">
        <v>137</v>
      </c>
      <c r="F2072" s="1" t="n">
        <v>57</v>
      </c>
      <c r="G2072" s="1" t="n">
        <v>21</v>
      </c>
      <c r="H2072" s="1" t="n">
        <v>1176</v>
      </c>
      <c r="I2072" s="1" t="n">
        <v>203</v>
      </c>
      <c r="J2072" s="1" t="n">
        <v>382</v>
      </c>
      <c r="K2072" s="1" t="n">
        <v>0.531</v>
      </c>
      <c r="L2072" s="1" t="n">
        <v>0</v>
      </c>
      <c r="M2072" s="1" t="n">
        <v>1</v>
      </c>
      <c r="N2072" s="1" t="n">
        <v>0</v>
      </c>
      <c r="O2072" s="1" t="n">
        <v>47</v>
      </c>
      <c r="P2072" s="1" t="n">
        <v>70</v>
      </c>
      <c r="Q2072" s="1" t="n">
        <v>0.671</v>
      </c>
      <c r="R2072" s="1" t="n">
        <v>103</v>
      </c>
      <c r="S2072" s="1" t="n">
        <v>177</v>
      </c>
      <c r="T2072" s="1" t="n">
        <v>280</v>
      </c>
      <c r="U2072" s="1" t="n">
        <v>33</v>
      </c>
      <c r="V2072" s="1" t="n">
        <v>19</v>
      </c>
      <c r="W2072" s="1" t="n">
        <v>76</v>
      </c>
      <c r="X2072" s="1" t="n">
        <v>66</v>
      </c>
      <c r="Y2072" s="1" t="n">
        <v>133</v>
      </c>
      <c r="Z2072" s="1" t="n">
        <v>453</v>
      </c>
      <c r="AA2072" s="1" t="n">
        <v>15.8</v>
      </c>
      <c r="AB2072" s="1" t="n">
        <v>0.549</v>
      </c>
      <c r="AC2072" s="1" t="n">
        <v>2.3</v>
      </c>
      <c r="AD2072" s="1" t="n">
        <f aca="false">IF(F2072=0,0,Z2072/F2072)</f>
        <v>7.94736842105263</v>
      </c>
      <c r="AE2072" s="1" t="str">
        <f aca="false">IFERROR(LEFT(C2072,FIND("-",C2072)-1),C2072)</f>
        <v>C</v>
      </c>
      <c r="AF2072" s="1" t="str">
        <f aca="false">B2072&amp;"|"&amp;A2072</f>
        <v>Kevin Seraphin|2012</v>
      </c>
      <c r="AG2072" s="1" t="n">
        <f aca="false">SUMPRODUCT(($A$2:$A$4670=A2072)*($Z$2:$Z$4670&gt;Z2072))+1</f>
        <v>183</v>
      </c>
    </row>
    <row r="2073" customFormat="false" ht="15" hidden="false" customHeight="false" outlineLevel="0" collapsed="false">
      <c r="A2073" s="1" t="n">
        <v>2012</v>
      </c>
      <c r="B2073" s="1" t="s">
        <v>387</v>
      </c>
      <c r="C2073" s="1" t="s">
        <v>128</v>
      </c>
      <c r="D2073" s="1" t="n">
        <v>31</v>
      </c>
      <c r="E2073" s="1" t="s">
        <v>199</v>
      </c>
      <c r="F2073" s="1" t="n">
        <v>46</v>
      </c>
      <c r="G2073" s="1" t="n">
        <v>2</v>
      </c>
      <c r="H2073" s="1" t="n">
        <v>662</v>
      </c>
      <c r="I2073" s="1" t="n">
        <v>66</v>
      </c>
      <c r="J2073" s="1" t="n">
        <v>163</v>
      </c>
      <c r="K2073" s="1" t="n">
        <v>0.405</v>
      </c>
      <c r="L2073" s="1" t="n">
        <v>27</v>
      </c>
      <c r="M2073" s="1" t="n">
        <v>81</v>
      </c>
      <c r="N2073" s="1" t="n">
        <v>0.333</v>
      </c>
      <c r="O2073" s="1" t="n">
        <v>23</v>
      </c>
      <c r="P2073" s="1" t="n">
        <v>31</v>
      </c>
      <c r="Q2073" s="1" t="n">
        <v>0.742</v>
      </c>
      <c r="R2073" s="1" t="n">
        <v>3</v>
      </c>
      <c r="S2073" s="1" t="n">
        <v>36</v>
      </c>
      <c r="T2073" s="1" t="n">
        <v>39</v>
      </c>
      <c r="U2073" s="1" t="n">
        <v>51</v>
      </c>
      <c r="V2073" s="1" t="n">
        <v>13</v>
      </c>
      <c r="W2073" s="1" t="n">
        <v>2</v>
      </c>
      <c r="X2073" s="1" t="n">
        <v>34</v>
      </c>
      <c r="Y2073" s="1" t="n">
        <v>57</v>
      </c>
      <c r="Z2073" s="1" t="n">
        <v>182</v>
      </c>
      <c r="AA2073" s="1" t="n">
        <v>6.9</v>
      </c>
      <c r="AB2073" s="1" t="n">
        <v>0.515</v>
      </c>
      <c r="AC2073" s="1" t="n">
        <v>0.6</v>
      </c>
      <c r="AD2073" s="1" t="n">
        <f aca="false">IF(F2073=0,0,Z2073/F2073)</f>
        <v>3.95652173913043</v>
      </c>
      <c r="AE2073" s="1" t="str">
        <f aca="false">IFERROR(LEFT(C2073,FIND("-",C2073)-1),C2073)</f>
        <v>SG</v>
      </c>
      <c r="AF2073" s="1" t="str">
        <f aca="false">B2073&amp;"|"&amp;A2073</f>
        <v>Keyon Dooling|2012</v>
      </c>
      <c r="AG2073" s="1" t="n">
        <f aca="false">SUMPRODUCT(($A$2:$A$4670=A2073)*($Z$2:$Z$4670&gt;Z2073))+1</f>
        <v>306</v>
      </c>
    </row>
    <row r="2074" customFormat="false" ht="15" hidden="false" customHeight="false" outlineLevel="0" collapsed="false">
      <c r="A2074" s="1" t="n">
        <v>2012</v>
      </c>
      <c r="B2074" s="1" t="s">
        <v>388</v>
      </c>
      <c r="C2074" s="1" t="s">
        <v>128</v>
      </c>
      <c r="D2074" s="1" t="n">
        <v>31</v>
      </c>
      <c r="E2074" s="1" t="s">
        <v>110</v>
      </c>
      <c r="F2074" s="1" t="n">
        <v>48</v>
      </c>
      <c r="G2074" s="1" t="n">
        <v>31</v>
      </c>
      <c r="H2074" s="1" t="n">
        <v>1237</v>
      </c>
      <c r="I2074" s="1" t="n">
        <v>122</v>
      </c>
      <c r="J2074" s="1" t="n">
        <v>295</v>
      </c>
      <c r="K2074" s="1" t="n">
        <v>0.414</v>
      </c>
      <c r="L2074" s="1" t="n">
        <v>47</v>
      </c>
      <c r="M2074" s="1" t="n">
        <v>136</v>
      </c>
      <c r="N2074" s="1" t="n">
        <v>0.346</v>
      </c>
      <c r="O2074" s="1" t="n">
        <v>25</v>
      </c>
      <c r="P2074" s="1" t="n">
        <v>32</v>
      </c>
      <c r="Q2074" s="1" t="n">
        <v>0.781</v>
      </c>
      <c r="R2074" s="1" t="n">
        <v>11</v>
      </c>
      <c r="S2074" s="1" t="n">
        <v>90</v>
      </c>
      <c r="T2074" s="1" t="n">
        <v>101</v>
      </c>
      <c r="U2074" s="1" t="n">
        <v>132</v>
      </c>
      <c r="V2074" s="1" t="n">
        <v>38</v>
      </c>
      <c r="W2074" s="1" t="n">
        <v>11</v>
      </c>
      <c r="X2074" s="1" t="n">
        <v>58</v>
      </c>
      <c r="Y2074" s="1" t="n">
        <v>100</v>
      </c>
      <c r="Z2074" s="1" t="n">
        <v>316</v>
      </c>
      <c r="AA2074" s="1" t="n">
        <v>9.2</v>
      </c>
      <c r="AB2074" s="1" t="n">
        <v>0.511</v>
      </c>
      <c r="AC2074" s="1" t="n">
        <v>1.8</v>
      </c>
      <c r="AD2074" s="1" t="n">
        <f aca="false">IF(F2074=0,0,Z2074/F2074)</f>
        <v>6.58333333333333</v>
      </c>
      <c r="AE2074" s="1" t="str">
        <f aca="false">IFERROR(LEFT(C2074,FIND("-",C2074)-1),C2074)</f>
        <v>SG</v>
      </c>
      <c r="AF2074" s="1" t="str">
        <f aca="false">B2074&amp;"|"&amp;A2074</f>
        <v>Kirk Hinrich|2012</v>
      </c>
      <c r="AG2074" s="1" t="n">
        <f aca="false">SUMPRODUCT(($A$2:$A$4670=A2074)*($Z$2:$Z$4670&gt;Z2074))+1</f>
        <v>234</v>
      </c>
    </row>
    <row r="2075" customFormat="false" ht="15" hidden="false" customHeight="false" outlineLevel="0" collapsed="false">
      <c r="A2075" s="1" t="n">
        <v>2012</v>
      </c>
      <c r="B2075" s="1" t="s">
        <v>863</v>
      </c>
      <c r="C2075" s="1" t="s">
        <v>128</v>
      </c>
      <c r="D2075" s="1" t="n">
        <v>21</v>
      </c>
      <c r="E2075" s="1" t="s">
        <v>117</v>
      </c>
      <c r="F2075" s="1" t="n">
        <v>66</v>
      </c>
      <c r="G2075" s="1" t="n">
        <v>29</v>
      </c>
      <c r="H2075" s="1" t="n">
        <v>1608</v>
      </c>
      <c r="I2075" s="1" t="n">
        <v>318</v>
      </c>
      <c r="J2075" s="1" t="n">
        <v>718</v>
      </c>
      <c r="K2075" s="1" t="n">
        <v>0.443</v>
      </c>
      <c r="L2075" s="1" t="n">
        <v>111</v>
      </c>
      <c r="M2075" s="1" t="n">
        <v>268</v>
      </c>
      <c r="N2075" s="1" t="n">
        <v>0.414</v>
      </c>
      <c r="O2075" s="1" t="n">
        <v>79</v>
      </c>
      <c r="P2075" s="1" t="n">
        <v>91</v>
      </c>
      <c r="Q2075" s="1" t="n">
        <v>0.868</v>
      </c>
      <c r="R2075" s="1" t="n">
        <v>24</v>
      </c>
      <c r="S2075" s="1" t="n">
        <v>137</v>
      </c>
      <c r="T2075" s="1" t="n">
        <v>161</v>
      </c>
      <c r="U2075" s="1" t="n">
        <v>133</v>
      </c>
      <c r="V2075" s="1" t="n">
        <v>49</v>
      </c>
      <c r="W2075" s="1" t="n">
        <v>20</v>
      </c>
      <c r="X2075" s="1" t="n">
        <v>103</v>
      </c>
      <c r="Y2075" s="1" t="n">
        <v>155</v>
      </c>
      <c r="Z2075" s="1" t="n">
        <v>826</v>
      </c>
      <c r="AA2075" s="1" t="n">
        <v>14.9</v>
      </c>
      <c r="AB2075" s="1" t="n">
        <v>0.545</v>
      </c>
      <c r="AC2075" s="1" t="n">
        <v>1.7</v>
      </c>
      <c r="AD2075" s="1" t="n">
        <f aca="false">IF(F2075=0,0,Z2075/F2075)</f>
        <v>12.5151515151515</v>
      </c>
      <c r="AE2075" s="1" t="str">
        <f aca="false">IFERROR(LEFT(C2075,FIND("-",C2075)-1),C2075)</f>
        <v>SG</v>
      </c>
      <c r="AF2075" s="1" t="str">
        <f aca="false">B2075&amp;"|"&amp;A2075</f>
        <v>Klay Thompson|2012</v>
      </c>
      <c r="AG2075" s="1" t="n">
        <f aca="false">SUMPRODUCT(($A$2:$A$4670=A2075)*($Z$2:$Z$4670&gt;Z2075))+1</f>
        <v>63</v>
      </c>
    </row>
    <row r="2076" customFormat="false" ht="15" hidden="false" customHeight="false" outlineLevel="0" collapsed="false">
      <c r="A2076" s="1" t="n">
        <v>2012</v>
      </c>
      <c r="B2076" s="1" t="s">
        <v>391</v>
      </c>
      <c r="C2076" s="1" t="s">
        <v>128</v>
      </c>
      <c r="D2076" s="1" t="n">
        <v>33</v>
      </c>
      <c r="E2076" s="1" t="s">
        <v>154</v>
      </c>
      <c r="F2076" s="1" t="n">
        <v>58</v>
      </c>
      <c r="G2076" s="1" t="n">
        <v>58</v>
      </c>
      <c r="H2076" s="1" t="n">
        <v>2232</v>
      </c>
      <c r="I2076" s="1" t="n">
        <v>574</v>
      </c>
      <c r="J2076" s="1" t="n">
        <v>1336</v>
      </c>
      <c r="K2076" s="1" t="n">
        <v>0.43</v>
      </c>
      <c r="L2076" s="1" t="n">
        <v>87</v>
      </c>
      <c r="M2076" s="1" t="n">
        <v>287</v>
      </c>
      <c r="N2076" s="1" t="n">
        <v>0.303</v>
      </c>
      <c r="O2076" s="1" t="n">
        <v>381</v>
      </c>
      <c r="P2076" s="1" t="n">
        <v>451</v>
      </c>
      <c r="Q2076" s="1" t="n">
        <v>0.845</v>
      </c>
      <c r="R2076" s="1" t="n">
        <v>66</v>
      </c>
      <c r="S2076" s="1" t="n">
        <v>247</v>
      </c>
      <c r="T2076" s="1" t="n">
        <v>313</v>
      </c>
      <c r="U2076" s="1" t="n">
        <v>264</v>
      </c>
      <c r="V2076" s="1" t="n">
        <v>69</v>
      </c>
      <c r="W2076" s="1" t="n">
        <v>18</v>
      </c>
      <c r="X2076" s="1" t="n">
        <v>204</v>
      </c>
      <c r="Y2076" s="1" t="n">
        <v>105</v>
      </c>
      <c r="Z2076" s="1" t="n">
        <v>1616</v>
      </c>
      <c r="AA2076" s="1" t="n">
        <v>21.9</v>
      </c>
      <c r="AB2076" s="1" t="n">
        <v>0.527</v>
      </c>
      <c r="AC2076" s="1" t="n">
        <v>6.2</v>
      </c>
      <c r="AD2076" s="1" t="n">
        <f aca="false">IF(F2076=0,0,Z2076/F2076)</f>
        <v>27.8620689655172</v>
      </c>
      <c r="AE2076" s="1" t="str">
        <f aca="false">IFERROR(LEFT(C2076,FIND("-",C2076)-1),C2076)</f>
        <v>SG</v>
      </c>
      <c r="AF2076" s="1" t="str">
        <f aca="false">B2076&amp;"|"&amp;A2076</f>
        <v>Kobe Bryant|2012</v>
      </c>
      <c r="AG2076" s="1" t="n">
        <f aca="false">SUMPRODUCT(($A$2:$A$4670=A2076)*($Z$2:$Z$4670&gt;Z2076))+1</f>
        <v>3</v>
      </c>
    </row>
    <row r="2077" customFormat="false" ht="15" hidden="false" customHeight="false" outlineLevel="0" collapsed="false">
      <c r="A2077" s="1" t="n">
        <v>2012</v>
      </c>
      <c r="B2077" s="1" t="s">
        <v>641</v>
      </c>
      <c r="C2077" s="1" t="s">
        <v>105</v>
      </c>
      <c r="D2077" s="1" t="n">
        <v>22</v>
      </c>
      <c r="E2077" s="1" t="s">
        <v>129</v>
      </c>
      <c r="F2077" s="1" t="n">
        <v>48</v>
      </c>
      <c r="G2077" s="1" t="n">
        <v>24</v>
      </c>
      <c r="H2077" s="1" t="n">
        <v>792</v>
      </c>
      <c r="I2077" s="1" t="n">
        <v>115</v>
      </c>
      <c r="J2077" s="1" t="n">
        <v>192</v>
      </c>
      <c r="K2077" s="1" t="n">
        <v>0.599</v>
      </c>
      <c r="L2077" s="1" t="n">
        <v>0</v>
      </c>
      <c r="M2077" s="1" t="n">
        <v>0</v>
      </c>
      <c r="O2077" s="1" t="n">
        <v>33</v>
      </c>
      <c r="P2077" s="1" t="n">
        <v>55</v>
      </c>
      <c r="Q2077" s="1" t="n">
        <v>0.6</v>
      </c>
      <c r="R2077" s="1" t="n">
        <v>95</v>
      </c>
      <c r="S2077" s="1" t="n">
        <v>163</v>
      </c>
      <c r="T2077" s="1" t="n">
        <v>258</v>
      </c>
      <c r="U2077" s="1" t="n">
        <v>15</v>
      </c>
      <c r="V2077" s="1" t="n">
        <v>24</v>
      </c>
      <c r="W2077" s="1" t="n">
        <v>41</v>
      </c>
      <c r="X2077" s="1" t="n">
        <v>33</v>
      </c>
      <c r="Y2077" s="1" t="n">
        <v>96</v>
      </c>
      <c r="Z2077" s="1" t="n">
        <v>263</v>
      </c>
      <c r="AA2077" s="1" t="n">
        <v>17.3</v>
      </c>
      <c r="AB2077" s="1" t="n">
        <v>0.608</v>
      </c>
      <c r="AC2077" s="1" t="n">
        <v>2.7</v>
      </c>
      <c r="AD2077" s="1" t="n">
        <f aca="false">IF(F2077=0,0,Z2077/F2077)</f>
        <v>5.47916666666667</v>
      </c>
      <c r="AE2077" s="1" t="str">
        <f aca="false">IFERROR(LEFT(C2077,FIND("-",C2077)-1),C2077)</f>
        <v>C</v>
      </c>
      <c r="AF2077" s="1" t="str">
        <f aca="false">B2077&amp;"|"&amp;A2077</f>
        <v>Kosta Koufos|2012</v>
      </c>
      <c r="AG2077" s="1" t="n">
        <f aca="false">SUMPRODUCT(($A$2:$A$4670=A2077)*($Z$2:$Z$4670&gt;Z2077))+1</f>
        <v>263</v>
      </c>
    </row>
    <row r="2078" customFormat="false" ht="15" hidden="false" customHeight="false" outlineLevel="0" collapsed="false">
      <c r="A2078" s="1" t="n">
        <v>2012</v>
      </c>
      <c r="B2078" s="1" t="s">
        <v>393</v>
      </c>
      <c r="C2078" s="1" t="s">
        <v>92</v>
      </c>
      <c r="D2078" s="1" t="n">
        <v>26</v>
      </c>
      <c r="E2078" s="1" t="s">
        <v>185</v>
      </c>
      <c r="F2078" s="1" t="n">
        <v>62</v>
      </c>
      <c r="G2078" s="1" t="n">
        <v>62</v>
      </c>
      <c r="H2078" s="1" t="n">
        <v>2162</v>
      </c>
      <c r="I2078" s="1" t="n">
        <v>323</v>
      </c>
      <c r="J2078" s="1" t="n">
        <v>671</v>
      </c>
      <c r="K2078" s="1" t="n">
        <v>0.481</v>
      </c>
      <c r="L2078" s="1" t="n">
        <v>0</v>
      </c>
      <c r="M2078" s="1" t="n">
        <v>0</v>
      </c>
      <c r="O2078" s="1" t="n">
        <v>209</v>
      </c>
      <c r="P2078" s="1" t="n">
        <v>278</v>
      </c>
      <c r="Q2078" s="1" t="n">
        <v>0.752</v>
      </c>
      <c r="R2078" s="1" t="n">
        <v>233</v>
      </c>
      <c r="S2078" s="1" t="n">
        <v>448</v>
      </c>
      <c r="T2078" s="1" t="n">
        <v>681</v>
      </c>
      <c r="U2078" s="1" t="n">
        <v>90</v>
      </c>
      <c r="V2078" s="1" t="n">
        <v>50</v>
      </c>
      <c r="W2078" s="1" t="n">
        <v>74</v>
      </c>
      <c r="X2078" s="1" t="n">
        <v>119</v>
      </c>
      <c r="Y2078" s="1" t="n">
        <v>173</v>
      </c>
      <c r="Z2078" s="1" t="n">
        <v>855</v>
      </c>
      <c r="AA2078" s="1" t="n">
        <v>17.9</v>
      </c>
      <c r="AB2078" s="1" t="n">
        <v>0.539</v>
      </c>
      <c r="AC2078" s="1" t="n">
        <v>5.3</v>
      </c>
      <c r="AD2078" s="1" t="n">
        <f aca="false">IF(F2078=0,0,Z2078/F2078)</f>
        <v>13.7903225806452</v>
      </c>
      <c r="AE2078" s="1" t="str">
        <f aca="false">IFERROR(LEFT(C2078,FIND("-",C2078)-1),C2078)</f>
        <v>PF</v>
      </c>
      <c r="AF2078" s="1" t="str">
        <f aca="false">B2078&amp;"|"&amp;A2078</f>
        <v>Kris Humphries|2012</v>
      </c>
      <c r="AG2078" s="1" t="n">
        <f aca="false">SUMPRODUCT(($A$2:$A$4670=A2078)*($Z$2:$Z$4670&gt;Z2078))+1</f>
        <v>53</v>
      </c>
    </row>
    <row r="2079" customFormat="false" ht="15" hidden="false" customHeight="false" outlineLevel="0" collapsed="false">
      <c r="A2079" s="1" t="n">
        <v>2012</v>
      </c>
      <c r="B2079" s="1" t="s">
        <v>394</v>
      </c>
      <c r="C2079" s="1" t="s">
        <v>105</v>
      </c>
      <c r="D2079" s="1" t="n">
        <v>39</v>
      </c>
      <c r="E2079" s="1" t="s">
        <v>191</v>
      </c>
      <c r="F2079" s="1" t="n">
        <v>53</v>
      </c>
      <c r="G2079" s="1" t="n">
        <v>3</v>
      </c>
      <c r="H2079" s="1" t="n">
        <v>803</v>
      </c>
      <c r="I2079" s="1" t="n">
        <v>73</v>
      </c>
      <c r="J2079" s="1" t="n">
        <v>157</v>
      </c>
      <c r="K2079" s="1" t="n">
        <v>0.465</v>
      </c>
      <c r="L2079" s="1" t="n">
        <v>0</v>
      </c>
      <c r="M2079" s="1" t="n">
        <v>0</v>
      </c>
      <c r="O2079" s="1" t="n">
        <v>14</v>
      </c>
      <c r="P2079" s="1" t="n">
        <v>20</v>
      </c>
      <c r="Q2079" s="1" t="n">
        <v>0.7</v>
      </c>
      <c r="R2079" s="1" t="n">
        <v>39</v>
      </c>
      <c r="S2079" s="1" t="n">
        <v>149</v>
      </c>
      <c r="T2079" s="1" t="n">
        <v>188</v>
      </c>
      <c r="U2079" s="1" t="n">
        <v>46</v>
      </c>
      <c r="V2079" s="1" t="n">
        <v>24</v>
      </c>
      <c r="W2079" s="1" t="n">
        <v>31</v>
      </c>
      <c r="X2079" s="1" t="n">
        <v>31</v>
      </c>
      <c r="Y2079" s="1" t="n">
        <v>123</v>
      </c>
      <c r="Z2079" s="1" t="n">
        <v>160</v>
      </c>
      <c r="AA2079" s="1" t="n">
        <v>9.5</v>
      </c>
      <c r="AB2079" s="1" t="n">
        <v>0.483</v>
      </c>
      <c r="AC2079" s="1" t="n">
        <v>1.1</v>
      </c>
      <c r="AD2079" s="1" t="n">
        <f aca="false">IF(F2079=0,0,Z2079/F2079)</f>
        <v>3.0188679245283</v>
      </c>
      <c r="AE2079" s="1" t="str">
        <f aca="false">IFERROR(LEFT(C2079,FIND("-",C2079)-1),C2079)</f>
        <v>C</v>
      </c>
      <c r="AF2079" s="1" t="str">
        <f aca="false">B2079&amp;"|"&amp;A2079</f>
        <v>Kurt Thomas|2012</v>
      </c>
      <c r="AG2079" s="1" t="n">
        <f aca="false">SUMPRODUCT(($A$2:$A$4670=A2079)*($Z$2:$Z$4670&gt;Z2079))+1</f>
        <v>324</v>
      </c>
    </row>
    <row r="2080" customFormat="false" ht="15" hidden="false" customHeight="false" outlineLevel="0" collapsed="false">
      <c r="A2080" s="1" t="n">
        <v>2012</v>
      </c>
      <c r="B2080" s="1" t="s">
        <v>395</v>
      </c>
      <c r="C2080" s="1" t="s">
        <v>105</v>
      </c>
      <c r="D2080" s="1" t="n">
        <v>29</v>
      </c>
      <c r="E2080" s="1" t="s">
        <v>117</v>
      </c>
      <c r="F2080" s="1" t="n">
        <v>9</v>
      </c>
      <c r="G2080" s="1" t="n">
        <v>3</v>
      </c>
      <c r="H2080" s="1" t="n">
        <v>187</v>
      </c>
      <c r="I2080" s="1" t="n">
        <v>21</v>
      </c>
      <c r="J2080" s="1" t="n">
        <v>40</v>
      </c>
      <c r="K2080" s="1" t="n">
        <v>0.525</v>
      </c>
      <c r="L2080" s="1" t="n">
        <v>0</v>
      </c>
      <c r="M2080" s="1" t="n">
        <v>0</v>
      </c>
      <c r="O2080" s="1" t="n">
        <v>15</v>
      </c>
      <c r="P2080" s="1" t="n">
        <v>34</v>
      </c>
      <c r="Q2080" s="1" t="n">
        <v>0.441</v>
      </c>
      <c r="R2080" s="1" t="n">
        <v>16</v>
      </c>
      <c r="S2080" s="1" t="n">
        <v>41</v>
      </c>
      <c r="T2080" s="1" t="n">
        <v>57</v>
      </c>
      <c r="U2080" s="1" t="n">
        <v>4</v>
      </c>
      <c r="V2080" s="1" t="n">
        <v>8</v>
      </c>
      <c r="W2080" s="1" t="n">
        <v>0</v>
      </c>
      <c r="X2080" s="1" t="n">
        <v>14</v>
      </c>
      <c r="Y2080" s="1" t="n">
        <v>21</v>
      </c>
      <c r="Z2080" s="1" t="n">
        <v>57</v>
      </c>
      <c r="AA2080" s="1" t="n">
        <v>11.1</v>
      </c>
      <c r="AB2080" s="1" t="n">
        <v>0.519</v>
      </c>
      <c r="AC2080" s="1" t="n">
        <v>0.1</v>
      </c>
      <c r="AD2080" s="1" t="n">
        <f aca="false">IF(F2080=0,0,Z2080/F2080)</f>
        <v>6.33333333333333</v>
      </c>
      <c r="AE2080" s="1" t="str">
        <f aca="false">IFERROR(LEFT(C2080,FIND("-",C2080)-1),C2080)</f>
        <v>C</v>
      </c>
      <c r="AF2080" s="1" t="str">
        <f aca="false">B2080&amp;"|"&amp;A2080</f>
        <v>Kwame Brown|2012</v>
      </c>
      <c r="AG2080" s="1" t="n">
        <f aca="false">SUMPRODUCT(($A$2:$A$4670=A2080)*($Z$2:$Z$4670&gt;Z2080))+1</f>
        <v>394</v>
      </c>
    </row>
    <row r="2081" customFormat="false" ht="15" hidden="false" customHeight="false" outlineLevel="0" collapsed="false">
      <c r="A2081" s="1" t="n">
        <v>2012</v>
      </c>
      <c r="B2081" s="1" t="s">
        <v>396</v>
      </c>
      <c r="C2081" s="1" t="s">
        <v>128</v>
      </c>
      <c r="D2081" s="1" t="n">
        <v>30</v>
      </c>
      <c r="E2081" s="1" t="s">
        <v>106</v>
      </c>
      <c r="F2081" s="1" t="n">
        <v>65</v>
      </c>
      <c r="G2081" s="1" t="n">
        <v>7</v>
      </c>
      <c r="H2081" s="1" t="n">
        <v>1469</v>
      </c>
      <c r="I2081" s="1" t="n">
        <v>178</v>
      </c>
      <c r="J2081" s="1" t="n">
        <v>412</v>
      </c>
      <c r="K2081" s="1" t="n">
        <v>0.432</v>
      </c>
      <c r="L2081" s="1" t="n">
        <v>118</v>
      </c>
      <c r="M2081" s="1" t="n">
        <v>271</v>
      </c>
      <c r="N2081" s="1" t="n">
        <v>0.435</v>
      </c>
      <c r="O2081" s="1" t="n">
        <v>55</v>
      </c>
      <c r="P2081" s="1" t="n">
        <v>66</v>
      </c>
      <c r="Q2081" s="1" t="n">
        <v>0.833</v>
      </c>
      <c r="R2081" s="1" t="n">
        <v>26</v>
      </c>
      <c r="S2081" s="1" t="n">
        <v>133</v>
      </c>
      <c r="T2081" s="1" t="n">
        <v>159</v>
      </c>
      <c r="U2081" s="1" t="n">
        <v>112</v>
      </c>
      <c r="V2081" s="1" t="n">
        <v>36</v>
      </c>
      <c r="W2081" s="1" t="n">
        <v>15</v>
      </c>
      <c r="X2081" s="1" t="n">
        <v>53</v>
      </c>
      <c r="Y2081" s="1" t="n">
        <v>110</v>
      </c>
      <c r="Z2081" s="1" t="n">
        <v>529</v>
      </c>
      <c r="AA2081" s="1" t="n">
        <v>13.6</v>
      </c>
      <c r="AB2081" s="1" t="n">
        <v>0.6</v>
      </c>
      <c r="AC2081" s="1" t="n">
        <v>5.3</v>
      </c>
      <c r="AD2081" s="1" t="n">
        <f aca="false">IF(F2081=0,0,Z2081/F2081)</f>
        <v>8.13846153846154</v>
      </c>
      <c r="AE2081" s="1" t="str">
        <f aca="false">IFERROR(LEFT(C2081,FIND("-",C2081)-1),C2081)</f>
        <v>SG</v>
      </c>
      <c r="AF2081" s="1" t="str">
        <f aca="false">B2081&amp;"|"&amp;A2081</f>
        <v>Kyle Korver|2012</v>
      </c>
      <c r="AG2081" s="1" t="n">
        <f aca="false">SUMPRODUCT(($A$2:$A$4670=A2081)*($Z$2:$Z$4670&gt;Z2081))+1</f>
        <v>151</v>
      </c>
    </row>
    <row r="2082" customFormat="false" ht="15" hidden="false" customHeight="false" outlineLevel="0" collapsed="false">
      <c r="A2082" s="1" t="n">
        <v>2012</v>
      </c>
      <c r="B2082" s="1" t="s">
        <v>398</v>
      </c>
      <c r="C2082" s="1" t="s">
        <v>102</v>
      </c>
      <c r="D2082" s="1" t="n">
        <v>25</v>
      </c>
      <c r="E2082" s="1" t="s">
        <v>103</v>
      </c>
      <c r="F2082" s="1" t="n">
        <v>47</v>
      </c>
      <c r="G2082" s="1" t="n">
        <v>38</v>
      </c>
      <c r="H2082" s="1" t="n">
        <v>1510</v>
      </c>
      <c r="I2082" s="1" t="n">
        <v>210</v>
      </c>
      <c r="J2082" s="1" t="n">
        <v>513</v>
      </c>
      <c r="K2082" s="1" t="n">
        <v>0.409</v>
      </c>
      <c r="L2082" s="1" t="n">
        <v>79</v>
      </c>
      <c r="M2082" s="1" t="n">
        <v>211</v>
      </c>
      <c r="N2082" s="1" t="n">
        <v>0.374</v>
      </c>
      <c r="O2082" s="1" t="n">
        <v>171</v>
      </c>
      <c r="P2082" s="1" t="n">
        <v>198</v>
      </c>
      <c r="Q2082" s="1" t="n">
        <v>0.864</v>
      </c>
      <c r="R2082" s="1" t="n">
        <v>37</v>
      </c>
      <c r="S2082" s="1" t="n">
        <v>176</v>
      </c>
      <c r="T2082" s="1" t="n">
        <v>213</v>
      </c>
      <c r="U2082" s="1" t="n">
        <v>310</v>
      </c>
      <c r="V2082" s="1" t="n">
        <v>73</v>
      </c>
      <c r="W2082" s="1" t="n">
        <v>14</v>
      </c>
      <c r="X2082" s="1" t="n">
        <v>130</v>
      </c>
      <c r="Y2082" s="1" t="n">
        <v>133</v>
      </c>
      <c r="Z2082" s="1" t="n">
        <v>670</v>
      </c>
      <c r="AA2082" s="1" t="n">
        <v>18.8</v>
      </c>
      <c r="AB2082" s="1" t="n">
        <v>0.558</v>
      </c>
      <c r="AC2082" s="1" t="n">
        <v>4.9</v>
      </c>
      <c r="AD2082" s="1" t="n">
        <f aca="false">IF(F2082=0,0,Z2082/F2082)</f>
        <v>14.2553191489362</v>
      </c>
      <c r="AE2082" s="1" t="str">
        <f aca="false">IFERROR(LEFT(C2082,FIND("-",C2082)-1),C2082)</f>
        <v>PG</v>
      </c>
      <c r="AF2082" s="1" t="str">
        <f aca="false">B2082&amp;"|"&amp;A2082</f>
        <v>Kyle Lowry|2012</v>
      </c>
      <c r="AG2082" s="1" t="n">
        <f aca="false">SUMPRODUCT(($A$2:$A$4670=A2082)*($Z$2:$Z$4670&gt;Z2082))+1</f>
        <v>100</v>
      </c>
    </row>
    <row r="2083" customFormat="false" ht="15" hidden="false" customHeight="false" outlineLevel="0" collapsed="false">
      <c r="A2083" s="1" t="n">
        <v>2012</v>
      </c>
      <c r="B2083" s="1" t="s">
        <v>864</v>
      </c>
      <c r="C2083" s="1" t="s">
        <v>102</v>
      </c>
      <c r="D2083" s="1" t="n">
        <v>19</v>
      </c>
      <c r="E2083" s="1" t="s">
        <v>135</v>
      </c>
      <c r="F2083" s="1" t="n">
        <v>51</v>
      </c>
      <c r="G2083" s="1" t="n">
        <v>51</v>
      </c>
      <c r="H2083" s="1" t="n">
        <v>1558</v>
      </c>
      <c r="I2083" s="1" t="n">
        <v>350</v>
      </c>
      <c r="J2083" s="1" t="n">
        <v>747</v>
      </c>
      <c r="K2083" s="1" t="n">
        <v>0.469</v>
      </c>
      <c r="L2083" s="1" t="n">
        <v>73</v>
      </c>
      <c r="M2083" s="1" t="n">
        <v>183</v>
      </c>
      <c r="N2083" s="1" t="n">
        <v>0.399</v>
      </c>
      <c r="O2083" s="1" t="n">
        <v>171</v>
      </c>
      <c r="P2083" s="1" t="n">
        <v>196</v>
      </c>
      <c r="Q2083" s="1" t="n">
        <v>0.872</v>
      </c>
      <c r="R2083" s="1" t="n">
        <v>44</v>
      </c>
      <c r="S2083" s="1" t="n">
        <v>147</v>
      </c>
      <c r="T2083" s="1" t="n">
        <v>191</v>
      </c>
      <c r="U2083" s="1" t="n">
        <v>275</v>
      </c>
      <c r="V2083" s="1" t="n">
        <v>54</v>
      </c>
      <c r="W2083" s="1" t="n">
        <v>20</v>
      </c>
      <c r="X2083" s="1" t="n">
        <v>160</v>
      </c>
      <c r="Y2083" s="1" t="n">
        <v>110</v>
      </c>
      <c r="Z2083" s="1" t="n">
        <v>944</v>
      </c>
      <c r="AA2083" s="1" t="n">
        <v>21.4</v>
      </c>
      <c r="AB2083" s="1" t="n">
        <v>0.566</v>
      </c>
      <c r="AC2083" s="1" t="n">
        <v>4.1</v>
      </c>
      <c r="AD2083" s="1" t="n">
        <f aca="false">IF(F2083=0,0,Z2083/F2083)</f>
        <v>18.5098039215686</v>
      </c>
      <c r="AE2083" s="1" t="str">
        <f aca="false">IFERROR(LEFT(C2083,FIND("-",C2083)-1),C2083)</f>
        <v>PG</v>
      </c>
      <c r="AF2083" s="1" t="str">
        <f aca="false">B2083&amp;"|"&amp;A2083</f>
        <v>Kyrie Irving|2012</v>
      </c>
      <c r="AG2083" s="1" t="n">
        <f aca="false">SUMPRODUCT(($A$2:$A$4670=A2083)*($Z$2:$Z$4670&gt;Z2083))+1</f>
        <v>45</v>
      </c>
    </row>
    <row r="2084" customFormat="false" ht="15" hidden="false" customHeight="false" outlineLevel="0" collapsed="false">
      <c r="A2084" s="1" t="n">
        <v>2012</v>
      </c>
      <c r="B2084" s="1" t="s">
        <v>399</v>
      </c>
      <c r="C2084" s="1" t="s">
        <v>105</v>
      </c>
      <c r="D2084" s="1" t="n">
        <v>25</v>
      </c>
      <c r="E2084" s="1" t="s">
        <v>145</v>
      </c>
      <c r="F2084" s="1" t="n">
        <v>3</v>
      </c>
      <c r="G2084" s="1" t="n">
        <v>0</v>
      </c>
      <c r="H2084" s="1" t="n">
        <v>17</v>
      </c>
      <c r="I2084" s="1" t="n">
        <v>2</v>
      </c>
      <c r="J2084" s="1" t="n">
        <v>5</v>
      </c>
      <c r="K2084" s="1" t="n">
        <v>0.4</v>
      </c>
      <c r="L2084" s="1" t="n">
        <v>0</v>
      </c>
      <c r="M2084" s="1" t="n">
        <v>0</v>
      </c>
      <c r="O2084" s="1" t="n">
        <v>4</v>
      </c>
      <c r="P2084" s="1" t="n">
        <v>6</v>
      </c>
      <c r="Q2084" s="1" t="n">
        <v>0.667</v>
      </c>
      <c r="R2084" s="1" t="n">
        <v>2</v>
      </c>
      <c r="S2084" s="1" t="n">
        <v>7</v>
      </c>
      <c r="T2084" s="1" t="n">
        <v>9</v>
      </c>
      <c r="U2084" s="1" t="n">
        <v>1</v>
      </c>
      <c r="V2084" s="1" t="n">
        <v>2</v>
      </c>
      <c r="W2084" s="1" t="n">
        <v>0</v>
      </c>
      <c r="X2084" s="1" t="n">
        <v>0</v>
      </c>
      <c r="Y2084" s="1" t="n">
        <v>2</v>
      </c>
      <c r="Z2084" s="1" t="n">
        <v>8</v>
      </c>
      <c r="AA2084" s="1" t="n">
        <v>29.8</v>
      </c>
      <c r="AB2084" s="1" t="n">
        <v>0.524</v>
      </c>
      <c r="AC2084" s="1" t="n">
        <v>0.1</v>
      </c>
      <c r="AD2084" s="1" t="n">
        <f aca="false">IF(F2084=0,0,Z2084/F2084)</f>
        <v>2.66666666666667</v>
      </c>
      <c r="AE2084" s="1" t="str">
        <f aca="false">IFERROR(LEFT(C2084,FIND("-",C2084)-1),C2084)</f>
        <v>C</v>
      </c>
      <c r="AF2084" s="1" t="str">
        <f aca="false">B2084&amp;"|"&amp;A2084</f>
        <v>Kyrylo Fesenko|2012</v>
      </c>
      <c r="AG2084" s="1" t="n">
        <f aca="false">SUMPRODUCT(($A$2:$A$4670=A2084)*($Z$2:$Z$4670&gt;Z2084))+1</f>
        <v>463</v>
      </c>
    </row>
    <row r="2085" customFormat="false" ht="15" hidden="false" customHeight="false" outlineLevel="0" collapsed="false">
      <c r="A2085" s="1" t="n">
        <v>2012</v>
      </c>
      <c r="B2085" s="1" t="s">
        <v>400</v>
      </c>
      <c r="C2085" s="1" t="s">
        <v>92</v>
      </c>
      <c r="D2085" s="1" t="n">
        <v>26</v>
      </c>
      <c r="E2085" s="1" t="s">
        <v>191</v>
      </c>
      <c r="F2085" s="1" t="n">
        <v>55</v>
      </c>
      <c r="G2085" s="1" t="n">
        <v>55</v>
      </c>
      <c r="H2085" s="1" t="n">
        <v>1994</v>
      </c>
      <c r="I2085" s="1" t="n">
        <v>483</v>
      </c>
      <c r="J2085" s="1" t="n">
        <v>943</v>
      </c>
      <c r="K2085" s="1" t="n">
        <v>0.512</v>
      </c>
      <c r="L2085" s="1" t="n">
        <v>2</v>
      </c>
      <c r="M2085" s="1" t="n">
        <v>11</v>
      </c>
      <c r="N2085" s="1" t="n">
        <v>0.182</v>
      </c>
      <c r="O2085" s="1" t="n">
        <v>223</v>
      </c>
      <c r="P2085" s="1" t="n">
        <v>274</v>
      </c>
      <c r="Q2085" s="1" t="n">
        <v>0.814</v>
      </c>
      <c r="R2085" s="1" t="n">
        <v>150</v>
      </c>
      <c r="S2085" s="1" t="n">
        <v>292</v>
      </c>
      <c r="T2085" s="1" t="n">
        <v>442</v>
      </c>
      <c r="U2085" s="1" t="n">
        <v>134</v>
      </c>
      <c r="V2085" s="1" t="n">
        <v>51</v>
      </c>
      <c r="W2085" s="1" t="n">
        <v>45</v>
      </c>
      <c r="X2085" s="1" t="n">
        <v>111</v>
      </c>
      <c r="Y2085" s="1" t="n">
        <v>153</v>
      </c>
      <c r="Z2085" s="1" t="n">
        <v>1191</v>
      </c>
      <c r="AA2085" s="1" t="n">
        <v>22.7</v>
      </c>
      <c r="AB2085" s="1" t="n">
        <v>0.56</v>
      </c>
      <c r="AC2085" s="1" t="n">
        <v>7</v>
      </c>
      <c r="AD2085" s="1" t="n">
        <f aca="false">IF(F2085=0,0,Z2085/F2085)</f>
        <v>21.6545454545455</v>
      </c>
      <c r="AE2085" s="1" t="str">
        <f aca="false">IFERROR(LEFT(C2085,FIND("-",C2085)-1),C2085)</f>
        <v>PF</v>
      </c>
      <c r="AF2085" s="1" t="str">
        <f aca="false">B2085&amp;"|"&amp;A2085</f>
        <v>LaMarcus Aldridge|2012</v>
      </c>
      <c r="AG2085" s="1" t="n">
        <f aca="false">SUMPRODUCT(($A$2:$A$4670=A2085)*($Z$2:$Z$4670&gt;Z2085))+1</f>
        <v>12</v>
      </c>
    </row>
    <row r="2086" customFormat="false" ht="15" hidden="false" customHeight="false" outlineLevel="0" collapsed="false">
      <c r="A2086" s="1" t="n">
        <v>2012</v>
      </c>
      <c r="B2086" s="1" t="s">
        <v>401</v>
      </c>
      <c r="C2086" s="1" t="s">
        <v>123</v>
      </c>
      <c r="D2086" s="1" t="n">
        <v>32</v>
      </c>
      <c r="E2086" s="1" t="s">
        <v>189</v>
      </c>
      <c r="F2086" s="1" t="n">
        <v>50</v>
      </c>
      <c r="G2086" s="1" t="n">
        <v>4</v>
      </c>
      <c r="H2086" s="1" t="n">
        <v>1027</v>
      </c>
      <c r="I2086" s="1" t="n">
        <v>123</v>
      </c>
      <c r="J2086" s="1" t="n">
        <v>349</v>
      </c>
      <c r="K2086" s="1" t="n">
        <v>0.352</v>
      </c>
      <c r="L2086" s="1" t="n">
        <v>28</v>
      </c>
      <c r="M2086" s="1" t="n">
        <v>111</v>
      </c>
      <c r="N2086" s="1" t="n">
        <v>0.252</v>
      </c>
      <c r="O2086" s="1" t="n">
        <v>58</v>
      </c>
      <c r="P2086" s="1" t="n">
        <v>98</v>
      </c>
      <c r="Q2086" s="1" t="n">
        <v>0.592</v>
      </c>
      <c r="R2086" s="1" t="n">
        <v>36</v>
      </c>
      <c r="S2086" s="1" t="n">
        <v>172</v>
      </c>
      <c r="T2086" s="1" t="n">
        <v>208</v>
      </c>
      <c r="U2086" s="1" t="n">
        <v>83</v>
      </c>
      <c r="V2086" s="1" t="n">
        <v>20</v>
      </c>
      <c r="W2086" s="1" t="n">
        <v>18</v>
      </c>
      <c r="X2086" s="1" t="n">
        <v>52</v>
      </c>
      <c r="Y2086" s="1" t="n">
        <v>97</v>
      </c>
      <c r="Z2086" s="1" t="n">
        <v>332</v>
      </c>
      <c r="AA2086" s="1" t="n">
        <v>9.2</v>
      </c>
      <c r="AB2086" s="1" t="n">
        <v>0.423</v>
      </c>
      <c r="AC2086" s="1" t="n">
        <v>0.3</v>
      </c>
      <c r="AD2086" s="1" t="n">
        <f aca="false">IF(F2086=0,0,Z2086/F2086)</f>
        <v>6.64</v>
      </c>
      <c r="AE2086" s="1" t="str">
        <f aca="false">IFERROR(LEFT(C2086,FIND("-",C2086)-1),C2086)</f>
        <v>SF</v>
      </c>
      <c r="AF2086" s="1" t="str">
        <f aca="false">B2086&amp;"|"&amp;A2086</f>
        <v>Lamar Odom|2012</v>
      </c>
      <c r="AG2086" s="1" t="n">
        <f aca="false">SUMPRODUCT(($A$2:$A$4670=A2086)*($Z$2:$Z$4670&gt;Z2086))+1</f>
        <v>225</v>
      </c>
    </row>
    <row r="2087" customFormat="false" ht="15" hidden="false" customHeight="false" outlineLevel="0" collapsed="false">
      <c r="A2087" s="1" t="n">
        <v>2012</v>
      </c>
      <c r="B2087" s="1" t="s">
        <v>778</v>
      </c>
      <c r="C2087" s="1" t="s">
        <v>128</v>
      </c>
      <c r="D2087" s="1" t="n">
        <v>21</v>
      </c>
      <c r="E2087" s="1" t="s">
        <v>145</v>
      </c>
      <c r="F2087" s="1" t="n">
        <v>42</v>
      </c>
      <c r="G2087" s="1" t="n">
        <v>1</v>
      </c>
      <c r="H2087" s="1" t="n">
        <v>442</v>
      </c>
      <c r="I2087" s="1" t="n">
        <v>47</v>
      </c>
      <c r="J2087" s="1" t="n">
        <v>125</v>
      </c>
      <c r="K2087" s="1" t="n">
        <v>0.376</v>
      </c>
      <c r="L2087" s="1" t="n">
        <v>4</v>
      </c>
      <c r="M2087" s="1" t="n">
        <v>30</v>
      </c>
      <c r="N2087" s="1" t="n">
        <v>0.133</v>
      </c>
      <c r="O2087" s="1" t="n">
        <v>8</v>
      </c>
      <c r="P2087" s="1" t="n">
        <v>17</v>
      </c>
      <c r="Q2087" s="1" t="n">
        <v>0.471</v>
      </c>
      <c r="R2087" s="1" t="n">
        <v>12</v>
      </c>
      <c r="S2087" s="1" t="n">
        <v>41</v>
      </c>
      <c r="T2087" s="1" t="n">
        <v>53</v>
      </c>
      <c r="U2087" s="1" t="n">
        <v>46</v>
      </c>
      <c r="V2087" s="1" t="n">
        <v>21</v>
      </c>
      <c r="W2087" s="1" t="n">
        <v>5</v>
      </c>
      <c r="X2087" s="1" t="n">
        <v>36</v>
      </c>
      <c r="Y2087" s="1" t="n">
        <v>30</v>
      </c>
      <c r="Z2087" s="1" t="n">
        <v>106</v>
      </c>
      <c r="AA2087" s="1" t="n">
        <v>7</v>
      </c>
      <c r="AB2087" s="1" t="n">
        <v>0.4</v>
      </c>
      <c r="AC2087" s="1" t="n">
        <v>-0.3</v>
      </c>
      <c r="AD2087" s="1" t="n">
        <f aca="false">IF(F2087=0,0,Z2087/F2087)</f>
        <v>2.52380952380952</v>
      </c>
      <c r="AE2087" s="1" t="str">
        <f aca="false">IFERROR(LEFT(C2087,FIND("-",C2087)-1),C2087)</f>
        <v>SG</v>
      </c>
      <c r="AF2087" s="1" t="str">
        <f aca="false">B2087&amp;"|"&amp;A2087</f>
        <v>Lance Stephenson|2012</v>
      </c>
      <c r="AG2087" s="1" t="n">
        <f aca="false">SUMPRODUCT(($A$2:$A$4670=A2087)*($Z$2:$Z$4670&gt;Z2087))+1</f>
        <v>358</v>
      </c>
    </row>
    <row r="2088" customFormat="false" ht="15" hidden="false" customHeight="false" outlineLevel="0" collapsed="false">
      <c r="A2088" s="1" t="n">
        <v>2012</v>
      </c>
      <c r="B2088" s="1" t="s">
        <v>865</v>
      </c>
      <c r="C2088" s="1" t="s">
        <v>92</v>
      </c>
      <c r="D2088" s="1" t="n">
        <v>23</v>
      </c>
      <c r="E2088" s="1" t="s">
        <v>219</v>
      </c>
      <c r="F2088" s="1" t="n">
        <v>42</v>
      </c>
      <c r="G2088" s="1" t="n">
        <v>10</v>
      </c>
      <c r="H2088" s="1" t="n">
        <v>630</v>
      </c>
      <c r="I2088" s="1" t="n">
        <v>57</v>
      </c>
      <c r="J2088" s="1" t="n">
        <v>126</v>
      </c>
      <c r="K2088" s="1" t="n">
        <v>0.452</v>
      </c>
      <c r="L2088" s="1" t="n">
        <v>0</v>
      </c>
      <c r="M2088" s="1" t="n">
        <v>1</v>
      </c>
      <c r="N2088" s="1" t="n">
        <v>0</v>
      </c>
      <c r="O2088" s="1" t="n">
        <v>52</v>
      </c>
      <c r="P2088" s="1" t="n">
        <v>62</v>
      </c>
      <c r="Q2088" s="1" t="n">
        <v>0.839</v>
      </c>
      <c r="R2088" s="1" t="n">
        <v>49</v>
      </c>
      <c r="S2088" s="1" t="n">
        <v>77</v>
      </c>
      <c r="T2088" s="1" t="n">
        <v>126</v>
      </c>
      <c r="U2088" s="1" t="n">
        <v>12</v>
      </c>
      <c r="V2088" s="1" t="n">
        <v>10</v>
      </c>
      <c r="W2088" s="1" t="n">
        <v>7</v>
      </c>
      <c r="X2088" s="1" t="n">
        <v>24</v>
      </c>
      <c r="Y2088" s="1" t="n">
        <v>78</v>
      </c>
      <c r="Z2088" s="1" t="n">
        <v>166</v>
      </c>
      <c r="AA2088" s="1" t="n">
        <v>10.1</v>
      </c>
      <c r="AB2088" s="1" t="n">
        <v>0.541</v>
      </c>
      <c r="AC2088" s="1" t="n">
        <v>1.2</v>
      </c>
      <c r="AD2088" s="1" t="n">
        <f aca="false">IF(F2088=0,0,Z2088/F2088)</f>
        <v>3.95238095238095</v>
      </c>
      <c r="AE2088" s="1" t="str">
        <f aca="false">IFERROR(LEFT(C2088,FIND("-",C2088)-1),C2088)</f>
        <v>PF</v>
      </c>
      <c r="AF2088" s="1" t="str">
        <f aca="false">B2088&amp;"|"&amp;A2088</f>
        <v>Lance Thomas|2012</v>
      </c>
      <c r="AG2088" s="1" t="n">
        <f aca="false">SUMPRODUCT(($A$2:$A$4670=A2088)*($Z$2:$Z$4670&gt;Z2088))+1</f>
        <v>319</v>
      </c>
    </row>
    <row r="2089" customFormat="false" ht="15" hidden="false" customHeight="false" outlineLevel="0" collapsed="false">
      <c r="A2089" s="1" t="n">
        <v>2012</v>
      </c>
      <c r="B2089" s="1" t="s">
        <v>779</v>
      </c>
      <c r="C2089" s="1" t="s">
        <v>128</v>
      </c>
      <c r="D2089" s="1" t="n">
        <v>23</v>
      </c>
      <c r="E2089" s="1" t="s">
        <v>256</v>
      </c>
      <c r="F2089" s="1" t="n">
        <v>66</v>
      </c>
      <c r="G2089" s="1" t="n">
        <v>62</v>
      </c>
      <c r="H2089" s="1" t="n">
        <v>1894</v>
      </c>
      <c r="I2089" s="1" t="n">
        <v>236</v>
      </c>
      <c r="J2089" s="1" t="n">
        <v>513</v>
      </c>
      <c r="K2089" s="1" t="n">
        <v>0.46</v>
      </c>
      <c r="L2089" s="1" t="n">
        <v>31</v>
      </c>
      <c r="M2089" s="1" t="n">
        <v>121</v>
      </c>
      <c r="N2089" s="1" t="n">
        <v>0.256</v>
      </c>
      <c r="O2089" s="1" t="n">
        <v>77</v>
      </c>
      <c r="P2089" s="1" t="n">
        <v>137</v>
      </c>
      <c r="Q2089" s="1" t="n">
        <v>0.562</v>
      </c>
      <c r="R2089" s="1" t="n">
        <v>59</v>
      </c>
      <c r="S2089" s="1" t="n">
        <v>219</v>
      </c>
      <c r="T2089" s="1" t="n">
        <v>278</v>
      </c>
      <c r="U2089" s="1" t="n">
        <v>169</v>
      </c>
      <c r="V2089" s="1" t="n">
        <v>79</v>
      </c>
      <c r="W2089" s="1" t="n">
        <v>17</v>
      </c>
      <c r="X2089" s="1" t="n">
        <v>102</v>
      </c>
      <c r="Y2089" s="1" t="n">
        <v>99</v>
      </c>
      <c r="Z2089" s="1" t="n">
        <v>580</v>
      </c>
      <c r="AA2089" s="1" t="n">
        <v>12</v>
      </c>
      <c r="AB2089" s="1" t="n">
        <v>0.506</v>
      </c>
      <c r="AC2089" s="1" t="n">
        <v>3.4</v>
      </c>
      <c r="AD2089" s="1" t="n">
        <f aca="false">IF(F2089=0,0,Z2089/F2089)</f>
        <v>8.78787878787879</v>
      </c>
      <c r="AE2089" s="1" t="str">
        <f aca="false">IFERROR(LEFT(C2089,FIND("-",C2089)-1),C2089)</f>
        <v>SG</v>
      </c>
      <c r="AF2089" s="1" t="str">
        <f aca="false">B2089&amp;"|"&amp;A2089</f>
        <v>Landry Fields|2012</v>
      </c>
      <c r="AG2089" s="1" t="n">
        <f aca="false">SUMPRODUCT(($A$2:$A$4670=A2089)*($Z$2:$Z$4670&gt;Z2089))+1</f>
        <v>132</v>
      </c>
    </row>
    <row r="2090" customFormat="false" ht="15" hidden="false" customHeight="false" outlineLevel="0" collapsed="false">
      <c r="A2090" s="1" t="n">
        <v>2012</v>
      </c>
      <c r="B2090" s="1" t="s">
        <v>403</v>
      </c>
      <c r="C2090" s="1" t="s">
        <v>102</v>
      </c>
      <c r="D2090" s="1" t="n">
        <v>33</v>
      </c>
      <c r="E2090" s="1" t="s">
        <v>112</v>
      </c>
      <c r="F2090" s="1" t="n">
        <v>9</v>
      </c>
      <c r="G2090" s="1" t="n">
        <v>0</v>
      </c>
      <c r="H2090" s="1" t="n">
        <v>114</v>
      </c>
      <c r="I2090" s="1" t="n">
        <v>5</v>
      </c>
      <c r="J2090" s="1" t="n">
        <v>22</v>
      </c>
      <c r="K2090" s="1" t="n">
        <v>0.227</v>
      </c>
      <c r="L2090" s="1" t="n">
        <v>1</v>
      </c>
      <c r="M2090" s="1" t="n">
        <v>7</v>
      </c>
      <c r="N2090" s="1" t="n">
        <v>0.143</v>
      </c>
      <c r="O2090" s="1" t="n">
        <v>1</v>
      </c>
      <c r="P2090" s="1" t="n">
        <v>2</v>
      </c>
      <c r="Q2090" s="1" t="n">
        <v>0.5</v>
      </c>
      <c r="R2090" s="1" t="n">
        <v>1</v>
      </c>
      <c r="S2090" s="1" t="n">
        <v>4</v>
      </c>
      <c r="T2090" s="1" t="n">
        <v>5</v>
      </c>
      <c r="U2090" s="1" t="n">
        <v>7</v>
      </c>
      <c r="V2090" s="1" t="n">
        <v>2</v>
      </c>
      <c r="W2090" s="1" t="n">
        <v>0</v>
      </c>
      <c r="X2090" s="1" t="n">
        <v>12</v>
      </c>
      <c r="Y2090" s="1" t="n">
        <v>10</v>
      </c>
      <c r="Z2090" s="1" t="n">
        <v>12</v>
      </c>
      <c r="AA2090" s="1" t="n">
        <v>-4.8</v>
      </c>
      <c r="AB2090" s="1" t="n">
        <v>0.262</v>
      </c>
      <c r="AC2090" s="1" t="n">
        <v>-0.5</v>
      </c>
      <c r="AD2090" s="1" t="n">
        <f aca="false">IF(F2090=0,0,Z2090/F2090)</f>
        <v>1.33333333333333</v>
      </c>
      <c r="AE2090" s="1" t="str">
        <f aca="false">IFERROR(LEFT(C2090,FIND("-",C2090)-1),C2090)</f>
        <v>PG</v>
      </c>
      <c r="AF2090" s="1" t="str">
        <f aca="false">B2090&amp;"|"&amp;A2090</f>
        <v>Larry Hughes|2012</v>
      </c>
      <c r="AG2090" s="1" t="n">
        <f aca="false">SUMPRODUCT(($A$2:$A$4670=A2090)*($Z$2:$Z$4670&gt;Z2090))+1</f>
        <v>458</v>
      </c>
    </row>
    <row r="2091" customFormat="false" ht="15" hidden="false" customHeight="false" outlineLevel="0" collapsed="false">
      <c r="A2091" s="1" t="n">
        <v>2012</v>
      </c>
      <c r="B2091" s="1" t="s">
        <v>780</v>
      </c>
      <c r="C2091" s="1" t="s">
        <v>123</v>
      </c>
      <c r="D2091" s="1" t="n">
        <v>29</v>
      </c>
      <c r="E2091" s="1" t="s">
        <v>185</v>
      </c>
      <c r="F2091" s="1" t="n">
        <v>7</v>
      </c>
      <c r="G2091" s="1" t="n">
        <v>0</v>
      </c>
      <c r="H2091" s="1" t="n">
        <v>75</v>
      </c>
      <c r="I2091" s="1" t="n">
        <v>4</v>
      </c>
      <c r="J2091" s="1" t="n">
        <v>11</v>
      </c>
      <c r="K2091" s="1" t="n">
        <v>0.364</v>
      </c>
      <c r="L2091" s="1" t="n">
        <v>2</v>
      </c>
      <c r="M2091" s="1" t="n">
        <v>5</v>
      </c>
      <c r="N2091" s="1" t="n">
        <v>0.4</v>
      </c>
      <c r="O2091" s="1" t="n">
        <v>3</v>
      </c>
      <c r="P2091" s="1" t="n">
        <v>4</v>
      </c>
      <c r="Q2091" s="1" t="n">
        <v>0.75</v>
      </c>
      <c r="R2091" s="1" t="n">
        <v>2</v>
      </c>
      <c r="S2091" s="1" t="n">
        <v>11</v>
      </c>
      <c r="T2091" s="1" t="n">
        <v>13</v>
      </c>
      <c r="U2091" s="1" t="n">
        <v>4</v>
      </c>
      <c r="V2091" s="1" t="n">
        <v>0</v>
      </c>
      <c r="W2091" s="1" t="n">
        <v>1</v>
      </c>
      <c r="X2091" s="1" t="n">
        <v>2</v>
      </c>
      <c r="Y2091" s="1" t="n">
        <v>10</v>
      </c>
      <c r="Z2091" s="1" t="n">
        <v>13</v>
      </c>
      <c r="AA2091" s="1" t="n">
        <v>5.8</v>
      </c>
      <c r="AB2091" s="1" t="n">
        <v>0.509</v>
      </c>
      <c r="AC2091" s="1" t="n">
        <v>0.1</v>
      </c>
      <c r="AD2091" s="1" t="n">
        <f aca="false">IF(F2091=0,0,Z2091/F2091)</f>
        <v>1.85714285714286</v>
      </c>
      <c r="AE2091" s="1" t="str">
        <f aca="false">IFERROR(LEFT(C2091,FIND("-",C2091)-1),C2091)</f>
        <v>SF</v>
      </c>
      <c r="AF2091" s="1" t="str">
        <f aca="false">B2091&amp;"|"&amp;A2091</f>
        <v>Larry Owens|2012</v>
      </c>
      <c r="AG2091" s="1" t="n">
        <f aca="false">SUMPRODUCT(($A$2:$A$4670=A2091)*($Z$2:$Z$4670&gt;Z2091))+1</f>
        <v>456</v>
      </c>
    </row>
    <row r="2092" customFormat="false" ht="15" hidden="false" customHeight="false" outlineLevel="0" collapsed="false">
      <c r="A2092" s="1" t="n">
        <v>2012</v>
      </c>
      <c r="B2092" s="1" t="s">
        <v>781</v>
      </c>
      <c r="C2092" s="1" t="s">
        <v>92</v>
      </c>
      <c r="D2092" s="1" t="n">
        <v>23</v>
      </c>
      <c r="E2092" s="1" t="s">
        <v>152</v>
      </c>
      <c r="F2092" s="1" t="n">
        <v>52</v>
      </c>
      <c r="G2092" s="1" t="n">
        <v>0</v>
      </c>
      <c r="H2092" s="1" t="n">
        <v>643</v>
      </c>
      <c r="I2092" s="1" t="n">
        <v>84</v>
      </c>
      <c r="J2092" s="1" t="n">
        <v>184</v>
      </c>
      <c r="K2092" s="1" t="n">
        <v>0.457</v>
      </c>
      <c r="L2092" s="1" t="n">
        <v>0</v>
      </c>
      <c r="M2092" s="1" t="n">
        <v>2</v>
      </c>
      <c r="N2092" s="1" t="n">
        <v>0</v>
      </c>
      <c r="O2092" s="1" t="n">
        <v>18</v>
      </c>
      <c r="P2092" s="1" t="n">
        <v>38</v>
      </c>
      <c r="Q2092" s="1" t="n">
        <v>0.474</v>
      </c>
      <c r="R2092" s="1" t="n">
        <v>62</v>
      </c>
      <c r="S2092" s="1" t="n">
        <v>98</v>
      </c>
      <c r="T2092" s="1" t="n">
        <v>160</v>
      </c>
      <c r="U2092" s="1" t="n">
        <v>33</v>
      </c>
      <c r="V2092" s="1" t="n">
        <v>32</v>
      </c>
      <c r="W2092" s="1" t="n">
        <v>76</v>
      </c>
      <c r="X2092" s="1" t="n">
        <v>43</v>
      </c>
      <c r="Y2092" s="1" t="n">
        <v>133</v>
      </c>
      <c r="Z2092" s="1" t="n">
        <v>186</v>
      </c>
      <c r="AA2092" s="1" t="n">
        <v>13.3</v>
      </c>
      <c r="AB2092" s="1" t="n">
        <v>0.463</v>
      </c>
      <c r="AC2092" s="1" t="n">
        <v>1</v>
      </c>
      <c r="AD2092" s="1" t="n">
        <f aca="false">IF(F2092=0,0,Z2092/F2092)</f>
        <v>3.57692307692308</v>
      </c>
      <c r="AE2092" s="1" t="str">
        <f aca="false">IFERROR(LEFT(C2092,FIND("-",C2092)-1),C2092)</f>
        <v>PF</v>
      </c>
      <c r="AF2092" s="1" t="str">
        <f aca="false">B2092&amp;"|"&amp;A2092</f>
        <v>Larry Sanders|2012</v>
      </c>
      <c r="AG2092" s="1" t="n">
        <f aca="false">SUMPRODUCT(($A$2:$A$4670=A2092)*($Z$2:$Z$4670&gt;Z2092))+1</f>
        <v>302</v>
      </c>
    </row>
    <row r="2093" customFormat="false" ht="15" hidden="false" customHeight="false" outlineLevel="0" collapsed="false">
      <c r="A2093" s="1" t="n">
        <v>2012</v>
      </c>
      <c r="B2093" s="1" t="s">
        <v>866</v>
      </c>
      <c r="C2093" s="1" t="s">
        <v>92</v>
      </c>
      <c r="D2093" s="1" t="n">
        <v>22</v>
      </c>
      <c r="E2093" s="1" t="s">
        <v>142</v>
      </c>
      <c r="F2093" s="1" t="n">
        <v>41</v>
      </c>
      <c r="G2093" s="1" t="n">
        <v>15</v>
      </c>
      <c r="H2093" s="1" t="n">
        <v>624</v>
      </c>
      <c r="I2093" s="1" t="n">
        <v>79</v>
      </c>
      <c r="J2093" s="1" t="n">
        <v>167</v>
      </c>
      <c r="K2093" s="1" t="n">
        <v>0.473</v>
      </c>
      <c r="L2093" s="1" t="n">
        <v>0</v>
      </c>
      <c r="M2093" s="1" t="n">
        <v>0</v>
      </c>
      <c r="O2093" s="1" t="n">
        <v>11</v>
      </c>
      <c r="P2093" s="1" t="n">
        <v>14</v>
      </c>
      <c r="Q2093" s="1" t="n">
        <v>0.786</v>
      </c>
      <c r="R2093" s="1" t="n">
        <v>47</v>
      </c>
      <c r="S2093" s="1" t="n">
        <v>124</v>
      </c>
      <c r="T2093" s="1" t="n">
        <v>171</v>
      </c>
      <c r="U2093" s="1" t="n">
        <v>34</v>
      </c>
      <c r="V2093" s="1" t="n">
        <v>13</v>
      </c>
      <c r="W2093" s="1" t="n">
        <v>18</v>
      </c>
      <c r="X2093" s="1" t="n">
        <v>20</v>
      </c>
      <c r="Y2093" s="1" t="n">
        <v>73</v>
      </c>
      <c r="Z2093" s="1" t="n">
        <v>169</v>
      </c>
      <c r="AA2093" s="1" t="n">
        <v>12.7</v>
      </c>
      <c r="AB2093" s="1" t="n">
        <v>0.488</v>
      </c>
      <c r="AC2093" s="1" t="n">
        <v>1.6</v>
      </c>
      <c r="AD2093" s="1" t="n">
        <f aca="false">IF(F2093=0,0,Z2093/F2093)</f>
        <v>4.1219512195122</v>
      </c>
      <c r="AE2093" s="1" t="str">
        <f aca="false">IFERROR(LEFT(C2093,FIND("-",C2093)-1),C2093)</f>
        <v>PF</v>
      </c>
      <c r="AF2093" s="1" t="str">
        <f aca="false">B2093&amp;"|"&amp;A2093</f>
        <v>Lavoy Allen|2012</v>
      </c>
      <c r="AG2093" s="1" t="n">
        <f aca="false">SUMPRODUCT(($A$2:$A$4670=A2093)*($Z$2:$Z$4670&gt;Z2093))+1</f>
        <v>315</v>
      </c>
    </row>
    <row r="2094" customFormat="false" ht="15" hidden="false" customHeight="false" outlineLevel="0" collapsed="false">
      <c r="A2094" s="1" t="n">
        <v>2012</v>
      </c>
      <c r="B2094" s="1" t="s">
        <v>782</v>
      </c>
      <c r="C2094" s="1" t="s">
        <v>123</v>
      </c>
      <c r="D2094" s="1" t="n">
        <v>25</v>
      </c>
      <c r="E2094" s="1" t="s">
        <v>609</v>
      </c>
      <c r="F2094" s="1" t="n">
        <v>26</v>
      </c>
      <c r="G2094" s="1" t="n">
        <v>0</v>
      </c>
      <c r="H2094" s="1" t="n">
        <v>141</v>
      </c>
      <c r="I2094" s="1" t="n">
        <v>13</v>
      </c>
      <c r="J2094" s="1" t="n">
        <v>38</v>
      </c>
      <c r="K2094" s="1" t="n">
        <v>0.342</v>
      </c>
      <c r="L2094" s="1" t="n">
        <v>4</v>
      </c>
      <c r="M2094" s="1" t="n">
        <v>14</v>
      </c>
      <c r="N2094" s="1" t="n">
        <v>0.286</v>
      </c>
      <c r="O2094" s="1" t="n">
        <v>7</v>
      </c>
      <c r="P2094" s="1" t="n">
        <v>12</v>
      </c>
      <c r="Q2094" s="1" t="n">
        <v>0.583</v>
      </c>
      <c r="R2094" s="1" t="n">
        <v>2</v>
      </c>
      <c r="S2094" s="1" t="n">
        <v>14</v>
      </c>
      <c r="T2094" s="1" t="n">
        <v>16</v>
      </c>
      <c r="U2094" s="1" t="n">
        <v>4</v>
      </c>
      <c r="V2094" s="1" t="n">
        <v>3</v>
      </c>
      <c r="W2094" s="1" t="n">
        <v>1</v>
      </c>
      <c r="X2094" s="1" t="n">
        <v>9</v>
      </c>
      <c r="Y2094" s="1" t="n">
        <v>18</v>
      </c>
      <c r="Z2094" s="1" t="n">
        <v>37</v>
      </c>
      <c r="AA2094" s="1" t="n">
        <v>3.1</v>
      </c>
      <c r="AB2094" s="1" t="n">
        <v>0.427</v>
      </c>
      <c r="AC2094" s="1" t="n">
        <v>-0.1</v>
      </c>
      <c r="AD2094" s="1" t="n">
        <f aca="false">IF(F2094=0,0,Z2094/F2094)</f>
        <v>1.42307692307692</v>
      </c>
      <c r="AE2094" s="1" t="str">
        <f aca="false">IFERROR(LEFT(C2094,FIND("-",C2094)-1),C2094)</f>
        <v>SF</v>
      </c>
      <c r="AF2094" s="1" t="str">
        <f aca="false">B2094&amp;"|"&amp;A2094</f>
        <v>Lazar Hayward|2012</v>
      </c>
      <c r="AG2094" s="1" t="n">
        <f aca="false">SUMPRODUCT(($A$2:$A$4670=A2094)*($Z$2:$Z$4670&gt;Z2094))+1</f>
        <v>421</v>
      </c>
    </row>
    <row r="2095" customFormat="false" ht="15" hidden="false" customHeight="false" outlineLevel="0" collapsed="false">
      <c r="A2095" s="1" t="n">
        <v>2012</v>
      </c>
      <c r="B2095" s="1" t="s">
        <v>405</v>
      </c>
      <c r="C2095" s="1" t="s">
        <v>123</v>
      </c>
      <c r="D2095" s="1" t="n">
        <v>27</v>
      </c>
      <c r="E2095" s="1" t="s">
        <v>126</v>
      </c>
      <c r="F2095" s="1" t="n">
        <v>62</v>
      </c>
      <c r="G2095" s="1" t="n">
        <v>62</v>
      </c>
      <c r="H2095" s="1" t="n">
        <v>2326</v>
      </c>
      <c r="I2095" s="1" t="n">
        <v>621</v>
      </c>
      <c r="J2095" s="1" t="n">
        <v>1169</v>
      </c>
      <c r="K2095" s="1" t="n">
        <v>0.531</v>
      </c>
      <c r="L2095" s="1" t="n">
        <v>54</v>
      </c>
      <c r="M2095" s="1" t="n">
        <v>149</v>
      </c>
      <c r="N2095" s="1" t="n">
        <v>0.362</v>
      </c>
      <c r="O2095" s="1" t="n">
        <v>387</v>
      </c>
      <c r="P2095" s="1" t="n">
        <v>502</v>
      </c>
      <c r="Q2095" s="1" t="n">
        <v>0.771</v>
      </c>
      <c r="R2095" s="1" t="n">
        <v>94</v>
      </c>
      <c r="S2095" s="1" t="n">
        <v>398</v>
      </c>
      <c r="T2095" s="1" t="n">
        <v>492</v>
      </c>
      <c r="U2095" s="1" t="n">
        <v>387</v>
      </c>
      <c r="V2095" s="1" t="n">
        <v>115</v>
      </c>
      <c r="W2095" s="1" t="n">
        <v>50</v>
      </c>
      <c r="X2095" s="1" t="n">
        <v>213</v>
      </c>
      <c r="Y2095" s="1" t="n">
        <v>96</v>
      </c>
      <c r="Z2095" s="1" t="n">
        <v>1683</v>
      </c>
      <c r="AA2095" s="1" t="n">
        <v>30.7</v>
      </c>
      <c r="AB2095" s="1" t="n">
        <v>0.605</v>
      </c>
      <c r="AC2095" s="1" t="n">
        <v>14.5</v>
      </c>
      <c r="AD2095" s="1" t="n">
        <f aca="false">IF(F2095=0,0,Z2095/F2095)</f>
        <v>27.1451612903226</v>
      </c>
      <c r="AE2095" s="1" t="str">
        <f aca="false">IFERROR(LEFT(C2095,FIND("-",C2095)-1),C2095)</f>
        <v>SF</v>
      </c>
      <c r="AF2095" s="1" t="str">
        <f aca="false">B2095&amp;"|"&amp;A2095</f>
        <v>LeBron James|2012</v>
      </c>
      <c r="AG2095" s="1" t="n">
        <f aca="false">SUMPRODUCT(($A$2:$A$4670=A2095)*($Z$2:$Z$4670&gt;Z2095))+1</f>
        <v>2</v>
      </c>
    </row>
    <row r="2096" customFormat="false" ht="15" hidden="false" customHeight="false" outlineLevel="0" collapsed="false">
      <c r="A2096" s="1" t="n">
        <v>2012</v>
      </c>
      <c r="B2096" s="1" t="s">
        <v>406</v>
      </c>
      <c r="C2096" s="1" t="s">
        <v>128</v>
      </c>
      <c r="D2096" s="1" t="n">
        <v>29</v>
      </c>
      <c r="E2096" s="1" t="s">
        <v>115</v>
      </c>
      <c r="F2096" s="1" t="n">
        <v>64</v>
      </c>
      <c r="G2096" s="1" t="n">
        <v>0</v>
      </c>
      <c r="H2096" s="1" t="n">
        <v>1382</v>
      </c>
      <c r="I2096" s="1" t="n">
        <v>271</v>
      </c>
      <c r="J2096" s="1" t="n">
        <v>637</v>
      </c>
      <c r="K2096" s="1" t="n">
        <v>0.425</v>
      </c>
      <c r="L2096" s="1" t="n">
        <v>65</v>
      </c>
      <c r="M2096" s="1" t="n">
        <v>170</v>
      </c>
      <c r="N2096" s="1" t="n">
        <v>0.382</v>
      </c>
      <c r="O2096" s="1" t="n">
        <v>101</v>
      </c>
      <c r="P2096" s="1" t="n">
        <v>124</v>
      </c>
      <c r="Q2096" s="1" t="n">
        <v>0.815</v>
      </c>
      <c r="R2096" s="1" t="n">
        <v>33</v>
      </c>
      <c r="S2096" s="1" t="n">
        <v>95</v>
      </c>
      <c r="T2096" s="1" t="n">
        <v>128</v>
      </c>
      <c r="U2096" s="1" t="n">
        <v>96</v>
      </c>
      <c r="V2096" s="1" t="n">
        <v>56</v>
      </c>
      <c r="W2096" s="1" t="n">
        <v>7</v>
      </c>
      <c r="X2096" s="1" t="n">
        <v>94</v>
      </c>
      <c r="Y2096" s="1" t="n">
        <v>135</v>
      </c>
      <c r="Z2096" s="1" t="n">
        <v>708</v>
      </c>
      <c r="AA2096" s="1" t="n">
        <v>14</v>
      </c>
      <c r="AB2096" s="1" t="n">
        <v>0.512</v>
      </c>
      <c r="AC2096" s="1" t="n">
        <v>1.7</v>
      </c>
      <c r="AD2096" s="1" t="n">
        <f aca="false">IF(F2096=0,0,Z2096/F2096)</f>
        <v>11.0625</v>
      </c>
      <c r="AE2096" s="1" t="str">
        <f aca="false">IFERROR(LEFT(C2096,FIND("-",C2096)-1),C2096)</f>
        <v>SG</v>
      </c>
      <c r="AF2096" s="1" t="str">
        <f aca="false">B2096&amp;"|"&amp;A2096</f>
        <v>Leandro Barbosa|2012</v>
      </c>
      <c r="AG2096" s="1" t="n">
        <f aca="false">SUMPRODUCT(($A$2:$A$4670=A2096)*($Z$2:$Z$4670&gt;Z2096))+1</f>
        <v>89</v>
      </c>
    </row>
    <row r="2097" customFormat="false" ht="15" hidden="false" customHeight="false" outlineLevel="0" collapsed="false">
      <c r="A2097" s="1" t="n">
        <v>2012</v>
      </c>
      <c r="B2097" s="1" t="s">
        <v>713</v>
      </c>
      <c r="C2097" s="1" t="s">
        <v>102</v>
      </c>
      <c r="D2097" s="1" t="n">
        <v>27</v>
      </c>
      <c r="E2097" s="1" t="s">
        <v>115</v>
      </c>
      <c r="F2097" s="1" t="n">
        <v>16</v>
      </c>
      <c r="G2097" s="1" t="n">
        <v>0</v>
      </c>
      <c r="H2097" s="1" t="n">
        <v>334</v>
      </c>
      <c r="I2097" s="1" t="n">
        <v>62</v>
      </c>
      <c r="J2097" s="1" t="n">
        <v>162</v>
      </c>
      <c r="K2097" s="1" t="n">
        <v>0.383</v>
      </c>
      <c r="L2097" s="1" t="n">
        <v>16</v>
      </c>
      <c r="M2097" s="1" t="n">
        <v>64</v>
      </c>
      <c r="N2097" s="1" t="n">
        <v>0.25</v>
      </c>
      <c r="O2097" s="1" t="n">
        <v>34</v>
      </c>
      <c r="P2097" s="1" t="n">
        <v>41</v>
      </c>
      <c r="Q2097" s="1" t="n">
        <v>0.829</v>
      </c>
      <c r="R2097" s="1" t="n">
        <v>7</v>
      </c>
      <c r="S2097" s="1" t="n">
        <v>39</v>
      </c>
      <c r="T2097" s="1" t="n">
        <v>46</v>
      </c>
      <c r="U2097" s="1" t="n">
        <v>36</v>
      </c>
      <c r="V2097" s="1" t="n">
        <v>14</v>
      </c>
      <c r="W2097" s="1" t="n">
        <v>3</v>
      </c>
      <c r="X2097" s="1" t="n">
        <v>32</v>
      </c>
      <c r="Y2097" s="1" t="n">
        <v>26</v>
      </c>
      <c r="Z2097" s="1" t="n">
        <v>174</v>
      </c>
      <c r="AA2097" s="1" t="n">
        <v>13.9</v>
      </c>
      <c r="AB2097" s="1" t="n">
        <v>0.483</v>
      </c>
      <c r="AC2097" s="1" t="n">
        <v>0.1</v>
      </c>
      <c r="AD2097" s="1" t="n">
        <f aca="false">IF(F2097=0,0,Z2097/F2097)</f>
        <v>10.875</v>
      </c>
      <c r="AE2097" s="1" t="str">
        <f aca="false">IFERROR(LEFT(C2097,FIND("-",C2097)-1),C2097)</f>
        <v>PG</v>
      </c>
      <c r="AF2097" s="1" t="str">
        <f aca="false">B2097&amp;"|"&amp;A2097</f>
        <v>Lester Hudson|2012</v>
      </c>
      <c r="AG2097" s="1" t="n">
        <f aca="false">SUMPRODUCT(($A$2:$A$4670=A2097)*($Z$2:$Z$4670&gt;Z2097))+1</f>
        <v>309</v>
      </c>
    </row>
    <row r="2098" customFormat="false" ht="15" hidden="false" customHeight="false" outlineLevel="0" collapsed="false">
      <c r="A2098" s="1" t="n">
        <v>2012</v>
      </c>
      <c r="B2098" s="1" t="s">
        <v>408</v>
      </c>
      <c r="C2098" s="1" t="s">
        <v>123</v>
      </c>
      <c r="D2098" s="1" t="n">
        <v>27</v>
      </c>
      <c r="E2098" s="1" t="s">
        <v>147</v>
      </c>
      <c r="F2098" s="1" t="n">
        <v>49</v>
      </c>
      <c r="G2098" s="1" t="n">
        <v>3</v>
      </c>
      <c r="H2098" s="1" t="n">
        <v>1057</v>
      </c>
      <c r="I2098" s="1" t="n">
        <v>165</v>
      </c>
      <c r="J2098" s="1" t="n">
        <v>410</v>
      </c>
      <c r="K2098" s="1" t="n">
        <v>0.402</v>
      </c>
      <c r="L2098" s="1" t="n">
        <v>62</v>
      </c>
      <c r="M2098" s="1" t="n">
        <v>179</v>
      </c>
      <c r="N2098" s="1" t="n">
        <v>0.346</v>
      </c>
      <c r="O2098" s="1" t="n">
        <v>81</v>
      </c>
      <c r="P2098" s="1" t="n">
        <v>100</v>
      </c>
      <c r="Q2098" s="1" t="n">
        <v>0.81</v>
      </c>
      <c r="R2098" s="1" t="n">
        <v>42</v>
      </c>
      <c r="S2098" s="1" t="n">
        <v>157</v>
      </c>
      <c r="T2098" s="1" t="n">
        <v>199</v>
      </c>
      <c r="U2098" s="1" t="n">
        <v>46</v>
      </c>
      <c r="V2098" s="1" t="n">
        <v>23</v>
      </c>
      <c r="W2098" s="1" t="n">
        <v>4</v>
      </c>
      <c r="X2098" s="1" t="n">
        <v>64</v>
      </c>
      <c r="Y2098" s="1" t="n">
        <v>119</v>
      </c>
      <c r="Z2098" s="1" t="n">
        <v>473</v>
      </c>
      <c r="AA2098" s="1" t="n">
        <v>12.4</v>
      </c>
      <c r="AB2098" s="1" t="n">
        <v>0.521</v>
      </c>
      <c r="AC2098" s="1" t="n">
        <v>1.5</v>
      </c>
      <c r="AD2098" s="1" t="n">
        <f aca="false">IF(F2098=0,0,Z2098/F2098)</f>
        <v>9.6530612244898</v>
      </c>
      <c r="AE2098" s="1" t="str">
        <f aca="false">IFERROR(LEFT(C2098,FIND("-",C2098)-1),C2098)</f>
        <v>SF</v>
      </c>
      <c r="AF2098" s="1" t="str">
        <f aca="false">B2098&amp;"|"&amp;A2098</f>
        <v>Linas Kleiza|2012</v>
      </c>
      <c r="AG2098" s="1" t="n">
        <f aca="false">SUMPRODUCT(($A$2:$A$4670=A2098)*($Z$2:$Z$4670&gt;Z2098))+1</f>
        <v>173</v>
      </c>
    </row>
    <row r="2099" customFormat="false" ht="15" hidden="false" customHeight="false" outlineLevel="0" collapsed="false">
      <c r="A2099" s="1" t="n">
        <v>2012</v>
      </c>
      <c r="B2099" s="1" t="s">
        <v>413</v>
      </c>
      <c r="C2099" s="1" t="s">
        <v>92</v>
      </c>
      <c r="D2099" s="1" t="n">
        <v>29</v>
      </c>
      <c r="E2099" s="1" t="s">
        <v>145</v>
      </c>
      <c r="F2099" s="1" t="n">
        <v>60</v>
      </c>
      <c r="G2099" s="1" t="n">
        <v>0</v>
      </c>
      <c r="H2099" s="1" t="n">
        <v>753</v>
      </c>
      <c r="I2099" s="1" t="n">
        <v>89</v>
      </c>
      <c r="J2099" s="1" t="n">
        <v>207</v>
      </c>
      <c r="K2099" s="1" t="n">
        <v>0.43</v>
      </c>
      <c r="L2099" s="1" t="n">
        <v>0</v>
      </c>
      <c r="M2099" s="1" t="n">
        <v>0</v>
      </c>
      <c r="O2099" s="1" t="n">
        <v>35</v>
      </c>
      <c r="P2099" s="1" t="n">
        <v>82</v>
      </c>
      <c r="Q2099" s="1" t="n">
        <v>0.427</v>
      </c>
      <c r="R2099" s="1" t="n">
        <v>94</v>
      </c>
      <c r="S2099" s="1" t="n">
        <v>128</v>
      </c>
      <c r="T2099" s="1" t="n">
        <v>222</v>
      </c>
      <c r="U2099" s="1" t="n">
        <v>14</v>
      </c>
      <c r="V2099" s="1" t="n">
        <v>27</v>
      </c>
      <c r="W2099" s="1" t="n">
        <v>44</v>
      </c>
      <c r="X2099" s="1" t="n">
        <v>45</v>
      </c>
      <c r="Y2099" s="1" t="n">
        <v>125</v>
      </c>
      <c r="Z2099" s="1" t="n">
        <v>213</v>
      </c>
      <c r="AA2099" s="1" t="n">
        <v>11.5</v>
      </c>
      <c r="AB2099" s="1" t="n">
        <v>0.438</v>
      </c>
      <c r="AC2099" s="1" t="n">
        <v>1</v>
      </c>
      <c r="AD2099" s="1" t="n">
        <f aca="false">IF(F2099=0,0,Z2099/F2099)</f>
        <v>3.55</v>
      </c>
      <c r="AE2099" s="1" t="str">
        <f aca="false">IFERROR(LEFT(C2099,FIND("-",C2099)-1),C2099)</f>
        <v>PF</v>
      </c>
      <c r="AF2099" s="1" t="str">
        <f aca="false">B2099&amp;"|"&amp;A2099</f>
        <v>Lou Amundson|2012</v>
      </c>
      <c r="AG2099" s="1" t="n">
        <f aca="false">SUMPRODUCT(($A$2:$A$4670=A2099)*($Z$2:$Z$4670&gt;Z2099))+1</f>
        <v>284</v>
      </c>
    </row>
    <row r="2100" customFormat="false" ht="15" hidden="false" customHeight="false" outlineLevel="0" collapsed="false">
      <c r="A2100" s="1" t="n">
        <v>2012</v>
      </c>
      <c r="B2100" s="1" t="s">
        <v>414</v>
      </c>
      <c r="C2100" s="1" t="s">
        <v>102</v>
      </c>
      <c r="D2100" s="1" t="n">
        <v>25</v>
      </c>
      <c r="E2100" s="1" t="s">
        <v>142</v>
      </c>
      <c r="F2100" s="1" t="n">
        <v>64</v>
      </c>
      <c r="G2100" s="1" t="n">
        <v>0</v>
      </c>
      <c r="H2100" s="1" t="n">
        <v>1682</v>
      </c>
      <c r="I2100" s="1" t="n">
        <v>318</v>
      </c>
      <c r="J2100" s="1" t="n">
        <v>782</v>
      </c>
      <c r="K2100" s="1" t="n">
        <v>0.407</v>
      </c>
      <c r="L2100" s="1" t="n">
        <v>83</v>
      </c>
      <c r="M2100" s="1" t="n">
        <v>229</v>
      </c>
      <c r="N2100" s="1" t="n">
        <v>0.362</v>
      </c>
      <c r="O2100" s="1" t="n">
        <v>237</v>
      </c>
      <c r="P2100" s="1" t="n">
        <v>292</v>
      </c>
      <c r="Q2100" s="1" t="n">
        <v>0.812</v>
      </c>
      <c r="R2100" s="1" t="n">
        <v>30</v>
      </c>
      <c r="S2100" s="1" t="n">
        <v>125</v>
      </c>
      <c r="T2100" s="1" t="n">
        <v>155</v>
      </c>
      <c r="U2100" s="1" t="n">
        <v>221</v>
      </c>
      <c r="V2100" s="1" t="n">
        <v>53</v>
      </c>
      <c r="W2100" s="1" t="n">
        <v>18</v>
      </c>
      <c r="X2100" s="1" t="n">
        <v>71</v>
      </c>
      <c r="Y2100" s="1" t="n">
        <v>90</v>
      </c>
      <c r="Z2100" s="1" t="n">
        <v>956</v>
      </c>
      <c r="AA2100" s="1" t="n">
        <v>20.2</v>
      </c>
      <c r="AB2100" s="1" t="n">
        <v>0.525</v>
      </c>
      <c r="AC2100" s="1" t="n">
        <v>6.1</v>
      </c>
      <c r="AD2100" s="1" t="n">
        <f aca="false">IF(F2100=0,0,Z2100/F2100)</f>
        <v>14.9375</v>
      </c>
      <c r="AE2100" s="1" t="str">
        <f aca="false">IFERROR(LEFT(C2100,FIND("-",C2100)-1),C2100)</f>
        <v>PG</v>
      </c>
      <c r="AF2100" s="1" t="str">
        <f aca="false">B2100&amp;"|"&amp;A2100</f>
        <v>Lou Williams|2012</v>
      </c>
      <c r="AG2100" s="1" t="n">
        <f aca="false">SUMPRODUCT(($A$2:$A$4670=A2100)*($Z$2:$Z$4670&gt;Z2100))+1</f>
        <v>40</v>
      </c>
    </row>
    <row r="2101" customFormat="false" ht="15" hidden="false" customHeight="false" outlineLevel="0" collapsed="false">
      <c r="A2101" s="1" t="n">
        <v>2012</v>
      </c>
      <c r="B2101" s="1" t="s">
        <v>644</v>
      </c>
      <c r="C2101" s="1" t="s">
        <v>92</v>
      </c>
      <c r="D2101" s="1" t="n">
        <v>25</v>
      </c>
      <c r="E2101" s="1" t="s">
        <v>152</v>
      </c>
      <c r="F2101" s="1" t="n">
        <v>43</v>
      </c>
      <c r="G2101" s="1" t="n">
        <v>22</v>
      </c>
      <c r="H2101" s="1" t="n">
        <v>1009</v>
      </c>
      <c r="I2101" s="1" t="n">
        <v>133</v>
      </c>
      <c r="J2101" s="1" t="n">
        <v>261</v>
      </c>
      <c r="K2101" s="1" t="n">
        <v>0.51</v>
      </c>
      <c r="L2101" s="1" t="n">
        <v>1</v>
      </c>
      <c r="M2101" s="1" t="n">
        <v>4</v>
      </c>
      <c r="N2101" s="1" t="n">
        <v>0.25</v>
      </c>
      <c r="O2101" s="1" t="n">
        <v>66</v>
      </c>
      <c r="P2101" s="1" t="n">
        <v>103</v>
      </c>
      <c r="Q2101" s="1" t="n">
        <v>0.641</v>
      </c>
      <c r="R2101" s="1" t="n">
        <v>77</v>
      </c>
      <c r="S2101" s="1" t="n">
        <v>150</v>
      </c>
      <c r="T2101" s="1" t="n">
        <v>227</v>
      </c>
      <c r="U2101" s="1" t="n">
        <v>29</v>
      </c>
      <c r="V2101" s="1" t="n">
        <v>40</v>
      </c>
      <c r="W2101" s="1" t="n">
        <v>22</v>
      </c>
      <c r="X2101" s="1" t="n">
        <v>39</v>
      </c>
      <c r="Y2101" s="1" t="n">
        <v>93</v>
      </c>
      <c r="Z2101" s="1" t="n">
        <v>333</v>
      </c>
      <c r="AA2101" s="1" t="n">
        <v>13.9</v>
      </c>
      <c r="AB2101" s="1" t="n">
        <v>0.544</v>
      </c>
      <c r="AC2101" s="1" t="n">
        <v>2.4</v>
      </c>
      <c r="AD2101" s="1" t="n">
        <f aca="false">IF(F2101=0,0,Z2101/F2101)</f>
        <v>7.74418604651163</v>
      </c>
      <c r="AE2101" s="1" t="str">
        <f aca="false">IFERROR(LEFT(C2101,FIND("-",C2101)-1),C2101)</f>
        <v>PF</v>
      </c>
      <c r="AF2101" s="1" t="str">
        <f aca="false">B2101&amp;"|"&amp;A2101</f>
        <v>Luc Mbah|2012</v>
      </c>
      <c r="AG2101" s="1" t="n">
        <f aca="false">SUMPRODUCT(($A$2:$A$4670=A2101)*($Z$2:$Z$4670&gt;Z2101))+1</f>
        <v>223</v>
      </c>
    </row>
    <row r="2102" customFormat="false" ht="15" hidden="false" customHeight="false" outlineLevel="0" collapsed="false">
      <c r="A2102" s="1" t="n">
        <v>2012</v>
      </c>
      <c r="B2102" s="1" t="s">
        <v>415</v>
      </c>
      <c r="C2102" s="1" t="s">
        <v>92</v>
      </c>
      <c r="D2102" s="1" t="n">
        <v>31</v>
      </c>
      <c r="E2102" s="1" t="s">
        <v>103</v>
      </c>
      <c r="F2102" s="1" t="n">
        <v>66</v>
      </c>
      <c r="G2102" s="1" t="n">
        <v>66</v>
      </c>
      <c r="H2102" s="1" t="n">
        <v>2067</v>
      </c>
      <c r="I2102" s="1" t="n">
        <v>436</v>
      </c>
      <c r="J2102" s="1" t="n">
        <v>888</v>
      </c>
      <c r="K2102" s="1" t="n">
        <v>0.491</v>
      </c>
      <c r="L2102" s="1" t="n">
        <v>0</v>
      </c>
      <c r="M2102" s="1" t="n">
        <v>3</v>
      </c>
      <c r="N2102" s="1" t="n">
        <v>0</v>
      </c>
      <c r="O2102" s="1" t="n">
        <v>153</v>
      </c>
      <c r="P2102" s="1" t="n">
        <v>198</v>
      </c>
      <c r="Q2102" s="1" t="n">
        <v>0.773</v>
      </c>
      <c r="R2102" s="1" t="n">
        <v>122</v>
      </c>
      <c r="S2102" s="1" t="n">
        <v>306</v>
      </c>
      <c r="T2102" s="1" t="n">
        <v>428</v>
      </c>
      <c r="U2102" s="1" t="n">
        <v>140</v>
      </c>
      <c r="V2102" s="1" t="n">
        <v>35</v>
      </c>
      <c r="W2102" s="1" t="n">
        <v>24</v>
      </c>
      <c r="X2102" s="1" t="n">
        <v>153</v>
      </c>
      <c r="Y2102" s="1" t="n">
        <v>214</v>
      </c>
      <c r="Z2102" s="1" t="n">
        <v>1025</v>
      </c>
      <c r="AA2102" s="1" t="n">
        <v>15.4</v>
      </c>
      <c r="AB2102" s="1" t="n">
        <v>0.526</v>
      </c>
      <c r="AC2102" s="1" t="n">
        <v>3.4</v>
      </c>
      <c r="AD2102" s="1" t="n">
        <f aca="false">IF(F2102=0,0,Z2102/F2102)</f>
        <v>15.530303030303</v>
      </c>
      <c r="AE2102" s="1" t="str">
        <f aca="false">IFERROR(LEFT(C2102,FIND("-",C2102)-1),C2102)</f>
        <v>PF</v>
      </c>
      <c r="AF2102" s="1" t="str">
        <f aca="false">B2102&amp;"|"&amp;A2102</f>
        <v>Luis Scola|2012</v>
      </c>
      <c r="AG2102" s="1" t="n">
        <f aca="false">SUMPRODUCT(($A$2:$A$4670=A2102)*($Z$2:$Z$4670&gt;Z2102))+1</f>
        <v>33</v>
      </c>
    </row>
    <row r="2103" customFormat="false" ht="15" hidden="false" customHeight="false" outlineLevel="0" collapsed="false">
      <c r="A2103" s="1" t="n">
        <v>2012</v>
      </c>
      <c r="B2103" s="1" t="s">
        <v>783</v>
      </c>
      <c r="C2103" s="1" t="s">
        <v>123</v>
      </c>
      <c r="D2103" s="1" t="n">
        <v>22</v>
      </c>
      <c r="E2103" s="1" t="s">
        <v>191</v>
      </c>
      <c r="F2103" s="1" t="n">
        <v>40</v>
      </c>
      <c r="G2103" s="1" t="n">
        <v>4</v>
      </c>
      <c r="H2103" s="1" t="n">
        <v>537</v>
      </c>
      <c r="I2103" s="1" t="n">
        <v>71</v>
      </c>
      <c r="J2103" s="1" t="n">
        <v>173</v>
      </c>
      <c r="K2103" s="1" t="n">
        <v>0.41</v>
      </c>
      <c r="L2103" s="1" t="n">
        <v>43</v>
      </c>
      <c r="M2103" s="1" t="n">
        <v>100</v>
      </c>
      <c r="N2103" s="1" t="n">
        <v>0.43</v>
      </c>
      <c r="O2103" s="1" t="n">
        <v>17</v>
      </c>
      <c r="P2103" s="1" t="n">
        <v>20</v>
      </c>
      <c r="Q2103" s="1" t="n">
        <v>0.85</v>
      </c>
      <c r="R2103" s="1" t="n">
        <v>16</v>
      </c>
      <c r="S2103" s="1" t="n">
        <v>79</v>
      </c>
      <c r="T2103" s="1" t="n">
        <v>95</v>
      </c>
      <c r="U2103" s="1" t="n">
        <v>16</v>
      </c>
      <c r="V2103" s="1" t="n">
        <v>10</v>
      </c>
      <c r="W2103" s="1" t="n">
        <v>4</v>
      </c>
      <c r="X2103" s="1" t="n">
        <v>27</v>
      </c>
      <c r="Y2103" s="1" t="n">
        <v>46</v>
      </c>
      <c r="Z2103" s="1" t="n">
        <v>202</v>
      </c>
      <c r="AA2103" s="1" t="n">
        <v>11.3</v>
      </c>
      <c r="AB2103" s="1" t="n">
        <v>0.556</v>
      </c>
      <c r="AC2103" s="1" t="n">
        <v>0.7</v>
      </c>
      <c r="AD2103" s="1" t="n">
        <f aca="false">IF(F2103=0,0,Z2103/F2103)</f>
        <v>5.05</v>
      </c>
      <c r="AE2103" s="1" t="str">
        <f aca="false">IFERROR(LEFT(C2103,FIND("-",C2103)-1),C2103)</f>
        <v>SF</v>
      </c>
      <c r="AF2103" s="1" t="str">
        <f aca="false">B2103&amp;"|"&amp;A2103</f>
        <v>Luke Babbitt|2012</v>
      </c>
      <c r="AG2103" s="1" t="n">
        <f aca="false">SUMPRODUCT(($A$2:$A$4670=A2103)*($Z$2:$Z$4670&gt;Z2103))+1</f>
        <v>292</v>
      </c>
    </row>
    <row r="2104" customFormat="false" ht="15" hidden="false" customHeight="false" outlineLevel="0" collapsed="false">
      <c r="A2104" s="1" t="n">
        <v>2012</v>
      </c>
      <c r="B2104" s="1" t="s">
        <v>784</v>
      </c>
      <c r="C2104" s="1" t="s">
        <v>92</v>
      </c>
      <c r="D2104" s="1" t="n">
        <v>24</v>
      </c>
      <c r="E2104" s="1" t="s">
        <v>135</v>
      </c>
      <c r="F2104" s="1" t="n">
        <v>21</v>
      </c>
      <c r="G2104" s="1" t="n">
        <v>1</v>
      </c>
      <c r="H2104" s="1" t="n">
        <v>231</v>
      </c>
      <c r="I2104" s="1" t="n">
        <v>23</v>
      </c>
      <c r="J2104" s="1" t="n">
        <v>65</v>
      </c>
      <c r="K2104" s="1" t="n">
        <v>0.354</v>
      </c>
      <c r="L2104" s="1" t="n">
        <v>5</v>
      </c>
      <c r="M2104" s="1" t="n">
        <v>21</v>
      </c>
      <c r="N2104" s="1" t="n">
        <v>0.238</v>
      </c>
      <c r="O2104" s="1" t="n">
        <v>9</v>
      </c>
      <c r="P2104" s="1" t="n">
        <v>12</v>
      </c>
      <c r="Q2104" s="1" t="n">
        <v>0.75</v>
      </c>
      <c r="R2104" s="1" t="n">
        <v>20</v>
      </c>
      <c r="S2104" s="1" t="n">
        <v>33</v>
      </c>
      <c r="T2104" s="1" t="n">
        <v>53</v>
      </c>
      <c r="U2104" s="1" t="n">
        <v>6</v>
      </c>
      <c r="V2104" s="1" t="n">
        <v>6</v>
      </c>
      <c r="W2104" s="1" t="n">
        <v>3</v>
      </c>
      <c r="X2104" s="1" t="n">
        <v>4</v>
      </c>
      <c r="Y2104" s="1" t="n">
        <v>17</v>
      </c>
      <c r="Z2104" s="1" t="n">
        <v>60</v>
      </c>
      <c r="AA2104" s="1" t="n">
        <v>10.4</v>
      </c>
      <c r="AB2104" s="1" t="n">
        <v>0.427</v>
      </c>
      <c r="AC2104" s="1" t="n">
        <v>0.2</v>
      </c>
      <c r="AD2104" s="1" t="n">
        <f aca="false">IF(F2104=0,0,Z2104/F2104)</f>
        <v>2.85714285714286</v>
      </c>
      <c r="AE2104" s="1" t="str">
        <f aca="false">IFERROR(LEFT(C2104,FIND("-",C2104)-1),C2104)</f>
        <v>PF</v>
      </c>
      <c r="AF2104" s="1" t="str">
        <f aca="false">B2104&amp;"|"&amp;A2104</f>
        <v>Luke Harangody|2012</v>
      </c>
      <c r="AG2104" s="1" t="n">
        <f aca="false">SUMPRODUCT(($A$2:$A$4670=A2104)*($Z$2:$Z$4670&gt;Z2104))+1</f>
        <v>391</v>
      </c>
    </row>
    <row r="2105" customFormat="false" ht="15" hidden="false" customHeight="false" outlineLevel="0" collapsed="false">
      <c r="A2105" s="1" t="n">
        <v>2012</v>
      </c>
      <c r="B2105" s="1" t="s">
        <v>417</v>
      </c>
      <c r="C2105" s="1" t="s">
        <v>128</v>
      </c>
      <c r="D2105" s="1" t="n">
        <v>30</v>
      </c>
      <c r="E2105" s="1" t="s">
        <v>120</v>
      </c>
      <c r="F2105" s="1" t="n">
        <v>53</v>
      </c>
      <c r="G2105" s="1" t="n">
        <v>53</v>
      </c>
      <c r="H2105" s="1" t="n">
        <v>1750</v>
      </c>
      <c r="I2105" s="1" t="n">
        <v>242</v>
      </c>
      <c r="J2105" s="1" t="n">
        <v>550</v>
      </c>
      <c r="K2105" s="1" t="n">
        <v>0.44</v>
      </c>
      <c r="L2105" s="1" t="n">
        <v>49</v>
      </c>
      <c r="M2105" s="1" t="n">
        <v>152</v>
      </c>
      <c r="N2105" s="1" t="n">
        <v>0.322</v>
      </c>
      <c r="O2105" s="1" t="n">
        <v>106</v>
      </c>
      <c r="P2105" s="1" t="n">
        <v>119</v>
      </c>
      <c r="Q2105" s="1" t="n">
        <v>0.891</v>
      </c>
      <c r="R2105" s="1" t="n">
        <v>19</v>
      </c>
      <c r="S2105" s="1" t="n">
        <v>122</v>
      </c>
      <c r="T2105" s="1" t="n">
        <v>141</v>
      </c>
      <c r="U2105" s="1" t="n">
        <v>252</v>
      </c>
      <c r="V2105" s="1" t="n">
        <v>56</v>
      </c>
      <c r="W2105" s="1" t="n">
        <v>16</v>
      </c>
      <c r="X2105" s="1" t="n">
        <v>96</v>
      </c>
      <c r="Y2105" s="1" t="n">
        <v>136</v>
      </c>
      <c r="Z2105" s="1" t="n">
        <v>639</v>
      </c>
      <c r="AA2105" s="1" t="n">
        <v>13.6</v>
      </c>
      <c r="AB2105" s="1" t="n">
        <v>0.53</v>
      </c>
      <c r="AC2105" s="1" t="n">
        <v>3.3</v>
      </c>
      <c r="AD2105" s="1" t="n">
        <f aca="false">IF(F2105=0,0,Z2105/F2105)</f>
        <v>12.0566037735849</v>
      </c>
      <c r="AE2105" s="1" t="str">
        <f aca="false">IFERROR(LEFT(C2105,FIND("-",C2105)-1),C2105)</f>
        <v>SG</v>
      </c>
      <c r="AF2105" s="1" t="str">
        <f aca="false">B2105&amp;"|"&amp;A2105</f>
        <v>Luke Ridnour|2012</v>
      </c>
      <c r="AG2105" s="1" t="n">
        <f aca="false">SUMPRODUCT(($A$2:$A$4670=A2105)*($Z$2:$Z$4670&gt;Z2105))+1</f>
        <v>110</v>
      </c>
    </row>
    <row r="2106" customFormat="false" ht="15" hidden="false" customHeight="false" outlineLevel="0" collapsed="false">
      <c r="A2106" s="1" t="n">
        <v>2012</v>
      </c>
      <c r="B2106" s="1" t="s">
        <v>418</v>
      </c>
      <c r="C2106" s="1" t="s">
        <v>431</v>
      </c>
      <c r="D2106" s="1" t="n">
        <v>31</v>
      </c>
      <c r="E2106" s="1" t="s">
        <v>115</v>
      </c>
      <c r="F2106" s="1" t="n">
        <v>30</v>
      </c>
      <c r="G2106" s="1" t="n">
        <v>0</v>
      </c>
      <c r="H2106" s="1" t="n">
        <v>364</v>
      </c>
      <c r="I2106" s="1" t="n">
        <v>24</v>
      </c>
      <c r="J2106" s="1" t="n">
        <v>65</v>
      </c>
      <c r="K2106" s="1" t="n">
        <v>0.369</v>
      </c>
      <c r="L2106" s="1" t="n">
        <v>7</v>
      </c>
      <c r="M2106" s="1" t="n">
        <v>20</v>
      </c>
      <c r="N2106" s="1" t="n">
        <v>0.35</v>
      </c>
      <c r="O2106" s="1" t="n">
        <v>0</v>
      </c>
      <c r="P2106" s="1" t="n">
        <v>0</v>
      </c>
      <c r="R2106" s="1" t="n">
        <v>13</v>
      </c>
      <c r="S2106" s="1" t="n">
        <v>36</v>
      </c>
      <c r="T2106" s="1" t="n">
        <v>49</v>
      </c>
      <c r="U2106" s="1" t="n">
        <v>35</v>
      </c>
      <c r="V2106" s="1" t="n">
        <v>5</v>
      </c>
      <c r="W2106" s="1" t="n">
        <v>1</v>
      </c>
      <c r="X2106" s="1" t="n">
        <v>27</v>
      </c>
      <c r="Y2106" s="1" t="n">
        <v>41</v>
      </c>
      <c r="Z2106" s="1" t="n">
        <v>55</v>
      </c>
      <c r="AA2106" s="1" t="n">
        <v>3.4</v>
      </c>
      <c r="AB2106" s="1" t="n">
        <v>0.423</v>
      </c>
      <c r="AC2106" s="1" t="n">
        <v>-0.4</v>
      </c>
      <c r="AD2106" s="1" t="n">
        <f aca="false">IF(F2106=0,0,Z2106/F2106)</f>
        <v>1.83333333333333</v>
      </c>
      <c r="AE2106" s="1" t="str">
        <f aca="false">IFERROR(LEFT(C2106,FIND("-",C2106)-1),C2106)</f>
        <v>PF</v>
      </c>
      <c r="AF2106" s="1" t="str">
        <f aca="false">B2106&amp;"|"&amp;A2106</f>
        <v>Luke Walton|2012</v>
      </c>
      <c r="AG2106" s="1" t="n">
        <f aca="false">SUMPRODUCT(($A$2:$A$4670=A2106)*($Z$2:$Z$4670&gt;Z2106))+1</f>
        <v>398</v>
      </c>
    </row>
    <row r="2107" customFormat="false" ht="15" hidden="false" customHeight="false" outlineLevel="0" collapsed="false">
      <c r="A2107" s="1" t="n">
        <v>2012</v>
      </c>
      <c r="B2107" s="1" t="s">
        <v>419</v>
      </c>
      <c r="C2107" s="1" t="s">
        <v>123</v>
      </c>
      <c r="D2107" s="1" t="n">
        <v>26</v>
      </c>
      <c r="E2107" s="1" t="s">
        <v>106</v>
      </c>
      <c r="F2107" s="1" t="n">
        <v>54</v>
      </c>
      <c r="G2107" s="1" t="n">
        <v>54</v>
      </c>
      <c r="H2107" s="1" t="n">
        <v>2129</v>
      </c>
      <c r="I2107" s="1" t="n">
        <v>311</v>
      </c>
      <c r="J2107" s="1" t="n">
        <v>755</v>
      </c>
      <c r="K2107" s="1" t="n">
        <v>0.412</v>
      </c>
      <c r="L2107" s="1" t="n">
        <v>79</v>
      </c>
      <c r="M2107" s="1" t="n">
        <v>215</v>
      </c>
      <c r="N2107" s="1" t="n">
        <v>0.367</v>
      </c>
      <c r="O2107" s="1" t="n">
        <v>127</v>
      </c>
      <c r="P2107" s="1" t="n">
        <v>165</v>
      </c>
      <c r="Q2107" s="1" t="n">
        <v>0.77</v>
      </c>
      <c r="R2107" s="1" t="n">
        <v>77</v>
      </c>
      <c r="S2107" s="1" t="n">
        <v>273</v>
      </c>
      <c r="T2107" s="1" t="n">
        <v>350</v>
      </c>
      <c r="U2107" s="1" t="n">
        <v>157</v>
      </c>
      <c r="V2107" s="1" t="n">
        <v>56</v>
      </c>
      <c r="W2107" s="1" t="n">
        <v>36</v>
      </c>
      <c r="X2107" s="1" t="n">
        <v>96</v>
      </c>
      <c r="Y2107" s="1" t="n">
        <v>81</v>
      </c>
      <c r="Z2107" s="1" t="n">
        <v>828</v>
      </c>
      <c r="AA2107" s="1" t="n">
        <v>14.1</v>
      </c>
      <c r="AB2107" s="1" t="n">
        <v>0.5</v>
      </c>
      <c r="AC2107" s="1" t="n">
        <v>5.8</v>
      </c>
      <c r="AD2107" s="1" t="n">
        <f aca="false">IF(F2107=0,0,Z2107/F2107)</f>
        <v>15.3333333333333</v>
      </c>
      <c r="AE2107" s="1" t="str">
        <f aca="false">IFERROR(LEFT(C2107,FIND("-",C2107)-1),C2107)</f>
        <v>SF</v>
      </c>
      <c r="AF2107" s="1" t="str">
        <f aca="false">B2107&amp;"|"&amp;A2107</f>
        <v>Luol Deng|2012</v>
      </c>
      <c r="AG2107" s="1" t="n">
        <f aca="false">SUMPRODUCT(($A$2:$A$4670=A2107)*($Z$2:$Z$4670&gt;Z2107))+1</f>
        <v>62</v>
      </c>
    </row>
    <row r="2108" customFormat="false" ht="15" hidden="false" customHeight="false" outlineLevel="0" collapsed="false">
      <c r="A2108" s="1" t="n">
        <v>2012</v>
      </c>
      <c r="B2108" s="1" t="s">
        <v>867</v>
      </c>
      <c r="C2108" s="1" t="s">
        <v>128</v>
      </c>
      <c r="D2108" s="1" t="n">
        <v>21</v>
      </c>
      <c r="E2108" s="1" t="s">
        <v>120</v>
      </c>
      <c r="F2108" s="1" t="n">
        <v>19</v>
      </c>
      <c r="G2108" s="1" t="n">
        <v>0</v>
      </c>
      <c r="H2108" s="1" t="n">
        <v>243</v>
      </c>
      <c r="I2108" s="1" t="n">
        <v>23</v>
      </c>
      <c r="J2108" s="1" t="n">
        <v>59</v>
      </c>
      <c r="K2108" s="1" t="n">
        <v>0.39</v>
      </c>
      <c r="L2108" s="1" t="n">
        <v>2</v>
      </c>
      <c r="M2108" s="1" t="n">
        <v>10</v>
      </c>
      <c r="N2108" s="1" t="n">
        <v>0.2</v>
      </c>
      <c r="O2108" s="1" t="n">
        <v>14</v>
      </c>
      <c r="P2108" s="1" t="n">
        <v>17</v>
      </c>
      <c r="Q2108" s="1" t="n">
        <v>0.824</v>
      </c>
      <c r="R2108" s="1" t="n">
        <v>9</v>
      </c>
      <c r="S2108" s="1" t="n">
        <v>17</v>
      </c>
      <c r="T2108" s="1" t="n">
        <v>26</v>
      </c>
      <c r="U2108" s="1" t="n">
        <v>31</v>
      </c>
      <c r="V2108" s="1" t="n">
        <v>8</v>
      </c>
      <c r="W2108" s="1" t="n">
        <v>4</v>
      </c>
      <c r="X2108" s="1" t="n">
        <v>17</v>
      </c>
      <c r="Y2108" s="1" t="n">
        <v>22</v>
      </c>
      <c r="Z2108" s="1" t="n">
        <v>62</v>
      </c>
      <c r="AA2108" s="1" t="n">
        <v>9.3</v>
      </c>
      <c r="AB2108" s="1" t="n">
        <v>0.466</v>
      </c>
      <c r="AC2108" s="1" t="n">
        <v>0.1</v>
      </c>
      <c r="AD2108" s="1" t="n">
        <f aca="false">IF(F2108=0,0,Z2108/F2108)</f>
        <v>3.26315789473684</v>
      </c>
      <c r="AE2108" s="1" t="str">
        <f aca="false">IFERROR(LEFT(C2108,FIND("-",C2108)-1),C2108)</f>
        <v>SG</v>
      </c>
      <c r="AF2108" s="1" t="str">
        <f aca="false">B2108&amp;"|"&amp;A2108</f>
        <v>Malcolm Lee|2012</v>
      </c>
      <c r="AG2108" s="1" t="n">
        <f aca="false">SUMPRODUCT(($A$2:$A$4670=A2108)*($Z$2:$Z$4670&gt;Z2108))+1</f>
        <v>389</v>
      </c>
    </row>
    <row r="2109" customFormat="false" ht="15" hidden="false" customHeight="false" outlineLevel="0" collapsed="false">
      <c r="A2109" s="1" t="n">
        <v>2012</v>
      </c>
      <c r="B2109" s="1" t="s">
        <v>868</v>
      </c>
      <c r="C2109" s="1" t="s">
        <v>92</v>
      </c>
      <c r="D2109" s="1" t="n">
        <v>23</v>
      </c>
      <c r="E2109" s="1" t="s">
        <v>194</v>
      </c>
      <c r="F2109" s="1" t="n">
        <v>3</v>
      </c>
      <c r="G2109" s="1" t="n">
        <v>0</v>
      </c>
      <c r="H2109" s="1" t="n">
        <v>15</v>
      </c>
      <c r="I2109" s="1" t="n">
        <v>0</v>
      </c>
      <c r="J2109" s="1" t="n">
        <v>3</v>
      </c>
      <c r="K2109" s="1" t="n">
        <v>0</v>
      </c>
      <c r="L2109" s="1" t="n">
        <v>0</v>
      </c>
      <c r="M2109" s="1" t="n">
        <v>0</v>
      </c>
      <c r="O2109" s="1" t="n">
        <v>1</v>
      </c>
      <c r="P2109" s="1" t="n">
        <v>2</v>
      </c>
      <c r="Q2109" s="1" t="n">
        <v>0.5</v>
      </c>
      <c r="R2109" s="1" t="n">
        <v>1</v>
      </c>
      <c r="S2109" s="1" t="n">
        <v>2</v>
      </c>
      <c r="T2109" s="1" t="n">
        <v>3</v>
      </c>
      <c r="U2109" s="1" t="n">
        <v>1</v>
      </c>
      <c r="V2109" s="1" t="n">
        <v>1</v>
      </c>
      <c r="W2109" s="1" t="n">
        <v>1</v>
      </c>
      <c r="X2109" s="1" t="n">
        <v>0</v>
      </c>
      <c r="Y2109" s="1" t="n">
        <v>0</v>
      </c>
      <c r="Z2109" s="1" t="n">
        <v>1</v>
      </c>
      <c r="AA2109" s="1" t="n">
        <v>7.1</v>
      </c>
      <c r="AB2109" s="1" t="n">
        <v>0.129</v>
      </c>
      <c r="AC2109" s="1" t="n">
        <v>0</v>
      </c>
      <c r="AD2109" s="1" t="n">
        <f aca="false">IF(F2109=0,0,Z2109/F2109)</f>
        <v>0.333333333333333</v>
      </c>
      <c r="AE2109" s="1" t="str">
        <f aca="false">IFERROR(LEFT(C2109,FIND("-",C2109)-1),C2109)</f>
        <v>PF</v>
      </c>
      <c r="AF2109" s="1" t="str">
        <f aca="false">B2109&amp;"|"&amp;A2109</f>
        <v>Malcolm Thomas|2012</v>
      </c>
      <c r="AG2109" s="1" t="n">
        <f aca="false">SUMPRODUCT(($A$2:$A$4670=A2109)*($Z$2:$Z$4670&gt;Z2109))+1</f>
        <v>474</v>
      </c>
    </row>
    <row r="2110" customFormat="false" ht="15" hidden="false" customHeight="false" outlineLevel="0" collapsed="false">
      <c r="A2110" s="1" t="n">
        <v>2012</v>
      </c>
      <c r="B2110" s="1" t="s">
        <v>785</v>
      </c>
      <c r="C2110" s="1" t="s">
        <v>128</v>
      </c>
      <c r="D2110" s="1" t="n">
        <v>22</v>
      </c>
      <c r="E2110" s="1" t="s">
        <v>135</v>
      </c>
      <c r="F2110" s="1" t="n">
        <v>26</v>
      </c>
      <c r="G2110" s="1" t="n">
        <v>5</v>
      </c>
      <c r="H2110" s="1" t="n">
        <v>456</v>
      </c>
      <c r="I2110" s="1" t="n">
        <v>60</v>
      </c>
      <c r="J2110" s="1" t="n">
        <v>150</v>
      </c>
      <c r="K2110" s="1" t="n">
        <v>0.4</v>
      </c>
      <c r="L2110" s="1" t="n">
        <v>12</v>
      </c>
      <c r="M2110" s="1" t="n">
        <v>36</v>
      </c>
      <c r="N2110" s="1" t="n">
        <v>0.333</v>
      </c>
      <c r="O2110" s="1" t="n">
        <v>41</v>
      </c>
      <c r="P2110" s="1" t="n">
        <v>59</v>
      </c>
      <c r="Q2110" s="1" t="n">
        <v>0.695</v>
      </c>
      <c r="R2110" s="1" t="n">
        <v>11</v>
      </c>
      <c r="S2110" s="1" t="n">
        <v>59</v>
      </c>
      <c r="T2110" s="1" t="n">
        <v>70</v>
      </c>
      <c r="U2110" s="1" t="n">
        <v>31</v>
      </c>
      <c r="V2110" s="1" t="n">
        <v>13</v>
      </c>
      <c r="W2110" s="1" t="n">
        <v>6</v>
      </c>
      <c r="X2110" s="1" t="n">
        <v>27</v>
      </c>
      <c r="Y2110" s="1" t="n">
        <v>28</v>
      </c>
      <c r="Z2110" s="1" t="n">
        <v>173</v>
      </c>
      <c r="AA2110" s="1" t="n">
        <v>11.7</v>
      </c>
      <c r="AB2110" s="1" t="n">
        <v>0.492</v>
      </c>
      <c r="AC2110" s="1" t="n">
        <v>0.3</v>
      </c>
      <c r="AD2110" s="1" t="n">
        <f aca="false">IF(F2110=0,0,Z2110/F2110)</f>
        <v>6.65384615384615</v>
      </c>
      <c r="AE2110" s="1" t="str">
        <f aca="false">IFERROR(LEFT(C2110,FIND("-",C2110)-1),C2110)</f>
        <v>SG</v>
      </c>
      <c r="AF2110" s="1" t="str">
        <f aca="false">B2110&amp;"|"&amp;A2110</f>
        <v>Manny Harris|2012</v>
      </c>
      <c r="AG2110" s="1" t="n">
        <f aca="false">SUMPRODUCT(($A$2:$A$4670=A2110)*($Z$2:$Z$4670&gt;Z2110))+1</f>
        <v>310</v>
      </c>
    </row>
    <row r="2111" customFormat="false" ht="15" hidden="false" customHeight="false" outlineLevel="0" collapsed="false">
      <c r="A2111" s="1" t="n">
        <v>2012</v>
      </c>
      <c r="B2111" s="1" t="s">
        <v>424</v>
      </c>
      <c r="C2111" s="1" t="s">
        <v>128</v>
      </c>
      <c r="D2111" s="1" t="n">
        <v>34</v>
      </c>
      <c r="E2111" s="1" t="s">
        <v>194</v>
      </c>
      <c r="F2111" s="1" t="n">
        <v>34</v>
      </c>
      <c r="G2111" s="1" t="n">
        <v>7</v>
      </c>
      <c r="H2111" s="1" t="n">
        <v>792</v>
      </c>
      <c r="I2111" s="1" t="n">
        <v>150</v>
      </c>
      <c r="J2111" s="1" t="n">
        <v>285</v>
      </c>
      <c r="K2111" s="1" t="n">
        <v>0.526</v>
      </c>
      <c r="L2111" s="1" t="n">
        <v>52</v>
      </c>
      <c r="M2111" s="1" t="n">
        <v>126</v>
      </c>
      <c r="N2111" s="1" t="n">
        <v>0.413</v>
      </c>
      <c r="O2111" s="1" t="n">
        <v>88</v>
      </c>
      <c r="P2111" s="1" t="n">
        <v>101</v>
      </c>
      <c r="Q2111" s="1" t="n">
        <v>0.871</v>
      </c>
      <c r="R2111" s="1" t="n">
        <v>18</v>
      </c>
      <c r="S2111" s="1" t="n">
        <v>98</v>
      </c>
      <c r="T2111" s="1" t="n">
        <v>116</v>
      </c>
      <c r="U2111" s="1" t="n">
        <v>151</v>
      </c>
      <c r="V2111" s="1" t="n">
        <v>24</v>
      </c>
      <c r="W2111" s="1" t="n">
        <v>12</v>
      </c>
      <c r="X2111" s="1" t="n">
        <v>64</v>
      </c>
      <c r="Y2111" s="1" t="n">
        <v>56</v>
      </c>
      <c r="Z2111" s="1" t="n">
        <v>440</v>
      </c>
      <c r="AA2111" s="1" t="n">
        <v>24.1</v>
      </c>
      <c r="AB2111" s="1" t="n">
        <v>0.668</v>
      </c>
      <c r="AC2111" s="1" t="n">
        <v>4.2</v>
      </c>
      <c r="AD2111" s="1" t="n">
        <f aca="false">IF(F2111=0,0,Z2111/F2111)</f>
        <v>12.9411764705882</v>
      </c>
      <c r="AE2111" s="1" t="str">
        <f aca="false">IFERROR(LEFT(C2111,FIND("-",C2111)-1),C2111)</f>
        <v>SG</v>
      </c>
      <c r="AF2111" s="1" t="str">
        <f aca="false">B2111&amp;"|"&amp;A2111</f>
        <v>Manu Ginobili|2012</v>
      </c>
      <c r="AG2111" s="1" t="n">
        <f aca="false">SUMPRODUCT(($A$2:$A$4670=A2111)*($Z$2:$Z$4670&gt;Z2111))+1</f>
        <v>188</v>
      </c>
    </row>
    <row r="2112" customFormat="false" ht="15" hidden="false" customHeight="false" outlineLevel="0" collapsed="false">
      <c r="A2112" s="1" t="n">
        <v>2012</v>
      </c>
      <c r="B2112" s="1" t="s">
        <v>869</v>
      </c>
      <c r="C2112" s="1" t="s">
        <v>128</v>
      </c>
      <c r="D2112" s="1" t="n">
        <v>23</v>
      </c>
      <c r="E2112" s="1" t="s">
        <v>185</v>
      </c>
      <c r="F2112" s="1" t="n">
        <v>56</v>
      </c>
      <c r="G2112" s="1" t="n">
        <v>47</v>
      </c>
      <c r="H2112" s="1" t="n">
        <v>1648</v>
      </c>
      <c r="I2112" s="1" t="n">
        <v>274</v>
      </c>
      <c r="J2112" s="1" t="n">
        <v>640</v>
      </c>
      <c r="K2112" s="1" t="n">
        <v>0.428</v>
      </c>
      <c r="L2112" s="1" t="n">
        <v>47</v>
      </c>
      <c r="M2112" s="1" t="n">
        <v>150</v>
      </c>
      <c r="N2112" s="1" t="n">
        <v>0.313</v>
      </c>
      <c r="O2112" s="1" t="n">
        <v>113</v>
      </c>
      <c r="P2112" s="1" t="n">
        <v>148</v>
      </c>
      <c r="Q2112" s="1" t="n">
        <v>0.764</v>
      </c>
      <c r="R2112" s="1" t="n">
        <v>70</v>
      </c>
      <c r="S2112" s="1" t="n">
        <v>130</v>
      </c>
      <c r="T2112" s="1" t="n">
        <v>200</v>
      </c>
      <c r="U2112" s="1" t="n">
        <v>131</v>
      </c>
      <c r="V2112" s="1" t="n">
        <v>52</v>
      </c>
      <c r="W2112" s="1" t="n">
        <v>15</v>
      </c>
      <c r="X2112" s="1" t="n">
        <v>118</v>
      </c>
      <c r="Y2112" s="1" t="n">
        <v>116</v>
      </c>
      <c r="Z2112" s="1" t="n">
        <v>708</v>
      </c>
      <c r="AA2112" s="1" t="n">
        <v>12.9</v>
      </c>
      <c r="AB2112" s="1" t="n">
        <v>0.502</v>
      </c>
      <c r="AC2112" s="1" t="n">
        <v>0.8</v>
      </c>
      <c r="AD2112" s="1" t="n">
        <f aca="false">IF(F2112=0,0,Z2112/F2112)</f>
        <v>12.6428571428571</v>
      </c>
      <c r="AE2112" s="1" t="str">
        <f aca="false">IFERROR(LEFT(C2112,FIND("-",C2112)-1),C2112)</f>
        <v>SG</v>
      </c>
      <c r="AF2112" s="1" t="str">
        <f aca="false">B2112&amp;"|"&amp;A2112</f>
        <v>MarShon Brooks|2012</v>
      </c>
      <c r="AG2112" s="1" t="n">
        <f aca="false">SUMPRODUCT(($A$2:$A$4670=A2112)*($Z$2:$Z$4670&gt;Z2112))+1</f>
        <v>89</v>
      </c>
    </row>
    <row r="2113" customFormat="false" ht="15" hidden="false" customHeight="false" outlineLevel="0" collapsed="false">
      <c r="A2113" s="1" t="n">
        <v>2012</v>
      </c>
      <c r="B2113" s="1" t="s">
        <v>646</v>
      </c>
      <c r="C2113" s="1" t="s">
        <v>105</v>
      </c>
      <c r="D2113" s="1" t="n">
        <v>27</v>
      </c>
      <c r="E2113" s="1" t="s">
        <v>140</v>
      </c>
      <c r="F2113" s="1" t="n">
        <v>65</v>
      </c>
      <c r="G2113" s="1" t="n">
        <v>65</v>
      </c>
      <c r="H2113" s="1" t="n">
        <v>2370</v>
      </c>
      <c r="I2113" s="1" t="n">
        <v>357</v>
      </c>
      <c r="J2113" s="1" t="n">
        <v>740</v>
      </c>
      <c r="K2113" s="1" t="n">
        <v>0.482</v>
      </c>
      <c r="L2113" s="1" t="n">
        <v>1</v>
      </c>
      <c r="M2113" s="1" t="n">
        <v>12</v>
      </c>
      <c r="N2113" s="1" t="n">
        <v>0.083</v>
      </c>
      <c r="O2113" s="1" t="n">
        <v>237</v>
      </c>
      <c r="P2113" s="1" t="n">
        <v>317</v>
      </c>
      <c r="Q2113" s="1" t="n">
        <v>0.748</v>
      </c>
      <c r="R2113" s="1" t="n">
        <v>120</v>
      </c>
      <c r="S2113" s="1" t="n">
        <v>459</v>
      </c>
      <c r="T2113" s="1" t="n">
        <v>579</v>
      </c>
      <c r="U2113" s="1" t="n">
        <v>204</v>
      </c>
      <c r="V2113" s="1" t="n">
        <v>62</v>
      </c>
      <c r="W2113" s="1" t="n">
        <v>121</v>
      </c>
      <c r="X2113" s="1" t="n">
        <v>121</v>
      </c>
      <c r="Y2113" s="1" t="n">
        <v>201</v>
      </c>
      <c r="Z2113" s="1" t="n">
        <v>952</v>
      </c>
      <c r="AA2113" s="1" t="n">
        <v>18.4</v>
      </c>
      <c r="AB2113" s="1" t="n">
        <v>0.541</v>
      </c>
      <c r="AC2113" s="1" t="n">
        <v>8.2</v>
      </c>
      <c r="AD2113" s="1" t="n">
        <f aca="false">IF(F2113=0,0,Z2113/F2113)</f>
        <v>14.6461538461538</v>
      </c>
      <c r="AE2113" s="1" t="str">
        <f aca="false">IFERROR(LEFT(C2113,FIND("-",C2113)-1),C2113)</f>
        <v>C</v>
      </c>
      <c r="AF2113" s="1" t="str">
        <f aca="false">B2113&amp;"|"&amp;A2113</f>
        <v>Marc Gasol|2012</v>
      </c>
      <c r="AG2113" s="1" t="n">
        <f aca="false">SUMPRODUCT(($A$2:$A$4670=A2113)*($Z$2:$Z$4670&gt;Z2113))+1</f>
        <v>41</v>
      </c>
    </row>
    <row r="2114" customFormat="false" ht="15" hidden="false" customHeight="false" outlineLevel="0" collapsed="false">
      <c r="A2114" s="1" t="n">
        <v>2012</v>
      </c>
      <c r="B2114" s="1" t="s">
        <v>425</v>
      </c>
      <c r="C2114" s="1" t="s">
        <v>105</v>
      </c>
      <c r="D2114" s="1" t="n">
        <v>27</v>
      </c>
      <c r="E2114" s="1" t="s">
        <v>124</v>
      </c>
      <c r="F2114" s="1" t="n">
        <v>66</v>
      </c>
      <c r="G2114" s="1" t="n">
        <v>66</v>
      </c>
      <c r="H2114" s="1" t="n">
        <v>2114</v>
      </c>
      <c r="I2114" s="1" t="n">
        <v>427</v>
      </c>
      <c r="J2114" s="1" t="n">
        <v>769</v>
      </c>
      <c r="K2114" s="1" t="n">
        <v>0.555</v>
      </c>
      <c r="L2114" s="1" t="n">
        <v>0</v>
      </c>
      <c r="M2114" s="1" t="n">
        <v>2</v>
      </c>
      <c r="N2114" s="1" t="n">
        <v>0</v>
      </c>
      <c r="O2114" s="1" t="n">
        <v>163</v>
      </c>
      <c r="P2114" s="1" t="n">
        <v>251</v>
      </c>
      <c r="Q2114" s="1" t="n">
        <v>0.649</v>
      </c>
      <c r="R2114" s="1" t="n">
        <v>185</v>
      </c>
      <c r="S2114" s="1" t="n">
        <v>474</v>
      </c>
      <c r="T2114" s="1" t="n">
        <v>659</v>
      </c>
      <c r="U2114" s="1" t="n">
        <v>59</v>
      </c>
      <c r="V2114" s="1" t="n">
        <v>48</v>
      </c>
      <c r="W2114" s="1" t="n">
        <v>99</v>
      </c>
      <c r="X2114" s="1" t="n">
        <v>90</v>
      </c>
      <c r="Y2114" s="1" t="n">
        <v>142</v>
      </c>
      <c r="Z2114" s="1" t="n">
        <v>1017</v>
      </c>
      <c r="AA2114" s="1" t="n">
        <v>21.2</v>
      </c>
      <c r="AB2114" s="1" t="n">
        <v>0.578</v>
      </c>
      <c r="AC2114" s="1" t="n">
        <v>7.6</v>
      </c>
      <c r="AD2114" s="1" t="n">
        <f aca="false">IF(F2114=0,0,Z2114/F2114)</f>
        <v>15.4090909090909</v>
      </c>
      <c r="AE2114" s="1" t="str">
        <f aca="false">IFERROR(LEFT(C2114,FIND("-",C2114)-1),C2114)</f>
        <v>C</v>
      </c>
      <c r="AF2114" s="1" t="str">
        <f aca="false">B2114&amp;"|"&amp;A2114</f>
        <v>Marcin Gortat|2012</v>
      </c>
      <c r="AG2114" s="1" t="n">
        <f aca="false">SUMPRODUCT(($A$2:$A$4670=A2114)*($Z$2:$Z$4670&gt;Z2114))+1</f>
        <v>35</v>
      </c>
    </row>
    <row r="2115" customFormat="false" ht="15" hidden="false" customHeight="false" outlineLevel="0" collapsed="false">
      <c r="A2115" s="1" t="n">
        <v>2012</v>
      </c>
      <c r="B2115" s="1" t="s">
        <v>426</v>
      </c>
      <c r="C2115" s="1" t="s">
        <v>128</v>
      </c>
      <c r="D2115" s="1" t="n">
        <v>25</v>
      </c>
      <c r="E2115" s="1" t="s">
        <v>219</v>
      </c>
      <c r="F2115" s="1" t="n">
        <v>66</v>
      </c>
      <c r="G2115" s="1" t="n">
        <v>55</v>
      </c>
      <c r="H2115" s="1" t="n">
        <v>1966</v>
      </c>
      <c r="I2115" s="1" t="n">
        <v>286</v>
      </c>
      <c r="J2115" s="1" t="n">
        <v>686</v>
      </c>
      <c r="K2115" s="1" t="n">
        <v>0.417</v>
      </c>
      <c r="L2115" s="1" t="n">
        <v>107</v>
      </c>
      <c r="M2115" s="1" t="n">
        <v>284</v>
      </c>
      <c r="N2115" s="1" t="n">
        <v>0.377</v>
      </c>
      <c r="O2115" s="1" t="n">
        <v>101</v>
      </c>
      <c r="P2115" s="1" t="n">
        <v>129</v>
      </c>
      <c r="Q2115" s="1" t="n">
        <v>0.783</v>
      </c>
      <c r="R2115" s="1" t="n">
        <v>19</v>
      </c>
      <c r="S2115" s="1" t="n">
        <v>153</v>
      </c>
      <c r="T2115" s="1" t="n">
        <v>172</v>
      </c>
      <c r="U2115" s="1" t="n">
        <v>101</v>
      </c>
      <c r="V2115" s="1" t="n">
        <v>48</v>
      </c>
      <c r="W2115" s="1" t="n">
        <v>5</v>
      </c>
      <c r="X2115" s="1" t="n">
        <v>69</v>
      </c>
      <c r="Y2115" s="1" t="n">
        <v>115</v>
      </c>
      <c r="Z2115" s="1" t="n">
        <v>780</v>
      </c>
      <c r="AA2115" s="1" t="n">
        <v>11.9</v>
      </c>
      <c r="AB2115" s="1" t="n">
        <v>0.525</v>
      </c>
      <c r="AC2115" s="1" t="n">
        <v>2.9</v>
      </c>
      <c r="AD2115" s="1" t="n">
        <f aca="false">IF(F2115=0,0,Z2115/F2115)</f>
        <v>11.8181818181818</v>
      </c>
      <c r="AE2115" s="1" t="str">
        <f aca="false">IFERROR(LEFT(C2115,FIND("-",C2115)-1),C2115)</f>
        <v>SG</v>
      </c>
      <c r="AF2115" s="1" t="str">
        <f aca="false">B2115&amp;"|"&amp;A2115</f>
        <v>Marco Belinelli|2012</v>
      </c>
      <c r="AG2115" s="1" t="n">
        <f aca="false">SUMPRODUCT(($A$2:$A$4670=A2115)*($Z$2:$Z$4670&gt;Z2115))+1</f>
        <v>76</v>
      </c>
    </row>
    <row r="2116" customFormat="false" ht="15" hidden="false" customHeight="false" outlineLevel="0" collapsed="false">
      <c r="A2116" s="1" t="n">
        <v>2012</v>
      </c>
      <c r="B2116" s="1" t="s">
        <v>428</v>
      </c>
      <c r="C2116" s="1" t="s">
        <v>105</v>
      </c>
      <c r="D2116" s="1" t="n">
        <v>37</v>
      </c>
      <c r="E2116" s="1" t="s">
        <v>115</v>
      </c>
      <c r="F2116" s="1" t="n">
        <v>59</v>
      </c>
      <c r="G2116" s="1" t="n">
        <v>53</v>
      </c>
      <c r="H2116" s="1" t="n">
        <v>1352</v>
      </c>
      <c r="I2116" s="1" t="n">
        <v>128</v>
      </c>
      <c r="J2116" s="1" t="n">
        <v>287</v>
      </c>
      <c r="K2116" s="1" t="n">
        <v>0.446</v>
      </c>
      <c r="L2116" s="1" t="n">
        <v>2</v>
      </c>
      <c r="M2116" s="1" t="n">
        <v>5</v>
      </c>
      <c r="N2116" s="1" t="n">
        <v>0.4</v>
      </c>
      <c r="O2116" s="1" t="n">
        <v>29</v>
      </c>
      <c r="P2116" s="1" t="n">
        <v>64</v>
      </c>
      <c r="Q2116" s="1" t="n">
        <v>0.453</v>
      </c>
      <c r="R2116" s="1" t="n">
        <v>157</v>
      </c>
      <c r="S2116" s="1" t="n">
        <v>373</v>
      </c>
      <c r="T2116" s="1" t="n">
        <v>530</v>
      </c>
      <c r="U2116" s="1" t="n">
        <v>107</v>
      </c>
      <c r="V2116" s="1" t="n">
        <v>50</v>
      </c>
      <c r="W2116" s="1" t="n">
        <v>85</v>
      </c>
      <c r="X2116" s="1" t="n">
        <v>57</v>
      </c>
      <c r="Y2116" s="1" t="n">
        <v>126</v>
      </c>
      <c r="Z2116" s="1" t="n">
        <v>287</v>
      </c>
      <c r="AA2116" s="1" t="n">
        <v>16.2</v>
      </c>
      <c r="AB2116" s="1" t="n">
        <v>0.455</v>
      </c>
      <c r="AC2116" s="1" t="n">
        <v>3.6</v>
      </c>
      <c r="AD2116" s="1" t="n">
        <f aca="false">IF(F2116=0,0,Z2116/F2116)</f>
        <v>4.86440677966102</v>
      </c>
      <c r="AE2116" s="1" t="str">
        <f aca="false">IFERROR(LEFT(C2116,FIND("-",C2116)-1),C2116)</f>
        <v>C</v>
      </c>
      <c r="AF2116" s="1" t="str">
        <f aca="false">B2116&amp;"|"&amp;A2116</f>
        <v>Marcus Camby|2012</v>
      </c>
      <c r="AG2116" s="1" t="n">
        <f aca="false">SUMPRODUCT(($A$2:$A$4670=A2116)*($Z$2:$Z$4670&gt;Z2116))+1</f>
        <v>247</v>
      </c>
    </row>
    <row r="2117" customFormat="false" ht="15" hidden="false" customHeight="false" outlineLevel="0" collapsed="false">
      <c r="A2117" s="1" t="n">
        <v>2012</v>
      </c>
      <c r="B2117" s="1" t="s">
        <v>870</v>
      </c>
      <c r="C2117" s="1" t="s">
        <v>92</v>
      </c>
      <c r="D2117" s="1" t="n">
        <v>22</v>
      </c>
      <c r="E2117" s="1" t="s">
        <v>103</v>
      </c>
      <c r="F2117" s="1" t="n">
        <v>17</v>
      </c>
      <c r="G2117" s="1" t="n">
        <v>0</v>
      </c>
      <c r="H2117" s="1" t="n">
        <v>126</v>
      </c>
      <c r="I2117" s="1" t="n">
        <v>16</v>
      </c>
      <c r="J2117" s="1" t="n">
        <v>54</v>
      </c>
      <c r="K2117" s="1" t="n">
        <v>0.296</v>
      </c>
      <c r="L2117" s="1" t="n">
        <v>2</v>
      </c>
      <c r="M2117" s="1" t="n">
        <v>17</v>
      </c>
      <c r="N2117" s="1" t="n">
        <v>0.118</v>
      </c>
      <c r="O2117" s="1" t="n">
        <v>6</v>
      </c>
      <c r="P2117" s="1" t="n">
        <v>8</v>
      </c>
      <c r="Q2117" s="1" t="n">
        <v>0.75</v>
      </c>
      <c r="R2117" s="1" t="n">
        <v>5</v>
      </c>
      <c r="S2117" s="1" t="n">
        <v>11</v>
      </c>
      <c r="T2117" s="1" t="n">
        <v>16</v>
      </c>
      <c r="U2117" s="1" t="n">
        <v>3</v>
      </c>
      <c r="V2117" s="1" t="n">
        <v>2</v>
      </c>
      <c r="W2117" s="1" t="n">
        <v>2</v>
      </c>
      <c r="X2117" s="1" t="n">
        <v>4</v>
      </c>
      <c r="Y2117" s="1" t="n">
        <v>12</v>
      </c>
      <c r="Z2117" s="1" t="n">
        <v>40</v>
      </c>
      <c r="AA2117" s="1" t="n">
        <v>3.8</v>
      </c>
      <c r="AB2117" s="1" t="n">
        <v>0.348</v>
      </c>
      <c r="AC2117" s="1" t="n">
        <v>-0.2</v>
      </c>
      <c r="AD2117" s="1" t="n">
        <f aca="false">IF(F2117=0,0,Z2117/F2117)</f>
        <v>2.35294117647059</v>
      </c>
      <c r="AE2117" s="1" t="str">
        <f aca="false">IFERROR(LEFT(C2117,FIND("-",C2117)-1),C2117)</f>
        <v>PF</v>
      </c>
      <c r="AF2117" s="1" t="str">
        <f aca="false">B2117&amp;"|"&amp;A2117</f>
        <v>Marcus Morris|2012</v>
      </c>
      <c r="AG2117" s="1" t="n">
        <f aca="false">SUMPRODUCT(($A$2:$A$4670=A2117)*($Z$2:$Z$4670&gt;Z2117))+1</f>
        <v>416</v>
      </c>
    </row>
    <row r="2118" customFormat="false" ht="15" hidden="false" customHeight="false" outlineLevel="0" collapsed="false">
      <c r="A2118" s="1" t="n">
        <v>2012</v>
      </c>
      <c r="B2118" s="1" t="s">
        <v>716</v>
      </c>
      <c r="C2118" s="1" t="s">
        <v>128</v>
      </c>
      <c r="D2118" s="1" t="n">
        <v>24</v>
      </c>
      <c r="E2118" s="1" t="s">
        <v>173</v>
      </c>
      <c r="F2118" s="1" t="n">
        <v>51</v>
      </c>
      <c r="G2118" s="1" t="n">
        <v>51</v>
      </c>
      <c r="H2118" s="1" t="n">
        <v>1780</v>
      </c>
      <c r="I2118" s="1" t="n">
        <v>352</v>
      </c>
      <c r="J2118" s="1" t="n">
        <v>803</v>
      </c>
      <c r="K2118" s="1" t="n">
        <v>0.438</v>
      </c>
      <c r="L2118" s="1" t="n">
        <v>107</v>
      </c>
      <c r="M2118" s="1" t="n">
        <v>310</v>
      </c>
      <c r="N2118" s="1" t="n">
        <v>0.345</v>
      </c>
      <c r="O2118" s="1" t="n">
        <v>141</v>
      </c>
      <c r="P2118" s="1" t="n">
        <v>163</v>
      </c>
      <c r="Q2118" s="1" t="n">
        <v>0.865</v>
      </c>
      <c r="R2118" s="1" t="n">
        <v>84</v>
      </c>
      <c r="S2118" s="1" t="n">
        <v>104</v>
      </c>
      <c r="T2118" s="1" t="n">
        <v>188</v>
      </c>
      <c r="U2118" s="1" t="n">
        <v>98</v>
      </c>
      <c r="V2118" s="1" t="n">
        <v>71</v>
      </c>
      <c r="W2118" s="1" t="n">
        <v>12</v>
      </c>
      <c r="X2118" s="1" t="n">
        <v>84</v>
      </c>
      <c r="Y2118" s="1" t="n">
        <v>111</v>
      </c>
      <c r="Z2118" s="1" t="n">
        <v>952</v>
      </c>
      <c r="AA2118" s="1" t="n">
        <v>17.4</v>
      </c>
      <c r="AB2118" s="1" t="n">
        <v>0.544</v>
      </c>
      <c r="AC2118" s="1" t="n">
        <v>3.8</v>
      </c>
      <c r="AD2118" s="1" t="n">
        <f aca="false">IF(F2118=0,0,Z2118/F2118)</f>
        <v>18.6666666666667</v>
      </c>
      <c r="AE2118" s="1" t="str">
        <f aca="false">IFERROR(LEFT(C2118,FIND("-",C2118)-1),C2118)</f>
        <v>SG</v>
      </c>
      <c r="AF2118" s="1" t="str">
        <f aca="false">B2118&amp;"|"&amp;A2118</f>
        <v>Marcus Thornton|2012</v>
      </c>
      <c r="AG2118" s="1" t="n">
        <f aca="false">SUMPRODUCT(($A$2:$A$4670=A2118)*($Z$2:$Z$4670&gt;Z2118))+1</f>
        <v>41</v>
      </c>
    </row>
    <row r="2119" customFormat="false" ht="15" hidden="false" customHeight="false" outlineLevel="0" collapsed="false">
      <c r="A2119" s="1" t="n">
        <v>2012</v>
      </c>
      <c r="B2119" s="1" t="s">
        <v>647</v>
      </c>
      <c r="C2119" s="1" t="s">
        <v>102</v>
      </c>
      <c r="D2119" s="1" t="n">
        <v>25</v>
      </c>
      <c r="E2119" s="1" t="s">
        <v>126</v>
      </c>
      <c r="F2119" s="1" t="n">
        <v>64</v>
      </c>
      <c r="G2119" s="1" t="n">
        <v>64</v>
      </c>
      <c r="H2119" s="1" t="n">
        <v>1825</v>
      </c>
      <c r="I2119" s="1" t="n">
        <v>223</v>
      </c>
      <c r="J2119" s="1" t="n">
        <v>498</v>
      </c>
      <c r="K2119" s="1" t="n">
        <v>0.448</v>
      </c>
      <c r="L2119" s="1" t="n">
        <v>101</v>
      </c>
      <c r="M2119" s="1" t="n">
        <v>260</v>
      </c>
      <c r="N2119" s="1" t="n">
        <v>0.388</v>
      </c>
      <c r="O2119" s="1" t="n">
        <v>80</v>
      </c>
      <c r="P2119" s="1" t="n">
        <v>101</v>
      </c>
      <c r="Q2119" s="1" t="n">
        <v>0.792</v>
      </c>
      <c r="R2119" s="1" t="n">
        <v>16</v>
      </c>
      <c r="S2119" s="1" t="n">
        <v>155</v>
      </c>
      <c r="T2119" s="1" t="n">
        <v>171</v>
      </c>
      <c r="U2119" s="1" t="n">
        <v>222</v>
      </c>
      <c r="V2119" s="1" t="n">
        <v>97</v>
      </c>
      <c r="W2119" s="1" t="n">
        <v>11</v>
      </c>
      <c r="X2119" s="1" t="n">
        <v>142</v>
      </c>
      <c r="Y2119" s="1" t="n">
        <v>166</v>
      </c>
      <c r="Z2119" s="1" t="n">
        <v>627</v>
      </c>
      <c r="AA2119" s="1" t="n">
        <v>13</v>
      </c>
      <c r="AB2119" s="1" t="n">
        <v>0.578</v>
      </c>
      <c r="AC2119" s="1" t="n">
        <v>4.3</v>
      </c>
      <c r="AD2119" s="1" t="n">
        <f aca="false">IF(F2119=0,0,Z2119/F2119)</f>
        <v>9.796875</v>
      </c>
      <c r="AE2119" s="1" t="str">
        <f aca="false">IFERROR(LEFT(C2119,FIND("-",C2119)-1),C2119)</f>
        <v>PG</v>
      </c>
      <c r="AF2119" s="1" t="str">
        <f aca="false">B2119&amp;"|"&amp;A2119</f>
        <v>Mario Chalmers|2012</v>
      </c>
      <c r="AG2119" s="1" t="n">
        <f aca="false">SUMPRODUCT(($A$2:$A$4670=A2119)*($Z$2:$Z$4670&gt;Z2119))+1</f>
        <v>117</v>
      </c>
    </row>
    <row r="2120" customFormat="false" ht="15" hidden="false" customHeight="false" outlineLevel="0" collapsed="false">
      <c r="A2120" s="1" t="n">
        <v>2012</v>
      </c>
      <c r="B2120" s="1" t="s">
        <v>871</v>
      </c>
      <c r="C2120" s="1" t="s">
        <v>92</v>
      </c>
      <c r="D2120" s="1" t="n">
        <v>22</v>
      </c>
      <c r="E2120" s="1" t="s">
        <v>124</v>
      </c>
      <c r="F2120" s="1" t="n">
        <v>63</v>
      </c>
      <c r="G2120" s="1" t="n">
        <v>7</v>
      </c>
      <c r="H2120" s="1" t="n">
        <v>1227</v>
      </c>
      <c r="I2120" s="1" t="n">
        <v>174</v>
      </c>
      <c r="J2120" s="1" t="n">
        <v>436</v>
      </c>
      <c r="K2120" s="1" t="n">
        <v>0.399</v>
      </c>
      <c r="L2120" s="1" t="n">
        <v>43</v>
      </c>
      <c r="M2120" s="1" t="n">
        <v>124</v>
      </c>
      <c r="N2120" s="1" t="n">
        <v>0.347</v>
      </c>
      <c r="O2120" s="1" t="n">
        <v>76</v>
      </c>
      <c r="P2120" s="1" t="n">
        <v>106</v>
      </c>
      <c r="Q2120" s="1" t="n">
        <v>0.717</v>
      </c>
      <c r="R2120" s="1" t="n">
        <v>69</v>
      </c>
      <c r="S2120" s="1" t="n">
        <v>210</v>
      </c>
      <c r="T2120" s="1" t="n">
        <v>279</v>
      </c>
      <c r="U2120" s="1" t="n">
        <v>65</v>
      </c>
      <c r="V2120" s="1" t="n">
        <v>41</v>
      </c>
      <c r="W2120" s="1" t="n">
        <v>42</v>
      </c>
      <c r="X2120" s="1" t="n">
        <v>70</v>
      </c>
      <c r="Y2120" s="1" t="n">
        <v>179</v>
      </c>
      <c r="Z2120" s="1" t="n">
        <v>467</v>
      </c>
      <c r="AA2120" s="1" t="n">
        <v>12.1</v>
      </c>
      <c r="AB2120" s="1" t="n">
        <v>0.484</v>
      </c>
      <c r="AC2120" s="1" t="n">
        <v>1.5</v>
      </c>
      <c r="AD2120" s="1" t="n">
        <f aca="false">IF(F2120=0,0,Z2120/F2120)</f>
        <v>7.41269841269841</v>
      </c>
      <c r="AE2120" s="1" t="str">
        <f aca="false">IFERROR(LEFT(C2120,FIND("-",C2120)-1),C2120)</f>
        <v>PF</v>
      </c>
      <c r="AF2120" s="1" t="str">
        <f aca="false">B2120&amp;"|"&amp;A2120</f>
        <v>Markieff Morris|2012</v>
      </c>
      <c r="AG2120" s="1" t="n">
        <f aca="false">SUMPRODUCT(($A$2:$A$4670=A2120)*($Z$2:$Z$4670&gt;Z2120))+1</f>
        <v>176</v>
      </c>
    </row>
    <row r="2121" customFormat="false" ht="15" hidden="false" customHeight="false" outlineLevel="0" collapsed="false">
      <c r="A2121" s="1" t="n">
        <v>2012</v>
      </c>
      <c r="B2121" s="1" t="s">
        <v>437</v>
      </c>
      <c r="C2121" s="1" t="s">
        <v>128</v>
      </c>
      <c r="D2121" s="1" t="n">
        <v>31</v>
      </c>
      <c r="E2121" s="1" t="s">
        <v>199</v>
      </c>
      <c r="F2121" s="1" t="n">
        <v>38</v>
      </c>
      <c r="G2121" s="1" t="n">
        <v>0</v>
      </c>
      <c r="H2121" s="1" t="n">
        <v>484</v>
      </c>
      <c r="I2121" s="1" t="n">
        <v>52</v>
      </c>
      <c r="J2121" s="1" t="n">
        <v>143</v>
      </c>
      <c r="K2121" s="1" t="n">
        <v>0.364</v>
      </c>
      <c r="L2121" s="1" t="n">
        <v>0</v>
      </c>
      <c r="M2121" s="1" t="n">
        <v>10</v>
      </c>
      <c r="N2121" s="1" t="n">
        <v>0</v>
      </c>
      <c r="O2121" s="1" t="n">
        <v>17</v>
      </c>
      <c r="P2121" s="1" t="n">
        <v>23</v>
      </c>
      <c r="Q2121" s="1" t="n">
        <v>0.739</v>
      </c>
      <c r="R2121" s="1" t="n">
        <v>16</v>
      </c>
      <c r="S2121" s="1" t="n">
        <v>50</v>
      </c>
      <c r="T2121" s="1" t="n">
        <v>66</v>
      </c>
      <c r="U2121" s="1" t="n">
        <v>47</v>
      </c>
      <c r="V2121" s="1" t="n">
        <v>21</v>
      </c>
      <c r="W2121" s="1" t="n">
        <v>9</v>
      </c>
      <c r="X2121" s="1" t="n">
        <v>28</v>
      </c>
      <c r="Y2121" s="1" t="n">
        <v>36</v>
      </c>
      <c r="Z2121" s="1" t="n">
        <v>121</v>
      </c>
      <c r="AA2121" s="1" t="n">
        <v>8.1</v>
      </c>
      <c r="AB2121" s="1" t="n">
        <v>0.395</v>
      </c>
      <c r="AC2121" s="1" t="n">
        <v>0.1</v>
      </c>
      <c r="AD2121" s="1" t="n">
        <f aca="false">IF(F2121=0,0,Z2121/F2121)</f>
        <v>3.18421052631579</v>
      </c>
      <c r="AE2121" s="1" t="str">
        <f aca="false">IFERROR(LEFT(C2121,FIND("-",C2121)-1),C2121)</f>
        <v>SG</v>
      </c>
      <c r="AF2121" s="1" t="str">
        <f aca="false">B2121&amp;"|"&amp;A2121</f>
        <v>Marquis Daniels|2012</v>
      </c>
      <c r="AG2121" s="1" t="n">
        <f aca="false">SUMPRODUCT(($A$2:$A$4670=A2121)*($Z$2:$Z$4670&gt;Z2121))+1</f>
        <v>346</v>
      </c>
    </row>
    <row r="2122" customFormat="false" ht="15" hidden="false" customHeight="false" outlineLevel="0" collapsed="false">
      <c r="A2122" s="1" t="n">
        <v>2012</v>
      </c>
      <c r="B2122" s="1" t="s">
        <v>648</v>
      </c>
      <c r="C2122" s="1" t="s">
        <v>92</v>
      </c>
      <c r="D2122" s="1" t="n">
        <v>24</v>
      </c>
      <c r="E2122" s="1" t="s">
        <v>140</v>
      </c>
      <c r="F2122" s="1" t="n">
        <v>60</v>
      </c>
      <c r="G2122" s="1" t="n">
        <v>54</v>
      </c>
      <c r="H2122" s="1" t="n">
        <v>1345</v>
      </c>
      <c r="I2122" s="1" t="n">
        <v>221</v>
      </c>
      <c r="J2122" s="1" t="n">
        <v>488</v>
      </c>
      <c r="K2122" s="1" t="n">
        <v>0.453</v>
      </c>
      <c r="L2122" s="1" t="n">
        <v>0</v>
      </c>
      <c r="M2122" s="1" t="n">
        <v>3</v>
      </c>
      <c r="N2122" s="1" t="n">
        <v>0</v>
      </c>
      <c r="O2122" s="1" t="n">
        <v>84</v>
      </c>
      <c r="P2122" s="1" t="n">
        <v>109</v>
      </c>
      <c r="Q2122" s="1" t="n">
        <v>0.771</v>
      </c>
      <c r="R2122" s="1" t="n">
        <v>133</v>
      </c>
      <c r="S2122" s="1" t="n">
        <v>241</v>
      </c>
      <c r="T2122" s="1" t="n">
        <v>374</v>
      </c>
      <c r="U2122" s="1" t="n">
        <v>48</v>
      </c>
      <c r="V2122" s="1" t="n">
        <v>21</v>
      </c>
      <c r="W2122" s="1" t="n">
        <v>29</v>
      </c>
      <c r="X2122" s="1" t="n">
        <v>74</v>
      </c>
      <c r="Y2122" s="1" t="n">
        <v>147</v>
      </c>
      <c r="Z2122" s="1" t="n">
        <v>526</v>
      </c>
      <c r="AA2122" s="1" t="n">
        <v>14.1</v>
      </c>
      <c r="AB2122" s="1" t="n">
        <v>0.491</v>
      </c>
      <c r="AC2122" s="1" t="n">
        <v>2.7</v>
      </c>
      <c r="AD2122" s="1" t="n">
        <f aca="false">IF(F2122=0,0,Z2122/F2122)</f>
        <v>8.76666666666667</v>
      </c>
      <c r="AE2122" s="1" t="str">
        <f aca="false">IFERROR(LEFT(C2122,FIND("-",C2122)-1),C2122)</f>
        <v>PF</v>
      </c>
      <c r="AF2122" s="1" t="str">
        <f aca="false">B2122&amp;"|"&amp;A2122</f>
        <v>Marreese Speights|2012</v>
      </c>
      <c r="AG2122" s="1" t="n">
        <f aca="false">SUMPRODUCT(($A$2:$A$4670=A2122)*($Z$2:$Z$4670&gt;Z2122))+1</f>
        <v>152</v>
      </c>
    </row>
    <row r="2123" customFormat="false" ht="15" hidden="false" customHeight="false" outlineLevel="0" collapsed="false">
      <c r="A2123" s="1" t="n">
        <v>2012</v>
      </c>
      <c r="B2123" s="1" t="s">
        <v>438</v>
      </c>
      <c r="C2123" s="1" t="s">
        <v>123</v>
      </c>
      <c r="D2123" s="1" t="n">
        <v>25</v>
      </c>
      <c r="E2123" s="1" t="s">
        <v>120</v>
      </c>
      <c r="F2123" s="1" t="n">
        <v>47</v>
      </c>
      <c r="G2123" s="1" t="n">
        <v>26</v>
      </c>
      <c r="H2123" s="1" t="n">
        <v>1140</v>
      </c>
      <c r="I2123" s="1" t="n">
        <v>115</v>
      </c>
      <c r="J2123" s="1" t="n">
        <v>272</v>
      </c>
      <c r="K2123" s="1" t="n">
        <v>0.423</v>
      </c>
      <c r="L2123" s="1" t="n">
        <v>37</v>
      </c>
      <c r="M2123" s="1" t="n">
        <v>109</v>
      </c>
      <c r="N2123" s="1" t="n">
        <v>0.339</v>
      </c>
      <c r="O2123" s="1" t="n">
        <v>57</v>
      </c>
      <c r="P2123" s="1" t="n">
        <v>72</v>
      </c>
      <c r="Q2123" s="1" t="n">
        <v>0.792</v>
      </c>
      <c r="R2123" s="1" t="n">
        <v>42</v>
      </c>
      <c r="S2123" s="1" t="n">
        <v>126</v>
      </c>
      <c r="T2123" s="1" t="n">
        <v>168</v>
      </c>
      <c r="U2123" s="1" t="n">
        <v>40</v>
      </c>
      <c r="V2123" s="1" t="n">
        <v>31</v>
      </c>
      <c r="W2123" s="1" t="n">
        <v>17</v>
      </c>
      <c r="X2123" s="1" t="n">
        <v>46</v>
      </c>
      <c r="Y2123" s="1" t="n">
        <v>86</v>
      </c>
      <c r="Z2123" s="1" t="n">
        <v>324</v>
      </c>
      <c r="AA2123" s="1" t="n">
        <v>10</v>
      </c>
      <c r="AB2123" s="1" t="n">
        <v>0.533</v>
      </c>
      <c r="AC2123" s="1" t="n">
        <v>1.5</v>
      </c>
      <c r="AD2123" s="1" t="n">
        <f aca="false">IF(F2123=0,0,Z2123/F2123)</f>
        <v>6.8936170212766</v>
      </c>
      <c r="AE2123" s="1" t="str">
        <f aca="false">IFERROR(LEFT(C2123,FIND("-",C2123)-1),C2123)</f>
        <v>SF</v>
      </c>
      <c r="AF2123" s="1" t="str">
        <f aca="false">B2123&amp;"|"&amp;A2123</f>
        <v>Martell Webster|2012</v>
      </c>
      <c r="AG2123" s="1" t="n">
        <f aca="false">SUMPRODUCT(($A$2:$A$4670=A2123)*($Z$2:$Z$4670&gt;Z2123))+1</f>
        <v>229</v>
      </c>
    </row>
    <row r="2124" customFormat="false" ht="15" hidden="false" customHeight="false" outlineLevel="0" collapsed="false">
      <c r="A2124" s="1" t="n">
        <v>2012</v>
      </c>
      <c r="B2124" s="1" t="s">
        <v>439</v>
      </c>
      <c r="C2124" s="1" t="s">
        <v>123</v>
      </c>
      <c r="D2124" s="1" t="n">
        <v>25</v>
      </c>
      <c r="E2124" s="1" t="s">
        <v>110</v>
      </c>
      <c r="F2124" s="1" t="n">
        <v>57</v>
      </c>
      <c r="G2124" s="1" t="n">
        <v>37</v>
      </c>
      <c r="H2124" s="1" t="n">
        <v>1500</v>
      </c>
      <c r="I2124" s="1" t="n">
        <v>203</v>
      </c>
      <c r="J2124" s="1" t="n">
        <v>470</v>
      </c>
      <c r="K2124" s="1" t="n">
        <v>0.432</v>
      </c>
      <c r="L2124" s="1" t="n">
        <v>58</v>
      </c>
      <c r="M2124" s="1" t="n">
        <v>149</v>
      </c>
      <c r="N2124" s="1" t="n">
        <v>0.389</v>
      </c>
      <c r="O2124" s="1" t="n">
        <v>115</v>
      </c>
      <c r="P2124" s="1" t="n">
        <v>146</v>
      </c>
      <c r="Q2124" s="1" t="n">
        <v>0.788</v>
      </c>
      <c r="R2124" s="1" t="n">
        <v>76</v>
      </c>
      <c r="S2124" s="1" t="n">
        <v>218</v>
      </c>
      <c r="T2124" s="1" t="n">
        <v>294</v>
      </c>
      <c r="U2124" s="1" t="n">
        <v>71</v>
      </c>
      <c r="V2124" s="1" t="n">
        <v>47</v>
      </c>
      <c r="W2124" s="1" t="n">
        <v>18</v>
      </c>
      <c r="X2124" s="1" t="n">
        <v>39</v>
      </c>
      <c r="Y2124" s="1" t="n">
        <v>84</v>
      </c>
      <c r="Z2124" s="1" t="n">
        <v>579</v>
      </c>
      <c r="AA2124" s="1" t="n">
        <v>15.8</v>
      </c>
      <c r="AB2124" s="1" t="n">
        <v>0.542</v>
      </c>
      <c r="AC2124" s="1" t="n">
        <v>4.9</v>
      </c>
      <c r="AD2124" s="1" t="n">
        <f aca="false">IF(F2124=0,0,Z2124/F2124)</f>
        <v>10.1578947368421</v>
      </c>
      <c r="AE2124" s="1" t="str">
        <f aca="false">IFERROR(LEFT(C2124,FIND("-",C2124)-1),C2124)</f>
        <v>SF</v>
      </c>
      <c r="AF2124" s="1" t="str">
        <f aca="false">B2124&amp;"|"&amp;A2124</f>
        <v>Marvin Williams|2012</v>
      </c>
      <c r="AG2124" s="1" t="n">
        <f aca="false">SUMPRODUCT(($A$2:$A$4670=A2124)*($Z$2:$Z$4670&gt;Z2124))+1</f>
        <v>133</v>
      </c>
    </row>
    <row r="2125" customFormat="false" ht="15" hidden="false" customHeight="false" outlineLevel="0" collapsed="false">
      <c r="A2125" s="1" t="n">
        <v>2012</v>
      </c>
      <c r="B2125" s="1" t="s">
        <v>440</v>
      </c>
      <c r="C2125" s="1" t="s">
        <v>123</v>
      </c>
      <c r="D2125" s="1" t="n">
        <v>31</v>
      </c>
      <c r="E2125" s="1" t="s">
        <v>154</v>
      </c>
      <c r="F2125" s="1" t="n">
        <v>63</v>
      </c>
      <c r="G2125" s="1" t="n">
        <v>16</v>
      </c>
      <c r="H2125" s="1" t="n">
        <v>1440</v>
      </c>
      <c r="I2125" s="1" t="n">
        <v>175</v>
      </c>
      <c r="J2125" s="1" t="n">
        <v>387</v>
      </c>
      <c r="K2125" s="1" t="n">
        <v>0.452</v>
      </c>
      <c r="L2125" s="1" t="n">
        <v>46</v>
      </c>
      <c r="M2125" s="1" t="n">
        <v>138</v>
      </c>
      <c r="N2125" s="1" t="n">
        <v>0.333</v>
      </c>
      <c r="O2125" s="1" t="n">
        <v>95</v>
      </c>
      <c r="P2125" s="1" t="n">
        <v>128</v>
      </c>
      <c r="Q2125" s="1" t="n">
        <v>0.742</v>
      </c>
      <c r="R2125" s="1" t="n">
        <v>97</v>
      </c>
      <c r="S2125" s="1" t="n">
        <v>247</v>
      </c>
      <c r="T2125" s="1" t="n">
        <v>344</v>
      </c>
      <c r="U2125" s="1" t="n">
        <v>126</v>
      </c>
      <c r="V2125" s="1" t="n">
        <v>35</v>
      </c>
      <c r="W2125" s="1" t="n">
        <v>48</v>
      </c>
      <c r="X2125" s="1" t="n">
        <v>73</v>
      </c>
      <c r="Y2125" s="1" t="n">
        <v>152</v>
      </c>
      <c r="Z2125" s="1" t="n">
        <v>491</v>
      </c>
      <c r="AA2125" s="1" t="n">
        <v>15.5</v>
      </c>
      <c r="AB2125" s="1" t="n">
        <v>0.554</v>
      </c>
      <c r="AC2125" s="1" t="n">
        <v>4.3</v>
      </c>
      <c r="AD2125" s="1" t="n">
        <f aca="false">IF(F2125=0,0,Z2125/F2125)</f>
        <v>7.79365079365079</v>
      </c>
      <c r="AE2125" s="1" t="str">
        <f aca="false">IFERROR(LEFT(C2125,FIND("-",C2125)-1),C2125)</f>
        <v>SF</v>
      </c>
      <c r="AF2125" s="1" t="str">
        <f aca="false">B2125&amp;"|"&amp;A2125</f>
        <v>Matt Barnes|2012</v>
      </c>
      <c r="AG2125" s="1" t="n">
        <f aca="false">SUMPRODUCT(($A$2:$A$4670=A2125)*($Z$2:$Z$4670&gt;Z2125))+1</f>
        <v>162</v>
      </c>
    </row>
    <row r="2126" customFormat="false" ht="15" hidden="false" customHeight="false" outlineLevel="0" collapsed="false">
      <c r="A2126" s="1" t="n">
        <v>2012</v>
      </c>
      <c r="B2126" s="1" t="s">
        <v>441</v>
      </c>
      <c r="C2126" s="1" t="s">
        <v>92</v>
      </c>
      <c r="D2126" s="1" t="n">
        <v>31</v>
      </c>
      <c r="E2126" s="1" t="s">
        <v>194</v>
      </c>
      <c r="F2126" s="1" t="n">
        <v>65</v>
      </c>
      <c r="G2126" s="1" t="n">
        <v>2</v>
      </c>
      <c r="H2126" s="1" t="n">
        <v>1326</v>
      </c>
      <c r="I2126" s="1" t="n">
        <v>154</v>
      </c>
      <c r="J2126" s="1" t="n">
        <v>350</v>
      </c>
      <c r="K2126" s="1" t="n">
        <v>0.44</v>
      </c>
      <c r="L2126" s="1" t="n">
        <v>105</v>
      </c>
      <c r="M2126" s="1" t="n">
        <v>250</v>
      </c>
      <c r="N2126" s="1" t="n">
        <v>0.42</v>
      </c>
      <c r="O2126" s="1" t="n">
        <v>16</v>
      </c>
      <c r="P2126" s="1" t="n">
        <v>21</v>
      </c>
      <c r="Q2126" s="1" t="n">
        <v>0.762</v>
      </c>
      <c r="R2126" s="1" t="n">
        <v>29</v>
      </c>
      <c r="S2126" s="1" t="n">
        <v>185</v>
      </c>
      <c r="T2126" s="1" t="n">
        <v>214</v>
      </c>
      <c r="U2126" s="1" t="n">
        <v>61</v>
      </c>
      <c r="V2126" s="1" t="n">
        <v>15</v>
      </c>
      <c r="W2126" s="1" t="n">
        <v>21</v>
      </c>
      <c r="X2126" s="1" t="n">
        <v>14</v>
      </c>
      <c r="Y2126" s="1" t="n">
        <v>68</v>
      </c>
      <c r="Z2126" s="1" t="n">
        <v>429</v>
      </c>
      <c r="AA2126" s="1" t="n">
        <v>13.2</v>
      </c>
      <c r="AB2126" s="1" t="n">
        <v>0.597</v>
      </c>
      <c r="AC2126" s="1" t="n">
        <v>4</v>
      </c>
      <c r="AD2126" s="1" t="n">
        <f aca="false">IF(F2126=0,0,Z2126/F2126)</f>
        <v>6.6</v>
      </c>
      <c r="AE2126" s="1" t="str">
        <f aca="false">IFERROR(LEFT(C2126,FIND("-",C2126)-1),C2126)</f>
        <v>PF</v>
      </c>
      <c r="AF2126" s="1" t="str">
        <f aca="false">B2126&amp;"|"&amp;A2126</f>
        <v>Matt Bonner|2012</v>
      </c>
      <c r="AG2126" s="1" t="n">
        <f aca="false">SUMPRODUCT(($A$2:$A$4670=A2126)*($Z$2:$Z$4670&gt;Z2126))+1</f>
        <v>191</v>
      </c>
    </row>
    <row r="2127" customFormat="false" ht="15" hidden="false" customHeight="false" outlineLevel="0" collapsed="false">
      <c r="A2127" s="1" t="n">
        <v>2012</v>
      </c>
      <c r="B2127" s="1" t="s">
        <v>442</v>
      </c>
      <c r="C2127" s="1" t="s">
        <v>128</v>
      </c>
      <c r="D2127" s="1" t="n">
        <v>31</v>
      </c>
      <c r="E2127" s="1" t="s">
        <v>264</v>
      </c>
      <c r="F2127" s="1" t="n">
        <v>53</v>
      </c>
      <c r="G2127" s="1" t="n">
        <v>2</v>
      </c>
      <c r="H2127" s="1" t="n">
        <v>596</v>
      </c>
      <c r="I2127" s="1" t="n">
        <v>52</v>
      </c>
      <c r="J2127" s="1" t="n">
        <v>157</v>
      </c>
      <c r="K2127" s="1" t="n">
        <v>0.331</v>
      </c>
      <c r="L2127" s="1" t="n">
        <v>8</v>
      </c>
      <c r="M2127" s="1" t="n">
        <v>43</v>
      </c>
      <c r="N2127" s="1" t="n">
        <v>0.186</v>
      </c>
      <c r="O2127" s="1" t="n">
        <v>30</v>
      </c>
      <c r="P2127" s="1" t="n">
        <v>38</v>
      </c>
      <c r="Q2127" s="1" t="n">
        <v>0.789</v>
      </c>
      <c r="R2127" s="1" t="n">
        <v>8</v>
      </c>
      <c r="S2127" s="1" t="n">
        <v>50</v>
      </c>
      <c r="T2127" s="1" t="n">
        <v>58</v>
      </c>
      <c r="U2127" s="1" t="n">
        <v>38</v>
      </c>
      <c r="V2127" s="1" t="n">
        <v>16</v>
      </c>
      <c r="W2127" s="1" t="n">
        <v>7</v>
      </c>
      <c r="X2127" s="1" t="n">
        <v>24</v>
      </c>
      <c r="Y2127" s="1" t="n">
        <v>52</v>
      </c>
      <c r="Z2127" s="1" t="n">
        <v>142</v>
      </c>
      <c r="AA2127" s="1" t="n">
        <v>5.6</v>
      </c>
      <c r="AB2127" s="1" t="n">
        <v>0.409</v>
      </c>
      <c r="AC2127" s="1" t="n">
        <v>-0.6</v>
      </c>
      <c r="AD2127" s="1" t="n">
        <f aca="false">IF(F2127=0,0,Z2127/F2127)</f>
        <v>2.67924528301887</v>
      </c>
      <c r="AE2127" s="1" t="str">
        <f aca="false">IFERROR(LEFT(C2127,FIND("-",C2127)-1),C2127)</f>
        <v>SG</v>
      </c>
      <c r="AF2127" s="1" t="str">
        <f aca="false">B2127&amp;"|"&amp;A2127</f>
        <v>Matt Carroll|2012</v>
      </c>
      <c r="AG2127" s="1" t="n">
        <f aca="false">SUMPRODUCT(($A$2:$A$4670=A2127)*($Z$2:$Z$4670&gt;Z2127))+1</f>
        <v>331</v>
      </c>
    </row>
    <row r="2128" customFormat="false" ht="15" hidden="false" customHeight="false" outlineLevel="0" collapsed="false">
      <c r="A2128" s="1" t="n">
        <v>2012</v>
      </c>
      <c r="B2128" s="1" t="s">
        <v>445</v>
      </c>
      <c r="C2128" s="1" t="s">
        <v>123</v>
      </c>
      <c r="D2128" s="1" t="n">
        <v>33</v>
      </c>
      <c r="E2128" s="1" t="s">
        <v>137</v>
      </c>
      <c r="F2128" s="1" t="n">
        <v>24</v>
      </c>
      <c r="G2128" s="1" t="n">
        <v>0</v>
      </c>
      <c r="H2128" s="1" t="n">
        <v>343</v>
      </c>
      <c r="I2128" s="1" t="n">
        <v>45</v>
      </c>
      <c r="J2128" s="1" t="n">
        <v>112</v>
      </c>
      <c r="K2128" s="1" t="n">
        <v>0.402</v>
      </c>
      <c r="L2128" s="1" t="n">
        <v>17</v>
      </c>
      <c r="M2128" s="1" t="n">
        <v>45</v>
      </c>
      <c r="N2128" s="1" t="n">
        <v>0.378</v>
      </c>
      <c r="O2128" s="1" t="n">
        <v>10</v>
      </c>
      <c r="P2128" s="1" t="n">
        <v>13</v>
      </c>
      <c r="Q2128" s="1" t="n">
        <v>0.769</v>
      </c>
      <c r="R2128" s="1" t="n">
        <v>8</v>
      </c>
      <c r="S2128" s="1" t="n">
        <v>16</v>
      </c>
      <c r="T2128" s="1" t="n">
        <v>24</v>
      </c>
      <c r="U2128" s="1" t="n">
        <v>9</v>
      </c>
      <c r="V2128" s="1" t="n">
        <v>14</v>
      </c>
      <c r="W2128" s="1" t="n">
        <v>0</v>
      </c>
      <c r="X2128" s="1" t="n">
        <v>10</v>
      </c>
      <c r="Y2128" s="1" t="n">
        <v>36</v>
      </c>
      <c r="Z2128" s="1" t="n">
        <v>117</v>
      </c>
      <c r="AA2128" s="1" t="n">
        <v>9</v>
      </c>
      <c r="AB2128" s="1" t="n">
        <v>0.497</v>
      </c>
      <c r="AC2128" s="1" t="n">
        <v>0.3</v>
      </c>
      <c r="AD2128" s="1" t="n">
        <f aca="false">IF(F2128=0,0,Z2128/F2128)</f>
        <v>4.875</v>
      </c>
      <c r="AE2128" s="1" t="str">
        <f aca="false">IFERROR(LEFT(C2128,FIND("-",C2128)-1),C2128)</f>
        <v>SF</v>
      </c>
      <c r="AF2128" s="1" t="str">
        <f aca="false">B2128&amp;"|"&amp;A2128</f>
        <v>Maurice Evans|2012</v>
      </c>
      <c r="AG2128" s="1" t="n">
        <f aca="false">SUMPRODUCT(($A$2:$A$4670=A2128)*($Z$2:$Z$4670&gt;Z2128))+1</f>
        <v>348</v>
      </c>
    </row>
    <row r="2129" customFormat="false" ht="15" hidden="false" customHeight="false" outlineLevel="0" collapsed="false">
      <c r="A2129" s="1" t="n">
        <v>2012</v>
      </c>
      <c r="B2129" s="1" t="s">
        <v>446</v>
      </c>
      <c r="C2129" s="1" t="s">
        <v>105</v>
      </c>
      <c r="D2129" s="1" t="n">
        <v>32</v>
      </c>
      <c r="E2129" s="1" t="s">
        <v>185</v>
      </c>
      <c r="F2129" s="1" t="n">
        <v>17</v>
      </c>
      <c r="G2129" s="1" t="n">
        <v>14</v>
      </c>
      <c r="H2129" s="1" t="n">
        <v>454</v>
      </c>
      <c r="I2129" s="1" t="n">
        <v>52</v>
      </c>
      <c r="J2129" s="1" t="n">
        <v>139</v>
      </c>
      <c r="K2129" s="1" t="n">
        <v>0.374</v>
      </c>
      <c r="L2129" s="1" t="n">
        <v>23</v>
      </c>
      <c r="M2129" s="1" t="n">
        <v>72</v>
      </c>
      <c r="N2129" s="1" t="n">
        <v>0.319</v>
      </c>
      <c r="O2129" s="1" t="n">
        <v>3</v>
      </c>
      <c r="P2129" s="1" t="n">
        <v>5</v>
      </c>
      <c r="Q2129" s="1" t="n">
        <v>0.6</v>
      </c>
      <c r="R2129" s="1" t="n">
        <v>22</v>
      </c>
      <c r="S2129" s="1" t="n">
        <v>59</v>
      </c>
      <c r="T2129" s="1" t="n">
        <v>81</v>
      </c>
      <c r="U2129" s="1" t="n">
        <v>30</v>
      </c>
      <c r="V2129" s="1" t="n">
        <v>9</v>
      </c>
      <c r="W2129" s="1" t="n">
        <v>5</v>
      </c>
      <c r="X2129" s="1" t="n">
        <v>25</v>
      </c>
      <c r="Y2129" s="1" t="n">
        <v>45</v>
      </c>
      <c r="Z2129" s="1" t="n">
        <v>130</v>
      </c>
      <c r="AA2129" s="1" t="n">
        <v>8.4</v>
      </c>
      <c r="AB2129" s="1" t="n">
        <v>0.46</v>
      </c>
      <c r="AC2129" s="1" t="n">
        <v>0</v>
      </c>
      <c r="AD2129" s="1" t="n">
        <f aca="false">IF(F2129=0,0,Z2129/F2129)</f>
        <v>7.64705882352941</v>
      </c>
      <c r="AE2129" s="1" t="str">
        <f aca="false">IFERROR(LEFT(C2129,FIND("-",C2129)-1),C2129)</f>
        <v>C</v>
      </c>
      <c r="AF2129" s="1" t="str">
        <f aca="false">B2129&amp;"|"&amp;A2129</f>
        <v>Mehmet Okur|2012</v>
      </c>
      <c r="AG2129" s="1" t="n">
        <f aca="false">SUMPRODUCT(($A$2:$A$4670=A2129)*($Z$2:$Z$4670&gt;Z2129))+1</f>
        <v>342</v>
      </c>
    </row>
    <row r="2130" customFormat="false" ht="15" hidden="false" customHeight="false" outlineLevel="0" collapsed="false">
      <c r="A2130" s="1" t="n">
        <v>2012</v>
      </c>
      <c r="B2130" s="1" t="s">
        <v>448</v>
      </c>
      <c r="C2130" s="1" t="s">
        <v>123</v>
      </c>
      <c r="D2130" s="1" t="n">
        <v>32</v>
      </c>
      <c r="E2130" s="1" t="s">
        <v>154</v>
      </c>
      <c r="F2130" s="1" t="n">
        <v>64</v>
      </c>
      <c r="G2130" s="1" t="n">
        <v>45</v>
      </c>
      <c r="H2130" s="1" t="n">
        <v>1720</v>
      </c>
      <c r="I2130" s="1" t="n">
        <v>183</v>
      </c>
      <c r="J2130" s="1" t="n">
        <v>465</v>
      </c>
      <c r="K2130" s="1" t="n">
        <v>0.394</v>
      </c>
      <c r="L2130" s="1" t="n">
        <v>56</v>
      </c>
      <c r="M2130" s="1" t="n">
        <v>189</v>
      </c>
      <c r="N2130" s="1" t="n">
        <v>0.296</v>
      </c>
      <c r="O2130" s="1" t="n">
        <v>71</v>
      </c>
      <c r="P2130" s="1" t="n">
        <v>115</v>
      </c>
      <c r="Q2130" s="1" t="n">
        <v>0.617</v>
      </c>
      <c r="R2130" s="1" t="n">
        <v>71</v>
      </c>
      <c r="S2130" s="1" t="n">
        <v>147</v>
      </c>
      <c r="T2130" s="1" t="n">
        <v>218</v>
      </c>
      <c r="U2130" s="1" t="n">
        <v>140</v>
      </c>
      <c r="V2130" s="1" t="n">
        <v>69</v>
      </c>
      <c r="W2130" s="1" t="n">
        <v>27</v>
      </c>
      <c r="X2130" s="1" t="n">
        <v>69</v>
      </c>
      <c r="Y2130" s="1" t="n">
        <v>137</v>
      </c>
      <c r="Z2130" s="1" t="n">
        <v>493</v>
      </c>
      <c r="AA2130" s="1" t="n">
        <v>11</v>
      </c>
      <c r="AB2130" s="1" t="n">
        <v>0.478</v>
      </c>
      <c r="AC2130" s="1" t="n">
        <v>2.6</v>
      </c>
      <c r="AD2130" s="1" t="n">
        <f aca="false">IF(F2130=0,0,Z2130/F2130)</f>
        <v>7.703125</v>
      </c>
      <c r="AE2130" s="1" t="str">
        <f aca="false">IFERROR(LEFT(C2130,FIND("-",C2130)-1),C2130)</f>
        <v>SF</v>
      </c>
      <c r="AF2130" s="1" t="str">
        <f aca="false">B2130&amp;"|"&amp;A2130</f>
        <v>Metta World|2012</v>
      </c>
      <c r="AG2130" s="1" t="n">
        <f aca="false">SUMPRODUCT(($A$2:$A$4670=A2130)*($Z$2:$Z$4670&gt;Z2130))+1</f>
        <v>161</v>
      </c>
    </row>
    <row r="2131" customFormat="false" ht="15" hidden="false" customHeight="false" outlineLevel="0" collapsed="false">
      <c r="A2131" s="1" t="n">
        <v>2012</v>
      </c>
      <c r="B2131" s="1" t="s">
        <v>649</v>
      </c>
      <c r="C2131" s="1" t="s">
        <v>123</v>
      </c>
      <c r="D2131" s="1" t="n">
        <v>23</v>
      </c>
      <c r="E2131" s="1" t="s">
        <v>120</v>
      </c>
      <c r="F2131" s="1" t="n">
        <v>47</v>
      </c>
      <c r="G2131" s="1" t="n">
        <v>7</v>
      </c>
      <c r="H2131" s="1" t="n">
        <v>1087</v>
      </c>
      <c r="I2131" s="1" t="n">
        <v>221</v>
      </c>
      <c r="J2131" s="1" t="n">
        <v>497</v>
      </c>
      <c r="K2131" s="1" t="n">
        <v>0.445</v>
      </c>
      <c r="L2131" s="1" t="n">
        <v>38</v>
      </c>
      <c r="M2131" s="1" t="n">
        <v>101</v>
      </c>
      <c r="N2131" s="1" t="n">
        <v>0.376</v>
      </c>
      <c r="O2131" s="1" t="n">
        <v>61</v>
      </c>
      <c r="P2131" s="1" t="n">
        <v>95</v>
      </c>
      <c r="Q2131" s="1" t="n">
        <v>0.642</v>
      </c>
      <c r="R2131" s="1" t="n">
        <v>39</v>
      </c>
      <c r="S2131" s="1" t="n">
        <v>168</v>
      </c>
      <c r="T2131" s="1" t="n">
        <v>207</v>
      </c>
      <c r="U2131" s="1" t="n">
        <v>45</v>
      </c>
      <c r="V2131" s="1" t="n">
        <v>18</v>
      </c>
      <c r="W2131" s="1" t="n">
        <v>19</v>
      </c>
      <c r="X2131" s="1" t="n">
        <v>80</v>
      </c>
      <c r="Y2131" s="1" t="n">
        <v>83</v>
      </c>
      <c r="Z2131" s="1" t="n">
        <v>541</v>
      </c>
      <c r="AA2131" s="1" t="n">
        <v>13</v>
      </c>
      <c r="AB2131" s="1" t="n">
        <v>0.502</v>
      </c>
      <c r="AC2131" s="1" t="n">
        <v>0.5</v>
      </c>
      <c r="AD2131" s="1" t="n">
        <f aca="false">IF(F2131=0,0,Z2131/F2131)</f>
        <v>11.5106382978723</v>
      </c>
      <c r="AE2131" s="1" t="str">
        <f aca="false">IFERROR(LEFT(C2131,FIND("-",C2131)-1),C2131)</f>
        <v>SF</v>
      </c>
      <c r="AF2131" s="1" t="str">
        <f aca="false">B2131&amp;"|"&amp;A2131</f>
        <v>Michael Beasley|2012</v>
      </c>
      <c r="AG2131" s="1" t="n">
        <f aca="false">SUMPRODUCT(($A$2:$A$4670=A2131)*($Z$2:$Z$4670&gt;Z2131))+1</f>
        <v>148</v>
      </c>
    </row>
    <row r="2132" customFormat="false" ht="15" hidden="false" customHeight="false" outlineLevel="0" collapsed="false">
      <c r="A2132" s="1" t="n">
        <v>2012</v>
      </c>
      <c r="B2132" s="1" t="s">
        <v>451</v>
      </c>
      <c r="C2132" s="1" t="s">
        <v>128</v>
      </c>
      <c r="D2132" s="1" t="n">
        <v>32</v>
      </c>
      <c r="E2132" s="1" t="s">
        <v>124</v>
      </c>
      <c r="F2132" s="1" t="n">
        <v>51</v>
      </c>
      <c r="G2132" s="1" t="n">
        <v>2</v>
      </c>
      <c r="H2132" s="1" t="n">
        <v>770</v>
      </c>
      <c r="I2132" s="1" t="n">
        <v>144</v>
      </c>
      <c r="J2132" s="1" t="n">
        <v>360</v>
      </c>
      <c r="K2132" s="1" t="n">
        <v>0.4</v>
      </c>
      <c r="L2132" s="1" t="n">
        <v>42</v>
      </c>
      <c r="M2132" s="1" t="n">
        <v>132</v>
      </c>
      <c r="N2132" s="1" t="n">
        <v>0.318</v>
      </c>
      <c r="O2132" s="1" t="n">
        <v>88</v>
      </c>
      <c r="P2132" s="1" t="n">
        <v>111</v>
      </c>
      <c r="Q2132" s="1" t="n">
        <v>0.793</v>
      </c>
      <c r="R2132" s="1" t="n">
        <v>14</v>
      </c>
      <c r="S2132" s="1" t="n">
        <v>63</v>
      </c>
      <c r="T2132" s="1" t="n">
        <v>77</v>
      </c>
      <c r="U2132" s="1" t="n">
        <v>33</v>
      </c>
      <c r="V2132" s="1" t="n">
        <v>13</v>
      </c>
      <c r="W2132" s="1" t="n">
        <v>0</v>
      </c>
      <c r="X2132" s="1" t="n">
        <v>37</v>
      </c>
      <c r="Y2132" s="1" t="n">
        <v>29</v>
      </c>
      <c r="Z2132" s="1" t="n">
        <v>418</v>
      </c>
      <c r="AA2132" s="1" t="n">
        <v>13.9</v>
      </c>
      <c r="AB2132" s="1" t="n">
        <v>0.511</v>
      </c>
      <c r="AC2132" s="1" t="n">
        <v>0.8</v>
      </c>
      <c r="AD2132" s="1" t="n">
        <f aca="false">IF(F2132=0,0,Z2132/F2132)</f>
        <v>8.19607843137255</v>
      </c>
      <c r="AE2132" s="1" t="str">
        <f aca="false">IFERROR(LEFT(C2132,FIND("-",C2132)-1),C2132)</f>
        <v>SG</v>
      </c>
      <c r="AF2132" s="1" t="str">
        <f aca="false">B2132&amp;"|"&amp;A2132</f>
        <v>Michael Redd|2012</v>
      </c>
      <c r="AG2132" s="1" t="n">
        <f aca="false">SUMPRODUCT(($A$2:$A$4670=A2132)*($Z$2:$Z$4670&gt;Z2132))+1</f>
        <v>196</v>
      </c>
    </row>
    <row r="2133" customFormat="false" ht="15" hidden="false" customHeight="false" outlineLevel="0" collapsed="false">
      <c r="A2133" s="1" t="n">
        <v>2012</v>
      </c>
      <c r="B2133" s="1" t="s">
        <v>454</v>
      </c>
      <c r="C2133" s="1" t="s">
        <v>128</v>
      </c>
      <c r="D2133" s="1" t="n">
        <v>29</v>
      </c>
      <c r="E2133" s="1" t="s">
        <v>199</v>
      </c>
      <c r="F2133" s="1" t="n">
        <v>42</v>
      </c>
      <c r="G2133" s="1" t="n">
        <v>6</v>
      </c>
      <c r="H2133" s="1" t="n">
        <v>921</v>
      </c>
      <c r="I2133" s="1" t="n">
        <v>104</v>
      </c>
      <c r="J2133" s="1" t="n">
        <v>270</v>
      </c>
      <c r="K2133" s="1" t="n">
        <v>0.385</v>
      </c>
      <c r="L2133" s="1" t="n">
        <v>61</v>
      </c>
      <c r="M2133" s="1" t="n">
        <v>182</v>
      </c>
      <c r="N2133" s="1" t="n">
        <v>0.335</v>
      </c>
      <c r="O2133" s="1" t="n">
        <v>20</v>
      </c>
      <c r="P2133" s="1" t="n">
        <v>31</v>
      </c>
      <c r="Q2133" s="1" t="n">
        <v>0.645</v>
      </c>
      <c r="R2133" s="1" t="n">
        <v>18</v>
      </c>
      <c r="S2133" s="1" t="n">
        <v>112</v>
      </c>
      <c r="T2133" s="1" t="n">
        <v>130</v>
      </c>
      <c r="U2133" s="1" t="n">
        <v>25</v>
      </c>
      <c r="V2133" s="1" t="n">
        <v>21</v>
      </c>
      <c r="W2133" s="1" t="n">
        <v>10</v>
      </c>
      <c r="X2133" s="1" t="n">
        <v>33</v>
      </c>
      <c r="Y2133" s="1" t="n">
        <v>81</v>
      </c>
      <c r="Z2133" s="1" t="n">
        <v>289</v>
      </c>
      <c r="AA2133" s="1" t="n">
        <v>8.5</v>
      </c>
      <c r="AB2133" s="1" t="n">
        <v>0.509</v>
      </c>
      <c r="AC2133" s="1" t="n">
        <v>1.2</v>
      </c>
      <c r="AD2133" s="1" t="n">
        <f aca="false">IF(F2133=0,0,Z2133/F2133)</f>
        <v>6.88095238095238</v>
      </c>
      <c r="AE2133" s="1" t="str">
        <f aca="false">IFERROR(LEFT(C2133,FIND("-",C2133)-1),C2133)</f>
        <v>SG</v>
      </c>
      <c r="AF2133" s="1" t="str">
        <f aca="false">B2133&amp;"|"&amp;A2133</f>
        <v>Mickael Pietrus|2012</v>
      </c>
      <c r="AG2133" s="1" t="n">
        <f aca="false">SUMPRODUCT(($A$2:$A$4670=A2133)*($Z$2:$Z$4670&gt;Z2133))+1</f>
        <v>246</v>
      </c>
    </row>
    <row r="2134" customFormat="false" ht="15" hidden="false" customHeight="false" outlineLevel="0" collapsed="false">
      <c r="A2134" s="1" t="n">
        <v>2012</v>
      </c>
      <c r="B2134" s="1" t="s">
        <v>872</v>
      </c>
      <c r="C2134" s="1" t="s">
        <v>92</v>
      </c>
      <c r="D2134" s="1" t="n">
        <v>25</v>
      </c>
      <c r="E2134" s="1" t="s">
        <v>115</v>
      </c>
      <c r="F2134" s="1" t="n">
        <v>26</v>
      </c>
      <c r="G2134" s="1" t="n">
        <v>7</v>
      </c>
      <c r="H2134" s="1" t="n">
        <v>252</v>
      </c>
      <c r="I2134" s="1" t="n">
        <v>25</v>
      </c>
      <c r="J2134" s="1" t="n">
        <v>59</v>
      </c>
      <c r="K2134" s="1" t="n">
        <v>0.424</v>
      </c>
      <c r="L2134" s="1" t="n">
        <v>0</v>
      </c>
      <c r="M2134" s="1" t="n">
        <v>0</v>
      </c>
      <c r="O2134" s="1" t="n">
        <v>6</v>
      </c>
      <c r="P2134" s="1" t="n">
        <v>12</v>
      </c>
      <c r="Q2134" s="1" t="n">
        <v>0.5</v>
      </c>
      <c r="R2134" s="1" t="n">
        <v>14</v>
      </c>
      <c r="S2134" s="1" t="n">
        <v>44</v>
      </c>
      <c r="T2134" s="1" t="n">
        <v>58</v>
      </c>
      <c r="U2134" s="1" t="n">
        <v>5</v>
      </c>
      <c r="V2134" s="1" t="n">
        <v>4</v>
      </c>
      <c r="W2134" s="1" t="n">
        <v>20</v>
      </c>
      <c r="X2134" s="1" t="n">
        <v>7</v>
      </c>
      <c r="Y2134" s="1" t="n">
        <v>32</v>
      </c>
      <c r="Z2134" s="1" t="n">
        <v>56</v>
      </c>
      <c r="AA2134" s="1" t="n">
        <v>9.5</v>
      </c>
      <c r="AB2134" s="1" t="n">
        <v>0.436</v>
      </c>
      <c r="AC2134" s="1" t="n">
        <v>0.2</v>
      </c>
      <c r="AD2134" s="1" t="n">
        <f aca="false">IF(F2134=0,0,Z2134/F2134)</f>
        <v>2.15384615384615</v>
      </c>
      <c r="AE2134" s="1" t="str">
        <f aca="false">IFERROR(LEFT(C2134,FIND("-",C2134)-1),C2134)</f>
        <v>PF</v>
      </c>
      <c r="AF2134" s="1" t="str">
        <f aca="false">B2134&amp;"|"&amp;A2134</f>
        <v>Mickell Gladness|2012</v>
      </c>
      <c r="AG2134" s="1" t="n">
        <f aca="false">SUMPRODUCT(($A$2:$A$4670=A2134)*($Z$2:$Z$4670&gt;Z2134))+1</f>
        <v>397</v>
      </c>
    </row>
    <row r="2135" customFormat="false" ht="15" hidden="false" customHeight="false" outlineLevel="0" collapsed="false">
      <c r="A2135" s="1" t="n">
        <v>2012</v>
      </c>
      <c r="B2135" s="1" t="s">
        <v>455</v>
      </c>
      <c r="C2135" s="1" t="s">
        <v>102</v>
      </c>
      <c r="D2135" s="1" t="n">
        <v>33</v>
      </c>
      <c r="E2135" s="1" t="s">
        <v>256</v>
      </c>
      <c r="F2135" s="1" t="n">
        <v>39</v>
      </c>
      <c r="G2135" s="1" t="n">
        <v>4</v>
      </c>
      <c r="H2135" s="1" t="n">
        <v>557</v>
      </c>
      <c r="I2135" s="1" t="n">
        <v>35</v>
      </c>
      <c r="J2135" s="1" t="n">
        <v>124</v>
      </c>
      <c r="K2135" s="1" t="n">
        <v>0.282</v>
      </c>
      <c r="L2135" s="1" t="n">
        <v>27</v>
      </c>
      <c r="M2135" s="1" t="n">
        <v>85</v>
      </c>
      <c r="N2135" s="1" t="n">
        <v>0.318</v>
      </c>
      <c r="O2135" s="1" t="n">
        <v>6</v>
      </c>
      <c r="P2135" s="1" t="n">
        <v>8</v>
      </c>
      <c r="Q2135" s="1" t="n">
        <v>0.75</v>
      </c>
      <c r="R2135" s="1" t="n">
        <v>5</v>
      </c>
      <c r="S2135" s="1" t="n">
        <v>54</v>
      </c>
      <c r="T2135" s="1" t="n">
        <v>59</v>
      </c>
      <c r="U2135" s="1" t="n">
        <v>80</v>
      </c>
      <c r="V2135" s="1" t="n">
        <v>21</v>
      </c>
      <c r="W2135" s="1" t="n">
        <v>3</v>
      </c>
      <c r="X2135" s="1" t="n">
        <v>20</v>
      </c>
      <c r="Y2135" s="1" t="n">
        <v>45</v>
      </c>
      <c r="Z2135" s="1" t="n">
        <v>103</v>
      </c>
      <c r="AA2135" s="1" t="n">
        <v>7.8</v>
      </c>
      <c r="AB2135" s="1" t="n">
        <v>0.404</v>
      </c>
      <c r="AC2135" s="1" t="n">
        <v>0.7</v>
      </c>
      <c r="AD2135" s="1" t="n">
        <f aca="false">IF(F2135=0,0,Z2135/F2135)</f>
        <v>2.64102564102564</v>
      </c>
      <c r="AE2135" s="1" t="str">
        <f aca="false">IFERROR(LEFT(C2135,FIND("-",C2135)-1),C2135)</f>
        <v>PG</v>
      </c>
      <c r="AF2135" s="1" t="str">
        <f aca="false">B2135&amp;"|"&amp;A2135</f>
        <v>Mike Bibby|2012</v>
      </c>
      <c r="AG2135" s="1" t="n">
        <f aca="false">SUMPRODUCT(($A$2:$A$4670=A2135)*($Z$2:$Z$4670&gt;Z2135))+1</f>
        <v>361</v>
      </c>
    </row>
    <row r="2136" customFormat="false" ht="15" hidden="false" customHeight="false" outlineLevel="0" collapsed="false">
      <c r="A2136" s="1" t="n">
        <v>2012</v>
      </c>
      <c r="B2136" s="1" t="s">
        <v>456</v>
      </c>
      <c r="C2136" s="1" t="s">
        <v>102</v>
      </c>
      <c r="D2136" s="1" t="n">
        <v>24</v>
      </c>
      <c r="E2136" s="1" t="s">
        <v>140</v>
      </c>
      <c r="F2136" s="1" t="n">
        <v>62</v>
      </c>
      <c r="G2136" s="1" t="n">
        <v>61</v>
      </c>
      <c r="H2136" s="1" t="n">
        <v>2174</v>
      </c>
      <c r="I2136" s="1" t="n">
        <v>296</v>
      </c>
      <c r="J2136" s="1" t="n">
        <v>684</v>
      </c>
      <c r="K2136" s="1" t="n">
        <v>0.433</v>
      </c>
      <c r="L2136" s="1" t="n">
        <v>60</v>
      </c>
      <c r="M2136" s="1" t="n">
        <v>159</v>
      </c>
      <c r="N2136" s="1" t="n">
        <v>0.377</v>
      </c>
      <c r="O2136" s="1" t="n">
        <v>136</v>
      </c>
      <c r="P2136" s="1" t="n">
        <v>158</v>
      </c>
      <c r="Q2136" s="1" t="n">
        <v>0.861</v>
      </c>
      <c r="R2136" s="1" t="n">
        <v>22</v>
      </c>
      <c r="S2136" s="1" t="n">
        <v>134</v>
      </c>
      <c r="T2136" s="1" t="n">
        <v>156</v>
      </c>
      <c r="U2136" s="1" t="n">
        <v>404</v>
      </c>
      <c r="V2136" s="1" t="n">
        <v>136</v>
      </c>
      <c r="W2136" s="1" t="n">
        <v>11</v>
      </c>
      <c r="X2136" s="1" t="n">
        <v>125</v>
      </c>
      <c r="Y2136" s="1" t="n">
        <v>133</v>
      </c>
      <c r="Z2136" s="1" t="n">
        <v>788</v>
      </c>
      <c r="AA2136" s="1" t="n">
        <v>16.8</v>
      </c>
      <c r="AB2136" s="1" t="n">
        <v>0.523</v>
      </c>
      <c r="AC2136" s="1" t="n">
        <v>6.4</v>
      </c>
      <c r="AD2136" s="1" t="n">
        <f aca="false">IF(F2136=0,0,Z2136/F2136)</f>
        <v>12.7096774193548</v>
      </c>
      <c r="AE2136" s="1" t="str">
        <f aca="false">IFERROR(LEFT(C2136,FIND("-",C2136)-1),C2136)</f>
        <v>PG</v>
      </c>
      <c r="AF2136" s="1" t="str">
        <f aca="false">B2136&amp;"|"&amp;A2136</f>
        <v>Mike Conley|2012</v>
      </c>
      <c r="AG2136" s="1" t="n">
        <f aca="false">SUMPRODUCT(($A$2:$A$4670=A2136)*($Z$2:$Z$4670&gt;Z2136))+1</f>
        <v>73</v>
      </c>
    </row>
    <row r="2137" customFormat="false" ht="15" hidden="false" customHeight="false" outlineLevel="0" collapsed="false">
      <c r="A2137" s="1" t="n">
        <v>2012</v>
      </c>
      <c r="B2137" s="1" t="s">
        <v>457</v>
      </c>
      <c r="C2137" s="1" t="s">
        <v>123</v>
      </c>
      <c r="D2137" s="1" t="n">
        <v>31</v>
      </c>
      <c r="E2137" s="1" t="s">
        <v>152</v>
      </c>
      <c r="F2137" s="1" t="n">
        <v>55</v>
      </c>
      <c r="G2137" s="1" t="n">
        <v>3</v>
      </c>
      <c r="H2137" s="1" t="n">
        <v>1445</v>
      </c>
      <c r="I2137" s="1" t="n">
        <v>239</v>
      </c>
      <c r="J2137" s="1" t="n">
        <v>504</v>
      </c>
      <c r="K2137" s="1" t="n">
        <v>0.474</v>
      </c>
      <c r="L2137" s="1" t="n">
        <v>83</v>
      </c>
      <c r="M2137" s="1" t="n">
        <v>208</v>
      </c>
      <c r="N2137" s="1" t="n">
        <v>0.399</v>
      </c>
      <c r="O2137" s="1" t="n">
        <v>116</v>
      </c>
      <c r="P2137" s="1" t="n">
        <v>143</v>
      </c>
      <c r="Q2137" s="1" t="n">
        <v>0.811</v>
      </c>
      <c r="R2137" s="1" t="n">
        <v>29</v>
      </c>
      <c r="S2137" s="1" t="n">
        <v>175</v>
      </c>
      <c r="T2137" s="1" t="n">
        <v>204</v>
      </c>
      <c r="U2137" s="1" t="n">
        <v>117</v>
      </c>
      <c r="V2137" s="1" t="n">
        <v>28</v>
      </c>
      <c r="W2137" s="1" t="n">
        <v>8</v>
      </c>
      <c r="X2137" s="1" t="n">
        <v>58</v>
      </c>
      <c r="Y2137" s="1" t="n">
        <v>87</v>
      </c>
      <c r="Z2137" s="1" t="n">
        <v>677</v>
      </c>
      <c r="AA2137" s="1" t="n">
        <v>16.6</v>
      </c>
      <c r="AB2137" s="1" t="n">
        <v>0.597</v>
      </c>
      <c r="AC2137" s="1" t="n">
        <v>4.4</v>
      </c>
      <c r="AD2137" s="1" t="n">
        <f aca="false">IF(F2137=0,0,Z2137/F2137)</f>
        <v>12.3090909090909</v>
      </c>
      <c r="AE2137" s="1" t="str">
        <f aca="false">IFERROR(LEFT(C2137,FIND("-",C2137)-1),C2137)</f>
        <v>SF</v>
      </c>
      <c r="AF2137" s="1" t="str">
        <f aca="false">B2137&amp;"|"&amp;A2137</f>
        <v>Mike Dunleavy|2012</v>
      </c>
      <c r="AG2137" s="1" t="n">
        <f aca="false">SUMPRODUCT(($A$2:$A$4670=A2137)*($Z$2:$Z$4670&gt;Z2137))+1</f>
        <v>97</v>
      </c>
    </row>
    <row r="2138" customFormat="false" ht="15" hidden="false" customHeight="false" outlineLevel="0" collapsed="false">
      <c r="A2138" s="1" t="n">
        <v>2012</v>
      </c>
      <c r="B2138" s="1" t="s">
        <v>459</v>
      </c>
      <c r="C2138" s="1" t="s">
        <v>102</v>
      </c>
      <c r="D2138" s="1" t="n">
        <v>36</v>
      </c>
      <c r="E2138" s="1" t="s">
        <v>106</v>
      </c>
      <c r="F2138" s="1" t="n">
        <v>11</v>
      </c>
      <c r="G2138" s="1" t="n">
        <v>0</v>
      </c>
      <c r="H2138" s="1" t="n">
        <v>120</v>
      </c>
      <c r="I2138" s="1" t="n">
        <v>20</v>
      </c>
      <c r="J2138" s="1" t="n">
        <v>49</v>
      </c>
      <c r="K2138" s="1" t="n">
        <v>0.408</v>
      </c>
      <c r="L2138" s="1" t="n">
        <v>6</v>
      </c>
      <c r="M2138" s="1" t="n">
        <v>10</v>
      </c>
      <c r="N2138" s="1" t="n">
        <v>0.6</v>
      </c>
      <c r="O2138" s="1" t="n">
        <v>7</v>
      </c>
      <c r="P2138" s="1" t="n">
        <v>8</v>
      </c>
      <c r="Q2138" s="1" t="n">
        <v>0.875</v>
      </c>
      <c r="R2138" s="1" t="n">
        <v>2</v>
      </c>
      <c r="S2138" s="1" t="n">
        <v>8</v>
      </c>
      <c r="T2138" s="1" t="n">
        <v>10</v>
      </c>
      <c r="U2138" s="1" t="n">
        <v>29</v>
      </c>
      <c r="V2138" s="1" t="n">
        <v>4</v>
      </c>
      <c r="W2138" s="1" t="n">
        <v>2</v>
      </c>
      <c r="X2138" s="1" t="n">
        <v>14</v>
      </c>
      <c r="Y2138" s="1" t="n">
        <v>20</v>
      </c>
      <c r="Z2138" s="1" t="n">
        <v>53</v>
      </c>
      <c r="AA2138" s="1" t="n">
        <v>13.7</v>
      </c>
      <c r="AB2138" s="1" t="n">
        <v>0.505</v>
      </c>
      <c r="AC2138" s="1" t="n">
        <v>0.3</v>
      </c>
      <c r="AD2138" s="1" t="n">
        <f aca="false">IF(F2138=0,0,Z2138/F2138)</f>
        <v>4.81818181818182</v>
      </c>
      <c r="AE2138" s="1" t="str">
        <f aca="false">IFERROR(LEFT(C2138,FIND("-",C2138)-1),C2138)</f>
        <v>PG</v>
      </c>
      <c r="AF2138" s="1" t="str">
        <f aca="false">B2138&amp;"|"&amp;A2138</f>
        <v>Mike James|2012</v>
      </c>
      <c r="AG2138" s="1" t="n">
        <f aca="false">SUMPRODUCT(($A$2:$A$4670=A2138)*($Z$2:$Z$4670&gt;Z2138))+1</f>
        <v>402</v>
      </c>
    </row>
    <row r="2139" customFormat="false" ht="15" hidden="false" customHeight="false" outlineLevel="0" collapsed="false">
      <c r="A2139" s="1" t="n">
        <v>2012</v>
      </c>
      <c r="B2139" s="1" t="s">
        <v>460</v>
      </c>
      <c r="C2139" s="1" t="s">
        <v>128</v>
      </c>
      <c r="D2139" s="1" t="n">
        <v>31</v>
      </c>
      <c r="E2139" s="1" t="s">
        <v>126</v>
      </c>
      <c r="F2139" s="1" t="n">
        <v>39</v>
      </c>
      <c r="G2139" s="1" t="n">
        <v>2</v>
      </c>
      <c r="H2139" s="1" t="n">
        <v>752</v>
      </c>
      <c r="I2139" s="1" t="n">
        <v>91</v>
      </c>
      <c r="J2139" s="1" t="n">
        <v>209</v>
      </c>
      <c r="K2139" s="1" t="n">
        <v>0.435</v>
      </c>
      <c r="L2139" s="1" t="n">
        <v>53</v>
      </c>
      <c r="M2139" s="1" t="n">
        <v>117</v>
      </c>
      <c r="N2139" s="1" t="n">
        <v>0.453</v>
      </c>
      <c r="O2139" s="1" t="n">
        <v>2</v>
      </c>
      <c r="P2139" s="1" t="n">
        <v>5</v>
      </c>
      <c r="Q2139" s="1" t="n">
        <v>0.4</v>
      </c>
      <c r="R2139" s="1" t="n">
        <v>22</v>
      </c>
      <c r="S2139" s="1" t="n">
        <v>106</v>
      </c>
      <c r="T2139" s="1" t="n">
        <v>128</v>
      </c>
      <c r="U2139" s="1" t="n">
        <v>42</v>
      </c>
      <c r="V2139" s="1" t="n">
        <v>14</v>
      </c>
      <c r="W2139" s="1" t="n">
        <v>6</v>
      </c>
      <c r="X2139" s="1" t="n">
        <v>30</v>
      </c>
      <c r="Y2139" s="1" t="n">
        <v>58</v>
      </c>
      <c r="Z2139" s="1" t="n">
        <v>237</v>
      </c>
      <c r="AA2139" s="1" t="n">
        <v>11.4</v>
      </c>
      <c r="AB2139" s="1" t="n">
        <v>0.561</v>
      </c>
      <c r="AC2139" s="1" t="n">
        <v>1.8</v>
      </c>
      <c r="AD2139" s="1" t="n">
        <f aca="false">IF(F2139=0,0,Z2139/F2139)</f>
        <v>6.07692307692308</v>
      </c>
      <c r="AE2139" s="1" t="str">
        <f aca="false">IFERROR(LEFT(C2139,FIND("-",C2139)-1),C2139)</f>
        <v>SG</v>
      </c>
      <c r="AF2139" s="1" t="str">
        <f aca="false">B2139&amp;"|"&amp;A2139</f>
        <v>Mike Miller|2012</v>
      </c>
      <c r="AG2139" s="1" t="n">
        <f aca="false">SUMPRODUCT(($A$2:$A$4670=A2139)*($Z$2:$Z$4670&gt;Z2139))+1</f>
        <v>269</v>
      </c>
    </row>
    <row r="2140" customFormat="false" ht="15" hidden="false" customHeight="false" outlineLevel="0" collapsed="false">
      <c r="A2140" s="1" t="n">
        <v>2012</v>
      </c>
      <c r="B2140" s="1" t="s">
        <v>462</v>
      </c>
      <c r="C2140" s="1" t="s">
        <v>105</v>
      </c>
      <c r="D2140" s="1" t="n">
        <v>36</v>
      </c>
      <c r="E2140" s="1" t="s">
        <v>117</v>
      </c>
      <c r="F2140" s="1" t="n">
        <v>7</v>
      </c>
      <c r="G2140" s="1" t="n">
        <v>0</v>
      </c>
      <c r="H2140" s="1" t="n">
        <v>118</v>
      </c>
      <c r="I2140" s="1" t="n">
        <v>9</v>
      </c>
      <c r="J2140" s="1" t="n">
        <v>20</v>
      </c>
      <c r="K2140" s="1" t="n">
        <v>0.45</v>
      </c>
      <c r="L2140" s="1" t="n">
        <v>0</v>
      </c>
      <c r="M2140" s="1" t="n">
        <v>0</v>
      </c>
      <c r="O2140" s="1" t="n">
        <v>6</v>
      </c>
      <c r="P2140" s="1" t="n">
        <v>7</v>
      </c>
      <c r="Q2140" s="1" t="n">
        <v>0.857</v>
      </c>
      <c r="R2140" s="1" t="n">
        <v>7</v>
      </c>
      <c r="S2140" s="1" t="n">
        <v>15</v>
      </c>
      <c r="T2140" s="1" t="n">
        <v>22</v>
      </c>
      <c r="U2140" s="1" t="n">
        <v>5</v>
      </c>
      <c r="V2140" s="1" t="n">
        <v>3</v>
      </c>
      <c r="W2140" s="1" t="n">
        <v>3</v>
      </c>
      <c r="X2140" s="1" t="n">
        <v>7</v>
      </c>
      <c r="Y2140" s="1" t="n">
        <v>24</v>
      </c>
      <c r="Z2140" s="1" t="n">
        <v>24</v>
      </c>
      <c r="AA2140" s="1" t="n">
        <v>6.3</v>
      </c>
      <c r="AB2140" s="1" t="n">
        <v>0.52</v>
      </c>
      <c r="AC2140" s="1" t="n">
        <v>0.1</v>
      </c>
      <c r="AD2140" s="1" t="n">
        <f aca="false">IF(F2140=0,0,Z2140/F2140)</f>
        <v>3.42857142857143</v>
      </c>
      <c r="AE2140" s="1" t="str">
        <f aca="false">IFERROR(LEFT(C2140,FIND("-",C2140)-1),C2140)</f>
        <v>C</v>
      </c>
      <c r="AF2140" s="1" t="str">
        <f aca="false">B2140&amp;"|"&amp;A2140</f>
        <v>Mikki Moore|2012</v>
      </c>
      <c r="AG2140" s="1" t="n">
        <f aca="false">SUMPRODUCT(($A$2:$A$4670=A2140)*($Z$2:$Z$4670&gt;Z2140))+1</f>
        <v>439</v>
      </c>
    </row>
    <row r="2141" customFormat="false" ht="15" hidden="false" customHeight="false" outlineLevel="0" collapsed="false">
      <c r="A2141" s="1" t="n">
        <v>2012</v>
      </c>
      <c r="B2141" s="1" t="s">
        <v>463</v>
      </c>
      <c r="C2141" s="1" t="s">
        <v>128</v>
      </c>
      <c r="D2141" s="1" t="n">
        <v>29</v>
      </c>
      <c r="E2141" s="1" t="s">
        <v>108</v>
      </c>
      <c r="F2141" s="1" t="n">
        <v>52</v>
      </c>
      <c r="G2141" s="1" t="n">
        <v>1</v>
      </c>
      <c r="H2141" s="1" t="n">
        <v>1472</v>
      </c>
      <c r="I2141" s="1" t="n">
        <v>260</v>
      </c>
      <c r="J2141" s="1" t="n">
        <v>611</v>
      </c>
      <c r="K2141" s="1" t="n">
        <v>0.426</v>
      </c>
      <c r="L2141" s="1" t="n">
        <v>93</v>
      </c>
      <c r="M2141" s="1" t="n">
        <v>239</v>
      </c>
      <c r="N2141" s="1" t="n">
        <v>0.389</v>
      </c>
      <c r="O2141" s="1" t="n">
        <v>72</v>
      </c>
      <c r="P2141" s="1" t="n">
        <v>80</v>
      </c>
      <c r="Q2141" s="1" t="n">
        <v>0.9</v>
      </c>
      <c r="R2141" s="1" t="n">
        <v>23</v>
      </c>
      <c r="S2141" s="1" t="n">
        <v>76</v>
      </c>
      <c r="T2141" s="1" t="n">
        <v>99</v>
      </c>
      <c r="U2141" s="1" t="n">
        <v>160</v>
      </c>
      <c r="V2141" s="1" t="n">
        <v>51</v>
      </c>
      <c r="W2141" s="1" t="n">
        <v>7</v>
      </c>
      <c r="X2141" s="1" t="n">
        <v>86</v>
      </c>
      <c r="Y2141" s="1" t="n">
        <v>103</v>
      </c>
      <c r="Z2141" s="1" t="n">
        <v>685</v>
      </c>
      <c r="AA2141" s="1" t="n">
        <v>15</v>
      </c>
      <c r="AB2141" s="1" t="n">
        <v>0.53</v>
      </c>
      <c r="AC2141" s="1" t="n">
        <v>2.8</v>
      </c>
      <c r="AD2141" s="1" t="n">
        <f aca="false">IF(F2141=0,0,Z2141/F2141)</f>
        <v>13.1730769230769</v>
      </c>
      <c r="AE2141" s="1" t="str">
        <f aca="false">IFERROR(LEFT(C2141,FIND("-",C2141)-1),C2141)</f>
        <v>SG</v>
      </c>
      <c r="AF2141" s="1" t="str">
        <f aca="false">B2141&amp;"|"&amp;A2141</f>
        <v>Mo Williams|2012</v>
      </c>
      <c r="AG2141" s="1" t="n">
        <f aca="false">SUMPRODUCT(($A$2:$A$4670=A2141)*($Z$2:$Z$4670&gt;Z2141))+1</f>
        <v>94</v>
      </c>
    </row>
    <row r="2142" customFormat="false" ht="15" hidden="false" customHeight="false" outlineLevel="0" collapsed="false">
      <c r="A2142" s="1" t="n">
        <v>2012</v>
      </c>
      <c r="B2142" s="1" t="s">
        <v>464</v>
      </c>
      <c r="C2142" s="1" t="s">
        <v>128</v>
      </c>
      <c r="D2142" s="1" t="n">
        <v>26</v>
      </c>
      <c r="E2142" s="1" t="s">
        <v>115</v>
      </c>
      <c r="F2142" s="1" t="n">
        <v>58</v>
      </c>
      <c r="G2142" s="1" t="n">
        <v>58</v>
      </c>
      <c r="H2142" s="1" t="n">
        <v>2120</v>
      </c>
      <c r="I2142" s="1" t="n">
        <v>450</v>
      </c>
      <c r="J2142" s="1" t="n">
        <v>1040</v>
      </c>
      <c r="K2142" s="1" t="n">
        <v>0.433</v>
      </c>
      <c r="L2142" s="1" t="n">
        <v>62</v>
      </c>
      <c r="M2142" s="1" t="n">
        <v>201</v>
      </c>
      <c r="N2142" s="1" t="n">
        <v>0.308</v>
      </c>
      <c r="O2142" s="1" t="n">
        <v>219</v>
      </c>
      <c r="P2142" s="1" t="n">
        <v>275</v>
      </c>
      <c r="Q2142" s="1" t="n">
        <v>0.796</v>
      </c>
      <c r="R2142" s="1" t="n">
        <v>20</v>
      </c>
      <c r="S2142" s="1" t="n">
        <v>180</v>
      </c>
      <c r="T2142" s="1" t="n">
        <v>200</v>
      </c>
      <c r="U2142" s="1" t="n">
        <v>346</v>
      </c>
      <c r="V2142" s="1" t="n">
        <v>85</v>
      </c>
      <c r="W2142" s="1" t="n">
        <v>18</v>
      </c>
      <c r="X2142" s="1" t="n">
        <v>177</v>
      </c>
      <c r="Y2142" s="1" t="n">
        <v>136</v>
      </c>
      <c r="Z2142" s="1" t="n">
        <v>1181</v>
      </c>
      <c r="AA2142" s="1" t="n">
        <v>17.5</v>
      </c>
      <c r="AB2142" s="1" t="n">
        <v>0.509</v>
      </c>
      <c r="AC2142" s="1" t="n">
        <v>2.6</v>
      </c>
      <c r="AD2142" s="1" t="n">
        <f aca="false">IF(F2142=0,0,Z2142/F2142)</f>
        <v>20.3620689655172</v>
      </c>
      <c r="AE2142" s="1" t="str">
        <f aca="false">IFERROR(LEFT(C2142,FIND("-",C2142)-1),C2142)</f>
        <v>SG</v>
      </c>
      <c r="AF2142" s="1" t="str">
        <f aca="false">B2142&amp;"|"&amp;A2142</f>
        <v>Monta Ellis|2012</v>
      </c>
      <c r="AG2142" s="1" t="n">
        <f aca="false">SUMPRODUCT(($A$2:$A$4670=A2142)*($Z$2:$Z$4670&gt;Z2142))+1</f>
        <v>14</v>
      </c>
    </row>
    <row r="2143" customFormat="false" ht="15" hidden="false" customHeight="false" outlineLevel="0" collapsed="false">
      <c r="A2143" s="1" t="n">
        <v>2012</v>
      </c>
      <c r="B2143" s="1" t="s">
        <v>465</v>
      </c>
      <c r="C2143" s="1" t="s">
        <v>128</v>
      </c>
      <c r="D2143" s="1" t="n">
        <v>26</v>
      </c>
      <c r="E2143" s="1" t="s">
        <v>137</v>
      </c>
      <c r="F2143" s="1" t="n">
        <v>4</v>
      </c>
      <c r="G2143" s="1" t="n">
        <v>0</v>
      </c>
      <c r="H2143" s="1" t="n">
        <v>67</v>
      </c>
      <c r="I2143" s="1" t="n">
        <v>6</v>
      </c>
      <c r="J2143" s="1" t="n">
        <v>17</v>
      </c>
      <c r="K2143" s="1" t="n">
        <v>0.353</v>
      </c>
      <c r="L2143" s="1" t="n">
        <v>1</v>
      </c>
      <c r="M2143" s="1" t="n">
        <v>3</v>
      </c>
      <c r="N2143" s="1" t="n">
        <v>0.333</v>
      </c>
      <c r="O2143" s="1" t="n">
        <v>1</v>
      </c>
      <c r="P2143" s="1" t="n">
        <v>3</v>
      </c>
      <c r="Q2143" s="1" t="n">
        <v>0.333</v>
      </c>
      <c r="R2143" s="1" t="n">
        <v>1</v>
      </c>
      <c r="S2143" s="1" t="n">
        <v>7</v>
      </c>
      <c r="T2143" s="1" t="n">
        <v>8</v>
      </c>
      <c r="U2143" s="1" t="n">
        <v>2</v>
      </c>
      <c r="V2143" s="1" t="n">
        <v>7</v>
      </c>
      <c r="W2143" s="1" t="n">
        <v>0</v>
      </c>
      <c r="X2143" s="1" t="n">
        <v>1</v>
      </c>
      <c r="Y2143" s="1" t="n">
        <v>6</v>
      </c>
      <c r="Z2143" s="1" t="n">
        <v>14</v>
      </c>
      <c r="AA2143" s="1" t="n">
        <v>8.7</v>
      </c>
      <c r="AB2143" s="1" t="n">
        <v>0.382</v>
      </c>
      <c r="AC2143" s="1" t="n">
        <v>0</v>
      </c>
      <c r="AD2143" s="1" t="n">
        <f aca="false">IF(F2143=0,0,Z2143/F2143)</f>
        <v>3.5</v>
      </c>
      <c r="AE2143" s="1" t="str">
        <f aca="false">IFERROR(LEFT(C2143,FIND("-",C2143)-1),C2143)</f>
        <v>SG</v>
      </c>
      <c r="AF2143" s="1" t="str">
        <f aca="false">B2143&amp;"|"&amp;A2143</f>
        <v>Morris Almond|2012</v>
      </c>
      <c r="AG2143" s="1" t="n">
        <f aca="false">SUMPRODUCT(($A$2:$A$4670=A2143)*($Z$2:$Z$4670&gt;Z2143))+1</f>
        <v>452</v>
      </c>
    </row>
    <row r="2144" customFormat="false" ht="15" hidden="false" customHeight="false" outlineLevel="0" collapsed="false">
      <c r="A2144" s="1" t="n">
        <v>2012</v>
      </c>
      <c r="B2144" s="1" t="s">
        <v>873</v>
      </c>
      <c r="C2144" s="1" t="s">
        <v>128</v>
      </c>
      <c r="D2144" s="1" t="n">
        <v>23</v>
      </c>
      <c r="E2144" s="1" t="s">
        <v>135</v>
      </c>
      <c r="F2144" s="1" t="n">
        <v>5</v>
      </c>
      <c r="G2144" s="1" t="n">
        <v>3</v>
      </c>
      <c r="H2144" s="1" t="n">
        <v>95</v>
      </c>
      <c r="I2144" s="1" t="n">
        <v>7</v>
      </c>
      <c r="J2144" s="1" t="n">
        <v>24</v>
      </c>
      <c r="K2144" s="1" t="n">
        <v>0.292</v>
      </c>
      <c r="L2144" s="1" t="n">
        <v>4</v>
      </c>
      <c r="M2144" s="1" t="n">
        <v>11</v>
      </c>
      <c r="N2144" s="1" t="n">
        <v>0.364</v>
      </c>
      <c r="O2144" s="1" t="n">
        <v>0</v>
      </c>
      <c r="P2144" s="1" t="n">
        <v>0</v>
      </c>
      <c r="R2144" s="1" t="n">
        <v>0</v>
      </c>
      <c r="S2144" s="1" t="n">
        <v>5</v>
      </c>
      <c r="T2144" s="1" t="n">
        <v>5</v>
      </c>
      <c r="U2144" s="1" t="n">
        <v>7</v>
      </c>
      <c r="V2144" s="1" t="n">
        <v>2</v>
      </c>
      <c r="W2144" s="1" t="n">
        <v>1</v>
      </c>
      <c r="X2144" s="1" t="n">
        <v>5</v>
      </c>
      <c r="Y2144" s="1" t="n">
        <v>8</v>
      </c>
      <c r="Z2144" s="1" t="n">
        <v>18</v>
      </c>
      <c r="AA2144" s="1" t="n">
        <v>2.2</v>
      </c>
      <c r="AB2144" s="1" t="n">
        <v>0.375</v>
      </c>
      <c r="AC2144" s="1" t="n">
        <v>-0.2</v>
      </c>
      <c r="AD2144" s="1" t="n">
        <f aca="false">IF(F2144=0,0,Z2144/F2144)</f>
        <v>3.6</v>
      </c>
      <c r="AE2144" s="1" t="str">
        <f aca="false">IFERROR(LEFT(C2144,FIND("-",C2144)-1),C2144)</f>
        <v>SG</v>
      </c>
      <c r="AF2144" s="1" t="str">
        <f aca="false">B2144&amp;"|"&amp;A2144</f>
        <v>Mychel Thompson|2012</v>
      </c>
      <c r="AG2144" s="1" t="n">
        <f aca="false">SUMPRODUCT(($A$2:$A$4670=A2144)*($Z$2:$Z$4670&gt;Z2144))+1</f>
        <v>447</v>
      </c>
    </row>
    <row r="2145" customFormat="false" ht="15" hidden="false" customHeight="false" outlineLevel="0" collapsed="false">
      <c r="A2145" s="1" t="n">
        <v>2012</v>
      </c>
      <c r="B2145" s="1" t="s">
        <v>468</v>
      </c>
      <c r="C2145" s="1" t="s">
        <v>102</v>
      </c>
      <c r="D2145" s="1" t="n">
        <v>27</v>
      </c>
      <c r="E2145" s="1" t="s">
        <v>117</v>
      </c>
      <c r="F2145" s="1" t="n">
        <v>51</v>
      </c>
      <c r="G2145" s="1" t="n">
        <v>9</v>
      </c>
      <c r="H2145" s="1" t="n">
        <v>1192</v>
      </c>
      <c r="I2145" s="1" t="n">
        <v>205</v>
      </c>
      <c r="J2145" s="1" t="n">
        <v>484</v>
      </c>
      <c r="K2145" s="1" t="n">
        <v>0.424</v>
      </c>
      <c r="L2145" s="1" t="n">
        <v>66</v>
      </c>
      <c r="M2145" s="1" t="n">
        <v>181</v>
      </c>
      <c r="N2145" s="1" t="n">
        <v>0.365</v>
      </c>
      <c r="O2145" s="1" t="n">
        <v>94</v>
      </c>
      <c r="P2145" s="1" t="n">
        <v>113</v>
      </c>
      <c r="Q2145" s="1" t="n">
        <v>0.832</v>
      </c>
      <c r="R2145" s="1" t="n">
        <v>15</v>
      </c>
      <c r="S2145" s="1" t="n">
        <v>85</v>
      </c>
      <c r="T2145" s="1" t="n">
        <v>100</v>
      </c>
      <c r="U2145" s="1" t="n">
        <v>231</v>
      </c>
      <c r="V2145" s="1" t="n">
        <v>59</v>
      </c>
      <c r="W2145" s="1" t="n">
        <v>2</v>
      </c>
      <c r="X2145" s="1" t="n">
        <v>75</v>
      </c>
      <c r="Y2145" s="1" t="n">
        <v>118</v>
      </c>
      <c r="Z2145" s="1" t="n">
        <v>570</v>
      </c>
      <c r="AA2145" s="1" t="n">
        <v>18</v>
      </c>
      <c r="AB2145" s="1" t="n">
        <v>0.534</v>
      </c>
      <c r="AC2145" s="1" t="n">
        <v>2.8</v>
      </c>
      <c r="AD2145" s="1" t="n">
        <f aca="false">IF(F2145=0,0,Z2145/F2145)</f>
        <v>11.1764705882353</v>
      </c>
      <c r="AE2145" s="1" t="str">
        <f aca="false">IFERROR(LEFT(C2145,FIND("-",C2145)-1),C2145)</f>
        <v>PG</v>
      </c>
      <c r="AF2145" s="1" t="str">
        <f aca="false">B2145&amp;"|"&amp;A2145</f>
        <v>Nate Robinson|2012</v>
      </c>
      <c r="AG2145" s="1" t="n">
        <f aca="false">SUMPRODUCT(($A$2:$A$4670=A2145)*($Z$2:$Z$4670&gt;Z2145))+1</f>
        <v>136</v>
      </c>
    </row>
    <row r="2146" customFormat="false" ht="15" hidden="false" customHeight="false" outlineLevel="0" collapsed="false">
      <c r="A2146" s="1" t="n">
        <v>2012</v>
      </c>
      <c r="B2146" s="1" t="s">
        <v>469</v>
      </c>
      <c r="C2146" s="1" t="s">
        <v>105</v>
      </c>
      <c r="D2146" s="1" t="n">
        <v>34</v>
      </c>
      <c r="E2146" s="1" t="s">
        <v>609</v>
      </c>
      <c r="F2146" s="1" t="n">
        <v>63</v>
      </c>
      <c r="G2146" s="1" t="n">
        <v>1</v>
      </c>
      <c r="H2146" s="1" t="n">
        <v>692</v>
      </c>
      <c r="I2146" s="1" t="n">
        <v>79</v>
      </c>
      <c r="J2146" s="1" t="n">
        <v>169</v>
      </c>
      <c r="K2146" s="1" t="n">
        <v>0.467</v>
      </c>
      <c r="L2146" s="1" t="n">
        <v>0</v>
      </c>
      <c r="M2146" s="1" t="n">
        <v>1</v>
      </c>
      <c r="N2146" s="1" t="n">
        <v>0</v>
      </c>
      <c r="O2146" s="1" t="n">
        <v>13</v>
      </c>
      <c r="P2146" s="1" t="n">
        <v>23</v>
      </c>
      <c r="Q2146" s="1" t="n">
        <v>0.565</v>
      </c>
      <c r="R2146" s="1" t="n">
        <v>59</v>
      </c>
      <c r="S2146" s="1" t="n">
        <v>111</v>
      </c>
      <c r="T2146" s="1" t="n">
        <v>170</v>
      </c>
      <c r="U2146" s="1" t="n">
        <v>14</v>
      </c>
      <c r="V2146" s="1" t="n">
        <v>20</v>
      </c>
      <c r="W2146" s="1" t="n">
        <v>37</v>
      </c>
      <c r="X2146" s="1" t="n">
        <v>26</v>
      </c>
      <c r="Y2146" s="1" t="n">
        <v>101</v>
      </c>
      <c r="Z2146" s="1" t="n">
        <v>171</v>
      </c>
      <c r="AA2146" s="1" t="n">
        <v>11</v>
      </c>
      <c r="AB2146" s="1" t="n">
        <v>0.477</v>
      </c>
      <c r="AC2146" s="1" t="n">
        <v>1.3</v>
      </c>
      <c r="AD2146" s="1" t="n">
        <f aca="false">IF(F2146=0,0,Z2146/F2146)</f>
        <v>2.71428571428571</v>
      </c>
      <c r="AE2146" s="1" t="str">
        <f aca="false">IFERROR(LEFT(C2146,FIND("-",C2146)-1),C2146)</f>
        <v>C</v>
      </c>
      <c r="AF2146" s="1" t="str">
        <f aca="false">B2146&amp;"|"&amp;A2146</f>
        <v>Nazr Mohammed|2012</v>
      </c>
      <c r="AG2146" s="1" t="n">
        <f aca="false">SUMPRODUCT(($A$2:$A$4670=A2146)*($Z$2:$Z$4670&gt;Z2146))+1</f>
        <v>313</v>
      </c>
    </row>
    <row r="2147" customFormat="false" ht="15" hidden="false" customHeight="false" outlineLevel="0" collapsed="false">
      <c r="A2147" s="1" t="n">
        <v>2012</v>
      </c>
      <c r="B2147" s="1" t="s">
        <v>471</v>
      </c>
      <c r="C2147" s="1" t="s">
        <v>105</v>
      </c>
      <c r="D2147" s="1" t="n">
        <v>29</v>
      </c>
      <c r="E2147" s="1" t="s">
        <v>115</v>
      </c>
      <c r="F2147" s="1" t="n">
        <v>39</v>
      </c>
      <c r="G2147" s="1" t="n">
        <v>33</v>
      </c>
      <c r="H2147" s="1" t="n">
        <v>1110</v>
      </c>
      <c r="I2147" s="1" t="n">
        <v>211</v>
      </c>
      <c r="J2147" s="1" t="n">
        <v>393</v>
      </c>
      <c r="K2147" s="1" t="n">
        <v>0.537</v>
      </c>
      <c r="L2147" s="1" t="n">
        <v>0</v>
      </c>
      <c r="M2147" s="1" t="n">
        <v>4</v>
      </c>
      <c r="N2147" s="1" t="n">
        <v>0</v>
      </c>
      <c r="O2147" s="1" t="n">
        <v>113</v>
      </c>
      <c r="P2147" s="1" t="n">
        <v>168</v>
      </c>
      <c r="Q2147" s="1" t="n">
        <v>0.673</v>
      </c>
      <c r="R2147" s="1" t="n">
        <v>63</v>
      </c>
      <c r="S2147" s="1" t="n">
        <v>228</v>
      </c>
      <c r="T2147" s="1" t="n">
        <v>291</v>
      </c>
      <c r="U2147" s="1" t="n">
        <v>80</v>
      </c>
      <c r="V2147" s="1" t="n">
        <v>42</v>
      </c>
      <c r="W2147" s="1" t="n">
        <v>38</v>
      </c>
      <c r="X2147" s="1" t="n">
        <v>96</v>
      </c>
      <c r="Y2147" s="1" t="n">
        <v>95</v>
      </c>
      <c r="Z2147" s="1" t="n">
        <v>535</v>
      </c>
      <c r="AA2147" s="1" t="n">
        <v>18.6</v>
      </c>
      <c r="AB2147" s="1" t="n">
        <v>0.573</v>
      </c>
      <c r="AC2147" s="1" t="n">
        <v>2.7</v>
      </c>
      <c r="AD2147" s="1" t="n">
        <f aca="false">IF(F2147=0,0,Z2147/F2147)</f>
        <v>13.7179487179487</v>
      </c>
      <c r="AE2147" s="1" t="str">
        <f aca="false">IFERROR(LEFT(C2147,FIND("-",C2147)-1),C2147)</f>
        <v>C</v>
      </c>
      <c r="AF2147" s="1" t="str">
        <f aca="false">B2147&amp;"|"&amp;A2147</f>
        <v>Nene Hilario|2012</v>
      </c>
      <c r="AG2147" s="1" t="n">
        <f aca="false">SUMPRODUCT(($A$2:$A$4670=A2147)*($Z$2:$Z$4670&gt;Z2147))+1</f>
        <v>149</v>
      </c>
    </row>
    <row r="2148" customFormat="false" ht="15" hidden="false" customHeight="false" outlineLevel="0" collapsed="false">
      <c r="A2148" s="1" t="n">
        <v>2012</v>
      </c>
      <c r="B2148" s="1" t="s">
        <v>472</v>
      </c>
      <c r="C2148" s="1" t="s">
        <v>92</v>
      </c>
      <c r="D2148" s="1" t="n">
        <v>31</v>
      </c>
      <c r="E2148" s="1" t="s">
        <v>609</v>
      </c>
      <c r="F2148" s="1" t="n">
        <v>63</v>
      </c>
      <c r="G2148" s="1" t="n">
        <v>0</v>
      </c>
      <c r="H2148" s="1" t="n">
        <v>1307</v>
      </c>
      <c r="I2148" s="1" t="n">
        <v>120</v>
      </c>
      <c r="J2148" s="1" t="n">
        <v>201</v>
      </c>
      <c r="K2148" s="1" t="n">
        <v>0.597</v>
      </c>
      <c r="L2148" s="1" t="n">
        <v>0</v>
      </c>
      <c r="M2148" s="1" t="n">
        <v>1</v>
      </c>
      <c r="N2148" s="1" t="n">
        <v>0</v>
      </c>
      <c r="O2148" s="1" t="n">
        <v>44</v>
      </c>
      <c r="P2148" s="1" t="n">
        <v>62</v>
      </c>
      <c r="Q2148" s="1" t="n">
        <v>0.71</v>
      </c>
      <c r="R2148" s="1" t="n">
        <v>119</v>
      </c>
      <c r="S2148" s="1" t="n">
        <v>155</v>
      </c>
      <c r="T2148" s="1" t="n">
        <v>274</v>
      </c>
      <c r="U2148" s="1" t="n">
        <v>82</v>
      </c>
      <c r="V2148" s="1" t="n">
        <v>33</v>
      </c>
      <c r="W2148" s="1" t="n">
        <v>28</v>
      </c>
      <c r="X2148" s="1" t="n">
        <v>61</v>
      </c>
      <c r="Y2148" s="1" t="n">
        <v>153</v>
      </c>
      <c r="Z2148" s="1" t="n">
        <v>284</v>
      </c>
      <c r="AA2148" s="1" t="n">
        <v>12.1</v>
      </c>
      <c r="AB2148" s="1" t="n">
        <v>0.622</v>
      </c>
      <c r="AC2148" s="1" t="n">
        <v>3.5</v>
      </c>
      <c r="AD2148" s="1" t="n">
        <f aca="false">IF(F2148=0,0,Z2148/F2148)</f>
        <v>4.50793650793651</v>
      </c>
      <c r="AE2148" s="1" t="str">
        <f aca="false">IFERROR(LEFT(C2148,FIND("-",C2148)-1),C2148)</f>
        <v>PF</v>
      </c>
      <c r="AF2148" s="1" t="str">
        <f aca="false">B2148&amp;"|"&amp;A2148</f>
        <v>Nick Collison|2012</v>
      </c>
      <c r="AG2148" s="1" t="n">
        <f aca="false">SUMPRODUCT(($A$2:$A$4670=A2148)*($Z$2:$Z$4670&gt;Z2148))+1</f>
        <v>250</v>
      </c>
    </row>
    <row r="2149" customFormat="false" ht="15" hidden="false" customHeight="false" outlineLevel="0" collapsed="false">
      <c r="A2149" s="1" t="n">
        <v>2012</v>
      </c>
      <c r="B2149" s="1" t="s">
        <v>474</v>
      </c>
      <c r="C2149" s="1" t="s">
        <v>128</v>
      </c>
      <c r="D2149" s="1" t="n">
        <v>26</v>
      </c>
      <c r="E2149" s="1" t="s">
        <v>115</v>
      </c>
      <c r="F2149" s="1" t="n">
        <v>62</v>
      </c>
      <c r="G2149" s="1" t="n">
        <v>35</v>
      </c>
      <c r="H2149" s="1" t="n">
        <v>1729</v>
      </c>
      <c r="I2149" s="1" t="n">
        <v>316</v>
      </c>
      <c r="J2149" s="1" t="n">
        <v>784</v>
      </c>
      <c r="K2149" s="1" t="n">
        <v>0.403</v>
      </c>
      <c r="L2149" s="1" t="n">
        <v>103</v>
      </c>
      <c r="M2149" s="1" t="n">
        <v>282</v>
      </c>
      <c r="N2149" s="1" t="n">
        <v>0.365</v>
      </c>
      <c r="O2149" s="1" t="n">
        <v>144</v>
      </c>
      <c r="P2149" s="1" t="n">
        <v>169</v>
      </c>
      <c r="Q2149" s="1" t="n">
        <v>0.852</v>
      </c>
      <c r="R2149" s="1" t="n">
        <v>31</v>
      </c>
      <c r="S2149" s="1" t="n">
        <v>102</v>
      </c>
      <c r="T2149" s="1" t="n">
        <v>133</v>
      </c>
      <c r="U2149" s="1" t="n">
        <v>56</v>
      </c>
      <c r="V2149" s="1" t="n">
        <v>44</v>
      </c>
      <c r="W2149" s="1" t="n">
        <v>17</v>
      </c>
      <c r="X2149" s="1" t="n">
        <v>83</v>
      </c>
      <c r="Y2149" s="1" t="n">
        <v>141</v>
      </c>
      <c r="Z2149" s="1" t="n">
        <v>879</v>
      </c>
      <c r="AA2149" s="1" t="n">
        <v>12.9</v>
      </c>
      <c r="AB2149" s="1" t="n">
        <v>0.512</v>
      </c>
      <c r="AC2149" s="1" t="n">
        <v>1.9</v>
      </c>
      <c r="AD2149" s="1" t="n">
        <f aca="false">IF(F2149=0,0,Z2149/F2149)</f>
        <v>14.1774193548387</v>
      </c>
      <c r="AE2149" s="1" t="str">
        <f aca="false">IFERROR(LEFT(C2149,FIND("-",C2149)-1),C2149)</f>
        <v>SG</v>
      </c>
      <c r="AF2149" s="1" t="str">
        <f aca="false">B2149&amp;"|"&amp;A2149</f>
        <v>Nick Young|2012</v>
      </c>
      <c r="AG2149" s="1" t="n">
        <f aca="false">SUMPRODUCT(($A$2:$A$4670=A2149)*($Z$2:$Z$4670&gt;Z2149))+1</f>
        <v>51</v>
      </c>
    </row>
    <row r="2150" customFormat="false" ht="15" hidden="false" customHeight="false" outlineLevel="0" collapsed="false">
      <c r="A2150" s="1" t="n">
        <v>2012</v>
      </c>
      <c r="B2150" s="1" t="s">
        <v>653</v>
      </c>
      <c r="C2150" s="1" t="s">
        <v>123</v>
      </c>
      <c r="D2150" s="1" t="n">
        <v>23</v>
      </c>
      <c r="E2150" s="1" t="s">
        <v>191</v>
      </c>
      <c r="F2150" s="1" t="n">
        <v>59</v>
      </c>
      <c r="G2150" s="1" t="n">
        <v>34</v>
      </c>
      <c r="H2150" s="1" t="n">
        <v>1791</v>
      </c>
      <c r="I2150" s="1" t="n">
        <v>289</v>
      </c>
      <c r="J2150" s="1" t="n">
        <v>641</v>
      </c>
      <c r="K2150" s="1" t="n">
        <v>0.451</v>
      </c>
      <c r="L2150" s="1" t="n">
        <v>107</v>
      </c>
      <c r="M2150" s="1" t="n">
        <v>274</v>
      </c>
      <c r="N2150" s="1" t="n">
        <v>0.391</v>
      </c>
      <c r="O2150" s="1" t="n">
        <v>133</v>
      </c>
      <c r="P2150" s="1" t="n">
        <v>159</v>
      </c>
      <c r="Q2150" s="1" t="n">
        <v>0.836</v>
      </c>
      <c r="R2150" s="1" t="n">
        <v>81</v>
      </c>
      <c r="S2150" s="1" t="n">
        <v>190</v>
      </c>
      <c r="T2150" s="1" t="n">
        <v>271</v>
      </c>
      <c r="U2150" s="1" t="n">
        <v>84</v>
      </c>
      <c r="V2150" s="1" t="n">
        <v>57</v>
      </c>
      <c r="W2150" s="1" t="n">
        <v>60</v>
      </c>
      <c r="X2150" s="1" t="n">
        <v>90</v>
      </c>
      <c r="Y2150" s="1" t="n">
        <v>105</v>
      </c>
      <c r="Z2150" s="1" t="n">
        <v>818</v>
      </c>
      <c r="AA2150" s="1" t="n">
        <v>17.3</v>
      </c>
      <c r="AB2150" s="1" t="n">
        <v>0.575</v>
      </c>
      <c r="AC2150" s="1" t="n">
        <v>4.8</v>
      </c>
      <c r="AD2150" s="1" t="n">
        <f aca="false">IF(F2150=0,0,Z2150/F2150)</f>
        <v>13.864406779661</v>
      </c>
      <c r="AE2150" s="1" t="str">
        <f aca="false">IFERROR(LEFT(C2150,FIND("-",C2150)-1),C2150)</f>
        <v>SF</v>
      </c>
      <c r="AF2150" s="1" t="str">
        <f aca="false">B2150&amp;"|"&amp;A2150</f>
        <v>Nicolas Batum|2012</v>
      </c>
      <c r="AG2150" s="1" t="n">
        <f aca="false">SUMPRODUCT(($A$2:$A$4670=A2150)*($Z$2:$Z$4670&gt;Z2150))+1</f>
        <v>66</v>
      </c>
    </row>
    <row r="2151" customFormat="false" ht="15" hidden="false" customHeight="false" outlineLevel="0" collapsed="false">
      <c r="A2151" s="1" t="n">
        <v>2012</v>
      </c>
      <c r="B2151" s="1" t="s">
        <v>788</v>
      </c>
      <c r="C2151" s="1" t="s">
        <v>105</v>
      </c>
      <c r="D2151" s="1" t="n">
        <v>26</v>
      </c>
      <c r="E2151" s="1" t="s">
        <v>120</v>
      </c>
      <c r="F2151" s="1" t="n">
        <v>47</v>
      </c>
      <c r="G2151" s="1" t="n">
        <v>35</v>
      </c>
      <c r="H2151" s="1" t="n">
        <v>1264</v>
      </c>
      <c r="I2151" s="1" t="n">
        <v>256</v>
      </c>
      <c r="J2151" s="1" t="n">
        <v>454</v>
      </c>
      <c r="K2151" s="1" t="n">
        <v>0.564</v>
      </c>
      <c r="L2151" s="1" t="n">
        <v>0</v>
      </c>
      <c r="M2151" s="1" t="n">
        <v>0</v>
      </c>
      <c r="O2151" s="1" t="n">
        <v>139</v>
      </c>
      <c r="P2151" s="1" t="n">
        <v>187</v>
      </c>
      <c r="Q2151" s="1" t="n">
        <v>0.743</v>
      </c>
      <c r="R2151" s="1" t="n">
        <v>181</v>
      </c>
      <c r="S2151" s="1" t="n">
        <v>165</v>
      </c>
      <c r="T2151" s="1" t="n">
        <v>346</v>
      </c>
      <c r="U2151" s="1" t="n">
        <v>31</v>
      </c>
      <c r="V2151" s="1" t="n">
        <v>29</v>
      </c>
      <c r="W2151" s="1" t="n">
        <v>31</v>
      </c>
      <c r="X2151" s="1" t="n">
        <v>87</v>
      </c>
      <c r="Y2151" s="1" t="n">
        <v>98</v>
      </c>
      <c r="Z2151" s="1" t="n">
        <v>651</v>
      </c>
      <c r="AA2151" s="1" t="n">
        <v>21.4</v>
      </c>
      <c r="AB2151" s="1" t="n">
        <v>0.607</v>
      </c>
      <c r="AC2151" s="1" t="n">
        <v>4.5</v>
      </c>
      <c r="AD2151" s="1" t="n">
        <f aca="false">IF(F2151=0,0,Z2151/F2151)</f>
        <v>13.8510638297872</v>
      </c>
      <c r="AE2151" s="1" t="str">
        <f aca="false">IFERROR(LEFT(C2151,FIND("-",C2151)-1),C2151)</f>
        <v>C</v>
      </c>
      <c r="AF2151" s="1" t="str">
        <f aca="false">B2151&amp;"|"&amp;A2151</f>
        <v>Nikola Pekovic|2012</v>
      </c>
      <c r="AG2151" s="1" t="n">
        <f aca="false">SUMPRODUCT(($A$2:$A$4670=A2151)*($Z$2:$Z$4670&gt;Z2151))+1</f>
        <v>107</v>
      </c>
    </row>
    <row r="2152" customFormat="false" ht="15" hidden="false" customHeight="false" outlineLevel="0" collapsed="false">
      <c r="A2152" s="1" t="n">
        <v>2012</v>
      </c>
      <c r="B2152" s="1" t="s">
        <v>874</v>
      </c>
      <c r="C2152" s="1" t="s">
        <v>105</v>
      </c>
      <c r="D2152" s="1" t="n">
        <v>21</v>
      </c>
      <c r="E2152" s="1" t="s">
        <v>142</v>
      </c>
      <c r="F2152" s="1" t="n">
        <v>51</v>
      </c>
      <c r="G2152" s="1" t="n">
        <v>15</v>
      </c>
      <c r="H2152" s="1" t="n">
        <v>812</v>
      </c>
      <c r="I2152" s="1" t="n">
        <v>131</v>
      </c>
      <c r="J2152" s="1" t="n">
        <v>291</v>
      </c>
      <c r="K2152" s="1" t="n">
        <v>0.45</v>
      </c>
      <c r="L2152" s="1" t="n">
        <v>3</v>
      </c>
      <c r="M2152" s="1" t="n">
        <v>8</v>
      </c>
      <c r="N2152" s="1" t="n">
        <v>0.375</v>
      </c>
      <c r="O2152" s="1" t="n">
        <v>18</v>
      </c>
      <c r="P2152" s="1" t="n">
        <v>34</v>
      </c>
      <c r="Q2152" s="1" t="n">
        <v>0.529</v>
      </c>
      <c r="R2152" s="1" t="n">
        <v>88</v>
      </c>
      <c r="S2152" s="1" t="n">
        <v>158</v>
      </c>
      <c r="T2152" s="1" t="n">
        <v>246</v>
      </c>
      <c r="U2152" s="1" t="n">
        <v>31</v>
      </c>
      <c r="V2152" s="1" t="n">
        <v>20</v>
      </c>
      <c r="W2152" s="1" t="n">
        <v>34</v>
      </c>
      <c r="X2152" s="1" t="n">
        <v>33</v>
      </c>
      <c r="Y2152" s="1" t="n">
        <v>111</v>
      </c>
      <c r="Z2152" s="1" t="n">
        <v>283</v>
      </c>
      <c r="AA2152" s="1" t="n">
        <v>14.3</v>
      </c>
      <c r="AB2152" s="1" t="n">
        <v>0.462</v>
      </c>
      <c r="AC2152" s="1" t="n">
        <v>1.8</v>
      </c>
      <c r="AD2152" s="1" t="n">
        <f aca="false">IF(F2152=0,0,Z2152/F2152)</f>
        <v>5.54901960784314</v>
      </c>
      <c r="AE2152" s="1" t="str">
        <f aca="false">IFERROR(LEFT(C2152,FIND("-",C2152)-1),C2152)</f>
        <v>C</v>
      </c>
      <c r="AF2152" s="1" t="str">
        <f aca="false">B2152&amp;"|"&amp;A2152</f>
        <v>Nikola Vucevic|2012</v>
      </c>
      <c r="AG2152" s="1" t="n">
        <f aca="false">SUMPRODUCT(($A$2:$A$4670=A2152)*($Z$2:$Z$4670&gt;Z2152))+1</f>
        <v>251</v>
      </c>
    </row>
    <row r="2153" customFormat="false" ht="15" hidden="false" customHeight="false" outlineLevel="0" collapsed="false">
      <c r="A2153" s="1" t="n">
        <v>2012</v>
      </c>
      <c r="B2153" s="1" t="s">
        <v>875</v>
      </c>
      <c r="C2153" s="1" t="s">
        <v>102</v>
      </c>
      <c r="D2153" s="1" t="n">
        <v>23</v>
      </c>
      <c r="E2153" s="1" t="s">
        <v>191</v>
      </c>
      <c r="F2153" s="1" t="n">
        <v>44</v>
      </c>
      <c r="G2153" s="1" t="n">
        <v>4</v>
      </c>
      <c r="H2153" s="1" t="n">
        <v>541</v>
      </c>
      <c r="I2153" s="1" t="n">
        <v>67</v>
      </c>
      <c r="J2153" s="1" t="n">
        <v>180</v>
      </c>
      <c r="K2153" s="1" t="n">
        <v>0.372</v>
      </c>
      <c r="L2153" s="1" t="n">
        <v>13</v>
      </c>
      <c r="M2153" s="1" t="n">
        <v>45</v>
      </c>
      <c r="N2153" s="1" t="n">
        <v>0.289</v>
      </c>
      <c r="O2153" s="1" t="n">
        <v>20</v>
      </c>
      <c r="P2153" s="1" t="n">
        <v>28</v>
      </c>
      <c r="Q2153" s="1" t="n">
        <v>0.714</v>
      </c>
      <c r="R2153" s="1" t="n">
        <v>17</v>
      </c>
      <c r="S2153" s="1" t="n">
        <v>39</v>
      </c>
      <c r="T2153" s="1" t="n">
        <v>56</v>
      </c>
      <c r="U2153" s="1" t="n">
        <v>62</v>
      </c>
      <c r="V2153" s="1" t="n">
        <v>18</v>
      </c>
      <c r="W2153" s="1" t="n">
        <v>3</v>
      </c>
      <c r="X2153" s="1" t="n">
        <v>42</v>
      </c>
      <c r="Y2153" s="1" t="n">
        <v>55</v>
      </c>
      <c r="Z2153" s="1" t="n">
        <v>167</v>
      </c>
      <c r="AA2153" s="1" t="n">
        <v>7.8</v>
      </c>
      <c r="AB2153" s="1" t="n">
        <v>0.434</v>
      </c>
      <c r="AC2153" s="1" t="n">
        <v>-0.3</v>
      </c>
      <c r="AD2153" s="1" t="n">
        <f aca="false">IF(F2153=0,0,Z2153/F2153)</f>
        <v>3.79545454545455</v>
      </c>
      <c r="AE2153" s="1" t="str">
        <f aca="false">IFERROR(LEFT(C2153,FIND("-",C2153)-1),C2153)</f>
        <v>PG</v>
      </c>
      <c r="AF2153" s="1" t="str">
        <f aca="false">B2153&amp;"|"&amp;A2153</f>
        <v>Nolan Smith|2012</v>
      </c>
      <c r="AG2153" s="1" t="n">
        <f aca="false">SUMPRODUCT(($A$2:$A$4670=A2153)*($Z$2:$Z$4670&gt;Z2153))+1</f>
        <v>317</v>
      </c>
    </row>
    <row r="2154" customFormat="false" ht="15" hidden="false" customHeight="false" outlineLevel="0" collapsed="false">
      <c r="A2154" s="1" t="n">
        <v>2012</v>
      </c>
      <c r="B2154" s="1" t="s">
        <v>876</v>
      </c>
      <c r="C2154" s="1" t="s">
        <v>102</v>
      </c>
      <c r="D2154" s="1" t="n">
        <v>23</v>
      </c>
      <c r="E2154" s="1" t="s">
        <v>126</v>
      </c>
      <c r="F2154" s="1" t="n">
        <v>65</v>
      </c>
      <c r="G2154" s="1" t="n">
        <v>2</v>
      </c>
      <c r="H2154" s="1" t="n">
        <v>1260</v>
      </c>
      <c r="I2154" s="1" t="n">
        <v>177</v>
      </c>
      <c r="J2154" s="1" t="n">
        <v>450</v>
      </c>
      <c r="K2154" s="1" t="n">
        <v>0.393</v>
      </c>
      <c r="L2154" s="1" t="n">
        <v>21</v>
      </c>
      <c r="M2154" s="1" t="n">
        <v>76</v>
      </c>
      <c r="N2154" s="1" t="n">
        <v>0.276</v>
      </c>
      <c r="O2154" s="1" t="n">
        <v>66</v>
      </c>
      <c r="P2154" s="1" t="n">
        <v>85</v>
      </c>
      <c r="Q2154" s="1" t="n">
        <v>0.776</v>
      </c>
      <c r="R2154" s="1" t="n">
        <v>21</v>
      </c>
      <c r="S2154" s="1" t="n">
        <v>70</v>
      </c>
      <c r="T2154" s="1" t="n">
        <v>91</v>
      </c>
      <c r="U2154" s="1" t="n">
        <v>133</v>
      </c>
      <c r="V2154" s="1" t="n">
        <v>44</v>
      </c>
      <c r="W2154" s="1" t="n">
        <v>2</v>
      </c>
      <c r="X2154" s="1" t="n">
        <v>105</v>
      </c>
      <c r="Y2154" s="1" t="n">
        <v>124</v>
      </c>
      <c r="Z2154" s="1" t="n">
        <v>441</v>
      </c>
      <c r="AA2154" s="1" t="n">
        <v>7.9</v>
      </c>
      <c r="AB2154" s="1" t="n">
        <v>0.452</v>
      </c>
      <c r="AC2154" s="1" t="n">
        <v>0</v>
      </c>
      <c r="AD2154" s="1" t="n">
        <f aca="false">IF(F2154=0,0,Z2154/F2154)</f>
        <v>6.78461538461538</v>
      </c>
      <c r="AE2154" s="1" t="str">
        <f aca="false">IFERROR(LEFT(C2154,FIND("-",C2154)-1),C2154)</f>
        <v>PG</v>
      </c>
      <c r="AF2154" s="1" t="str">
        <f aca="false">B2154&amp;"|"&amp;A2154</f>
        <v>Norris Cole|2012</v>
      </c>
      <c r="AG2154" s="1" t="n">
        <f aca="false">SUMPRODUCT(($A$2:$A$4670=A2154)*($Z$2:$Z$4670&gt;Z2154))+1</f>
        <v>187</v>
      </c>
    </row>
    <row r="2155" customFormat="false" ht="15" hidden="false" customHeight="false" outlineLevel="0" collapsed="false">
      <c r="A2155" s="1" t="n">
        <v>2012</v>
      </c>
      <c r="B2155" s="1" t="s">
        <v>654</v>
      </c>
      <c r="C2155" s="1" t="s">
        <v>128</v>
      </c>
      <c r="D2155" s="1" t="n">
        <v>24</v>
      </c>
      <c r="E2155" s="1" t="s">
        <v>140</v>
      </c>
      <c r="F2155" s="1" t="n">
        <v>66</v>
      </c>
      <c r="G2155" s="1" t="n">
        <v>0</v>
      </c>
      <c r="H2155" s="1" t="n">
        <v>1771</v>
      </c>
      <c r="I2155" s="1" t="n">
        <v>300</v>
      </c>
      <c r="J2155" s="1" t="n">
        <v>736</v>
      </c>
      <c r="K2155" s="1" t="n">
        <v>0.408</v>
      </c>
      <c r="L2155" s="1" t="n">
        <v>100</v>
      </c>
      <c r="M2155" s="1" t="n">
        <v>275</v>
      </c>
      <c r="N2155" s="1" t="n">
        <v>0.364</v>
      </c>
      <c r="O2155" s="1" t="n">
        <v>133</v>
      </c>
      <c r="P2155" s="1" t="n">
        <v>172</v>
      </c>
      <c r="Q2155" s="1" t="n">
        <v>0.773</v>
      </c>
      <c r="R2155" s="1" t="n">
        <v>30</v>
      </c>
      <c r="S2155" s="1" t="n">
        <v>180</v>
      </c>
      <c r="T2155" s="1" t="n">
        <v>210</v>
      </c>
      <c r="U2155" s="1" t="n">
        <v>169</v>
      </c>
      <c r="V2155" s="1" t="n">
        <v>71</v>
      </c>
      <c r="W2155" s="1" t="n">
        <v>23</v>
      </c>
      <c r="X2155" s="1" t="n">
        <v>124</v>
      </c>
      <c r="Y2155" s="1" t="n">
        <v>137</v>
      </c>
      <c r="Z2155" s="1" t="n">
        <v>833</v>
      </c>
      <c r="AA2155" s="1" t="n">
        <v>14.7</v>
      </c>
      <c r="AB2155" s="1" t="n">
        <v>0.513</v>
      </c>
      <c r="AC2155" s="1" t="n">
        <v>3.5</v>
      </c>
      <c r="AD2155" s="1" t="n">
        <f aca="false">IF(F2155=0,0,Z2155/F2155)</f>
        <v>12.6212121212121</v>
      </c>
      <c r="AE2155" s="1" t="str">
        <f aca="false">IFERROR(LEFT(C2155,FIND("-",C2155)-1),C2155)</f>
        <v>SG</v>
      </c>
      <c r="AF2155" s="1" t="str">
        <f aca="false">B2155&amp;"|"&amp;A2155</f>
        <v>O.J. Mayo|2012</v>
      </c>
      <c r="AG2155" s="1" t="n">
        <f aca="false">SUMPRODUCT(($A$2:$A$4670=A2155)*($Z$2:$Z$4670&gt;Z2155))+1</f>
        <v>59</v>
      </c>
    </row>
    <row r="2156" customFormat="false" ht="15" hidden="false" customHeight="false" outlineLevel="0" collapsed="false">
      <c r="A2156" s="1" t="n">
        <v>2012</v>
      </c>
      <c r="B2156" s="1" t="s">
        <v>789</v>
      </c>
      <c r="C2156" s="1" t="s">
        <v>105</v>
      </c>
      <c r="D2156" s="1" t="n">
        <v>25</v>
      </c>
      <c r="E2156" s="1" t="s">
        <v>106</v>
      </c>
      <c r="F2156" s="1" t="n">
        <v>66</v>
      </c>
      <c r="G2156" s="1" t="n">
        <v>2</v>
      </c>
      <c r="H2156" s="1" t="n">
        <v>971</v>
      </c>
      <c r="I2156" s="1" t="n">
        <v>79</v>
      </c>
      <c r="J2156" s="1" t="n">
        <v>156</v>
      </c>
      <c r="K2156" s="1" t="n">
        <v>0.506</v>
      </c>
      <c r="L2156" s="1" t="n">
        <v>0</v>
      </c>
      <c r="M2156" s="1" t="n">
        <v>0</v>
      </c>
      <c r="O2156" s="1" t="n">
        <v>47</v>
      </c>
      <c r="P2156" s="1" t="n">
        <v>103</v>
      </c>
      <c r="Q2156" s="1" t="n">
        <v>0.456</v>
      </c>
      <c r="R2156" s="1" t="n">
        <v>127</v>
      </c>
      <c r="S2156" s="1" t="n">
        <v>223</v>
      </c>
      <c r="T2156" s="1" t="n">
        <v>350</v>
      </c>
      <c r="U2156" s="1" t="n">
        <v>32</v>
      </c>
      <c r="V2156" s="1" t="n">
        <v>30</v>
      </c>
      <c r="W2156" s="1" t="n">
        <v>68</v>
      </c>
      <c r="X2156" s="1" t="n">
        <v>68</v>
      </c>
      <c r="Y2156" s="1" t="n">
        <v>121</v>
      </c>
      <c r="Z2156" s="1" t="n">
        <v>205</v>
      </c>
      <c r="AA2156" s="1" t="n">
        <v>13.4</v>
      </c>
      <c r="AB2156" s="1" t="n">
        <v>0.509</v>
      </c>
      <c r="AC2156" s="1" t="n">
        <v>2.6</v>
      </c>
      <c r="AD2156" s="1" t="n">
        <f aca="false">IF(F2156=0,0,Z2156/F2156)</f>
        <v>3.10606060606061</v>
      </c>
      <c r="AE2156" s="1" t="str">
        <f aca="false">IFERROR(LEFT(C2156,FIND("-",C2156)-1),C2156)</f>
        <v>C</v>
      </c>
      <c r="AF2156" s="1" t="str">
        <f aca="false">B2156&amp;"|"&amp;A2156</f>
        <v>Omer Asik|2012</v>
      </c>
      <c r="AG2156" s="1" t="n">
        <f aca="false">SUMPRODUCT(($A$2:$A$4670=A2156)*($Z$2:$Z$4670&gt;Z2156))+1</f>
        <v>288</v>
      </c>
    </row>
    <row r="2157" customFormat="false" ht="15" hidden="false" customHeight="false" outlineLevel="0" collapsed="false">
      <c r="A2157" s="1" t="n">
        <v>2012</v>
      </c>
      <c r="B2157" s="1" t="s">
        <v>718</v>
      </c>
      <c r="C2157" s="1" t="s">
        <v>123</v>
      </c>
      <c r="D2157" s="1" t="n">
        <v>23</v>
      </c>
      <c r="E2157" s="1" t="s">
        <v>135</v>
      </c>
      <c r="F2157" s="1" t="n">
        <v>65</v>
      </c>
      <c r="G2157" s="1" t="n">
        <v>35</v>
      </c>
      <c r="H2157" s="1" t="n">
        <v>1341</v>
      </c>
      <c r="I2157" s="1" t="n">
        <v>166</v>
      </c>
      <c r="J2157" s="1" t="n">
        <v>412</v>
      </c>
      <c r="K2157" s="1" t="n">
        <v>0.403</v>
      </c>
      <c r="L2157" s="1" t="n">
        <v>53</v>
      </c>
      <c r="M2157" s="1" t="n">
        <v>168</v>
      </c>
      <c r="N2157" s="1" t="n">
        <v>0.315</v>
      </c>
      <c r="O2157" s="1" t="n">
        <v>74</v>
      </c>
      <c r="P2157" s="1" t="n">
        <v>108</v>
      </c>
      <c r="Q2157" s="1" t="n">
        <v>0.685</v>
      </c>
      <c r="R2157" s="1" t="n">
        <v>63</v>
      </c>
      <c r="S2157" s="1" t="n">
        <v>165</v>
      </c>
      <c r="T2157" s="1" t="n">
        <v>228</v>
      </c>
      <c r="U2157" s="1" t="n">
        <v>66</v>
      </c>
      <c r="V2157" s="1" t="n">
        <v>37</v>
      </c>
      <c r="W2157" s="1" t="n">
        <v>21</v>
      </c>
      <c r="X2157" s="1" t="n">
        <v>64</v>
      </c>
      <c r="Y2157" s="1" t="n">
        <v>115</v>
      </c>
      <c r="Z2157" s="1" t="n">
        <v>459</v>
      </c>
      <c r="AA2157" s="1" t="n">
        <v>11.2</v>
      </c>
      <c r="AB2157" s="1" t="n">
        <v>0.499</v>
      </c>
      <c r="AC2157" s="1" t="n">
        <v>1.2</v>
      </c>
      <c r="AD2157" s="1" t="n">
        <f aca="false">IF(F2157=0,0,Z2157/F2157)</f>
        <v>7.06153846153846</v>
      </c>
      <c r="AE2157" s="1" t="str">
        <f aca="false">IFERROR(LEFT(C2157,FIND("-",C2157)-1),C2157)</f>
        <v>SF</v>
      </c>
      <c r="AF2157" s="1" t="str">
        <f aca="false">B2157&amp;"|"&amp;A2157</f>
        <v>Omri Casspi|2012</v>
      </c>
      <c r="AG2157" s="1" t="n">
        <f aca="false">SUMPRODUCT(($A$2:$A$4670=A2157)*($Z$2:$Z$4670&gt;Z2157))+1</f>
        <v>180</v>
      </c>
    </row>
    <row r="2158" customFormat="false" ht="15" hidden="false" customHeight="false" outlineLevel="0" collapsed="false">
      <c r="A2158" s="1" t="n">
        <v>2012</v>
      </c>
      <c r="B2158" s="1" t="s">
        <v>792</v>
      </c>
      <c r="C2158" s="1" t="s">
        <v>92</v>
      </c>
      <c r="D2158" s="1" t="n">
        <v>22</v>
      </c>
      <c r="E2158" s="1" t="s">
        <v>103</v>
      </c>
      <c r="F2158" s="1" t="n">
        <v>64</v>
      </c>
      <c r="G2158" s="1" t="n">
        <v>1</v>
      </c>
      <c r="H2158" s="1" t="n">
        <v>1483</v>
      </c>
      <c r="I2158" s="1" t="n">
        <v>225</v>
      </c>
      <c r="J2158" s="1" t="n">
        <v>511</v>
      </c>
      <c r="K2158" s="1" t="n">
        <v>0.44</v>
      </c>
      <c r="L2158" s="1" t="n">
        <v>0</v>
      </c>
      <c r="M2158" s="1" t="n">
        <v>3</v>
      </c>
      <c r="N2158" s="1" t="n">
        <v>0</v>
      </c>
      <c r="O2158" s="1" t="n">
        <v>40</v>
      </c>
      <c r="P2158" s="1" t="n">
        <v>57</v>
      </c>
      <c r="Q2158" s="1" t="n">
        <v>0.702</v>
      </c>
      <c r="R2158" s="1" t="n">
        <v>112</v>
      </c>
      <c r="S2158" s="1" t="n">
        <v>174</v>
      </c>
      <c r="T2158" s="1" t="n">
        <v>286</v>
      </c>
      <c r="U2158" s="1" t="n">
        <v>53</v>
      </c>
      <c r="V2158" s="1" t="n">
        <v>27</v>
      </c>
      <c r="W2158" s="1" t="n">
        <v>36</v>
      </c>
      <c r="X2158" s="1" t="n">
        <v>49</v>
      </c>
      <c r="Y2158" s="1" t="n">
        <v>113</v>
      </c>
      <c r="Z2158" s="1" t="n">
        <v>490</v>
      </c>
      <c r="AA2158" s="1" t="n">
        <v>11.5</v>
      </c>
      <c r="AB2158" s="1" t="n">
        <v>0.457</v>
      </c>
      <c r="AC2158" s="1" t="n">
        <v>1.6</v>
      </c>
      <c r="AD2158" s="1" t="n">
        <f aca="false">IF(F2158=0,0,Z2158/F2158)</f>
        <v>7.65625</v>
      </c>
      <c r="AE2158" s="1" t="str">
        <f aca="false">IFERROR(LEFT(C2158,FIND("-",C2158)-1),C2158)</f>
        <v>PF</v>
      </c>
      <c r="AF2158" s="1" t="str">
        <f aca="false">B2158&amp;"|"&amp;A2158</f>
        <v>Patrick Patterson|2012</v>
      </c>
      <c r="AG2158" s="1" t="n">
        <f aca="false">SUMPRODUCT(($A$2:$A$4670=A2158)*($Z$2:$Z$4670&gt;Z2158))+1</f>
        <v>163</v>
      </c>
    </row>
    <row r="2159" customFormat="false" ht="15" hidden="false" customHeight="false" outlineLevel="0" collapsed="false">
      <c r="A2159" s="1" t="n">
        <v>2012</v>
      </c>
      <c r="B2159" s="1" t="s">
        <v>720</v>
      </c>
      <c r="C2159" s="1" t="s">
        <v>102</v>
      </c>
      <c r="D2159" s="1" t="n">
        <v>23</v>
      </c>
      <c r="E2159" s="1" t="s">
        <v>194</v>
      </c>
      <c r="F2159" s="1" t="n">
        <v>16</v>
      </c>
      <c r="G2159" s="1" t="n">
        <v>3</v>
      </c>
      <c r="H2159" s="1" t="n">
        <v>261</v>
      </c>
      <c r="I2159" s="1" t="n">
        <v>63</v>
      </c>
      <c r="J2159" s="1" t="n">
        <v>130</v>
      </c>
      <c r="K2159" s="1" t="n">
        <v>0.485</v>
      </c>
      <c r="L2159" s="1" t="n">
        <v>24</v>
      </c>
      <c r="M2159" s="1" t="n">
        <v>56</v>
      </c>
      <c r="N2159" s="1" t="n">
        <v>0.429</v>
      </c>
      <c r="O2159" s="1" t="n">
        <v>15</v>
      </c>
      <c r="P2159" s="1" t="n">
        <v>15</v>
      </c>
      <c r="Q2159" s="1" t="n">
        <v>1</v>
      </c>
      <c r="R2159" s="1" t="n">
        <v>4</v>
      </c>
      <c r="S2159" s="1" t="n">
        <v>24</v>
      </c>
      <c r="T2159" s="1" t="n">
        <v>28</v>
      </c>
      <c r="U2159" s="1" t="n">
        <v>39</v>
      </c>
      <c r="V2159" s="1" t="n">
        <v>10</v>
      </c>
      <c r="W2159" s="1" t="n">
        <v>1</v>
      </c>
      <c r="X2159" s="1" t="n">
        <v>26</v>
      </c>
      <c r="Y2159" s="1" t="n">
        <v>14</v>
      </c>
      <c r="Z2159" s="1" t="n">
        <v>165</v>
      </c>
      <c r="AA2159" s="1" t="n">
        <v>21.5</v>
      </c>
      <c r="AB2159" s="1" t="n">
        <v>0.604</v>
      </c>
      <c r="AC2159" s="1" t="n">
        <v>0.9</v>
      </c>
      <c r="AD2159" s="1" t="n">
        <f aca="false">IF(F2159=0,0,Z2159/F2159)</f>
        <v>10.3125</v>
      </c>
      <c r="AE2159" s="1" t="str">
        <f aca="false">IFERROR(LEFT(C2159,FIND("-",C2159)-1),C2159)</f>
        <v>PG</v>
      </c>
      <c r="AF2159" s="1" t="str">
        <f aca="false">B2159&amp;"|"&amp;A2159</f>
        <v>Patty Mills|2012</v>
      </c>
      <c r="AG2159" s="1" t="n">
        <f aca="false">SUMPRODUCT(($A$2:$A$4670=A2159)*($Z$2:$Z$4670&gt;Z2159))+1</f>
        <v>320</v>
      </c>
    </row>
    <row r="2160" customFormat="false" ht="15" hidden="false" customHeight="false" outlineLevel="0" collapsed="false">
      <c r="A2160" s="1" t="n">
        <v>2012</v>
      </c>
      <c r="B2160" s="1" t="s">
        <v>481</v>
      </c>
      <c r="C2160" s="1" t="s">
        <v>92</v>
      </c>
      <c r="D2160" s="1" t="n">
        <v>31</v>
      </c>
      <c r="E2160" s="1" t="s">
        <v>154</v>
      </c>
      <c r="F2160" s="1" t="n">
        <v>65</v>
      </c>
      <c r="G2160" s="1" t="n">
        <v>65</v>
      </c>
      <c r="H2160" s="1" t="n">
        <v>2430</v>
      </c>
      <c r="I2160" s="1" t="n">
        <v>459</v>
      </c>
      <c r="J2160" s="1" t="n">
        <v>917</v>
      </c>
      <c r="K2160" s="1" t="n">
        <v>0.501</v>
      </c>
      <c r="L2160" s="1" t="n">
        <v>7</v>
      </c>
      <c r="M2160" s="1" t="n">
        <v>27</v>
      </c>
      <c r="N2160" s="1" t="n">
        <v>0.259</v>
      </c>
      <c r="O2160" s="1" t="n">
        <v>204</v>
      </c>
      <c r="P2160" s="1" t="n">
        <v>261</v>
      </c>
      <c r="Q2160" s="1" t="n">
        <v>0.782</v>
      </c>
      <c r="R2160" s="1" t="n">
        <v>183</v>
      </c>
      <c r="S2160" s="1" t="n">
        <v>495</v>
      </c>
      <c r="T2160" s="1" t="n">
        <v>678</v>
      </c>
      <c r="U2160" s="1" t="n">
        <v>237</v>
      </c>
      <c r="V2160" s="1" t="n">
        <v>37</v>
      </c>
      <c r="W2160" s="1" t="n">
        <v>88</v>
      </c>
      <c r="X2160" s="1" t="n">
        <v>142</v>
      </c>
      <c r="Y2160" s="1" t="n">
        <v>127</v>
      </c>
      <c r="Z2160" s="1" t="n">
        <v>1129</v>
      </c>
      <c r="AA2160" s="1" t="n">
        <v>20.4</v>
      </c>
      <c r="AB2160" s="1" t="n">
        <v>0.547</v>
      </c>
      <c r="AC2160" s="1" t="n">
        <v>8.3</v>
      </c>
      <c r="AD2160" s="1" t="n">
        <f aca="false">IF(F2160=0,0,Z2160/F2160)</f>
        <v>17.3692307692308</v>
      </c>
      <c r="AE2160" s="1" t="str">
        <f aca="false">IFERROR(LEFT(C2160,FIND("-",C2160)-1),C2160)</f>
        <v>PF</v>
      </c>
      <c r="AF2160" s="1" t="str">
        <f aca="false">B2160&amp;"|"&amp;A2160</f>
        <v>Pau Gasol|2012</v>
      </c>
      <c r="AG2160" s="1" t="n">
        <f aca="false">SUMPRODUCT(($A$2:$A$4670=A2160)*($Z$2:$Z$4670&gt;Z2160))+1</f>
        <v>21</v>
      </c>
    </row>
    <row r="2161" customFormat="false" ht="15" hidden="false" customHeight="false" outlineLevel="0" collapsed="false">
      <c r="A2161" s="1" t="n">
        <v>2012</v>
      </c>
      <c r="B2161" s="1" t="s">
        <v>793</v>
      </c>
      <c r="C2161" s="1" t="s">
        <v>128</v>
      </c>
      <c r="D2161" s="1" t="n">
        <v>21</v>
      </c>
      <c r="E2161" s="1" t="s">
        <v>145</v>
      </c>
      <c r="F2161" s="1" t="n">
        <v>66</v>
      </c>
      <c r="G2161" s="1" t="n">
        <v>66</v>
      </c>
      <c r="H2161" s="1" t="n">
        <v>1958</v>
      </c>
      <c r="I2161" s="1" t="n">
        <v>281</v>
      </c>
      <c r="J2161" s="1" t="n">
        <v>639</v>
      </c>
      <c r="K2161" s="1" t="n">
        <v>0.44</v>
      </c>
      <c r="L2161" s="1" t="n">
        <v>90</v>
      </c>
      <c r="M2161" s="1" t="n">
        <v>234</v>
      </c>
      <c r="N2161" s="1" t="n">
        <v>0.385</v>
      </c>
      <c r="O2161" s="1" t="n">
        <v>146</v>
      </c>
      <c r="P2161" s="1" t="n">
        <v>182</v>
      </c>
      <c r="Q2161" s="1" t="n">
        <v>0.802</v>
      </c>
      <c r="R2161" s="1" t="n">
        <v>56</v>
      </c>
      <c r="S2161" s="1" t="n">
        <v>314</v>
      </c>
      <c r="T2161" s="1" t="n">
        <v>370</v>
      </c>
      <c r="U2161" s="1" t="n">
        <v>158</v>
      </c>
      <c r="V2161" s="1" t="n">
        <v>108</v>
      </c>
      <c r="W2161" s="1" t="n">
        <v>38</v>
      </c>
      <c r="X2161" s="1" t="n">
        <v>117</v>
      </c>
      <c r="Y2161" s="1" t="n">
        <v>191</v>
      </c>
      <c r="Z2161" s="1" t="n">
        <v>798</v>
      </c>
      <c r="AA2161" s="1" t="n">
        <v>16.5</v>
      </c>
      <c r="AB2161" s="1" t="n">
        <v>0.555</v>
      </c>
      <c r="AC2161" s="1" t="n">
        <v>6</v>
      </c>
      <c r="AD2161" s="1" t="n">
        <f aca="false">IF(F2161=0,0,Z2161/F2161)</f>
        <v>12.0909090909091</v>
      </c>
      <c r="AE2161" s="1" t="str">
        <f aca="false">IFERROR(LEFT(C2161,FIND("-",C2161)-1),C2161)</f>
        <v>SG</v>
      </c>
      <c r="AF2161" s="1" t="str">
        <f aca="false">B2161&amp;"|"&amp;A2161</f>
        <v>Paul George|2012</v>
      </c>
      <c r="AG2161" s="1" t="n">
        <f aca="false">SUMPRODUCT(($A$2:$A$4670=A2161)*($Z$2:$Z$4670&gt;Z2161))+1</f>
        <v>71</v>
      </c>
    </row>
    <row r="2162" customFormat="false" ht="15" hidden="false" customHeight="false" outlineLevel="0" collapsed="false">
      <c r="A2162" s="1" t="n">
        <v>2012</v>
      </c>
      <c r="B2162" s="1" t="s">
        <v>483</v>
      </c>
      <c r="C2162" s="1" t="s">
        <v>92</v>
      </c>
      <c r="D2162" s="1" t="n">
        <v>26</v>
      </c>
      <c r="E2162" s="1" t="s">
        <v>149</v>
      </c>
      <c r="F2162" s="1" t="n">
        <v>64</v>
      </c>
      <c r="G2162" s="1" t="n">
        <v>62</v>
      </c>
      <c r="H2162" s="1" t="n">
        <v>2100</v>
      </c>
      <c r="I2162" s="1" t="n">
        <v>426</v>
      </c>
      <c r="J2162" s="1" t="n">
        <v>861</v>
      </c>
      <c r="K2162" s="1" t="n">
        <v>0.495</v>
      </c>
      <c r="L2162" s="1" t="n">
        <v>7</v>
      </c>
      <c r="M2162" s="1" t="n">
        <v>31</v>
      </c>
      <c r="N2162" s="1" t="n">
        <v>0.226</v>
      </c>
      <c r="O2162" s="1" t="n">
        <v>202</v>
      </c>
      <c r="P2162" s="1" t="n">
        <v>255</v>
      </c>
      <c r="Q2162" s="1" t="n">
        <v>0.792</v>
      </c>
      <c r="R2162" s="1" t="n">
        <v>180</v>
      </c>
      <c r="S2162" s="1" t="n">
        <v>383</v>
      </c>
      <c r="T2162" s="1" t="n">
        <v>563</v>
      </c>
      <c r="U2162" s="1" t="n">
        <v>150</v>
      </c>
      <c r="V2162" s="1" t="n">
        <v>118</v>
      </c>
      <c r="W2162" s="1" t="n">
        <v>52</v>
      </c>
      <c r="X2162" s="1" t="n">
        <v>112</v>
      </c>
      <c r="Y2162" s="1" t="n">
        <v>222</v>
      </c>
      <c r="Z2162" s="1" t="n">
        <v>1061</v>
      </c>
      <c r="AA2162" s="1" t="n">
        <v>21.8</v>
      </c>
      <c r="AB2162" s="1" t="n">
        <v>0.545</v>
      </c>
      <c r="AC2162" s="1" t="n">
        <v>7.8</v>
      </c>
      <c r="AD2162" s="1" t="n">
        <f aca="false">IF(F2162=0,0,Z2162/F2162)</f>
        <v>16.578125</v>
      </c>
      <c r="AE2162" s="1" t="str">
        <f aca="false">IFERROR(LEFT(C2162,FIND("-",C2162)-1),C2162)</f>
        <v>PF</v>
      </c>
      <c r="AF2162" s="1" t="str">
        <f aca="false">B2162&amp;"|"&amp;A2162</f>
        <v>Paul Millsap|2012</v>
      </c>
      <c r="AG2162" s="1" t="n">
        <f aca="false">SUMPRODUCT(($A$2:$A$4670=A2162)*($Z$2:$Z$4670&gt;Z2162))+1</f>
        <v>29</v>
      </c>
    </row>
    <row r="2163" customFormat="false" ht="15" hidden="false" customHeight="false" outlineLevel="0" collapsed="false">
      <c r="A2163" s="1" t="n">
        <v>2012</v>
      </c>
      <c r="B2163" s="1" t="s">
        <v>484</v>
      </c>
      <c r="C2163" s="1" t="s">
        <v>123</v>
      </c>
      <c r="D2163" s="1" t="n">
        <v>34</v>
      </c>
      <c r="E2163" s="1" t="s">
        <v>199</v>
      </c>
      <c r="F2163" s="1" t="n">
        <v>61</v>
      </c>
      <c r="G2163" s="1" t="n">
        <v>61</v>
      </c>
      <c r="H2163" s="1" t="n">
        <v>2075</v>
      </c>
      <c r="I2163" s="1" t="n">
        <v>394</v>
      </c>
      <c r="J2163" s="1" t="n">
        <v>890</v>
      </c>
      <c r="K2163" s="1" t="n">
        <v>0.443</v>
      </c>
      <c r="L2163" s="1" t="n">
        <v>100</v>
      </c>
      <c r="M2163" s="1" t="n">
        <v>273</v>
      </c>
      <c r="N2163" s="1" t="n">
        <v>0.366</v>
      </c>
      <c r="O2163" s="1" t="n">
        <v>293</v>
      </c>
      <c r="P2163" s="1" t="n">
        <v>344</v>
      </c>
      <c r="Q2163" s="1" t="n">
        <v>0.852</v>
      </c>
      <c r="R2163" s="1" t="n">
        <v>37</v>
      </c>
      <c r="S2163" s="1" t="n">
        <v>280</v>
      </c>
      <c r="T2163" s="1" t="n">
        <v>317</v>
      </c>
      <c r="U2163" s="1" t="n">
        <v>274</v>
      </c>
      <c r="V2163" s="1" t="n">
        <v>70</v>
      </c>
      <c r="W2163" s="1" t="n">
        <v>26</v>
      </c>
      <c r="X2163" s="1" t="n">
        <v>173</v>
      </c>
      <c r="Y2163" s="1" t="n">
        <v>147</v>
      </c>
      <c r="Z2163" s="1" t="n">
        <v>1181</v>
      </c>
      <c r="AA2163" s="1" t="n">
        <v>19.6</v>
      </c>
      <c r="AB2163" s="1" t="n">
        <v>0.567</v>
      </c>
      <c r="AC2163" s="1" t="n">
        <v>7</v>
      </c>
      <c r="AD2163" s="1" t="n">
        <f aca="false">IF(F2163=0,0,Z2163/F2163)</f>
        <v>19.3606557377049</v>
      </c>
      <c r="AE2163" s="1" t="str">
        <f aca="false">IFERROR(LEFT(C2163,FIND("-",C2163)-1),C2163)</f>
        <v>SF</v>
      </c>
      <c r="AF2163" s="1" t="str">
        <f aca="false">B2163&amp;"|"&amp;A2163</f>
        <v>Paul Pierce|2012</v>
      </c>
      <c r="AG2163" s="1" t="n">
        <f aca="false">SUMPRODUCT(($A$2:$A$4670=A2163)*($Z$2:$Z$4670&gt;Z2163))+1</f>
        <v>14</v>
      </c>
    </row>
    <row r="2164" customFormat="false" ht="15" hidden="false" customHeight="false" outlineLevel="0" collapsed="false">
      <c r="A2164" s="1" t="n">
        <v>2012</v>
      </c>
      <c r="B2164" s="1" t="s">
        <v>487</v>
      </c>
      <c r="C2164" s="1" t="s">
        <v>123</v>
      </c>
      <c r="D2164" s="1" t="n">
        <v>31</v>
      </c>
      <c r="E2164" s="1" t="s">
        <v>112</v>
      </c>
      <c r="F2164" s="1" t="n">
        <v>48</v>
      </c>
      <c r="G2164" s="1" t="n">
        <v>3</v>
      </c>
      <c r="H2164" s="1" t="n">
        <v>866</v>
      </c>
      <c r="I2164" s="1" t="n">
        <v>74</v>
      </c>
      <c r="J2164" s="1" t="n">
        <v>197</v>
      </c>
      <c r="K2164" s="1" t="n">
        <v>0.376</v>
      </c>
      <c r="L2164" s="1" t="n">
        <v>42</v>
      </c>
      <c r="M2164" s="1" t="n">
        <v>121</v>
      </c>
      <c r="N2164" s="1" t="n">
        <v>0.347</v>
      </c>
      <c r="O2164" s="1" t="n">
        <v>25</v>
      </c>
      <c r="P2164" s="1" t="n">
        <v>30</v>
      </c>
      <c r="Q2164" s="1" t="n">
        <v>0.833</v>
      </c>
      <c r="R2164" s="1" t="n">
        <v>15</v>
      </c>
      <c r="S2164" s="1" t="n">
        <v>108</v>
      </c>
      <c r="T2164" s="1" t="n">
        <v>123</v>
      </c>
      <c r="U2164" s="1" t="n">
        <v>38</v>
      </c>
      <c r="V2164" s="1" t="n">
        <v>28</v>
      </c>
      <c r="W2164" s="1" t="n">
        <v>6</v>
      </c>
      <c r="X2164" s="1" t="n">
        <v>29</v>
      </c>
      <c r="Y2164" s="1" t="n">
        <v>74</v>
      </c>
      <c r="Z2164" s="1" t="n">
        <v>215</v>
      </c>
      <c r="AA2164" s="1" t="n">
        <v>8.7</v>
      </c>
      <c r="AB2164" s="1" t="n">
        <v>0.511</v>
      </c>
      <c r="AC2164" s="1" t="n">
        <v>1.3</v>
      </c>
      <c r="AD2164" s="1" t="n">
        <f aca="false">IF(F2164=0,0,Z2164/F2164)</f>
        <v>4.47916666666667</v>
      </c>
      <c r="AE2164" s="1" t="str">
        <f aca="false">IFERROR(LEFT(C2164,FIND("-",C2164)-1),C2164)</f>
        <v>SF</v>
      </c>
      <c r="AF2164" s="1" t="str">
        <f aca="false">B2164&amp;"|"&amp;A2164</f>
        <v>Quentin Richardson|2012</v>
      </c>
      <c r="AG2164" s="1" t="n">
        <f aca="false">SUMPRODUCT(($A$2:$A$4670=A2164)*($Z$2:$Z$4670&gt;Z2164))+1</f>
        <v>283</v>
      </c>
    </row>
    <row r="2165" customFormat="false" ht="15" hidden="false" customHeight="false" outlineLevel="0" collapsed="false">
      <c r="A2165" s="1" t="n">
        <v>2012</v>
      </c>
      <c r="B2165" s="1" t="s">
        <v>794</v>
      </c>
      <c r="C2165" s="1" t="s">
        <v>123</v>
      </c>
      <c r="D2165" s="1" t="n">
        <v>23</v>
      </c>
      <c r="E2165" s="1" t="s">
        <v>140</v>
      </c>
      <c r="F2165" s="1" t="n">
        <v>64</v>
      </c>
      <c r="G2165" s="1" t="n">
        <v>8</v>
      </c>
      <c r="H2165" s="1" t="n">
        <v>1002</v>
      </c>
      <c r="I2165" s="1" t="n">
        <v>108</v>
      </c>
      <c r="J2165" s="1" t="n">
        <v>239</v>
      </c>
      <c r="K2165" s="1" t="n">
        <v>0.452</v>
      </c>
      <c r="L2165" s="1" t="n">
        <v>22</v>
      </c>
      <c r="M2165" s="1" t="n">
        <v>73</v>
      </c>
      <c r="N2165" s="1" t="n">
        <v>0.301</v>
      </c>
      <c r="O2165" s="1" t="n">
        <v>33</v>
      </c>
      <c r="P2165" s="1" t="n">
        <v>53</v>
      </c>
      <c r="Q2165" s="1" t="n">
        <v>0.623</v>
      </c>
      <c r="R2165" s="1" t="n">
        <v>55</v>
      </c>
      <c r="S2165" s="1" t="n">
        <v>71</v>
      </c>
      <c r="T2165" s="1" t="n">
        <v>126</v>
      </c>
      <c r="U2165" s="1" t="n">
        <v>27</v>
      </c>
      <c r="V2165" s="1" t="n">
        <v>27</v>
      </c>
      <c r="W2165" s="1" t="n">
        <v>5</v>
      </c>
      <c r="X2165" s="1" t="n">
        <v>30</v>
      </c>
      <c r="Y2165" s="1" t="n">
        <v>90</v>
      </c>
      <c r="Z2165" s="1" t="n">
        <v>271</v>
      </c>
      <c r="AA2165" s="1" t="n">
        <v>9.4</v>
      </c>
      <c r="AB2165" s="1" t="n">
        <v>0.517</v>
      </c>
      <c r="AC2165" s="1" t="n">
        <v>1.7</v>
      </c>
      <c r="AD2165" s="1" t="n">
        <f aca="false">IF(F2165=0,0,Z2165/F2165)</f>
        <v>4.234375</v>
      </c>
      <c r="AE2165" s="1" t="str">
        <f aca="false">IFERROR(LEFT(C2165,FIND("-",C2165)-1),C2165)</f>
        <v>SF</v>
      </c>
      <c r="AF2165" s="1" t="str">
        <f aca="false">B2165&amp;"|"&amp;A2165</f>
        <v>Quincy Pondexter|2012</v>
      </c>
      <c r="AG2165" s="1" t="n">
        <f aca="false">SUMPRODUCT(($A$2:$A$4670=A2165)*($Z$2:$Z$4670&gt;Z2165))+1</f>
        <v>257</v>
      </c>
    </row>
    <row r="2166" customFormat="false" ht="15" hidden="false" customHeight="false" outlineLevel="0" collapsed="false">
      <c r="A2166" s="1" t="n">
        <v>2012</v>
      </c>
      <c r="B2166" s="1" t="s">
        <v>492</v>
      </c>
      <c r="C2166" s="1" t="s">
        <v>128</v>
      </c>
      <c r="D2166" s="1" t="n">
        <v>35</v>
      </c>
      <c r="E2166" s="1" t="s">
        <v>149</v>
      </c>
      <c r="F2166" s="1" t="n">
        <v>34</v>
      </c>
      <c r="G2166" s="1" t="n">
        <v>33</v>
      </c>
      <c r="H2166" s="1" t="n">
        <v>796</v>
      </c>
      <c r="I2166" s="1" t="n">
        <v>81</v>
      </c>
      <c r="J2166" s="1" t="n">
        <v>174</v>
      </c>
      <c r="K2166" s="1" t="n">
        <v>0.466</v>
      </c>
      <c r="L2166" s="1" t="n">
        <v>34</v>
      </c>
      <c r="M2166" s="1" t="n">
        <v>87</v>
      </c>
      <c r="N2166" s="1" t="n">
        <v>0.391</v>
      </c>
      <c r="O2166" s="1" t="n">
        <v>21</v>
      </c>
      <c r="P2166" s="1" t="n">
        <v>25</v>
      </c>
      <c r="Q2166" s="1" t="n">
        <v>0.84</v>
      </c>
      <c r="R2166" s="1" t="n">
        <v>6</v>
      </c>
      <c r="S2166" s="1" t="n">
        <v>43</v>
      </c>
      <c r="T2166" s="1" t="n">
        <v>49</v>
      </c>
      <c r="U2166" s="1" t="n">
        <v>38</v>
      </c>
      <c r="V2166" s="1" t="n">
        <v>13</v>
      </c>
      <c r="W2166" s="1" t="n">
        <v>2</v>
      </c>
      <c r="X2166" s="1" t="n">
        <v>21</v>
      </c>
      <c r="Y2166" s="1" t="n">
        <v>78</v>
      </c>
      <c r="Z2166" s="1" t="n">
        <v>217</v>
      </c>
      <c r="AA2166" s="1" t="n">
        <v>8.3</v>
      </c>
      <c r="AB2166" s="1" t="n">
        <v>0.586</v>
      </c>
      <c r="AC2166" s="1" t="n">
        <v>1.1</v>
      </c>
      <c r="AD2166" s="1" t="n">
        <f aca="false">IF(F2166=0,0,Z2166/F2166)</f>
        <v>6.38235294117647</v>
      </c>
      <c r="AE2166" s="1" t="str">
        <f aca="false">IFERROR(LEFT(C2166,FIND("-",C2166)-1),C2166)</f>
        <v>SG</v>
      </c>
      <c r="AF2166" s="1" t="str">
        <f aca="false">B2166&amp;"|"&amp;A2166</f>
        <v>Raja Bell|2012</v>
      </c>
      <c r="AG2166" s="1" t="n">
        <f aca="false">SUMPRODUCT(($A$2:$A$4670=A2166)*($Z$2:$Z$4670&gt;Z2166))+1</f>
        <v>280</v>
      </c>
    </row>
    <row r="2167" customFormat="false" ht="15" hidden="false" customHeight="false" outlineLevel="0" collapsed="false">
      <c r="A2167" s="1" t="n">
        <v>2012</v>
      </c>
      <c r="B2167" s="1" t="s">
        <v>493</v>
      </c>
      <c r="C2167" s="1" t="s">
        <v>102</v>
      </c>
      <c r="D2167" s="1" t="n">
        <v>25</v>
      </c>
      <c r="E2167" s="1" t="s">
        <v>199</v>
      </c>
      <c r="F2167" s="1" t="n">
        <v>53</v>
      </c>
      <c r="G2167" s="1" t="n">
        <v>53</v>
      </c>
      <c r="H2167" s="1" t="n">
        <v>1957</v>
      </c>
      <c r="I2167" s="1" t="n">
        <v>256</v>
      </c>
      <c r="J2167" s="1" t="n">
        <v>572</v>
      </c>
      <c r="K2167" s="1" t="n">
        <v>0.448</v>
      </c>
      <c r="L2167" s="1" t="n">
        <v>10</v>
      </c>
      <c r="M2167" s="1" t="n">
        <v>42</v>
      </c>
      <c r="N2167" s="1" t="n">
        <v>0.238</v>
      </c>
      <c r="O2167" s="1" t="n">
        <v>108</v>
      </c>
      <c r="P2167" s="1" t="n">
        <v>181</v>
      </c>
      <c r="Q2167" s="1" t="n">
        <v>0.597</v>
      </c>
      <c r="R2167" s="1" t="n">
        <v>62</v>
      </c>
      <c r="S2167" s="1" t="n">
        <v>195</v>
      </c>
      <c r="T2167" s="1" t="n">
        <v>257</v>
      </c>
      <c r="U2167" s="1" t="n">
        <v>620</v>
      </c>
      <c r="V2167" s="1" t="n">
        <v>95</v>
      </c>
      <c r="W2167" s="1" t="n">
        <v>3</v>
      </c>
      <c r="X2167" s="1" t="n">
        <v>193</v>
      </c>
      <c r="Y2167" s="1" t="n">
        <v>99</v>
      </c>
      <c r="Z2167" s="1" t="n">
        <v>630</v>
      </c>
      <c r="AA2167" s="1" t="n">
        <v>17.5</v>
      </c>
      <c r="AB2167" s="1" t="n">
        <v>0.483</v>
      </c>
      <c r="AC2167" s="1" t="n">
        <v>4.9</v>
      </c>
      <c r="AD2167" s="1" t="n">
        <f aca="false">IF(F2167=0,0,Z2167/F2167)</f>
        <v>11.8867924528302</v>
      </c>
      <c r="AE2167" s="1" t="str">
        <f aca="false">IFERROR(LEFT(C2167,FIND("-",C2167)-1),C2167)</f>
        <v>PG</v>
      </c>
      <c r="AF2167" s="1" t="str">
        <f aca="false">B2167&amp;"|"&amp;A2167</f>
        <v>Rajon Rondo|2012</v>
      </c>
      <c r="AG2167" s="1" t="n">
        <f aca="false">SUMPRODUCT(($A$2:$A$4670=A2167)*($Z$2:$Z$4670&gt;Z2167))+1</f>
        <v>113</v>
      </c>
    </row>
    <row r="2168" customFormat="false" ht="15" hidden="false" customHeight="false" outlineLevel="0" collapsed="false">
      <c r="A2168" s="1" t="n">
        <v>2012</v>
      </c>
      <c r="B2168" s="1" t="s">
        <v>494</v>
      </c>
      <c r="C2168" s="1" t="s">
        <v>102</v>
      </c>
      <c r="D2168" s="1" t="n">
        <v>25</v>
      </c>
      <c r="E2168" s="1" t="s">
        <v>115</v>
      </c>
      <c r="F2168" s="1" t="n">
        <v>64</v>
      </c>
      <c r="G2168" s="1" t="n">
        <v>23</v>
      </c>
      <c r="H2168" s="1" t="n">
        <v>1707</v>
      </c>
      <c r="I2168" s="1" t="n">
        <v>242</v>
      </c>
      <c r="J2168" s="1" t="n">
        <v>565</v>
      </c>
      <c r="K2168" s="1" t="n">
        <v>0.428</v>
      </c>
      <c r="L2168" s="1" t="n">
        <v>43</v>
      </c>
      <c r="M2168" s="1" t="n">
        <v>97</v>
      </c>
      <c r="N2168" s="1" t="n">
        <v>0.443</v>
      </c>
      <c r="O2168" s="1" t="n">
        <v>194</v>
      </c>
      <c r="P2168" s="1" t="n">
        <v>248</v>
      </c>
      <c r="Q2168" s="1" t="n">
        <v>0.782</v>
      </c>
      <c r="R2168" s="1" t="n">
        <v>33</v>
      </c>
      <c r="S2168" s="1" t="n">
        <v>181</v>
      </c>
      <c r="T2168" s="1" t="n">
        <v>214</v>
      </c>
      <c r="U2168" s="1" t="n">
        <v>354</v>
      </c>
      <c r="V2168" s="1" t="n">
        <v>44</v>
      </c>
      <c r="W2168" s="1" t="n">
        <v>3</v>
      </c>
      <c r="X2168" s="1" t="n">
        <v>141</v>
      </c>
      <c r="Y2168" s="1" t="n">
        <v>100</v>
      </c>
      <c r="Z2168" s="1" t="n">
        <v>721</v>
      </c>
      <c r="AA2168" s="1" t="n">
        <v>16.7</v>
      </c>
      <c r="AB2168" s="1" t="n">
        <v>0.535</v>
      </c>
      <c r="AC2168" s="1" t="n">
        <v>3.7</v>
      </c>
      <c r="AD2168" s="1" t="n">
        <f aca="false">IF(F2168=0,0,Z2168/F2168)</f>
        <v>11.265625</v>
      </c>
      <c r="AE2168" s="1" t="str">
        <f aca="false">IFERROR(LEFT(C2168,FIND("-",C2168)-1),C2168)</f>
        <v>PG</v>
      </c>
      <c r="AF2168" s="1" t="str">
        <f aca="false">B2168&amp;"|"&amp;A2168</f>
        <v>Ramon Sessions|2012</v>
      </c>
      <c r="AG2168" s="1" t="n">
        <f aca="false">SUMPRODUCT(($A$2:$A$4670=A2168)*($Z$2:$Z$4670&gt;Z2168))+1</f>
        <v>86</v>
      </c>
    </row>
    <row r="2169" customFormat="false" ht="15" hidden="false" customHeight="false" outlineLevel="0" collapsed="false">
      <c r="A2169" s="1" t="n">
        <v>2012</v>
      </c>
      <c r="B2169" s="1" t="s">
        <v>496</v>
      </c>
      <c r="C2169" s="1" t="s">
        <v>128</v>
      </c>
      <c r="D2169" s="1" t="n">
        <v>28</v>
      </c>
      <c r="E2169" s="1" t="s">
        <v>108</v>
      </c>
      <c r="F2169" s="1" t="n">
        <v>65</v>
      </c>
      <c r="G2169" s="1" t="n">
        <v>48</v>
      </c>
      <c r="H2169" s="1" t="n">
        <v>1682</v>
      </c>
      <c r="I2169" s="1" t="n">
        <v>256</v>
      </c>
      <c r="J2169" s="1" t="n">
        <v>644</v>
      </c>
      <c r="K2169" s="1" t="n">
        <v>0.398</v>
      </c>
      <c r="L2169" s="1" t="n">
        <v>127</v>
      </c>
      <c r="M2169" s="1" t="n">
        <v>329</v>
      </c>
      <c r="N2169" s="1" t="n">
        <v>0.386</v>
      </c>
      <c r="O2169" s="1" t="n">
        <v>73</v>
      </c>
      <c r="P2169" s="1" t="n">
        <v>85</v>
      </c>
      <c r="Q2169" s="1" t="n">
        <v>0.859</v>
      </c>
      <c r="R2169" s="1" t="n">
        <v>25</v>
      </c>
      <c r="S2169" s="1" t="n">
        <v>113</v>
      </c>
      <c r="T2169" s="1" t="n">
        <v>138</v>
      </c>
      <c r="U2169" s="1" t="n">
        <v>146</v>
      </c>
      <c r="V2169" s="1" t="n">
        <v>46</v>
      </c>
      <c r="W2169" s="1" t="n">
        <v>24</v>
      </c>
      <c r="X2169" s="1" t="n">
        <v>73</v>
      </c>
      <c r="Y2169" s="1" t="n">
        <v>130</v>
      </c>
      <c r="Z2169" s="1" t="n">
        <v>712</v>
      </c>
      <c r="AA2169" s="1" t="n">
        <v>13.5</v>
      </c>
      <c r="AB2169" s="1" t="n">
        <v>0.522</v>
      </c>
      <c r="AC2169" s="1" t="n">
        <v>3.2</v>
      </c>
      <c r="AD2169" s="1" t="n">
        <f aca="false">IF(F2169=0,0,Z2169/F2169)</f>
        <v>10.9538461538462</v>
      </c>
      <c r="AE2169" s="1" t="str">
        <f aca="false">IFERROR(LEFT(C2169,FIND("-",C2169)-1),C2169)</f>
        <v>SG</v>
      </c>
      <c r="AF2169" s="1" t="str">
        <f aca="false">B2169&amp;"|"&amp;A2169</f>
        <v>Randy Foye|2012</v>
      </c>
      <c r="AG2169" s="1" t="n">
        <f aca="false">SUMPRODUCT(($A$2:$A$4670=A2169)*($Z$2:$Z$4670&gt;Z2169))+1</f>
        <v>88</v>
      </c>
    </row>
    <row r="2170" customFormat="false" ht="15" hidden="false" customHeight="false" outlineLevel="0" collapsed="false">
      <c r="A2170" s="1" t="n">
        <v>2012</v>
      </c>
      <c r="B2170" s="1" t="s">
        <v>498</v>
      </c>
      <c r="C2170" s="1" t="s">
        <v>123</v>
      </c>
      <c r="D2170" s="1" t="n">
        <v>32</v>
      </c>
      <c r="E2170" s="1" t="s">
        <v>137</v>
      </c>
      <c r="F2170" s="1" t="n">
        <v>28</v>
      </c>
      <c r="G2170" s="1" t="n">
        <v>15</v>
      </c>
      <c r="H2170" s="1" t="n">
        <v>729</v>
      </c>
      <c r="I2170" s="1" t="n">
        <v>85</v>
      </c>
      <c r="J2170" s="1" t="n">
        <v>221</v>
      </c>
      <c r="K2170" s="1" t="n">
        <v>0.385</v>
      </c>
      <c r="L2170" s="1" t="n">
        <v>16</v>
      </c>
      <c r="M2170" s="1" t="n">
        <v>67</v>
      </c>
      <c r="N2170" s="1" t="n">
        <v>0.239</v>
      </c>
      <c r="O2170" s="1" t="n">
        <v>31</v>
      </c>
      <c r="P2170" s="1" t="n">
        <v>37</v>
      </c>
      <c r="Q2170" s="1" t="n">
        <v>0.838</v>
      </c>
      <c r="R2170" s="1" t="n">
        <v>34</v>
      </c>
      <c r="S2170" s="1" t="n">
        <v>75</v>
      </c>
      <c r="T2170" s="1" t="n">
        <v>109</v>
      </c>
      <c r="U2170" s="1" t="n">
        <v>27</v>
      </c>
      <c r="V2170" s="1" t="n">
        <v>23</v>
      </c>
      <c r="W2170" s="1" t="n">
        <v>10</v>
      </c>
      <c r="X2170" s="1" t="n">
        <v>32</v>
      </c>
      <c r="Y2170" s="1" t="n">
        <v>49</v>
      </c>
      <c r="Z2170" s="1" t="n">
        <v>217</v>
      </c>
      <c r="AA2170" s="1" t="n">
        <v>9.3</v>
      </c>
      <c r="AB2170" s="1" t="n">
        <v>0.457</v>
      </c>
      <c r="AC2170" s="1" t="n">
        <v>0.3</v>
      </c>
      <c r="AD2170" s="1" t="n">
        <f aca="false">IF(F2170=0,0,Z2170/F2170)</f>
        <v>7.75</v>
      </c>
      <c r="AE2170" s="1" t="str">
        <f aca="false">IFERROR(LEFT(C2170,FIND("-",C2170)-1),C2170)</f>
        <v>SF</v>
      </c>
      <c r="AF2170" s="1" t="str">
        <f aca="false">B2170&amp;"|"&amp;A2170</f>
        <v>Rashard Lewis|2012</v>
      </c>
      <c r="AG2170" s="1" t="n">
        <f aca="false">SUMPRODUCT(($A$2:$A$4670=A2170)*($Z$2:$Z$4670&gt;Z2170))+1</f>
        <v>280</v>
      </c>
    </row>
    <row r="2171" customFormat="false" ht="15" hidden="false" customHeight="false" outlineLevel="0" collapsed="false">
      <c r="A2171" s="1" t="n">
        <v>2012</v>
      </c>
      <c r="B2171" s="1" t="s">
        <v>501</v>
      </c>
      <c r="C2171" s="1" t="s">
        <v>123</v>
      </c>
      <c r="D2171" s="1" t="n">
        <v>32</v>
      </c>
      <c r="E2171" s="1" t="s">
        <v>147</v>
      </c>
      <c r="F2171" s="1" t="n">
        <v>34</v>
      </c>
      <c r="G2171" s="1" t="n">
        <v>14</v>
      </c>
      <c r="H2171" s="1" t="n">
        <v>453</v>
      </c>
      <c r="I2171" s="1" t="n">
        <v>41</v>
      </c>
      <c r="J2171" s="1" t="n">
        <v>133</v>
      </c>
      <c r="K2171" s="1" t="n">
        <v>0.308</v>
      </c>
      <c r="L2171" s="1" t="n">
        <v>21</v>
      </c>
      <c r="M2171" s="1" t="n">
        <v>77</v>
      </c>
      <c r="N2171" s="1" t="n">
        <v>0.273</v>
      </c>
      <c r="O2171" s="1" t="n">
        <v>7</v>
      </c>
      <c r="P2171" s="1" t="n">
        <v>12</v>
      </c>
      <c r="Q2171" s="1" t="n">
        <v>0.583</v>
      </c>
      <c r="R2171" s="1" t="n">
        <v>6</v>
      </c>
      <c r="S2171" s="1" t="n">
        <v>60</v>
      </c>
      <c r="T2171" s="1" t="n">
        <v>66</v>
      </c>
      <c r="U2171" s="1" t="n">
        <v>19</v>
      </c>
      <c r="V2171" s="1" t="n">
        <v>7</v>
      </c>
      <c r="W2171" s="1" t="n">
        <v>5</v>
      </c>
      <c r="X2171" s="1" t="n">
        <v>15</v>
      </c>
      <c r="Y2171" s="1" t="n">
        <v>39</v>
      </c>
      <c r="Z2171" s="1" t="n">
        <v>110</v>
      </c>
      <c r="AA2171" s="1" t="n">
        <v>4.8</v>
      </c>
      <c r="AB2171" s="1" t="n">
        <v>0.398</v>
      </c>
      <c r="AC2171" s="1" t="n">
        <v>-0.2</v>
      </c>
      <c r="AD2171" s="1" t="n">
        <f aca="false">IF(F2171=0,0,Z2171/F2171)</f>
        <v>3.23529411764706</v>
      </c>
      <c r="AE2171" s="1" t="str">
        <f aca="false">IFERROR(LEFT(C2171,FIND("-",C2171)-1),C2171)</f>
        <v>SF</v>
      </c>
      <c r="AF2171" s="1" t="str">
        <f aca="false">B2171&amp;"|"&amp;A2171</f>
        <v>Rasual Butler|2012</v>
      </c>
      <c r="AG2171" s="1" t="n">
        <f aca="false">SUMPRODUCT(($A$2:$A$4670=A2171)*($Z$2:$Z$4670&gt;Z2171))+1</f>
        <v>353</v>
      </c>
    </row>
    <row r="2172" customFormat="false" ht="15" hidden="false" customHeight="false" outlineLevel="0" collapsed="false">
      <c r="A2172" s="1" t="n">
        <v>2012</v>
      </c>
      <c r="B2172" s="1" t="s">
        <v>502</v>
      </c>
      <c r="C2172" s="1" t="s">
        <v>128</v>
      </c>
      <c r="D2172" s="1" t="n">
        <v>36</v>
      </c>
      <c r="E2172" s="1" t="s">
        <v>199</v>
      </c>
      <c r="F2172" s="1" t="n">
        <v>46</v>
      </c>
      <c r="G2172" s="1" t="n">
        <v>42</v>
      </c>
      <c r="H2172" s="1" t="n">
        <v>1565</v>
      </c>
      <c r="I2172" s="1" t="n">
        <v>226</v>
      </c>
      <c r="J2172" s="1" t="n">
        <v>493</v>
      </c>
      <c r="K2172" s="1" t="n">
        <v>0.458</v>
      </c>
      <c r="L2172" s="1" t="n">
        <v>106</v>
      </c>
      <c r="M2172" s="1" t="n">
        <v>234</v>
      </c>
      <c r="N2172" s="1" t="n">
        <v>0.453</v>
      </c>
      <c r="O2172" s="1" t="n">
        <v>97</v>
      </c>
      <c r="P2172" s="1" t="n">
        <v>106</v>
      </c>
      <c r="Q2172" s="1" t="n">
        <v>0.915</v>
      </c>
      <c r="R2172" s="1" t="n">
        <v>14</v>
      </c>
      <c r="S2172" s="1" t="n">
        <v>128</v>
      </c>
      <c r="T2172" s="1" t="n">
        <v>142</v>
      </c>
      <c r="U2172" s="1" t="n">
        <v>109</v>
      </c>
      <c r="V2172" s="1" t="n">
        <v>49</v>
      </c>
      <c r="W2172" s="1" t="n">
        <v>8</v>
      </c>
      <c r="X2172" s="1" t="n">
        <v>68</v>
      </c>
      <c r="Y2172" s="1" t="n">
        <v>83</v>
      </c>
      <c r="Z2172" s="1" t="n">
        <v>655</v>
      </c>
      <c r="AA2172" s="1" t="n">
        <v>14.8</v>
      </c>
      <c r="AB2172" s="1" t="n">
        <v>0.607</v>
      </c>
      <c r="AC2172" s="1" t="n">
        <v>4.7</v>
      </c>
      <c r="AD2172" s="1" t="n">
        <f aca="false">IF(F2172=0,0,Z2172/F2172)</f>
        <v>14.2391304347826</v>
      </c>
      <c r="AE2172" s="1" t="str">
        <f aca="false">IFERROR(LEFT(C2172,FIND("-",C2172)-1),C2172)</f>
        <v>SG</v>
      </c>
      <c r="AF2172" s="1" t="str">
        <f aca="false">B2172&amp;"|"&amp;A2172</f>
        <v>Ray Allen|2012</v>
      </c>
      <c r="AG2172" s="1" t="n">
        <f aca="false">SUMPRODUCT(($A$2:$A$4670=A2172)*($Z$2:$Z$4670&gt;Z2172))+1</f>
        <v>105</v>
      </c>
    </row>
    <row r="2173" customFormat="false" ht="15" hidden="false" customHeight="false" outlineLevel="0" collapsed="false">
      <c r="A2173" s="1" t="n">
        <v>2012</v>
      </c>
      <c r="B2173" s="1" t="s">
        <v>503</v>
      </c>
      <c r="C2173" s="1" t="s">
        <v>102</v>
      </c>
      <c r="D2173" s="1" t="n">
        <v>27</v>
      </c>
      <c r="E2173" s="1" t="s">
        <v>191</v>
      </c>
      <c r="F2173" s="1" t="n">
        <v>60</v>
      </c>
      <c r="G2173" s="1" t="n">
        <v>56</v>
      </c>
      <c r="H2173" s="1" t="n">
        <v>1906</v>
      </c>
      <c r="I2173" s="1" t="n">
        <v>261</v>
      </c>
      <c r="J2173" s="1" t="n">
        <v>642</v>
      </c>
      <c r="K2173" s="1" t="n">
        <v>0.407</v>
      </c>
      <c r="L2173" s="1" t="n">
        <v>62</v>
      </c>
      <c r="M2173" s="1" t="n">
        <v>203</v>
      </c>
      <c r="N2173" s="1" t="n">
        <v>0.305</v>
      </c>
      <c r="O2173" s="1" t="n">
        <v>100</v>
      </c>
      <c r="P2173" s="1" t="n">
        <v>124</v>
      </c>
      <c r="Q2173" s="1" t="n">
        <v>0.806</v>
      </c>
      <c r="R2173" s="1" t="n">
        <v>27</v>
      </c>
      <c r="S2173" s="1" t="n">
        <v>122</v>
      </c>
      <c r="T2173" s="1" t="n">
        <v>149</v>
      </c>
      <c r="U2173" s="1" t="n">
        <v>390</v>
      </c>
      <c r="V2173" s="1" t="n">
        <v>78</v>
      </c>
      <c r="W2173" s="1" t="n">
        <v>10</v>
      </c>
      <c r="X2173" s="1" t="n">
        <v>170</v>
      </c>
      <c r="Y2173" s="1" t="n">
        <v>122</v>
      </c>
      <c r="Z2173" s="1" t="n">
        <v>684</v>
      </c>
      <c r="AA2173" s="1" t="n">
        <v>13.4</v>
      </c>
      <c r="AB2173" s="1" t="n">
        <v>0.491</v>
      </c>
      <c r="AC2173" s="1" t="n">
        <v>1.7</v>
      </c>
      <c r="AD2173" s="1" t="n">
        <f aca="false">IF(F2173=0,0,Z2173/F2173)</f>
        <v>11.4</v>
      </c>
      <c r="AE2173" s="1" t="str">
        <f aca="false">IFERROR(LEFT(C2173,FIND("-",C2173)-1),C2173)</f>
        <v>PG</v>
      </c>
      <c r="AF2173" s="1" t="str">
        <f aca="false">B2173&amp;"|"&amp;A2173</f>
        <v>Raymond Felton|2012</v>
      </c>
      <c r="AG2173" s="1" t="n">
        <f aca="false">SUMPRODUCT(($A$2:$A$4670=A2173)*($Z$2:$Z$4670&gt;Z2173))+1</f>
        <v>95</v>
      </c>
    </row>
    <row r="2174" customFormat="false" ht="15" hidden="false" customHeight="false" outlineLevel="0" collapsed="false">
      <c r="A2174" s="1" t="n">
        <v>2012</v>
      </c>
      <c r="B2174" s="1" t="s">
        <v>504</v>
      </c>
      <c r="C2174" s="1" t="s">
        <v>92</v>
      </c>
      <c r="D2174" s="1" t="n">
        <v>31</v>
      </c>
      <c r="E2174" s="1" t="s">
        <v>108</v>
      </c>
      <c r="F2174" s="1" t="n">
        <v>56</v>
      </c>
      <c r="G2174" s="1" t="n">
        <v>0</v>
      </c>
      <c r="H2174" s="1" t="n">
        <v>771</v>
      </c>
      <c r="I2174" s="1" t="n">
        <v>34</v>
      </c>
      <c r="J2174" s="1" t="n">
        <v>72</v>
      </c>
      <c r="K2174" s="1" t="n">
        <v>0.472</v>
      </c>
      <c r="L2174" s="1" t="n">
        <v>0</v>
      </c>
      <c r="M2174" s="1" t="n">
        <v>0</v>
      </c>
      <c r="O2174" s="1" t="n">
        <v>36</v>
      </c>
      <c r="P2174" s="1" t="n">
        <v>71</v>
      </c>
      <c r="Q2174" s="1" t="n">
        <v>0.507</v>
      </c>
      <c r="R2174" s="1" t="n">
        <v>100</v>
      </c>
      <c r="S2174" s="1" t="n">
        <v>171</v>
      </c>
      <c r="T2174" s="1" t="n">
        <v>271</v>
      </c>
      <c r="U2174" s="1" t="n">
        <v>17</v>
      </c>
      <c r="V2174" s="1" t="n">
        <v>31</v>
      </c>
      <c r="W2174" s="1" t="n">
        <v>6</v>
      </c>
      <c r="X2174" s="1" t="n">
        <v>44</v>
      </c>
      <c r="Y2174" s="1" t="n">
        <v>118</v>
      </c>
      <c r="Z2174" s="1" t="n">
        <v>104</v>
      </c>
      <c r="AA2174" s="1" t="n">
        <v>9.2</v>
      </c>
      <c r="AB2174" s="1" t="n">
        <v>0.504</v>
      </c>
      <c r="AC2174" s="1" t="n">
        <v>1.3</v>
      </c>
      <c r="AD2174" s="1" t="n">
        <f aca="false">IF(F2174=0,0,Z2174/F2174)</f>
        <v>1.85714285714286</v>
      </c>
      <c r="AE2174" s="1" t="str">
        <f aca="false">IFERROR(LEFT(C2174,FIND("-",C2174)-1),C2174)</f>
        <v>PF</v>
      </c>
      <c r="AF2174" s="1" t="str">
        <f aca="false">B2174&amp;"|"&amp;A2174</f>
        <v>Reggie Evans|2012</v>
      </c>
      <c r="AG2174" s="1" t="n">
        <f aca="false">SUMPRODUCT(($A$2:$A$4670=A2174)*($Z$2:$Z$4670&gt;Z2174))+1</f>
        <v>360</v>
      </c>
    </row>
    <row r="2175" customFormat="false" ht="15" hidden="false" customHeight="false" outlineLevel="0" collapsed="false">
      <c r="A2175" s="1" t="n">
        <v>2012</v>
      </c>
      <c r="B2175" s="1" t="s">
        <v>877</v>
      </c>
      <c r="C2175" s="1" t="s">
        <v>102</v>
      </c>
      <c r="D2175" s="1" t="n">
        <v>21</v>
      </c>
      <c r="E2175" s="1" t="s">
        <v>609</v>
      </c>
      <c r="F2175" s="1" t="n">
        <v>45</v>
      </c>
      <c r="G2175" s="1" t="n">
        <v>0</v>
      </c>
      <c r="H2175" s="1" t="n">
        <v>501</v>
      </c>
      <c r="I2175" s="1" t="n">
        <v>51</v>
      </c>
      <c r="J2175" s="1" t="n">
        <v>159</v>
      </c>
      <c r="K2175" s="1" t="n">
        <v>0.321</v>
      </c>
      <c r="L2175" s="1" t="n">
        <v>13</v>
      </c>
      <c r="M2175" s="1" t="n">
        <v>62</v>
      </c>
      <c r="N2175" s="1" t="n">
        <v>0.21</v>
      </c>
      <c r="O2175" s="1" t="n">
        <v>25</v>
      </c>
      <c r="P2175" s="1" t="n">
        <v>29</v>
      </c>
      <c r="Q2175" s="1" t="n">
        <v>0.862</v>
      </c>
      <c r="R2175" s="1" t="n">
        <v>14</v>
      </c>
      <c r="S2175" s="1" t="n">
        <v>39</v>
      </c>
      <c r="T2175" s="1" t="n">
        <v>53</v>
      </c>
      <c r="U2175" s="1" t="n">
        <v>71</v>
      </c>
      <c r="V2175" s="1" t="n">
        <v>25</v>
      </c>
      <c r="W2175" s="1" t="n">
        <v>1</v>
      </c>
      <c r="X2175" s="1" t="n">
        <v>36</v>
      </c>
      <c r="Y2175" s="1" t="n">
        <v>31</v>
      </c>
      <c r="Z2175" s="1" t="n">
        <v>140</v>
      </c>
      <c r="AA2175" s="1" t="n">
        <v>9.2</v>
      </c>
      <c r="AB2175" s="1" t="n">
        <v>0.408</v>
      </c>
      <c r="AC2175" s="1" t="n">
        <v>0.1</v>
      </c>
      <c r="AD2175" s="1" t="n">
        <f aca="false">IF(F2175=0,0,Z2175/F2175)</f>
        <v>3.11111111111111</v>
      </c>
      <c r="AE2175" s="1" t="str">
        <f aca="false">IFERROR(LEFT(C2175,FIND("-",C2175)-1),C2175)</f>
        <v>PG</v>
      </c>
      <c r="AF2175" s="1" t="str">
        <f aca="false">B2175&amp;"|"&amp;A2175</f>
        <v>Reggie Jackson|2012</v>
      </c>
      <c r="AG2175" s="1" t="n">
        <f aca="false">SUMPRODUCT(($A$2:$A$4670=A2175)*($Z$2:$Z$4670&gt;Z2175))+1</f>
        <v>332</v>
      </c>
    </row>
    <row r="2176" customFormat="false" ht="15" hidden="false" customHeight="false" outlineLevel="0" collapsed="false">
      <c r="A2176" s="1" t="n">
        <v>2012</v>
      </c>
      <c r="B2176" s="1" t="s">
        <v>721</v>
      </c>
      <c r="C2176" s="1" t="s">
        <v>123</v>
      </c>
      <c r="D2176" s="1" t="n">
        <v>25</v>
      </c>
      <c r="E2176" s="1" t="s">
        <v>264</v>
      </c>
      <c r="F2176" s="1" t="n">
        <v>33</v>
      </c>
      <c r="G2176" s="1" t="n">
        <v>13</v>
      </c>
      <c r="H2176" s="1" t="n">
        <v>747</v>
      </c>
      <c r="I2176" s="1" t="n">
        <v>106</v>
      </c>
      <c r="J2176" s="1" t="n">
        <v>255</v>
      </c>
      <c r="K2176" s="1" t="n">
        <v>0.416</v>
      </c>
      <c r="L2176" s="1" t="n">
        <v>33</v>
      </c>
      <c r="M2176" s="1" t="n">
        <v>107</v>
      </c>
      <c r="N2176" s="1" t="n">
        <v>0.308</v>
      </c>
      <c r="O2176" s="1" t="n">
        <v>29</v>
      </c>
      <c r="P2176" s="1" t="n">
        <v>40</v>
      </c>
      <c r="Q2176" s="1" t="n">
        <v>0.725</v>
      </c>
      <c r="R2176" s="1" t="n">
        <v>27</v>
      </c>
      <c r="S2176" s="1" t="n">
        <v>66</v>
      </c>
      <c r="T2176" s="1" t="n">
        <v>93</v>
      </c>
      <c r="U2176" s="1" t="n">
        <v>60</v>
      </c>
      <c r="V2176" s="1" t="n">
        <v>20</v>
      </c>
      <c r="W2176" s="1" t="n">
        <v>3</v>
      </c>
      <c r="X2176" s="1" t="n">
        <v>33</v>
      </c>
      <c r="Y2176" s="1" t="n">
        <v>34</v>
      </c>
      <c r="Z2176" s="1" t="n">
        <v>274</v>
      </c>
      <c r="AA2176" s="1" t="n">
        <v>12.4</v>
      </c>
      <c r="AB2176" s="1" t="n">
        <v>0.503</v>
      </c>
      <c r="AC2176" s="1" t="n">
        <v>0.3</v>
      </c>
      <c r="AD2176" s="1" t="n">
        <f aca="false">IF(F2176=0,0,Z2176/F2176)</f>
        <v>8.3030303030303</v>
      </c>
      <c r="AE2176" s="1" t="str">
        <f aca="false">IFERROR(LEFT(C2176,FIND("-",C2176)-1),C2176)</f>
        <v>SF</v>
      </c>
      <c r="AF2176" s="1" t="str">
        <f aca="false">B2176&amp;"|"&amp;A2176</f>
        <v>Reggie Williams|2012</v>
      </c>
      <c r="AG2176" s="1" t="n">
        <f aca="false">SUMPRODUCT(($A$2:$A$4670=A2176)*($Z$2:$Z$4670&gt;Z2176))+1</f>
        <v>255</v>
      </c>
    </row>
    <row r="2177" customFormat="false" ht="15" hidden="false" customHeight="false" outlineLevel="0" collapsed="false">
      <c r="A2177" s="1" t="n">
        <v>2012</v>
      </c>
      <c r="B2177" s="1" t="s">
        <v>505</v>
      </c>
      <c r="C2177" s="1" t="s">
        <v>123</v>
      </c>
      <c r="D2177" s="1" t="n">
        <v>27</v>
      </c>
      <c r="E2177" s="1" t="s">
        <v>256</v>
      </c>
      <c r="F2177" s="1" t="n">
        <v>14</v>
      </c>
      <c r="G2177" s="1" t="n">
        <v>0</v>
      </c>
      <c r="H2177" s="1" t="n">
        <v>115</v>
      </c>
      <c r="I2177" s="1" t="n">
        <v>16</v>
      </c>
      <c r="J2177" s="1" t="n">
        <v>32</v>
      </c>
      <c r="K2177" s="1" t="n">
        <v>0.5</v>
      </c>
      <c r="L2177" s="1" t="n">
        <v>2</v>
      </c>
      <c r="M2177" s="1" t="n">
        <v>9</v>
      </c>
      <c r="N2177" s="1" t="n">
        <v>0.222</v>
      </c>
      <c r="O2177" s="1" t="n">
        <v>8</v>
      </c>
      <c r="P2177" s="1" t="n">
        <v>11</v>
      </c>
      <c r="Q2177" s="1" t="n">
        <v>0.727</v>
      </c>
      <c r="R2177" s="1" t="n">
        <v>6</v>
      </c>
      <c r="S2177" s="1" t="n">
        <v>20</v>
      </c>
      <c r="T2177" s="1" t="n">
        <v>26</v>
      </c>
      <c r="U2177" s="1" t="n">
        <v>5</v>
      </c>
      <c r="V2177" s="1" t="n">
        <v>4</v>
      </c>
      <c r="W2177" s="1" t="n">
        <v>3</v>
      </c>
      <c r="X2177" s="1" t="n">
        <v>6</v>
      </c>
      <c r="Y2177" s="1" t="n">
        <v>14</v>
      </c>
      <c r="Z2177" s="1" t="n">
        <v>42</v>
      </c>
      <c r="AA2177" s="1" t="n">
        <v>14.3</v>
      </c>
      <c r="AB2177" s="1" t="n">
        <v>0.57</v>
      </c>
      <c r="AC2177" s="1" t="n">
        <v>0.3</v>
      </c>
      <c r="AD2177" s="1" t="n">
        <f aca="false">IF(F2177=0,0,Z2177/F2177)</f>
        <v>3</v>
      </c>
      <c r="AE2177" s="1" t="str">
        <f aca="false">IFERROR(LEFT(C2177,FIND("-",C2177)-1),C2177)</f>
        <v>SF</v>
      </c>
      <c r="AF2177" s="1" t="str">
        <f aca="false">B2177&amp;"|"&amp;A2177</f>
        <v>Renaldo Balkman|2012</v>
      </c>
      <c r="AG2177" s="1" t="n">
        <f aca="false">SUMPRODUCT(($A$2:$A$4670=A2177)*($Z$2:$Z$4670&gt;Z2177))+1</f>
        <v>411</v>
      </c>
    </row>
    <row r="2178" customFormat="false" ht="15" hidden="false" customHeight="false" outlineLevel="0" collapsed="false">
      <c r="A2178" s="1" t="n">
        <v>2012</v>
      </c>
      <c r="B2178" s="1" t="s">
        <v>506</v>
      </c>
      <c r="C2178" s="1" t="s">
        <v>128</v>
      </c>
      <c r="D2178" s="1" t="n">
        <v>33</v>
      </c>
      <c r="E2178" s="1" t="s">
        <v>106</v>
      </c>
      <c r="F2178" s="1" t="n">
        <v>28</v>
      </c>
      <c r="G2178" s="1" t="n">
        <v>28</v>
      </c>
      <c r="H2178" s="1" t="n">
        <v>697</v>
      </c>
      <c r="I2178" s="1" t="n">
        <v>140</v>
      </c>
      <c r="J2178" s="1" t="n">
        <v>310</v>
      </c>
      <c r="K2178" s="1" t="n">
        <v>0.452</v>
      </c>
      <c r="L2178" s="1" t="n">
        <v>17</v>
      </c>
      <c r="M2178" s="1" t="n">
        <v>46</v>
      </c>
      <c r="N2178" s="1" t="n">
        <v>0.37</v>
      </c>
      <c r="O2178" s="1" t="n">
        <v>29</v>
      </c>
      <c r="P2178" s="1" t="n">
        <v>37</v>
      </c>
      <c r="Q2178" s="1" t="n">
        <v>0.784</v>
      </c>
      <c r="R2178" s="1" t="n">
        <v>20</v>
      </c>
      <c r="S2178" s="1" t="n">
        <v>46</v>
      </c>
      <c r="T2178" s="1" t="n">
        <v>66</v>
      </c>
      <c r="U2178" s="1" t="n">
        <v>84</v>
      </c>
      <c r="V2178" s="1" t="n">
        <v>12</v>
      </c>
      <c r="W2178" s="1" t="n">
        <v>1</v>
      </c>
      <c r="X2178" s="1" t="n">
        <v>49</v>
      </c>
      <c r="Y2178" s="1" t="n">
        <v>56</v>
      </c>
      <c r="Z2178" s="1" t="n">
        <v>326</v>
      </c>
      <c r="AA2178" s="1" t="n">
        <v>13.2</v>
      </c>
      <c r="AB2178" s="1" t="n">
        <v>0.5</v>
      </c>
      <c r="AC2178" s="1" t="n">
        <v>1.3</v>
      </c>
      <c r="AD2178" s="1" t="n">
        <f aca="false">IF(F2178=0,0,Z2178/F2178)</f>
        <v>11.6428571428571</v>
      </c>
      <c r="AE2178" s="1" t="str">
        <f aca="false">IFERROR(LEFT(C2178,FIND("-",C2178)-1),C2178)</f>
        <v>SG</v>
      </c>
      <c r="AF2178" s="1" t="str">
        <f aca="false">B2178&amp;"|"&amp;A2178</f>
        <v>Richard Hamilton|2012</v>
      </c>
      <c r="AG2178" s="1" t="n">
        <f aca="false">SUMPRODUCT(($A$2:$A$4670=A2178)*($Z$2:$Z$4670&gt;Z2178))+1</f>
        <v>228</v>
      </c>
    </row>
    <row r="2179" customFormat="false" ht="15" hidden="false" customHeight="false" outlineLevel="0" collapsed="false">
      <c r="A2179" s="1" t="n">
        <v>2012</v>
      </c>
      <c r="B2179" s="1" t="s">
        <v>507</v>
      </c>
      <c r="C2179" s="1" t="s">
        <v>123</v>
      </c>
      <c r="D2179" s="1" t="n">
        <v>31</v>
      </c>
      <c r="E2179" s="1" t="s">
        <v>115</v>
      </c>
      <c r="F2179" s="1" t="n">
        <v>63</v>
      </c>
      <c r="G2179" s="1" t="n">
        <v>44</v>
      </c>
      <c r="H2179" s="1" t="n">
        <v>1748</v>
      </c>
      <c r="I2179" s="1" t="n">
        <v>203</v>
      </c>
      <c r="J2179" s="1" t="n">
        <v>488</v>
      </c>
      <c r="K2179" s="1" t="n">
        <v>0.416</v>
      </c>
      <c r="L2179" s="1" t="n">
        <v>113</v>
      </c>
      <c r="M2179" s="1" t="n">
        <v>269</v>
      </c>
      <c r="N2179" s="1" t="n">
        <v>0.42</v>
      </c>
      <c r="O2179" s="1" t="n">
        <v>59</v>
      </c>
      <c r="P2179" s="1" t="n">
        <v>85</v>
      </c>
      <c r="Q2179" s="1" t="n">
        <v>0.694</v>
      </c>
      <c r="R2179" s="1" t="n">
        <v>26</v>
      </c>
      <c r="S2179" s="1" t="n">
        <v>193</v>
      </c>
      <c r="T2179" s="1" t="n">
        <v>219</v>
      </c>
      <c r="U2179" s="1" t="n">
        <v>88</v>
      </c>
      <c r="V2179" s="1" t="n">
        <v>37</v>
      </c>
      <c r="W2179" s="1" t="n">
        <v>19</v>
      </c>
      <c r="X2179" s="1" t="n">
        <v>50</v>
      </c>
      <c r="Y2179" s="1" t="n">
        <v>121</v>
      </c>
      <c r="Z2179" s="1" t="n">
        <v>578</v>
      </c>
      <c r="AA2179" s="1" t="n">
        <v>11.1</v>
      </c>
      <c r="AB2179" s="1" t="n">
        <v>0.55</v>
      </c>
      <c r="AC2179" s="1" t="n">
        <v>3.1</v>
      </c>
      <c r="AD2179" s="1" t="n">
        <f aca="false">IF(F2179=0,0,Z2179/F2179)</f>
        <v>9.17460317460317</v>
      </c>
      <c r="AE2179" s="1" t="str">
        <f aca="false">IFERROR(LEFT(C2179,FIND("-",C2179)-1),C2179)</f>
        <v>SF</v>
      </c>
      <c r="AF2179" s="1" t="str">
        <f aca="false">B2179&amp;"|"&amp;A2179</f>
        <v>Richard Jefferson|2012</v>
      </c>
      <c r="AG2179" s="1" t="n">
        <f aca="false">SUMPRODUCT(($A$2:$A$4670=A2179)*($Z$2:$Z$4670&gt;Z2179))+1</f>
        <v>134</v>
      </c>
    </row>
    <row r="2180" customFormat="false" ht="15" hidden="false" customHeight="false" outlineLevel="0" collapsed="false">
      <c r="A2180" s="1" t="n">
        <v>2012</v>
      </c>
      <c r="B2180" s="1" t="s">
        <v>878</v>
      </c>
      <c r="C2180" s="1" t="s">
        <v>102</v>
      </c>
      <c r="D2180" s="1" t="n">
        <v>21</v>
      </c>
      <c r="E2180" s="1" t="s">
        <v>120</v>
      </c>
      <c r="F2180" s="1" t="n">
        <v>41</v>
      </c>
      <c r="G2180" s="1" t="n">
        <v>31</v>
      </c>
      <c r="H2180" s="1" t="n">
        <v>1404</v>
      </c>
      <c r="I2180" s="1" t="n">
        <v>139</v>
      </c>
      <c r="J2180" s="1" t="n">
        <v>389</v>
      </c>
      <c r="K2180" s="1" t="n">
        <v>0.357</v>
      </c>
      <c r="L2180" s="1" t="n">
        <v>32</v>
      </c>
      <c r="M2180" s="1" t="n">
        <v>94</v>
      </c>
      <c r="N2180" s="1" t="n">
        <v>0.34</v>
      </c>
      <c r="O2180" s="1" t="n">
        <v>126</v>
      </c>
      <c r="P2180" s="1" t="n">
        <v>157</v>
      </c>
      <c r="Q2180" s="1" t="n">
        <v>0.803</v>
      </c>
      <c r="R2180" s="1" t="n">
        <v>21</v>
      </c>
      <c r="S2180" s="1" t="n">
        <v>150</v>
      </c>
      <c r="T2180" s="1" t="n">
        <v>171</v>
      </c>
      <c r="U2180" s="1" t="n">
        <v>336</v>
      </c>
      <c r="V2180" s="1" t="n">
        <v>91</v>
      </c>
      <c r="W2180" s="1" t="n">
        <v>8</v>
      </c>
      <c r="X2180" s="1" t="n">
        <v>131</v>
      </c>
      <c r="Y2180" s="1" t="n">
        <v>97</v>
      </c>
      <c r="Z2180" s="1" t="n">
        <v>436</v>
      </c>
      <c r="AA2180" s="1" t="n">
        <v>14.6</v>
      </c>
      <c r="AB2180" s="1" t="n">
        <v>0.476</v>
      </c>
      <c r="AC2180" s="1" t="n">
        <v>2</v>
      </c>
      <c r="AD2180" s="1" t="n">
        <f aca="false">IF(F2180=0,0,Z2180/F2180)</f>
        <v>10.6341463414634</v>
      </c>
      <c r="AE2180" s="1" t="str">
        <f aca="false">IFERROR(LEFT(C2180,FIND("-",C2180)-1),C2180)</f>
        <v>PG</v>
      </c>
      <c r="AF2180" s="1" t="str">
        <f aca="false">B2180&amp;"|"&amp;A2180</f>
        <v>Ricky Rubio|2012</v>
      </c>
      <c r="AG2180" s="1" t="n">
        <f aca="false">SUMPRODUCT(($A$2:$A$4670=A2180)*($Z$2:$Z$4670&gt;Z2180))+1</f>
        <v>189</v>
      </c>
    </row>
    <row r="2181" customFormat="false" ht="15" hidden="false" customHeight="false" outlineLevel="0" collapsed="false">
      <c r="A2181" s="1" t="n">
        <v>2012</v>
      </c>
      <c r="B2181" s="1" t="s">
        <v>658</v>
      </c>
      <c r="C2181" s="1" t="s">
        <v>105</v>
      </c>
      <c r="D2181" s="1" t="n">
        <v>23</v>
      </c>
      <c r="E2181" s="1" t="s">
        <v>124</v>
      </c>
      <c r="F2181" s="1" t="n">
        <v>64</v>
      </c>
      <c r="G2181" s="1" t="n">
        <v>0</v>
      </c>
      <c r="H2181" s="1" t="n">
        <v>895</v>
      </c>
      <c r="I2181" s="1" t="n">
        <v>124</v>
      </c>
      <c r="J2181" s="1" t="n">
        <v>269</v>
      </c>
      <c r="K2181" s="1" t="n">
        <v>0.461</v>
      </c>
      <c r="L2181" s="1" t="n">
        <v>0</v>
      </c>
      <c r="M2181" s="1" t="n">
        <v>0</v>
      </c>
      <c r="O2181" s="1" t="n">
        <v>100</v>
      </c>
      <c r="P2181" s="1" t="n">
        <v>140</v>
      </c>
      <c r="Q2181" s="1" t="n">
        <v>0.714</v>
      </c>
      <c r="R2181" s="1" t="n">
        <v>90</v>
      </c>
      <c r="S2181" s="1" t="n">
        <v>119</v>
      </c>
      <c r="T2181" s="1" t="n">
        <v>209</v>
      </c>
      <c r="U2181" s="1" t="n">
        <v>20</v>
      </c>
      <c r="V2181" s="1" t="n">
        <v>18</v>
      </c>
      <c r="W2181" s="1" t="n">
        <v>60</v>
      </c>
      <c r="X2181" s="1" t="n">
        <v>43</v>
      </c>
      <c r="Y2181" s="1" t="n">
        <v>128</v>
      </c>
      <c r="Z2181" s="1" t="n">
        <v>348</v>
      </c>
      <c r="AA2181" s="1" t="n">
        <v>15.2</v>
      </c>
      <c r="AB2181" s="1" t="n">
        <v>0.526</v>
      </c>
      <c r="AC2181" s="1" t="n">
        <v>2.1</v>
      </c>
      <c r="AD2181" s="1" t="n">
        <f aca="false">IF(F2181=0,0,Z2181/F2181)</f>
        <v>5.4375</v>
      </c>
      <c r="AE2181" s="1" t="str">
        <f aca="false">IFERROR(LEFT(C2181,FIND("-",C2181)-1),C2181)</f>
        <v>C</v>
      </c>
      <c r="AF2181" s="1" t="str">
        <f aca="false">B2181&amp;"|"&amp;A2181</f>
        <v>Robin Lopez|2012</v>
      </c>
      <c r="AG2181" s="1" t="n">
        <f aca="false">SUMPRODUCT(($A$2:$A$4670=A2181)*($Z$2:$Z$4670&gt;Z2181))+1</f>
        <v>217</v>
      </c>
    </row>
    <row r="2182" customFormat="false" ht="15" hidden="false" customHeight="false" outlineLevel="0" collapsed="false">
      <c r="A2182" s="1" t="n">
        <v>2012</v>
      </c>
      <c r="B2182" s="1" t="s">
        <v>513</v>
      </c>
      <c r="C2182" s="1" t="s">
        <v>128</v>
      </c>
      <c r="D2182" s="1" t="n">
        <v>25</v>
      </c>
      <c r="E2182" s="1" t="s">
        <v>133</v>
      </c>
      <c r="F2182" s="1" t="n">
        <v>55</v>
      </c>
      <c r="G2182" s="1" t="n">
        <v>48</v>
      </c>
      <c r="H2182" s="1" t="n">
        <v>1644</v>
      </c>
      <c r="I2182" s="1" t="n">
        <v>256</v>
      </c>
      <c r="J2182" s="1" t="n">
        <v>597</v>
      </c>
      <c r="K2182" s="1" t="n">
        <v>0.429</v>
      </c>
      <c r="L2182" s="1" t="n">
        <v>33</v>
      </c>
      <c r="M2182" s="1" t="n">
        <v>104</v>
      </c>
      <c r="N2182" s="1" t="n">
        <v>0.317</v>
      </c>
      <c r="O2182" s="1" t="n">
        <v>267</v>
      </c>
      <c r="P2182" s="1" t="n">
        <v>320</v>
      </c>
      <c r="Q2182" s="1" t="n">
        <v>0.834</v>
      </c>
      <c r="R2182" s="1" t="n">
        <v>38</v>
      </c>
      <c r="S2182" s="1" t="n">
        <v>104</v>
      </c>
      <c r="T2182" s="1" t="n">
        <v>142</v>
      </c>
      <c r="U2182" s="1" t="n">
        <v>210</v>
      </c>
      <c r="V2182" s="1" t="n">
        <v>44</v>
      </c>
      <c r="W2182" s="1" t="n">
        <v>10</v>
      </c>
      <c r="X2182" s="1" t="n">
        <v>106</v>
      </c>
      <c r="Y2182" s="1" t="n">
        <v>124</v>
      </c>
      <c r="Z2182" s="1" t="n">
        <v>812</v>
      </c>
      <c r="AA2182" s="1" t="n">
        <v>17.6</v>
      </c>
      <c r="AB2182" s="1" t="n">
        <v>0.55</v>
      </c>
      <c r="AC2182" s="1" t="n">
        <v>4.5</v>
      </c>
      <c r="AD2182" s="1" t="n">
        <f aca="false">IF(F2182=0,0,Z2182/F2182)</f>
        <v>14.7636363636364</v>
      </c>
      <c r="AE2182" s="1" t="str">
        <f aca="false">IFERROR(LEFT(C2182,FIND("-",C2182)-1),C2182)</f>
        <v>SG</v>
      </c>
      <c r="AF2182" s="1" t="str">
        <f aca="false">B2182&amp;"|"&amp;A2182</f>
        <v>Rodney Stuckey|2012</v>
      </c>
      <c r="AG2182" s="1" t="n">
        <f aca="false">SUMPRODUCT(($A$2:$A$4670=A2182)*($Z$2:$Z$4670&gt;Z2182))+1</f>
        <v>67</v>
      </c>
    </row>
    <row r="2183" customFormat="false" ht="15" hidden="false" customHeight="false" outlineLevel="0" collapsed="false">
      <c r="A2183" s="1" t="n">
        <v>2012</v>
      </c>
      <c r="B2183" s="1" t="s">
        <v>722</v>
      </c>
      <c r="C2183" s="1" t="s">
        <v>102</v>
      </c>
      <c r="D2183" s="1" t="n">
        <v>23</v>
      </c>
      <c r="E2183" s="1" t="s">
        <v>189</v>
      </c>
      <c r="F2183" s="1" t="n">
        <v>53</v>
      </c>
      <c r="G2183" s="1" t="n">
        <v>12</v>
      </c>
      <c r="H2183" s="1" t="n">
        <v>1151</v>
      </c>
      <c r="I2183" s="1" t="n">
        <v>188</v>
      </c>
      <c r="J2183" s="1" t="n">
        <v>445</v>
      </c>
      <c r="K2183" s="1" t="n">
        <v>0.422</v>
      </c>
      <c r="L2183" s="1" t="n">
        <v>38</v>
      </c>
      <c r="M2183" s="1" t="n">
        <v>132</v>
      </c>
      <c r="N2183" s="1" t="n">
        <v>0.288</v>
      </c>
      <c r="O2183" s="1" t="n">
        <v>58</v>
      </c>
      <c r="P2183" s="1" t="n">
        <v>69</v>
      </c>
      <c r="Q2183" s="1" t="n">
        <v>0.841</v>
      </c>
      <c r="R2183" s="1" t="n">
        <v>19</v>
      </c>
      <c r="S2183" s="1" t="n">
        <v>132</v>
      </c>
      <c r="T2183" s="1" t="n">
        <v>151</v>
      </c>
      <c r="U2183" s="1" t="n">
        <v>152</v>
      </c>
      <c r="V2183" s="1" t="n">
        <v>56</v>
      </c>
      <c r="W2183" s="1" t="n">
        <v>28</v>
      </c>
      <c r="X2183" s="1" t="n">
        <v>70</v>
      </c>
      <c r="Y2183" s="1" t="n">
        <v>98</v>
      </c>
      <c r="Z2183" s="1" t="n">
        <v>472</v>
      </c>
      <c r="AA2183" s="1" t="n">
        <v>15.3</v>
      </c>
      <c r="AB2183" s="1" t="n">
        <v>0.496</v>
      </c>
      <c r="AC2183" s="1" t="n">
        <v>2.2</v>
      </c>
      <c r="AD2183" s="1" t="n">
        <f aca="false">IF(F2183=0,0,Z2183/F2183)</f>
        <v>8.90566037735849</v>
      </c>
      <c r="AE2183" s="1" t="str">
        <f aca="false">IFERROR(LEFT(C2183,FIND("-",C2183)-1),C2183)</f>
        <v>PG</v>
      </c>
      <c r="AF2183" s="1" t="str">
        <f aca="false">B2183&amp;"|"&amp;A2183</f>
        <v>Rodrigue Beaubois|2012</v>
      </c>
      <c r="AG2183" s="1" t="n">
        <f aca="false">SUMPRODUCT(($A$2:$A$4670=A2183)*($Z$2:$Z$4670&gt;Z2183))+1</f>
        <v>174</v>
      </c>
    </row>
    <row r="2184" customFormat="false" ht="15" hidden="false" customHeight="false" outlineLevel="0" collapsed="false">
      <c r="A2184" s="1" t="n">
        <v>2012</v>
      </c>
      <c r="B2184" s="1" t="s">
        <v>514</v>
      </c>
      <c r="C2184" s="1" t="s">
        <v>128</v>
      </c>
      <c r="D2184" s="1" t="n">
        <v>31</v>
      </c>
      <c r="E2184" s="1" t="s">
        <v>137</v>
      </c>
      <c r="F2184" s="1" t="n">
        <v>52</v>
      </c>
      <c r="G2184" s="1" t="n">
        <v>0</v>
      </c>
      <c r="H2184" s="1" t="n">
        <v>697</v>
      </c>
      <c r="I2184" s="1" t="n">
        <v>103</v>
      </c>
      <c r="J2184" s="1" t="n">
        <v>258</v>
      </c>
      <c r="K2184" s="1" t="n">
        <v>0.399</v>
      </c>
      <c r="L2184" s="1" t="n">
        <v>59</v>
      </c>
      <c r="M2184" s="1" t="n">
        <v>154</v>
      </c>
      <c r="N2184" s="1" t="n">
        <v>0.383</v>
      </c>
      <c r="O2184" s="1" t="n">
        <v>21</v>
      </c>
      <c r="P2184" s="1" t="n">
        <v>27</v>
      </c>
      <c r="Q2184" s="1" t="n">
        <v>0.778</v>
      </c>
      <c r="R2184" s="1" t="n">
        <v>7</v>
      </c>
      <c r="S2184" s="1" t="n">
        <v>62</v>
      </c>
      <c r="T2184" s="1" t="n">
        <v>69</v>
      </c>
      <c r="U2184" s="1" t="n">
        <v>47</v>
      </c>
      <c r="V2184" s="1" t="n">
        <v>13</v>
      </c>
      <c r="W2184" s="1" t="n">
        <v>5</v>
      </c>
      <c r="X2184" s="1" t="n">
        <v>32</v>
      </c>
      <c r="Y2184" s="1" t="n">
        <v>33</v>
      </c>
      <c r="Z2184" s="1" t="n">
        <v>286</v>
      </c>
      <c r="AA2184" s="1" t="n">
        <v>12.1</v>
      </c>
      <c r="AB2184" s="1" t="n">
        <v>0.53</v>
      </c>
      <c r="AC2184" s="1" t="n">
        <v>0.9</v>
      </c>
      <c r="AD2184" s="1" t="n">
        <f aca="false">IF(F2184=0,0,Z2184/F2184)</f>
        <v>5.5</v>
      </c>
      <c r="AE2184" s="1" t="str">
        <f aca="false">IFERROR(LEFT(C2184,FIND("-",C2184)-1),C2184)</f>
        <v>SG</v>
      </c>
      <c r="AF2184" s="1" t="str">
        <f aca="false">B2184&amp;"|"&amp;A2184</f>
        <v>Roger Mason|2012</v>
      </c>
      <c r="AG2184" s="1" t="n">
        <f aca="false">SUMPRODUCT(($A$2:$A$4670=A2184)*($Z$2:$Z$4670&gt;Z2184))+1</f>
        <v>248</v>
      </c>
    </row>
    <row r="2185" customFormat="false" ht="15" hidden="false" customHeight="false" outlineLevel="0" collapsed="false">
      <c r="A2185" s="1" t="n">
        <v>2012</v>
      </c>
      <c r="B2185" s="1" t="s">
        <v>517</v>
      </c>
      <c r="C2185" s="1" t="s">
        <v>128</v>
      </c>
      <c r="D2185" s="1" t="n">
        <v>26</v>
      </c>
      <c r="E2185" s="1" t="s">
        <v>106</v>
      </c>
      <c r="F2185" s="1" t="n">
        <v>66</v>
      </c>
      <c r="G2185" s="1" t="n">
        <v>43</v>
      </c>
      <c r="H2185" s="1" t="n">
        <v>1635</v>
      </c>
      <c r="I2185" s="1" t="n">
        <v>190</v>
      </c>
      <c r="J2185" s="1" t="n">
        <v>445</v>
      </c>
      <c r="K2185" s="1" t="n">
        <v>0.427</v>
      </c>
      <c r="L2185" s="1" t="n">
        <v>19</v>
      </c>
      <c r="M2185" s="1" t="n">
        <v>69</v>
      </c>
      <c r="N2185" s="1" t="n">
        <v>0.275</v>
      </c>
      <c r="O2185" s="1" t="n">
        <v>56</v>
      </c>
      <c r="P2185" s="1" t="n">
        <v>100</v>
      </c>
      <c r="Q2185" s="1" t="n">
        <v>0.56</v>
      </c>
      <c r="R2185" s="1" t="n">
        <v>72</v>
      </c>
      <c r="S2185" s="1" t="n">
        <v>159</v>
      </c>
      <c r="T2185" s="1" t="n">
        <v>231</v>
      </c>
      <c r="U2185" s="1" t="n">
        <v>137</v>
      </c>
      <c r="V2185" s="1" t="n">
        <v>72</v>
      </c>
      <c r="W2185" s="1" t="n">
        <v>21</v>
      </c>
      <c r="X2185" s="1" t="n">
        <v>59</v>
      </c>
      <c r="Y2185" s="1" t="n">
        <v>64</v>
      </c>
      <c r="Z2185" s="1" t="n">
        <v>455</v>
      </c>
      <c r="AA2185" s="1" t="n">
        <v>12.3</v>
      </c>
      <c r="AB2185" s="1" t="n">
        <v>0.465</v>
      </c>
      <c r="AC2185" s="1" t="n">
        <v>3.9</v>
      </c>
      <c r="AD2185" s="1" t="n">
        <f aca="false">IF(F2185=0,0,Z2185/F2185)</f>
        <v>6.89393939393939</v>
      </c>
      <c r="AE2185" s="1" t="str">
        <f aca="false">IFERROR(LEFT(C2185,FIND("-",C2185)-1),C2185)</f>
        <v>SG</v>
      </c>
      <c r="AF2185" s="1" t="str">
        <f aca="false">B2185&amp;"|"&amp;A2185</f>
        <v>Ronnie Brewer|2012</v>
      </c>
      <c r="AG2185" s="1" t="n">
        <f aca="false">SUMPRODUCT(($A$2:$A$4670=A2185)*($Z$2:$Z$4670&gt;Z2185))+1</f>
        <v>181</v>
      </c>
    </row>
    <row r="2186" customFormat="false" ht="15" hidden="false" customHeight="false" outlineLevel="0" collapsed="false">
      <c r="A2186" s="1" t="n">
        <v>2012</v>
      </c>
      <c r="B2186" s="1" t="s">
        <v>518</v>
      </c>
      <c r="C2186" s="1" t="s">
        <v>102</v>
      </c>
      <c r="D2186" s="1" t="n">
        <v>28</v>
      </c>
      <c r="E2186" s="1" t="s">
        <v>124</v>
      </c>
      <c r="F2186" s="1" t="n">
        <v>36</v>
      </c>
      <c r="G2186" s="1" t="n">
        <v>8</v>
      </c>
      <c r="H2186" s="1" t="n">
        <v>517</v>
      </c>
      <c r="I2186" s="1" t="n">
        <v>49</v>
      </c>
      <c r="J2186" s="1" t="n">
        <v>130</v>
      </c>
      <c r="K2186" s="1" t="n">
        <v>0.377</v>
      </c>
      <c r="L2186" s="1" t="n">
        <v>13</v>
      </c>
      <c r="M2186" s="1" t="n">
        <v>44</v>
      </c>
      <c r="N2186" s="1" t="n">
        <v>0.295</v>
      </c>
      <c r="O2186" s="1" t="n">
        <v>20</v>
      </c>
      <c r="P2186" s="1" t="n">
        <v>25</v>
      </c>
      <c r="Q2186" s="1" t="n">
        <v>0.8</v>
      </c>
      <c r="R2186" s="1" t="n">
        <v>18</v>
      </c>
      <c r="S2186" s="1" t="n">
        <v>38</v>
      </c>
      <c r="T2186" s="1" t="n">
        <v>56</v>
      </c>
      <c r="U2186" s="1" t="n">
        <v>67</v>
      </c>
      <c r="V2186" s="1" t="n">
        <v>34</v>
      </c>
      <c r="W2186" s="1" t="n">
        <v>3</v>
      </c>
      <c r="X2186" s="1" t="n">
        <v>46</v>
      </c>
      <c r="Y2186" s="1" t="n">
        <v>72</v>
      </c>
      <c r="Z2186" s="1" t="n">
        <v>131</v>
      </c>
      <c r="AA2186" s="1" t="n">
        <v>8.4</v>
      </c>
      <c r="AB2186" s="1" t="n">
        <v>0.465</v>
      </c>
      <c r="AC2186" s="1" t="n">
        <v>0.1</v>
      </c>
      <c r="AD2186" s="1" t="n">
        <f aca="false">IF(F2186=0,0,Z2186/F2186)</f>
        <v>3.63888888888889</v>
      </c>
      <c r="AE2186" s="1" t="str">
        <f aca="false">IFERROR(LEFT(C2186,FIND("-",C2186)-1),C2186)</f>
        <v>PG</v>
      </c>
      <c r="AF2186" s="1" t="str">
        <f aca="false">B2186&amp;"|"&amp;A2186</f>
        <v>Ronnie Price|2012</v>
      </c>
      <c r="AG2186" s="1" t="n">
        <f aca="false">SUMPRODUCT(($A$2:$A$4670=A2186)*($Z$2:$Z$4670&gt;Z2186))+1</f>
        <v>339</v>
      </c>
    </row>
    <row r="2187" customFormat="false" ht="15" hidden="false" customHeight="false" outlineLevel="0" collapsed="false">
      <c r="A2187" s="1" t="n">
        <v>2012</v>
      </c>
      <c r="B2187" s="1" t="s">
        <v>519</v>
      </c>
      <c r="C2187" s="1" t="s">
        <v>105</v>
      </c>
      <c r="D2187" s="1" t="n">
        <v>29</v>
      </c>
      <c r="E2187" s="1" t="s">
        <v>115</v>
      </c>
      <c r="F2187" s="1" t="n">
        <v>17</v>
      </c>
      <c r="G2187" s="1" t="n">
        <v>5</v>
      </c>
      <c r="H2187" s="1" t="n">
        <v>279</v>
      </c>
      <c r="I2187" s="1" t="n">
        <v>19</v>
      </c>
      <c r="J2187" s="1" t="n">
        <v>33</v>
      </c>
      <c r="K2187" s="1" t="n">
        <v>0.576</v>
      </c>
      <c r="L2187" s="1" t="n">
        <v>0</v>
      </c>
      <c r="M2187" s="1" t="n">
        <v>1</v>
      </c>
      <c r="N2187" s="1" t="n">
        <v>0</v>
      </c>
      <c r="O2187" s="1" t="n">
        <v>13</v>
      </c>
      <c r="P2187" s="1" t="n">
        <v>22</v>
      </c>
      <c r="Q2187" s="1" t="n">
        <v>0.591</v>
      </c>
      <c r="R2187" s="1" t="n">
        <v>20</v>
      </c>
      <c r="S2187" s="1" t="n">
        <v>50</v>
      </c>
      <c r="T2187" s="1" t="n">
        <v>70</v>
      </c>
      <c r="U2187" s="1" t="n">
        <v>10</v>
      </c>
      <c r="V2187" s="1" t="n">
        <v>14</v>
      </c>
      <c r="W2187" s="1" t="n">
        <v>17</v>
      </c>
      <c r="X2187" s="1" t="n">
        <v>14</v>
      </c>
      <c r="Y2187" s="1" t="n">
        <v>39</v>
      </c>
      <c r="Z2187" s="1" t="n">
        <v>51</v>
      </c>
      <c r="AA2187" s="1" t="n">
        <v>12.3</v>
      </c>
      <c r="AB2187" s="1" t="n">
        <v>0.597</v>
      </c>
      <c r="AC2187" s="1" t="n">
        <v>0.8</v>
      </c>
      <c r="AD2187" s="1" t="n">
        <f aca="false">IF(F2187=0,0,Z2187/F2187)</f>
        <v>3</v>
      </c>
      <c r="AE2187" s="1" t="str">
        <f aca="false">IFERROR(LEFT(C2187,FIND("-",C2187)-1),C2187)</f>
        <v>C</v>
      </c>
      <c r="AF2187" s="1" t="str">
        <f aca="false">B2187&amp;"|"&amp;A2187</f>
        <v>Ronny Turiaf|2012</v>
      </c>
      <c r="AG2187" s="1" t="n">
        <f aca="false">SUMPRODUCT(($A$2:$A$4670=A2187)*($Z$2:$Z$4670&gt;Z2187))+1</f>
        <v>403</v>
      </c>
    </row>
    <row r="2188" customFormat="false" ht="15" hidden="false" customHeight="false" outlineLevel="0" collapsed="false">
      <c r="A2188" s="1" t="n">
        <v>2012</v>
      </c>
      <c r="B2188" s="1" t="s">
        <v>660</v>
      </c>
      <c r="C2188" s="1" t="s">
        <v>105</v>
      </c>
      <c r="D2188" s="1" t="n">
        <v>25</v>
      </c>
      <c r="E2188" s="1" t="s">
        <v>145</v>
      </c>
      <c r="F2188" s="1" t="n">
        <v>65</v>
      </c>
      <c r="G2188" s="1" t="n">
        <v>65</v>
      </c>
      <c r="H2188" s="1" t="n">
        <v>1937</v>
      </c>
      <c r="I2188" s="1" t="n">
        <v>332</v>
      </c>
      <c r="J2188" s="1" t="n">
        <v>668</v>
      </c>
      <c r="K2188" s="1" t="n">
        <v>0.497</v>
      </c>
      <c r="L2188" s="1" t="n">
        <v>0</v>
      </c>
      <c r="M2188" s="1" t="n">
        <v>1</v>
      </c>
      <c r="N2188" s="1" t="n">
        <v>0</v>
      </c>
      <c r="O2188" s="1" t="n">
        <v>170</v>
      </c>
      <c r="P2188" s="1" t="n">
        <v>239</v>
      </c>
      <c r="Q2188" s="1" t="n">
        <v>0.711</v>
      </c>
      <c r="R2188" s="1" t="n">
        <v>213</v>
      </c>
      <c r="S2188" s="1" t="n">
        <v>359</v>
      </c>
      <c r="T2188" s="1" t="n">
        <v>572</v>
      </c>
      <c r="U2188" s="1" t="n">
        <v>108</v>
      </c>
      <c r="V2188" s="1" t="n">
        <v>32</v>
      </c>
      <c r="W2188" s="1" t="n">
        <v>128</v>
      </c>
      <c r="X2188" s="1" t="n">
        <v>128</v>
      </c>
      <c r="Y2188" s="1" t="n">
        <v>195</v>
      </c>
      <c r="Z2188" s="1" t="n">
        <v>834</v>
      </c>
      <c r="AA2188" s="1" t="n">
        <v>19.3</v>
      </c>
      <c r="AB2188" s="1" t="n">
        <v>0.539</v>
      </c>
      <c r="AC2188" s="1" t="n">
        <v>6.2</v>
      </c>
      <c r="AD2188" s="1" t="n">
        <f aca="false">IF(F2188=0,0,Z2188/F2188)</f>
        <v>12.8307692307692</v>
      </c>
      <c r="AE2188" s="1" t="str">
        <f aca="false">IFERROR(LEFT(C2188,FIND("-",C2188)-1),C2188)</f>
        <v>C</v>
      </c>
      <c r="AF2188" s="1" t="str">
        <f aca="false">B2188&amp;"|"&amp;A2188</f>
        <v>Roy Hibbert|2012</v>
      </c>
      <c r="AG2188" s="1" t="n">
        <f aca="false">SUMPRODUCT(($A$2:$A$4670=A2188)*($Z$2:$Z$4670&gt;Z2188))+1</f>
        <v>58</v>
      </c>
    </row>
    <row r="2189" customFormat="false" ht="15" hidden="false" customHeight="false" outlineLevel="0" collapsed="false">
      <c r="A2189" s="1" t="n">
        <v>2012</v>
      </c>
      <c r="B2189" s="1" t="s">
        <v>520</v>
      </c>
      <c r="C2189" s="1" t="s">
        <v>128</v>
      </c>
      <c r="D2189" s="1" t="n">
        <v>30</v>
      </c>
      <c r="E2189" s="1" t="s">
        <v>609</v>
      </c>
      <c r="F2189" s="1" t="n">
        <v>34</v>
      </c>
      <c r="G2189" s="1" t="n">
        <v>0</v>
      </c>
      <c r="H2189" s="1" t="n">
        <v>354</v>
      </c>
      <c r="I2189" s="1" t="n">
        <v>26</v>
      </c>
      <c r="J2189" s="1" t="n">
        <v>73</v>
      </c>
      <c r="K2189" s="1" t="n">
        <v>0.356</v>
      </c>
      <c r="L2189" s="1" t="n">
        <v>18</v>
      </c>
      <c r="M2189" s="1" t="n">
        <v>53</v>
      </c>
      <c r="N2189" s="1" t="n">
        <v>0.34</v>
      </c>
      <c r="O2189" s="1" t="n">
        <v>1</v>
      </c>
      <c r="P2189" s="1" t="n">
        <v>8</v>
      </c>
      <c r="Q2189" s="1" t="n">
        <v>0.125</v>
      </c>
      <c r="R2189" s="1" t="n">
        <v>1</v>
      </c>
      <c r="S2189" s="1" t="n">
        <v>23</v>
      </c>
      <c r="T2189" s="1" t="n">
        <v>24</v>
      </c>
      <c r="U2189" s="1" t="n">
        <v>10</v>
      </c>
      <c r="V2189" s="1" t="n">
        <v>14</v>
      </c>
      <c r="W2189" s="1" t="n">
        <v>0</v>
      </c>
      <c r="X2189" s="1" t="n">
        <v>9</v>
      </c>
      <c r="Y2189" s="1" t="n">
        <v>36</v>
      </c>
      <c r="Z2189" s="1" t="n">
        <v>71</v>
      </c>
      <c r="AA2189" s="1" t="n">
        <v>4.7</v>
      </c>
      <c r="AB2189" s="1" t="n">
        <v>0.464</v>
      </c>
      <c r="AC2189" s="1" t="n">
        <v>0.2</v>
      </c>
      <c r="AD2189" s="1" t="n">
        <f aca="false">IF(F2189=0,0,Z2189/F2189)</f>
        <v>2.08823529411765</v>
      </c>
      <c r="AE2189" s="1" t="str">
        <f aca="false">IFERROR(LEFT(C2189,FIND("-",C2189)-1),C2189)</f>
        <v>SG</v>
      </c>
      <c r="AF2189" s="1" t="str">
        <f aca="false">B2189&amp;"|"&amp;A2189</f>
        <v>Royal Ivey|2012</v>
      </c>
      <c r="AG2189" s="1" t="n">
        <f aca="false">SUMPRODUCT(($A$2:$A$4670=A2189)*($Z$2:$Z$4670&gt;Z2189))+1</f>
        <v>382</v>
      </c>
    </row>
    <row r="2190" customFormat="false" ht="15" hidden="false" customHeight="false" outlineLevel="0" collapsed="false">
      <c r="A2190" s="1" t="n">
        <v>2012</v>
      </c>
      <c r="B2190" s="1" t="s">
        <v>661</v>
      </c>
      <c r="C2190" s="1" t="s">
        <v>128</v>
      </c>
      <c r="D2190" s="1" t="n">
        <v>26</v>
      </c>
      <c r="E2190" s="1" t="s">
        <v>129</v>
      </c>
      <c r="F2190" s="1" t="n">
        <v>31</v>
      </c>
      <c r="G2190" s="1" t="n">
        <v>1</v>
      </c>
      <c r="H2190" s="1" t="n">
        <v>710</v>
      </c>
      <c r="I2190" s="1" t="n">
        <v>99</v>
      </c>
      <c r="J2190" s="1" t="n">
        <v>225</v>
      </c>
      <c r="K2190" s="1" t="n">
        <v>0.44</v>
      </c>
      <c r="L2190" s="1" t="n">
        <v>40</v>
      </c>
      <c r="M2190" s="1" t="n">
        <v>122</v>
      </c>
      <c r="N2190" s="1" t="n">
        <v>0.328</v>
      </c>
      <c r="O2190" s="1" t="n">
        <v>30</v>
      </c>
      <c r="P2190" s="1" t="n">
        <v>43</v>
      </c>
      <c r="Q2190" s="1" t="n">
        <v>0.698</v>
      </c>
      <c r="R2190" s="1" t="n">
        <v>9</v>
      </c>
      <c r="S2190" s="1" t="n">
        <v>56</v>
      </c>
      <c r="T2190" s="1" t="n">
        <v>65</v>
      </c>
      <c r="U2190" s="1" t="n">
        <v>75</v>
      </c>
      <c r="V2190" s="1" t="n">
        <v>31</v>
      </c>
      <c r="W2190" s="1" t="n">
        <v>3</v>
      </c>
      <c r="X2190" s="1" t="n">
        <v>40</v>
      </c>
      <c r="Y2190" s="1" t="n">
        <v>37</v>
      </c>
      <c r="Z2190" s="1" t="n">
        <v>268</v>
      </c>
      <c r="AA2190" s="1" t="n">
        <v>13.3</v>
      </c>
      <c r="AB2190" s="1" t="n">
        <v>0.549</v>
      </c>
      <c r="AC2190" s="1" t="n">
        <v>1.2</v>
      </c>
      <c r="AD2190" s="1" t="n">
        <f aca="false">IF(F2190=0,0,Z2190/F2190)</f>
        <v>8.64516129032258</v>
      </c>
      <c r="AE2190" s="1" t="str">
        <f aca="false">IFERROR(LEFT(C2190,FIND("-",C2190)-1),C2190)</f>
        <v>SG</v>
      </c>
      <c r="AF2190" s="1" t="str">
        <f aca="false">B2190&amp;"|"&amp;A2190</f>
        <v>Rudy Fernandez|2012</v>
      </c>
      <c r="AG2190" s="1" t="n">
        <f aca="false">SUMPRODUCT(($A$2:$A$4670=A2190)*($Z$2:$Z$4670&gt;Z2190))+1</f>
        <v>259</v>
      </c>
    </row>
    <row r="2191" customFormat="false" ht="15" hidden="false" customHeight="false" outlineLevel="0" collapsed="false">
      <c r="A2191" s="1" t="n">
        <v>2012</v>
      </c>
      <c r="B2191" s="1" t="s">
        <v>522</v>
      </c>
      <c r="C2191" s="1" t="s">
        <v>123</v>
      </c>
      <c r="D2191" s="1" t="n">
        <v>25</v>
      </c>
      <c r="E2191" s="1" t="s">
        <v>140</v>
      </c>
      <c r="F2191" s="1" t="n">
        <v>65</v>
      </c>
      <c r="G2191" s="1" t="n">
        <v>65</v>
      </c>
      <c r="H2191" s="1" t="n">
        <v>2422</v>
      </c>
      <c r="I2191" s="1" t="n">
        <v>485</v>
      </c>
      <c r="J2191" s="1" t="n">
        <v>1067</v>
      </c>
      <c r="K2191" s="1" t="n">
        <v>0.455</v>
      </c>
      <c r="L2191" s="1" t="n">
        <v>54</v>
      </c>
      <c r="M2191" s="1" t="n">
        <v>173</v>
      </c>
      <c r="N2191" s="1" t="n">
        <v>0.312</v>
      </c>
      <c r="O2191" s="1" t="n">
        <v>208</v>
      </c>
      <c r="P2191" s="1" t="n">
        <v>263</v>
      </c>
      <c r="Q2191" s="1" t="n">
        <v>0.791</v>
      </c>
      <c r="R2191" s="1" t="n">
        <v>130</v>
      </c>
      <c r="S2191" s="1" t="n">
        <v>287</v>
      </c>
      <c r="T2191" s="1" t="n">
        <v>417</v>
      </c>
      <c r="U2191" s="1" t="n">
        <v>147</v>
      </c>
      <c r="V2191" s="1" t="n">
        <v>95</v>
      </c>
      <c r="W2191" s="1" t="n">
        <v>55</v>
      </c>
      <c r="X2191" s="1" t="n">
        <v>161</v>
      </c>
      <c r="Y2191" s="1" t="n">
        <v>138</v>
      </c>
      <c r="Z2191" s="1" t="n">
        <v>1232</v>
      </c>
      <c r="AA2191" s="1" t="n">
        <v>17.8</v>
      </c>
      <c r="AB2191" s="1" t="n">
        <v>0.521</v>
      </c>
      <c r="AC2191" s="1" t="n">
        <v>6</v>
      </c>
      <c r="AD2191" s="1" t="n">
        <f aca="false">IF(F2191=0,0,Z2191/F2191)</f>
        <v>18.9538461538462</v>
      </c>
      <c r="AE2191" s="1" t="str">
        <f aca="false">IFERROR(LEFT(C2191,FIND("-",C2191)-1),C2191)</f>
        <v>SF</v>
      </c>
      <c r="AF2191" s="1" t="str">
        <f aca="false">B2191&amp;"|"&amp;A2191</f>
        <v>Rudy Gay|2012</v>
      </c>
      <c r="AG2191" s="1" t="n">
        <f aca="false">SUMPRODUCT(($A$2:$A$4670=A2191)*($Z$2:$Z$4670&gt;Z2191))+1</f>
        <v>11</v>
      </c>
    </row>
    <row r="2192" customFormat="false" ht="15" hidden="false" customHeight="false" outlineLevel="0" collapsed="false">
      <c r="A2192" s="1" t="n">
        <v>2012</v>
      </c>
      <c r="B2192" s="1" t="s">
        <v>662</v>
      </c>
      <c r="C2192" s="1" t="s">
        <v>102</v>
      </c>
      <c r="D2192" s="1" t="n">
        <v>23</v>
      </c>
      <c r="E2192" s="1" t="s">
        <v>609</v>
      </c>
      <c r="F2192" s="1" t="n">
        <v>66</v>
      </c>
      <c r="G2192" s="1" t="n">
        <v>66</v>
      </c>
      <c r="H2192" s="1" t="n">
        <v>2331</v>
      </c>
      <c r="I2192" s="1" t="n">
        <v>578</v>
      </c>
      <c r="J2192" s="1" t="n">
        <v>1266</v>
      </c>
      <c r="K2192" s="1" t="n">
        <v>0.457</v>
      </c>
      <c r="L2192" s="1" t="n">
        <v>62</v>
      </c>
      <c r="M2192" s="1" t="n">
        <v>196</v>
      </c>
      <c r="N2192" s="1" t="n">
        <v>0.316</v>
      </c>
      <c r="O2192" s="1" t="n">
        <v>340</v>
      </c>
      <c r="P2192" s="1" t="n">
        <v>413</v>
      </c>
      <c r="Q2192" s="1" t="n">
        <v>0.823</v>
      </c>
      <c r="R2192" s="1" t="n">
        <v>96</v>
      </c>
      <c r="S2192" s="1" t="n">
        <v>205</v>
      </c>
      <c r="T2192" s="1" t="n">
        <v>301</v>
      </c>
      <c r="U2192" s="1" t="n">
        <v>362</v>
      </c>
      <c r="V2192" s="1" t="n">
        <v>112</v>
      </c>
      <c r="W2192" s="1" t="n">
        <v>21</v>
      </c>
      <c r="X2192" s="1" t="n">
        <v>239</v>
      </c>
      <c r="Y2192" s="1" t="n">
        <v>147</v>
      </c>
      <c r="Z2192" s="1" t="n">
        <v>1558</v>
      </c>
      <c r="AA2192" s="1" t="n">
        <v>22.9</v>
      </c>
      <c r="AB2192" s="1" t="n">
        <v>0.538</v>
      </c>
      <c r="AC2192" s="1" t="n">
        <v>7.9</v>
      </c>
      <c r="AD2192" s="1" t="n">
        <f aca="false">IF(F2192=0,0,Z2192/F2192)</f>
        <v>23.6060606060606</v>
      </c>
      <c r="AE2192" s="1" t="str">
        <f aca="false">IFERROR(LEFT(C2192,FIND("-",C2192)-1),C2192)</f>
        <v>PG</v>
      </c>
      <c r="AF2192" s="1" t="str">
        <f aca="false">B2192&amp;"|"&amp;A2192</f>
        <v>Russell Westbrook|2012</v>
      </c>
      <c r="AG2192" s="1" t="n">
        <f aca="false">SUMPRODUCT(($A$2:$A$4670=A2192)*($Z$2:$Z$4670&gt;Z2192))+1</f>
        <v>4</v>
      </c>
    </row>
    <row r="2193" customFormat="false" ht="15" hidden="false" customHeight="false" outlineLevel="0" collapsed="false">
      <c r="A2193" s="1" t="n">
        <v>2012</v>
      </c>
      <c r="B2193" s="1" t="s">
        <v>663</v>
      </c>
      <c r="C2193" s="1" t="s">
        <v>92</v>
      </c>
      <c r="D2193" s="1" t="n">
        <v>23</v>
      </c>
      <c r="E2193" s="1" t="s">
        <v>112</v>
      </c>
      <c r="F2193" s="1" t="n">
        <v>61</v>
      </c>
      <c r="G2193" s="1" t="n">
        <v>61</v>
      </c>
      <c r="H2193" s="1" t="n">
        <v>1964</v>
      </c>
      <c r="I2193" s="1" t="n">
        <v>332</v>
      </c>
      <c r="J2193" s="1" t="n">
        <v>757</v>
      </c>
      <c r="K2193" s="1" t="n">
        <v>0.439</v>
      </c>
      <c r="L2193" s="1" t="n">
        <v>166</v>
      </c>
      <c r="M2193" s="1" t="n">
        <v>422</v>
      </c>
      <c r="N2193" s="1" t="n">
        <v>0.393</v>
      </c>
      <c r="O2193" s="1" t="n">
        <v>150</v>
      </c>
      <c r="P2193" s="1" t="n">
        <v>171</v>
      </c>
      <c r="Q2193" s="1" t="n">
        <v>0.877</v>
      </c>
      <c r="R2193" s="1" t="n">
        <v>224</v>
      </c>
      <c r="S2193" s="1" t="n">
        <v>247</v>
      </c>
      <c r="T2193" s="1" t="n">
        <v>471</v>
      </c>
      <c r="U2193" s="1" t="n">
        <v>54</v>
      </c>
      <c r="V2193" s="1" t="n">
        <v>50</v>
      </c>
      <c r="W2193" s="1" t="n">
        <v>26</v>
      </c>
      <c r="X2193" s="1" t="n">
        <v>57</v>
      </c>
      <c r="Y2193" s="1" t="n">
        <v>146</v>
      </c>
      <c r="Z2193" s="1" t="n">
        <v>980</v>
      </c>
      <c r="AA2193" s="1" t="n">
        <v>21.2</v>
      </c>
      <c r="AB2193" s="1" t="n">
        <v>0.589</v>
      </c>
      <c r="AC2193" s="1" t="n">
        <v>8.9</v>
      </c>
      <c r="AD2193" s="1" t="n">
        <f aca="false">IF(F2193=0,0,Z2193/F2193)</f>
        <v>16.0655737704918</v>
      </c>
      <c r="AE2193" s="1" t="str">
        <f aca="false">IFERROR(LEFT(C2193,FIND("-",C2193)-1),C2193)</f>
        <v>PF</v>
      </c>
      <c r="AF2193" s="1" t="str">
        <f aca="false">B2193&amp;"|"&amp;A2193</f>
        <v>Ryan Anderson|2012</v>
      </c>
      <c r="AG2193" s="1" t="n">
        <f aca="false">SUMPRODUCT(($A$2:$A$4670=A2193)*($Z$2:$Z$4670&gt;Z2193))+1</f>
        <v>39</v>
      </c>
    </row>
    <row r="2194" customFormat="false" ht="15" hidden="false" customHeight="false" outlineLevel="0" collapsed="false">
      <c r="A2194" s="1" t="n">
        <v>2012</v>
      </c>
      <c r="B2194" s="1" t="s">
        <v>524</v>
      </c>
      <c r="C2194" s="1" t="s">
        <v>123</v>
      </c>
      <c r="D2194" s="1" t="n">
        <v>29</v>
      </c>
      <c r="E2194" s="1" t="s">
        <v>108</v>
      </c>
      <c r="F2194" s="1" t="n">
        <v>32</v>
      </c>
      <c r="G2194" s="1" t="n">
        <v>2</v>
      </c>
      <c r="H2194" s="1" t="n">
        <v>425</v>
      </c>
      <c r="I2194" s="1" t="n">
        <v>31</v>
      </c>
      <c r="J2194" s="1" t="n">
        <v>95</v>
      </c>
      <c r="K2194" s="1" t="n">
        <v>0.326</v>
      </c>
      <c r="L2194" s="1" t="n">
        <v>4</v>
      </c>
      <c r="M2194" s="1" t="n">
        <v>29</v>
      </c>
      <c r="N2194" s="1" t="n">
        <v>0.138</v>
      </c>
      <c r="O2194" s="1" t="n">
        <v>8</v>
      </c>
      <c r="P2194" s="1" t="n">
        <v>11</v>
      </c>
      <c r="Q2194" s="1" t="n">
        <v>0.727</v>
      </c>
      <c r="R2194" s="1" t="n">
        <v>14</v>
      </c>
      <c r="S2194" s="1" t="n">
        <v>47</v>
      </c>
      <c r="T2194" s="1" t="n">
        <v>61</v>
      </c>
      <c r="U2194" s="1" t="n">
        <v>12</v>
      </c>
      <c r="V2194" s="1" t="n">
        <v>16</v>
      </c>
      <c r="W2194" s="1" t="n">
        <v>0</v>
      </c>
      <c r="X2194" s="1" t="n">
        <v>15</v>
      </c>
      <c r="Y2194" s="1" t="n">
        <v>34</v>
      </c>
      <c r="Z2194" s="1" t="n">
        <v>74</v>
      </c>
      <c r="AA2194" s="1" t="n">
        <v>4.4</v>
      </c>
      <c r="AB2194" s="1" t="n">
        <v>0.371</v>
      </c>
      <c r="AC2194" s="1" t="n">
        <v>-0.2</v>
      </c>
      <c r="AD2194" s="1" t="n">
        <f aca="false">IF(F2194=0,0,Z2194/F2194)</f>
        <v>2.3125</v>
      </c>
      <c r="AE2194" s="1" t="str">
        <f aca="false">IFERROR(LEFT(C2194,FIND("-",C2194)-1),C2194)</f>
        <v>SF</v>
      </c>
      <c r="AF2194" s="1" t="str">
        <f aca="false">B2194&amp;"|"&amp;A2194</f>
        <v>Ryan Gomes|2012</v>
      </c>
      <c r="AG2194" s="1" t="n">
        <f aca="false">SUMPRODUCT(($A$2:$A$4670=A2194)*($Z$2:$Z$4670&gt;Z2194))+1</f>
        <v>379</v>
      </c>
    </row>
    <row r="2195" customFormat="false" ht="15" hidden="false" customHeight="false" outlineLevel="0" collapsed="false">
      <c r="A2195" s="1" t="n">
        <v>2012</v>
      </c>
      <c r="B2195" s="1" t="s">
        <v>525</v>
      </c>
      <c r="C2195" s="1" t="s">
        <v>105</v>
      </c>
      <c r="D2195" s="1" t="n">
        <v>27</v>
      </c>
      <c r="E2195" s="1" t="s">
        <v>115</v>
      </c>
      <c r="F2195" s="1" t="n">
        <v>39</v>
      </c>
      <c r="G2195" s="1" t="n">
        <v>8</v>
      </c>
      <c r="H2195" s="1" t="n">
        <v>522</v>
      </c>
      <c r="I2195" s="1" t="n">
        <v>46</v>
      </c>
      <c r="J2195" s="1" t="n">
        <v>84</v>
      </c>
      <c r="K2195" s="1" t="n">
        <v>0.548</v>
      </c>
      <c r="L2195" s="1" t="n">
        <v>0</v>
      </c>
      <c r="M2195" s="1" t="n">
        <v>0</v>
      </c>
      <c r="O2195" s="1" t="n">
        <v>39</v>
      </c>
      <c r="P2195" s="1" t="n">
        <v>75</v>
      </c>
      <c r="Q2195" s="1" t="n">
        <v>0.52</v>
      </c>
      <c r="R2195" s="1" t="n">
        <v>34</v>
      </c>
      <c r="S2195" s="1" t="n">
        <v>48</v>
      </c>
      <c r="T2195" s="1" t="n">
        <v>82</v>
      </c>
      <c r="U2195" s="1" t="n">
        <v>9</v>
      </c>
      <c r="V2195" s="1" t="n">
        <v>5</v>
      </c>
      <c r="W2195" s="1" t="n">
        <v>17</v>
      </c>
      <c r="X2195" s="1" t="n">
        <v>35</v>
      </c>
      <c r="Y2195" s="1" t="n">
        <v>78</v>
      </c>
      <c r="Z2195" s="1" t="n">
        <v>131</v>
      </c>
      <c r="AA2195" s="1" t="n">
        <v>6.9</v>
      </c>
      <c r="AB2195" s="1" t="n">
        <v>0.56</v>
      </c>
      <c r="AC2195" s="1" t="n">
        <v>0.2</v>
      </c>
      <c r="AD2195" s="1" t="n">
        <f aca="false">IF(F2195=0,0,Z2195/F2195)</f>
        <v>3.35897435897436</v>
      </c>
      <c r="AE2195" s="1" t="str">
        <f aca="false">IFERROR(LEFT(C2195,FIND("-",C2195)-1),C2195)</f>
        <v>C</v>
      </c>
      <c r="AF2195" s="1" t="str">
        <f aca="false">B2195&amp;"|"&amp;A2195</f>
        <v>Ryan Hollins|2012</v>
      </c>
      <c r="AG2195" s="1" t="n">
        <f aca="false">SUMPRODUCT(($A$2:$A$4670=A2195)*($Z$2:$Z$4670&gt;Z2195))+1</f>
        <v>339</v>
      </c>
    </row>
    <row r="2196" customFormat="false" ht="15" hidden="false" customHeight="false" outlineLevel="0" collapsed="false">
      <c r="A2196" s="1" t="n">
        <v>2012</v>
      </c>
      <c r="B2196" s="1" t="s">
        <v>879</v>
      </c>
      <c r="C2196" s="1" t="s">
        <v>92</v>
      </c>
      <c r="D2196" s="1" t="n">
        <v>25</v>
      </c>
      <c r="E2196" s="1" t="s">
        <v>609</v>
      </c>
      <c r="F2196" s="1" t="n">
        <v>5</v>
      </c>
      <c r="G2196" s="1" t="n">
        <v>0</v>
      </c>
      <c r="H2196" s="1" t="n">
        <v>17</v>
      </c>
      <c r="I2196" s="1" t="n">
        <v>4</v>
      </c>
      <c r="J2196" s="1" t="n">
        <v>5</v>
      </c>
      <c r="K2196" s="1" t="n">
        <v>0.8</v>
      </c>
      <c r="L2196" s="1" t="n">
        <v>0</v>
      </c>
      <c r="M2196" s="1" t="n">
        <v>0</v>
      </c>
      <c r="O2196" s="1" t="n">
        <v>0</v>
      </c>
      <c r="P2196" s="1" t="n">
        <v>0</v>
      </c>
      <c r="R2196" s="1" t="n">
        <v>1</v>
      </c>
      <c r="S2196" s="1" t="n">
        <v>1</v>
      </c>
      <c r="T2196" s="1" t="n">
        <v>2</v>
      </c>
      <c r="U2196" s="1" t="n">
        <v>0</v>
      </c>
      <c r="V2196" s="1" t="n">
        <v>0</v>
      </c>
      <c r="W2196" s="1" t="n">
        <v>0</v>
      </c>
      <c r="X2196" s="1" t="n">
        <v>1</v>
      </c>
      <c r="Y2196" s="1" t="n">
        <v>1</v>
      </c>
      <c r="Z2196" s="1" t="n">
        <v>8</v>
      </c>
      <c r="AA2196" s="1" t="n">
        <v>17.6</v>
      </c>
      <c r="AB2196" s="1" t="n">
        <v>0.8</v>
      </c>
      <c r="AC2196" s="1" t="n">
        <v>0.1</v>
      </c>
      <c r="AD2196" s="1" t="n">
        <f aca="false">IF(F2196=0,0,Z2196/F2196)</f>
        <v>1.6</v>
      </c>
      <c r="AE2196" s="1" t="str">
        <f aca="false">IFERROR(LEFT(C2196,FIND("-",C2196)-1),C2196)</f>
        <v>PF</v>
      </c>
      <c r="AF2196" s="1" t="str">
        <f aca="false">B2196&amp;"|"&amp;A2196</f>
        <v>Ryan Reid|2012</v>
      </c>
      <c r="AG2196" s="1" t="n">
        <f aca="false">SUMPRODUCT(($A$2:$A$4670=A2196)*($Z$2:$Z$4670&gt;Z2196))+1</f>
        <v>463</v>
      </c>
    </row>
    <row r="2197" customFormat="false" ht="15" hidden="false" customHeight="false" outlineLevel="0" collapsed="false">
      <c r="A2197" s="1" t="n">
        <v>2012</v>
      </c>
      <c r="B2197" s="1" t="s">
        <v>723</v>
      </c>
      <c r="C2197" s="1" t="s">
        <v>123</v>
      </c>
      <c r="D2197" s="1" t="n">
        <v>26</v>
      </c>
      <c r="E2197" s="1" t="s">
        <v>115</v>
      </c>
      <c r="F2197" s="1" t="n">
        <v>35</v>
      </c>
      <c r="G2197" s="1" t="n">
        <v>2</v>
      </c>
      <c r="H2197" s="1" t="n">
        <v>375</v>
      </c>
      <c r="I2197" s="1" t="n">
        <v>45</v>
      </c>
      <c r="J2197" s="1" t="n">
        <v>127</v>
      </c>
      <c r="K2197" s="1" t="n">
        <v>0.354</v>
      </c>
      <c r="L2197" s="1" t="n">
        <v>5</v>
      </c>
      <c r="M2197" s="1" t="n">
        <v>17</v>
      </c>
      <c r="N2197" s="1" t="n">
        <v>0.294</v>
      </c>
      <c r="O2197" s="1" t="n">
        <v>19</v>
      </c>
      <c r="P2197" s="1" t="n">
        <v>26</v>
      </c>
      <c r="Q2197" s="1" t="n">
        <v>0.731</v>
      </c>
      <c r="R2197" s="1" t="n">
        <v>20</v>
      </c>
      <c r="S2197" s="1" t="n">
        <v>42</v>
      </c>
      <c r="T2197" s="1" t="n">
        <v>62</v>
      </c>
      <c r="U2197" s="1" t="n">
        <v>15</v>
      </c>
      <c r="V2197" s="1" t="n">
        <v>17</v>
      </c>
      <c r="W2197" s="1" t="n">
        <v>6</v>
      </c>
      <c r="X2197" s="1" t="n">
        <v>16</v>
      </c>
      <c r="Y2197" s="1" t="n">
        <v>23</v>
      </c>
      <c r="Z2197" s="1" t="n">
        <v>114</v>
      </c>
      <c r="AA2197" s="1" t="n">
        <v>9.7</v>
      </c>
      <c r="AB2197" s="1" t="n">
        <v>0.412</v>
      </c>
      <c r="AC2197" s="1" t="n">
        <v>0.2</v>
      </c>
      <c r="AD2197" s="1" t="n">
        <f aca="false">IF(F2197=0,0,Z2197/F2197)</f>
        <v>3.25714285714286</v>
      </c>
      <c r="AE2197" s="1" t="str">
        <f aca="false">IFERROR(LEFT(C2197,FIND("-",C2197)-1),C2197)</f>
        <v>SF</v>
      </c>
      <c r="AF2197" s="1" t="str">
        <f aca="false">B2197&amp;"|"&amp;A2197</f>
        <v>Sam Young|2012</v>
      </c>
      <c r="AG2197" s="1" t="n">
        <f aca="false">SUMPRODUCT(($A$2:$A$4670=A2197)*($Z$2:$Z$4670&gt;Z2197))+1</f>
        <v>350</v>
      </c>
    </row>
    <row r="2198" customFormat="false" ht="15" hidden="false" customHeight="false" outlineLevel="0" collapsed="false">
      <c r="A2198" s="1" t="n">
        <v>2012</v>
      </c>
      <c r="B2198" s="1" t="s">
        <v>795</v>
      </c>
      <c r="C2198" s="1" t="s">
        <v>105</v>
      </c>
      <c r="D2198" s="1" t="n">
        <v>23</v>
      </c>
      <c r="E2198" s="1" t="s">
        <v>135</v>
      </c>
      <c r="F2198" s="1" t="n">
        <v>54</v>
      </c>
      <c r="G2198" s="1" t="n">
        <v>0</v>
      </c>
      <c r="H2198" s="1" t="n">
        <v>825</v>
      </c>
      <c r="I2198" s="1" t="n">
        <v>105</v>
      </c>
      <c r="J2198" s="1" t="n">
        <v>231</v>
      </c>
      <c r="K2198" s="1" t="n">
        <v>0.455</v>
      </c>
      <c r="L2198" s="1" t="n">
        <v>0</v>
      </c>
      <c r="M2198" s="1" t="n">
        <v>0</v>
      </c>
      <c r="O2198" s="1" t="n">
        <v>82</v>
      </c>
      <c r="P2198" s="1" t="n">
        <v>117</v>
      </c>
      <c r="Q2198" s="1" t="n">
        <v>0.701</v>
      </c>
      <c r="R2198" s="1" t="n">
        <v>63</v>
      </c>
      <c r="S2198" s="1" t="n">
        <v>117</v>
      </c>
      <c r="T2198" s="1" t="n">
        <v>180</v>
      </c>
      <c r="U2198" s="1" t="n">
        <v>20</v>
      </c>
      <c r="V2198" s="1" t="n">
        <v>20</v>
      </c>
      <c r="W2198" s="1" t="n">
        <v>20</v>
      </c>
      <c r="X2198" s="1" t="n">
        <v>56</v>
      </c>
      <c r="Y2198" s="1" t="n">
        <v>113</v>
      </c>
      <c r="Z2198" s="1" t="n">
        <v>292</v>
      </c>
      <c r="AA2198" s="1" t="n">
        <v>11.1</v>
      </c>
      <c r="AB2198" s="1" t="n">
        <v>0.517</v>
      </c>
      <c r="AC2198" s="1" t="n">
        <v>0.7</v>
      </c>
      <c r="AD2198" s="1" t="n">
        <f aca="false">IF(F2198=0,0,Z2198/F2198)</f>
        <v>5.40740740740741</v>
      </c>
      <c r="AE2198" s="1" t="str">
        <f aca="false">IFERROR(LEFT(C2198,FIND("-",C2198)-1),C2198)</f>
        <v>C</v>
      </c>
      <c r="AF2198" s="1" t="str">
        <f aca="false">B2198&amp;"|"&amp;A2198</f>
        <v>Samardo Samuels|2012</v>
      </c>
      <c r="AG2198" s="1" t="n">
        <f aca="false">SUMPRODUCT(($A$2:$A$4670=A2198)*($Z$2:$Z$4670&gt;Z2198))+1</f>
        <v>244</v>
      </c>
    </row>
    <row r="2199" customFormat="false" ht="15" hidden="false" customHeight="false" outlineLevel="0" collapsed="false">
      <c r="A2199" s="1" t="n">
        <v>2012</v>
      </c>
      <c r="B2199" s="1" t="s">
        <v>528</v>
      </c>
      <c r="C2199" s="1" t="s">
        <v>105</v>
      </c>
      <c r="D2199" s="1" t="n">
        <v>30</v>
      </c>
      <c r="E2199" s="1" t="s">
        <v>103</v>
      </c>
      <c r="F2199" s="1" t="n">
        <v>65</v>
      </c>
      <c r="G2199" s="1" t="n">
        <v>45</v>
      </c>
      <c r="H2199" s="1" t="n">
        <v>1446</v>
      </c>
      <c r="I2199" s="1" t="n">
        <v>200</v>
      </c>
      <c r="J2199" s="1" t="n">
        <v>395</v>
      </c>
      <c r="K2199" s="1" t="n">
        <v>0.506</v>
      </c>
      <c r="L2199" s="1" t="n">
        <v>0</v>
      </c>
      <c r="M2199" s="1" t="n">
        <v>1</v>
      </c>
      <c r="N2199" s="1" t="n">
        <v>0</v>
      </c>
      <c r="O2199" s="1" t="n">
        <v>90</v>
      </c>
      <c r="P2199" s="1" t="n">
        <v>113</v>
      </c>
      <c r="Q2199" s="1" t="n">
        <v>0.796</v>
      </c>
      <c r="R2199" s="1" t="n">
        <v>158</v>
      </c>
      <c r="S2199" s="1" t="n">
        <v>298</v>
      </c>
      <c r="T2199" s="1" t="n">
        <v>456</v>
      </c>
      <c r="U2199" s="1" t="n">
        <v>33</v>
      </c>
      <c r="V2199" s="1" t="n">
        <v>37</v>
      </c>
      <c r="W2199" s="1" t="n">
        <v>111</v>
      </c>
      <c r="X2199" s="1" t="n">
        <v>82</v>
      </c>
      <c r="Y2199" s="1" t="n">
        <v>162</v>
      </c>
      <c r="Z2199" s="1" t="n">
        <v>490</v>
      </c>
      <c r="AA2199" s="1" t="n">
        <v>16.9</v>
      </c>
      <c r="AB2199" s="1" t="n">
        <v>0.551</v>
      </c>
      <c r="AC2199" s="1" t="n">
        <v>4.1</v>
      </c>
      <c r="AD2199" s="1" t="n">
        <f aca="false">IF(F2199=0,0,Z2199/F2199)</f>
        <v>7.53846153846154</v>
      </c>
      <c r="AE2199" s="1" t="str">
        <f aca="false">IFERROR(LEFT(C2199,FIND("-",C2199)-1),C2199)</f>
        <v>C</v>
      </c>
      <c r="AF2199" s="1" t="str">
        <f aca="false">B2199&amp;"|"&amp;A2199</f>
        <v>Samuel Dalembert|2012</v>
      </c>
      <c r="AG2199" s="1" t="n">
        <f aca="false">SUMPRODUCT(($A$2:$A$4670=A2199)*($Z$2:$Z$4670&gt;Z2199))+1</f>
        <v>163</v>
      </c>
    </row>
    <row r="2200" customFormat="false" ht="15" hidden="false" customHeight="false" outlineLevel="0" collapsed="false">
      <c r="A2200" s="1" t="n">
        <v>2012</v>
      </c>
      <c r="B2200" s="1" t="s">
        <v>529</v>
      </c>
      <c r="C2200" s="1" t="s">
        <v>123</v>
      </c>
      <c r="D2200" s="1" t="n">
        <v>28</v>
      </c>
      <c r="E2200" s="1" t="s">
        <v>199</v>
      </c>
      <c r="F2200" s="1" t="n">
        <v>45</v>
      </c>
      <c r="G2200" s="1" t="n">
        <v>7</v>
      </c>
      <c r="H2200" s="1" t="n">
        <v>527</v>
      </c>
      <c r="I2200" s="1" t="n">
        <v>50</v>
      </c>
      <c r="J2200" s="1" t="n">
        <v>128</v>
      </c>
      <c r="K2200" s="1" t="n">
        <v>0.391</v>
      </c>
      <c r="L2200" s="1" t="n">
        <v>17</v>
      </c>
      <c r="M2200" s="1" t="n">
        <v>58</v>
      </c>
      <c r="N2200" s="1" t="n">
        <v>0.293</v>
      </c>
      <c r="O2200" s="1" t="n">
        <v>3</v>
      </c>
      <c r="P2200" s="1" t="n">
        <v>8</v>
      </c>
      <c r="Q2200" s="1" t="n">
        <v>0.375</v>
      </c>
      <c r="R2200" s="1" t="n">
        <v>4</v>
      </c>
      <c r="S2200" s="1" t="n">
        <v>68</v>
      </c>
      <c r="T2200" s="1" t="n">
        <v>72</v>
      </c>
      <c r="U2200" s="1" t="n">
        <v>18</v>
      </c>
      <c r="V2200" s="1" t="n">
        <v>20</v>
      </c>
      <c r="W2200" s="1" t="n">
        <v>15</v>
      </c>
      <c r="X2200" s="1" t="n">
        <v>20</v>
      </c>
      <c r="Y2200" s="1" t="n">
        <v>54</v>
      </c>
      <c r="Z2200" s="1" t="n">
        <v>120</v>
      </c>
      <c r="AA2200" s="1" t="n">
        <v>6.7</v>
      </c>
      <c r="AB2200" s="1" t="n">
        <v>0.456</v>
      </c>
      <c r="AC2200" s="1" t="n">
        <v>0.4</v>
      </c>
      <c r="AD2200" s="1" t="n">
        <f aca="false">IF(F2200=0,0,Z2200/F2200)</f>
        <v>2.66666666666667</v>
      </c>
      <c r="AE2200" s="1" t="str">
        <f aca="false">IFERROR(LEFT(C2200,FIND("-",C2200)-1),C2200)</f>
        <v>SF</v>
      </c>
      <c r="AF2200" s="1" t="str">
        <f aca="false">B2200&amp;"|"&amp;A2200</f>
        <v>Sasha Pavlovic|2012</v>
      </c>
      <c r="AG2200" s="1" t="n">
        <f aca="false">SUMPRODUCT(($A$2:$A$4670=A2200)*($Z$2:$Z$4670&gt;Z2200))+1</f>
        <v>347</v>
      </c>
    </row>
    <row r="2201" customFormat="false" ht="15" hidden="false" customHeight="false" outlineLevel="0" collapsed="false">
      <c r="A2201" s="1" t="n">
        <v>2012</v>
      </c>
      <c r="B2201" s="1" t="s">
        <v>533</v>
      </c>
      <c r="C2201" s="1" t="s">
        <v>105</v>
      </c>
      <c r="D2201" s="1" t="n">
        <v>25</v>
      </c>
      <c r="E2201" s="1" t="s">
        <v>115</v>
      </c>
      <c r="F2201" s="1" t="n">
        <v>11</v>
      </c>
      <c r="G2201" s="1" t="n">
        <v>0</v>
      </c>
      <c r="H2201" s="1" t="n">
        <v>107</v>
      </c>
      <c r="I2201" s="1" t="n">
        <v>14</v>
      </c>
      <c r="J2201" s="1" t="n">
        <v>22</v>
      </c>
      <c r="K2201" s="1" t="n">
        <v>0.636</v>
      </c>
      <c r="L2201" s="1" t="n">
        <v>0</v>
      </c>
      <c r="M2201" s="1" t="n">
        <v>0</v>
      </c>
      <c r="O2201" s="1" t="n">
        <v>12</v>
      </c>
      <c r="P2201" s="1" t="n">
        <v>13</v>
      </c>
      <c r="Q2201" s="1" t="n">
        <v>0.923</v>
      </c>
      <c r="R2201" s="1" t="n">
        <v>13</v>
      </c>
      <c r="S2201" s="1" t="n">
        <v>12</v>
      </c>
      <c r="T2201" s="1" t="n">
        <v>25</v>
      </c>
      <c r="U2201" s="1" t="n">
        <v>5</v>
      </c>
      <c r="V2201" s="1" t="n">
        <v>4</v>
      </c>
      <c r="W2201" s="1" t="n">
        <v>8</v>
      </c>
      <c r="X2201" s="1" t="n">
        <v>10</v>
      </c>
      <c r="Y2201" s="1" t="n">
        <v>18</v>
      </c>
      <c r="Z2201" s="1" t="n">
        <v>40</v>
      </c>
      <c r="AA2201" s="1" t="n">
        <v>18.7</v>
      </c>
      <c r="AB2201" s="1" t="n">
        <v>0.722</v>
      </c>
      <c r="AC2201" s="1" t="n">
        <v>0.4</v>
      </c>
      <c r="AD2201" s="1" t="n">
        <f aca="false">IF(F2201=0,0,Z2201/F2201)</f>
        <v>3.63636363636364</v>
      </c>
      <c r="AE2201" s="1" t="str">
        <f aca="false">IFERROR(LEFT(C2201,FIND("-",C2201)-1),C2201)</f>
        <v>C</v>
      </c>
      <c r="AF2201" s="1" t="str">
        <f aca="false">B2201&amp;"|"&amp;A2201</f>
        <v>Sean Williams|2012</v>
      </c>
      <c r="AG2201" s="1" t="n">
        <f aca="false">SUMPRODUCT(($A$2:$A$4670=A2201)*($Z$2:$Z$4670&gt;Z2201))+1</f>
        <v>416</v>
      </c>
    </row>
    <row r="2202" customFormat="false" ht="15" hidden="false" customHeight="false" outlineLevel="0" collapsed="false">
      <c r="A2202" s="1" t="n">
        <v>2012</v>
      </c>
      <c r="B2202" s="1" t="s">
        <v>534</v>
      </c>
      <c r="C2202" s="1" t="s">
        <v>102</v>
      </c>
      <c r="D2202" s="1" t="n">
        <v>26</v>
      </c>
      <c r="E2202" s="1" t="s">
        <v>124</v>
      </c>
      <c r="F2202" s="1" t="n">
        <v>60</v>
      </c>
      <c r="G2202" s="1" t="n">
        <v>1</v>
      </c>
      <c r="H2202" s="1" t="n">
        <v>895</v>
      </c>
      <c r="I2202" s="1" t="n">
        <v>141</v>
      </c>
      <c r="J2202" s="1" t="n">
        <v>342</v>
      </c>
      <c r="K2202" s="1" t="n">
        <v>0.412</v>
      </c>
      <c r="L2202" s="1" t="n">
        <v>33</v>
      </c>
      <c r="M2202" s="1" t="n">
        <v>105</v>
      </c>
      <c r="N2202" s="1" t="n">
        <v>0.314</v>
      </c>
      <c r="O2202" s="1" t="n">
        <v>53</v>
      </c>
      <c r="P2202" s="1" t="n">
        <v>67</v>
      </c>
      <c r="Q2202" s="1" t="n">
        <v>0.791</v>
      </c>
      <c r="R2202" s="1" t="n">
        <v>20</v>
      </c>
      <c r="S2202" s="1" t="n">
        <v>71</v>
      </c>
      <c r="T2202" s="1" t="n">
        <v>91</v>
      </c>
      <c r="U2202" s="1" t="n">
        <v>138</v>
      </c>
      <c r="V2202" s="1" t="n">
        <v>41</v>
      </c>
      <c r="W2202" s="1" t="n">
        <v>12</v>
      </c>
      <c r="X2202" s="1" t="n">
        <v>68</v>
      </c>
      <c r="Y2202" s="1" t="n">
        <v>120</v>
      </c>
      <c r="Z2202" s="1" t="n">
        <v>368</v>
      </c>
      <c r="AA2202" s="1" t="n">
        <v>13.2</v>
      </c>
      <c r="AB2202" s="1" t="n">
        <v>0.495</v>
      </c>
      <c r="AC2202" s="1" t="n">
        <v>1.1</v>
      </c>
      <c r="AD2202" s="1" t="n">
        <f aca="false">IF(F2202=0,0,Z2202/F2202)</f>
        <v>6.13333333333333</v>
      </c>
      <c r="AE2202" s="1" t="str">
        <f aca="false">IFERROR(LEFT(C2202,FIND("-",C2202)-1),C2202)</f>
        <v>PG</v>
      </c>
      <c r="AF2202" s="1" t="str">
        <f aca="false">B2202&amp;"|"&amp;A2202</f>
        <v>Sebastian Telfair|2012</v>
      </c>
      <c r="AG2202" s="1" t="n">
        <f aca="false">SUMPRODUCT(($A$2:$A$4670=A2202)*($Z$2:$Z$4670&gt;Z2202))+1</f>
        <v>209</v>
      </c>
    </row>
    <row r="2203" customFormat="false" ht="15" hidden="false" customHeight="false" outlineLevel="0" collapsed="false">
      <c r="A2203" s="1" t="n">
        <v>2012</v>
      </c>
      <c r="B2203" s="1" t="s">
        <v>796</v>
      </c>
      <c r="C2203" s="1" t="s">
        <v>105</v>
      </c>
      <c r="D2203" s="1" t="n">
        <v>25</v>
      </c>
      <c r="E2203" s="1" t="s">
        <v>135</v>
      </c>
      <c r="F2203" s="1" t="n">
        <v>28</v>
      </c>
      <c r="G2203" s="1" t="n">
        <v>9</v>
      </c>
      <c r="H2203" s="1" t="n">
        <v>333</v>
      </c>
      <c r="I2203" s="1" t="n">
        <v>39</v>
      </c>
      <c r="J2203" s="1" t="n">
        <v>74</v>
      </c>
      <c r="K2203" s="1" t="n">
        <v>0.527</v>
      </c>
      <c r="L2203" s="1" t="n">
        <v>0</v>
      </c>
      <c r="M2203" s="1" t="n">
        <v>0</v>
      </c>
      <c r="O2203" s="1" t="n">
        <v>21</v>
      </c>
      <c r="P2203" s="1" t="n">
        <v>41</v>
      </c>
      <c r="Q2203" s="1" t="n">
        <v>0.512</v>
      </c>
      <c r="R2203" s="1" t="n">
        <v>20</v>
      </c>
      <c r="S2203" s="1" t="n">
        <v>52</v>
      </c>
      <c r="T2203" s="1" t="n">
        <v>72</v>
      </c>
      <c r="U2203" s="1" t="n">
        <v>9</v>
      </c>
      <c r="V2203" s="1" t="n">
        <v>10</v>
      </c>
      <c r="W2203" s="1" t="n">
        <v>5</v>
      </c>
      <c r="X2203" s="1" t="n">
        <v>16</v>
      </c>
      <c r="Y2203" s="1" t="n">
        <v>60</v>
      </c>
      <c r="Z2203" s="1" t="n">
        <v>99</v>
      </c>
      <c r="AA2203" s="1" t="n">
        <v>9.9</v>
      </c>
      <c r="AB2203" s="1" t="n">
        <v>0.538</v>
      </c>
      <c r="AC2203" s="1" t="n">
        <v>0.4</v>
      </c>
      <c r="AD2203" s="1" t="n">
        <f aca="false">IF(F2203=0,0,Z2203/F2203)</f>
        <v>3.53571428571429</v>
      </c>
      <c r="AE2203" s="1" t="str">
        <f aca="false">IFERROR(LEFT(C2203,FIND("-",C2203)-1),C2203)</f>
        <v>C</v>
      </c>
      <c r="AF2203" s="1" t="str">
        <f aca="false">B2203&amp;"|"&amp;A2203</f>
        <v>Semih Erden|2012</v>
      </c>
      <c r="AG2203" s="1" t="n">
        <f aca="false">SUMPRODUCT(($A$2:$A$4670=A2203)*($Z$2:$Z$4670&gt;Z2203))+1</f>
        <v>363</v>
      </c>
    </row>
    <row r="2204" customFormat="false" ht="15" hidden="false" customHeight="false" outlineLevel="0" collapsed="false">
      <c r="A2204" s="1" t="n">
        <v>2012</v>
      </c>
      <c r="B2204" s="1" t="s">
        <v>724</v>
      </c>
      <c r="C2204" s="1" t="s">
        <v>92</v>
      </c>
      <c r="D2204" s="1" t="n">
        <v>22</v>
      </c>
      <c r="E2204" s="1" t="s">
        <v>609</v>
      </c>
      <c r="F2204" s="1" t="n">
        <v>66</v>
      </c>
      <c r="G2204" s="1" t="n">
        <v>66</v>
      </c>
      <c r="H2204" s="1" t="n">
        <v>1792</v>
      </c>
      <c r="I2204" s="1" t="n">
        <v>262</v>
      </c>
      <c r="J2204" s="1" t="n">
        <v>490</v>
      </c>
      <c r="K2204" s="1" t="n">
        <v>0.535</v>
      </c>
      <c r="L2204" s="1" t="n">
        <v>1</v>
      </c>
      <c r="M2204" s="1" t="n">
        <v>3</v>
      </c>
      <c r="N2204" s="1" t="n">
        <v>0.333</v>
      </c>
      <c r="O2204" s="1" t="n">
        <v>78</v>
      </c>
      <c r="P2204" s="1" t="n">
        <v>118</v>
      </c>
      <c r="Q2204" s="1" t="n">
        <v>0.661</v>
      </c>
      <c r="R2204" s="1" t="n">
        <v>193</v>
      </c>
      <c r="S2204" s="1" t="n">
        <v>305</v>
      </c>
      <c r="T2204" s="1" t="n">
        <v>498</v>
      </c>
      <c r="U2204" s="1" t="n">
        <v>28</v>
      </c>
      <c r="V2204" s="1" t="n">
        <v>33</v>
      </c>
      <c r="W2204" s="1" t="n">
        <v>241</v>
      </c>
      <c r="X2204" s="1" t="n">
        <v>79</v>
      </c>
      <c r="Y2204" s="1" t="n">
        <v>179</v>
      </c>
      <c r="Z2204" s="1" t="n">
        <v>603</v>
      </c>
      <c r="AA2204" s="1" t="n">
        <v>19</v>
      </c>
      <c r="AB2204" s="1" t="n">
        <v>0.556</v>
      </c>
      <c r="AC2204" s="1" t="n">
        <v>6.2</v>
      </c>
      <c r="AD2204" s="1" t="n">
        <f aca="false">IF(F2204=0,0,Z2204/F2204)</f>
        <v>9.13636363636364</v>
      </c>
      <c r="AE2204" s="1" t="str">
        <f aca="false">IFERROR(LEFT(C2204,FIND("-",C2204)-1),C2204)</f>
        <v>PF</v>
      </c>
      <c r="AF2204" s="1" t="str">
        <f aca="false">B2204&amp;"|"&amp;A2204</f>
        <v>Serge Ibaka|2012</v>
      </c>
      <c r="AG2204" s="1" t="n">
        <f aca="false">SUMPRODUCT(($A$2:$A$4670=A2204)*($Z$2:$Z$4670&gt;Z2204))+1</f>
        <v>125</v>
      </c>
    </row>
    <row r="2205" customFormat="false" ht="15" hidden="false" customHeight="false" outlineLevel="0" collapsed="false">
      <c r="A2205" s="1" t="n">
        <v>2012</v>
      </c>
      <c r="B2205" s="1" t="s">
        <v>536</v>
      </c>
      <c r="C2205" s="1" t="s">
        <v>123</v>
      </c>
      <c r="D2205" s="1" t="n">
        <v>33</v>
      </c>
      <c r="E2205" s="1" t="s">
        <v>126</v>
      </c>
      <c r="F2205" s="1" t="n">
        <v>65</v>
      </c>
      <c r="G2205" s="1" t="n">
        <v>10</v>
      </c>
      <c r="H2205" s="1" t="n">
        <v>1499</v>
      </c>
      <c r="I2205" s="1" t="n">
        <v>113</v>
      </c>
      <c r="J2205" s="1" t="n">
        <v>292</v>
      </c>
      <c r="K2205" s="1" t="n">
        <v>0.387</v>
      </c>
      <c r="L2205" s="1" t="n">
        <v>62</v>
      </c>
      <c r="M2205" s="1" t="n">
        <v>183</v>
      </c>
      <c r="N2205" s="1" t="n">
        <v>0.339</v>
      </c>
      <c r="O2205" s="1" t="n">
        <v>23</v>
      </c>
      <c r="P2205" s="1" t="n">
        <v>37</v>
      </c>
      <c r="Q2205" s="1" t="n">
        <v>0.622</v>
      </c>
      <c r="R2205" s="1" t="n">
        <v>56</v>
      </c>
      <c r="S2205" s="1" t="n">
        <v>100</v>
      </c>
      <c r="T2205" s="1" t="n">
        <v>156</v>
      </c>
      <c r="U2205" s="1" t="n">
        <v>82</v>
      </c>
      <c r="V2205" s="1" t="n">
        <v>64</v>
      </c>
      <c r="W2205" s="1" t="n">
        <v>33</v>
      </c>
      <c r="X2205" s="1" t="n">
        <v>37</v>
      </c>
      <c r="Y2205" s="1" t="n">
        <v>105</v>
      </c>
      <c r="Z2205" s="1" t="n">
        <v>311</v>
      </c>
      <c r="AA2205" s="1" t="n">
        <v>9.7</v>
      </c>
      <c r="AB2205" s="1" t="n">
        <v>0.504</v>
      </c>
      <c r="AC2205" s="1" t="n">
        <v>3.3</v>
      </c>
      <c r="AD2205" s="1" t="n">
        <f aca="false">IF(F2205=0,0,Z2205/F2205)</f>
        <v>4.78461538461538</v>
      </c>
      <c r="AE2205" s="1" t="str">
        <f aca="false">IFERROR(LEFT(C2205,FIND("-",C2205)-1),C2205)</f>
        <v>SF</v>
      </c>
      <c r="AF2205" s="1" t="str">
        <f aca="false">B2205&amp;"|"&amp;A2205</f>
        <v>Shane Battier|2012</v>
      </c>
      <c r="AG2205" s="1" t="n">
        <f aca="false">SUMPRODUCT(($A$2:$A$4670=A2205)*($Z$2:$Z$4670&gt;Z2205))+1</f>
        <v>235</v>
      </c>
    </row>
    <row r="2206" customFormat="false" ht="15" hidden="false" customHeight="false" outlineLevel="0" collapsed="false">
      <c r="A2206" s="1" t="n">
        <v>2012</v>
      </c>
      <c r="B2206" s="1" t="s">
        <v>537</v>
      </c>
      <c r="C2206" s="1" t="s">
        <v>128</v>
      </c>
      <c r="D2206" s="1" t="n">
        <v>26</v>
      </c>
      <c r="E2206" s="1" t="s">
        <v>124</v>
      </c>
      <c r="F2206" s="1" t="n">
        <v>59</v>
      </c>
      <c r="G2206" s="1" t="n">
        <v>19</v>
      </c>
      <c r="H2206" s="1" t="n">
        <v>1400</v>
      </c>
      <c r="I2206" s="1" t="n">
        <v>251</v>
      </c>
      <c r="J2206" s="1" t="n">
        <v>598</v>
      </c>
      <c r="K2206" s="1" t="n">
        <v>0.42</v>
      </c>
      <c r="L2206" s="1" t="n">
        <v>68</v>
      </c>
      <c r="M2206" s="1" t="n">
        <v>188</v>
      </c>
      <c r="N2206" s="1" t="n">
        <v>0.362</v>
      </c>
      <c r="O2206" s="1" t="n">
        <v>80</v>
      </c>
      <c r="P2206" s="1" t="n">
        <v>99</v>
      </c>
      <c r="Q2206" s="1" t="n">
        <v>0.808</v>
      </c>
      <c r="R2206" s="1" t="n">
        <v>38</v>
      </c>
      <c r="S2206" s="1" t="n">
        <v>119</v>
      </c>
      <c r="T2206" s="1" t="n">
        <v>157</v>
      </c>
      <c r="U2206" s="1" t="n">
        <v>69</v>
      </c>
      <c r="V2206" s="1" t="n">
        <v>44</v>
      </c>
      <c r="W2206" s="1" t="n">
        <v>15</v>
      </c>
      <c r="X2206" s="1" t="n">
        <v>64</v>
      </c>
      <c r="Y2206" s="1" t="n">
        <v>66</v>
      </c>
      <c r="Z2206" s="1" t="n">
        <v>650</v>
      </c>
      <c r="AA2206" s="1" t="n">
        <v>13.6</v>
      </c>
      <c r="AB2206" s="1" t="n">
        <v>0.507</v>
      </c>
      <c r="AC2206" s="1" t="n">
        <v>1.6</v>
      </c>
      <c r="AD2206" s="1" t="n">
        <f aca="false">IF(F2206=0,0,Z2206/F2206)</f>
        <v>11.0169491525424</v>
      </c>
      <c r="AE2206" s="1" t="str">
        <f aca="false">IFERROR(LEFT(C2206,FIND("-",C2206)-1),C2206)</f>
        <v>SG</v>
      </c>
      <c r="AF2206" s="1" t="str">
        <f aca="false">B2206&amp;"|"&amp;A2206</f>
        <v>Shannon Brown|2012</v>
      </c>
      <c r="AG2206" s="1" t="n">
        <f aca="false">SUMPRODUCT(($A$2:$A$4670=A2206)*($Z$2:$Z$4670&gt;Z2206))+1</f>
        <v>108</v>
      </c>
    </row>
    <row r="2207" customFormat="false" ht="15" hidden="false" customHeight="false" outlineLevel="0" collapsed="false">
      <c r="A2207" s="1" t="n">
        <v>2012</v>
      </c>
      <c r="B2207" s="1" t="s">
        <v>666</v>
      </c>
      <c r="C2207" s="1" t="s">
        <v>128</v>
      </c>
      <c r="D2207" s="1" t="n">
        <v>26</v>
      </c>
      <c r="E2207" s="1" t="s">
        <v>152</v>
      </c>
      <c r="F2207" s="1" t="n">
        <v>58</v>
      </c>
      <c r="G2207" s="1" t="n">
        <v>27</v>
      </c>
      <c r="H2207" s="1" t="n">
        <v>1092</v>
      </c>
      <c r="I2207" s="1" t="n">
        <v>127</v>
      </c>
      <c r="J2207" s="1" t="n">
        <v>271</v>
      </c>
      <c r="K2207" s="1" t="n">
        <v>0.469</v>
      </c>
      <c r="L2207" s="1" t="n">
        <v>2</v>
      </c>
      <c r="M2207" s="1" t="n">
        <v>3</v>
      </c>
      <c r="N2207" s="1" t="n">
        <v>0.667</v>
      </c>
      <c r="O2207" s="1" t="n">
        <v>62</v>
      </c>
      <c r="P2207" s="1" t="n">
        <v>79</v>
      </c>
      <c r="Q2207" s="1" t="n">
        <v>0.785</v>
      </c>
      <c r="R2207" s="1" t="n">
        <v>39</v>
      </c>
      <c r="S2207" s="1" t="n">
        <v>84</v>
      </c>
      <c r="T2207" s="1" t="n">
        <v>123</v>
      </c>
      <c r="U2207" s="1" t="n">
        <v>122</v>
      </c>
      <c r="V2207" s="1" t="n">
        <v>27</v>
      </c>
      <c r="W2207" s="1" t="n">
        <v>20</v>
      </c>
      <c r="X2207" s="1" t="n">
        <v>66</v>
      </c>
      <c r="Y2207" s="1" t="n">
        <v>79</v>
      </c>
      <c r="Z2207" s="1" t="n">
        <v>318</v>
      </c>
      <c r="AA2207" s="1" t="n">
        <v>11</v>
      </c>
      <c r="AB2207" s="1" t="n">
        <v>0.52</v>
      </c>
      <c r="AC2207" s="1" t="n">
        <v>1.3</v>
      </c>
      <c r="AD2207" s="1" t="n">
        <f aca="false">IF(F2207=0,0,Z2207/F2207)</f>
        <v>5.48275862068966</v>
      </c>
      <c r="AE2207" s="1" t="str">
        <f aca="false">IFERROR(LEFT(C2207,FIND("-",C2207)-1),C2207)</f>
        <v>SG</v>
      </c>
      <c r="AF2207" s="1" t="str">
        <f aca="false">B2207&amp;"|"&amp;A2207</f>
        <v>Shaun Livingston|2012</v>
      </c>
      <c r="AG2207" s="1" t="n">
        <f aca="false">SUMPRODUCT(($A$2:$A$4670=A2207)*($Z$2:$Z$4670&gt;Z2207))+1</f>
        <v>233</v>
      </c>
    </row>
    <row r="2208" customFormat="false" ht="15" hidden="false" customHeight="false" outlineLevel="0" collapsed="false">
      <c r="A2208" s="1" t="n">
        <v>2012</v>
      </c>
      <c r="B2208" s="1" t="s">
        <v>541</v>
      </c>
      <c r="C2208" s="1" t="s">
        <v>123</v>
      </c>
      <c r="D2208" s="1" t="n">
        <v>33</v>
      </c>
      <c r="E2208" s="1" t="s">
        <v>189</v>
      </c>
      <c r="F2208" s="1" t="n">
        <v>63</v>
      </c>
      <c r="G2208" s="1" t="n">
        <v>63</v>
      </c>
      <c r="H2208" s="1" t="n">
        <v>1919</v>
      </c>
      <c r="I2208" s="1" t="n">
        <v>288</v>
      </c>
      <c r="J2208" s="1" t="n">
        <v>646</v>
      </c>
      <c r="K2208" s="1" t="n">
        <v>0.446</v>
      </c>
      <c r="L2208" s="1" t="n">
        <v>20</v>
      </c>
      <c r="M2208" s="1" t="n">
        <v>68</v>
      </c>
      <c r="N2208" s="1" t="n">
        <v>0.294</v>
      </c>
      <c r="O2208" s="1" t="n">
        <v>74</v>
      </c>
      <c r="P2208" s="1" t="n">
        <v>93</v>
      </c>
      <c r="Q2208" s="1" t="n">
        <v>0.796</v>
      </c>
      <c r="R2208" s="1" t="n">
        <v>145</v>
      </c>
      <c r="S2208" s="1" t="n">
        <v>320</v>
      </c>
      <c r="T2208" s="1" t="n">
        <v>465</v>
      </c>
      <c r="U2208" s="1" t="n">
        <v>132</v>
      </c>
      <c r="V2208" s="1" t="n">
        <v>67</v>
      </c>
      <c r="W2208" s="1" t="n">
        <v>36</v>
      </c>
      <c r="X2208" s="1" t="n">
        <v>98</v>
      </c>
      <c r="Y2208" s="1" t="n">
        <v>87</v>
      </c>
      <c r="Z2208" s="1" t="n">
        <v>670</v>
      </c>
      <c r="AA2208" s="1" t="n">
        <v>15</v>
      </c>
      <c r="AB2208" s="1" t="n">
        <v>0.488</v>
      </c>
      <c r="AC2208" s="1" t="n">
        <v>3.7</v>
      </c>
      <c r="AD2208" s="1" t="n">
        <f aca="false">IF(F2208=0,0,Z2208/F2208)</f>
        <v>10.6349206349206</v>
      </c>
      <c r="AE2208" s="1" t="str">
        <f aca="false">IFERROR(LEFT(C2208,FIND("-",C2208)-1),C2208)</f>
        <v>SF</v>
      </c>
      <c r="AF2208" s="1" t="str">
        <f aca="false">B2208&amp;"|"&amp;A2208</f>
        <v>Shawn Marion|2012</v>
      </c>
      <c r="AG2208" s="1" t="n">
        <f aca="false">SUMPRODUCT(($A$2:$A$4670=A2208)*($Z$2:$Z$4670&gt;Z2208))+1</f>
        <v>100</v>
      </c>
    </row>
    <row r="2209" customFormat="false" ht="15" hidden="false" customHeight="false" outlineLevel="0" collapsed="false">
      <c r="A2209" s="1" t="n">
        <v>2012</v>
      </c>
      <c r="B2209" s="1" t="s">
        <v>542</v>
      </c>
      <c r="C2209" s="1" t="s">
        <v>123</v>
      </c>
      <c r="D2209" s="1" t="n">
        <v>25</v>
      </c>
      <c r="E2209" s="1" t="s">
        <v>185</v>
      </c>
      <c r="F2209" s="1" t="n">
        <v>25</v>
      </c>
      <c r="G2209" s="1" t="n">
        <v>6</v>
      </c>
      <c r="H2209" s="1" t="n">
        <v>514</v>
      </c>
      <c r="I2209" s="1" t="n">
        <v>42</v>
      </c>
      <c r="J2209" s="1" t="n">
        <v>147</v>
      </c>
      <c r="K2209" s="1" t="n">
        <v>0.286</v>
      </c>
      <c r="L2209" s="1" t="n">
        <v>21</v>
      </c>
      <c r="M2209" s="1" t="n">
        <v>87</v>
      </c>
      <c r="N2209" s="1" t="n">
        <v>0.241</v>
      </c>
      <c r="O2209" s="1" t="n">
        <v>8</v>
      </c>
      <c r="P2209" s="1" t="n">
        <v>11</v>
      </c>
      <c r="Q2209" s="1" t="n">
        <v>0.727</v>
      </c>
      <c r="R2209" s="1" t="n">
        <v>20</v>
      </c>
      <c r="S2209" s="1" t="n">
        <v>48</v>
      </c>
      <c r="T2209" s="1" t="n">
        <v>68</v>
      </c>
      <c r="U2209" s="1" t="n">
        <v>16</v>
      </c>
      <c r="V2209" s="1" t="n">
        <v>10</v>
      </c>
      <c r="W2209" s="1" t="n">
        <v>11</v>
      </c>
      <c r="X2209" s="1" t="n">
        <v>13</v>
      </c>
      <c r="Y2209" s="1" t="n">
        <v>44</v>
      </c>
      <c r="Z2209" s="1" t="n">
        <v>113</v>
      </c>
      <c r="AA2209" s="1" t="n">
        <v>4.9</v>
      </c>
      <c r="AB2209" s="1" t="n">
        <v>0.372</v>
      </c>
      <c r="AC2209" s="1" t="n">
        <v>-0.4</v>
      </c>
      <c r="AD2209" s="1" t="n">
        <f aca="false">IF(F2209=0,0,Z2209/F2209)</f>
        <v>4.52</v>
      </c>
      <c r="AE2209" s="1" t="str">
        <f aca="false">IFERROR(LEFT(C2209,FIND("-",C2209)-1),C2209)</f>
        <v>SF</v>
      </c>
      <c r="AF2209" s="1" t="str">
        <f aca="false">B2209&amp;"|"&amp;A2209</f>
        <v>Shawne Williams|2012</v>
      </c>
      <c r="AG2209" s="1" t="n">
        <f aca="false">SUMPRODUCT(($A$2:$A$4670=A2209)*($Z$2:$Z$4670&gt;Z2209))+1</f>
        <v>352</v>
      </c>
    </row>
    <row r="2210" customFormat="false" ht="15" hidden="false" customHeight="false" outlineLevel="0" collapsed="false">
      <c r="A2210" s="1" t="n">
        <v>2012</v>
      </c>
      <c r="B2210" s="1" t="s">
        <v>543</v>
      </c>
      <c r="C2210" s="1" t="s">
        <v>105</v>
      </c>
      <c r="D2210" s="1" t="n">
        <v>28</v>
      </c>
      <c r="E2210" s="1" t="s">
        <v>185</v>
      </c>
      <c r="F2210" s="1" t="n">
        <v>58</v>
      </c>
      <c r="G2210" s="1" t="n">
        <v>35</v>
      </c>
      <c r="H2210" s="1" t="n">
        <v>1276</v>
      </c>
      <c r="I2210" s="1" t="n">
        <v>96</v>
      </c>
      <c r="J2210" s="1" t="n">
        <v>201</v>
      </c>
      <c r="K2210" s="1" t="n">
        <v>0.478</v>
      </c>
      <c r="L2210" s="1" t="n">
        <v>0</v>
      </c>
      <c r="M2210" s="1" t="n">
        <v>0</v>
      </c>
      <c r="O2210" s="1" t="n">
        <v>76</v>
      </c>
      <c r="P2210" s="1" t="n">
        <v>104</v>
      </c>
      <c r="Q2210" s="1" t="n">
        <v>0.731</v>
      </c>
      <c r="R2210" s="1" t="n">
        <v>141</v>
      </c>
      <c r="S2210" s="1" t="n">
        <v>209</v>
      </c>
      <c r="T2210" s="1" t="n">
        <v>350</v>
      </c>
      <c r="U2210" s="1" t="n">
        <v>35</v>
      </c>
      <c r="V2210" s="1" t="n">
        <v>47</v>
      </c>
      <c r="W2210" s="1" t="n">
        <v>39</v>
      </c>
      <c r="X2210" s="1" t="n">
        <v>66</v>
      </c>
      <c r="Y2210" s="1" t="n">
        <v>149</v>
      </c>
      <c r="Z2210" s="1" t="n">
        <v>268</v>
      </c>
      <c r="AA2210" s="1" t="n">
        <v>11.9</v>
      </c>
      <c r="AB2210" s="1" t="n">
        <v>0.543</v>
      </c>
      <c r="AC2210" s="1" t="n">
        <v>2.1</v>
      </c>
      <c r="AD2210" s="1" t="n">
        <f aca="false">IF(F2210=0,0,Z2210/F2210)</f>
        <v>4.62068965517241</v>
      </c>
      <c r="AE2210" s="1" t="str">
        <f aca="false">IFERROR(LEFT(C2210,FIND("-",C2210)-1),C2210)</f>
        <v>C</v>
      </c>
      <c r="AF2210" s="1" t="str">
        <f aca="false">B2210&amp;"|"&amp;A2210</f>
        <v>Shelden Williams|2012</v>
      </c>
      <c r="AG2210" s="1" t="n">
        <f aca="false">SUMPRODUCT(($A$2:$A$4670=A2210)*($Z$2:$Z$4670&gt;Z2210))+1</f>
        <v>259</v>
      </c>
    </row>
    <row r="2211" customFormat="false" ht="15" hidden="false" customHeight="false" outlineLevel="0" collapsed="false">
      <c r="A2211" s="1" t="n">
        <v>2012</v>
      </c>
      <c r="B2211" s="1" t="s">
        <v>880</v>
      </c>
      <c r="C2211" s="1" t="s">
        <v>102</v>
      </c>
      <c r="D2211" s="1" t="n">
        <v>21</v>
      </c>
      <c r="E2211" s="1" t="s">
        <v>137</v>
      </c>
      <c r="F2211" s="1" t="n">
        <v>64</v>
      </c>
      <c r="G2211" s="1" t="n">
        <v>0</v>
      </c>
      <c r="H2211" s="1" t="n">
        <v>779</v>
      </c>
      <c r="I2211" s="1" t="n">
        <v>88</v>
      </c>
      <c r="J2211" s="1" t="n">
        <v>220</v>
      </c>
      <c r="K2211" s="1" t="n">
        <v>0.4</v>
      </c>
      <c r="L2211" s="1" t="n">
        <v>12</v>
      </c>
      <c r="M2211" s="1" t="n">
        <v>42</v>
      </c>
      <c r="N2211" s="1" t="n">
        <v>0.286</v>
      </c>
      <c r="O2211" s="1" t="n">
        <v>42</v>
      </c>
      <c r="P2211" s="1" t="n">
        <v>59</v>
      </c>
      <c r="Q2211" s="1" t="n">
        <v>0.712</v>
      </c>
      <c r="R2211" s="1" t="n">
        <v>12</v>
      </c>
      <c r="S2211" s="1" t="n">
        <v>80</v>
      </c>
      <c r="T2211" s="1" t="n">
        <v>92</v>
      </c>
      <c r="U2211" s="1" t="n">
        <v>131</v>
      </c>
      <c r="V2211" s="1" t="n">
        <v>28</v>
      </c>
      <c r="W2211" s="1" t="n">
        <v>2</v>
      </c>
      <c r="X2211" s="1" t="n">
        <v>48</v>
      </c>
      <c r="Y2211" s="1" t="n">
        <v>50</v>
      </c>
      <c r="Z2211" s="1" t="n">
        <v>230</v>
      </c>
      <c r="AA2211" s="1" t="n">
        <v>11.9</v>
      </c>
      <c r="AB2211" s="1" t="n">
        <v>0.468</v>
      </c>
      <c r="AC2211" s="1" t="n">
        <v>0.7</v>
      </c>
      <c r="AD2211" s="1" t="n">
        <f aca="false">IF(F2211=0,0,Z2211/F2211)</f>
        <v>3.59375</v>
      </c>
      <c r="AE2211" s="1" t="str">
        <f aca="false">IFERROR(LEFT(C2211,FIND("-",C2211)-1),C2211)</f>
        <v>PG</v>
      </c>
      <c r="AF2211" s="1" t="str">
        <f aca="false">B2211&amp;"|"&amp;A2211</f>
        <v>Shelvin Mack|2012</v>
      </c>
      <c r="AG2211" s="1" t="n">
        <f aca="false">SUMPRODUCT(($A$2:$A$4670=A2211)*($Z$2:$Z$4670&gt;Z2211))+1</f>
        <v>273</v>
      </c>
    </row>
    <row r="2212" customFormat="false" ht="15" hidden="false" customHeight="false" outlineLevel="0" collapsed="false">
      <c r="A2212" s="1" t="n">
        <v>2012</v>
      </c>
      <c r="B2212" s="1" t="s">
        <v>798</v>
      </c>
      <c r="C2212" s="1" t="s">
        <v>105</v>
      </c>
      <c r="D2212" s="1" t="n">
        <v>23</v>
      </c>
      <c r="E2212" s="1" t="s">
        <v>147</v>
      </c>
      <c r="F2212" s="1" t="n">
        <v>14</v>
      </c>
      <c r="G2212" s="1" t="n">
        <v>0</v>
      </c>
      <c r="H2212" s="1" t="n">
        <v>122</v>
      </c>
      <c r="I2212" s="1" t="n">
        <v>13</v>
      </c>
      <c r="J2212" s="1" t="n">
        <v>36</v>
      </c>
      <c r="K2212" s="1" t="n">
        <v>0.361</v>
      </c>
      <c r="L2212" s="1" t="n">
        <v>0</v>
      </c>
      <c r="M2212" s="1" t="n">
        <v>0</v>
      </c>
      <c r="O2212" s="1" t="n">
        <v>7</v>
      </c>
      <c r="P2212" s="1" t="n">
        <v>8</v>
      </c>
      <c r="Q2212" s="1" t="n">
        <v>0.875</v>
      </c>
      <c r="R2212" s="1" t="n">
        <v>15</v>
      </c>
      <c r="S2212" s="1" t="n">
        <v>32</v>
      </c>
      <c r="T2212" s="1" t="n">
        <v>47</v>
      </c>
      <c r="U2212" s="1" t="n">
        <v>3</v>
      </c>
      <c r="V2212" s="1" t="n">
        <v>2</v>
      </c>
      <c r="W2212" s="1" t="n">
        <v>9</v>
      </c>
      <c r="X2212" s="1" t="n">
        <v>5</v>
      </c>
      <c r="Y2212" s="1" t="n">
        <v>11</v>
      </c>
      <c r="Z2212" s="1" t="n">
        <v>33</v>
      </c>
      <c r="AA2212" s="1" t="n">
        <v>14.2</v>
      </c>
      <c r="AB2212" s="1" t="n">
        <v>0.418</v>
      </c>
      <c r="AC2212" s="1" t="n">
        <v>0.2</v>
      </c>
      <c r="AD2212" s="1" t="n">
        <f aca="false">IF(F2212=0,0,Z2212/F2212)</f>
        <v>2.35714285714286</v>
      </c>
      <c r="AE2212" s="1" t="str">
        <f aca="false">IFERROR(LEFT(C2212,FIND("-",C2212)-1),C2212)</f>
        <v>C</v>
      </c>
      <c r="AF2212" s="1" t="str">
        <f aca="false">B2212&amp;"|"&amp;A2212</f>
        <v>Solomon Alabi|2012</v>
      </c>
      <c r="AG2212" s="1" t="n">
        <f aca="false">SUMPRODUCT(($A$2:$A$4670=A2212)*($Z$2:$Z$4670&gt;Z2212))+1</f>
        <v>429</v>
      </c>
    </row>
    <row r="2213" customFormat="false" ht="15" hidden="false" customHeight="false" outlineLevel="0" collapsed="false">
      <c r="A2213" s="1" t="n">
        <v>2012</v>
      </c>
      <c r="B2213" s="1" t="s">
        <v>545</v>
      </c>
      <c r="C2213" s="1" t="s">
        <v>171</v>
      </c>
      <c r="D2213" s="1" t="n">
        <v>27</v>
      </c>
      <c r="E2213" s="1" t="s">
        <v>115</v>
      </c>
      <c r="F2213" s="1" t="n">
        <v>21</v>
      </c>
      <c r="G2213" s="1" t="n">
        <v>1</v>
      </c>
      <c r="H2213" s="1" t="n">
        <v>292</v>
      </c>
      <c r="I2213" s="1" t="n">
        <v>24</v>
      </c>
      <c r="J2213" s="1" t="n">
        <v>61</v>
      </c>
      <c r="K2213" s="1" t="n">
        <v>0.393</v>
      </c>
      <c r="L2213" s="1" t="n">
        <v>0</v>
      </c>
      <c r="M2213" s="1" t="n">
        <v>0</v>
      </c>
      <c r="O2213" s="1" t="n">
        <v>19</v>
      </c>
      <c r="P2213" s="1" t="n">
        <v>23</v>
      </c>
      <c r="Q2213" s="1" t="n">
        <v>0.826</v>
      </c>
      <c r="R2213" s="1" t="n">
        <v>32</v>
      </c>
      <c r="S2213" s="1" t="n">
        <v>26</v>
      </c>
      <c r="T2213" s="1" t="n">
        <v>58</v>
      </c>
      <c r="U2213" s="1" t="n">
        <v>9</v>
      </c>
      <c r="V2213" s="1" t="n">
        <v>9</v>
      </c>
      <c r="W2213" s="1" t="n">
        <v>11</v>
      </c>
      <c r="X2213" s="1" t="n">
        <v>18</v>
      </c>
      <c r="Y2213" s="1" t="n">
        <v>43</v>
      </c>
      <c r="Z2213" s="1" t="n">
        <v>67</v>
      </c>
      <c r="AA2213" s="1" t="n">
        <v>9.1</v>
      </c>
      <c r="AB2213" s="1" t="n">
        <v>0.471</v>
      </c>
      <c r="AC2213" s="1" t="n">
        <v>0.3</v>
      </c>
      <c r="AD2213" s="1" t="n">
        <f aca="false">IF(F2213=0,0,Z2213/F2213)</f>
        <v>3.19047619047619</v>
      </c>
      <c r="AE2213" s="1" t="str">
        <f aca="false">IFERROR(LEFT(C2213,FIND("-",C2213)-1),C2213)</f>
        <v>C</v>
      </c>
      <c r="AF2213" s="1" t="str">
        <f aca="false">B2213&amp;"|"&amp;A2213</f>
        <v>Solomon Jones|2012</v>
      </c>
      <c r="AG2213" s="1" t="n">
        <f aca="false">SUMPRODUCT(($A$2:$A$4670=A2213)*($Z$2:$Z$4670&gt;Z2213))+1</f>
        <v>386</v>
      </c>
    </row>
    <row r="2214" customFormat="false" ht="15" hidden="false" customHeight="false" outlineLevel="0" collapsed="false">
      <c r="A2214" s="1" t="n">
        <v>2012</v>
      </c>
      <c r="B2214" s="1" t="s">
        <v>546</v>
      </c>
      <c r="C2214" s="1" t="s">
        <v>105</v>
      </c>
      <c r="D2214" s="1" t="n">
        <v>23</v>
      </c>
      <c r="E2214" s="1" t="s">
        <v>142</v>
      </c>
      <c r="F2214" s="1" t="n">
        <v>37</v>
      </c>
      <c r="G2214" s="1" t="n">
        <v>29</v>
      </c>
      <c r="H2214" s="1" t="n">
        <v>920</v>
      </c>
      <c r="I2214" s="1" t="n">
        <v>156</v>
      </c>
      <c r="J2214" s="1" t="n">
        <v>319</v>
      </c>
      <c r="K2214" s="1" t="n">
        <v>0.489</v>
      </c>
      <c r="L2214" s="1" t="n">
        <v>3</v>
      </c>
      <c r="M2214" s="1" t="n">
        <v>12</v>
      </c>
      <c r="N2214" s="1" t="n">
        <v>0.25</v>
      </c>
      <c r="O2214" s="1" t="n">
        <v>40</v>
      </c>
      <c r="P2214" s="1" t="n">
        <v>55</v>
      </c>
      <c r="Q2214" s="1" t="n">
        <v>0.727</v>
      </c>
      <c r="R2214" s="1" t="n">
        <v>78</v>
      </c>
      <c r="S2214" s="1" t="n">
        <v>192</v>
      </c>
      <c r="T2214" s="1" t="n">
        <v>270</v>
      </c>
      <c r="U2214" s="1" t="n">
        <v>98</v>
      </c>
      <c r="V2214" s="1" t="n">
        <v>16</v>
      </c>
      <c r="W2214" s="1" t="n">
        <v>48</v>
      </c>
      <c r="X2214" s="1" t="n">
        <v>55</v>
      </c>
      <c r="Y2214" s="1" t="n">
        <v>100</v>
      </c>
      <c r="Z2214" s="1" t="n">
        <v>355</v>
      </c>
      <c r="AA2214" s="1" t="n">
        <v>18.1</v>
      </c>
      <c r="AB2214" s="1" t="n">
        <v>0.517</v>
      </c>
      <c r="AC2214" s="1" t="n">
        <v>2.9</v>
      </c>
      <c r="AD2214" s="1" t="n">
        <f aca="false">IF(F2214=0,0,Z2214/F2214)</f>
        <v>9.5945945945946</v>
      </c>
      <c r="AE2214" s="1" t="str">
        <f aca="false">IFERROR(LEFT(C2214,FIND("-",C2214)-1),C2214)</f>
        <v>C</v>
      </c>
      <c r="AF2214" s="1" t="str">
        <f aca="false">B2214&amp;"|"&amp;A2214</f>
        <v>Spencer Hawes|2012</v>
      </c>
      <c r="AG2214" s="1" t="n">
        <f aca="false">SUMPRODUCT(($A$2:$A$4670=A2214)*($Z$2:$Z$4670&gt;Z2214))+1</f>
        <v>213</v>
      </c>
    </row>
    <row r="2215" customFormat="false" ht="15" hidden="false" customHeight="false" outlineLevel="0" collapsed="false">
      <c r="A2215" s="1" t="n">
        <v>2012</v>
      </c>
      <c r="B2215" s="1" t="s">
        <v>725</v>
      </c>
      <c r="C2215" s="1" t="s">
        <v>102</v>
      </c>
      <c r="D2215" s="1" t="n">
        <v>23</v>
      </c>
      <c r="E2215" s="1" t="s">
        <v>117</v>
      </c>
      <c r="F2215" s="1" t="n">
        <v>26</v>
      </c>
      <c r="G2215" s="1" t="n">
        <v>23</v>
      </c>
      <c r="H2215" s="1" t="n">
        <v>732</v>
      </c>
      <c r="I2215" s="1" t="n">
        <v>145</v>
      </c>
      <c r="J2215" s="1" t="n">
        <v>296</v>
      </c>
      <c r="K2215" s="1" t="n">
        <v>0.49</v>
      </c>
      <c r="L2215" s="1" t="n">
        <v>55</v>
      </c>
      <c r="M2215" s="1" t="n">
        <v>121</v>
      </c>
      <c r="N2215" s="1" t="n">
        <v>0.455</v>
      </c>
      <c r="O2215" s="1" t="n">
        <v>38</v>
      </c>
      <c r="P2215" s="1" t="n">
        <v>47</v>
      </c>
      <c r="Q2215" s="1" t="n">
        <v>0.809</v>
      </c>
      <c r="R2215" s="1" t="n">
        <v>15</v>
      </c>
      <c r="S2215" s="1" t="n">
        <v>73</v>
      </c>
      <c r="T2215" s="1" t="n">
        <v>88</v>
      </c>
      <c r="U2215" s="1" t="n">
        <v>138</v>
      </c>
      <c r="V2215" s="1" t="n">
        <v>39</v>
      </c>
      <c r="W2215" s="1" t="n">
        <v>8</v>
      </c>
      <c r="X2215" s="1" t="n">
        <v>65</v>
      </c>
      <c r="Y2215" s="1" t="n">
        <v>62</v>
      </c>
      <c r="Z2215" s="1" t="n">
        <v>383</v>
      </c>
      <c r="AA2215" s="1" t="n">
        <v>21.2</v>
      </c>
      <c r="AB2215" s="1" t="n">
        <v>0.605</v>
      </c>
      <c r="AC2215" s="1" t="n">
        <v>2.2</v>
      </c>
      <c r="AD2215" s="1" t="n">
        <f aca="false">IF(F2215=0,0,Z2215/F2215)</f>
        <v>14.7307692307692</v>
      </c>
      <c r="AE2215" s="1" t="str">
        <f aca="false">IFERROR(LEFT(C2215,FIND("-",C2215)-1),C2215)</f>
        <v>PG</v>
      </c>
      <c r="AF2215" s="1" t="str">
        <f aca="false">B2215&amp;"|"&amp;A2215</f>
        <v>Stephen Curry|2012</v>
      </c>
      <c r="AG2215" s="1" t="n">
        <f aca="false">SUMPRODUCT(($A$2:$A$4670=A2215)*($Z$2:$Z$4670&gt;Z2215))+1</f>
        <v>206</v>
      </c>
    </row>
    <row r="2216" customFormat="false" ht="15" hidden="false" customHeight="false" outlineLevel="0" collapsed="false">
      <c r="A2216" s="1" t="n">
        <v>2012</v>
      </c>
      <c r="B2216" s="1" t="s">
        <v>549</v>
      </c>
      <c r="C2216" s="1" t="s">
        <v>123</v>
      </c>
      <c r="D2216" s="1" t="n">
        <v>33</v>
      </c>
      <c r="E2216" s="1" t="s">
        <v>115</v>
      </c>
      <c r="F2216" s="1" t="n">
        <v>47</v>
      </c>
      <c r="G2216" s="1" t="n">
        <v>14</v>
      </c>
      <c r="H2216" s="1" t="n">
        <v>1212</v>
      </c>
      <c r="I2216" s="1" t="n">
        <v>159</v>
      </c>
      <c r="J2216" s="1" t="n">
        <v>425</v>
      </c>
      <c r="K2216" s="1" t="n">
        <v>0.374</v>
      </c>
      <c r="L2216" s="1" t="n">
        <v>49</v>
      </c>
      <c r="M2216" s="1" t="n">
        <v>170</v>
      </c>
      <c r="N2216" s="1" t="n">
        <v>0.288</v>
      </c>
      <c r="O2216" s="1" t="n">
        <v>94</v>
      </c>
      <c r="P2216" s="1" t="n">
        <v>114</v>
      </c>
      <c r="Q2216" s="1" t="n">
        <v>0.825</v>
      </c>
      <c r="R2216" s="1" t="n">
        <v>22</v>
      </c>
      <c r="S2216" s="1" t="n">
        <v>141</v>
      </c>
      <c r="T2216" s="1" t="n">
        <v>163</v>
      </c>
      <c r="U2216" s="1" t="n">
        <v>118</v>
      </c>
      <c r="V2216" s="1" t="n">
        <v>54</v>
      </c>
      <c r="W2216" s="1" t="n">
        <v>13</v>
      </c>
      <c r="X2216" s="1" t="n">
        <v>103</v>
      </c>
      <c r="Y2216" s="1" t="n">
        <v>99</v>
      </c>
      <c r="Z2216" s="1" t="n">
        <v>461</v>
      </c>
      <c r="AA2216" s="1" t="n">
        <v>10.7</v>
      </c>
      <c r="AB2216" s="1" t="n">
        <v>0.485</v>
      </c>
      <c r="AC2216" s="1" t="n">
        <v>0.6</v>
      </c>
      <c r="AD2216" s="1" t="n">
        <f aca="false">IF(F2216=0,0,Z2216/F2216)</f>
        <v>9.80851063829787</v>
      </c>
      <c r="AE2216" s="1" t="str">
        <f aca="false">IFERROR(LEFT(C2216,FIND("-",C2216)-1),C2216)</f>
        <v>SF</v>
      </c>
      <c r="AF2216" s="1" t="str">
        <f aca="false">B2216&amp;"|"&amp;A2216</f>
        <v>Stephen Jackson|2012</v>
      </c>
      <c r="AG2216" s="1" t="n">
        <f aca="false">SUMPRODUCT(($A$2:$A$4670=A2216)*($Z$2:$Z$4670&gt;Z2216))+1</f>
        <v>179</v>
      </c>
    </row>
    <row r="2217" customFormat="false" ht="15" hidden="false" customHeight="false" outlineLevel="0" collapsed="false">
      <c r="A2217" s="1" t="n">
        <v>2012</v>
      </c>
      <c r="B2217" s="1" t="s">
        <v>551</v>
      </c>
      <c r="C2217" s="1" t="s">
        <v>102</v>
      </c>
      <c r="D2217" s="1" t="n">
        <v>31</v>
      </c>
      <c r="E2217" s="1" t="s">
        <v>154</v>
      </c>
      <c r="F2217" s="1" t="n">
        <v>53</v>
      </c>
      <c r="G2217" s="1" t="n">
        <v>5</v>
      </c>
      <c r="H2217" s="1" t="n">
        <v>1237</v>
      </c>
      <c r="I2217" s="1" t="n">
        <v>101</v>
      </c>
      <c r="J2217" s="1" t="n">
        <v>268</v>
      </c>
      <c r="K2217" s="1" t="n">
        <v>0.377</v>
      </c>
      <c r="L2217" s="1" t="n">
        <v>53</v>
      </c>
      <c r="M2217" s="1" t="n">
        <v>158</v>
      </c>
      <c r="N2217" s="1" t="n">
        <v>0.335</v>
      </c>
      <c r="O2217" s="1" t="n">
        <v>21</v>
      </c>
      <c r="P2217" s="1" t="n">
        <v>27</v>
      </c>
      <c r="Q2217" s="1" t="n">
        <v>0.778</v>
      </c>
      <c r="R2217" s="1" t="n">
        <v>9</v>
      </c>
      <c r="S2217" s="1" t="n">
        <v>76</v>
      </c>
      <c r="T2217" s="1" t="n">
        <v>85</v>
      </c>
      <c r="U2217" s="1" t="n">
        <v>175</v>
      </c>
      <c r="V2217" s="1" t="n">
        <v>39</v>
      </c>
      <c r="W2217" s="1" t="n">
        <v>2</v>
      </c>
      <c r="X2217" s="1" t="n">
        <v>72</v>
      </c>
      <c r="Y2217" s="1" t="n">
        <v>75</v>
      </c>
      <c r="Z2217" s="1" t="n">
        <v>276</v>
      </c>
      <c r="AA2217" s="1" t="n">
        <v>8.5</v>
      </c>
      <c r="AB2217" s="1" t="n">
        <v>0.493</v>
      </c>
      <c r="AC2217" s="1" t="n">
        <v>1</v>
      </c>
      <c r="AD2217" s="1" t="n">
        <f aca="false">IF(F2217=0,0,Z2217/F2217)</f>
        <v>5.20754716981132</v>
      </c>
      <c r="AE2217" s="1" t="str">
        <f aca="false">IFERROR(LEFT(C2217,FIND("-",C2217)-1),C2217)</f>
        <v>PG</v>
      </c>
      <c r="AF2217" s="1" t="str">
        <f aca="false">B2217&amp;"|"&amp;A2217</f>
        <v>Steve Blake|2012</v>
      </c>
      <c r="AG2217" s="1" t="n">
        <f aca="false">SUMPRODUCT(($A$2:$A$4670=A2217)*($Z$2:$Z$4670&gt;Z2217))+1</f>
        <v>254</v>
      </c>
    </row>
    <row r="2218" customFormat="false" ht="15" hidden="false" customHeight="false" outlineLevel="0" collapsed="false">
      <c r="A2218" s="1" t="n">
        <v>2012</v>
      </c>
      <c r="B2218" s="1" t="s">
        <v>553</v>
      </c>
      <c r="C2218" s="1" t="s">
        <v>102</v>
      </c>
      <c r="D2218" s="1" t="n">
        <v>37</v>
      </c>
      <c r="E2218" s="1" t="s">
        <v>124</v>
      </c>
      <c r="F2218" s="1" t="n">
        <v>62</v>
      </c>
      <c r="G2218" s="1" t="n">
        <v>62</v>
      </c>
      <c r="H2218" s="1" t="n">
        <v>1961</v>
      </c>
      <c r="I2218" s="1" t="n">
        <v>295</v>
      </c>
      <c r="J2218" s="1" t="n">
        <v>555</v>
      </c>
      <c r="K2218" s="1" t="n">
        <v>0.532</v>
      </c>
      <c r="L2218" s="1" t="n">
        <v>55</v>
      </c>
      <c r="M2218" s="1" t="n">
        <v>141</v>
      </c>
      <c r="N2218" s="1" t="n">
        <v>0.39</v>
      </c>
      <c r="O2218" s="1" t="n">
        <v>127</v>
      </c>
      <c r="P2218" s="1" t="n">
        <v>142</v>
      </c>
      <c r="Q2218" s="1" t="n">
        <v>0.894</v>
      </c>
      <c r="R2218" s="1" t="n">
        <v>26</v>
      </c>
      <c r="S2218" s="1" t="n">
        <v>160</v>
      </c>
      <c r="T2218" s="1" t="n">
        <v>186</v>
      </c>
      <c r="U2218" s="1" t="n">
        <v>664</v>
      </c>
      <c r="V2218" s="1" t="n">
        <v>38</v>
      </c>
      <c r="W2218" s="1" t="n">
        <v>8</v>
      </c>
      <c r="X2218" s="1" t="n">
        <v>229</v>
      </c>
      <c r="Y2218" s="1" t="n">
        <v>53</v>
      </c>
      <c r="Z2218" s="1" t="n">
        <v>772</v>
      </c>
      <c r="AA2218" s="1" t="n">
        <v>20.3</v>
      </c>
      <c r="AB2218" s="1" t="n">
        <v>0.625</v>
      </c>
      <c r="AC2218" s="1" t="n">
        <v>5.9</v>
      </c>
      <c r="AD2218" s="1" t="n">
        <f aca="false">IF(F2218=0,0,Z2218/F2218)</f>
        <v>12.4516129032258</v>
      </c>
      <c r="AE2218" s="1" t="str">
        <f aca="false">IFERROR(LEFT(C2218,FIND("-",C2218)-1),C2218)</f>
        <v>PG</v>
      </c>
      <c r="AF2218" s="1" t="str">
        <f aca="false">B2218&amp;"|"&amp;A2218</f>
        <v>Steve Nash|2012</v>
      </c>
      <c r="AG2218" s="1" t="n">
        <f aca="false">SUMPRODUCT(($A$2:$A$4670=A2218)*($Z$2:$Z$4670&gt;Z2218))+1</f>
        <v>78</v>
      </c>
    </row>
    <row r="2219" customFormat="false" ht="15" hidden="false" customHeight="false" outlineLevel="0" collapsed="false">
      <c r="A2219" s="1" t="n">
        <v>2012</v>
      </c>
      <c r="B2219" s="1" t="s">
        <v>554</v>
      </c>
      <c r="C2219" s="1" t="s">
        <v>92</v>
      </c>
      <c r="D2219" s="1" t="n">
        <v>28</v>
      </c>
      <c r="E2219" s="1" t="s">
        <v>256</v>
      </c>
      <c r="F2219" s="1" t="n">
        <v>54</v>
      </c>
      <c r="G2219" s="1" t="n">
        <v>0</v>
      </c>
      <c r="H2219" s="1" t="n">
        <v>1020</v>
      </c>
      <c r="I2219" s="1" t="n">
        <v>161</v>
      </c>
      <c r="J2219" s="1" t="n">
        <v>337</v>
      </c>
      <c r="K2219" s="1" t="n">
        <v>0.478</v>
      </c>
      <c r="L2219" s="1" t="n">
        <v>133</v>
      </c>
      <c r="M2219" s="1" t="n">
        <v>282</v>
      </c>
      <c r="N2219" s="1" t="n">
        <v>0.472</v>
      </c>
      <c r="O2219" s="1" t="n">
        <v>22</v>
      </c>
      <c r="P2219" s="1" t="n">
        <v>26</v>
      </c>
      <c r="Q2219" s="1" t="n">
        <v>0.846</v>
      </c>
      <c r="R2219" s="1" t="n">
        <v>9</v>
      </c>
      <c r="S2219" s="1" t="n">
        <v>95</v>
      </c>
      <c r="T2219" s="1" t="n">
        <v>104</v>
      </c>
      <c r="U2219" s="1" t="n">
        <v>12</v>
      </c>
      <c r="V2219" s="1" t="n">
        <v>16</v>
      </c>
      <c r="W2219" s="1" t="n">
        <v>9</v>
      </c>
      <c r="X2219" s="1" t="n">
        <v>21</v>
      </c>
      <c r="Y2219" s="1" t="n">
        <v>59</v>
      </c>
      <c r="Z2219" s="1" t="n">
        <v>477</v>
      </c>
      <c r="AA2219" s="1" t="n">
        <v>15.9</v>
      </c>
      <c r="AB2219" s="1" t="n">
        <v>0.684</v>
      </c>
      <c r="AC2219" s="1" t="n">
        <v>3.9</v>
      </c>
      <c r="AD2219" s="1" t="n">
        <f aca="false">IF(F2219=0,0,Z2219/F2219)</f>
        <v>8.83333333333333</v>
      </c>
      <c r="AE2219" s="1" t="str">
        <f aca="false">IFERROR(LEFT(C2219,FIND("-",C2219)-1),C2219)</f>
        <v>PF</v>
      </c>
      <c r="AF2219" s="1" t="str">
        <f aca="false">B2219&amp;"|"&amp;A2219</f>
        <v>Steve Novak|2012</v>
      </c>
      <c r="AG2219" s="1" t="n">
        <f aca="false">SUMPRODUCT(($A$2:$A$4670=A2219)*($Z$2:$Z$4670&gt;Z2219))+1</f>
        <v>171</v>
      </c>
    </row>
    <row r="2220" customFormat="false" ht="15" hidden="false" customHeight="false" outlineLevel="0" collapsed="false">
      <c r="A2220" s="1" t="n">
        <v>2012</v>
      </c>
      <c r="B2220" s="1" t="s">
        <v>726</v>
      </c>
      <c r="C2220" s="1" t="s">
        <v>128</v>
      </c>
      <c r="D2220" s="1" t="n">
        <v>25</v>
      </c>
      <c r="E2220" s="1" t="s">
        <v>185</v>
      </c>
      <c r="F2220" s="1" t="n">
        <v>57</v>
      </c>
      <c r="G2220" s="1" t="n">
        <v>12</v>
      </c>
      <c r="H2220" s="1" t="n">
        <v>793</v>
      </c>
      <c r="I2220" s="1" t="n">
        <v>102</v>
      </c>
      <c r="J2220" s="1" t="n">
        <v>271</v>
      </c>
      <c r="K2220" s="1" t="n">
        <v>0.376</v>
      </c>
      <c r="L2220" s="1" t="n">
        <v>28</v>
      </c>
      <c r="M2220" s="1" t="n">
        <v>82</v>
      </c>
      <c r="N2220" s="1" t="n">
        <v>0.341</v>
      </c>
      <c r="O2220" s="1" t="n">
        <v>59</v>
      </c>
      <c r="P2220" s="1" t="n">
        <v>96</v>
      </c>
      <c r="Q2220" s="1" t="n">
        <v>0.615</v>
      </c>
      <c r="R2220" s="1" t="n">
        <v>27</v>
      </c>
      <c r="S2220" s="1" t="n">
        <v>81</v>
      </c>
      <c r="T2220" s="1" t="n">
        <v>108</v>
      </c>
      <c r="U2220" s="1" t="n">
        <v>126</v>
      </c>
      <c r="V2220" s="1" t="n">
        <v>55</v>
      </c>
      <c r="W2220" s="1" t="n">
        <v>2</v>
      </c>
      <c r="X2220" s="1" t="n">
        <v>52</v>
      </c>
      <c r="Y2220" s="1" t="n">
        <v>58</v>
      </c>
      <c r="Z2220" s="1" t="n">
        <v>291</v>
      </c>
      <c r="AA2220" s="1" t="n">
        <v>15</v>
      </c>
      <c r="AB2220" s="1" t="n">
        <v>0.465</v>
      </c>
      <c r="AC2220" s="1" t="n">
        <v>1</v>
      </c>
      <c r="AD2220" s="1" t="n">
        <f aca="false">IF(F2220=0,0,Z2220/F2220)</f>
        <v>5.10526315789474</v>
      </c>
      <c r="AE2220" s="1" t="str">
        <f aca="false">IFERROR(LEFT(C2220,FIND("-",C2220)-1),C2220)</f>
        <v>SG</v>
      </c>
      <c r="AF2220" s="1" t="str">
        <f aca="false">B2220&amp;"|"&amp;A2220</f>
        <v>Sundiata Gaines|2012</v>
      </c>
      <c r="AG2220" s="1" t="n">
        <f aca="false">SUMPRODUCT(($A$2:$A$4670=A2220)*($Z$2:$Z$4670&gt;Z2220))+1</f>
        <v>245</v>
      </c>
    </row>
    <row r="2221" customFormat="false" ht="15" hidden="false" customHeight="false" outlineLevel="0" collapsed="false">
      <c r="A2221" s="1" t="n">
        <v>2012</v>
      </c>
      <c r="B2221" s="1" t="s">
        <v>557</v>
      </c>
      <c r="C2221" s="1" t="s">
        <v>102</v>
      </c>
      <c r="D2221" s="1" t="n">
        <v>28</v>
      </c>
      <c r="E2221" s="1" t="s">
        <v>194</v>
      </c>
      <c r="F2221" s="1" t="n">
        <v>14</v>
      </c>
      <c r="G2221" s="1" t="n">
        <v>0</v>
      </c>
      <c r="H2221" s="1" t="n">
        <v>191</v>
      </c>
      <c r="I2221" s="1" t="n">
        <v>19</v>
      </c>
      <c r="J2221" s="1" t="n">
        <v>43</v>
      </c>
      <c r="K2221" s="1" t="n">
        <v>0.442</v>
      </c>
      <c r="L2221" s="1" t="n">
        <v>2</v>
      </c>
      <c r="M2221" s="1" t="n">
        <v>8</v>
      </c>
      <c r="N2221" s="1" t="n">
        <v>0.25</v>
      </c>
      <c r="O2221" s="1" t="n">
        <v>11</v>
      </c>
      <c r="P2221" s="1" t="n">
        <v>14</v>
      </c>
      <c r="Q2221" s="1" t="n">
        <v>0.786</v>
      </c>
      <c r="R2221" s="1" t="n">
        <v>3</v>
      </c>
      <c r="S2221" s="1" t="n">
        <v>15</v>
      </c>
      <c r="T2221" s="1" t="n">
        <v>18</v>
      </c>
      <c r="U2221" s="1" t="n">
        <v>45</v>
      </c>
      <c r="V2221" s="1" t="n">
        <v>9</v>
      </c>
      <c r="W2221" s="1" t="n">
        <v>2</v>
      </c>
      <c r="X2221" s="1" t="n">
        <v>23</v>
      </c>
      <c r="Y2221" s="1" t="n">
        <v>23</v>
      </c>
      <c r="Z2221" s="1" t="n">
        <v>51</v>
      </c>
      <c r="AA2221" s="1" t="n">
        <v>11</v>
      </c>
      <c r="AB2221" s="1" t="n">
        <v>0.519</v>
      </c>
      <c r="AC2221" s="1" t="n">
        <v>0.2</v>
      </c>
      <c r="AD2221" s="1" t="n">
        <f aca="false">IF(F2221=0,0,Z2221/F2221)</f>
        <v>3.64285714285714</v>
      </c>
      <c r="AE2221" s="1" t="str">
        <f aca="false">IFERROR(LEFT(C2221,FIND("-",C2221)-1),C2221)</f>
        <v>PG</v>
      </c>
      <c r="AF2221" s="1" t="str">
        <f aca="false">B2221&amp;"|"&amp;A2221</f>
        <v>T.J. Ford|2012</v>
      </c>
      <c r="AG2221" s="1" t="n">
        <f aca="false">SUMPRODUCT(($A$2:$A$4670=A2221)*($Z$2:$Z$4670&gt;Z2221))+1</f>
        <v>403</v>
      </c>
    </row>
    <row r="2222" customFormat="false" ht="15" hidden="false" customHeight="false" outlineLevel="0" collapsed="false">
      <c r="A2222" s="1" t="n">
        <v>2012</v>
      </c>
      <c r="B2222" s="1" t="s">
        <v>727</v>
      </c>
      <c r="C2222" s="1" t="s">
        <v>92</v>
      </c>
      <c r="D2222" s="1" t="n">
        <v>26</v>
      </c>
      <c r="E2222" s="1" t="s">
        <v>106</v>
      </c>
      <c r="F2222" s="1" t="n">
        <v>63</v>
      </c>
      <c r="G2222" s="1" t="n">
        <v>0</v>
      </c>
      <c r="H2222" s="1" t="n">
        <v>1284</v>
      </c>
      <c r="I2222" s="1" t="n">
        <v>200</v>
      </c>
      <c r="J2222" s="1" t="n">
        <v>404</v>
      </c>
      <c r="K2222" s="1" t="n">
        <v>0.495</v>
      </c>
      <c r="L2222" s="1" t="n">
        <v>0</v>
      </c>
      <c r="M2222" s="1" t="n">
        <v>0</v>
      </c>
      <c r="O2222" s="1" t="n">
        <v>84</v>
      </c>
      <c r="P2222" s="1" t="n">
        <v>135</v>
      </c>
      <c r="Q2222" s="1" t="n">
        <v>0.622</v>
      </c>
      <c r="R2222" s="1" t="n">
        <v>135</v>
      </c>
      <c r="S2222" s="1" t="n">
        <v>197</v>
      </c>
      <c r="T2222" s="1" t="n">
        <v>332</v>
      </c>
      <c r="U2222" s="1" t="n">
        <v>47</v>
      </c>
      <c r="V2222" s="1" t="n">
        <v>27</v>
      </c>
      <c r="W2222" s="1" t="n">
        <v>81</v>
      </c>
      <c r="X2222" s="1" t="n">
        <v>60</v>
      </c>
      <c r="Y2222" s="1" t="n">
        <v>131</v>
      </c>
      <c r="Z2222" s="1" t="n">
        <v>484</v>
      </c>
      <c r="AA2222" s="1" t="n">
        <v>16.9</v>
      </c>
      <c r="AB2222" s="1" t="n">
        <v>0.522</v>
      </c>
      <c r="AC2222" s="1" t="n">
        <v>4.5</v>
      </c>
      <c r="AD2222" s="1" t="n">
        <f aca="false">IF(F2222=0,0,Z2222/F2222)</f>
        <v>7.68253968253968</v>
      </c>
      <c r="AE2222" s="1" t="str">
        <f aca="false">IFERROR(LEFT(C2222,FIND("-",C2222)-1),C2222)</f>
        <v>PF</v>
      </c>
      <c r="AF2222" s="1" t="str">
        <f aca="false">B2222&amp;"|"&amp;A2222</f>
        <v>Taj Gibson|2012</v>
      </c>
      <c r="AG2222" s="1" t="n">
        <f aca="false">SUMPRODUCT(($A$2:$A$4670=A2222)*($Z$2:$Z$4670&gt;Z2222))+1</f>
        <v>167</v>
      </c>
    </row>
    <row r="2223" customFormat="false" ht="15" hidden="false" customHeight="false" outlineLevel="0" collapsed="false">
      <c r="A2223" s="1" t="n">
        <v>2012</v>
      </c>
      <c r="B2223" s="1" t="s">
        <v>560</v>
      </c>
      <c r="C2223" s="1" t="s">
        <v>123</v>
      </c>
      <c r="D2223" s="1" t="n">
        <v>31</v>
      </c>
      <c r="E2223" s="1" t="s">
        <v>133</v>
      </c>
      <c r="F2223" s="1" t="n">
        <v>63</v>
      </c>
      <c r="G2223" s="1" t="n">
        <v>63</v>
      </c>
      <c r="H2223" s="1" t="n">
        <v>2087</v>
      </c>
      <c r="I2223" s="1" t="n">
        <v>336</v>
      </c>
      <c r="J2223" s="1" t="n">
        <v>798</v>
      </c>
      <c r="K2223" s="1" t="n">
        <v>0.421</v>
      </c>
      <c r="L2223" s="1" t="n">
        <v>37</v>
      </c>
      <c r="M2223" s="1" t="n">
        <v>104</v>
      </c>
      <c r="N2223" s="1" t="n">
        <v>0.356</v>
      </c>
      <c r="O2223" s="1" t="n">
        <v>89</v>
      </c>
      <c r="P2223" s="1" t="n">
        <v>115</v>
      </c>
      <c r="Q2223" s="1" t="n">
        <v>0.774</v>
      </c>
      <c r="R2223" s="1" t="n">
        <v>72</v>
      </c>
      <c r="S2223" s="1" t="n">
        <v>209</v>
      </c>
      <c r="T2223" s="1" t="n">
        <v>281</v>
      </c>
      <c r="U2223" s="1" t="n">
        <v>153</v>
      </c>
      <c r="V2223" s="1" t="n">
        <v>27</v>
      </c>
      <c r="W2223" s="1" t="n">
        <v>32</v>
      </c>
      <c r="X2223" s="1" t="n">
        <v>74</v>
      </c>
      <c r="Y2223" s="1" t="n">
        <v>77</v>
      </c>
      <c r="Z2223" s="1" t="n">
        <v>798</v>
      </c>
      <c r="AA2223" s="1" t="n">
        <v>12.8</v>
      </c>
      <c r="AB2223" s="1" t="n">
        <v>0.47</v>
      </c>
      <c r="AC2223" s="1" t="n">
        <v>2.1</v>
      </c>
      <c r="AD2223" s="1" t="n">
        <f aca="false">IF(F2223=0,0,Z2223/F2223)</f>
        <v>12.6666666666667</v>
      </c>
      <c r="AE2223" s="1" t="str">
        <f aca="false">IFERROR(LEFT(C2223,FIND("-",C2223)-1),C2223)</f>
        <v>SF</v>
      </c>
      <c r="AF2223" s="1" t="str">
        <f aca="false">B2223&amp;"|"&amp;A2223</f>
        <v>Tayshaun Prince|2012</v>
      </c>
      <c r="AG2223" s="1" t="n">
        <f aca="false">SUMPRODUCT(($A$2:$A$4670=A2223)*($Z$2:$Z$4670&gt;Z2223))+1</f>
        <v>71</v>
      </c>
    </row>
    <row r="2224" customFormat="false" ht="15" hidden="false" customHeight="false" outlineLevel="0" collapsed="false">
      <c r="A2224" s="1" t="n">
        <v>2012</v>
      </c>
      <c r="B2224" s="1" t="s">
        <v>881</v>
      </c>
      <c r="C2224" s="1" t="s">
        <v>128</v>
      </c>
      <c r="D2224" s="1" t="n">
        <v>24</v>
      </c>
      <c r="E2224" s="1" t="s">
        <v>126</v>
      </c>
      <c r="F2224" s="1" t="n">
        <v>22</v>
      </c>
      <c r="G2224" s="1" t="n">
        <v>1</v>
      </c>
      <c r="H2224" s="1" t="n">
        <v>318</v>
      </c>
      <c r="I2224" s="1" t="n">
        <v>29</v>
      </c>
      <c r="J2224" s="1" t="n">
        <v>83</v>
      </c>
      <c r="K2224" s="1" t="n">
        <v>0.349</v>
      </c>
      <c r="L2224" s="1" t="n">
        <v>8</v>
      </c>
      <c r="M2224" s="1" t="n">
        <v>39</v>
      </c>
      <c r="N2224" s="1" t="n">
        <v>0.205</v>
      </c>
      <c r="O2224" s="1" t="n">
        <v>14</v>
      </c>
      <c r="P2224" s="1" t="n">
        <v>21</v>
      </c>
      <c r="Q2224" s="1" t="n">
        <v>0.667</v>
      </c>
      <c r="R2224" s="1" t="n">
        <v>18</v>
      </c>
      <c r="S2224" s="1" t="n">
        <v>33</v>
      </c>
      <c r="T2224" s="1" t="n">
        <v>51</v>
      </c>
      <c r="U2224" s="1" t="n">
        <v>26</v>
      </c>
      <c r="V2224" s="1" t="n">
        <v>9</v>
      </c>
      <c r="W2224" s="1" t="n">
        <v>2</v>
      </c>
      <c r="X2224" s="1" t="n">
        <v>25</v>
      </c>
      <c r="Y2224" s="1" t="n">
        <v>34</v>
      </c>
      <c r="Z2224" s="1" t="n">
        <v>80</v>
      </c>
      <c r="AA2224" s="1" t="n">
        <v>6.7</v>
      </c>
      <c r="AB2224" s="1" t="n">
        <v>0.434</v>
      </c>
      <c r="AC2224" s="1" t="n">
        <v>0.1</v>
      </c>
      <c r="AD2224" s="1" t="n">
        <f aca="false">IF(F2224=0,0,Z2224/F2224)</f>
        <v>3.63636363636364</v>
      </c>
      <c r="AE2224" s="1" t="str">
        <f aca="false">IFERROR(LEFT(C2224,FIND("-",C2224)-1),C2224)</f>
        <v>SG</v>
      </c>
      <c r="AF2224" s="1" t="str">
        <f aca="false">B2224&amp;"|"&amp;A2224</f>
        <v>Terrel Harris|2012</v>
      </c>
      <c r="AG2224" s="1" t="n">
        <f aca="false">SUMPRODUCT(($A$2:$A$4670=A2224)*($Z$2:$Z$4670&gt;Z2224))+1</f>
        <v>374</v>
      </c>
    </row>
    <row r="2225" customFormat="false" ht="15" hidden="false" customHeight="false" outlineLevel="0" collapsed="false">
      <c r="A2225" s="1" t="n">
        <v>2012</v>
      </c>
      <c r="B2225" s="1" t="s">
        <v>729</v>
      </c>
      <c r="C2225" s="1" t="s">
        <v>128</v>
      </c>
      <c r="D2225" s="1" t="n">
        <v>24</v>
      </c>
      <c r="E2225" s="1" t="s">
        <v>115</v>
      </c>
      <c r="F2225" s="1" t="n">
        <v>30</v>
      </c>
      <c r="G2225" s="1" t="n">
        <v>0</v>
      </c>
      <c r="H2225" s="1" t="n">
        <v>550</v>
      </c>
      <c r="I2225" s="1" t="n">
        <v>85</v>
      </c>
      <c r="J2225" s="1" t="n">
        <v>198</v>
      </c>
      <c r="K2225" s="1" t="n">
        <v>0.429</v>
      </c>
      <c r="L2225" s="1" t="n">
        <v>16</v>
      </c>
      <c r="M2225" s="1" t="n">
        <v>46</v>
      </c>
      <c r="N2225" s="1" t="n">
        <v>0.348</v>
      </c>
      <c r="O2225" s="1" t="n">
        <v>27</v>
      </c>
      <c r="P2225" s="1" t="n">
        <v>46</v>
      </c>
      <c r="Q2225" s="1" t="n">
        <v>0.587</v>
      </c>
      <c r="R2225" s="1" t="n">
        <v>13</v>
      </c>
      <c r="S2225" s="1" t="n">
        <v>89</v>
      </c>
      <c r="T2225" s="1" t="n">
        <v>102</v>
      </c>
      <c r="U2225" s="1" t="n">
        <v>65</v>
      </c>
      <c r="V2225" s="1" t="n">
        <v>20</v>
      </c>
      <c r="W2225" s="1" t="n">
        <v>7</v>
      </c>
      <c r="X2225" s="1" t="n">
        <v>43</v>
      </c>
      <c r="Y2225" s="1" t="n">
        <v>35</v>
      </c>
      <c r="Z2225" s="1" t="n">
        <v>213</v>
      </c>
      <c r="AA2225" s="1" t="n">
        <v>13.1</v>
      </c>
      <c r="AB2225" s="1" t="n">
        <v>0.488</v>
      </c>
      <c r="AC2225" s="1" t="n">
        <v>0.3</v>
      </c>
      <c r="AD2225" s="1" t="n">
        <f aca="false">IF(F2225=0,0,Z2225/F2225)</f>
        <v>7.1</v>
      </c>
      <c r="AE2225" s="1" t="str">
        <f aca="false">IFERROR(LEFT(C2225,FIND("-",C2225)-1),C2225)</f>
        <v>SG</v>
      </c>
      <c r="AF2225" s="1" t="str">
        <f aca="false">B2225&amp;"|"&amp;A2225</f>
        <v>Terrence Williams|2012</v>
      </c>
      <c r="AG2225" s="1" t="n">
        <f aca="false">SUMPRODUCT(($A$2:$A$4670=A2225)*($Z$2:$Z$4670&gt;Z2225))+1</f>
        <v>284</v>
      </c>
    </row>
    <row r="2226" customFormat="false" ht="15" hidden="false" customHeight="false" outlineLevel="0" collapsed="false">
      <c r="A2226" s="1" t="n">
        <v>2012</v>
      </c>
      <c r="B2226" s="1" t="s">
        <v>561</v>
      </c>
      <c r="C2226" s="1" t="s">
        <v>128</v>
      </c>
      <c r="D2226" s="1" t="n">
        <v>27</v>
      </c>
      <c r="E2226" s="1" t="s">
        <v>609</v>
      </c>
      <c r="F2226" s="1" t="n">
        <v>42</v>
      </c>
      <c r="G2226" s="1" t="n">
        <v>42</v>
      </c>
      <c r="H2226" s="1" t="n">
        <v>914</v>
      </c>
      <c r="I2226" s="1" t="n">
        <v>67</v>
      </c>
      <c r="J2226" s="1" t="n">
        <v>155</v>
      </c>
      <c r="K2226" s="1" t="n">
        <v>0.432</v>
      </c>
      <c r="L2226" s="1" t="n">
        <v>31</v>
      </c>
      <c r="M2226" s="1" t="n">
        <v>71</v>
      </c>
      <c r="N2226" s="1" t="n">
        <v>0.437</v>
      </c>
      <c r="O2226" s="1" t="n">
        <v>38</v>
      </c>
      <c r="P2226" s="1" t="n">
        <v>43</v>
      </c>
      <c r="Q2226" s="1" t="n">
        <v>0.884</v>
      </c>
      <c r="R2226" s="1" t="n">
        <v>21</v>
      </c>
      <c r="S2226" s="1" t="n">
        <v>107</v>
      </c>
      <c r="T2226" s="1" t="n">
        <v>128</v>
      </c>
      <c r="U2226" s="1" t="n">
        <v>47</v>
      </c>
      <c r="V2226" s="1" t="n">
        <v>37</v>
      </c>
      <c r="W2226" s="1" t="n">
        <v>17</v>
      </c>
      <c r="X2226" s="1" t="n">
        <v>40</v>
      </c>
      <c r="Y2226" s="1" t="n">
        <v>78</v>
      </c>
      <c r="Z2226" s="1" t="n">
        <v>203</v>
      </c>
      <c r="AA2226" s="1" t="n">
        <v>9.8</v>
      </c>
      <c r="AB2226" s="1" t="n">
        <v>0.584</v>
      </c>
      <c r="AC2226" s="1" t="n">
        <v>1.8</v>
      </c>
      <c r="AD2226" s="1" t="n">
        <f aca="false">IF(F2226=0,0,Z2226/F2226)</f>
        <v>4.83333333333333</v>
      </c>
      <c r="AE2226" s="1" t="str">
        <f aca="false">IFERROR(LEFT(C2226,FIND("-",C2226)-1),C2226)</f>
        <v>SG</v>
      </c>
      <c r="AF2226" s="1" t="str">
        <f aca="false">B2226&amp;"|"&amp;A2226</f>
        <v>Thabo Sefolosha|2012</v>
      </c>
      <c r="AG2226" s="1" t="n">
        <f aca="false">SUMPRODUCT(($A$2:$A$4670=A2226)*($Z$2:$Z$4670&gt;Z2226))+1</f>
        <v>291</v>
      </c>
    </row>
    <row r="2227" customFormat="false" ht="15" hidden="false" customHeight="false" outlineLevel="0" collapsed="false">
      <c r="A2227" s="1" t="n">
        <v>2012</v>
      </c>
      <c r="B2227" s="1" t="s">
        <v>562</v>
      </c>
      <c r="C2227" s="1" t="s">
        <v>92</v>
      </c>
      <c r="D2227" s="1" t="n">
        <v>23</v>
      </c>
      <c r="E2227" s="1" t="s">
        <v>142</v>
      </c>
      <c r="F2227" s="1" t="n">
        <v>63</v>
      </c>
      <c r="G2227" s="1" t="n">
        <v>1</v>
      </c>
      <c r="H2227" s="1" t="n">
        <v>1755</v>
      </c>
      <c r="I2227" s="1" t="n">
        <v>348</v>
      </c>
      <c r="J2227" s="1" t="n">
        <v>687</v>
      </c>
      <c r="K2227" s="1" t="n">
        <v>0.507</v>
      </c>
      <c r="L2227" s="1" t="n">
        <v>1</v>
      </c>
      <c r="M2227" s="1" t="n">
        <v>4</v>
      </c>
      <c r="N2227" s="1" t="n">
        <v>0.25</v>
      </c>
      <c r="O2227" s="1" t="n">
        <v>111</v>
      </c>
      <c r="P2227" s="1" t="n">
        <v>144</v>
      </c>
      <c r="Q2227" s="1" t="n">
        <v>0.771</v>
      </c>
      <c r="R2227" s="1" t="n">
        <v>137</v>
      </c>
      <c r="S2227" s="1" t="n">
        <v>188</v>
      </c>
      <c r="T2227" s="1" t="n">
        <v>325</v>
      </c>
      <c r="U2227" s="1" t="n">
        <v>74</v>
      </c>
      <c r="V2227" s="1" t="n">
        <v>64</v>
      </c>
      <c r="W2227" s="1" t="n">
        <v>41</v>
      </c>
      <c r="X2227" s="1" t="n">
        <v>55</v>
      </c>
      <c r="Y2227" s="1" t="n">
        <v>127</v>
      </c>
      <c r="Z2227" s="1" t="n">
        <v>808</v>
      </c>
      <c r="AA2227" s="1" t="n">
        <v>18.9</v>
      </c>
      <c r="AB2227" s="1" t="n">
        <v>0.538</v>
      </c>
      <c r="AC2227" s="1" t="n">
        <v>6.3</v>
      </c>
      <c r="AD2227" s="1" t="n">
        <f aca="false">IF(F2227=0,0,Z2227/F2227)</f>
        <v>12.8253968253968</v>
      </c>
      <c r="AE2227" s="1" t="str">
        <f aca="false">IFERROR(LEFT(C2227,FIND("-",C2227)-1),C2227)</f>
        <v>PF</v>
      </c>
      <c r="AF2227" s="1" t="str">
        <f aca="false">B2227&amp;"|"&amp;A2227</f>
        <v>Thaddeus Young|2012</v>
      </c>
      <c r="AG2227" s="1" t="n">
        <f aca="false">SUMPRODUCT(($A$2:$A$4670=A2227)*($Z$2:$Z$4670&gt;Z2227))+1</f>
        <v>68</v>
      </c>
    </row>
    <row r="2228" customFormat="false" ht="15" hidden="false" customHeight="false" outlineLevel="0" collapsed="false">
      <c r="A2228" s="1" t="n">
        <v>2012</v>
      </c>
      <c r="B2228" s="1" t="s">
        <v>799</v>
      </c>
      <c r="C2228" s="1" t="s">
        <v>105</v>
      </c>
      <c r="D2228" s="1" t="n">
        <v>27</v>
      </c>
      <c r="E2228" s="1" t="s">
        <v>194</v>
      </c>
      <c r="F2228" s="1" t="n">
        <v>59</v>
      </c>
      <c r="G2228" s="1" t="n">
        <v>2</v>
      </c>
      <c r="H2228" s="1" t="n">
        <v>1121</v>
      </c>
      <c r="I2228" s="1" t="n">
        <v>212</v>
      </c>
      <c r="J2228" s="1" t="n">
        <v>343</v>
      </c>
      <c r="K2228" s="1" t="n">
        <v>0.618</v>
      </c>
      <c r="L2228" s="1" t="n">
        <v>0</v>
      </c>
      <c r="M2228" s="1" t="n">
        <v>0</v>
      </c>
      <c r="O2228" s="1" t="n">
        <v>125</v>
      </c>
      <c r="P2228" s="1" t="n">
        <v>181</v>
      </c>
      <c r="Q2228" s="1" t="n">
        <v>0.691</v>
      </c>
      <c r="R2228" s="1" t="n">
        <v>93</v>
      </c>
      <c r="S2228" s="1" t="n">
        <v>213</v>
      </c>
      <c r="T2228" s="1" t="n">
        <v>306</v>
      </c>
      <c r="U2228" s="1" t="n">
        <v>65</v>
      </c>
      <c r="V2228" s="1" t="n">
        <v>21</v>
      </c>
      <c r="W2228" s="1" t="n">
        <v>47</v>
      </c>
      <c r="X2228" s="1" t="n">
        <v>87</v>
      </c>
      <c r="Y2228" s="1" t="n">
        <v>134</v>
      </c>
      <c r="Z2228" s="1" t="n">
        <v>549</v>
      </c>
      <c r="AA2228" s="1" t="n">
        <v>20.5</v>
      </c>
      <c r="AB2228" s="1" t="n">
        <v>0.649</v>
      </c>
      <c r="AC2228" s="1" t="n">
        <v>4.6</v>
      </c>
      <c r="AD2228" s="1" t="n">
        <f aca="false">IF(F2228=0,0,Z2228/F2228)</f>
        <v>9.30508474576271</v>
      </c>
      <c r="AE2228" s="1" t="str">
        <f aca="false">IFERROR(LEFT(C2228,FIND("-",C2228)-1),C2228)</f>
        <v>C</v>
      </c>
      <c r="AF2228" s="1" t="str">
        <f aca="false">B2228&amp;"|"&amp;A2228</f>
        <v>Tiago Splitter|2012</v>
      </c>
      <c r="AG2228" s="1" t="n">
        <f aca="false">SUMPRODUCT(($A$2:$A$4670=A2228)*($Z$2:$Z$4670&gt;Z2228))+1</f>
        <v>147</v>
      </c>
    </row>
    <row r="2229" customFormat="false" ht="15" hidden="false" customHeight="false" outlineLevel="0" collapsed="false">
      <c r="A2229" s="1" t="n">
        <v>2012</v>
      </c>
      <c r="B2229" s="1" t="s">
        <v>565</v>
      </c>
      <c r="C2229" s="1" t="s">
        <v>105</v>
      </c>
      <c r="D2229" s="1" t="n">
        <v>35</v>
      </c>
      <c r="E2229" s="1" t="s">
        <v>194</v>
      </c>
      <c r="F2229" s="1" t="n">
        <v>58</v>
      </c>
      <c r="G2229" s="1" t="n">
        <v>58</v>
      </c>
      <c r="H2229" s="1" t="n">
        <v>1634</v>
      </c>
      <c r="I2229" s="1" t="n">
        <v>361</v>
      </c>
      <c r="J2229" s="1" t="n">
        <v>733</v>
      </c>
      <c r="K2229" s="1" t="n">
        <v>0.492</v>
      </c>
      <c r="L2229" s="1" t="n">
        <v>0</v>
      </c>
      <c r="M2229" s="1" t="n">
        <v>4</v>
      </c>
      <c r="N2229" s="1" t="n">
        <v>0</v>
      </c>
      <c r="O2229" s="1" t="n">
        <v>173</v>
      </c>
      <c r="P2229" s="1" t="n">
        <v>249</v>
      </c>
      <c r="Q2229" s="1" t="n">
        <v>0.695</v>
      </c>
      <c r="R2229" s="1" t="n">
        <v>110</v>
      </c>
      <c r="S2229" s="1" t="n">
        <v>410</v>
      </c>
      <c r="T2229" s="1" t="n">
        <v>520</v>
      </c>
      <c r="U2229" s="1" t="n">
        <v>132</v>
      </c>
      <c r="V2229" s="1" t="n">
        <v>38</v>
      </c>
      <c r="W2229" s="1" t="n">
        <v>88</v>
      </c>
      <c r="X2229" s="1" t="n">
        <v>97</v>
      </c>
      <c r="Y2229" s="1" t="n">
        <v>98</v>
      </c>
      <c r="Z2229" s="1" t="n">
        <v>895</v>
      </c>
      <c r="AA2229" s="1" t="n">
        <v>22.5</v>
      </c>
      <c r="AB2229" s="1" t="n">
        <v>0.531</v>
      </c>
      <c r="AC2229" s="1" t="n">
        <v>5.9</v>
      </c>
      <c r="AD2229" s="1" t="n">
        <f aca="false">IF(F2229=0,0,Z2229/F2229)</f>
        <v>15.4310344827586</v>
      </c>
      <c r="AE2229" s="1" t="str">
        <f aca="false">IFERROR(LEFT(C2229,FIND("-",C2229)-1),C2229)</f>
        <v>C</v>
      </c>
      <c r="AF2229" s="1" t="str">
        <f aca="false">B2229&amp;"|"&amp;A2229</f>
        <v>Tim Duncan|2012</v>
      </c>
      <c r="AG2229" s="1" t="n">
        <f aca="false">SUMPRODUCT(($A$2:$A$4670=A2229)*($Z$2:$Z$4670&gt;Z2229))+1</f>
        <v>50</v>
      </c>
    </row>
    <row r="2230" customFormat="false" ht="15" hidden="false" customHeight="false" outlineLevel="0" collapsed="false">
      <c r="A2230" s="1" t="n">
        <v>2012</v>
      </c>
      <c r="B2230" s="1" t="s">
        <v>800</v>
      </c>
      <c r="C2230" s="1" t="s">
        <v>105</v>
      </c>
      <c r="D2230" s="1" t="n">
        <v>25</v>
      </c>
      <c r="E2230" s="1" t="s">
        <v>129</v>
      </c>
      <c r="F2230" s="1" t="n">
        <v>44</v>
      </c>
      <c r="G2230" s="1" t="n">
        <v>35</v>
      </c>
      <c r="H2230" s="1" t="n">
        <v>687</v>
      </c>
      <c r="I2230" s="1" t="n">
        <v>100</v>
      </c>
      <c r="J2230" s="1" t="n">
        <v>190</v>
      </c>
      <c r="K2230" s="1" t="n">
        <v>0.526</v>
      </c>
      <c r="L2230" s="1" t="n">
        <v>0</v>
      </c>
      <c r="M2230" s="1" t="n">
        <v>0</v>
      </c>
      <c r="O2230" s="1" t="n">
        <v>39</v>
      </c>
      <c r="P2230" s="1" t="n">
        <v>57</v>
      </c>
      <c r="Q2230" s="1" t="n">
        <v>0.684</v>
      </c>
      <c r="R2230" s="1" t="n">
        <v>53</v>
      </c>
      <c r="S2230" s="1" t="n">
        <v>126</v>
      </c>
      <c r="T2230" s="1" t="n">
        <v>179</v>
      </c>
      <c r="U2230" s="1" t="n">
        <v>22</v>
      </c>
      <c r="V2230" s="1" t="n">
        <v>15</v>
      </c>
      <c r="W2230" s="1" t="n">
        <v>42</v>
      </c>
      <c r="X2230" s="1" t="n">
        <v>53</v>
      </c>
      <c r="Y2230" s="1" t="n">
        <v>86</v>
      </c>
      <c r="Z2230" s="1" t="n">
        <v>239</v>
      </c>
      <c r="AA2230" s="1" t="n">
        <v>13.2</v>
      </c>
      <c r="AB2230" s="1" t="n">
        <v>0.556</v>
      </c>
      <c r="AC2230" s="1" t="n">
        <v>1.1</v>
      </c>
      <c r="AD2230" s="1" t="n">
        <f aca="false">IF(F2230=0,0,Z2230/F2230)</f>
        <v>5.43181818181818</v>
      </c>
      <c r="AE2230" s="1" t="str">
        <f aca="false">IFERROR(LEFT(C2230,FIND("-",C2230)-1),C2230)</f>
        <v>C</v>
      </c>
      <c r="AF2230" s="1" t="str">
        <f aca="false">B2230&amp;"|"&amp;A2230</f>
        <v>Timofey Mozgov|2012</v>
      </c>
      <c r="AG2230" s="1" t="n">
        <f aca="false">SUMPRODUCT(($A$2:$A$4670=A2230)*($Z$2:$Z$4670&gt;Z2230))+1</f>
        <v>267</v>
      </c>
    </row>
    <row r="2231" customFormat="false" ht="15" hidden="false" customHeight="false" outlineLevel="0" collapsed="false">
      <c r="A2231" s="1" t="n">
        <v>2012</v>
      </c>
      <c r="B2231" s="1" t="s">
        <v>882</v>
      </c>
      <c r="C2231" s="1" t="s">
        <v>123</v>
      </c>
      <c r="D2231" s="1" t="n">
        <v>19</v>
      </c>
      <c r="E2231" s="1" t="s">
        <v>152</v>
      </c>
      <c r="F2231" s="1" t="n">
        <v>42</v>
      </c>
      <c r="G2231" s="1" t="n">
        <v>9</v>
      </c>
      <c r="H2231" s="1" t="n">
        <v>479</v>
      </c>
      <c r="I2231" s="1" t="n">
        <v>79</v>
      </c>
      <c r="J2231" s="1" t="n">
        <v>169</v>
      </c>
      <c r="K2231" s="1" t="n">
        <v>0.467</v>
      </c>
      <c r="L2231" s="1" t="n">
        <v>6</v>
      </c>
      <c r="M2231" s="1" t="n">
        <v>23</v>
      </c>
      <c r="N2231" s="1" t="n">
        <v>0.261</v>
      </c>
      <c r="O2231" s="1" t="n">
        <v>44</v>
      </c>
      <c r="P2231" s="1" t="n">
        <v>54</v>
      </c>
      <c r="Q2231" s="1" t="n">
        <v>0.815</v>
      </c>
      <c r="R2231" s="1" t="n">
        <v>30</v>
      </c>
      <c r="S2231" s="1" t="n">
        <v>71</v>
      </c>
      <c r="T2231" s="1" t="n">
        <v>101</v>
      </c>
      <c r="U2231" s="1" t="n">
        <v>22</v>
      </c>
      <c r="V2231" s="1" t="n">
        <v>13</v>
      </c>
      <c r="W2231" s="1" t="n">
        <v>7</v>
      </c>
      <c r="X2231" s="1" t="n">
        <v>31</v>
      </c>
      <c r="Y2231" s="1" t="n">
        <v>45</v>
      </c>
      <c r="Z2231" s="1" t="n">
        <v>208</v>
      </c>
      <c r="AA2231" s="1" t="n">
        <v>14.2</v>
      </c>
      <c r="AB2231" s="1" t="n">
        <v>0.54</v>
      </c>
      <c r="AC2231" s="1" t="n">
        <v>0.9</v>
      </c>
      <c r="AD2231" s="1" t="n">
        <f aca="false">IF(F2231=0,0,Z2231/F2231)</f>
        <v>4.95238095238095</v>
      </c>
      <c r="AE2231" s="1" t="str">
        <f aca="false">IFERROR(LEFT(C2231,FIND("-",C2231)-1),C2231)</f>
        <v>SF</v>
      </c>
      <c r="AF2231" s="1" t="str">
        <f aca="false">B2231&amp;"|"&amp;A2231</f>
        <v>Tobias Harris|2012</v>
      </c>
      <c r="AG2231" s="1" t="n">
        <f aca="false">SUMPRODUCT(($A$2:$A$4670=A2231)*($Z$2:$Z$4670&gt;Z2231))+1</f>
        <v>286</v>
      </c>
    </row>
    <row r="2232" customFormat="false" ht="15" hidden="false" customHeight="false" outlineLevel="0" collapsed="false">
      <c r="A2232" s="1" t="n">
        <v>2012</v>
      </c>
      <c r="B2232" s="1" t="s">
        <v>730</v>
      </c>
      <c r="C2232" s="1" t="s">
        <v>102</v>
      </c>
      <c r="D2232" s="1" t="n">
        <v>25</v>
      </c>
      <c r="E2232" s="1" t="s">
        <v>256</v>
      </c>
      <c r="F2232" s="1" t="n">
        <v>38</v>
      </c>
      <c r="G2232" s="1" t="n">
        <v>9</v>
      </c>
      <c r="H2232" s="1" t="n">
        <v>656</v>
      </c>
      <c r="I2232" s="1" t="n">
        <v>94</v>
      </c>
      <c r="J2232" s="1" t="n">
        <v>290</v>
      </c>
      <c r="K2232" s="1" t="n">
        <v>0.324</v>
      </c>
      <c r="L2232" s="1" t="n">
        <v>27</v>
      </c>
      <c r="M2232" s="1" t="n">
        <v>117</v>
      </c>
      <c r="N2232" s="1" t="n">
        <v>0.231</v>
      </c>
      <c r="O2232" s="1" t="n">
        <v>22</v>
      </c>
      <c r="P2232" s="1" t="n">
        <v>26</v>
      </c>
      <c r="Q2232" s="1" t="n">
        <v>0.846</v>
      </c>
      <c r="R2232" s="1" t="n">
        <v>16</v>
      </c>
      <c r="S2232" s="1" t="n">
        <v>56</v>
      </c>
      <c r="T2232" s="1" t="n">
        <v>72</v>
      </c>
      <c r="U2232" s="1" t="n">
        <v>77</v>
      </c>
      <c r="V2232" s="1" t="n">
        <v>29</v>
      </c>
      <c r="W2232" s="1" t="n">
        <v>1</v>
      </c>
      <c r="X2232" s="1" t="n">
        <v>56</v>
      </c>
      <c r="Y2232" s="1" t="n">
        <v>55</v>
      </c>
      <c r="Z2232" s="1" t="n">
        <v>237</v>
      </c>
      <c r="AA2232" s="1" t="n">
        <v>7.1</v>
      </c>
      <c r="AB2232" s="1" t="n">
        <v>0.393</v>
      </c>
      <c r="AC2232" s="1" t="n">
        <v>-0.6</v>
      </c>
      <c r="AD2232" s="1" t="n">
        <f aca="false">IF(F2232=0,0,Z2232/F2232)</f>
        <v>6.23684210526316</v>
      </c>
      <c r="AE2232" s="1" t="str">
        <f aca="false">IFERROR(LEFT(C2232,FIND("-",C2232)-1),C2232)</f>
        <v>PG</v>
      </c>
      <c r="AF2232" s="1" t="str">
        <f aca="false">B2232&amp;"|"&amp;A2232</f>
        <v>Toney Douglas|2012</v>
      </c>
      <c r="AG2232" s="1" t="n">
        <f aca="false">SUMPRODUCT(($A$2:$A$4670=A2232)*($Z$2:$Z$4670&gt;Z2232))+1</f>
        <v>269</v>
      </c>
    </row>
    <row r="2233" customFormat="false" ht="15" hidden="false" customHeight="false" outlineLevel="0" collapsed="false">
      <c r="A2233" s="1" t="n">
        <v>2012</v>
      </c>
      <c r="B2233" s="1" t="s">
        <v>567</v>
      </c>
      <c r="C2233" s="1" t="s">
        <v>128</v>
      </c>
      <c r="D2233" s="1" t="n">
        <v>30</v>
      </c>
      <c r="E2233" s="1" t="s">
        <v>140</v>
      </c>
      <c r="F2233" s="1" t="n">
        <v>58</v>
      </c>
      <c r="G2233" s="1" t="n">
        <v>57</v>
      </c>
      <c r="H2233" s="1" t="n">
        <v>1525</v>
      </c>
      <c r="I2233" s="1" t="n">
        <v>210</v>
      </c>
      <c r="J2233" s="1" t="n">
        <v>448</v>
      </c>
      <c r="K2233" s="1" t="n">
        <v>0.469</v>
      </c>
      <c r="L2233" s="1" t="n">
        <v>8</v>
      </c>
      <c r="M2233" s="1" t="n">
        <v>26</v>
      </c>
      <c r="N2233" s="1" t="n">
        <v>0.308</v>
      </c>
      <c r="O2233" s="1" t="n">
        <v>140</v>
      </c>
      <c r="P2233" s="1" t="n">
        <v>175</v>
      </c>
      <c r="Q2233" s="1" t="n">
        <v>0.8</v>
      </c>
      <c r="R2233" s="1" t="n">
        <v>98</v>
      </c>
      <c r="S2233" s="1" t="n">
        <v>135</v>
      </c>
      <c r="T2233" s="1" t="n">
        <v>233</v>
      </c>
      <c r="U2233" s="1" t="n">
        <v>79</v>
      </c>
      <c r="V2233" s="1" t="n">
        <v>104</v>
      </c>
      <c r="W2233" s="1" t="n">
        <v>33</v>
      </c>
      <c r="X2233" s="1" t="n">
        <v>94</v>
      </c>
      <c r="Y2233" s="1" t="n">
        <v>142</v>
      </c>
      <c r="Z2233" s="1" t="n">
        <v>568</v>
      </c>
      <c r="AA2233" s="1" t="n">
        <v>15.7</v>
      </c>
      <c r="AB2233" s="1" t="n">
        <v>0.541</v>
      </c>
      <c r="AC2233" s="1" t="n">
        <v>4.2</v>
      </c>
      <c r="AD2233" s="1" t="n">
        <f aca="false">IF(F2233=0,0,Z2233/F2233)</f>
        <v>9.79310344827586</v>
      </c>
      <c r="AE2233" s="1" t="str">
        <f aca="false">IFERROR(LEFT(C2233,FIND("-",C2233)-1),C2233)</f>
        <v>SG</v>
      </c>
      <c r="AF2233" s="1" t="str">
        <f aca="false">B2233&amp;"|"&amp;A2233</f>
        <v>Tony Allen|2012</v>
      </c>
      <c r="AG2233" s="1" t="n">
        <f aca="false">SUMPRODUCT(($A$2:$A$4670=A2233)*($Z$2:$Z$4670&gt;Z2233))+1</f>
        <v>138</v>
      </c>
    </row>
    <row r="2234" customFormat="false" ht="15" hidden="false" customHeight="false" outlineLevel="0" collapsed="false">
      <c r="A2234" s="1" t="n">
        <v>2012</v>
      </c>
      <c r="B2234" s="1" t="s">
        <v>671</v>
      </c>
      <c r="C2234" s="1" t="s">
        <v>105</v>
      </c>
      <c r="D2234" s="1" t="n">
        <v>35</v>
      </c>
      <c r="E2234" s="1" t="s">
        <v>142</v>
      </c>
      <c r="F2234" s="1" t="n">
        <v>27</v>
      </c>
      <c r="G2234" s="1" t="n">
        <v>11</v>
      </c>
      <c r="H2234" s="1" t="n">
        <v>295</v>
      </c>
      <c r="I2234" s="1" t="n">
        <v>19</v>
      </c>
      <c r="J2234" s="1" t="n">
        <v>51</v>
      </c>
      <c r="K2234" s="1" t="n">
        <v>0.373</v>
      </c>
      <c r="L2234" s="1" t="n">
        <v>0</v>
      </c>
      <c r="M2234" s="1" t="n">
        <v>1</v>
      </c>
      <c r="N2234" s="1" t="n">
        <v>0</v>
      </c>
      <c r="O2234" s="1" t="n">
        <v>4</v>
      </c>
      <c r="P2234" s="1" t="n">
        <v>4</v>
      </c>
      <c r="Q2234" s="1" t="n">
        <v>1</v>
      </c>
      <c r="R2234" s="1" t="n">
        <v>8</v>
      </c>
      <c r="S2234" s="1" t="n">
        <v>59</v>
      </c>
      <c r="T2234" s="1" t="n">
        <v>67</v>
      </c>
      <c r="U2234" s="1" t="n">
        <v>16</v>
      </c>
      <c r="V2234" s="1" t="n">
        <v>4</v>
      </c>
      <c r="W2234" s="1" t="n">
        <v>6</v>
      </c>
      <c r="X2234" s="1" t="n">
        <v>4</v>
      </c>
      <c r="Y2234" s="1" t="n">
        <v>26</v>
      </c>
      <c r="Z2234" s="1" t="n">
        <v>42</v>
      </c>
      <c r="AA2234" s="1" t="n">
        <v>7.3</v>
      </c>
      <c r="AB2234" s="1" t="n">
        <v>0.398</v>
      </c>
      <c r="AC2234" s="1" t="n">
        <v>0.5</v>
      </c>
      <c r="AD2234" s="1" t="n">
        <f aca="false">IF(F2234=0,0,Z2234/F2234)</f>
        <v>1.55555555555556</v>
      </c>
      <c r="AE2234" s="1" t="str">
        <f aca="false">IFERROR(LEFT(C2234,FIND("-",C2234)-1),C2234)</f>
        <v>C</v>
      </c>
      <c r="AF2234" s="1" t="str">
        <f aca="false">B2234&amp;"|"&amp;A2234</f>
        <v>Tony Battie|2012</v>
      </c>
      <c r="AG2234" s="1" t="n">
        <f aca="false">SUMPRODUCT(($A$2:$A$4670=A2234)*($Z$2:$Z$4670&gt;Z2234))+1</f>
        <v>411</v>
      </c>
    </row>
    <row r="2235" customFormat="false" ht="15" hidden="false" customHeight="false" outlineLevel="0" collapsed="false">
      <c r="A2235" s="1" t="n">
        <v>2012</v>
      </c>
      <c r="B2235" s="1" t="s">
        <v>568</v>
      </c>
      <c r="C2235" s="1" t="s">
        <v>102</v>
      </c>
      <c r="D2235" s="1" t="n">
        <v>29</v>
      </c>
      <c r="E2235" s="1" t="s">
        <v>194</v>
      </c>
      <c r="F2235" s="1" t="n">
        <v>60</v>
      </c>
      <c r="G2235" s="1" t="n">
        <v>60</v>
      </c>
      <c r="H2235" s="1" t="n">
        <v>1923</v>
      </c>
      <c r="I2235" s="1" t="n">
        <v>427</v>
      </c>
      <c r="J2235" s="1" t="n">
        <v>890</v>
      </c>
      <c r="K2235" s="1" t="n">
        <v>0.48</v>
      </c>
      <c r="L2235" s="1" t="n">
        <v>14</v>
      </c>
      <c r="M2235" s="1" t="n">
        <v>61</v>
      </c>
      <c r="N2235" s="1" t="n">
        <v>0.23</v>
      </c>
      <c r="O2235" s="1" t="n">
        <v>227</v>
      </c>
      <c r="P2235" s="1" t="n">
        <v>284</v>
      </c>
      <c r="Q2235" s="1" t="n">
        <v>0.799</v>
      </c>
      <c r="R2235" s="1" t="n">
        <v>22</v>
      </c>
      <c r="S2235" s="1" t="n">
        <v>149</v>
      </c>
      <c r="T2235" s="1" t="n">
        <v>171</v>
      </c>
      <c r="U2235" s="1" t="n">
        <v>463</v>
      </c>
      <c r="V2235" s="1" t="n">
        <v>57</v>
      </c>
      <c r="W2235" s="1" t="n">
        <v>5</v>
      </c>
      <c r="X2235" s="1" t="n">
        <v>153</v>
      </c>
      <c r="Y2235" s="1" t="n">
        <v>75</v>
      </c>
      <c r="Z2235" s="1" t="n">
        <v>1095</v>
      </c>
      <c r="AA2235" s="1" t="n">
        <v>22</v>
      </c>
      <c r="AB2235" s="1" t="n">
        <v>0.539</v>
      </c>
      <c r="AC2235" s="1" t="n">
        <v>7.1</v>
      </c>
      <c r="AD2235" s="1" t="n">
        <f aca="false">IF(F2235=0,0,Z2235/F2235)</f>
        <v>18.25</v>
      </c>
      <c r="AE2235" s="1" t="str">
        <f aca="false">IFERROR(LEFT(C2235,FIND("-",C2235)-1),C2235)</f>
        <v>PG</v>
      </c>
      <c r="AF2235" s="1" t="str">
        <f aca="false">B2235&amp;"|"&amp;A2235</f>
        <v>Tony Parker|2012</v>
      </c>
      <c r="AG2235" s="1" t="n">
        <f aca="false">SUMPRODUCT(($A$2:$A$4670=A2235)*($Z$2:$Z$4670&gt;Z2235))+1</f>
        <v>26</v>
      </c>
    </row>
    <row r="2236" customFormat="false" ht="15" hidden="false" customHeight="false" outlineLevel="0" collapsed="false">
      <c r="A2236" s="1" t="n">
        <v>2012</v>
      </c>
      <c r="B2236" s="1" t="s">
        <v>569</v>
      </c>
      <c r="C2236" s="1" t="s">
        <v>123</v>
      </c>
      <c r="D2236" s="1" t="n">
        <v>32</v>
      </c>
      <c r="E2236" s="1" t="s">
        <v>110</v>
      </c>
      <c r="F2236" s="1" t="n">
        <v>52</v>
      </c>
      <c r="G2236" s="1" t="n">
        <v>0</v>
      </c>
      <c r="H2236" s="1" t="n">
        <v>837</v>
      </c>
      <c r="I2236" s="1" t="n">
        <v>101</v>
      </c>
      <c r="J2236" s="1" t="n">
        <v>231</v>
      </c>
      <c r="K2236" s="1" t="n">
        <v>0.437</v>
      </c>
      <c r="L2236" s="1" t="n">
        <v>15</v>
      </c>
      <c r="M2236" s="1" t="n">
        <v>33</v>
      </c>
      <c r="N2236" s="1" t="n">
        <v>0.455</v>
      </c>
      <c r="O2236" s="1" t="n">
        <v>56</v>
      </c>
      <c r="P2236" s="1" t="n">
        <v>83</v>
      </c>
      <c r="Q2236" s="1" t="n">
        <v>0.675</v>
      </c>
      <c r="R2236" s="1" t="n">
        <v>23</v>
      </c>
      <c r="S2236" s="1" t="n">
        <v>131</v>
      </c>
      <c r="T2236" s="1" t="n">
        <v>154</v>
      </c>
      <c r="U2236" s="1" t="n">
        <v>110</v>
      </c>
      <c r="V2236" s="1" t="n">
        <v>16</v>
      </c>
      <c r="W2236" s="1" t="n">
        <v>15</v>
      </c>
      <c r="X2236" s="1" t="n">
        <v>53</v>
      </c>
      <c r="Y2236" s="1" t="n">
        <v>35</v>
      </c>
      <c r="Z2236" s="1" t="n">
        <v>273</v>
      </c>
      <c r="AA2236" s="1" t="n">
        <v>13.6</v>
      </c>
      <c r="AB2236" s="1" t="n">
        <v>0.51</v>
      </c>
      <c r="AC2236" s="1" t="n">
        <v>1.6</v>
      </c>
      <c r="AD2236" s="1" t="n">
        <f aca="false">IF(F2236=0,0,Z2236/F2236)</f>
        <v>5.25</v>
      </c>
      <c r="AE2236" s="1" t="str">
        <f aca="false">IFERROR(LEFT(C2236,FIND("-",C2236)-1),C2236)</f>
        <v>SF</v>
      </c>
      <c r="AF2236" s="1" t="str">
        <f aca="false">B2236&amp;"|"&amp;A2236</f>
        <v>Tracy McGrady|2012</v>
      </c>
      <c r="AG2236" s="1" t="n">
        <f aca="false">SUMPRODUCT(($A$2:$A$4670=A2236)*($Z$2:$Z$4670&gt;Z2236))+1</f>
        <v>256</v>
      </c>
    </row>
    <row r="2237" customFormat="false" ht="15" hidden="false" customHeight="false" outlineLevel="0" collapsed="false">
      <c r="A2237" s="1" t="n">
        <v>2012</v>
      </c>
      <c r="B2237" s="1" t="s">
        <v>883</v>
      </c>
      <c r="C2237" s="1" t="s">
        <v>128</v>
      </c>
      <c r="D2237" s="1" t="n">
        <v>21</v>
      </c>
      <c r="E2237" s="1" t="s">
        <v>108</v>
      </c>
      <c r="F2237" s="1" t="n">
        <v>10</v>
      </c>
      <c r="G2237" s="1" t="n">
        <v>0</v>
      </c>
      <c r="H2237" s="1" t="n">
        <v>45</v>
      </c>
      <c r="I2237" s="1" t="n">
        <v>5</v>
      </c>
      <c r="J2237" s="1" t="n">
        <v>14</v>
      </c>
      <c r="K2237" s="1" t="n">
        <v>0.357</v>
      </c>
      <c r="L2237" s="1" t="n">
        <v>0</v>
      </c>
      <c r="M2237" s="1" t="n">
        <v>0</v>
      </c>
      <c r="O2237" s="1" t="n">
        <v>4</v>
      </c>
      <c r="P2237" s="1" t="n">
        <v>9</v>
      </c>
      <c r="Q2237" s="1" t="n">
        <v>0.444</v>
      </c>
      <c r="R2237" s="1" t="n">
        <v>6</v>
      </c>
      <c r="S2237" s="1" t="n">
        <v>3</v>
      </c>
      <c r="T2237" s="1" t="n">
        <v>9</v>
      </c>
      <c r="U2237" s="1" t="n">
        <v>5</v>
      </c>
      <c r="V2237" s="1" t="n">
        <v>2</v>
      </c>
      <c r="W2237" s="1" t="n">
        <v>2</v>
      </c>
      <c r="X2237" s="1" t="n">
        <v>2</v>
      </c>
      <c r="Y2237" s="1" t="n">
        <v>4</v>
      </c>
      <c r="Z2237" s="1" t="n">
        <v>14</v>
      </c>
      <c r="AA2237" s="1" t="n">
        <v>14.6</v>
      </c>
      <c r="AB2237" s="1" t="n">
        <v>0.39</v>
      </c>
      <c r="AC2237" s="1" t="n">
        <v>0.1</v>
      </c>
      <c r="AD2237" s="1" t="n">
        <f aca="false">IF(F2237=0,0,Z2237/F2237)</f>
        <v>1.4</v>
      </c>
      <c r="AE2237" s="1" t="str">
        <f aca="false">IFERROR(LEFT(C2237,FIND("-",C2237)-1),C2237)</f>
        <v>SG</v>
      </c>
      <c r="AF2237" s="1" t="str">
        <f aca="false">B2237&amp;"|"&amp;A2237</f>
        <v>Travis Leslie|2012</v>
      </c>
      <c r="AG2237" s="1" t="n">
        <f aca="false">SUMPRODUCT(($A$2:$A$4670=A2237)*($Z$2:$Z$4670&gt;Z2237))+1</f>
        <v>452</v>
      </c>
    </row>
    <row r="2238" customFormat="false" ht="15" hidden="false" customHeight="false" outlineLevel="0" collapsed="false">
      <c r="A2238" s="1" t="n">
        <v>2012</v>
      </c>
      <c r="B2238" s="1" t="s">
        <v>571</v>
      </c>
      <c r="C2238" s="1" t="s">
        <v>123</v>
      </c>
      <c r="D2238" s="1" t="n">
        <v>27</v>
      </c>
      <c r="E2238" s="1" t="s">
        <v>173</v>
      </c>
      <c r="F2238" s="1" t="n">
        <v>39</v>
      </c>
      <c r="G2238" s="1" t="n">
        <v>5</v>
      </c>
      <c r="H2238" s="1" t="n">
        <v>500</v>
      </c>
      <c r="I2238" s="1" t="n">
        <v>60</v>
      </c>
      <c r="J2238" s="1" t="n">
        <v>175</v>
      </c>
      <c r="K2238" s="1" t="n">
        <v>0.343</v>
      </c>
      <c r="L2238" s="1" t="n">
        <v>16</v>
      </c>
      <c r="M2238" s="1" t="n">
        <v>60</v>
      </c>
      <c r="N2238" s="1" t="n">
        <v>0.267</v>
      </c>
      <c r="O2238" s="1" t="n">
        <v>31</v>
      </c>
      <c r="P2238" s="1" t="n">
        <v>46</v>
      </c>
      <c r="Q2238" s="1" t="n">
        <v>0.674</v>
      </c>
      <c r="R2238" s="1" t="n">
        <v>19</v>
      </c>
      <c r="S2238" s="1" t="n">
        <v>42</v>
      </c>
      <c r="T2238" s="1" t="n">
        <v>61</v>
      </c>
      <c r="U2238" s="1" t="n">
        <v>16</v>
      </c>
      <c r="V2238" s="1" t="n">
        <v>19</v>
      </c>
      <c r="W2238" s="1" t="n">
        <v>21</v>
      </c>
      <c r="X2238" s="1" t="n">
        <v>20</v>
      </c>
      <c r="Y2238" s="1" t="n">
        <v>34</v>
      </c>
      <c r="Z2238" s="1" t="n">
        <v>167</v>
      </c>
      <c r="AA2238" s="1" t="n">
        <v>9.6</v>
      </c>
      <c r="AB2238" s="1" t="n">
        <v>0.428</v>
      </c>
      <c r="AC2238" s="1" t="n">
        <v>-0.1</v>
      </c>
      <c r="AD2238" s="1" t="n">
        <f aca="false">IF(F2238=0,0,Z2238/F2238)</f>
        <v>4.28205128205128</v>
      </c>
      <c r="AE2238" s="1" t="str">
        <f aca="false">IFERROR(LEFT(C2238,FIND("-",C2238)-1),C2238)</f>
        <v>SF</v>
      </c>
      <c r="AF2238" s="1" t="str">
        <f aca="false">B2238&amp;"|"&amp;A2238</f>
        <v>Travis Outlaw|2012</v>
      </c>
      <c r="AG2238" s="1" t="n">
        <f aca="false">SUMPRODUCT(($A$2:$A$4670=A2238)*($Z$2:$Z$4670&gt;Z2238))+1</f>
        <v>317</v>
      </c>
    </row>
    <row r="2239" customFormat="false" ht="15" hidden="false" customHeight="false" outlineLevel="0" collapsed="false">
      <c r="A2239" s="1" t="n">
        <v>2012</v>
      </c>
      <c r="B2239" s="1" t="s">
        <v>573</v>
      </c>
      <c r="C2239" s="1" t="s">
        <v>123</v>
      </c>
      <c r="D2239" s="1" t="n">
        <v>26</v>
      </c>
      <c r="E2239" s="1" t="s">
        <v>219</v>
      </c>
      <c r="F2239" s="1" t="n">
        <v>41</v>
      </c>
      <c r="G2239" s="1" t="n">
        <v>41</v>
      </c>
      <c r="H2239" s="1" t="n">
        <v>1350</v>
      </c>
      <c r="I2239" s="1" t="n">
        <v>168</v>
      </c>
      <c r="J2239" s="1" t="n">
        <v>403</v>
      </c>
      <c r="K2239" s="1" t="n">
        <v>0.417</v>
      </c>
      <c r="L2239" s="1" t="n">
        <v>29</v>
      </c>
      <c r="M2239" s="1" t="n">
        <v>87</v>
      </c>
      <c r="N2239" s="1" t="n">
        <v>0.333</v>
      </c>
      <c r="O2239" s="1" t="n">
        <v>79</v>
      </c>
      <c r="P2239" s="1" t="n">
        <v>102</v>
      </c>
      <c r="Q2239" s="1" t="n">
        <v>0.775</v>
      </c>
      <c r="R2239" s="1" t="n">
        <v>41</v>
      </c>
      <c r="S2239" s="1" t="n">
        <v>174</v>
      </c>
      <c r="T2239" s="1" t="n">
        <v>215</v>
      </c>
      <c r="U2239" s="1" t="n">
        <v>135</v>
      </c>
      <c r="V2239" s="1" t="n">
        <v>69</v>
      </c>
      <c r="W2239" s="1" t="n">
        <v>25</v>
      </c>
      <c r="X2239" s="1" t="n">
        <v>76</v>
      </c>
      <c r="Y2239" s="1" t="n">
        <v>73</v>
      </c>
      <c r="Z2239" s="1" t="n">
        <v>444</v>
      </c>
      <c r="AA2239" s="1" t="n">
        <v>14.2</v>
      </c>
      <c r="AB2239" s="1" t="n">
        <v>0.496</v>
      </c>
      <c r="AC2239" s="1" t="n">
        <v>2.2</v>
      </c>
      <c r="AD2239" s="1" t="n">
        <f aca="false">IF(F2239=0,0,Z2239/F2239)</f>
        <v>10.8292682926829</v>
      </c>
      <c r="AE2239" s="1" t="str">
        <f aca="false">IFERROR(LEFT(C2239,FIND("-",C2239)-1),C2239)</f>
        <v>SF</v>
      </c>
      <c r="AF2239" s="1" t="str">
        <f aca="false">B2239&amp;"|"&amp;A2239</f>
        <v>Trevor Ariza|2012</v>
      </c>
      <c r="AG2239" s="1" t="n">
        <f aca="false">SUMPRODUCT(($A$2:$A$4670=A2239)*($Z$2:$Z$4670&gt;Z2239))+1</f>
        <v>186</v>
      </c>
    </row>
    <row r="2240" customFormat="false" ht="15" hidden="false" customHeight="false" outlineLevel="0" collapsed="false">
      <c r="A2240" s="1" t="n">
        <v>2012</v>
      </c>
      <c r="B2240" s="1" t="s">
        <v>801</v>
      </c>
      <c r="C2240" s="1" t="s">
        <v>92</v>
      </c>
      <c r="D2240" s="1" t="n">
        <v>24</v>
      </c>
      <c r="E2240" s="1" t="s">
        <v>137</v>
      </c>
      <c r="F2240" s="1" t="n">
        <v>50</v>
      </c>
      <c r="G2240" s="1" t="n">
        <v>32</v>
      </c>
      <c r="H2240" s="1" t="n">
        <v>1261</v>
      </c>
      <c r="I2240" s="1" t="n">
        <v>181</v>
      </c>
      <c r="J2240" s="1" t="n">
        <v>341</v>
      </c>
      <c r="K2240" s="1" t="n">
        <v>0.531</v>
      </c>
      <c r="L2240" s="1" t="n">
        <v>1</v>
      </c>
      <c r="M2240" s="1" t="n">
        <v>2</v>
      </c>
      <c r="N2240" s="1" t="n">
        <v>0.5</v>
      </c>
      <c r="O2240" s="1" t="n">
        <v>56</v>
      </c>
      <c r="P2240" s="1" t="n">
        <v>93</v>
      </c>
      <c r="Q2240" s="1" t="n">
        <v>0.602</v>
      </c>
      <c r="R2240" s="1" t="n">
        <v>119</v>
      </c>
      <c r="S2240" s="1" t="n">
        <v>206</v>
      </c>
      <c r="T2240" s="1" t="n">
        <v>325</v>
      </c>
      <c r="U2240" s="1" t="n">
        <v>40</v>
      </c>
      <c r="V2240" s="1" t="n">
        <v>48</v>
      </c>
      <c r="W2240" s="1" t="n">
        <v>43</v>
      </c>
      <c r="X2240" s="1" t="n">
        <v>58</v>
      </c>
      <c r="Y2240" s="1" t="n">
        <v>138</v>
      </c>
      <c r="Z2240" s="1" t="n">
        <v>419</v>
      </c>
      <c r="AA2240" s="1" t="n">
        <v>15.4</v>
      </c>
      <c r="AB2240" s="1" t="n">
        <v>0.549</v>
      </c>
      <c r="AC2240" s="1" t="n">
        <v>3</v>
      </c>
      <c r="AD2240" s="1" t="n">
        <f aca="false">IF(F2240=0,0,Z2240/F2240)</f>
        <v>8.38</v>
      </c>
      <c r="AE2240" s="1" t="str">
        <f aca="false">IFERROR(LEFT(C2240,FIND("-",C2240)-1),C2240)</f>
        <v>PF</v>
      </c>
      <c r="AF2240" s="1" t="str">
        <f aca="false">B2240&amp;"|"&amp;A2240</f>
        <v>Trevor Booker|2012</v>
      </c>
      <c r="AG2240" s="1" t="n">
        <f aca="false">SUMPRODUCT(($A$2:$A$4670=A2240)*($Z$2:$Z$4670&gt;Z2240))+1</f>
        <v>195</v>
      </c>
    </row>
    <row r="2241" customFormat="false" ht="15" hidden="false" customHeight="false" outlineLevel="0" collapsed="false">
      <c r="A2241" s="1" t="n">
        <v>2012</v>
      </c>
      <c r="B2241" s="1" t="s">
        <v>672</v>
      </c>
      <c r="C2241" s="1" t="s">
        <v>128</v>
      </c>
      <c r="D2241" s="1" t="n">
        <v>27</v>
      </c>
      <c r="E2241" s="1" t="s">
        <v>219</v>
      </c>
      <c r="F2241" s="1" t="n">
        <v>11</v>
      </c>
      <c r="G2241" s="1" t="n">
        <v>0</v>
      </c>
      <c r="H2241" s="1" t="n">
        <v>61</v>
      </c>
      <c r="I2241" s="1" t="n">
        <v>8</v>
      </c>
      <c r="J2241" s="1" t="n">
        <v>14</v>
      </c>
      <c r="K2241" s="1" t="n">
        <v>0.571</v>
      </c>
      <c r="L2241" s="1" t="n">
        <v>0</v>
      </c>
      <c r="M2241" s="1" t="n">
        <v>0</v>
      </c>
      <c r="O2241" s="1" t="n">
        <v>5</v>
      </c>
      <c r="P2241" s="1" t="n">
        <v>5</v>
      </c>
      <c r="Q2241" s="1" t="n">
        <v>1</v>
      </c>
      <c r="R2241" s="1" t="n">
        <v>3</v>
      </c>
      <c r="S2241" s="1" t="n">
        <v>9</v>
      </c>
      <c r="T2241" s="1" t="n">
        <v>12</v>
      </c>
      <c r="U2241" s="1" t="n">
        <v>4</v>
      </c>
      <c r="V2241" s="1" t="n">
        <v>1</v>
      </c>
      <c r="W2241" s="1" t="n">
        <v>0</v>
      </c>
      <c r="X2241" s="1" t="n">
        <v>5</v>
      </c>
      <c r="Y2241" s="1" t="n">
        <v>10</v>
      </c>
      <c r="Z2241" s="1" t="n">
        <v>21</v>
      </c>
      <c r="AA2241" s="1" t="n">
        <v>11.8</v>
      </c>
      <c r="AB2241" s="1" t="n">
        <v>0.648</v>
      </c>
      <c r="AC2241" s="1" t="n">
        <v>0.1</v>
      </c>
      <c r="AD2241" s="1" t="n">
        <f aca="false">IF(F2241=0,0,Z2241/F2241)</f>
        <v>1.90909090909091</v>
      </c>
      <c r="AE2241" s="1" t="str">
        <f aca="false">IFERROR(LEFT(C2241,FIND("-",C2241)-1),C2241)</f>
        <v>SG</v>
      </c>
      <c r="AF2241" s="1" t="str">
        <f aca="false">B2241&amp;"|"&amp;A2241</f>
        <v>Trey Johnson|2012</v>
      </c>
      <c r="AG2241" s="1" t="n">
        <f aca="false">SUMPRODUCT(($A$2:$A$4670=A2241)*($Z$2:$Z$4670&gt;Z2241))+1</f>
        <v>442</v>
      </c>
    </row>
    <row r="2242" customFormat="false" ht="15" hidden="false" customHeight="false" outlineLevel="0" collapsed="false">
      <c r="A2242" s="1" t="n">
        <v>2012</v>
      </c>
      <c r="B2242" s="1" t="s">
        <v>884</v>
      </c>
      <c r="C2242" s="1" t="s">
        <v>105</v>
      </c>
      <c r="D2242" s="1" t="n">
        <v>21</v>
      </c>
      <c r="E2242" s="1" t="s">
        <v>108</v>
      </c>
      <c r="F2242" s="1" t="n">
        <v>24</v>
      </c>
      <c r="G2242" s="1" t="n">
        <v>0</v>
      </c>
      <c r="H2242" s="1" t="n">
        <v>119</v>
      </c>
      <c r="I2242" s="1" t="n">
        <v>24</v>
      </c>
      <c r="J2242" s="1" t="n">
        <v>61</v>
      </c>
      <c r="K2242" s="1" t="n">
        <v>0.393</v>
      </c>
      <c r="L2242" s="1" t="n">
        <v>4</v>
      </c>
      <c r="M2242" s="1" t="n">
        <v>13</v>
      </c>
      <c r="N2242" s="1" t="n">
        <v>0.308</v>
      </c>
      <c r="O2242" s="1" t="n">
        <v>5</v>
      </c>
      <c r="P2242" s="1" t="n">
        <v>7</v>
      </c>
      <c r="Q2242" s="1" t="n">
        <v>0.714</v>
      </c>
      <c r="R2242" s="1" t="n">
        <v>4</v>
      </c>
      <c r="S2242" s="1" t="n">
        <v>20</v>
      </c>
      <c r="T2242" s="1" t="n">
        <v>24</v>
      </c>
      <c r="U2242" s="1" t="n">
        <v>3</v>
      </c>
      <c r="V2242" s="1" t="n">
        <v>3</v>
      </c>
      <c r="W2242" s="1" t="n">
        <v>3</v>
      </c>
      <c r="X2242" s="1" t="n">
        <v>6</v>
      </c>
      <c r="Y2242" s="1" t="n">
        <v>10</v>
      </c>
      <c r="Z2242" s="1" t="n">
        <v>57</v>
      </c>
      <c r="AA2242" s="1" t="n">
        <v>12</v>
      </c>
      <c r="AB2242" s="1" t="n">
        <v>0.445</v>
      </c>
      <c r="AC2242" s="1" t="n">
        <v>0</v>
      </c>
      <c r="AD2242" s="1" t="n">
        <f aca="false">IF(F2242=0,0,Z2242/F2242)</f>
        <v>2.375</v>
      </c>
      <c r="AE2242" s="1" t="str">
        <f aca="false">IFERROR(LEFT(C2242,FIND("-",C2242)-1),C2242)</f>
        <v>C</v>
      </c>
      <c r="AF2242" s="1" t="str">
        <f aca="false">B2242&amp;"|"&amp;A2242</f>
        <v>Trey Thompkins|2012</v>
      </c>
      <c r="AG2242" s="1" t="n">
        <f aca="false">SUMPRODUCT(($A$2:$A$4670=A2242)*($Z$2:$Z$4670&gt;Z2242))+1</f>
        <v>394</v>
      </c>
    </row>
    <row r="2243" customFormat="false" ht="15" hidden="false" customHeight="false" outlineLevel="0" collapsed="false">
      <c r="A2243" s="1" t="n">
        <v>2012</v>
      </c>
      <c r="B2243" s="1" t="s">
        <v>885</v>
      </c>
      <c r="C2243" s="1" t="s">
        <v>92</v>
      </c>
      <c r="D2243" s="1" t="n">
        <v>20</v>
      </c>
      <c r="E2243" s="1" t="s">
        <v>135</v>
      </c>
      <c r="F2243" s="1" t="n">
        <v>60</v>
      </c>
      <c r="G2243" s="1" t="n">
        <v>25</v>
      </c>
      <c r="H2243" s="1" t="n">
        <v>1424</v>
      </c>
      <c r="I2243" s="1" t="n">
        <v>194</v>
      </c>
      <c r="J2243" s="1" t="n">
        <v>442</v>
      </c>
      <c r="K2243" s="1" t="n">
        <v>0.439</v>
      </c>
      <c r="L2243" s="1" t="n">
        <v>0</v>
      </c>
      <c r="M2243" s="1" t="n">
        <v>2</v>
      </c>
      <c r="N2243" s="1" t="n">
        <v>0</v>
      </c>
      <c r="O2243" s="1" t="n">
        <v>106</v>
      </c>
      <c r="P2243" s="1" t="n">
        <v>192</v>
      </c>
      <c r="Q2243" s="1" t="n">
        <v>0.552</v>
      </c>
      <c r="R2243" s="1" t="n">
        <v>187</v>
      </c>
      <c r="S2243" s="1" t="n">
        <v>202</v>
      </c>
      <c r="T2243" s="1" t="n">
        <v>389</v>
      </c>
      <c r="U2243" s="1" t="n">
        <v>27</v>
      </c>
      <c r="V2243" s="1" t="n">
        <v>27</v>
      </c>
      <c r="W2243" s="1" t="n">
        <v>62</v>
      </c>
      <c r="X2243" s="1" t="n">
        <v>81</v>
      </c>
      <c r="Y2243" s="1" t="n">
        <v>134</v>
      </c>
      <c r="Z2243" s="1" t="n">
        <v>494</v>
      </c>
      <c r="AA2243" s="1" t="n">
        <v>13.3</v>
      </c>
      <c r="AB2243" s="1" t="n">
        <v>0.469</v>
      </c>
      <c r="AC2243" s="1" t="n">
        <v>1.1</v>
      </c>
      <c r="AD2243" s="1" t="n">
        <f aca="false">IF(F2243=0,0,Z2243/F2243)</f>
        <v>8.23333333333333</v>
      </c>
      <c r="AE2243" s="1" t="str">
        <f aca="false">IFERROR(LEFT(C2243,FIND("-",C2243)-1),C2243)</f>
        <v>PF</v>
      </c>
      <c r="AF2243" s="1" t="str">
        <f aca="false">B2243&amp;"|"&amp;A2243</f>
        <v>Tristan Thompson|2012</v>
      </c>
      <c r="AG2243" s="1" t="n">
        <f aca="false">SUMPRODUCT(($A$2:$A$4670=A2243)*($Z$2:$Z$4670&gt;Z2243))+1</f>
        <v>160</v>
      </c>
    </row>
    <row r="2244" customFormat="false" ht="15" hidden="false" customHeight="false" outlineLevel="0" collapsed="false">
      <c r="A2244" s="1" t="n">
        <v>2012</v>
      </c>
      <c r="B2244" s="1" t="s">
        <v>575</v>
      </c>
      <c r="C2244" s="1" t="s">
        <v>92</v>
      </c>
      <c r="D2244" s="1" t="n">
        <v>31</v>
      </c>
      <c r="E2244" s="1" t="s">
        <v>154</v>
      </c>
      <c r="F2244" s="1" t="n">
        <v>59</v>
      </c>
      <c r="G2244" s="1" t="n">
        <v>0</v>
      </c>
      <c r="H2244" s="1" t="n">
        <v>956</v>
      </c>
      <c r="I2244" s="1" t="n">
        <v>77</v>
      </c>
      <c r="J2244" s="1" t="n">
        <v>171</v>
      </c>
      <c r="K2244" s="1" t="n">
        <v>0.45</v>
      </c>
      <c r="L2244" s="1" t="n">
        <v>28</v>
      </c>
      <c r="M2244" s="1" t="n">
        <v>67</v>
      </c>
      <c r="N2244" s="1" t="n">
        <v>0.418</v>
      </c>
      <c r="O2244" s="1" t="n">
        <v>6</v>
      </c>
      <c r="P2244" s="1" t="n">
        <v>9</v>
      </c>
      <c r="Q2244" s="1" t="n">
        <v>0.667</v>
      </c>
      <c r="R2244" s="1" t="n">
        <v>40</v>
      </c>
      <c r="S2244" s="1" t="n">
        <v>151</v>
      </c>
      <c r="T2244" s="1" t="n">
        <v>191</v>
      </c>
      <c r="U2244" s="1" t="n">
        <v>51</v>
      </c>
      <c r="V2244" s="1" t="n">
        <v>15</v>
      </c>
      <c r="W2244" s="1" t="n">
        <v>16</v>
      </c>
      <c r="X2244" s="1" t="n">
        <v>26</v>
      </c>
      <c r="Y2244" s="1" t="n">
        <v>98</v>
      </c>
      <c r="Z2244" s="1" t="n">
        <v>188</v>
      </c>
      <c r="AA2244" s="1" t="n">
        <v>9</v>
      </c>
      <c r="AB2244" s="1" t="n">
        <v>0.537</v>
      </c>
      <c r="AC2244" s="1" t="n">
        <v>1.7</v>
      </c>
      <c r="AD2244" s="1" t="n">
        <f aca="false">IF(F2244=0,0,Z2244/F2244)</f>
        <v>3.1864406779661</v>
      </c>
      <c r="AE2244" s="1" t="str">
        <f aca="false">IFERROR(LEFT(C2244,FIND("-",C2244)-1),C2244)</f>
        <v>PF</v>
      </c>
      <c r="AF2244" s="1" t="str">
        <f aca="false">B2244&amp;"|"&amp;A2244</f>
        <v>Troy Murphy|2012</v>
      </c>
      <c r="AG2244" s="1" t="n">
        <f aca="false">SUMPRODUCT(($A$2:$A$4670=A2244)*($Z$2:$Z$4670&gt;Z2244))+1</f>
        <v>301</v>
      </c>
    </row>
    <row r="2245" customFormat="false" ht="15" hidden="false" customHeight="false" outlineLevel="0" collapsed="false">
      <c r="A2245" s="1" t="n">
        <v>2012</v>
      </c>
      <c r="B2245" s="1" t="s">
        <v>732</v>
      </c>
      <c r="C2245" s="1" t="s">
        <v>102</v>
      </c>
      <c r="D2245" s="1" t="n">
        <v>24</v>
      </c>
      <c r="E2245" s="1" t="s">
        <v>129</v>
      </c>
      <c r="F2245" s="1" t="n">
        <v>61</v>
      </c>
      <c r="G2245" s="1" t="n">
        <v>61</v>
      </c>
      <c r="H2245" s="1" t="n">
        <v>2124</v>
      </c>
      <c r="I2245" s="1" t="n">
        <v>374</v>
      </c>
      <c r="J2245" s="1" t="n">
        <v>767</v>
      </c>
      <c r="K2245" s="1" t="n">
        <v>0.488</v>
      </c>
      <c r="L2245" s="1" t="n">
        <v>73</v>
      </c>
      <c r="M2245" s="1" t="n">
        <v>200</v>
      </c>
      <c r="N2245" s="1" t="n">
        <v>0.365</v>
      </c>
      <c r="O2245" s="1" t="n">
        <v>178</v>
      </c>
      <c r="P2245" s="1" t="n">
        <v>216</v>
      </c>
      <c r="Q2245" s="1" t="n">
        <v>0.824</v>
      </c>
      <c r="R2245" s="1" t="n">
        <v>54</v>
      </c>
      <c r="S2245" s="1" t="n">
        <v>173</v>
      </c>
      <c r="T2245" s="1" t="n">
        <v>227</v>
      </c>
      <c r="U2245" s="1" t="n">
        <v>401</v>
      </c>
      <c r="V2245" s="1" t="n">
        <v>82</v>
      </c>
      <c r="W2245" s="1" t="n">
        <v>6</v>
      </c>
      <c r="X2245" s="1" t="n">
        <v>149</v>
      </c>
      <c r="Y2245" s="1" t="n">
        <v>94</v>
      </c>
      <c r="Z2245" s="1" t="n">
        <v>999</v>
      </c>
      <c r="AA2245" s="1" t="n">
        <v>19.4</v>
      </c>
      <c r="AB2245" s="1" t="n">
        <v>0.579</v>
      </c>
      <c r="AC2245" s="1" t="n">
        <v>6.9</v>
      </c>
      <c r="AD2245" s="1" t="n">
        <f aca="false">IF(F2245=0,0,Z2245/F2245)</f>
        <v>16.3770491803279</v>
      </c>
      <c r="AE2245" s="1" t="str">
        <f aca="false">IFERROR(LEFT(C2245,FIND("-",C2245)-1),C2245)</f>
        <v>PG</v>
      </c>
      <c r="AF2245" s="1" t="str">
        <f aca="false">B2245&amp;"|"&amp;A2245</f>
        <v>Ty Lawson|2012</v>
      </c>
      <c r="AG2245" s="1" t="n">
        <f aca="false">SUMPRODUCT(($A$2:$A$4670=A2245)*($Z$2:$Z$4670&gt;Z2245))+1</f>
        <v>37</v>
      </c>
    </row>
    <row r="2246" customFormat="false" ht="15" hidden="false" customHeight="false" outlineLevel="0" collapsed="false">
      <c r="A2246" s="1" t="n">
        <v>2012</v>
      </c>
      <c r="B2246" s="1" t="s">
        <v>733</v>
      </c>
      <c r="C2246" s="1" t="s">
        <v>92</v>
      </c>
      <c r="D2246" s="1" t="n">
        <v>26</v>
      </c>
      <c r="E2246" s="1" t="s">
        <v>145</v>
      </c>
      <c r="F2246" s="1" t="n">
        <v>66</v>
      </c>
      <c r="G2246" s="1" t="n">
        <v>0</v>
      </c>
      <c r="H2246" s="1" t="n">
        <v>1442</v>
      </c>
      <c r="I2246" s="1" t="n">
        <v>194</v>
      </c>
      <c r="J2246" s="1" t="n">
        <v>479</v>
      </c>
      <c r="K2246" s="1" t="n">
        <v>0.405</v>
      </c>
      <c r="L2246" s="1" t="n">
        <v>0</v>
      </c>
      <c r="M2246" s="1" t="n">
        <v>1</v>
      </c>
      <c r="N2246" s="1" t="n">
        <v>0</v>
      </c>
      <c r="O2246" s="1" t="n">
        <v>226</v>
      </c>
      <c r="P2246" s="1" t="n">
        <v>278</v>
      </c>
      <c r="Q2246" s="1" t="n">
        <v>0.813</v>
      </c>
      <c r="R2246" s="1" t="n">
        <v>113</v>
      </c>
      <c r="S2246" s="1" t="n">
        <v>177</v>
      </c>
      <c r="T2246" s="1" t="n">
        <v>290</v>
      </c>
      <c r="U2246" s="1" t="n">
        <v>30</v>
      </c>
      <c r="V2246" s="1" t="n">
        <v>54</v>
      </c>
      <c r="W2246" s="1" t="n">
        <v>9</v>
      </c>
      <c r="X2246" s="1" t="n">
        <v>65</v>
      </c>
      <c r="Y2246" s="1" t="n">
        <v>159</v>
      </c>
      <c r="Z2246" s="1" t="n">
        <v>614</v>
      </c>
      <c r="AA2246" s="1" t="n">
        <v>14.7</v>
      </c>
      <c r="AB2246" s="1" t="n">
        <v>0.511</v>
      </c>
      <c r="AC2246" s="1" t="n">
        <v>3.9</v>
      </c>
      <c r="AD2246" s="1" t="n">
        <f aca="false">IF(F2246=0,0,Z2246/F2246)</f>
        <v>9.3030303030303</v>
      </c>
      <c r="AE2246" s="1" t="str">
        <f aca="false">IFERROR(LEFT(C2246,FIND("-",C2246)-1),C2246)</f>
        <v>PF</v>
      </c>
      <c r="AF2246" s="1" t="str">
        <f aca="false">B2246&amp;"|"&amp;A2246</f>
        <v>Tyler Hansbrough|2012</v>
      </c>
      <c r="AG2246" s="1" t="n">
        <f aca="false">SUMPRODUCT(($A$2:$A$4670=A2246)*($Z$2:$Z$4670&gt;Z2246))+1</f>
        <v>121</v>
      </c>
    </row>
    <row r="2247" customFormat="false" ht="15" hidden="false" customHeight="false" outlineLevel="0" collapsed="false">
      <c r="A2247" s="1" t="n">
        <v>2012</v>
      </c>
      <c r="B2247" s="1" t="s">
        <v>886</v>
      </c>
      <c r="C2247" s="1" t="s">
        <v>123</v>
      </c>
      <c r="D2247" s="1" t="n">
        <v>21</v>
      </c>
      <c r="E2247" s="1" t="s">
        <v>173</v>
      </c>
      <c r="F2247" s="1" t="n">
        <v>15</v>
      </c>
      <c r="G2247" s="1" t="n">
        <v>0</v>
      </c>
      <c r="H2247" s="1" t="n">
        <v>88</v>
      </c>
      <c r="I2247" s="1" t="n">
        <v>8</v>
      </c>
      <c r="J2247" s="1" t="n">
        <v>24</v>
      </c>
      <c r="K2247" s="1" t="n">
        <v>0.333</v>
      </c>
      <c r="L2247" s="1" t="n">
        <v>1</v>
      </c>
      <c r="M2247" s="1" t="n">
        <v>3</v>
      </c>
      <c r="N2247" s="1" t="n">
        <v>0.333</v>
      </c>
      <c r="O2247" s="1" t="n">
        <v>3</v>
      </c>
      <c r="P2247" s="1" t="n">
        <v>5</v>
      </c>
      <c r="Q2247" s="1" t="n">
        <v>0.6</v>
      </c>
      <c r="R2247" s="1" t="n">
        <v>3</v>
      </c>
      <c r="S2247" s="1" t="n">
        <v>11</v>
      </c>
      <c r="T2247" s="1" t="n">
        <v>14</v>
      </c>
      <c r="U2247" s="1" t="n">
        <v>7</v>
      </c>
      <c r="V2247" s="1" t="n">
        <v>4</v>
      </c>
      <c r="W2247" s="1" t="n">
        <v>3</v>
      </c>
      <c r="X2247" s="1" t="n">
        <v>2</v>
      </c>
      <c r="Y2247" s="1" t="n">
        <v>3</v>
      </c>
      <c r="Z2247" s="1" t="n">
        <v>20</v>
      </c>
      <c r="AA2247" s="1" t="n">
        <v>10.4</v>
      </c>
      <c r="AB2247" s="1" t="n">
        <v>0.382</v>
      </c>
      <c r="AC2247" s="1" t="n">
        <v>0</v>
      </c>
      <c r="AD2247" s="1" t="n">
        <f aca="false">IF(F2247=0,0,Z2247/F2247)</f>
        <v>1.33333333333333</v>
      </c>
      <c r="AE2247" s="1" t="str">
        <f aca="false">IFERROR(LEFT(C2247,FIND("-",C2247)-1),C2247)</f>
        <v>SF</v>
      </c>
      <c r="AF2247" s="1" t="str">
        <f aca="false">B2247&amp;"|"&amp;A2247</f>
        <v>Tyler Honeycutt|2012</v>
      </c>
      <c r="AG2247" s="1" t="n">
        <f aca="false">SUMPRODUCT(($A$2:$A$4670=A2247)*($Z$2:$Z$4670&gt;Z2247))+1</f>
        <v>445</v>
      </c>
    </row>
    <row r="2248" customFormat="false" ht="15" hidden="false" customHeight="false" outlineLevel="0" collapsed="false">
      <c r="A2248" s="1" t="n">
        <v>2012</v>
      </c>
      <c r="B2248" s="1" t="s">
        <v>734</v>
      </c>
      <c r="C2248" s="1" t="s">
        <v>128</v>
      </c>
      <c r="D2248" s="1" t="n">
        <v>22</v>
      </c>
      <c r="E2248" s="1" t="s">
        <v>173</v>
      </c>
      <c r="F2248" s="1" t="n">
        <v>63</v>
      </c>
      <c r="G2248" s="1" t="n">
        <v>61</v>
      </c>
      <c r="H2248" s="1" t="n">
        <v>2162</v>
      </c>
      <c r="I2248" s="1" t="n">
        <v>408</v>
      </c>
      <c r="J2248" s="1" t="n">
        <v>900</v>
      </c>
      <c r="K2248" s="1" t="n">
        <v>0.453</v>
      </c>
      <c r="L2248" s="1" t="n">
        <v>20</v>
      </c>
      <c r="M2248" s="1" t="n">
        <v>99</v>
      </c>
      <c r="N2248" s="1" t="n">
        <v>0.202</v>
      </c>
      <c r="O2248" s="1" t="n">
        <v>201</v>
      </c>
      <c r="P2248" s="1" t="n">
        <v>258</v>
      </c>
      <c r="Q2248" s="1" t="n">
        <v>0.779</v>
      </c>
      <c r="R2248" s="1" t="n">
        <v>64</v>
      </c>
      <c r="S2248" s="1" t="n">
        <v>225</v>
      </c>
      <c r="T2248" s="1" t="n">
        <v>289</v>
      </c>
      <c r="U2248" s="1" t="n">
        <v>283</v>
      </c>
      <c r="V2248" s="1" t="n">
        <v>84</v>
      </c>
      <c r="W2248" s="1" t="n">
        <v>29</v>
      </c>
      <c r="X2248" s="1" t="n">
        <v>171</v>
      </c>
      <c r="Y2248" s="1" t="n">
        <v>136</v>
      </c>
      <c r="Z2248" s="1" t="n">
        <v>1037</v>
      </c>
      <c r="AA2248" s="1" t="n">
        <v>16.4</v>
      </c>
      <c r="AB2248" s="1" t="n">
        <v>0.512</v>
      </c>
      <c r="AC2248" s="1" t="n">
        <v>2.7</v>
      </c>
      <c r="AD2248" s="1" t="n">
        <f aca="false">IF(F2248=0,0,Z2248/F2248)</f>
        <v>16.4603174603175</v>
      </c>
      <c r="AE2248" s="1" t="str">
        <f aca="false">IFERROR(LEFT(C2248,FIND("-",C2248)-1),C2248)</f>
        <v>SG</v>
      </c>
      <c r="AF2248" s="1" t="str">
        <f aca="false">B2248&amp;"|"&amp;A2248</f>
        <v>Tyreke Evans|2012</v>
      </c>
      <c r="AG2248" s="1" t="n">
        <f aca="false">SUMPRODUCT(($A$2:$A$4670=A2248)*($Z$2:$Z$4670&gt;Z2248))+1</f>
        <v>32</v>
      </c>
    </row>
    <row r="2249" customFormat="false" ht="15" hidden="false" customHeight="false" outlineLevel="0" collapsed="false">
      <c r="A2249" s="1" t="n">
        <v>2012</v>
      </c>
      <c r="B2249" s="1" t="s">
        <v>577</v>
      </c>
      <c r="C2249" s="1" t="s">
        <v>92</v>
      </c>
      <c r="D2249" s="1" t="n">
        <v>25</v>
      </c>
      <c r="E2249" s="1" t="s">
        <v>264</v>
      </c>
      <c r="F2249" s="1" t="n">
        <v>54</v>
      </c>
      <c r="G2249" s="1" t="n">
        <v>30</v>
      </c>
      <c r="H2249" s="1" t="n">
        <v>1013</v>
      </c>
      <c r="I2249" s="1" t="n">
        <v>120</v>
      </c>
      <c r="J2249" s="1" t="n">
        <v>327</v>
      </c>
      <c r="K2249" s="1" t="n">
        <v>0.367</v>
      </c>
      <c r="L2249" s="1" t="n">
        <v>1</v>
      </c>
      <c r="M2249" s="1" t="n">
        <v>3</v>
      </c>
      <c r="N2249" s="1" t="n">
        <v>0.333</v>
      </c>
      <c r="O2249" s="1" t="n">
        <v>63</v>
      </c>
      <c r="P2249" s="1" t="n">
        <v>83</v>
      </c>
      <c r="Q2249" s="1" t="n">
        <v>0.759</v>
      </c>
      <c r="R2249" s="1" t="n">
        <v>49</v>
      </c>
      <c r="S2249" s="1" t="n">
        <v>151</v>
      </c>
      <c r="T2249" s="1" t="n">
        <v>200</v>
      </c>
      <c r="U2249" s="1" t="n">
        <v>35</v>
      </c>
      <c r="V2249" s="1" t="n">
        <v>36</v>
      </c>
      <c r="W2249" s="1" t="n">
        <v>60</v>
      </c>
      <c r="X2249" s="1" t="n">
        <v>53</v>
      </c>
      <c r="Y2249" s="1" t="n">
        <v>144</v>
      </c>
      <c r="Z2249" s="1" t="n">
        <v>304</v>
      </c>
      <c r="AA2249" s="1" t="n">
        <v>9</v>
      </c>
      <c r="AB2249" s="1" t="n">
        <v>0.418</v>
      </c>
      <c r="AC2249" s="1" t="n">
        <v>-0.6</v>
      </c>
      <c r="AD2249" s="1" t="n">
        <f aca="false">IF(F2249=0,0,Z2249/F2249)</f>
        <v>5.62962962962963</v>
      </c>
      <c r="AE2249" s="1" t="str">
        <f aca="false">IFERROR(LEFT(C2249,FIND("-",C2249)-1),C2249)</f>
        <v>PF</v>
      </c>
      <c r="AF2249" s="1" t="str">
        <f aca="false">B2249&amp;"|"&amp;A2249</f>
        <v>Tyrus Thomas|2012</v>
      </c>
      <c r="AG2249" s="1" t="n">
        <f aca="false">SUMPRODUCT(($A$2:$A$4670=A2249)*($Z$2:$Z$4670&gt;Z2249))+1</f>
        <v>239</v>
      </c>
    </row>
    <row r="2250" customFormat="false" ht="15" hidden="false" customHeight="false" outlineLevel="0" collapsed="false">
      <c r="A2250" s="1" t="n">
        <v>2012</v>
      </c>
      <c r="B2250" s="1" t="s">
        <v>578</v>
      </c>
      <c r="C2250" s="1" t="s">
        <v>105</v>
      </c>
      <c r="D2250" s="1" t="n">
        <v>29</v>
      </c>
      <c r="E2250" s="1" t="s">
        <v>256</v>
      </c>
      <c r="F2250" s="1" t="n">
        <v>62</v>
      </c>
      <c r="G2250" s="1" t="n">
        <v>62</v>
      </c>
      <c r="H2250" s="1" t="n">
        <v>2061</v>
      </c>
      <c r="I2250" s="1" t="n">
        <v>241</v>
      </c>
      <c r="J2250" s="1" t="n">
        <v>355</v>
      </c>
      <c r="K2250" s="1" t="n">
        <v>0.679</v>
      </c>
      <c r="L2250" s="1" t="n">
        <v>0</v>
      </c>
      <c r="M2250" s="1" t="n">
        <v>2</v>
      </c>
      <c r="N2250" s="1" t="n">
        <v>0</v>
      </c>
      <c r="O2250" s="1" t="n">
        <v>217</v>
      </c>
      <c r="P2250" s="1" t="n">
        <v>315</v>
      </c>
      <c r="Q2250" s="1" t="n">
        <v>0.689</v>
      </c>
      <c r="R2250" s="1" t="n">
        <v>212</v>
      </c>
      <c r="S2250" s="1" t="n">
        <v>400</v>
      </c>
      <c r="T2250" s="1" t="n">
        <v>612</v>
      </c>
      <c r="U2250" s="1" t="n">
        <v>56</v>
      </c>
      <c r="V2250" s="1" t="n">
        <v>56</v>
      </c>
      <c r="W2250" s="1" t="n">
        <v>89</v>
      </c>
      <c r="X2250" s="1" t="n">
        <v>102</v>
      </c>
      <c r="Y2250" s="1" t="n">
        <v>186</v>
      </c>
      <c r="Z2250" s="1" t="n">
        <v>699</v>
      </c>
      <c r="AA2250" s="1" t="n">
        <v>18.7</v>
      </c>
      <c r="AB2250" s="1" t="n">
        <v>0.708</v>
      </c>
      <c r="AC2250" s="1" t="n">
        <v>9.5</v>
      </c>
      <c r="AD2250" s="1" t="n">
        <f aca="false">IF(F2250=0,0,Z2250/F2250)</f>
        <v>11.2741935483871</v>
      </c>
      <c r="AE2250" s="1" t="str">
        <f aca="false">IFERROR(LEFT(C2250,FIND("-",C2250)-1),C2250)</f>
        <v>C</v>
      </c>
      <c r="AF2250" s="1" t="str">
        <f aca="false">B2250&amp;"|"&amp;A2250</f>
        <v>Tyson Chandler|2012</v>
      </c>
      <c r="AG2250" s="1" t="n">
        <f aca="false">SUMPRODUCT(($A$2:$A$4670=A2250)*($Z$2:$Z$4670&gt;Z2250))+1</f>
        <v>92</v>
      </c>
    </row>
    <row r="2251" customFormat="false" ht="15" hidden="false" customHeight="false" outlineLevel="0" collapsed="false">
      <c r="A2251" s="1" t="n">
        <v>2012</v>
      </c>
      <c r="B2251" s="1" t="s">
        <v>579</v>
      </c>
      <c r="C2251" s="1" t="s">
        <v>92</v>
      </c>
      <c r="D2251" s="1" t="n">
        <v>31</v>
      </c>
      <c r="E2251" s="1" t="s">
        <v>126</v>
      </c>
      <c r="F2251" s="1" t="n">
        <v>64</v>
      </c>
      <c r="G2251" s="1" t="n">
        <v>10</v>
      </c>
      <c r="H2251" s="1" t="n">
        <v>1589</v>
      </c>
      <c r="I2251" s="1" t="n">
        <v>151</v>
      </c>
      <c r="J2251" s="1" t="n">
        <v>357</v>
      </c>
      <c r="K2251" s="1" t="n">
        <v>0.423</v>
      </c>
      <c r="L2251" s="1" t="n">
        <v>0</v>
      </c>
      <c r="M2251" s="1" t="n">
        <v>0</v>
      </c>
      <c r="O2251" s="1" t="n">
        <v>83</v>
      </c>
      <c r="P2251" s="1" t="n">
        <v>102</v>
      </c>
      <c r="Q2251" s="1" t="n">
        <v>0.814</v>
      </c>
      <c r="R2251" s="1" t="n">
        <v>117</v>
      </c>
      <c r="S2251" s="1" t="n">
        <v>353</v>
      </c>
      <c r="T2251" s="1" t="n">
        <v>470</v>
      </c>
      <c r="U2251" s="1" t="n">
        <v>42</v>
      </c>
      <c r="V2251" s="1" t="n">
        <v>35</v>
      </c>
      <c r="W2251" s="1" t="n">
        <v>24</v>
      </c>
      <c r="X2251" s="1" t="n">
        <v>60</v>
      </c>
      <c r="Y2251" s="1" t="n">
        <v>142</v>
      </c>
      <c r="Z2251" s="1" t="n">
        <v>385</v>
      </c>
      <c r="AA2251" s="1" t="n">
        <v>10.9</v>
      </c>
      <c r="AB2251" s="1" t="n">
        <v>0.479</v>
      </c>
      <c r="AC2251" s="1" t="n">
        <v>3.5</v>
      </c>
      <c r="AD2251" s="1" t="n">
        <f aca="false">IF(F2251=0,0,Z2251/F2251)</f>
        <v>6.015625</v>
      </c>
      <c r="AE2251" s="1" t="str">
        <f aca="false">IFERROR(LEFT(C2251,FIND("-",C2251)-1),C2251)</f>
        <v>PF</v>
      </c>
      <c r="AF2251" s="1" t="str">
        <f aca="false">B2251&amp;"|"&amp;A2251</f>
        <v>Udonis Haslem|2012</v>
      </c>
      <c r="AG2251" s="1" t="n">
        <f aca="false">SUMPRODUCT(($A$2:$A$4670=A2251)*($Z$2:$Z$4670&gt;Z2251))+1</f>
        <v>205</v>
      </c>
    </row>
    <row r="2252" customFormat="false" ht="15" hidden="false" customHeight="false" outlineLevel="0" collapsed="false">
      <c r="A2252" s="1" t="n">
        <v>2012</v>
      </c>
      <c r="B2252" s="1" t="s">
        <v>887</v>
      </c>
      <c r="C2252" s="1" t="s">
        <v>105</v>
      </c>
      <c r="D2252" s="1" t="n">
        <v>25</v>
      </c>
      <c r="E2252" s="1" t="s">
        <v>133</v>
      </c>
      <c r="F2252" s="1" t="n">
        <v>23</v>
      </c>
      <c r="G2252" s="1" t="n">
        <v>0</v>
      </c>
      <c r="H2252" s="1" t="n">
        <v>135</v>
      </c>
      <c r="I2252" s="1" t="n">
        <v>19</v>
      </c>
      <c r="J2252" s="1" t="n">
        <v>35</v>
      </c>
      <c r="K2252" s="1" t="n">
        <v>0.543</v>
      </c>
      <c r="L2252" s="1" t="n">
        <v>0</v>
      </c>
      <c r="M2252" s="1" t="n">
        <v>0</v>
      </c>
      <c r="O2252" s="1" t="n">
        <v>8</v>
      </c>
      <c r="P2252" s="1" t="n">
        <v>14</v>
      </c>
      <c r="Q2252" s="1" t="n">
        <v>0.571</v>
      </c>
      <c r="R2252" s="1" t="n">
        <v>14</v>
      </c>
      <c r="S2252" s="1" t="n">
        <v>20</v>
      </c>
      <c r="T2252" s="1" t="n">
        <v>34</v>
      </c>
      <c r="U2252" s="1" t="n">
        <v>5</v>
      </c>
      <c r="V2252" s="1" t="n">
        <v>4</v>
      </c>
      <c r="W2252" s="1" t="n">
        <v>4</v>
      </c>
      <c r="X2252" s="1" t="n">
        <v>3</v>
      </c>
      <c r="Y2252" s="1" t="n">
        <v>9</v>
      </c>
      <c r="Z2252" s="1" t="n">
        <v>46</v>
      </c>
      <c r="AA2252" s="1" t="n">
        <v>18.2</v>
      </c>
      <c r="AB2252" s="1" t="n">
        <v>0.559</v>
      </c>
      <c r="AC2252" s="1" t="n">
        <v>0.5</v>
      </c>
      <c r="AD2252" s="1" t="n">
        <f aca="false">IF(F2252=0,0,Z2252/F2252)</f>
        <v>2</v>
      </c>
      <c r="AE2252" s="1" t="str">
        <f aca="false">IFERROR(LEFT(C2252,FIND("-",C2252)-1),C2252)</f>
        <v>C</v>
      </c>
      <c r="AF2252" s="1" t="str">
        <f aca="false">B2252&amp;"|"&amp;A2252</f>
        <v>Vernon Macklin|2012</v>
      </c>
      <c r="AG2252" s="1" t="n">
        <f aca="false">SUMPRODUCT(($A$2:$A$4670=A2252)*($Z$2:$Z$4670&gt;Z2252))+1</f>
        <v>407</v>
      </c>
    </row>
    <row r="2253" customFormat="false" ht="15" hidden="false" customHeight="false" outlineLevel="0" collapsed="false">
      <c r="A2253" s="1" t="n">
        <v>2012</v>
      </c>
      <c r="B2253" s="1" t="s">
        <v>581</v>
      </c>
      <c r="C2253" s="1" t="s">
        <v>128</v>
      </c>
      <c r="D2253" s="1" t="n">
        <v>35</v>
      </c>
      <c r="E2253" s="1" t="s">
        <v>189</v>
      </c>
      <c r="F2253" s="1" t="n">
        <v>61</v>
      </c>
      <c r="G2253" s="1" t="n">
        <v>40</v>
      </c>
      <c r="H2253" s="1" t="n">
        <v>1542</v>
      </c>
      <c r="I2253" s="1" t="n">
        <v>223</v>
      </c>
      <c r="J2253" s="1" t="n">
        <v>542</v>
      </c>
      <c r="K2253" s="1" t="n">
        <v>0.411</v>
      </c>
      <c r="L2253" s="1" t="n">
        <v>74</v>
      </c>
      <c r="M2253" s="1" t="n">
        <v>205</v>
      </c>
      <c r="N2253" s="1" t="n">
        <v>0.361</v>
      </c>
      <c r="O2253" s="1" t="n">
        <v>95</v>
      </c>
      <c r="P2253" s="1" t="n">
        <v>115</v>
      </c>
      <c r="Q2253" s="1" t="n">
        <v>0.826</v>
      </c>
      <c r="R2253" s="1" t="n">
        <v>32</v>
      </c>
      <c r="S2253" s="1" t="n">
        <v>173</v>
      </c>
      <c r="T2253" s="1" t="n">
        <v>205</v>
      </c>
      <c r="U2253" s="1" t="n">
        <v>139</v>
      </c>
      <c r="V2253" s="1" t="n">
        <v>56</v>
      </c>
      <c r="W2253" s="1" t="n">
        <v>25</v>
      </c>
      <c r="X2253" s="1" t="n">
        <v>84</v>
      </c>
      <c r="Y2253" s="1" t="n">
        <v>134</v>
      </c>
      <c r="Z2253" s="1" t="n">
        <v>615</v>
      </c>
      <c r="AA2253" s="1" t="n">
        <v>13.6</v>
      </c>
      <c r="AB2253" s="1" t="n">
        <v>0.519</v>
      </c>
      <c r="AC2253" s="1" t="n">
        <v>2.9</v>
      </c>
      <c r="AD2253" s="1" t="n">
        <f aca="false">IF(F2253=0,0,Z2253/F2253)</f>
        <v>10.0819672131148</v>
      </c>
      <c r="AE2253" s="1" t="str">
        <f aca="false">IFERROR(LEFT(C2253,FIND("-",C2253)-1),C2253)</f>
        <v>SG</v>
      </c>
      <c r="AF2253" s="1" t="str">
        <f aca="false">B2253&amp;"|"&amp;A2253</f>
        <v>Vince Carter|2012</v>
      </c>
      <c r="AG2253" s="1" t="n">
        <f aca="false">SUMPRODUCT(($A$2:$A$4670=A2253)*($Z$2:$Z$4670&gt;Z2253))+1</f>
        <v>120</v>
      </c>
    </row>
    <row r="2254" customFormat="false" ht="15" hidden="false" customHeight="false" outlineLevel="0" collapsed="false">
      <c r="A2254" s="1" t="n">
        <v>2012</v>
      </c>
      <c r="B2254" s="1" t="s">
        <v>582</v>
      </c>
      <c r="C2254" s="1" t="s">
        <v>123</v>
      </c>
      <c r="D2254" s="1" t="n">
        <v>31</v>
      </c>
      <c r="E2254" s="1" t="s">
        <v>110</v>
      </c>
      <c r="F2254" s="1" t="n">
        <v>49</v>
      </c>
      <c r="G2254" s="1" t="n">
        <v>3</v>
      </c>
      <c r="H2254" s="1" t="n">
        <v>755</v>
      </c>
      <c r="I2254" s="1" t="n">
        <v>74</v>
      </c>
      <c r="J2254" s="1" t="n">
        <v>197</v>
      </c>
      <c r="K2254" s="1" t="n">
        <v>0.376</v>
      </c>
      <c r="L2254" s="1" t="n">
        <v>50</v>
      </c>
      <c r="M2254" s="1" t="n">
        <v>135</v>
      </c>
      <c r="N2254" s="1" t="n">
        <v>0.37</v>
      </c>
      <c r="O2254" s="1" t="n">
        <v>22</v>
      </c>
      <c r="P2254" s="1" t="n">
        <v>29</v>
      </c>
      <c r="Q2254" s="1" t="n">
        <v>0.759</v>
      </c>
      <c r="R2254" s="1" t="n">
        <v>34</v>
      </c>
      <c r="S2254" s="1" t="n">
        <v>109</v>
      </c>
      <c r="T2254" s="1" t="n">
        <v>143</v>
      </c>
      <c r="U2254" s="1" t="n">
        <v>54</v>
      </c>
      <c r="V2254" s="1" t="n">
        <v>21</v>
      </c>
      <c r="W2254" s="1" t="n">
        <v>15</v>
      </c>
      <c r="X2254" s="1" t="n">
        <v>35</v>
      </c>
      <c r="Y2254" s="1" t="n">
        <v>62</v>
      </c>
      <c r="Z2254" s="1" t="n">
        <v>220</v>
      </c>
      <c r="AA2254" s="1" t="n">
        <v>11.7</v>
      </c>
      <c r="AB2254" s="1" t="n">
        <v>0.524</v>
      </c>
      <c r="AC2254" s="1" t="n">
        <v>1.6</v>
      </c>
      <c r="AD2254" s="1" t="n">
        <f aca="false">IF(F2254=0,0,Z2254/F2254)</f>
        <v>4.48979591836735</v>
      </c>
      <c r="AE2254" s="1" t="str">
        <f aca="false">IFERROR(LEFT(C2254,FIND("-",C2254)-1),C2254)</f>
        <v>SF</v>
      </c>
      <c r="AF2254" s="1" t="str">
        <f aca="false">B2254&amp;"|"&amp;A2254</f>
        <v>Vladimir Radmanovic|2012</v>
      </c>
      <c r="AG2254" s="1" t="n">
        <f aca="false">SUMPRODUCT(($A$2:$A$4670=A2254)*($Z$2:$Z$4670&gt;Z2254))+1</f>
        <v>277</v>
      </c>
    </row>
    <row r="2255" customFormat="false" ht="15" hidden="false" customHeight="false" outlineLevel="0" collapsed="false">
      <c r="A2255" s="1" t="n">
        <v>2012</v>
      </c>
      <c r="B2255" s="1" t="s">
        <v>583</v>
      </c>
      <c r="C2255" s="1" t="s">
        <v>128</v>
      </c>
      <c r="D2255" s="1" t="n">
        <v>26</v>
      </c>
      <c r="E2255" s="1" t="s">
        <v>112</v>
      </c>
      <c r="F2255" s="1" t="n">
        <v>33</v>
      </c>
      <c r="G2255" s="1" t="n">
        <v>1</v>
      </c>
      <c r="H2255" s="1" t="n">
        <v>469</v>
      </c>
      <c r="I2255" s="1" t="n">
        <v>71</v>
      </c>
      <c r="J2255" s="1" t="n">
        <v>157</v>
      </c>
      <c r="K2255" s="1" t="n">
        <v>0.452</v>
      </c>
      <c r="L2255" s="1" t="n">
        <v>14</v>
      </c>
      <c r="M2255" s="1" t="n">
        <v>39</v>
      </c>
      <c r="N2255" s="1" t="n">
        <v>0.359</v>
      </c>
      <c r="O2255" s="1" t="n">
        <v>38</v>
      </c>
      <c r="P2255" s="1" t="n">
        <v>54</v>
      </c>
      <c r="Q2255" s="1" t="n">
        <v>0.704</v>
      </c>
      <c r="R2255" s="1" t="n">
        <v>6</v>
      </c>
      <c r="S2255" s="1" t="n">
        <v>39</v>
      </c>
      <c r="T2255" s="1" t="n">
        <v>45</v>
      </c>
      <c r="U2255" s="1" t="n">
        <v>29</v>
      </c>
      <c r="V2255" s="1" t="n">
        <v>10</v>
      </c>
      <c r="W2255" s="1" t="n">
        <v>3</v>
      </c>
      <c r="X2255" s="1" t="n">
        <v>35</v>
      </c>
      <c r="Y2255" s="1" t="n">
        <v>26</v>
      </c>
      <c r="Z2255" s="1" t="n">
        <v>194</v>
      </c>
      <c r="AA2255" s="1" t="n">
        <v>11.4</v>
      </c>
      <c r="AB2255" s="1" t="n">
        <v>0.537</v>
      </c>
      <c r="AC2255" s="1" t="n">
        <v>0.4</v>
      </c>
      <c r="AD2255" s="1" t="n">
        <f aca="false">IF(F2255=0,0,Z2255/F2255)</f>
        <v>5.87878787878788</v>
      </c>
      <c r="AE2255" s="1" t="str">
        <f aca="false">IFERROR(LEFT(C2255,FIND("-",C2255)-1),C2255)</f>
        <v>SG</v>
      </c>
      <c r="AF2255" s="1" t="str">
        <f aca="false">B2255&amp;"|"&amp;A2255</f>
        <v>Von Wafer|2012</v>
      </c>
      <c r="AG2255" s="1" t="n">
        <f aca="false">SUMPRODUCT(($A$2:$A$4670=A2255)*($Z$2:$Z$4670&gt;Z2255))+1</f>
        <v>294</v>
      </c>
    </row>
    <row r="2256" customFormat="false" ht="15" hidden="false" customHeight="false" outlineLevel="0" collapsed="false">
      <c r="A2256" s="1" t="n">
        <v>2012</v>
      </c>
      <c r="B2256" s="1" t="s">
        <v>888</v>
      </c>
      <c r="C2256" s="1" t="s">
        <v>102</v>
      </c>
      <c r="D2256" s="1" t="n">
        <v>29</v>
      </c>
      <c r="E2256" s="1" t="s">
        <v>133</v>
      </c>
      <c r="F2256" s="1" t="n">
        <v>28</v>
      </c>
      <c r="G2256" s="1" t="n">
        <v>0</v>
      </c>
      <c r="H2256" s="1" t="n">
        <v>357</v>
      </c>
      <c r="I2256" s="1" t="n">
        <v>33</v>
      </c>
      <c r="J2256" s="1" t="n">
        <v>95</v>
      </c>
      <c r="K2256" s="1" t="n">
        <v>0.347</v>
      </c>
      <c r="L2256" s="1" t="n">
        <v>4</v>
      </c>
      <c r="M2256" s="1" t="n">
        <v>13</v>
      </c>
      <c r="N2256" s="1" t="n">
        <v>0.308</v>
      </c>
      <c r="O2256" s="1" t="n">
        <v>14</v>
      </c>
      <c r="P2256" s="1" t="n">
        <v>22</v>
      </c>
      <c r="Q2256" s="1" t="n">
        <v>0.636</v>
      </c>
      <c r="R2256" s="1" t="n">
        <v>7</v>
      </c>
      <c r="S2256" s="1" t="n">
        <v>19</v>
      </c>
      <c r="T2256" s="1" t="n">
        <v>26</v>
      </c>
      <c r="U2256" s="1" t="n">
        <v>58</v>
      </c>
      <c r="V2256" s="1" t="n">
        <v>18</v>
      </c>
      <c r="W2256" s="1" t="n">
        <v>1</v>
      </c>
      <c r="X2256" s="1" t="n">
        <v>33</v>
      </c>
      <c r="Y2256" s="1" t="n">
        <v>29</v>
      </c>
      <c r="Z2256" s="1" t="n">
        <v>84</v>
      </c>
      <c r="AA2256" s="1" t="n">
        <v>7.2</v>
      </c>
      <c r="AB2256" s="1" t="n">
        <v>0.401</v>
      </c>
      <c r="AC2256" s="1" t="n">
        <v>-0.4</v>
      </c>
      <c r="AD2256" s="1" t="n">
        <f aca="false">IF(F2256=0,0,Z2256/F2256)</f>
        <v>3</v>
      </c>
      <c r="AE2256" s="1" t="str">
        <f aca="false">IFERROR(LEFT(C2256,FIND("-",C2256)-1),C2256)</f>
        <v>PG</v>
      </c>
      <c r="AF2256" s="1" t="str">
        <f aca="false">B2256&amp;"|"&amp;A2256</f>
        <v>Walker Russell|2012</v>
      </c>
      <c r="AG2256" s="1" t="n">
        <f aca="false">SUMPRODUCT(($A$2:$A$4670=A2256)*($Z$2:$Z$4670&gt;Z2256))+1</f>
        <v>371</v>
      </c>
    </row>
    <row r="2257" customFormat="false" ht="15" hidden="false" customHeight="false" outlineLevel="0" collapsed="false">
      <c r="A2257" s="1" t="n">
        <v>2012</v>
      </c>
      <c r="B2257" s="1" t="s">
        <v>735</v>
      </c>
      <c r="C2257" s="1" t="s">
        <v>128</v>
      </c>
      <c r="D2257" s="1" t="n">
        <v>24</v>
      </c>
      <c r="E2257" s="1" t="s">
        <v>120</v>
      </c>
      <c r="F2257" s="1" t="n">
        <v>51</v>
      </c>
      <c r="G2257" s="1" t="n">
        <v>4</v>
      </c>
      <c r="H2257" s="1" t="n">
        <v>973</v>
      </c>
      <c r="I2257" s="1" t="n">
        <v>122</v>
      </c>
      <c r="J2257" s="1" t="n">
        <v>302</v>
      </c>
      <c r="K2257" s="1" t="n">
        <v>0.404</v>
      </c>
      <c r="L2257" s="1" t="n">
        <v>35</v>
      </c>
      <c r="M2257" s="1" t="n">
        <v>108</v>
      </c>
      <c r="N2257" s="1" t="n">
        <v>0.324</v>
      </c>
      <c r="O2257" s="1" t="n">
        <v>32</v>
      </c>
      <c r="P2257" s="1" t="n">
        <v>40</v>
      </c>
      <c r="Q2257" s="1" t="n">
        <v>0.8</v>
      </c>
      <c r="R2257" s="1" t="n">
        <v>14</v>
      </c>
      <c r="S2257" s="1" t="n">
        <v>85</v>
      </c>
      <c r="T2257" s="1" t="n">
        <v>99</v>
      </c>
      <c r="U2257" s="1" t="n">
        <v>33</v>
      </c>
      <c r="V2257" s="1" t="n">
        <v>26</v>
      </c>
      <c r="W2257" s="1" t="n">
        <v>10</v>
      </c>
      <c r="X2257" s="1" t="n">
        <v>26</v>
      </c>
      <c r="Y2257" s="1" t="n">
        <v>56</v>
      </c>
      <c r="Z2257" s="1" t="n">
        <v>311</v>
      </c>
      <c r="AA2257" s="1" t="n">
        <v>9.4</v>
      </c>
      <c r="AB2257" s="1" t="n">
        <v>0.487</v>
      </c>
      <c r="AC2257" s="1" t="n">
        <v>0.8</v>
      </c>
      <c r="AD2257" s="1" t="n">
        <f aca="false">IF(F2257=0,0,Z2257/F2257)</f>
        <v>6.09803921568627</v>
      </c>
      <c r="AE2257" s="1" t="str">
        <f aca="false">IFERROR(LEFT(C2257,FIND("-",C2257)-1),C2257)</f>
        <v>SG</v>
      </c>
      <c r="AF2257" s="1" t="str">
        <f aca="false">B2257&amp;"|"&amp;A2257</f>
        <v>Wayne Ellington|2012</v>
      </c>
      <c r="AG2257" s="1" t="n">
        <f aca="false">SUMPRODUCT(($A$2:$A$4670=A2257)*($Z$2:$Z$4670&gt;Z2257))+1</f>
        <v>235</v>
      </c>
    </row>
    <row r="2258" customFormat="false" ht="15" hidden="false" customHeight="false" outlineLevel="0" collapsed="false">
      <c r="A2258" s="1" t="n">
        <v>2012</v>
      </c>
      <c r="B2258" s="1" t="s">
        <v>802</v>
      </c>
      <c r="C2258" s="1" t="s">
        <v>123</v>
      </c>
      <c r="D2258" s="1" t="n">
        <v>24</v>
      </c>
      <c r="E2258" s="1" t="s">
        <v>120</v>
      </c>
      <c r="F2258" s="1" t="n">
        <v>65</v>
      </c>
      <c r="G2258" s="1" t="n">
        <v>64</v>
      </c>
      <c r="H2258" s="1" t="n">
        <v>1469</v>
      </c>
      <c r="I2258" s="1" t="n">
        <v>158</v>
      </c>
      <c r="J2258" s="1" t="n">
        <v>397</v>
      </c>
      <c r="K2258" s="1" t="n">
        <v>0.398</v>
      </c>
      <c r="L2258" s="1" t="n">
        <v>53</v>
      </c>
      <c r="M2258" s="1" t="n">
        <v>169</v>
      </c>
      <c r="N2258" s="1" t="n">
        <v>0.314</v>
      </c>
      <c r="O2258" s="1" t="n">
        <v>24</v>
      </c>
      <c r="P2258" s="1" t="n">
        <v>34</v>
      </c>
      <c r="Q2258" s="1" t="n">
        <v>0.706</v>
      </c>
      <c r="R2258" s="1" t="n">
        <v>24</v>
      </c>
      <c r="S2258" s="1" t="n">
        <v>153</v>
      </c>
      <c r="T2258" s="1" t="n">
        <v>177</v>
      </c>
      <c r="U2258" s="1" t="n">
        <v>59</v>
      </c>
      <c r="V2258" s="1" t="n">
        <v>35</v>
      </c>
      <c r="W2258" s="1" t="n">
        <v>48</v>
      </c>
      <c r="X2258" s="1" t="n">
        <v>60</v>
      </c>
      <c r="Y2258" s="1" t="n">
        <v>115</v>
      </c>
      <c r="Z2258" s="1" t="n">
        <v>393</v>
      </c>
      <c r="AA2258" s="1" t="n">
        <v>8</v>
      </c>
      <c r="AB2258" s="1" t="n">
        <v>0.477</v>
      </c>
      <c r="AC2258" s="1" t="n">
        <v>0.6</v>
      </c>
      <c r="AD2258" s="1" t="n">
        <f aca="false">IF(F2258=0,0,Z2258/F2258)</f>
        <v>6.04615384615385</v>
      </c>
      <c r="AE2258" s="1" t="str">
        <f aca="false">IFERROR(LEFT(C2258,FIND("-",C2258)-1),C2258)</f>
        <v>SF</v>
      </c>
      <c r="AF2258" s="1" t="str">
        <f aca="false">B2258&amp;"|"&amp;A2258</f>
        <v>Wesley Johnson|2012</v>
      </c>
      <c r="AG2258" s="1" t="n">
        <f aca="false">SUMPRODUCT(($A$2:$A$4670=A2258)*($Z$2:$Z$4670&gt;Z2258))+1</f>
        <v>203</v>
      </c>
    </row>
    <row r="2259" customFormat="false" ht="15" hidden="false" customHeight="false" outlineLevel="0" collapsed="false">
      <c r="A2259" s="1" t="n">
        <v>2012</v>
      </c>
      <c r="B2259" s="1" t="s">
        <v>736</v>
      </c>
      <c r="C2259" s="1" t="s">
        <v>128</v>
      </c>
      <c r="D2259" s="1" t="n">
        <v>25</v>
      </c>
      <c r="E2259" s="1" t="s">
        <v>191</v>
      </c>
      <c r="F2259" s="1" t="n">
        <v>66</v>
      </c>
      <c r="G2259" s="1" t="n">
        <v>53</v>
      </c>
      <c r="H2259" s="1" t="n">
        <v>2228</v>
      </c>
      <c r="I2259" s="1" t="n">
        <v>314</v>
      </c>
      <c r="J2259" s="1" t="n">
        <v>763</v>
      </c>
      <c r="K2259" s="1" t="n">
        <v>0.412</v>
      </c>
      <c r="L2259" s="1" t="n">
        <v>129</v>
      </c>
      <c r="M2259" s="1" t="n">
        <v>337</v>
      </c>
      <c r="N2259" s="1" t="n">
        <v>0.383</v>
      </c>
      <c r="O2259" s="1" t="n">
        <v>147</v>
      </c>
      <c r="P2259" s="1" t="n">
        <v>171</v>
      </c>
      <c r="Q2259" s="1" t="n">
        <v>0.86</v>
      </c>
      <c r="R2259" s="1" t="n">
        <v>56</v>
      </c>
      <c r="S2259" s="1" t="n">
        <v>168</v>
      </c>
      <c r="T2259" s="1" t="n">
        <v>224</v>
      </c>
      <c r="U2259" s="1" t="n">
        <v>113</v>
      </c>
      <c r="V2259" s="1" t="n">
        <v>96</v>
      </c>
      <c r="W2259" s="1" t="n">
        <v>15</v>
      </c>
      <c r="X2259" s="1" t="n">
        <v>73</v>
      </c>
      <c r="Y2259" s="1" t="n">
        <v>148</v>
      </c>
      <c r="Z2259" s="1" t="n">
        <v>904</v>
      </c>
      <c r="AA2259" s="1" t="n">
        <v>14.1</v>
      </c>
      <c r="AB2259" s="1" t="n">
        <v>0.539</v>
      </c>
      <c r="AC2259" s="1" t="n">
        <v>4.8</v>
      </c>
      <c r="AD2259" s="1" t="n">
        <f aca="false">IF(F2259=0,0,Z2259/F2259)</f>
        <v>13.6969696969697</v>
      </c>
      <c r="AE2259" s="1" t="str">
        <f aca="false">IFERROR(LEFT(C2259,FIND("-",C2259)-1),C2259)</f>
        <v>SG</v>
      </c>
      <c r="AF2259" s="1" t="str">
        <f aca="false">B2259&amp;"|"&amp;A2259</f>
        <v>Wesley Matthews|2012</v>
      </c>
      <c r="AG2259" s="1" t="n">
        <f aca="false">SUMPRODUCT(($A$2:$A$4670=A2259)*($Z$2:$Z$4670&gt;Z2259))+1</f>
        <v>49</v>
      </c>
    </row>
    <row r="2260" customFormat="false" ht="15" hidden="false" customHeight="false" outlineLevel="0" collapsed="false">
      <c r="A2260" s="1" t="n">
        <v>2012</v>
      </c>
      <c r="B2260" s="1" t="s">
        <v>674</v>
      </c>
      <c r="C2260" s="1" t="s">
        <v>102</v>
      </c>
      <c r="D2260" s="1" t="n">
        <v>29</v>
      </c>
      <c r="E2260" s="1" t="s">
        <v>133</v>
      </c>
      <c r="F2260" s="1" t="n">
        <v>36</v>
      </c>
      <c r="G2260" s="1" t="n">
        <v>0</v>
      </c>
      <c r="H2260" s="1" t="n">
        <v>514</v>
      </c>
      <c r="I2260" s="1" t="n">
        <v>74</v>
      </c>
      <c r="J2260" s="1" t="n">
        <v>194</v>
      </c>
      <c r="K2260" s="1" t="n">
        <v>0.381</v>
      </c>
      <c r="L2260" s="1" t="n">
        <v>7</v>
      </c>
      <c r="M2260" s="1" t="n">
        <v>29</v>
      </c>
      <c r="N2260" s="1" t="n">
        <v>0.241</v>
      </c>
      <c r="O2260" s="1" t="n">
        <v>49</v>
      </c>
      <c r="P2260" s="1" t="n">
        <v>64</v>
      </c>
      <c r="Q2260" s="1" t="n">
        <v>0.766</v>
      </c>
      <c r="R2260" s="1" t="n">
        <v>10</v>
      </c>
      <c r="S2260" s="1" t="n">
        <v>46</v>
      </c>
      <c r="T2260" s="1" t="n">
        <v>56</v>
      </c>
      <c r="U2260" s="1" t="n">
        <v>66</v>
      </c>
      <c r="V2260" s="1" t="n">
        <v>23</v>
      </c>
      <c r="W2260" s="1" t="n">
        <v>3</v>
      </c>
      <c r="X2260" s="1" t="n">
        <v>54</v>
      </c>
      <c r="Y2260" s="1" t="n">
        <v>61</v>
      </c>
      <c r="Z2260" s="1" t="n">
        <v>204</v>
      </c>
      <c r="AA2260" s="1" t="n">
        <v>10</v>
      </c>
      <c r="AB2260" s="1" t="n">
        <v>0.459</v>
      </c>
      <c r="AC2260" s="1" t="n">
        <v>-0.2</v>
      </c>
      <c r="AD2260" s="1" t="n">
        <f aca="false">IF(F2260=0,0,Z2260/F2260)</f>
        <v>5.66666666666667</v>
      </c>
      <c r="AE2260" s="1" t="str">
        <f aca="false">IFERROR(LEFT(C2260,FIND("-",C2260)-1),C2260)</f>
        <v>PG</v>
      </c>
      <c r="AF2260" s="1" t="str">
        <f aca="false">B2260&amp;"|"&amp;A2260</f>
        <v>Will Bynum|2012</v>
      </c>
      <c r="AG2260" s="1" t="n">
        <f aca="false">SUMPRODUCT(($A$2:$A$4670=A2260)*($Z$2:$Z$4670&gt;Z2260))+1</f>
        <v>290</v>
      </c>
    </row>
    <row r="2261" customFormat="false" ht="15" hidden="false" customHeight="false" outlineLevel="0" collapsed="false">
      <c r="A2261" s="1" t="n">
        <v>2012</v>
      </c>
      <c r="B2261" s="1" t="s">
        <v>586</v>
      </c>
      <c r="C2261" s="1" t="s">
        <v>128</v>
      </c>
      <c r="D2261" s="1" t="n">
        <v>30</v>
      </c>
      <c r="E2261" s="1" t="s">
        <v>110</v>
      </c>
      <c r="F2261" s="1" t="n">
        <v>53</v>
      </c>
      <c r="G2261" s="1" t="n">
        <v>2</v>
      </c>
      <c r="H2261" s="1" t="n">
        <v>922</v>
      </c>
      <c r="I2261" s="1" t="n">
        <v>153</v>
      </c>
      <c r="J2261" s="1" t="n">
        <v>325</v>
      </c>
      <c r="K2261" s="1" t="n">
        <v>0.471</v>
      </c>
      <c r="L2261" s="1" t="n">
        <v>50</v>
      </c>
      <c r="M2261" s="1" t="n">
        <v>113</v>
      </c>
      <c r="N2261" s="1" t="n">
        <v>0.442</v>
      </c>
      <c r="O2261" s="1" t="n">
        <v>48</v>
      </c>
      <c r="P2261" s="1" t="n">
        <v>56</v>
      </c>
      <c r="Q2261" s="1" t="n">
        <v>0.857</v>
      </c>
      <c r="R2261" s="1" t="n">
        <v>15</v>
      </c>
      <c r="S2261" s="1" t="n">
        <v>65</v>
      </c>
      <c r="T2261" s="1" t="n">
        <v>80</v>
      </c>
      <c r="U2261" s="1" t="n">
        <v>40</v>
      </c>
      <c r="V2261" s="1" t="n">
        <v>23</v>
      </c>
      <c r="W2261" s="1" t="n">
        <v>6</v>
      </c>
      <c r="X2261" s="1" t="n">
        <v>33</v>
      </c>
      <c r="Y2261" s="1" t="n">
        <v>74</v>
      </c>
      <c r="Z2261" s="1" t="n">
        <v>404</v>
      </c>
      <c r="AA2261" s="1" t="n">
        <v>13.9</v>
      </c>
      <c r="AB2261" s="1" t="n">
        <v>0.578</v>
      </c>
      <c r="AC2261" s="1" t="n">
        <v>2.4</v>
      </c>
      <c r="AD2261" s="1" t="n">
        <f aca="false">IF(F2261=0,0,Z2261/F2261)</f>
        <v>7.62264150943396</v>
      </c>
      <c r="AE2261" s="1" t="str">
        <f aca="false">IFERROR(LEFT(C2261,FIND("-",C2261)-1),C2261)</f>
        <v>SG</v>
      </c>
      <c r="AF2261" s="1" t="str">
        <f aca="false">B2261&amp;"|"&amp;A2261</f>
        <v>Willie Green|2012</v>
      </c>
      <c r="AG2261" s="1" t="n">
        <f aca="false">SUMPRODUCT(($A$2:$A$4670=A2261)*($Z$2:$Z$4670&gt;Z2261))+1</f>
        <v>199</v>
      </c>
    </row>
    <row r="2262" customFormat="false" ht="15" hidden="false" customHeight="false" outlineLevel="0" collapsed="false">
      <c r="A2262" s="1" t="n">
        <v>2012</v>
      </c>
      <c r="B2262" s="1" t="s">
        <v>587</v>
      </c>
      <c r="C2262" s="1" t="s">
        <v>123</v>
      </c>
      <c r="D2262" s="1" t="n">
        <v>24</v>
      </c>
      <c r="E2262" s="1" t="s">
        <v>129</v>
      </c>
      <c r="F2262" s="1" t="n">
        <v>8</v>
      </c>
      <c r="G2262" s="1" t="n">
        <v>6</v>
      </c>
      <c r="H2262" s="1" t="n">
        <v>215</v>
      </c>
      <c r="I2262" s="1" t="n">
        <v>31</v>
      </c>
      <c r="J2262" s="1" t="n">
        <v>79</v>
      </c>
      <c r="K2262" s="1" t="n">
        <v>0.392</v>
      </c>
      <c r="L2262" s="1" t="n">
        <v>3</v>
      </c>
      <c r="M2262" s="1" t="n">
        <v>12</v>
      </c>
      <c r="N2262" s="1" t="n">
        <v>0.25</v>
      </c>
      <c r="O2262" s="1" t="n">
        <v>10</v>
      </c>
      <c r="P2262" s="1" t="n">
        <v>12</v>
      </c>
      <c r="Q2262" s="1" t="n">
        <v>0.833</v>
      </c>
      <c r="R2262" s="1" t="n">
        <v>6</v>
      </c>
      <c r="S2262" s="1" t="n">
        <v>35</v>
      </c>
      <c r="T2262" s="1" t="n">
        <v>41</v>
      </c>
      <c r="U2262" s="1" t="n">
        <v>17</v>
      </c>
      <c r="V2262" s="1" t="n">
        <v>6</v>
      </c>
      <c r="W2262" s="1" t="n">
        <v>6</v>
      </c>
      <c r="X2262" s="1" t="n">
        <v>18</v>
      </c>
      <c r="Y2262" s="1" t="n">
        <v>18</v>
      </c>
      <c r="Z2262" s="1" t="n">
        <v>75</v>
      </c>
      <c r="AA2262" s="1" t="n">
        <v>9</v>
      </c>
      <c r="AB2262" s="1" t="n">
        <v>0.445</v>
      </c>
      <c r="AC2262" s="1" t="n">
        <v>-0.1</v>
      </c>
      <c r="AD2262" s="1" t="n">
        <f aca="false">IF(F2262=0,0,Z2262/F2262)</f>
        <v>9.375</v>
      </c>
      <c r="AE2262" s="1" t="str">
        <f aca="false">IFERROR(LEFT(C2262,FIND("-",C2262)-1),C2262)</f>
        <v>SF</v>
      </c>
      <c r="AF2262" s="1" t="str">
        <f aca="false">B2262&amp;"|"&amp;A2262</f>
        <v>Wilson Chandler|2012</v>
      </c>
      <c r="AG2262" s="1" t="n">
        <f aca="false">SUMPRODUCT(($A$2:$A$4670=A2262)*($Z$2:$Z$4670&gt;Z2262))+1</f>
        <v>378</v>
      </c>
    </row>
    <row r="2263" customFormat="false" ht="15" hidden="false" customHeight="false" outlineLevel="0" collapsed="false">
      <c r="A2263" s="1" t="n">
        <v>2012</v>
      </c>
      <c r="B2263" s="1" t="s">
        <v>804</v>
      </c>
      <c r="C2263" s="1" t="s">
        <v>128</v>
      </c>
      <c r="D2263" s="1" t="n">
        <v>20</v>
      </c>
      <c r="E2263" s="1" t="s">
        <v>219</v>
      </c>
      <c r="F2263" s="1" t="n">
        <v>45</v>
      </c>
      <c r="G2263" s="1" t="n">
        <v>0</v>
      </c>
      <c r="H2263" s="1" t="n">
        <v>759</v>
      </c>
      <c r="I2263" s="1" t="n">
        <v>90</v>
      </c>
      <c r="J2263" s="1" t="n">
        <v>228</v>
      </c>
      <c r="K2263" s="1" t="n">
        <v>0.395</v>
      </c>
      <c r="L2263" s="1" t="n">
        <v>7</v>
      </c>
      <c r="M2263" s="1" t="n">
        <v>17</v>
      </c>
      <c r="N2263" s="1" t="n">
        <v>0.412</v>
      </c>
      <c r="O2263" s="1" t="n">
        <v>52</v>
      </c>
      <c r="P2263" s="1" t="n">
        <v>85</v>
      </c>
      <c r="Q2263" s="1" t="n">
        <v>0.612</v>
      </c>
      <c r="R2263" s="1" t="n">
        <v>24</v>
      </c>
      <c r="S2263" s="1" t="n">
        <v>82</v>
      </c>
      <c r="T2263" s="1" t="n">
        <v>106</v>
      </c>
      <c r="U2263" s="1" t="n">
        <v>35</v>
      </c>
      <c r="V2263" s="1" t="n">
        <v>26</v>
      </c>
      <c r="W2263" s="1" t="n">
        <v>8</v>
      </c>
      <c r="X2263" s="1" t="n">
        <v>35</v>
      </c>
      <c r="Y2263" s="1" t="n">
        <v>59</v>
      </c>
      <c r="Z2263" s="1" t="n">
        <v>239</v>
      </c>
      <c r="AA2263" s="1" t="n">
        <v>9.2</v>
      </c>
      <c r="AB2263" s="1" t="n">
        <v>0.45</v>
      </c>
      <c r="AC2263" s="1" t="n">
        <v>0.2</v>
      </c>
      <c r="AD2263" s="1" t="n">
        <f aca="false">IF(F2263=0,0,Z2263/F2263)</f>
        <v>5.31111111111111</v>
      </c>
      <c r="AE2263" s="1" t="str">
        <f aca="false">IFERROR(LEFT(C2263,FIND("-",C2263)-1),C2263)</f>
        <v>SG</v>
      </c>
      <c r="AF2263" s="1" t="str">
        <f aca="false">B2263&amp;"|"&amp;A2263</f>
        <v>Xavier Henry|2012</v>
      </c>
      <c r="AG2263" s="1" t="n">
        <f aca="false">SUMPRODUCT(($A$2:$A$4670=A2263)*($Z$2:$Z$4670&gt;Z2263))+1</f>
        <v>267</v>
      </c>
    </row>
    <row r="2264" customFormat="false" ht="15" hidden="false" customHeight="false" outlineLevel="0" collapsed="false">
      <c r="A2264" s="1" t="n">
        <v>2012</v>
      </c>
      <c r="B2264" s="1" t="s">
        <v>889</v>
      </c>
      <c r="C2264" s="1" t="s">
        <v>128</v>
      </c>
      <c r="D2264" s="1" t="n">
        <v>24</v>
      </c>
      <c r="E2264" s="1" t="s">
        <v>142</v>
      </c>
      <c r="F2264" s="1" t="n">
        <v>2</v>
      </c>
      <c r="G2264" s="1" t="n">
        <v>0</v>
      </c>
      <c r="H2264" s="1" t="n">
        <v>39</v>
      </c>
      <c r="I2264" s="1" t="n">
        <v>4</v>
      </c>
      <c r="J2264" s="1" t="n">
        <v>15</v>
      </c>
      <c r="K2264" s="1" t="n">
        <v>0.267</v>
      </c>
      <c r="L2264" s="1" t="n">
        <v>1</v>
      </c>
      <c r="M2264" s="1" t="n">
        <v>6</v>
      </c>
      <c r="N2264" s="1" t="n">
        <v>0.167</v>
      </c>
      <c r="O2264" s="1" t="n">
        <v>2</v>
      </c>
      <c r="P2264" s="1" t="n">
        <v>3</v>
      </c>
      <c r="Q2264" s="1" t="n">
        <v>0.667</v>
      </c>
      <c r="R2264" s="1" t="n">
        <v>2</v>
      </c>
      <c r="S2264" s="1" t="n">
        <v>2</v>
      </c>
      <c r="T2264" s="1" t="n">
        <v>4</v>
      </c>
      <c r="U2264" s="1" t="n">
        <v>3</v>
      </c>
      <c r="V2264" s="1" t="n">
        <v>0</v>
      </c>
      <c r="W2264" s="1" t="n">
        <v>0</v>
      </c>
      <c r="X2264" s="1" t="n">
        <v>3</v>
      </c>
      <c r="Y2264" s="1" t="n">
        <v>5</v>
      </c>
      <c r="Z2264" s="1" t="n">
        <v>11</v>
      </c>
      <c r="AA2264" s="1" t="n">
        <v>0.1</v>
      </c>
      <c r="AB2264" s="1" t="n">
        <v>0.337</v>
      </c>
      <c r="AC2264" s="1" t="n">
        <v>-0.1</v>
      </c>
      <c r="AD2264" s="1" t="n">
        <f aca="false">IF(F2264=0,0,Z2264/F2264)</f>
        <v>5.5</v>
      </c>
      <c r="AE2264" s="1" t="str">
        <f aca="false">IFERROR(LEFT(C2264,FIND("-",C2264)-1),C2264)</f>
        <v>SG</v>
      </c>
      <c r="AF2264" s="1" t="str">
        <f aca="false">B2264&amp;"|"&amp;A2264</f>
        <v>Xavier Silas|2012</v>
      </c>
      <c r="AG2264" s="1" t="n">
        <f aca="false">SUMPRODUCT(($A$2:$A$4670=A2264)*($Z$2:$Z$4670&gt;Z2264))+1</f>
        <v>460</v>
      </c>
    </row>
    <row r="2265" customFormat="false" ht="15" hidden="false" customHeight="false" outlineLevel="0" collapsed="false">
      <c r="A2265" s="1" t="n">
        <v>2012</v>
      </c>
      <c r="B2265" s="1" t="s">
        <v>590</v>
      </c>
      <c r="C2265" s="1" t="s">
        <v>92</v>
      </c>
      <c r="D2265" s="1" t="n">
        <v>24</v>
      </c>
      <c r="E2265" s="1" t="s">
        <v>189</v>
      </c>
      <c r="F2265" s="1" t="n">
        <v>30</v>
      </c>
      <c r="G2265" s="1" t="n">
        <v>0</v>
      </c>
      <c r="H2265" s="1" t="n">
        <v>203</v>
      </c>
      <c r="I2265" s="1" t="n">
        <v>31</v>
      </c>
      <c r="J2265" s="1" t="n">
        <v>82</v>
      </c>
      <c r="K2265" s="1" t="n">
        <v>0.378</v>
      </c>
      <c r="L2265" s="1" t="n">
        <v>3</v>
      </c>
      <c r="M2265" s="1" t="n">
        <v>10</v>
      </c>
      <c r="N2265" s="1" t="n">
        <v>0.3</v>
      </c>
      <c r="O2265" s="1" t="n">
        <v>14</v>
      </c>
      <c r="P2265" s="1" t="n">
        <v>21</v>
      </c>
      <c r="Q2265" s="1" t="n">
        <v>0.667</v>
      </c>
      <c r="R2265" s="1" t="n">
        <v>12</v>
      </c>
      <c r="S2265" s="1" t="n">
        <v>37</v>
      </c>
      <c r="T2265" s="1" t="n">
        <v>49</v>
      </c>
      <c r="U2265" s="1" t="n">
        <v>5</v>
      </c>
      <c r="V2265" s="1" t="n">
        <v>7</v>
      </c>
      <c r="W2265" s="1" t="n">
        <v>8</v>
      </c>
      <c r="X2265" s="1" t="n">
        <v>14</v>
      </c>
      <c r="Y2265" s="1" t="n">
        <v>23</v>
      </c>
      <c r="Z2265" s="1" t="n">
        <v>79</v>
      </c>
      <c r="AA2265" s="1" t="n">
        <v>10.4</v>
      </c>
      <c r="AB2265" s="1" t="n">
        <v>0.433</v>
      </c>
      <c r="AC2265" s="1" t="n">
        <v>0</v>
      </c>
      <c r="AD2265" s="1" t="n">
        <f aca="false">IF(F2265=0,0,Z2265/F2265)</f>
        <v>2.63333333333333</v>
      </c>
      <c r="AE2265" s="1" t="str">
        <f aca="false">IFERROR(LEFT(C2265,FIND("-",C2265)-1),C2265)</f>
        <v>PF</v>
      </c>
      <c r="AF2265" s="1" t="str">
        <f aca="false">B2265&amp;"|"&amp;A2265</f>
        <v>Yi Jianlian|2012</v>
      </c>
      <c r="AG2265" s="1" t="n">
        <f aca="false">SUMPRODUCT(($A$2:$A$4670=A2265)*($Z$2:$Z$4670&gt;Z2265))+1</f>
        <v>376</v>
      </c>
    </row>
    <row r="2266" customFormat="false" ht="15" hidden="false" customHeight="false" outlineLevel="0" collapsed="false">
      <c r="A2266" s="1" t="n">
        <v>2012</v>
      </c>
      <c r="B2266" s="1" t="s">
        <v>591</v>
      </c>
      <c r="C2266" s="1" t="s">
        <v>92</v>
      </c>
      <c r="D2266" s="1" t="n">
        <v>30</v>
      </c>
      <c r="E2266" s="1" t="s">
        <v>140</v>
      </c>
      <c r="F2266" s="1" t="n">
        <v>28</v>
      </c>
      <c r="G2266" s="1" t="n">
        <v>8</v>
      </c>
      <c r="H2266" s="1" t="n">
        <v>735</v>
      </c>
      <c r="I2266" s="1" t="n">
        <v>132</v>
      </c>
      <c r="J2266" s="1" t="n">
        <v>285</v>
      </c>
      <c r="K2266" s="1" t="n">
        <v>0.463</v>
      </c>
      <c r="L2266" s="1" t="n">
        <v>2</v>
      </c>
      <c r="M2266" s="1" t="n">
        <v>8</v>
      </c>
      <c r="N2266" s="1" t="n">
        <v>0.25</v>
      </c>
      <c r="O2266" s="1" t="n">
        <v>58</v>
      </c>
      <c r="P2266" s="1" t="n">
        <v>88</v>
      </c>
      <c r="Q2266" s="1" t="n">
        <v>0.659</v>
      </c>
      <c r="R2266" s="1" t="n">
        <v>78</v>
      </c>
      <c r="S2266" s="1" t="n">
        <v>147</v>
      </c>
      <c r="T2266" s="1" t="n">
        <v>225</v>
      </c>
      <c r="U2266" s="1" t="n">
        <v>48</v>
      </c>
      <c r="V2266" s="1" t="n">
        <v>21</v>
      </c>
      <c r="W2266" s="1" t="n">
        <v>4</v>
      </c>
      <c r="X2266" s="1" t="n">
        <v>40</v>
      </c>
      <c r="Y2266" s="1" t="n">
        <v>57</v>
      </c>
      <c r="Z2266" s="1" t="n">
        <v>324</v>
      </c>
      <c r="AA2266" s="1" t="n">
        <v>17.9</v>
      </c>
      <c r="AB2266" s="1" t="n">
        <v>0.5</v>
      </c>
      <c r="AC2266" s="1" t="n">
        <v>2.1</v>
      </c>
      <c r="AD2266" s="1" t="n">
        <f aca="false">IF(F2266=0,0,Z2266/F2266)</f>
        <v>11.5714285714286</v>
      </c>
      <c r="AE2266" s="1" t="str">
        <f aca="false">IFERROR(LEFT(C2266,FIND("-",C2266)-1),C2266)</f>
        <v>PF</v>
      </c>
      <c r="AF2266" s="1" t="str">
        <f aca="false">B2266&amp;"|"&amp;A2266</f>
        <v>Zach Randolph|2012</v>
      </c>
      <c r="AG2266" s="1" t="n">
        <f aca="false">SUMPRODUCT(($A$2:$A$4670=A2266)*($Z$2:$Z$4670&gt;Z2266))+1</f>
        <v>229</v>
      </c>
    </row>
    <row r="2267" customFormat="false" ht="15" hidden="false" customHeight="false" outlineLevel="0" collapsed="false">
      <c r="A2267" s="1" t="n">
        <v>2012</v>
      </c>
      <c r="B2267" s="1" t="s">
        <v>592</v>
      </c>
      <c r="C2267" s="1" t="s">
        <v>105</v>
      </c>
      <c r="D2267" s="1" t="n">
        <v>27</v>
      </c>
      <c r="E2267" s="1" t="s">
        <v>110</v>
      </c>
      <c r="F2267" s="1" t="n">
        <v>58</v>
      </c>
      <c r="G2267" s="1" t="n">
        <v>44</v>
      </c>
      <c r="H2267" s="1" t="n">
        <v>1640</v>
      </c>
      <c r="I2267" s="1" t="n">
        <v>169</v>
      </c>
      <c r="J2267" s="1" t="n">
        <v>339</v>
      </c>
      <c r="K2267" s="1" t="n">
        <v>0.499</v>
      </c>
      <c r="L2267" s="1" t="n">
        <v>0</v>
      </c>
      <c r="M2267" s="1" t="n">
        <v>0</v>
      </c>
      <c r="O2267" s="1" t="n">
        <v>117</v>
      </c>
      <c r="P2267" s="1" t="n">
        <v>158</v>
      </c>
      <c r="Q2267" s="1" t="n">
        <v>0.741</v>
      </c>
      <c r="R2267" s="1" t="n">
        <v>154</v>
      </c>
      <c r="S2267" s="1" t="n">
        <v>303</v>
      </c>
      <c r="T2267" s="1" t="n">
        <v>457</v>
      </c>
      <c r="U2267" s="1" t="n">
        <v>79</v>
      </c>
      <c r="V2267" s="1" t="n">
        <v>55</v>
      </c>
      <c r="W2267" s="1" t="n">
        <v>29</v>
      </c>
      <c r="X2267" s="1" t="n">
        <v>81</v>
      </c>
      <c r="Y2267" s="1" t="n">
        <v>172</v>
      </c>
      <c r="Z2267" s="1" t="n">
        <v>455</v>
      </c>
      <c r="AA2267" s="1" t="n">
        <v>14</v>
      </c>
      <c r="AB2267" s="1" t="n">
        <v>0.557</v>
      </c>
      <c r="AC2267" s="1" t="n">
        <v>5</v>
      </c>
      <c r="AD2267" s="1" t="n">
        <f aca="false">IF(F2267=0,0,Z2267/F2267)</f>
        <v>7.8448275862069</v>
      </c>
      <c r="AE2267" s="1" t="str">
        <f aca="false">IFERROR(LEFT(C2267,FIND("-",C2267)-1),C2267)</f>
        <v>C</v>
      </c>
      <c r="AF2267" s="1" t="str">
        <f aca="false">B2267&amp;"|"&amp;A2267</f>
        <v>Zaza Pachulia|2012</v>
      </c>
      <c r="AG2267" s="1" t="n">
        <f aca="false">SUMPRODUCT(($A$2:$A$4670=A2267)*($Z$2:$Z$4670&gt;Z2267))+1</f>
        <v>181</v>
      </c>
    </row>
    <row r="2268" customFormat="false" ht="15" hidden="false" customHeight="false" outlineLevel="0" collapsed="false">
      <c r="A2268" s="1" t="n">
        <v>2013</v>
      </c>
      <c r="B2268" s="1" t="s">
        <v>676</v>
      </c>
      <c r="C2268" s="1" t="s">
        <v>102</v>
      </c>
      <c r="D2268" s="1" t="n">
        <v>26</v>
      </c>
      <c r="E2268" s="1" t="s">
        <v>137</v>
      </c>
      <c r="F2268" s="1" t="n">
        <v>57</v>
      </c>
      <c r="G2268" s="1" t="n">
        <v>22</v>
      </c>
      <c r="H2268" s="1" t="n">
        <v>1278</v>
      </c>
      <c r="I2268" s="1" t="n">
        <v>161</v>
      </c>
      <c r="J2268" s="1" t="n">
        <v>413</v>
      </c>
      <c r="K2268" s="1" t="n">
        <v>0.39</v>
      </c>
      <c r="L2268" s="1" t="n">
        <v>70</v>
      </c>
      <c r="M2268" s="1" t="n">
        <v>200</v>
      </c>
      <c r="N2268" s="1" t="n">
        <v>0.35</v>
      </c>
      <c r="O2268" s="1" t="n">
        <v>49</v>
      </c>
      <c r="P2268" s="1" t="n">
        <v>62</v>
      </c>
      <c r="Q2268" s="1" t="n">
        <v>0.79</v>
      </c>
      <c r="R2268" s="1" t="n">
        <v>20</v>
      </c>
      <c r="S2268" s="1" t="n">
        <v>94</v>
      </c>
      <c r="T2268" s="1" t="n">
        <v>114</v>
      </c>
      <c r="U2268" s="1" t="n">
        <v>205</v>
      </c>
      <c r="V2268" s="1" t="n">
        <v>33</v>
      </c>
      <c r="W2268" s="1" t="n">
        <v>3</v>
      </c>
      <c r="X2268" s="1" t="n">
        <v>64</v>
      </c>
      <c r="Y2268" s="1" t="n">
        <v>73</v>
      </c>
      <c r="Z2268" s="1" t="n">
        <v>441</v>
      </c>
      <c r="AA2268" s="1" t="n">
        <v>12.4</v>
      </c>
      <c r="AB2268" s="1" t="n">
        <v>0.501</v>
      </c>
      <c r="AC2268" s="1" t="n">
        <v>2.2</v>
      </c>
      <c r="AD2268" s="1" t="n">
        <f aca="false">IF(F2268=0,0,Z2268/F2268)</f>
        <v>7.73684210526316</v>
      </c>
      <c r="AE2268" s="1" t="str">
        <f aca="false">IFERROR(LEFT(C2268,FIND("-",C2268)-1),C2268)</f>
        <v>PG</v>
      </c>
      <c r="AF2268" s="1" t="str">
        <f aca="false">B2268&amp;"|"&amp;A2268</f>
        <v>A.J. Price|2013</v>
      </c>
      <c r="AG2268" s="1" t="n">
        <f aca="false">SUMPRODUCT(($A$2:$A$4670=A2268)*($Z$2:$Z$4670&gt;Z2268))+1</f>
        <v>223</v>
      </c>
    </row>
    <row r="2269" customFormat="false" ht="15" hidden="false" customHeight="false" outlineLevel="0" collapsed="false">
      <c r="A2269" s="1" t="n">
        <v>2013</v>
      </c>
      <c r="B2269" s="1" t="s">
        <v>101</v>
      </c>
      <c r="C2269" s="1" t="s">
        <v>102</v>
      </c>
      <c r="D2269" s="1" t="n">
        <v>28</v>
      </c>
      <c r="E2269" s="1" t="s">
        <v>115</v>
      </c>
      <c r="F2269" s="1" t="n">
        <v>53</v>
      </c>
      <c r="G2269" s="1" t="n">
        <v>20</v>
      </c>
      <c r="H2269" s="1" t="n">
        <v>997</v>
      </c>
      <c r="I2269" s="1" t="n">
        <v>143</v>
      </c>
      <c r="J2269" s="1" t="n">
        <v>316</v>
      </c>
      <c r="K2269" s="1" t="n">
        <v>0.453</v>
      </c>
      <c r="L2269" s="1" t="n">
        <v>50</v>
      </c>
      <c r="M2269" s="1" t="n">
        <v>134</v>
      </c>
      <c r="N2269" s="1" t="n">
        <v>0.373</v>
      </c>
      <c r="O2269" s="1" t="n">
        <v>40</v>
      </c>
      <c r="P2269" s="1" t="n">
        <v>52</v>
      </c>
      <c r="Q2269" s="1" t="n">
        <v>0.769</v>
      </c>
      <c r="R2269" s="1" t="n">
        <v>13</v>
      </c>
      <c r="S2269" s="1" t="n">
        <v>67</v>
      </c>
      <c r="T2269" s="1" t="n">
        <v>80</v>
      </c>
      <c r="U2269" s="1" t="n">
        <v>114</v>
      </c>
      <c r="V2269" s="1" t="n">
        <v>30</v>
      </c>
      <c r="W2269" s="1" t="n">
        <v>10</v>
      </c>
      <c r="X2269" s="1" t="n">
        <v>67</v>
      </c>
      <c r="Y2269" s="1" t="n">
        <v>94</v>
      </c>
      <c r="Z2269" s="1" t="n">
        <v>376</v>
      </c>
      <c r="AA2269" s="1" t="n">
        <v>11.8</v>
      </c>
      <c r="AB2269" s="1" t="n">
        <v>0.555</v>
      </c>
      <c r="AC2269" s="1" t="n">
        <v>0.8</v>
      </c>
      <c r="AD2269" s="1" t="n">
        <f aca="false">IF(F2269=0,0,Z2269/F2269)</f>
        <v>7.09433962264151</v>
      </c>
      <c r="AE2269" s="1" t="str">
        <f aca="false">IFERROR(LEFT(C2269,FIND("-",C2269)-1),C2269)</f>
        <v>PG</v>
      </c>
      <c r="AF2269" s="1" t="str">
        <f aca="false">B2269&amp;"|"&amp;A2269</f>
        <v>Aaron Brooks|2013</v>
      </c>
      <c r="AG2269" s="1" t="n">
        <f aca="false">SUMPRODUCT(($A$2:$A$4670=A2269)*($Z$2:$Z$4670&gt;Z2269))+1</f>
        <v>245</v>
      </c>
    </row>
    <row r="2270" customFormat="false" ht="15" hidden="false" customHeight="false" outlineLevel="0" collapsed="false">
      <c r="A2270" s="1" t="n">
        <v>2013</v>
      </c>
      <c r="B2270" s="1" t="s">
        <v>104</v>
      </c>
      <c r="C2270" s="1" t="s">
        <v>105</v>
      </c>
      <c r="D2270" s="1" t="n">
        <v>28</v>
      </c>
      <c r="E2270" s="1" t="s">
        <v>147</v>
      </c>
      <c r="F2270" s="1" t="n">
        <v>42</v>
      </c>
      <c r="G2270" s="1" t="n">
        <v>16</v>
      </c>
      <c r="H2270" s="1" t="n">
        <v>513</v>
      </c>
      <c r="I2270" s="1" t="n">
        <v>48</v>
      </c>
      <c r="J2270" s="1" t="n">
        <v>90</v>
      </c>
      <c r="K2270" s="1" t="n">
        <v>0.533</v>
      </c>
      <c r="L2270" s="1" t="n">
        <v>0</v>
      </c>
      <c r="M2270" s="1" t="n">
        <v>0</v>
      </c>
      <c r="O2270" s="1" t="n">
        <v>23</v>
      </c>
      <c r="P2270" s="1" t="n">
        <v>44</v>
      </c>
      <c r="Q2270" s="1" t="n">
        <v>0.523</v>
      </c>
      <c r="R2270" s="1" t="n">
        <v>48</v>
      </c>
      <c r="S2270" s="1" t="n">
        <v>85</v>
      </c>
      <c r="T2270" s="1" t="n">
        <v>133</v>
      </c>
      <c r="U2270" s="1" t="n">
        <v>33</v>
      </c>
      <c r="V2270" s="1" t="n">
        <v>7</v>
      </c>
      <c r="W2270" s="1" t="n">
        <v>5</v>
      </c>
      <c r="X2270" s="1" t="n">
        <v>36</v>
      </c>
      <c r="Y2270" s="1" t="n">
        <v>85</v>
      </c>
      <c r="Z2270" s="1" t="n">
        <v>119</v>
      </c>
      <c r="AA2270" s="1" t="n">
        <v>9</v>
      </c>
      <c r="AB2270" s="1" t="n">
        <v>0.544</v>
      </c>
      <c r="AC2270" s="1" t="n">
        <v>0.5</v>
      </c>
      <c r="AD2270" s="1" t="n">
        <f aca="false">IF(F2270=0,0,Z2270/F2270)</f>
        <v>2.83333333333333</v>
      </c>
      <c r="AE2270" s="1" t="str">
        <f aca="false">IFERROR(LEFT(C2270,FIND("-",C2270)-1),C2270)</f>
        <v>C</v>
      </c>
      <c r="AF2270" s="1" t="str">
        <f aca="false">B2270&amp;"|"&amp;A2270</f>
        <v>Aaron Gray|2013</v>
      </c>
      <c r="AG2270" s="1" t="n">
        <f aca="false">SUMPRODUCT(($A$2:$A$4670=A2270)*($Z$2:$Z$4670&gt;Z2270))+1</f>
        <v>364</v>
      </c>
    </row>
    <row r="2271" customFormat="false" ht="15" hidden="false" customHeight="false" outlineLevel="0" collapsed="false">
      <c r="A2271" s="1" t="n">
        <v>2013</v>
      </c>
      <c r="B2271" s="1" t="s">
        <v>116</v>
      </c>
      <c r="C2271" s="1" t="s">
        <v>105</v>
      </c>
      <c r="D2271" s="1" t="n">
        <v>32</v>
      </c>
      <c r="E2271" s="1" t="s">
        <v>112</v>
      </c>
      <c r="F2271" s="1" t="n">
        <v>10</v>
      </c>
      <c r="G2271" s="1" t="n">
        <v>0</v>
      </c>
      <c r="H2271" s="1" t="n">
        <v>119</v>
      </c>
      <c r="I2271" s="1" t="n">
        <v>20</v>
      </c>
      <c r="J2271" s="1" t="n">
        <v>57</v>
      </c>
      <c r="K2271" s="1" t="n">
        <v>0.351</v>
      </c>
      <c r="L2271" s="1" t="n">
        <v>8</v>
      </c>
      <c r="M2271" s="1" t="n">
        <v>30</v>
      </c>
      <c r="N2271" s="1" t="n">
        <v>0.267</v>
      </c>
      <c r="O2271" s="1" t="n">
        <v>3</v>
      </c>
      <c r="P2271" s="1" t="n">
        <v>4</v>
      </c>
      <c r="Q2271" s="1" t="n">
        <v>0.75</v>
      </c>
      <c r="R2271" s="1" t="n">
        <v>6</v>
      </c>
      <c r="S2271" s="1" t="n">
        <v>21</v>
      </c>
      <c r="T2271" s="1" t="n">
        <v>27</v>
      </c>
      <c r="U2271" s="1" t="n">
        <v>10</v>
      </c>
      <c r="V2271" s="1" t="n">
        <v>4</v>
      </c>
      <c r="W2271" s="1" t="n">
        <v>1</v>
      </c>
      <c r="X2271" s="1" t="n">
        <v>7</v>
      </c>
      <c r="Y2271" s="1" t="n">
        <v>18</v>
      </c>
      <c r="Z2271" s="1" t="n">
        <v>51</v>
      </c>
      <c r="AA2271" s="1" t="n">
        <v>10.3</v>
      </c>
      <c r="AB2271" s="1" t="n">
        <v>0.434</v>
      </c>
      <c r="AC2271" s="1" t="n">
        <v>0</v>
      </c>
      <c r="AD2271" s="1" t="n">
        <f aca="false">IF(F2271=0,0,Z2271/F2271)</f>
        <v>5.1</v>
      </c>
      <c r="AE2271" s="1" t="str">
        <f aca="false">IFERROR(LEFT(C2271,FIND("-",C2271)-1),C2271)</f>
        <v>C</v>
      </c>
      <c r="AF2271" s="1" t="str">
        <f aca="false">B2271&amp;"|"&amp;A2271</f>
        <v>Al Harrington|2013</v>
      </c>
      <c r="AG2271" s="1" t="n">
        <f aca="false">SUMPRODUCT(($A$2:$A$4670=A2271)*($Z$2:$Z$4670&gt;Z2271))+1</f>
        <v>408</v>
      </c>
    </row>
    <row r="2272" customFormat="false" ht="15" hidden="false" customHeight="false" outlineLevel="0" collapsed="false">
      <c r="A2272" s="1" t="n">
        <v>2013</v>
      </c>
      <c r="B2272" s="1" t="s">
        <v>118</v>
      </c>
      <c r="C2272" s="1" t="s">
        <v>105</v>
      </c>
      <c r="D2272" s="1" t="n">
        <v>26</v>
      </c>
      <c r="E2272" s="1" t="s">
        <v>110</v>
      </c>
      <c r="F2272" s="1" t="n">
        <v>74</v>
      </c>
      <c r="G2272" s="1" t="n">
        <v>74</v>
      </c>
      <c r="H2272" s="1" t="n">
        <v>2756</v>
      </c>
      <c r="I2272" s="1" t="n">
        <v>576</v>
      </c>
      <c r="J2272" s="1" t="n">
        <v>1060</v>
      </c>
      <c r="K2272" s="1" t="n">
        <v>0.543</v>
      </c>
      <c r="L2272" s="1" t="n">
        <v>3</v>
      </c>
      <c r="M2272" s="1" t="n">
        <v>6</v>
      </c>
      <c r="N2272" s="1" t="n">
        <v>0.5</v>
      </c>
      <c r="O2272" s="1" t="n">
        <v>134</v>
      </c>
      <c r="P2272" s="1" t="n">
        <v>208</v>
      </c>
      <c r="Q2272" s="1" t="n">
        <v>0.644</v>
      </c>
      <c r="R2272" s="1" t="n">
        <v>195</v>
      </c>
      <c r="S2272" s="1" t="n">
        <v>562</v>
      </c>
      <c r="T2272" s="1" t="n">
        <v>757</v>
      </c>
      <c r="U2272" s="1" t="n">
        <v>240</v>
      </c>
      <c r="V2272" s="1" t="n">
        <v>78</v>
      </c>
      <c r="W2272" s="1" t="n">
        <v>78</v>
      </c>
      <c r="X2272" s="1" t="n">
        <v>147</v>
      </c>
      <c r="Y2272" s="1" t="n">
        <v>163</v>
      </c>
      <c r="Z2272" s="1" t="n">
        <v>1289</v>
      </c>
      <c r="AA2272" s="1" t="n">
        <v>19.8</v>
      </c>
      <c r="AB2272" s="1" t="n">
        <v>0.56</v>
      </c>
      <c r="AC2272" s="1" t="n">
        <v>8.8</v>
      </c>
      <c r="AD2272" s="1" t="n">
        <f aca="false">IF(F2272=0,0,Z2272/F2272)</f>
        <v>17.4189189189189</v>
      </c>
      <c r="AE2272" s="1" t="str">
        <f aca="false">IFERROR(LEFT(C2272,FIND("-",C2272)-1),C2272)</f>
        <v>C</v>
      </c>
      <c r="AF2272" s="1" t="str">
        <f aca="false">B2272&amp;"|"&amp;A2272</f>
        <v>Al Horford|2013</v>
      </c>
      <c r="AG2272" s="1" t="n">
        <f aca="false">SUMPRODUCT(($A$2:$A$4670=A2272)*($Z$2:$Z$4670&gt;Z2272))+1</f>
        <v>32</v>
      </c>
    </row>
    <row r="2273" customFormat="false" ht="15" hidden="false" customHeight="false" outlineLevel="0" collapsed="false">
      <c r="A2273" s="1" t="n">
        <v>2013</v>
      </c>
      <c r="B2273" s="1" t="s">
        <v>119</v>
      </c>
      <c r="C2273" s="1" t="s">
        <v>105</v>
      </c>
      <c r="D2273" s="1" t="n">
        <v>28</v>
      </c>
      <c r="E2273" s="1" t="s">
        <v>149</v>
      </c>
      <c r="F2273" s="1" t="n">
        <v>78</v>
      </c>
      <c r="G2273" s="1" t="n">
        <v>78</v>
      </c>
      <c r="H2273" s="1" t="n">
        <v>2578</v>
      </c>
      <c r="I2273" s="1" t="n">
        <v>611</v>
      </c>
      <c r="J2273" s="1" t="n">
        <v>1236</v>
      </c>
      <c r="K2273" s="1" t="n">
        <v>0.494</v>
      </c>
      <c r="L2273" s="1" t="n">
        <v>2</v>
      </c>
      <c r="M2273" s="1" t="n">
        <v>17</v>
      </c>
      <c r="N2273" s="1" t="n">
        <v>0.118</v>
      </c>
      <c r="O2273" s="1" t="n">
        <v>167</v>
      </c>
      <c r="P2273" s="1" t="n">
        <v>217</v>
      </c>
      <c r="Q2273" s="1" t="n">
        <v>0.77</v>
      </c>
      <c r="R2273" s="1" t="n">
        <v>156</v>
      </c>
      <c r="S2273" s="1" t="n">
        <v>564</v>
      </c>
      <c r="T2273" s="1" t="n">
        <v>720</v>
      </c>
      <c r="U2273" s="1" t="n">
        <v>164</v>
      </c>
      <c r="V2273" s="1" t="n">
        <v>80</v>
      </c>
      <c r="W2273" s="1" t="n">
        <v>89</v>
      </c>
      <c r="X2273" s="1" t="n">
        <v>105</v>
      </c>
      <c r="Y2273" s="1" t="n">
        <v>170</v>
      </c>
      <c r="Z2273" s="1" t="n">
        <v>1391</v>
      </c>
      <c r="AA2273" s="1" t="n">
        <v>20.9</v>
      </c>
      <c r="AB2273" s="1" t="n">
        <v>0.522</v>
      </c>
      <c r="AC2273" s="1" t="n">
        <v>7.7</v>
      </c>
      <c r="AD2273" s="1" t="n">
        <f aca="false">IF(F2273=0,0,Z2273/F2273)</f>
        <v>17.8333333333333</v>
      </c>
      <c r="AE2273" s="1" t="str">
        <f aca="false">IFERROR(LEFT(C2273,FIND("-",C2273)-1),C2273)</f>
        <v>C</v>
      </c>
      <c r="AF2273" s="1" t="str">
        <f aca="false">B2273&amp;"|"&amp;A2273</f>
        <v>Al Jefferson|2013</v>
      </c>
      <c r="AG2273" s="1" t="n">
        <f aca="false">SUMPRODUCT(($A$2:$A$4670=A2273)*($Z$2:$Z$4670&gt;Z2273))+1</f>
        <v>21</v>
      </c>
    </row>
    <row r="2274" customFormat="false" ht="15" hidden="false" customHeight="false" outlineLevel="0" collapsed="false">
      <c r="A2274" s="1" t="n">
        <v>2013</v>
      </c>
      <c r="B2274" s="1" t="s">
        <v>738</v>
      </c>
      <c r="C2274" s="1" t="s">
        <v>123</v>
      </c>
      <c r="D2274" s="1" t="n">
        <v>22</v>
      </c>
      <c r="E2274" s="1" t="s">
        <v>219</v>
      </c>
      <c r="F2274" s="1" t="n">
        <v>76</v>
      </c>
      <c r="G2274" s="1" t="n">
        <v>71</v>
      </c>
      <c r="H2274" s="1" t="n">
        <v>2066</v>
      </c>
      <c r="I2274" s="1" t="n">
        <v>225</v>
      </c>
      <c r="J2274" s="1" t="n">
        <v>474</v>
      </c>
      <c r="K2274" s="1" t="n">
        <v>0.475</v>
      </c>
      <c r="L2274" s="1" t="n">
        <v>4</v>
      </c>
      <c r="M2274" s="1" t="n">
        <v>19</v>
      </c>
      <c r="N2274" s="1" t="n">
        <v>0.211</v>
      </c>
      <c r="O2274" s="1" t="n">
        <v>101</v>
      </c>
      <c r="P2274" s="1" t="n">
        <v>137</v>
      </c>
      <c r="Q2274" s="1" t="n">
        <v>0.737</v>
      </c>
      <c r="R2274" s="1" t="n">
        <v>139</v>
      </c>
      <c r="S2274" s="1" t="n">
        <v>446</v>
      </c>
      <c r="T2274" s="1" t="n">
        <v>585</v>
      </c>
      <c r="U2274" s="1" t="n">
        <v>103</v>
      </c>
      <c r="V2274" s="1" t="n">
        <v>92</v>
      </c>
      <c r="W2274" s="1" t="n">
        <v>51</v>
      </c>
      <c r="X2274" s="1" t="n">
        <v>116</v>
      </c>
      <c r="Y2274" s="1" t="n">
        <v>153</v>
      </c>
      <c r="Z2274" s="1" t="n">
        <v>555</v>
      </c>
      <c r="AA2274" s="1" t="n">
        <v>13.7</v>
      </c>
      <c r="AB2274" s="1" t="n">
        <v>0.519</v>
      </c>
      <c r="AC2274" s="1" t="n">
        <v>3.1</v>
      </c>
      <c r="AD2274" s="1" t="n">
        <f aca="false">IF(F2274=0,0,Z2274/F2274)</f>
        <v>7.30263157894737</v>
      </c>
      <c r="AE2274" s="1" t="str">
        <f aca="false">IFERROR(LEFT(C2274,FIND("-",C2274)-1),C2274)</f>
        <v>SF</v>
      </c>
      <c r="AF2274" s="1" t="str">
        <f aca="false">B2274&amp;"|"&amp;A2274</f>
        <v>Al-Farouq Aminu|2013</v>
      </c>
      <c r="AG2274" s="1" t="n">
        <f aca="false">SUMPRODUCT(($A$2:$A$4670=A2274)*($Z$2:$Z$4670&gt;Z2274))+1</f>
        <v>186</v>
      </c>
    </row>
    <row r="2275" customFormat="false" ht="15" hidden="false" customHeight="false" outlineLevel="0" collapsed="false">
      <c r="A2275" s="1" t="n">
        <v>2013</v>
      </c>
      <c r="B2275" s="1" t="s">
        <v>806</v>
      </c>
      <c r="C2275" s="1" t="s">
        <v>123</v>
      </c>
      <c r="D2275" s="1" t="n">
        <v>30</v>
      </c>
      <c r="E2275" s="1" t="s">
        <v>147</v>
      </c>
      <c r="F2275" s="1" t="n">
        <v>65</v>
      </c>
      <c r="G2275" s="1" t="n">
        <v>2</v>
      </c>
      <c r="H2275" s="1" t="n">
        <v>1495</v>
      </c>
      <c r="I2275" s="1" t="n">
        <v>236</v>
      </c>
      <c r="J2275" s="1" t="n">
        <v>616</v>
      </c>
      <c r="K2275" s="1" t="n">
        <v>0.383</v>
      </c>
      <c r="L2275" s="1" t="n">
        <v>95</v>
      </c>
      <c r="M2275" s="1" t="n">
        <v>285</v>
      </c>
      <c r="N2275" s="1" t="n">
        <v>0.333</v>
      </c>
      <c r="O2275" s="1" t="n">
        <v>126</v>
      </c>
      <c r="P2275" s="1" t="n">
        <v>147</v>
      </c>
      <c r="Q2275" s="1" t="n">
        <v>0.857</v>
      </c>
      <c r="R2275" s="1" t="n">
        <v>34</v>
      </c>
      <c r="S2275" s="1" t="n">
        <v>114</v>
      </c>
      <c r="T2275" s="1" t="n">
        <v>148</v>
      </c>
      <c r="U2275" s="1" t="n">
        <v>103</v>
      </c>
      <c r="V2275" s="1" t="n">
        <v>48</v>
      </c>
      <c r="W2275" s="1" t="n">
        <v>7</v>
      </c>
      <c r="X2275" s="1" t="n">
        <v>80</v>
      </c>
      <c r="Y2275" s="1" t="n">
        <v>131</v>
      </c>
      <c r="Z2275" s="1" t="n">
        <v>693</v>
      </c>
      <c r="AA2275" s="1" t="n">
        <v>12.6</v>
      </c>
      <c r="AB2275" s="1" t="n">
        <v>0.509</v>
      </c>
      <c r="AC2275" s="1" t="n">
        <v>1.6</v>
      </c>
      <c r="AD2275" s="1" t="n">
        <f aca="false">IF(F2275=0,0,Z2275/F2275)</f>
        <v>10.6615384615385</v>
      </c>
      <c r="AE2275" s="1" t="str">
        <f aca="false">IFERROR(LEFT(C2275,FIND("-",C2275)-1),C2275)</f>
        <v>SF</v>
      </c>
      <c r="AF2275" s="1" t="str">
        <f aca="false">B2275&amp;"|"&amp;A2275</f>
        <v>Alan Anderson|2013</v>
      </c>
      <c r="AG2275" s="1" t="n">
        <f aca="false">SUMPRODUCT(($A$2:$A$4670=A2275)*($Z$2:$Z$4670&gt;Z2275))+1</f>
        <v>149</v>
      </c>
    </row>
    <row r="2276" customFormat="false" ht="15" hidden="false" customHeight="false" outlineLevel="0" collapsed="false">
      <c r="A2276" s="1" t="n">
        <v>2013</v>
      </c>
      <c r="B2276" s="1" t="s">
        <v>807</v>
      </c>
      <c r="C2276" s="1" t="s">
        <v>128</v>
      </c>
      <c r="D2276" s="1" t="n">
        <v>21</v>
      </c>
      <c r="E2276" s="1" t="s">
        <v>149</v>
      </c>
      <c r="F2276" s="1" t="n">
        <v>64</v>
      </c>
      <c r="G2276" s="1" t="n">
        <v>0</v>
      </c>
      <c r="H2276" s="1" t="n">
        <v>1137</v>
      </c>
      <c r="I2276" s="1" t="n">
        <v>163</v>
      </c>
      <c r="J2276" s="1" t="n">
        <v>388</v>
      </c>
      <c r="K2276" s="1" t="n">
        <v>0.42</v>
      </c>
      <c r="L2276" s="1" t="n">
        <v>33</v>
      </c>
      <c r="M2276" s="1" t="n">
        <v>92</v>
      </c>
      <c r="N2276" s="1" t="n">
        <v>0.359</v>
      </c>
      <c r="O2276" s="1" t="n">
        <v>92</v>
      </c>
      <c r="P2276" s="1" t="n">
        <v>129</v>
      </c>
      <c r="Q2276" s="1" t="n">
        <v>0.713</v>
      </c>
      <c r="R2276" s="1" t="n">
        <v>37</v>
      </c>
      <c r="S2276" s="1" t="n">
        <v>108</v>
      </c>
      <c r="T2276" s="1" t="n">
        <v>145</v>
      </c>
      <c r="U2276" s="1" t="n">
        <v>92</v>
      </c>
      <c r="V2276" s="1" t="n">
        <v>35</v>
      </c>
      <c r="W2276" s="1" t="n">
        <v>13</v>
      </c>
      <c r="X2276" s="1" t="n">
        <v>74</v>
      </c>
      <c r="Y2276" s="1" t="n">
        <v>114</v>
      </c>
      <c r="Z2276" s="1" t="n">
        <v>451</v>
      </c>
      <c r="AA2276" s="1" t="n">
        <v>11.5</v>
      </c>
      <c r="AB2276" s="1" t="n">
        <v>0.507</v>
      </c>
      <c r="AC2276" s="1" t="n">
        <v>1</v>
      </c>
      <c r="AD2276" s="1" t="n">
        <f aca="false">IF(F2276=0,0,Z2276/F2276)</f>
        <v>7.046875</v>
      </c>
      <c r="AE2276" s="1" t="str">
        <f aca="false">IFERROR(LEFT(C2276,FIND("-",C2276)-1),C2276)</f>
        <v>SG</v>
      </c>
      <c r="AF2276" s="1" t="str">
        <f aca="false">B2276&amp;"|"&amp;A2276</f>
        <v>Alec Burks|2013</v>
      </c>
      <c r="AG2276" s="1" t="n">
        <f aca="false">SUMPRODUCT(($A$2:$A$4670=A2276)*($Z$2:$Z$4670&gt;Z2276))+1</f>
        <v>219</v>
      </c>
    </row>
    <row r="2277" customFormat="false" ht="15" hidden="false" customHeight="false" outlineLevel="0" collapsed="false">
      <c r="A2277" s="1" t="n">
        <v>2013</v>
      </c>
      <c r="B2277" s="1" t="s">
        <v>890</v>
      </c>
      <c r="C2277" s="1" t="s">
        <v>128</v>
      </c>
      <c r="D2277" s="1" t="n">
        <v>24</v>
      </c>
      <c r="E2277" s="1" t="s">
        <v>120</v>
      </c>
      <c r="F2277" s="1" t="n">
        <v>77</v>
      </c>
      <c r="G2277" s="1" t="n">
        <v>16</v>
      </c>
      <c r="H2277" s="1" t="n">
        <v>1840</v>
      </c>
      <c r="I2277" s="1" t="n">
        <v>236</v>
      </c>
      <c r="J2277" s="1" t="n">
        <v>635</v>
      </c>
      <c r="K2277" s="1" t="n">
        <v>0.372</v>
      </c>
      <c r="L2277" s="1" t="n">
        <v>85</v>
      </c>
      <c r="M2277" s="1" t="n">
        <v>288</v>
      </c>
      <c r="N2277" s="1" t="n">
        <v>0.295</v>
      </c>
      <c r="O2277" s="1" t="n">
        <v>108</v>
      </c>
      <c r="P2277" s="1" t="n">
        <v>150</v>
      </c>
      <c r="Q2277" s="1" t="n">
        <v>0.72</v>
      </c>
      <c r="R2277" s="1" t="n">
        <v>41</v>
      </c>
      <c r="S2277" s="1" t="n">
        <v>134</v>
      </c>
      <c r="T2277" s="1" t="n">
        <v>175</v>
      </c>
      <c r="U2277" s="1" t="n">
        <v>286</v>
      </c>
      <c r="V2277" s="1" t="n">
        <v>54</v>
      </c>
      <c r="W2277" s="1" t="n">
        <v>27</v>
      </c>
      <c r="X2277" s="1" t="n">
        <v>147</v>
      </c>
      <c r="Y2277" s="1" t="n">
        <v>117</v>
      </c>
      <c r="Z2277" s="1" t="n">
        <v>665</v>
      </c>
      <c r="AA2277" s="1" t="n">
        <v>11</v>
      </c>
      <c r="AB2277" s="1" t="n">
        <v>0.474</v>
      </c>
      <c r="AC2277" s="1" t="n">
        <v>0.8</v>
      </c>
      <c r="AD2277" s="1" t="n">
        <f aca="false">IF(F2277=0,0,Z2277/F2277)</f>
        <v>8.63636363636364</v>
      </c>
      <c r="AE2277" s="1" t="str">
        <f aca="false">IFERROR(LEFT(C2277,FIND("-",C2277)-1),C2277)</f>
        <v>SG</v>
      </c>
      <c r="AF2277" s="1" t="str">
        <f aca="false">B2277&amp;"|"&amp;A2277</f>
        <v>Alexey Shved|2013</v>
      </c>
      <c r="AG2277" s="1" t="n">
        <f aca="false">SUMPRODUCT(($A$2:$A$4670=A2277)*($Z$2:$Z$4670&gt;Z2277))+1</f>
        <v>160</v>
      </c>
    </row>
    <row r="2278" customFormat="false" ht="15" hidden="false" customHeight="false" outlineLevel="0" collapsed="false">
      <c r="A2278" s="1" t="n">
        <v>2013</v>
      </c>
      <c r="B2278" s="1" t="s">
        <v>677</v>
      </c>
      <c r="C2278" s="1" t="s">
        <v>123</v>
      </c>
      <c r="D2278" s="1" t="n">
        <v>25</v>
      </c>
      <c r="E2278" s="1" t="s">
        <v>135</v>
      </c>
      <c r="F2278" s="1" t="n">
        <v>82</v>
      </c>
      <c r="G2278" s="1" t="n">
        <v>82</v>
      </c>
      <c r="H2278" s="1" t="n">
        <v>2541</v>
      </c>
      <c r="I2278" s="1" t="n">
        <v>305</v>
      </c>
      <c r="J2278" s="1" t="n">
        <v>744</v>
      </c>
      <c r="K2278" s="1" t="n">
        <v>0.41</v>
      </c>
      <c r="L2278" s="1" t="n">
        <v>69</v>
      </c>
      <c r="M2278" s="1" t="n">
        <v>219</v>
      </c>
      <c r="N2278" s="1" t="n">
        <v>0.315</v>
      </c>
      <c r="O2278" s="1" t="n">
        <v>163</v>
      </c>
      <c r="P2278" s="1" t="n">
        <v>205</v>
      </c>
      <c r="Q2278" s="1" t="n">
        <v>0.795</v>
      </c>
      <c r="R2278" s="1" t="n">
        <v>75</v>
      </c>
      <c r="S2278" s="1" t="n">
        <v>245</v>
      </c>
      <c r="T2278" s="1" t="n">
        <v>320</v>
      </c>
      <c r="U2278" s="1" t="n">
        <v>133</v>
      </c>
      <c r="V2278" s="1" t="n">
        <v>107</v>
      </c>
      <c r="W2278" s="1" t="n">
        <v>29</v>
      </c>
      <c r="X2278" s="1" t="n">
        <v>132</v>
      </c>
      <c r="Y2278" s="1" t="n">
        <v>199</v>
      </c>
      <c r="Z2278" s="1" t="n">
        <v>842</v>
      </c>
      <c r="AA2278" s="1" t="n">
        <v>10.5</v>
      </c>
      <c r="AB2278" s="1" t="n">
        <v>0.505</v>
      </c>
      <c r="AC2278" s="1" t="n">
        <v>1.9</v>
      </c>
      <c r="AD2278" s="1" t="n">
        <f aca="false">IF(F2278=0,0,Z2278/F2278)</f>
        <v>10.2682926829268</v>
      </c>
      <c r="AE2278" s="1" t="str">
        <f aca="false">IFERROR(LEFT(C2278,FIND("-",C2278)-1),C2278)</f>
        <v>SF</v>
      </c>
      <c r="AF2278" s="1" t="str">
        <f aca="false">B2278&amp;"|"&amp;A2278</f>
        <v>Alonzo Gee|2013</v>
      </c>
      <c r="AG2278" s="1" t="n">
        <f aca="false">SUMPRODUCT(($A$2:$A$4670=A2278)*($Z$2:$Z$4670&gt;Z2278))+1</f>
        <v>105</v>
      </c>
    </row>
    <row r="2279" customFormat="false" ht="15" hidden="false" customHeight="false" outlineLevel="0" collapsed="false">
      <c r="A2279" s="1" t="n">
        <v>2013</v>
      </c>
      <c r="B2279" s="1" t="s">
        <v>131</v>
      </c>
      <c r="C2279" s="1" t="s">
        <v>92</v>
      </c>
      <c r="D2279" s="1" t="n">
        <v>30</v>
      </c>
      <c r="E2279" s="1" t="s">
        <v>256</v>
      </c>
      <c r="F2279" s="1" t="n">
        <v>29</v>
      </c>
      <c r="G2279" s="1" t="n">
        <v>0</v>
      </c>
      <c r="H2279" s="1" t="n">
        <v>682</v>
      </c>
      <c r="I2279" s="1" t="n">
        <v>154</v>
      </c>
      <c r="J2279" s="1" t="n">
        <v>267</v>
      </c>
      <c r="K2279" s="1" t="n">
        <v>0.577</v>
      </c>
      <c r="L2279" s="1" t="n">
        <v>0</v>
      </c>
      <c r="M2279" s="1" t="n">
        <v>0</v>
      </c>
      <c r="O2279" s="1" t="n">
        <v>105</v>
      </c>
      <c r="P2279" s="1" t="n">
        <v>130</v>
      </c>
      <c r="Q2279" s="1" t="n">
        <v>0.808</v>
      </c>
      <c r="R2279" s="1" t="n">
        <v>60</v>
      </c>
      <c r="S2279" s="1" t="n">
        <v>85</v>
      </c>
      <c r="T2279" s="1" t="n">
        <v>145</v>
      </c>
      <c r="U2279" s="1" t="n">
        <v>13</v>
      </c>
      <c r="V2279" s="1" t="n">
        <v>10</v>
      </c>
      <c r="W2279" s="1" t="n">
        <v>21</v>
      </c>
      <c r="X2279" s="1" t="n">
        <v>50</v>
      </c>
      <c r="Y2279" s="1" t="n">
        <v>89</v>
      </c>
      <c r="Z2279" s="1" t="n">
        <v>413</v>
      </c>
      <c r="AA2279" s="1" t="n">
        <v>22.1</v>
      </c>
      <c r="AB2279" s="1" t="n">
        <v>0.637</v>
      </c>
      <c r="AC2279" s="1" t="n">
        <v>2.7</v>
      </c>
      <c r="AD2279" s="1" t="n">
        <f aca="false">IF(F2279=0,0,Z2279/F2279)</f>
        <v>14.2413793103448</v>
      </c>
      <c r="AE2279" s="1" t="str">
        <f aca="false">IFERROR(LEFT(C2279,FIND("-",C2279)-1),C2279)</f>
        <v>PF</v>
      </c>
      <c r="AF2279" s="1" t="str">
        <f aca="false">B2279&amp;"|"&amp;A2279</f>
        <v>Amar'e Stoudemire|2013</v>
      </c>
      <c r="AG2279" s="1" t="n">
        <f aca="false">SUMPRODUCT(($A$2:$A$4670=A2279)*($Z$2:$Z$4670&gt;Z2279))+1</f>
        <v>230</v>
      </c>
    </row>
    <row r="2280" customFormat="false" ht="15" hidden="false" customHeight="false" outlineLevel="0" collapsed="false">
      <c r="A2280" s="1" t="n">
        <v>2013</v>
      </c>
      <c r="B2280" s="1" t="s">
        <v>132</v>
      </c>
      <c r="C2280" s="1" t="s">
        <v>92</v>
      </c>
      <c r="D2280" s="1" t="n">
        <v>25</v>
      </c>
      <c r="E2280" s="1" t="s">
        <v>147</v>
      </c>
      <c r="F2280" s="1" t="n">
        <v>81</v>
      </c>
      <c r="G2280" s="1" t="n">
        <v>38</v>
      </c>
      <c r="H2280" s="1" t="n">
        <v>2325</v>
      </c>
      <c r="I2280" s="1" t="n">
        <v>336</v>
      </c>
      <c r="J2280" s="1" t="n">
        <v>606</v>
      </c>
      <c r="K2280" s="1" t="n">
        <v>0.554</v>
      </c>
      <c r="L2280" s="1" t="n">
        <v>5</v>
      </c>
      <c r="M2280" s="1" t="n">
        <v>13</v>
      </c>
      <c r="N2280" s="1" t="n">
        <v>0.385</v>
      </c>
      <c r="O2280" s="1" t="n">
        <v>136</v>
      </c>
      <c r="P2280" s="1" t="n">
        <v>187</v>
      </c>
      <c r="Q2280" s="1" t="n">
        <v>0.727</v>
      </c>
      <c r="R2280" s="1" t="n">
        <v>227</v>
      </c>
      <c r="S2280" s="1" t="n">
        <v>384</v>
      </c>
      <c r="T2280" s="1" t="n">
        <v>611</v>
      </c>
      <c r="U2280" s="1" t="n">
        <v>122</v>
      </c>
      <c r="V2280" s="1" t="n">
        <v>81</v>
      </c>
      <c r="W2280" s="1" t="n">
        <v>110</v>
      </c>
      <c r="X2280" s="1" t="n">
        <v>117</v>
      </c>
      <c r="Y2280" s="1" t="n">
        <v>301</v>
      </c>
      <c r="Z2280" s="1" t="n">
        <v>813</v>
      </c>
      <c r="AA2280" s="1" t="n">
        <v>17.3</v>
      </c>
      <c r="AB2280" s="1" t="n">
        <v>0.591</v>
      </c>
      <c r="AC2280" s="1" t="n">
        <v>7.3</v>
      </c>
      <c r="AD2280" s="1" t="n">
        <f aca="false">IF(F2280=0,0,Z2280/F2280)</f>
        <v>10.037037037037</v>
      </c>
      <c r="AE2280" s="1" t="str">
        <f aca="false">IFERROR(LEFT(C2280,FIND("-",C2280)-1),C2280)</f>
        <v>PF</v>
      </c>
      <c r="AF2280" s="1" t="str">
        <f aca="false">B2280&amp;"|"&amp;A2280</f>
        <v>Amir Johnson|2013</v>
      </c>
      <c r="AG2280" s="1" t="n">
        <f aca="false">SUMPRODUCT(($A$2:$A$4670=A2280)*($Z$2:$Z$4670&gt;Z2280))+1</f>
        <v>115</v>
      </c>
    </row>
    <row r="2281" customFormat="false" ht="15" hidden="false" customHeight="false" outlineLevel="0" collapsed="false">
      <c r="A2281" s="1" t="n">
        <v>2013</v>
      </c>
      <c r="B2281" s="1" t="s">
        <v>134</v>
      </c>
      <c r="C2281" s="1" t="s">
        <v>105</v>
      </c>
      <c r="D2281" s="1" t="n">
        <v>30</v>
      </c>
      <c r="E2281" s="1" t="s">
        <v>135</v>
      </c>
      <c r="F2281" s="1" t="n">
        <v>25</v>
      </c>
      <c r="G2281" s="1" t="n">
        <v>25</v>
      </c>
      <c r="H2281" s="1" t="n">
        <v>901</v>
      </c>
      <c r="I2281" s="1" t="n">
        <v>138</v>
      </c>
      <c r="J2281" s="1" t="n">
        <v>289</v>
      </c>
      <c r="K2281" s="1" t="n">
        <v>0.478</v>
      </c>
      <c r="L2281" s="1" t="n">
        <v>0</v>
      </c>
      <c r="M2281" s="1" t="n">
        <v>5</v>
      </c>
      <c r="N2281" s="1" t="n">
        <v>0</v>
      </c>
      <c r="O2281" s="1" t="n">
        <v>77</v>
      </c>
      <c r="P2281" s="1" t="n">
        <v>102</v>
      </c>
      <c r="Q2281" s="1" t="n">
        <v>0.755</v>
      </c>
      <c r="R2281" s="1" t="n">
        <v>138</v>
      </c>
      <c r="S2281" s="1" t="n">
        <v>223</v>
      </c>
      <c r="T2281" s="1" t="n">
        <v>361</v>
      </c>
      <c r="U2281" s="1" t="n">
        <v>84</v>
      </c>
      <c r="V2281" s="1" t="n">
        <v>37</v>
      </c>
      <c r="W2281" s="1" t="n">
        <v>14</v>
      </c>
      <c r="X2281" s="1" t="n">
        <v>44</v>
      </c>
      <c r="Y2281" s="1" t="n">
        <v>68</v>
      </c>
      <c r="Z2281" s="1" t="n">
        <v>353</v>
      </c>
      <c r="AA2281" s="1" t="n">
        <v>21.7</v>
      </c>
      <c r="AB2281" s="1" t="n">
        <v>0.529</v>
      </c>
      <c r="AC2281" s="1" t="n">
        <v>3.3</v>
      </c>
      <c r="AD2281" s="1" t="n">
        <f aca="false">IF(F2281=0,0,Z2281/F2281)</f>
        <v>14.12</v>
      </c>
      <c r="AE2281" s="1" t="str">
        <f aca="false">IFERROR(LEFT(C2281,FIND("-",C2281)-1),C2281)</f>
        <v>C</v>
      </c>
      <c r="AF2281" s="1" t="str">
        <f aca="false">B2281&amp;"|"&amp;A2281</f>
        <v>Anderson Varejao|2013</v>
      </c>
      <c r="AG2281" s="1" t="n">
        <f aca="false">SUMPRODUCT(($A$2:$A$4670=A2281)*($Z$2:$Z$4670&gt;Z2281))+1</f>
        <v>254</v>
      </c>
    </row>
    <row r="2282" customFormat="false" ht="15" hidden="false" customHeight="false" outlineLevel="0" collapsed="false">
      <c r="A2282" s="1" t="n">
        <v>2013</v>
      </c>
      <c r="B2282" s="1" t="s">
        <v>136</v>
      </c>
      <c r="C2282" s="1" t="s">
        <v>105</v>
      </c>
      <c r="D2282" s="1" t="n">
        <v>26</v>
      </c>
      <c r="E2282" s="1" t="s">
        <v>891</v>
      </c>
      <c r="F2282" s="1" t="n">
        <v>82</v>
      </c>
      <c r="G2282" s="1" t="n">
        <v>8</v>
      </c>
      <c r="H2282" s="1" t="n">
        <v>1555</v>
      </c>
      <c r="I2282" s="1" t="n">
        <v>346</v>
      </c>
      <c r="J2282" s="1" t="n">
        <v>676</v>
      </c>
      <c r="K2282" s="1" t="n">
        <v>0.512</v>
      </c>
      <c r="L2282" s="1" t="n">
        <v>3</v>
      </c>
      <c r="M2282" s="1" t="n">
        <v>22</v>
      </c>
      <c r="N2282" s="1" t="n">
        <v>0.136</v>
      </c>
      <c r="O2282" s="1" t="n">
        <v>148</v>
      </c>
      <c r="P2282" s="1" t="n">
        <v>216</v>
      </c>
      <c r="Q2282" s="1" t="n">
        <v>0.685</v>
      </c>
      <c r="R2282" s="1" t="n">
        <v>161</v>
      </c>
      <c r="S2282" s="1" t="n">
        <v>256</v>
      </c>
      <c r="T2282" s="1" t="n">
        <v>417</v>
      </c>
      <c r="U2282" s="1" t="n">
        <v>85</v>
      </c>
      <c r="V2282" s="1" t="n">
        <v>86</v>
      </c>
      <c r="W2282" s="1" t="n">
        <v>54</v>
      </c>
      <c r="X2282" s="1" t="n">
        <v>123</v>
      </c>
      <c r="Y2282" s="1" t="n">
        <v>163</v>
      </c>
      <c r="Z2282" s="1" t="n">
        <v>843</v>
      </c>
      <c r="AA2282" s="1" t="n">
        <v>21.9</v>
      </c>
      <c r="AB2282" s="1" t="n">
        <v>0.547</v>
      </c>
      <c r="AC2282" s="1" t="n">
        <v>4.9</v>
      </c>
      <c r="AD2282" s="1" t="n">
        <f aca="false">IF(F2282=0,0,Z2282/F2282)</f>
        <v>10.2804878048781</v>
      </c>
      <c r="AE2282" s="1" t="str">
        <f aca="false">IFERROR(LEFT(C2282,FIND("-",C2282)-1),C2282)</f>
        <v>C</v>
      </c>
      <c r="AF2282" s="1" t="str">
        <f aca="false">B2282&amp;"|"&amp;A2282</f>
        <v>Andray Blatche|2013</v>
      </c>
      <c r="AG2282" s="1" t="n">
        <f aca="false">SUMPRODUCT(($A$2:$A$4670=A2282)*($Z$2:$Z$4670&gt;Z2282))+1</f>
        <v>104</v>
      </c>
    </row>
    <row r="2283" customFormat="false" ht="15" hidden="false" customHeight="false" outlineLevel="0" collapsed="false">
      <c r="A2283" s="1" t="n">
        <v>2013</v>
      </c>
      <c r="B2283" s="1" t="s">
        <v>892</v>
      </c>
      <c r="C2283" s="1" t="s">
        <v>105</v>
      </c>
      <c r="D2283" s="1" t="n">
        <v>19</v>
      </c>
      <c r="E2283" s="1" t="s">
        <v>133</v>
      </c>
      <c r="F2283" s="1" t="n">
        <v>60</v>
      </c>
      <c r="G2283" s="1" t="n">
        <v>10</v>
      </c>
      <c r="H2283" s="1" t="n">
        <v>1243</v>
      </c>
      <c r="I2283" s="1" t="n">
        <v>208</v>
      </c>
      <c r="J2283" s="1" t="n">
        <v>342</v>
      </c>
      <c r="K2283" s="1" t="n">
        <v>0.608</v>
      </c>
      <c r="L2283" s="1" t="n">
        <v>1</v>
      </c>
      <c r="M2283" s="1" t="n">
        <v>2</v>
      </c>
      <c r="N2283" s="1" t="n">
        <v>0.5</v>
      </c>
      <c r="O2283" s="1" t="n">
        <v>59</v>
      </c>
      <c r="P2283" s="1" t="n">
        <v>159</v>
      </c>
      <c r="Q2283" s="1" t="n">
        <v>0.371</v>
      </c>
      <c r="R2283" s="1" t="n">
        <v>169</v>
      </c>
      <c r="S2283" s="1" t="n">
        <v>288</v>
      </c>
      <c r="T2283" s="1" t="n">
        <v>457</v>
      </c>
      <c r="U2283" s="1" t="n">
        <v>30</v>
      </c>
      <c r="V2283" s="1" t="n">
        <v>59</v>
      </c>
      <c r="W2283" s="1" t="n">
        <v>95</v>
      </c>
      <c r="X2283" s="1" t="n">
        <v>57</v>
      </c>
      <c r="Y2283" s="1" t="n">
        <v>144</v>
      </c>
      <c r="Z2283" s="1" t="n">
        <v>476</v>
      </c>
      <c r="AA2283" s="1" t="n">
        <v>21.6</v>
      </c>
      <c r="AB2283" s="1" t="n">
        <v>0.578</v>
      </c>
      <c r="AC2283" s="1" t="n">
        <v>4.5</v>
      </c>
      <c r="AD2283" s="1" t="n">
        <f aca="false">IF(F2283=0,0,Z2283/F2283)</f>
        <v>7.93333333333333</v>
      </c>
      <c r="AE2283" s="1" t="str">
        <f aca="false">IFERROR(LEFT(C2283,FIND("-",C2283)-1),C2283)</f>
        <v>C</v>
      </c>
      <c r="AF2283" s="1" t="str">
        <f aca="false">B2283&amp;"|"&amp;A2283</f>
        <v>Andre Drummond|2013</v>
      </c>
      <c r="AG2283" s="1" t="n">
        <f aca="false">SUMPRODUCT(($A$2:$A$4670=A2283)*($Z$2:$Z$4670&gt;Z2283))+1</f>
        <v>208</v>
      </c>
    </row>
    <row r="2284" customFormat="false" ht="15" hidden="false" customHeight="false" outlineLevel="0" collapsed="false">
      <c r="A2284" s="1" t="n">
        <v>2013</v>
      </c>
      <c r="B2284" s="1" t="s">
        <v>141</v>
      </c>
      <c r="C2284" s="1" t="s">
        <v>128</v>
      </c>
      <c r="D2284" s="1" t="n">
        <v>29</v>
      </c>
      <c r="E2284" s="1" t="s">
        <v>129</v>
      </c>
      <c r="F2284" s="1" t="n">
        <v>80</v>
      </c>
      <c r="G2284" s="1" t="n">
        <v>80</v>
      </c>
      <c r="H2284" s="1" t="n">
        <v>2779</v>
      </c>
      <c r="I2284" s="1" t="n">
        <v>396</v>
      </c>
      <c r="J2284" s="1" t="n">
        <v>879</v>
      </c>
      <c r="K2284" s="1" t="n">
        <v>0.451</v>
      </c>
      <c r="L2284" s="1" t="n">
        <v>91</v>
      </c>
      <c r="M2284" s="1" t="n">
        <v>287</v>
      </c>
      <c r="N2284" s="1" t="n">
        <v>0.317</v>
      </c>
      <c r="O2284" s="1" t="n">
        <v>155</v>
      </c>
      <c r="P2284" s="1" t="n">
        <v>270</v>
      </c>
      <c r="Q2284" s="1" t="n">
        <v>0.574</v>
      </c>
      <c r="R2284" s="1" t="n">
        <v>82</v>
      </c>
      <c r="S2284" s="1" t="n">
        <v>341</v>
      </c>
      <c r="T2284" s="1" t="n">
        <v>423</v>
      </c>
      <c r="U2284" s="1" t="n">
        <v>433</v>
      </c>
      <c r="V2284" s="1" t="n">
        <v>139</v>
      </c>
      <c r="W2284" s="1" t="n">
        <v>52</v>
      </c>
      <c r="X2284" s="1" t="n">
        <v>206</v>
      </c>
      <c r="Y2284" s="1" t="n">
        <v>127</v>
      </c>
      <c r="Z2284" s="1" t="n">
        <v>1038</v>
      </c>
      <c r="AA2284" s="1" t="n">
        <v>15.2</v>
      </c>
      <c r="AB2284" s="1" t="n">
        <v>0.52</v>
      </c>
      <c r="AC2284" s="1" t="n">
        <v>5.6</v>
      </c>
      <c r="AD2284" s="1" t="n">
        <f aca="false">IF(F2284=0,0,Z2284/F2284)</f>
        <v>12.975</v>
      </c>
      <c r="AE2284" s="1" t="str">
        <f aca="false">IFERROR(LEFT(C2284,FIND("-",C2284)-1),C2284)</f>
        <v>SG</v>
      </c>
      <c r="AF2284" s="1" t="str">
        <f aca="false">B2284&amp;"|"&amp;A2284</f>
        <v>Andre Iguodala|2013</v>
      </c>
      <c r="AG2284" s="1" t="n">
        <f aca="false">SUMPRODUCT(($A$2:$A$4670=A2284)*($Z$2:$Z$4670&gt;Z2284))+1</f>
        <v>67</v>
      </c>
    </row>
    <row r="2285" customFormat="false" ht="15" hidden="false" customHeight="false" outlineLevel="0" collapsed="false">
      <c r="A2285" s="1" t="n">
        <v>2013</v>
      </c>
      <c r="B2285" s="1" t="s">
        <v>143</v>
      </c>
      <c r="C2285" s="1" t="s">
        <v>102</v>
      </c>
      <c r="D2285" s="1" t="n">
        <v>36</v>
      </c>
      <c r="E2285" s="1" t="s">
        <v>129</v>
      </c>
      <c r="F2285" s="1" t="n">
        <v>82</v>
      </c>
      <c r="G2285" s="1" t="n">
        <v>11</v>
      </c>
      <c r="H2285" s="1" t="n">
        <v>2151</v>
      </c>
      <c r="I2285" s="1" t="n">
        <v>303</v>
      </c>
      <c r="J2285" s="1" t="n">
        <v>632</v>
      </c>
      <c r="K2285" s="1" t="n">
        <v>0.479</v>
      </c>
      <c r="L2285" s="1" t="n">
        <v>17</v>
      </c>
      <c r="M2285" s="1" t="n">
        <v>64</v>
      </c>
      <c r="N2285" s="1" t="n">
        <v>0.266</v>
      </c>
      <c r="O2285" s="1" t="n">
        <v>163</v>
      </c>
      <c r="P2285" s="1" t="n">
        <v>194</v>
      </c>
      <c r="Q2285" s="1" t="n">
        <v>0.84</v>
      </c>
      <c r="R2285" s="1" t="n">
        <v>60</v>
      </c>
      <c r="S2285" s="1" t="n">
        <v>178</v>
      </c>
      <c r="T2285" s="1" t="n">
        <v>238</v>
      </c>
      <c r="U2285" s="1" t="n">
        <v>484</v>
      </c>
      <c r="V2285" s="1" t="n">
        <v>73</v>
      </c>
      <c r="W2285" s="1" t="n">
        <v>11</v>
      </c>
      <c r="X2285" s="1" t="n">
        <v>172</v>
      </c>
      <c r="Y2285" s="1" t="n">
        <v>159</v>
      </c>
      <c r="Z2285" s="1" t="n">
        <v>786</v>
      </c>
      <c r="AA2285" s="1" t="n">
        <v>15.7</v>
      </c>
      <c r="AB2285" s="1" t="n">
        <v>0.548</v>
      </c>
      <c r="AC2285" s="1" t="n">
        <v>5.4</v>
      </c>
      <c r="AD2285" s="1" t="n">
        <f aca="false">IF(F2285=0,0,Z2285/F2285)</f>
        <v>9.58536585365854</v>
      </c>
      <c r="AE2285" s="1" t="str">
        <f aca="false">IFERROR(LEFT(C2285,FIND("-",C2285)-1),C2285)</f>
        <v>PG</v>
      </c>
      <c r="AF2285" s="1" t="str">
        <f aca="false">B2285&amp;"|"&amp;A2285</f>
        <v>Andre Miller|2013</v>
      </c>
      <c r="AG2285" s="1" t="n">
        <f aca="false">SUMPRODUCT(($A$2:$A$4670=A2285)*($Z$2:$Z$4670&gt;Z2285))+1</f>
        <v>122</v>
      </c>
    </row>
    <row r="2286" customFormat="false" ht="15" hidden="false" customHeight="false" outlineLevel="0" collapsed="false">
      <c r="A2286" s="1" t="n">
        <v>2013</v>
      </c>
      <c r="B2286" s="1" t="s">
        <v>146</v>
      </c>
      <c r="C2286" s="1" t="s">
        <v>92</v>
      </c>
      <c r="D2286" s="1" t="n">
        <v>27</v>
      </c>
      <c r="E2286" s="1" t="s">
        <v>147</v>
      </c>
      <c r="F2286" s="1" t="n">
        <v>35</v>
      </c>
      <c r="G2286" s="1" t="n">
        <v>25</v>
      </c>
      <c r="H2286" s="1" t="n">
        <v>1003</v>
      </c>
      <c r="I2286" s="1" t="n">
        <v>170</v>
      </c>
      <c r="J2286" s="1" t="n">
        <v>426</v>
      </c>
      <c r="K2286" s="1" t="n">
        <v>0.399</v>
      </c>
      <c r="L2286" s="1" t="n">
        <v>38</v>
      </c>
      <c r="M2286" s="1" t="n">
        <v>123</v>
      </c>
      <c r="N2286" s="1" t="n">
        <v>0.309</v>
      </c>
      <c r="O2286" s="1" t="n">
        <v>65</v>
      </c>
      <c r="P2286" s="1" t="n">
        <v>77</v>
      </c>
      <c r="Q2286" s="1" t="n">
        <v>0.844</v>
      </c>
      <c r="R2286" s="1" t="n">
        <v>26</v>
      </c>
      <c r="S2286" s="1" t="n">
        <v>102</v>
      </c>
      <c r="T2286" s="1" t="n">
        <v>128</v>
      </c>
      <c r="U2286" s="1" t="n">
        <v>38</v>
      </c>
      <c r="V2286" s="1" t="n">
        <v>21</v>
      </c>
      <c r="W2286" s="1" t="n">
        <v>23</v>
      </c>
      <c r="X2286" s="1" t="n">
        <v>54</v>
      </c>
      <c r="Y2286" s="1" t="n">
        <v>64</v>
      </c>
      <c r="Z2286" s="1" t="n">
        <v>443</v>
      </c>
      <c r="AA2286" s="1" t="n">
        <v>11.2</v>
      </c>
      <c r="AB2286" s="1" t="n">
        <v>0.482</v>
      </c>
      <c r="AC2286" s="1" t="n">
        <v>0.1</v>
      </c>
      <c r="AD2286" s="1" t="n">
        <f aca="false">IF(F2286=0,0,Z2286/F2286)</f>
        <v>12.6571428571429</v>
      </c>
      <c r="AE2286" s="1" t="str">
        <f aca="false">IFERROR(LEFT(C2286,FIND("-",C2286)-1),C2286)</f>
        <v>PF</v>
      </c>
      <c r="AF2286" s="1" t="str">
        <f aca="false">B2286&amp;"|"&amp;A2286</f>
        <v>Andrea Bargnani|2013</v>
      </c>
      <c r="AG2286" s="1" t="n">
        <f aca="false">SUMPRODUCT(($A$2:$A$4670=A2286)*($Z$2:$Z$4670&gt;Z2286))+1</f>
        <v>222</v>
      </c>
    </row>
    <row r="2287" customFormat="false" ht="15" hidden="false" customHeight="false" outlineLevel="0" collapsed="false">
      <c r="A2287" s="1" t="n">
        <v>2013</v>
      </c>
      <c r="B2287" s="1" t="s">
        <v>148</v>
      </c>
      <c r="C2287" s="1" t="s">
        <v>123</v>
      </c>
      <c r="D2287" s="1" t="n">
        <v>31</v>
      </c>
      <c r="E2287" s="1" t="s">
        <v>120</v>
      </c>
      <c r="F2287" s="1" t="n">
        <v>64</v>
      </c>
      <c r="G2287" s="1" t="n">
        <v>64</v>
      </c>
      <c r="H2287" s="1" t="n">
        <v>2034</v>
      </c>
      <c r="I2287" s="1" t="n">
        <v>284</v>
      </c>
      <c r="J2287" s="1" t="n">
        <v>560</v>
      </c>
      <c r="K2287" s="1" t="n">
        <v>0.507</v>
      </c>
      <c r="L2287" s="1" t="n">
        <v>35</v>
      </c>
      <c r="M2287" s="1" t="n">
        <v>120</v>
      </c>
      <c r="N2287" s="1" t="n">
        <v>0.292</v>
      </c>
      <c r="O2287" s="1" t="n">
        <v>188</v>
      </c>
      <c r="P2287" s="1" t="n">
        <v>250</v>
      </c>
      <c r="Q2287" s="1" t="n">
        <v>0.752</v>
      </c>
      <c r="R2287" s="1" t="n">
        <v>102</v>
      </c>
      <c r="S2287" s="1" t="n">
        <v>260</v>
      </c>
      <c r="T2287" s="1" t="n">
        <v>362</v>
      </c>
      <c r="U2287" s="1" t="n">
        <v>177</v>
      </c>
      <c r="V2287" s="1" t="n">
        <v>96</v>
      </c>
      <c r="W2287" s="1" t="n">
        <v>62</v>
      </c>
      <c r="X2287" s="1" t="n">
        <v>119</v>
      </c>
      <c r="Y2287" s="1" t="n">
        <v>82</v>
      </c>
      <c r="Z2287" s="1" t="n">
        <v>791</v>
      </c>
      <c r="AA2287" s="1" t="n">
        <v>17.6</v>
      </c>
      <c r="AB2287" s="1" t="n">
        <v>0.59</v>
      </c>
      <c r="AC2287" s="1" t="n">
        <v>6</v>
      </c>
      <c r="AD2287" s="1" t="n">
        <f aca="false">IF(F2287=0,0,Z2287/F2287)</f>
        <v>12.359375</v>
      </c>
      <c r="AE2287" s="1" t="str">
        <f aca="false">IFERROR(LEFT(C2287,FIND("-",C2287)-1),C2287)</f>
        <v>SF</v>
      </c>
      <c r="AF2287" s="1" t="str">
        <f aca="false">B2287&amp;"|"&amp;A2287</f>
        <v>Andrei Kirilenko|2013</v>
      </c>
      <c r="AG2287" s="1" t="n">
        <f aca="false">SUMPRODUCT(($A$2:$A$4670=A2287)*($Z$2:$Z$4670&gt;Z2287))+1</f>
        <v>120</v>
      </c>
    </row>
    <row r="2288" customFormat="false" ht="15" hidden="false" customHeight="false" outlineLevel="0" collapsed="false">
      <c r="A2288" s="1" t="n">
        <v>2013</v>
      </c>
      <c r="B2288" s="1" t="s">
        <v>151</v>
      </c>
      <c r="C2288" s="1" t="s">
        <v>105</v>
      </c>
      <c r="D2288" s="1" t="n">
        <v>28</v>
      </c>
      <c r="E2288" s="1" t="s">
        <v>117</v>
      </c>
      <c r="F2288" s="1" t="n">
        <v>32</v>
      </c>
      <c r="G2288" s="1" t="n">
        <v>32</v>
      </c>
      <c r="H2288" s="1" t="n">
        <v>786</v>
      </c>
      <c r="I2288" s="1" t="n">
        <v>83</v>
      </c>
      <c r="J2288" s="1" t="n">
        <v>184</v>
      </c>
      <c r="K2288" s="1" t="n">
        <v>0.451</v>
      </c>
      <c r="L2288" s="1" t="n">
        <v>1</v>
      </c>
      <c r="M2288" s="1" t="n">
        <v>1</v>
      </c>
      <c r="N2288" s="1" t="n">
        <v>1</v>
      </c>
      <c r="O2288" s="1" t="n">
        <v>19</v>
      </c>
      <c r="P2288" s="1" t="n">
        <v>38</v>
      </c>
      <c r="Q2288" s="1" t="n">
        <v>0.5</v>
      </c>
      <c r="R2288" s="1" t="n">
        <v>68</v>
      </c>
      <c r="S2288" s="1" t="n">
        <v>177</v>
      </c>
      <c r="T2288" s="1" t="n">
        <v>245</v>
      </c>
      <c r="U2288" s="1" t="n">
        <v>67</v>
      </c>
      <c r="V2288" s="1" t="n">
        <v>20</v>
      </c>
      <c r="W2288" s="1" t="n">
        <v>55</v>
      </c>
      <c r="X2288" s="1" t="n">
        <v>35</v>
      </c>
      <c r="Y2288" s="1" t="n">
        <v>85</v>
      </c>
      <c r="Z2288" s="1" t="n">
        <v>186</v>
      </c>
      <c r="AA2288" s="1" t="n">
        <v>13.8</v>
      </c>
      <c r="AB2288" s="1" t="n">
        <v>0.463</v>
      </c>
      <c r="AC2288" s="1" t="n">
        <v>1.7</v>
      </c>
      <c r="AD2288" s="1" t="n">
        <f aca="false">IF(F2288=0,0,Z2288/F2288)</f>
        <v>5.8125</v>
      </c>
      <c r="AE2288" s="1" t="str">
        <f aca="false">IFERROR(LEFT(C2288,FIND("-",C2288)-1),C2288)</f>
        <v>C</v>
      </c>
      <c r="AF2288" s="1" t="str">
        <f aca="false">B2288&amp;"|"&amp;A2288</f>
        <v>Andrew Bogut|2013</v>
      </c>
      <c r="AG2288" s="1" t="n">
        <f aca="false">SUMPRODUCT(($A$2:$A$4670=A2288)*($Z$2:$Z$4670&gt;Z2288))+1</f>
        <v>324</v>
      </c>
    </row>
    <row r="2289" customFormat="false" ht="15" hidden="false" customHeight="false" outlineLevel="0" collapsed="false">
      <c r="A2289" s="1" t="n">
        <v>2013</v>
      </c>
      <c r="B2289" s="1" t="s">
        <v>809</v>
      </c>
      <c r="C2289" s="1" t="s">
        <v>128</v>
      </c>
      <c r="D2289" s="1" t="n">
        <v>24</v>
      </c>
      <c r="E2289" s="1" t="s">
        <v>154</v>
      </c>
      <c r="F2289" s="1" t="n">
        <v>1</v>
      </c>
      <c r="G2289" s="1" t="n">
        <v>0</v>
      </c>
      <c r="H2289" s="1" t="n">
        <v>6</v>
      </c>
      <c r="I2289" s="1" t="n">
        <v>0</v>
      </c>
      <c r="J2289" s="1" t="n">
        <v>2</v>
      </c>
      <c r="K2289" s="1" t="n">
        <v>0</v>
      </c>
      <c r="L2289" s="1" t="n">
        <v>0</v>
      </c>
      <c r="M2289" s="1" t="n">
        <v>0</v>
      </c>
      <c r="O2289" s="1" t="n">
        <v>0</v>
      </c>
      <c r="P2289" s="1" t="n">
        <v>0</v>
      </c>
      <c r="R2289" s="1" t="n">
        <v>1</v>
      </c>
      <c r="S2289" s="1" t="n">
        <v>0</v>
      </c>
      <c r="T2289" s="1" t="n">
        <v>1</v>
      </c>
      <c r="U2289" s="1" t="n">
        <v>0</v>
      </c>
      <c r="V2289" s="1" t="n">
        <v>0</v>
      </c>
      <c r="W2289" s="1" t="n">
        <v>0</v>
      </c>
      <c r="X2289" s="1" t="n">
        <v>0</v>
      </c>
      <c r="Y2289" s="1" t="n">
        <v>0</v>
      </c>
      <c r="Z2289" s="1" t="n">
        <v>0</v>
      </c>
      <c r="AA2289" s="1" t="n">
        <v>-6.4</v>
      </c>
      <c r="AB2289" s="1" t="n">
        <v>0</v>
      </c>
      <c r="AC2289" s="1" t="n">
        <v>0</v>
      </c>
      <c r="AD2289" s="1" t="n">
        <f aca="false">IF(F2289=0,0,Z2289/F2289)</f>
        <v>0</v>
      </c>
      <c r="AE2289" s="1" t="str">
        <f aca="false">IFERROR(LEFT(C2289,FIND("-",C2289)-1),C2289)</f>
        <v>SG</v>
      </c>
      <c r="AF2289" s="1" t="str">
        <f aca="false">B2289&amp;"|"&amp;A2289</f>
        <v>Andrew Goudelock|2013</v>
      </c>
      <c r="AG2289" s="1" t="n">
        <f aca="false">SUMPRODUCT(($A$2:$A$4670=A2289)*($Z$2:$Z$4670&gt;Z2289))+1</f>
        <v>462</v>
      </c>
    </row>
    <row r="2290" customFormat="false" ht="15" hidden="false" customHeight="false" outlineLevel="0" collapsed="false">
      <c r="A2290" s="1" t="n">
        <v>2013</v>
      </c>
      <c r="B2290" s="1" t="s">
        <v>893</v>
      </c>
      <c r="C2290" s="1" t="s">
        <v>92</v>
      </c>
      <c r="D2290" s="1" t="n">
        <v>23</v>
      </c>
      <c r="E2290" s="1" t="s">
        <v>112</v>
      </c>
      <c r="F2290" s="1" t="n">
        <v>75</v>
      </c>
      <c r="G2290" s="1" t="n">
        <v>28</v>
      </c>
      <c r="H2290" s="1" t="n">
        <v>1249</v>
      </c>
      <c r="I2290" s="1" t="n">
        <v>256</v>
      </c>
      <c r="J2290" s="1" t="n">
        <v>486</v>
      </c>
      <c r="K2290" s="1" t="n">
        <v>0.527</v>
      </c>
      <c r="L2290" s="1" t="n">
        <v>0</v>
      </c>
      <c r="M2290" s="1" t="n">
        <v>0</v>
      </c>
      <c r="O2290" s="1" t="n">
        <v>75</v>
      </c>
      <c r="P2290" s="1" t="n">
        <v>94</v>
      </c>
      <c r="Q2290" s="1" t="n">
        <v>0.798</v>
      </c>
      <c r="R2290" s="1" t="n">
        <v>69</v>
      </c>
      <c r="S2290" s="1" t="n">
        <v>189</v>
      </c>
      <c r="T2290" s="1" t="n">
        <v>258</v>
      </c>
      <c r="U2290" s="1" t="n">
        <v>44</v>
      </c>
      <c r="V2290" s="1" t="n">
        <v>24</v>
      </c>
      <c r="W2290" s="1" t="n">
        <v>32</v>
      </c>
      <c r="X2290" s="1" t="n">
        <v>79</v>
      </c>
      <c r="Y2290" s="1" t="n">
        <v>133</v>
      </c>
      <c r="Z2290" s="1" t="n">
        <v>587</v>
      </c>
      <c r="AA2290" s="1" t="n">
        <v>15.1</v>
      </c>
      <c r="AB2290" s="1" t="n">
        <v>0.557</v>
      </c>
      <c r="AC2290" s="1" t="n">
        <v>1.7</v>
      </c>
      <c r="AD2290" s="1" t="n">
        <f aca="false">IF(F2290=0,0,Z2290/F2290)</f>
        <v>7.82666666666667</v>
      </c>
      <c r="AE2290" s="1" t="str">
        <f aca="false">IFERROR(LEFT(C2290,FIND("-",C2290)-1),C2290)</f>
        <v>PF</v>
      </c>
      <c r="AF2290" s="1" t="str">
        <f aca="false">B2290&amp;"|"&amp;A2290</f>
        <v>Andrew Nicholson|2013</v>
      </c>
      <c r="AG2290" s="1" t="n">
        <f aca="false">SUMPRODUCT(($A$2:$A$4670=A2290)*($Z$2:$Z$4670&gt;Z2290))+1</f>
        <v>181</v>
      </c>
    </row>
    <row r="2291" customFormat="false" ht="15" hidden="false" customHeight="false" outlineLevel="0" collapsed="false">
      <c r="A2291" s="1" t="n">
        <v>2013</v>
      </c>
      <c r="B2291" s="1" t="s">
        <v>155</v>
      </c>
      <c r="C2291" s="1" t="s">
        <v>105</v>
      </c>
      <c r="D2291" s="1" t="n">
        <v>26</v>
      </c>
      <c r="E2291" s="1" t="s">
        <v>117</v>
      </c>
      <c r="F2291" s="1" t="n">
        <v>53</v>
      </c>
      <c r="G2291" s="1" t="n">
        <v>9</v>
      </c>
      <c r="H2291" s="1" t="n">
        <v>495</v>
      </c>
      <c r="I2291" s="1" t="n">
        <v>10</v>
      </c>
      <c r="J2291" s="1" t="n">
        <v>21</v>
      </c>
      <c r="K2291" s="1" t="n">
        <v>0.476</v>
      </c>
      <c r="L2291" s="1" t="n">
        <v>0</v>
      </c>
      <c r="M2291" s="1" t="n">
        <v>0</v>
      </c>
      <c r="O2291" s="1" t="n">
        <v>4</v>
      </c>
      <c r="P2291" s="1" t="n">
        <v>13</v>
      </c>
      <c r="Q2291" s="1" t="n">
        <v>0.308</v>
      </c>
      <c r="R2291" s="1" t="n">
        <v>34</v>
      </c>
      <c r="S2291" s="1" t="n">
        <v>119</v>
      </c>
      <c r="T2291" s="1" t="n">
        <v>153</v>
      </c>
      <c r="U2291" s="1" t="n">
        <v>14</v>
      </c>
      <c r="V2291" s="1" t="n">
        <v>15</v>
      </c>
      <c r="W2291" s="1" t="n">
        <v>42</v>
      </c>
      <c r="X2291" s="1" t="n">
        <v>14</v>
      </c>
      <c r="Y2291" s="1" t="n">
        <v>101</v>
      </c>
      <c r="Z2291" s="1" t="n">
        <v>24</v>
      </c>
      <c r="AA2291" s="1" t="n">
        <v>7.7</v>
      </c>
      <c r="AB2291" s="1" t="n">
        <v>0.449</v>
      </c>
      <c r="AC2291" s="1" t="n">
        <v>1.1</v>
      </c>
      <c r="AD2291" s="1" t="n">
        <f aca="false">IF(F2291=0,0,Z2291/F2291)</f>
        <v>0.452830188679245</v>
      </c>
      <c r="AE2291" s="1" t="str">
        <f aca="false">IFERROR(LEFT(C2291,FIND("-",C2291)-1),C2291)</f>
        <v>C</v>
      </c>
      <c r="AF2291" s="1" t="str">
        <f aca="false">B2291&amp;"|"&amp;A2291</f>
        <v>Andris Biedrins|2013</v>
      </c>
      <c r="AG2291" s="1" t="n">
        <f aca="false">SUMPRODUCT(($A$2:$A$4670=A2291)*($Z$2:$Z$4670&gt;Z2291))+1</f>
        <v>427</v>
      </c>
    </row>
    <row r="2292" customFormat="false" ht="15" hidden="false" customHeight="false" outlineLevel="0" collapsed="false">
      <c r="A2292" s="1" t="n">
        <v>2013</v>
      </c>
      <c r="B2292" s="1" t="s">
        <v>157</v>
      </c>
      <c r="C2292" s="1" t="s">
        <v>92</v>
      </c>
      <c r="D2292" s="1" t="n">
        <v>36</v>
      </c>
      <c r="E2292" s="1" t="s">
        <v>154</v>
      </c>
      <c r="F2292" s="1" t="n">
        <v>76</v>
      </c>
      <c r="G2292" s="1" t="n">
        <v>6</v>
      </c>
      <c r="H2292" s="1" t="n">
        <v>1636</v>
      </c>
      <c r="I2292" s="1" t="n">
        <v>267</v>
      </c>
      <c r="J2292" s="1" t="n">
        <v>575</v>
      </c>
      <c r="K2292" s="1" t="n">
        <v>0.464</v>
      </c>
      <c r="L2292" s="1" t="n">
        <v>84</v>
      </c>
      <c r="M2292" s="1" t="n">
        <v>233</v>
      </c>
      <c r="N2292" s="1" t="n">
        <v>0.361</v>
      </c>
      <c r="O2292" s="1" t="n">
        <v>94</v>
      </c>
      <c r="P2292" s="1" t="n">
        <v>136</v>
      </c>
      <c r="Q2292" s="1" t="n">
        <v>0.691</v>
      </c>
      <c r="R2292" s="1" t="n">
        <v>109</v>
      </c>
      <c r="S2292" s="1" t="n">
        <v>253</v>
      </c>
      <c r="T2292" s="1" t="n">
        <v>362</v>
      </c>
      <c r="U2292" s="1" t="n">
        <v>50</v>
      </c>
      <c r="V2292" s="1" t="n">
        <v>30</v>
      </c>
      <c r="W2292" s="1" t="n">
        <v>22</v>
      </c>
      <c r="X2292" s="1" t="n">
        <v>53</v>
      </c>
      <c r="Y2292" s="1" t="n">
        <v>124</v>
      </c>
      <c r="Z2292" s="1" t="n">
        <v>712</v>
      </c>
      <c r="AA2292" s="1" t="n">
        <v>15.3</v>
      </c>
      <c r="AB2292" s="1" t="n">
        <v>0.561</v>
      </c>
      <c r="AC2292" s="1" t="n">
        <v>4.3</v>
      </c>
      <c r="AD2292" s="1" t="n">
        <f aca="false">IF(F2292=0,0,Z2292/F2292)</f>
        <v>9.36842105263158</v>
      </c>
      <c r="AE2292" s="1" t="str">
        <f aca="false">IFERROR(LEFT(C2292,FIND("-",C2292)-1),C2292)</f>
        <v>PF</v>
      </c>
      <c r="AF2292" s="1" t="str">
        <f aca="false">B2292&amp;"|"&amp;A2292</f>
        <v>Antawn Jamison|2013</v>
      </c>
      <c r="AG2292" s="1" t="n">
        <f aca="false">SUMPRODUCT(($A$2:$A$4670=A2292)*($Z$2:$Z$4670&gt;Z2292))+1</f>
        <v>139</v>
      </c>
    </row>
    <row r="2293" customFormat="false" ht="15" hidden="false" customHeight="false" outlineLevel="0" collapsed="false">
      <c r="A2293" s="1" t="n">
        <v>2013</v>
      </c>
      <c r="B2293" s="1" t="s">
        <v>894</v>
      </c>
      <c r="C2293" s="1" t="s">
        <v>92</v>
      </c>
      <c r="D2293" s="1" t="n">
        <v>19</v>
      </c>
      <c r="E2293" s="1" t="s">
        <v>219</v>
      </c>
      <c r="F2293" s="1" t="n">
        <v>64</v>
      </c>
      <c r="G2293" s="1" t="n">
        <v>60</v>
      </c>
      <c r="H2293" s="1" t="n">
        <v>1846</v>
      </c>
      <c r="I2293" s="1" t="n">
        <v>349</v>
      </c>
      <c r="J2293" s="1" t="n">
        <v>676</v>
      </c>
      <c r="K2293" s="1" t="n">
        <v>0.516</v>
      </c>
      <c r="L2293" s="1" t="n">
        <v>0</v>
      </c>
      <c r="M2293" s="1" t="n">
        <v>6</v>
      </c>
      <c r="N2293" s="1" t="n">
        <v>0</v>
      </c>
      <c r="O2293" s="1" t="n">
        <v>169</v>
      </c>
      <c r="P2293" s="1" t="n">
        <v>225</v>
      </c>
      <c r="Q2293" s="1" t="n">
        <v>0.751</v>
      </c>
      <c r="R2293" s="1" t="n">
        <v>165</v>
      </c>
      <c r="S2293" s="1" t="n">
        <v>357</v>
      </c>
      <c r="T2293" s="1" t="n">
        <v>522</v>
      </c>
      <c r="U2293" s="1" t="n">
        <v>63</v>
      </c>
      <c r="V2293" s="1" t="n">
        <v>75</v>
      </c>
      <c r="W2293" s="1" t="n">
        <v>112</v>
      </c>
      <c r="X2293" s="1" t="n">
        <v>89</v>
      </c>
      <c r="Y2293" s="1" t="n">
        <v>158</v>
      </c>
      <c r="Z2293" s="1" t="n">
        <v>867</v>
      </c>
      <c r="AA2293" s="1" t="n">
        <v>21.7</v>
      </c>
      <c r="AB2293" s="1" t="n">
        <v>0.559</v>
      </c>
      <c r="AC2293" s="1" t="n">
        <v>6.1</v>
      </c>
      <c r="AD2293" s="1" t="n">
        <f aca="false">IF(F2293=0,0,Z2293/F2293)</f>
        <v>13.546875</v>
      </c>
      <c r="AE2293" s="1" t="str">
        <f aca="false">IFERROR(LEFT(C2293,FIND("-",C2293)-1),C2293)</f>
        <v>PF</v>
      </c>
      <c r="AF2293" s="1" t="str">
        <f aca="false">B2293&amp;"|"&amp;A2293</f>
        <v>Anthony Davis|2013</v>
      </c>
      <c r="AG2293" s="1" t="n">
        <f aca="false">SUMPRODUCT(($A$2:$A$4670=A2293)*($Z$2:$Z$4670&gt;Z2293))+1</f>
        <v>100</v>
      </c>
    </row>
    <row r="2294" customFormat="false" ht="15" hidden="false" customHeight="false" outlineLevel="0" collapsed="false">
      <c r="A2294" s="1" t="n">
        <v>2013</v>
      </c>
      <c r="B2294" s="1" t="s">
        <v>597</v>
      </c>
      <c r="C2294" s="1" t="s">
        <v>128</v>
      </c>
      <c r="D2294" s="1" t="n">
        <v>27</v>
      </c>
      <c r="E2294" s="1" t="s">
        <v>115</v>
      </c>
      <c r="F2294" s="1" t="n">
        <v>41</v>
      </c>
      <c r="G2294" s="1" t="n">
        <v>1</v>
      </c>
      <c r="H2294" s="1" t="n">
        <v>383</v>
      </c>
      <c r="I2294" s="1" t="n">
        <v>64</v>
      </c>
      <c r="J2294" s="1" t="n">
        <v>145</v>
      </c>
      <c r="K2294" s="1" t="n">
        <v>0.441</v>
      </c>
      <c r="L2294" s="1" t="n">
        <v>16</v>
      </c>
      <c r="M2294" s="1" t="n">
        <v>43</v>
      </c>
      <c r="N2294" s="1" t="n">
        <v>0.372</v>
      </c>
      <c r="O2294" s="1" t="n">
        <v>20</v>
      </c>
      <c r="P2294" s="1" t="n">
        <v>22</v>
      </c>
      <c r="Q2294" s="1" t="n">
        <v>0.909</v>
      </c>
      <c r="R2294" s="1" t="n">
        <v>11</v>
      </c>
      <c r="S2294" s="1" t="n">
        <v>19</v>
      </c>
      <c r="T2294" s="1" t="n">
        <v>30</v>
      </c>
      <c r="U2294" s="1" t="n">
        <v>13</v>
      </c>
      <c r="V2294" s="1" t="n">
        <v>13</v>
      </c>
      <c r="W2294" s="1" t="n">
        <v>1</v>
      </c>
      <c r="X2294" s="1" t="n">
        <v>8</v>
      </c>
      <c r="Y2294" s="1" t="n">
        <v>43</v>
      </c>
      <c r="Z2294" s="1" t="n">
        <v>164</v>
      </c>
      <c r="AA2294" s="1" t="n">
        <v>12</v>
      </c>
      <c r="AB2294" s="1" t="n">
        <v>0.53</v>
      </c>
      <c r="AC2294" s="1" t="n">
        <v>0.7</v>
      </c>
      <c r="AD2294" s="1" t="n">
        <f aca="false">IF(F2294=0,0,Z2294/F2294)</f>
        <v>4</v>
      </c>
      <c r="AE2294" s="1" t="str">
        <f aca="false">IFERROR(LEFT(C2294,FIND("-",C2294)-1),C2294)</f>
        <v>SG</v>
      </c>
      <c r="AF2294" s="1" t="str">
        <f aca="false">B2294&amp;"|"&amp;A2294</f>
        <v>Anthony Morrow|2013</v>
      </c>
      <c r="AG2294" s="1" t="n">
        <f aca="false">SUMPRODUCT(($A$2:$A$4670=A2294)*($Z$2:$Z$4670&gt;Z2294))+1</f>
        <v>339</v>
      </c>
    </row>
    <row r="2295" customFormat="false" ht="15" hidden="false" customHeight="false" outlineLevel="0" collapsed="false">
      <c r="A2295" s="1" t="n">
        <v>2013</v>
      </c>
      <c r="B2295" s="1" t="s">
        <v>598</v>
      </c>
      <c r="C2295" s="1" t="s">
        <v>92</v>
      </c>
      <c r="D2295" s="1" t="n">
        <v>23</v>
      </c>
      <c r="E2295" s="1" t="s">
        <v>129</v>
      </c>
      <c r="F2295" s="1" t="n">
        <v>39</v>
      </c>
      <c r="G2295" s="1" t="n">
        <v>0</v>
      </c>
      <c r="H2295" s="1" t="n">
        <v>329</v>
      </c>
      <c r="I2295" s="1" t="n">
        <v>56</v>
      </c>
      <c r="J2295" s="1" t="n">
        <v>114</v>
      </c>
      <c r="K2295" s="1" t="n">
        <v>0.491</v>
      </c>
      <c r="L2295" s="1" t="n">
        <v>0</v>
      </c>
      <c r="M2295" s="1" t="n">
        <v>8</v>
      </c>
      <c r="N2295" s="1" t="n">
        <v>0</v>
      </c>
      <c r="O2295" s="1" t="n">
        <v>31</v>
      </c>
      <c r="P2295" s="1" t="n">
        <v>45</v>
      </c>
      <c r="Q2295" s="1" t="n">
        <v>0.689</v>
      </c>
      <c r="R2295" s="1" t="n">
        <v>29</v>
      </c>
      <c r="S2295" s="1" t="n">
        <v>66</v>
      </c>
      <c r="T2295" s="1" t="n">
        <v>95</v>
      </c>
      <c r="U2295" s="1" t="n">
        <v>12</v>
      </c>
      <c r="V2295" s="1" t="n">
        <v>19</v>
      </c>
      <c r="W2295" s="1" t="n">
        <v>21</v>
      </c>
      <c r="X2295" s="1" t="n">
        <v>37</v>
      </c>
      <c r="Y2295" s="1" t="n">
        <v>41</v>
      </c>
      <c r="Z2295" s="1" t="n">
        <v>143</v>
      </c>
      <c r="AA2295" s="1" t="n">
        <v>15.6</v>
      </c>
      <c r="AB2295" s="1" t="n">
        <v>0.534</v>
      </c>
      <c r="AC2295" s="1" t="n">
        <v>0.5</v>
      </c>
      <c r="AD2295" s="1" t="n">
        <f aca="false">IF(F2295=0,0,Z2295/F2295)</f>
        <v>3.66666666666667</v>
      </c>
      <c r="AE2295" s="1" t="str">
        <f aca="false">IFERROR(LEFT(C2295,FIND("-",C2295)-1),C2295)</f>
        <v>PF</v>
      </c>
      <c r="AF2295" s="1" t="str">
        <f aca="false">B2295&amp;"|"&amp;A2295</f>
        <v>Anthony Randolph|2013</v>
      </c>
      <c r="AG2295" s="1" t="n">
        <f aca="false">SUMPRODUCT(($A$2:$A$4670=A2295)*($Z$2:$Z$4670&gt;Z2295))+1</f>
        <v>349</v>
      </c>
    </row>
    <row r="2296" customFormat="false" ht="15" hidden="false" customHeight="false" outlineLevel="0" collapsed="false">
      <c r="A2296" s="1" t="n">
        <v>2013</v>
      </c>
      <c r="B2296" s="1" t="s">
        <v>600</v>
      </c>
      <c r="C2296" s="1" t="s">
        <v>123</v>
      </c>
      <c r="D2296" s="1" t="n">
        <v>27</v>
      </c>
      <c r="E2296" s="1" t="s">
        <v>110</v>
      </c>
      <c r="F2296" s="1" t="n">
        <v>62</v>
      </c>
      <c r="G2296" s="1" t="n">
        <v>11</v>
      </c>
      <c r="H2296" s="1" t="n">
        <v>963</v>
      </c>
      <c r="I2296" s="1" t="n">
        <v>82</v>
      </c>
      <c r="J2296" s="1" t="n">
        <v>216</v>
      </c>
      <c r="K2296" s="1" t="n">
        <v>0.38</v>
      </c>
      <c r="L2296" s="1" t="n">
        <v>45</v>
      </c>
      <c r="M2296" s="1" t="n">
        <v>133</v>
      </c>
      <c r="N2296" s="1" t="n">
        <v>0.338</v>
      </c>
      <c r="O2296" s="1" t="n">
        <v>44</v>
      </c>
      <c r="P2296" s="1" t="n">
        <v>51</v>
      </c>
      <c r="Q2296" s="1" t="n">
        <v>0.863</v>
      </c>
      <c r="R2296" s="1" t="n">
        <v>31</v>
      </c>
      <c r="S2296" s="1" t="n">
        <v>124</v>
      </c>
      <c r="T2296" s="1" t="n">
        <v>155</v>
      </c>
      <c r="U2296" s="1" t="n">
        <v>32</v>
      </c>
      <c r="V2296" s="1" t="n">
        <v>15</v>
      </c>
      <c r="W2296" s="1" t="n">
        <v>12</v>
      </c>
      <c r="X2296" s="1" t="n">
        <v>36</v>
      </c>
      <c r="Y2296" s="1" t="n">
        <v>66</v>
      </c>
      <c r="Z2296" s="1" t="n">
        <v>253</v>
      </c>
      <c r="AA2296" s="1" t="n">
        <v>8.4</v>
      </c>
      <c r="AB2296" s="1" t="n">
        <v>0.531</v>
      </c>
      <c r="AC2296" s="1" t="n">
        <v>1.2</v>
      </c>
      <c r="AD2296" s="1" t="n">
        <f aca="false">IF(F2296=0,0,Z2296/F2296)</f>
        <v>4.08064516129032</v>
      </c>
      <c r="AE2296" s="1" t="str">
        <f aca="false">IFERROR(LEFT(C2296,FIND("-",C2296)-1),C2296)</f>
        <v>SF</v>
      </c>
      <c r="AF2296" s="1" t="str">
        <f aca="false">B2296&amp;"|"&amp;A2296</f>
        <v>Anthony Tolliver|2013</v>
      </c>
      <c r="AG2296" s="1" t="n">
        <f aca="false">SUMPRODUCT(($A$2:$A$4670=A2296)*($Z$2:$Z$4670&gt;Z2296))+1</f>
        <v>292</v>
      </c>
    </row>
    <row r="2297" customFormat="false" ht="15" hidden="false" customHeight="false" outlineLevel="0" collapsed="false">
      <c r="A2297" s="1" t="n">
        <v>2013</v>
      </c>
      <c r="B2297" s="1" t="s">
        <v>895</v>
      </c>
      <c r="C2297" s="1" t="s">
        <v>92</v>
      </c>
      <c r="D2297" s="1" t="n">
        <v>22</v>
      </c>
      <c r="E2297" s="1" t="s">
        <v>142</v>
      </c>
      <c r="F2297" s="1" t="n">
        <v>47</v>
      </c>
      <c r="G2297" s="1" t="n">
        <v>0</v>
      </c>
      <c r="H2297" s="1" t="n">
        <v>542</v>
      </c>
      <c r="I2297" s="1" t="n">
        <v>78</v>
      </c>
      <c r="J2297" s="1" t="n">
        <v>134</v>
      </c>
      <c r="K2297" s="1" t="n">
        <v>0.582</v>
      </c>
      <c r="L2297" s="1" t="n">
        <v>0</v>
      </c>
      <c r="M2297" s="1" t="n">
        <v>0</v>
      </c>
      <c r="O2297" s="1" t="n">
        <v>18</v>
      </c>
      <c r="P2297" s="1" t="n">
        <v>28</v>
      </c>
      <c r="Q2297" s="1" t="n">
        <v>0.643</v>
      </c>
      <c r="R2297" s="1" t="n">
        <v>76</v>
      </c>
      <c r="S2297" s="1" t="n">
        <v>69</v>
      </c>
      <c r="T2297" s="1" t="n">
        <v>145</v>
      </c>
      <c r="U2297" s="1" t="n">
        <v>10</v>
      </c>
      <c r="V2297" s="1" t="n">
        <v>17</v>
      </c>
      <c r="W2297" s="1" t="n">
        <v>10</v>
      </c>
      <c r="X2297" s="1" t="n">
        <v>19</v>
      </c>
      <c r="Y2297" s="1" t="n">
        <v>43</v>
      </c>
      <c r="Z2297" s="1" t="n">
        <v>174</v>
      </c>
      <c r="AA2297" s="1" t="n">
        <v>16.7</v>
      </c>
      <c r="AB2297" s="1" t="n">
        <v>0.595</v>
      </c>
      <c r="AC2297" s="1" t="n">
        <v>1.7</v>
      </c>
      <c r="AD2297" s="1" t="n">
        <f aca="false">IF(F2297=0,0,Z2297/F2297)</f>
        <v>3.70212765957447</v>
      </c>
      <c r="AE2297" s="1" t="str">
        <f aca="false">IFERROR(LEFT(C2297,FIND("-",C2297)-1),C2297)</f>
        <v>PF</v>
      </c>
      <c r="AF2297" s="1" t="str">
        <f aca="false">B2297&amp;"|"&amp;A2297</f>
        <v>Arnett Moultrie|2013</v>
      </c>
      <c r="AG2297" s="1" t="n">
        <f aca="false">SUMPRODUCT(($A$2:$A$4670=A2297)*($Z$2:$Z$4670&gt;Z2297))+1</f>
        <v>333</v>
      </c>
    </row>
    <row r="2298" customFormat="false" ht="15" hidden="false" customHeight="false" outlineLevel="0" collapsed="false">
      <c r="A2298" s="1" t="n">
        <v>2013</v>
      </c>
      <c r="B2298" s="1" t="s">
        <v>896</v>
      </c>
      <c r="C2298" s="1" t="s">
        <v>105</v>
      </c>
      <c r="D2298" s="1" t="n">
        <v>26</v>
      </c>
      <c r="E2298" s="1" t="s">
        <v>194</v>
      </c>
      <c r="F2298" s="1" t="n">
        <v>16</v>
      </c>
      <c r="G2298" s="1" t="n">
        <v>0</v>
      </c>
      <c r="H2298" s="1" t="n">
        <v>141</v>
      </c>
      <c r="I2298" s="1" t="n">
        <v>18</v>
      </c>
      <c r="J2298" s="1" t="n">
        <v>36</v>
      </c>
      <c r="K2298" s="1" t="n">
        <v>0.5</v>
      </c>
      <c r="L2298" s="1" t="n">
        <v>0</v>
      </c>
      <c r="M2298" s="1" t="n">
        <v>1</v>
      </c>
      <c r="N2298" s="1" t="n">
        <v>0</v>
      </c>
      <c r="O2298" s="1" t="n">
        <v>7</v>
      </c>
      <c r="P2298" s="1" t="n">
        <v>12</v>
      </c>
      <c r="Q2298" s="1" t="n">
        <v>0.583</v>
      </c>
      <c r="R2298" s="1" t="n">
        <v>12</v>
      </c>
      <c r="S2298" s="1" t="n">
        <v>20</v>
      </c>
      <c r="T2298" s="1" t="n">
        <v>32</v>
      </c>
      <c r="U2298" s="1" t="n">
        <v>5</v>
      </c>
      <c r="V2298" s="1" t="n">
        <v>1</v>
      </c>
      <c r="W2298" s="1" t="n">
        <v>6</v>
      </c>
      <c r="X2298" s="1" t="n">
        <v>11</v>
      </c>
      <c r="Y2298" s="1" t="n">
        <v>23</v>
      </c>
      <c r="Z2298" s="1" t="n">
        <v>43</v>
      </c>
      <c r="AA2298" s="1" t="n">
        <v>8.8</v>
      </c>
      <c r="AB2298" s="1" t="n">
        <v>0.521</v>
      </c>
      <c r="AC2298" s="1" t="n">
        <v>0.1</v>
      </c>
      <c r="AD2298" s="1" t="n">
        <f aca="false">IF(F2298=0,0,Z2298/F2298)</f>
        <v>2.6875</v>
      </c>
      <c r="AE2298" s="1" t="str">
        <f aca="false">IFERROR(LEFT(C2298,FIND("-",C2298)-1),C2298)</f>
        <v>C</v>
      </c>
      <c r="AF2298" s="1" t="str">
        <f aca="false">B2298&amp;"|"&amp;A2298</f>
        <v>Aron Baynes|2013</v>
      </c>
      <c r="AG2298" s="1" t="n">
        <f aca="false">SUMPRODUCT(($A$2:$A$4670=A2298)*($Z$2:$Z$4670&gt;Z2298))+1</f>
        <v>411</v>
      </c>
    </row>
    <row r="2299" customFormat="false" ht="15" hidden="false" customHeight="false" outlineLevel="0" collapsed="false">
      <c r="A2299" s="1" t="n">
        <v>2013</v>
      </c>
      <c r="B2299" s="1" t="s">
        <v>165</v>
      </c>
      <c r="C2299" s="1" t="s">
        <v>123</v>
      </c>
      <c r="D2299" s="1" t="n">
        <v>27</v>
      </c>
      <c r="E2299" s="1" t="s">
        <v>112</v>
      </c>
      <c r="F2299" s="1" t="n">
        <v>64</v>
      </c>
      <c r="G2299" s="1" t="n">
        <v>64</v>
      </c>
      <c r="H2299" s="1" t="n">
        <v>2307</v>
      </c>
      <c r="I2299" s="1" t="n">
        <v>397</v>
      </c>
      <c r="J2299" s="1" t="n">
        <v>905</v>
      </c>
      <c r="K2299" s="1" t="n">
        <v>0.439</v>
      </c>
      <c r="L2299" s="1" t="n">
        <v>72</v>
      </c>
      <c r="M2299" s="1" t="n">
        <v>240</v>
      </c>
      <c r="N2299" s="1" t="n">
        <v>0.3</v>
      </c>
      <c r="O2299" s="1" t="n">
        <v>191</v>
      </c>
      <c r="P2299" s="1" t="n">
        <v>223</v>
      </c>
      <c r="Q2299" s="1" t="n">
        <v>0.857</v>
      </c>
      <c r="R2299" s="1" t="n">
        <v>29</v>
      </c>
      <c r="S2299" s="1" t="n">
        <v>210</v>
      </c>
      <c r="T2299" s="1" t="n">
        <v>239</v>
      </c>
      <c r="U2299" s="1" t="n">
        <v>206</v>
      </c>
      <c r="V2299" s="1" t="n">
        <v>40</v>
      </c>
      <c r="W2299" s="1" t="n">
        <v>11</v>
      </c>
      <c r="X2299" s="1" t="n">
        <v>138</v>
      </c>
      <c r="Y2299" s="1" t="n">
        <v>137</v>
      </c>
      <c r="Z2299" s="1" t="n">
        <v>1057</v>
      </c>
      <c r="AA2299" s="1" t="n">
        <v>13</v>
      </c>
      <c r="AB2299" s="1" t="n">
        <v>0.527</v>
      </c>
      <c r="AC2299" s="1" t="n">
        <v>2</v>
      </c>
      <c r="AD2299" s="1" t="n">
        <f aca="false">IF(F2299=0,0,Z2299/F2299)</f>
        <v>16.515625</v>
      </c>
      <c r="AE2299" s="1" t="str">
        <f aca="false">IFERROR(LEFT(C2299,FIND("-",C2299)-1),C2299)</f>
        <v>SF</v>
      </c>
      <c r="AF2299" s="1" t="str">
        <f aca="false">B2299&amp;"|"&amp;A2299</f>
        <v>Arron Afflalo|2013</v>
      </c>
      <c r="AG2299" s="1" t="n">
        <f aca="false">SUMPRODUCT(($A$2:$A$4670=A2299)*($Z$2:$Z$4670&gt;Z2299))+1</f>
        <v>62</v>
      </c>
    </row>
    <row r="2300" customFormat="false" ht="15" hidden="false" customHeight="false" outlineLevel="0" collapsed="false">
      <c r="A2300" s="1" t="n">
        <v>2013</v>
      </c>
      <c r="B2300" s="1" t="s">
        <v>679</v>
      </c>
      <c r="C2300" s="1" t="s">
        <v>123</v>
      </c>
      <c r="D2300" s="1" t="n">
        <v>24</v>
      </c>
      <c r="E2300" s="1" t="s">
        <v>115</v>
      </c>
      <c r="F2300" s="1" t="n">
        <v>55</v>
      </c>
      <c r="G2300" s="1" t="n">
        <v>0</v>
      </c>
      <c r="H2300" s="1" t="n">
        <v>676</v>
      </c>
      <c r="I2300" s="1" t="n">
        <v>90</v>
      </c>
      <c r="J2300" s="1" t="n">
        <v>208</v>
      </c>
      <c r="K2300" s="1" t="n">
        <v>0.433</v>
      </c>
      <c r="L2300" s="1" t="n">
        <v>41</v>
      </c>
      <c r="M2300" s="1" t="n">
        <v>98</v>
      </c>
      <c r="N2300" s="1" t="n">
        <v>0.418</v>
      </c>
      <c r="O2300" s="1" t="n">
        <v>26</v>
      </c>
      <c r="P2300" s="1" t="n">
        <v>34</v>
      </c>
      <c r="Q2300" s="1" t="n">
        <v>0.765</v>
      </c>
      <c r="R2300" s="1" t="n">
        <v>16</v>
      </c>
      <c r="S2300" s="1" t="n">
        <v>107</v>
      </c>
      <c r="T2300" s="1" t="n">
        <v>123</v>
      </c>
      <c r="U2300" s="1" t="n">
        <v>42</v>
      </c>
      <c r="V2300" s="1" t="n">
        <v>14</v>
      </c>
      <c r="W2300" s="1" t="n">
        <v>22</v>
      </c>
      <c r="X2300" s="1" t="n">
        <v>29</v>
      </c>
      <c r="Y2300" s="1" t="n">
        <v>82</v>
      </c>
      <c r="Z2300" s="1" t="n">
        <v>247</v>
      </c>
      <c r="AA2300" s="1" t="n">
        <v>12.9</v>
      </c>
      <c r="AB2300" s="1" t="n">
        <v>0.554</v>
      </c>
      <c r="AC2300" s="1" t="n">
        <v>1.6</v>
      </c>
      <c r="AD2300" s="1" t="n">
        <f aca="false">IF(F2300=0,0,Z2300/F2300)</f>
        <v>4.49090909090909</v>
      </c>
      <c r="AE2300" s="1" t="str">
        <f aca="false">IFERROR(LEFT(C2300,FIND("-",C2300)-1),C2300)</f>
        <v>SF</v>
      </c>
      <c r="AF2300" s="1" t="str">
        <f aca="false">B2300&amp;"|"&amp;A2300</f>
        <v>Austin Daye|2013</v>
      </c>
      <c r="AG2300" s="1" t="n">
        <f aca="false">SUMPRODUCT(($A$2:$A$4670=A2300)*($Z$2:$Z$4670&gt;Z2300))+1</f>
        <v>295</v>
      </c>
    </row>
    <row r="2301" customFormat="false" ht="15" hidden="false" customHeight="false" outlineLevel="0" collapsed="false">
      <c r="A2301" s="1" t="n">
        <v>2013</v>
      </c>
      <c r="B2301" s="1" t="s">
        <v>897</v>
      </c>
      <c r="C2301" s="1" t="s">
        <v>128</v>
      </c>
      <c r="D2301" s="1" t="n">
        <v>20</v>
      </c>
      <c r="E2301" s="1" t="s">
        <v>219</v>
      </c>
      <c r="F2301" s="1" t="n">
        <v>61</v>
      </c>
      <c r="G2301" s="1" t="n">
        <v>26</v>
      </c>
      <c r="H2301" s="1" t="n">
        <v>1418</v>
      </c>
      <c r="I2301" s="1" t="n">
        <v>145</v>
      </c>
      <c r="J2301" s="1" t="n">
        <v>390</v>
      </c>
      <c r="K2301" s="1" t="n">
        <v>0.372</v>
      </c>
      <c r="L2301" s="1" t="n">
        <v>28</v>
      </c>
      <c r="M2301" s="1" t="n">
        <v>86</v>
      </c>
      <c r="N2301" s="1" t="n">
        <v>0.326</v>
      </c>
      <c r="O2301" s="1" t="n">
        <v>59</v>
      </c>
      <c r="P2301" s="1" t="n">
        <v>108</v>
      </c>
      <c r="Q2301" s="1" t="n">
        <v>0.546</v>
      </c>
      <c r="R2301" s="1" t="n">
        <v>16</v>
      </c>
      <c r="S2301" s="1" t="n">
        <v>93</v>
      </c>
      <c r="T2301" s="1" t="n">
        <v>109</v>
      </c>
      <c r="U2301" s="1" t="n">
        <v>127</v>
      </c>
      <c r="V2301" s="1" t="n">
        <v>26</v>
      </c>
      <c r="W2301" s="1" t="n">
        <v>9</v>
      </c>
      <c r="X2301" s="1" t="n">
        <v>74</v>
      </c>
      <c r="Y2301" s="1" t="n">
        <v>122</v>
      </c>
      <c r="Z2301" s="1" t="n">
        <v>377</v>
      </c>
      <c r="AA2301" s="1" t="n">
        <v>5.9</v>
      </c>
      <c r="AB2301" s="1" t="n">
        <v>0.431</v>
      </c>
      <c r="AC2301" s="1" t="n">
        <v>-1.1</v>
      </c>
      <c r="AD2301" s="1" t="n">
        <f aca="false">IF(F2301=0,0,Z2301/F2301)</f>
        <v>6.18032786885246</v>
      </c>
      <c r="AE2301" s="1" t="str">
        <f aca="false">IFERROR(LEFT(C2301,FIND("-",C2301)-1),C2301)</f>
        <v>SG</v>
      </c>
      <c r="AF2301" s="1" t="str">
        <f aca="false">B2301&amp;"|"&amp;A2301</f>
        <v>Austin Rivers|2013</v>
      </c>
      <c r="AG2301" s="1" t="n">
        <f aca="false">SUMPRODUCT(($A$2:$A$4670=A2301)*($Z$2:$Z$4670&gt;Z2301))+1</f>
        <v>242</v>
      </c>
    </row>
    <row r="2302" customFormat="false" ht="15" hidden="false" customHeight="false" outlineLevel="0" collapsed="false">
      <c r="A2302" s="1" t="n">
        <v>2013</v>
      </c>
      <c r="B2302" s="1" t="s">
        <v>741</v>
      </c>
      <c r="C2302" s="1" t="s">
        <v>102</v>
      </c>
      <c r="D2302" s="1" t="n">
        <v>22</v>
      </c>
      <c r="E2302" s="1" t="s">
        <v>199</v>
      </c>
      <c r="F2302" s="1" t="n">
        <v>50</v>
      </c>
      <c r="G2302" s="1" t="n">
        <v>50</v>
      </c>
      <c r="H2302" s="1" t="n">
        <v>1435</v>
      </c>
      <c r="I2302" s="1" t="n">
        <v>192</v>
      </c>
      <c r="J2302" s="1" t="n">
        <v>478</v>
      </c>
      <c r="K2302" s="1" t="n">
        <v>0.402</v>
      </c>
      <c r="L2302" s="1" t="n">
        <v>40</v>
      </c>
      <c r="M2302" s="1" t="n">
        <v>126</v>
      </c>
      <c r="N2302" s="1" t="n">
        <v>0.317</v>
      </c>
      <c r="O2302" s="1" t="n">
        <v>37</v>
      </c>
      <c r="P2302" s="1" t="n">
        <v>49</v>
      </c>
      <c r="Q2302" s="1" t="n">
        <v>0.755</v>
      </c>
      <c r="R2302" s="1" t="n">
        <v>30</v>
      </c>
      <c r="S2302" s="1" t="n">
        <v>81</v>
      </c>
      <c r="T2302" s="1" t="n">
        <v>111</v>
      </c>
      <c r="U2302" s="1" t="n">
        <v>104</v>
      </c>
      <c r="V2302" s="1" t="n">
        <v>64</v>
      </c>
      <c r="W2302" s="1" t="n">
        <v>19</v>
      </c>
      <c r="X2302" s="1" t="n">
        <v>72</v>
      </c>
      <c r="Y2302" s="1" t="n">
        <v>129</v>
      </c>
      <c r="Z2302" s="1" t="n">
        <v>461</v>
      </c>
      <c r="AA2302" s="1" t="n">
        <v>8.8</v>
      </c>
      <c r="AB2302" s="1" t="n">
        <v>0.461</v>
      </c>
      <c r="AC2302" s="1" t="n">
        <v>0.4</v>
      </c>
      <c r="AD2302" s="1" t="n">
        <f aca="false">IF(F2302=0,0,Z2302/F2302)</f>
        <v>9.22</v>
      </c>
      <c r="AE2302" s="1" t="str">
        <f aca="false">IFERROR(LEFT(C2302,FIND("-",C2302)-1),C2302)</f>
        <v>PG</v>
      </c>
      <c r="AF2302" s="1" t="str">
        <f aca="false">B2302&amp;"|"&amp;A2302</f>
        <v>Avery Bradley|2013</v>
      </c>
      <c r="AG2302" s="1" t="n">
        <f aca="false">SUMPRODUCT(($A$2:$A$4670=A2302)*($Z$2:$Z$4670&gt;Z2302))+1</f>
        <v>213</v>
      </c>
    </row>
    <row r="2303" customFormat="false" ht="15" hidden="false" customHeight="false" outlineLevel="0" collapsed="false">
      <c r="A2303" s="1" t="n">
        <v>2013</v>
      </c>
      <c r="B2303" s="1" t="s">
        <v>169</v>
      </c>
      <c r="C2303" s="1" t="s">
        <v>128</v>
      </c>
      <c r="D2303" s="1" t="n">
        <v>29</v>
      </c>
      <c r="E2303" s="1" t="s">
        <v>264</v>
      </c>
      <c r="F2303" s="1" t="n">
        <v>75</v>
      </c>
      <c r="G2303" s="1" t="n">
        <v>0</v>
      </c>
      <c r="H2303" s="1" t="n">
        <v>1560</v>
      </c>
      <c r="I2303" s="1" t="n">
        <v>310</v>
      </c>
      <c r="J2303" s="1" t="n">
        <v>760</v>
      </c>
      <c r="K2303" s="1" t="n">
        <v>0.408</v>
      </c>
      <c r="L2303" s="1" t="n">
        <v>113</v>
      </c>
      <c r="M2303" s="1" t="n">
        <v>292</v>
      </c>
      <c r="N2303" s="1" t="n">
        <v>0.387</v>
      </c>
      <c r="O2303" s="1" t="n">
        <v>107</v>
      </c>
      <c r="P2303" s="1" t="n">
        <v>127</v>
      </c>
      <c r="Q2303" s="1" t="n">
        <v>0.843</v>
      </c>
      <c r="R2303" s="1" t="n">
        <v>18</v>
      </c>
      <c r="S2303" s="1" t="n">
        <v>112</v>
      </c>
      <c r="T2303" s="1" t="n">
        <v>130</v>
      </c>
      <c r="U2303" s="1" t="n">
        <v>141</v>
      </c>
      <c r="V2303" s="1" t="n">
        <v>35</v>
      </c>
      <c r="W2303" s="1" t="n">
        <v>16</v>
      </c>
      <c r="X2303" s="1" t="n">
        <v>136</v>
      </c>
      <c r="Y2303" s="1" t="n">
        <v>134</v>
      </c>
      <c r="Z2303" s="1" t="n">
        <v>840</v>
      </c>
      <c r="AA2303" s="1" t="n">
        <v>12.7</v>
      </c>
      <c r="AB2303" s="1" t="n">
        <v>0.515</v>
      </c>
      <c r="AC2303" s="1" t="n">
        <v>-0.6</v>
      </c>
      <c r="AD2303" s="1" t="n">
        <f aca="false">IF(F2303=0,0,Z2303/F2303)</f>
        <v>11.2</v>
      </c>
      <c r="AE2303" s="1" t="str">
        <f aca="false">IFERROR(LEFT(C2303,FIND("-",C2303)-1),C2303)</f>
        <v>SG</v>
      </c>
      <c r="AF2303" s="1" t="str">
        <f aca="false">B2303&amp;"|"&amp;A2303</f>
        <v>Ben Gordon|2013</v>
      </c>
      <c r="AG2303" s="1" t="n">
        <f aca="false">SUMPRODUCT(($A$2:$A$4670=A2303)*($Z$2:$Z$4670&gt;Z2303))+1</f>
        <v>106</v>
      </c>
    </row>
    <row r="2304" customFormat="false" ht="15" hidden="false" customHeight="false" outlineLevel="0" collapsed="false">
      <c r="A2304" s="1" t="n">
        <v>2013</v>
      </c>
      <c r="B2304" s="1" t="s">
        <v>898</v>
      </c>
      <c r="C2304" s="1" t="s">
        <v>102</v>
      </c>
      <c r="D2304" s="1" t="n">
        <v>25</v>
      </c>
      <c r="E2304" s="1" t="s">
        <v>145</v>
      </c>
      <c r="F2304" s="1" t="n">
        <v>28</v>
      </c>
      <c r="G2304" s="1" t="n">
        <v>0</v>
      </c>
      <c r="H2304" s="1" t="n">
        <v>200</v>
      </c>
      <c r="I2304" s="1" t="n">
        <v>15</v>
      </c>
      <c r="J2304" s="1" t="n">
        <v>45</v>
      </c>
      <c r="K2304" s="1" t="n">
        <v>0.333</v>
      </c>
      <c r="L2304" s="1" t="n">
        <v>6</v>
      </c>
      <c r="M2304" s="1" t="n">
        <v>23</v>
      </c>
      <c r="N2304" s="1" t="n">
        <v>0.261</v>
      </c>
      <c r="O2304" s="1" t="n">
        <v>21</v>
      </c>
      <c r="P2304" s="1" t="n">
        <v>27</v>
      </c>
      <c r="Q2304" s="1" t="n">
        <v>0.778</v>
      </c>
      <c r="R2304" s="1" t="n">
        <v>2</v>
      </c>
      <c r="S2304" s="1" t="n">
        <v>16</v>
      </c>
      <c r="T2304" s="1" t="n">
        <v>18</v>
      </c>
      <c r="U2304" s="1" t="n">
        <v>21</v>
      </c>
      <c r="V2304" s="1" t="n">
        <v>7</v>
      </c>
      <c r="W2304" s="1" t="n">
        <v>2</v>
      </c>
      <c r="X2304" s="1" t="n">
        <v>18</v>
      </c>
      <c r="Y2304" s="1" t="n">
        <v>23</v>
      </c>
      <c r="Z2304" s="1" t="n">
        <v>57</v>
      </c>
      <c r="AA2304" s="1" t="n">
        <v>7.2</v>
      </c>
      <c r="AB2304" s="1" t="n">
        <v>0.501</v>
      </c>
      <c r="AC2304" s="1" t="n">
        <v>0.2</v>
      </c>
      <c r="AD2304" s="1" t="n">
        <f aca="false">IF(F2304=0,0,Z2304/F2304)</f>
        <v>2.03571428571429</v>
      </c>
      <c r="AE2304" s="1" t="str">
        <f aca="false">IFERROR(LEFT(C2304,FIND("-",C2304)-1),C2304)</f>
        <v>PG</v>
      </c>
      <c r="AF2304" s="1" t="str">
        <f aca="false">B2304&amp;"|"&amp;A2304</f>
        <v>Ben Hansbrough|2013</v>
      </c>
      <c r="AG2304" s="1" t="n">
        <f aca="false">SUMPRODUCT(($A$2:$A$4670=A2304)*($Z$2:$Z$4670&gt;Z2304))+1</f>
        <v>405</v>
      </c>
    </row>
    <row r="2305" customFormat="false" ht="15" hidden="false" customHeight="false" outlineLevel="0" collapsed="false">
      <c r="A2305" s="1" t="n">
        <v>2013</v>
      </c>
      <c r="B2305" s="1" t="s">
        <v>172</v>
      </c>
      <c r="C2305" s="1" t="s">
        <v>178</v>
      </c>
      <c r="D2305" s="1" t="n">
        <v>30</v>
      </c>
      <c r="E2305" s="1" t="s">
        <v>115</v>
      </c>
      <c r="F2305" s="1" t="n">
        <v>66</v>
      </c>
      <c r="G2305" s="1" t="n">
        <v>9</v>
      </c>
      <c r="H2305" s="1" t="n">
        <v>1457</v>
      </c>
      <c r="I2305" s="1" t="n">
        <v>210</v>
      </c>
      <c r="J2305" s="1" t="n">
        <v>476</v>
      </c>
      <c r="K2305" s="1" t="n">
        <v>0.441</v>
      </c>
      <c r="L2305" s="1" t="n">
        <v>34</v>
      </c>
      <c r="M2305" s="1" t="n">
        <v>102</v>
      </c>
      <c r="N2305" s="1" t="n">
        <v>0.333</v>
      </c>
      <c r="O2305" s="1" t="n">
        <v>84</v>
      </c>
      <c r="P2305" s="1" t="n">
        <v>103</v>
      </c>
      <c r="Q2305" s="1" t="n">
        <v>0.816</v>
      </c>
      <c r="R2305" s="1" t="n">
        <v>34</v>
      </c>
      <c r="S2305" s="1" t="n">
        <v>107</v>
      </c>
      <c r="T2305" s="1" t="n">
        <v>141</v>
      </c>
      <c r="U2305" s="1" t="n">
        <v>302</v>
      </c>
      <c r="V2305" s="1" t="n">
        <v>41</v>
      </c>
      <c r="W2305" s="1" t="n">
        <v>3</v>
      </c>
      <c r="X2305" s="1" t="n">
        <v>108</v>
      </c>
      <c r="Y2305" s="1" t="n">
        <v>90</v>
      </c>
      <c r="Z2305" s="1" t="n">
        <v>538</v>
      </c>
      <c r="AA2305" s="1" t="n">
        <v>14.2</v>
      </c>
      <c r="AB2305" s="1" t="n">
        <v>0.516</v>
      </c>
      <c r="AC2305" s="1" t="n">
        <v>2.2</v>
      </c>
      <c r="AD2305" s="1" t="n">
        <f aca="false">IF(F2305=0,0,Z2305/F2305)</f>
        <v>8.15151515151515</v>
      </c>
      <c r="AE2305" s="1" t="str">
        <f aca="false">IFERROR(LEFT(C2305,FIND("-",C2305)-1),C2305)</f>
        <v>SG</v>
      </c>
      <c r="AF2305" s="1" t="str">
        <f aca="false">B2305&amp;"|"&amp;A2305</f>
        <v>Beno Udrih|2013</v>
      </c>
      <c r="AG2305" s="1" t="n">
        <f aca="false">SUMPRODUCT(($A$2:$A$4670=A2305)*($Z$2:$Z$4670&gt;Z2305))+1</f>
        <v>192</v>
      </c>
    </row>
    <row r="2306" customFormat="false" ht="15" hidden="false" customHeight="false" outlineLevel="0" collapsed="false">
      <c r="A2306" s="1" t="n">
        <v>2013</v>
      </c>
      <c r="B2306" s="1" t="s">
        <v>899</v>
      </c>
      <c r="C2306" s="1" t="s">
        <v>105</v>
      </c>
      <c r="D2306" s="1" t="n">
        <v>27</v>
      </c>
      <c r="E2306" s="1" t="s">
        <v>189</v>
      </c>
      <c r="F2306" s="1" t="n">
        <v>46</v>
      </c>
      <c r="G2306" s="1" t="n">
        <v>11</v>
      </c>
      <c r="H2306" s="1" t="n">
        <v>457</v>
      </c>
      <c r="I2306" s="1" t="n">
        <v>53</v>
      </c>
      <c r="J2306" s="1" t="n">
        <v>103</v>
      </c>
      <c r="K2306" s="1" t="n">
        <v>0.515</v>
      </c>
      <c r="L2306" s="1" t="n">
        <v>0</v>
      </c>
      <c r="M2306" s="1" t="n">
        <v>2</v>
      </c>
      <c r="N2306" s="1" t="n">
        <v>0</v>
      </c>
      <c r="O2306" s="1" t="n">
        <v>25</v>
      </c>
      <c r="P2306" s="1" t="n">
        <v>41</v>
      </c>
      <c r="Q2306" s="1" t="n">
        <v>0.61</v>
      </c>
      <c r="R2306" s="1" t="n">
        <v>52</v>
      </c>
      <c r="S2306" s="1" t="n">
        <v>79</v>
      </c>
      <c r="T2306" s="1" t="n">
        <v>131</v>
      </c>
      <c r="U2306" s="1" t="n">
        <v>6</v>
      </c>
      <c r="V2306" s="1" t="n">
        <v>12</v>
      </c>
      <c r="W2306" s="1" t="n">
        <v>38</v>
      </c>
      <c r="X2306" s="1" t="n">
        <v>18</v>
      </c>
      <c r="Y2306" s="1" t="n">
        <v>64</v>
      </c>
      <c r="Z2306" s="1" t="n">
        <v>131</v>
      </c>
      <c r="AA2306" s="1" t="n">
        <v>14.7</v>
      </c>
      <c r="AB2306" s="1" t="n">
        <v>0.541</v>
      </c>
      <c r="AC2306" s="1" t="n">
        <v>1.2</v>
      </c>
      <c r="AD2306" s="1" t="n">
        <f aca="false">IF(F2306=0,0,Z2306/F2306)</f>
        <v>2.84782608695652</v>
      </c>
      <c r="AE2306" s="1" t="str">
        <f aca="false">IFERROR(LEFT(C2306,FIND("-",C2306)-1),C2306)</f>
        <v>C</v>
      </c>
      <c r="AF2306" s="1" t="str">
        <f aca="false">B2306&amp;"|"&amp;A2306</f>
        <v>Bernard James|2013</v>
      </c>
      <c r="AG2306" s="1" t="n">
        <f aca="false">SUMPRODUCT(($A$2:$A$4670=A2306)*($Z$2:$Z$4670&gt;Z2306))+1</f>
        <v>355</v>
      </c>
    </row>
    <row r="2307" customFormat="false" ht="15" hidden="false" customHeight="false" outlineLevel="0" collapsed="false">
      <c r="A2307" s="1" t="n">
        <v>2013</v>
      </c>
      <c r="B2307" s="1" t="s">
        <v>810</v>
      </c>
      <c r="C2307" s="1" t="s">
        <v>105</v>
      </c>
      <c r="D2307" s="1" t="n">
        <v>20</v>
      </c>
      <c r="E2307" s="1" t="s">
        <v>264</v>
      </c>
      <c r="F2307" s="1" t="n">
        <v>80</v>
      </c>
      <c r="G2307" s="1" t="n">
        <v>65</v>
      </c>
      <c r="H2307" s="1" t="n">
        <v>2186</v>
      </c>
      <c r="I2307" s="1" t="n">
        <v>156</v>
      </c>
      <c r="J2307" s="1" t="n">
        <v>346</v>
      </c>
      <c r="K2307" s="1" t="n">
        <v>0.451</v>
      </c>
      <c r="L2307" s="1" t="n">
        <v>0</v>
      </c>
      <c r="M2307" s="1" t="n">
        <v>0</v>
      </c>
      <c r="O2307" s="1" t="n">
        <v>74</v>
      </c>
      <c r="P2307" s="1" t="n">
        <v>142</v>
      </c>
      <c r="Q2307" s="1" t="n">
        <v>0.521</v>
      </c>
      <c r="R2307" s="1" t="n">
        <v>194</v>
      </c>
      <c r="S2307" s="1" t="n">
        <v>388</v>
      </c>
      <c r="T2307" s="1" t="n">
        <v>582</v>
      </c>
      <c r="U2307" s="1" t="n">
        <v>35</v>
      </c>
      <c r="V2307" s="1" t="n">
        <v>28</v>
      </c>
      <c r="W2307" s="1" t="n">
        <v>143</v>
      </c>
      <c r="X2307" s="1" t="n">
        <v>82</v>
      </c>
      <c r="Y2307" s="1" t="n">
        <v>195</v>
      </c>
      <c r="Z2307" s="1" t="n">
        <v>386</v>
      </c>
      <c r="AA2307" s="1" t="n">
        <v>10.1</v>
      </c>
      <c r="AB2307" s="1" t="n">
        <v>0.472</v>
      </c>
      <c r="AC2307" s="1" t="n">
        <v>1.4</v>
      </c>
      <c r="AD2307" s="1" t="n">
        <f aca="false">IF(F2307=0,0,Z2307/F2307)</f>
        <v>4.825</v>
      </c>
      <c r="AE2307" s="1" t="str">
        <f aca="false">IFERROR(LEFT(C2307,FIND("-",C2307)-1),C2307)</f>
        <v>C</v>
      </c>
      <c r="AF2307" s="1" t="str">
        <f aca="false">B2307&amp;"|"&amp;A2307</f>
        <v>Bismack Biyombo|2013</v>
      </c>
      <c r="AG2307" s="1" t="n">
        <f aca="false">SUMPRODUCT(($A$2:$A$4670=A2307)*($Z$2:$Z$4670&gt;Z2307))+1</f>
        <v>240</v>
      </c>
    </row>
    <row r="2308" customFormat="false" ht="15" hidden="false" customHeight="false" outlineLevel="0" collapsed="false">
      <c r="A2308" s="1" t="n">
        <v>2013</v>
      </c>
      <c r="B2308" s="1" t="s">
        <v>743</v>
      </c>
      <c r="C2308" s="1" t="s">
        <v>92</v>
      </c>
      <c r="D2308" s="1" t="n">
        <v>23</v>
      </c>
      <c r="E2308" s="1" t="s">
        <v>108</v>
      </c>
      <c r="F2308" s="1" t="n">
        <v>80</v>
      </c>
      <c r="G2308" s="1" t="n">
        <v>80</v>
      </c>
      <c r="H2308" s="1" t="n">
        <v>2598</v>
      </c>
      <c r="I2308" s="1" t="n">
        <v>577</v>
      </c>
      <c r="J2308" s="1" t="n">
        <v>1072</v>
      </c>
      <c r="K2308" s="1" t="n">
        <v>0.538</v>
      </c>
      <c r="L2308" s="1" t="n">
        <v>5</v>
      </c>
      <c r="M2308" s="1" t="n">
        <v>28</v>
      </c>
      <c r="N2308" s="1" t="n">
        <v>0.179</v>
      </c>
      <c r="O2308" s="1" t="n">
        <v>281</v>
      </c>
      <c r="P2308" s="1" t="n">
        <v>426</v>
      </c>
      <c r="Q2308" s="1" t="n">
        <v>0.66</v>
      </c>
      <c r="R2308" s="1" t="n">
        <v>186</v>
      </c>
      <c r="S2308" s="1" t="n">
        <v>476</v>
      </c>
      <c r="T2308" s="1" t="n">
        <v>662</v>
      </c>
      <c r="U2308" s="1" t="n">
        <v>299</v>
      </c>
      <c r="V2308" s="1" t="n">
        <v>97</v>
      </c>
      <c r="W2308" s="1" t="n">
        <v>50</v>
      </c>
      <c r="X2308" s="1" t="n">
        <v>185</v>
      </c>
      <c r="Y2308" s="1" t="n">
        <v>231</v>
      </c>
      <c r="Z2308" s="1" t="n">
        <v>1440</v>
      </c>
      <c r="AA2308" s="1" t="n">
        <v>22.4</v>
      </c>
      <c r="AB2308" s="1" t="n">
        <v>0.572</v>
      </c>
      <c r="AC2308" s="1" t="n">
        <v>10.6</v>
      </c>
      <c r="AD2308" s="1" t="n">
        <f aca="false">IF(F2308=0,0,Z2308/F2308)</f>
        <v>18</v>
      </c>
      <c r="AE2308" s="1" t="str">
        <f aca="false">IFERROR(LEFT(C2308,FIND("-",C2308)-1),C2308)</f>
        <v>PF</v>
      </c>
      <c r="AF2308" s="1" t="str">
        <f aca="false">B2308&amp;"|"&amp;A2308</f>
        <v>Blake Griffin|2013</v>
      </c>
      <c r="AG2308" s="1" t="n">
        <f aca="false">SUMPRODUCT(($A$2:$A$4670=A2308)*($Z$2:$Z$4670&gt;Z2308))+1</f>
        <v>17</v>
      </c>
    </row>
    <row r="2309" customFormat="false" ht="15" hidden="false" customHeight="false" outlineLevel="0" collapsed="false">
      <c r="A2309" s="1" t="n">
        <v>2013</v>
      </c>
      <c r="B2309" s="1" t="s">
        <v>183</v>
      </c>
      <c r="C2309" s="1" t="s">
        <v>92</v>
      </c>
      <c r="D2309" s="1" t="n">
        <v>30</v>
      </c>
      <c r="E2309" s="1" t="s">
        <v>194</v>
      </c>
      <c r="F2309" s="1" t="n">
        <v>75</v>
      </c>
      <c r="G2309" s="1" t="n">
        <v>20</v>
      </c>
      <c r="H2309" s="1" t="n">
        <v>1709</v>
      </c>
      <c r="I2309" s="1" t="n">
        <v>179</v>
      </c>
      <c r="J2309" s="1" t="n">
        <v>332</v>
      </c>
      <c r="K2309" s="1" t="n">
        <v>0.539</v>
      </c>
      <c r="L2309" s="1" t="n">
        <v>30</v>
      </c>
      <c r="M2309" s="1" t="n">
        <v>78</v>
      </c>
      <c r="N2309" s="1" t="n">
        <v>0.385</v>
      </c>
      <c r="O2309" s="1" t="n">
        <v>47</v>
      </c>
      <c r="P2309" s="1" t="n">
        <v>65</v>
      </c>
      <c r="Q2309" s="1" t="n">
        <v>0.723</v>
      </c>
      <c r="R2309" s="1" t="n">
        <v>66</v>
      </c>
      <c r="S2309" s="1" t="n">
        <v>188</v>
      </c>
      <c r="T2309" s="1" t="n">
        <v>254</v>
      </c>
      <c r="U2309" s="1" t="n">
        <v>180</v>
      </c>
      <c r="V2309" s="1" t="n">
        <v>52</v>
      </c>
      <c r="W2309" s="1" t="n">
        <v>27</v>
      </c>
      <c r="X2309" s="1" t="n">
        <v>84</v>
      </c>
      <c r="Y2309" s="1" t="n">
        <v>143</v>
      </c>
      <c r="Z2309" s="1" t="n">
        <v>435</v>
      </c>
      <c r="AA2309" s="1" t="n">
        <v>11.9</v>
      </c>
      <c r="AB2309" s="1" t="n">
        <v>0.603</v>
      </c>
      <c r="AC2309" s="1" t="n">
        <v>4.4</v>
      </c>
      <c r="AD2309" s="1" t="n">
        <f aca="false">IF(F2309=0,0,Z2309/F2309)</f>
        <v>5.8</v>
      </c>
      <c r="AE2309" s="1" t="str">
        <f aca="false">IFERROR(LEFT(C2309,FIND("-",C2309)-1),C2309)</f>
        <v>PF</v>
      </c>
      <c r="AF2309" s="1" t="str">
        <f aca="false">B2309&amp;"|"&amp;A2309</f>
        <v>Boris Diaw|2013</v>
      </c>
      <c r="AG2309" s="1" t="n">
        <f aca="false">SUMPRODUCT(($A$2:$A$4670=A2309)*($Z$2:$Z$4670&gt;Z2309))+1</f>
        <v>224</v>
      </c>
    </row>
    <row r="2310" customFormat="false" ht="15" hidden="false" customHeight="false" outlineLevel="0" collapsed="false">
      <c r="A2310" s="1" t="n">
        <v>2013</v>
      </c>
      <c r="B2310" s="1" t="s">
        <v>900</v>
      </c>
      <c r="C2310" s="1" t="s">
        <v>128</v>
      </c>
      <c r="D2310" s="1" t="n">
        <v>19</v>
      </c>
      <c r="E2310" s="1" t="s">
        <v>137</v>
      </c>
      <c r="F2310" s="1" t="n">
        <v>56</v>
      </c>
      <c r="G2310" s="1" t="n">
        <v>46</v>
      </c>
      <c r="H2310" s="1" t="n">
        <v>1745</v>
      </c>
      <c r="I2310" s="1" t="n">
        <v>282</v>
      </c>
      <c r="J2310" s="1" t="n">
        <v>687</v>
      </c>
      <c r="K2310" s="1" t="n">
        <v>0.41</v>
      </c>
      <c r="L2310" s="1" t="n">
        <v>91</v>
      </c>
      <c r="M2310" s="1" t="n">
        <v>236</v>
      </c>
      <c r="N2310" s="1" t="n">
        <v>0.386</v>
      </c>
      <c r="O2310" s="1" t="n">
        <v>125</v>
      </c>
      <c r="P2310" s="1" t="n">
        <v>159</v>
      </c>
      <c r="Q2310" s="1" t="n">
        <v>0.786</v>
      </c>
      <c r="R2310" s="1" t="n">
        <v>43</v>
      </c>
      <c r="S2310" s="1" t="n">
        <v>168</v>
      </c>
      <c r="T2310" s="1" t="n">
        <v>211</v>
      </c>
      <c r="U2310" s="1" t="n">
        <v>137</v>
      </c>
      <c r="V2310" s="1" t="n">
        <v>50</v>
      </c>
      <c r="W2310" s="1" t="n">
        <v>29</v>
      </c>
      <c r="X2310" s="1" t="n">
        <v>90</v>
      </c>
      <c r="Y2310" s="1" t="n">
        <v>113</v>
      </c>
      <c r="Z2310" s="1" t="n">
        <v>780</v>
      </c>
      <c r="AA2310" s="1" t="n">
        <v>13.6</v>
      </c>
      <c r="AB2310" s="1" t="n">
        <v>0.515</v>
      </c>
      <c r="AC2310" s="1" t="n">
        <v>3</v>
      </c>
      <c r="AD2310" s="1" t="n">
        <f aca="false">IF(F2310=0,0,Z2310/F2310)</f>
        <v>13.9285714285714</v>
      </c>
      <c r="AE2310" s="1" t="str">
        <f aca="false">IFERROR(LEFT(C2310,FIND("-",C2310)-1),C2310)</f>
        <v>SG</v>
      </c>
      <c r="AF2310" s="1" t="str">
        <f aca="false">B2310&amp;"|"&amp;A2310</f>
        <v>Bradley Beal|2013</v>
      </c>
      <c r="AG2310" s="1" t="n">
        <f aca="false">SUMPRODUCT(($A$2:$A$4670=A2310)*($Z$2:$Z$4670&gt;Z2310))+1</f>
        <v>125</v>
      </c>
    </row>
    <row r="2311" customFormat="false" ht="15" hidden="false" customHeight="false" outlineLevel="0" collapsed="false">
      <c r="A2311" s="1" t="n">
        <v>2013</v>
      </c>
      <c r="B2311" s="1" t="s">
        <v>187</v>
      </c>
      <c r="C2311" s="1" t="s">
        <v>105</v>
      </c>
      <c r="D2311" s="1" t="n">
        <v>25</v>
      </c>
      <c r="E2311" s="1" t="s">
        <v>189</v>
      </c>
      <c r="F2311" s="1" t="n">
        <v>64</v>
      </c>
      <c r="G2311" s="1" t="n">
        <v>16</v>
      </c>
      <c r="H2311" s="1" t="n">
        <v>1149</v>
      </c>
      <c r="I2311" s="1" t="n">
        <v>241</v>
      </c>
      <c r="J2311" s="1" t="n">
        <v>404</v>
      </c>
      <c r="K2311" s="1" t="n">
        <v>0.597</v>
      </c>
      <c r="L2311" s="1" t="n">
        <v>0</v>
      </c>
      <c r="M2311" s="1" t="n">
        <v>3</v>
      </c>
      <c r="N2311" s="1" t="n">
        <v>0</v>
      </c>
      <c r="O2311" s="1" t="n">
        <v>59</v>
      </c>
      <c r="P2311" s="1" t="n">
        <v>96</v>
      </c>
      <c r="Q2311" s="1" t="n">
        <v>0.615</v>
      </c>
      <c r="R2311" s="1" t="n">
        <v>85</v>
      </c>
      <c r="S2311" s="1" t="n">
        <v>175</v>
      </c>
      <c r="T2311" s="1" t="n">
        <v>260</v>
      </c>
      <c r="U2311" s="1" t="n">
        <v>38</v>
      </c>
      <c r="V2311" s="1" t="n">
        <v>26</v>
      </c>
      <c r="W2311" s="1" t="n">
        <v>76</v>
      </c>
      <c r="X2311" s="1" t="n">
        <v>34</v>
      </c>
      <c r="Y2311" s="1" t="n">
        <v>78</v>
      </c>
      <c r="Z2311" s="1" t="n">
        <v>541</v>
      </c>
      <c r="AA2311" s="1" t="n">
        <v>21</v>
      </c>
      <c r="AB2311" s="1" t="n">
        <v>0.606</v>
      </c>
      <c r="AC2311" s="1" t="n">
        <v>4.1</v>
      </c>
      <c r="AD2311" s="1" t="n">
        <f aca="false">IF(F2311=0,0,Z2311/F2311)</f>
        <v>8.453125</v>
      </c>
      <c r="AE2311" s="1" t="str">
        <f aca="false">IFERROR(LEFT(C2311,FIND("-",C2311)-1),C2311)</f>
        <v>C</v>
      </c>
      <c r="AF2311" s="1" t="str">
        <f aca="false">B2311&amp;"|"&amp;A2311</f>
        <v>Brandan Wright|2013</v>
      </c>
      <c r="AG2311" s="1" t="n">
        <f aca="false">SUMPRODUCT(($A$2:$A$4670=A2311)*($Z$2:$Z$4670&gt;Z2311))+1</f>
        <v>191</v>
      </c>
    </row>
    <row r="2312" customFormat="false" ht="15" hidden="false" customHeight="false" outlineLevel="0" collapsed="false">
      <c r="A2312" s="1" t="n">
        <v>2013</v>
      </c>
      <c r="B2312" s="1" t="s">
        <v>188</v>
      </c>
      <c r="C2312" s="1" t="s">
        <v>92</v>
      </c>
      <c r="D2312" s="1" t="n">
        <v>27</v>
      </c>
      <c r="E2312" s="1" t="s">
        <v>199</v>
      </c>
      <c r="F2312" s="1" t="n">
        <v>81</v>
      </c>
      <c r="G2312" s="1" t="n">
        <v>69</v>
      </c>
      <c r="H2312" s="1" t="n">
        <v>2239</v>
      </c>
      <c r="I2312" s="1" t="n">
        <v>286</v>
      </c>
      <c r="J2312" s="1" t="n">
        <v>589</v>
      </c>
      <c r="K2312" s="1" t="n">
        <v>0.486</v>
      </c>
      <c r="L2312" s="1" t="n">
        <v>0</v>
      </c>
      <c r="M2312" s="1" t="n">
        <v>2</v>
      </c>
      <c r="N2312" s="1" t="n">
        <v>0</v>
      </c>
      <c r="O2312" s="1" t="n">
        <v>129</v>
      </c>
      <c r="P2312" s="1" t="n">
        <v>150</v>
      </c>
      <c r="Q2312" s="1" t="n">
        <v>0.86</v>
      </c>
      <c r="R2312" s="1" t="n">
        <v>129</v>
      </c>
      <c r="S2312" s="1" t="n">
        <v>296</v>
      </c>
      <c r="T2312" s="1" t="n">
        <v>425</v>
      </c>
      <c r="U2312" s="1" t="n">
        <v>84</v>
      </c>
      <c r="V2312" s="1" t="n">
        <v>44</v>
      </c>
      <c r="W2312" s="1" t="n">
        <v>64</v>
      </c>
      <c r="X2312" s="1" t="n">
        <v>80</v>
      </c>
      <c r="Y2312" s="1" t="n">
        <v>188</v>
      </c>
      <c r="Z2312" s="1" t="n">
        <v>701</v>
      </c>
      <c r="AA2312" s="1" t="n">
        <v>12.3</v>
      </c>
      <c r="AB2312" s="1" t="n">
        <v>0.535</v>
      </c>
      <c r="AC2312" s="1" t="n">
        <v>4.7</v>
      </c>
      <c r="AD2312" s="1" t="n">
        <f aca="false">IF(F2312=0,0,Z2312/F2312)</f>
        <v>8.65432098765432</v>
      </c>
      <c r="AE2312" s="1" t="str">
        <f aca="false">IFERROR(LEFT(C2312,FIND("-",C2312)-1),C2312)</f>
        <v>PF</v>
      </c>
      <c r="AF2312" s="1" t="str">
        <f aca="false">B2312&amp;"|"&amp;A2312</f>
        <v>Brandon Bass|2013</v>
      </c>
      <c r="AG2312" s="1" t="n">
        <f aca="false">SUMPRODUCT(($A$2:$A$4670=A2312)*($Z$2:$Z$4670&gt;Z2312))+1</f>
        <v>146</v>
      </c>
    </row>
    <row r="2313" customFormat="false" ht="15" hidden="false" customHeight="false" outlineLevel="0" collapsed="false">
      <c r="A2313" s="1" t="n">
        <v>2013</v>
      </c>
      <c r="B2313" s="1" t="s">
        <v>680</v>
      </c>
      <c r="C2313" s="1" t="s">
        <v>102</v>
      </c>
      <c r="D2313" s="1" t="n">
        <v>23</v>
      </c>
      <c r="E2313" s="1" t="s">
        <v>152</v>
      </c>
      <c r="F2313" s="1" t="n">
        <v>80</v>
      </c>
      <c r="G2313" s="1" t="n">
        <v>80</v>
      </c>
      <c r="H2313" s="1" t="n">
        <v>2897</v>
      </c>
      <c r="I2313" s="1" t="n">
        <v>497</v>
      </c>
      <c r="J2313" s="1" t="n">
        <v>1247</v>
      </c>
      <c r="K2313" s="1" t="n">
        <v>0.399</v>
      </c>
      <c r="L2313" s="1" t="n">
        <v>173</v>
      </c>
      <c r="M2313" s="1" t="n">
        <v>461</v>
      </c>
      <c r="N2313" s="1" t="n">
        <v>0.375</v>
      </c>
      <c r="O2313" s="1" t="n">
        <v>230</v>
      </c>
      <c r="P2313" s="1" t="n">
        <v>281</v>
      </c>
      <c r="Q2313" s="1" t="n">
        <v>0.819</v>
      </c>
      <c r="R2313" s="1" t="n">
        <v>59</v>
      </c>
      <c r="S2313" s="1" t="n">
        <v>187</v>
      </c>
      <c r="T2313" s="1" t="n">
        <v>246</v>
      </c>
      <c r="U2313" s="1" t="n">
        <v>521</v>
      </c>
      <c r="V2313" s="1" t="n">
        <v>125</v>
      </c>
      <c r="W2313" s="1" t="n">
        <v>10</v>
      </c>
      <c r="X2313" s="1" t="n">
        <v>203</v>
      </c>
      <c r="Y2313" s="1" t="n">
        <v>155</v>
      </c>
      <c r="Z2313" s="1" t="n">
        <v>1397</v>
      </c>
      <c r="AA2313" s="1" t="n">
        <v>16.1</v>
      </c>
      <c r="AB2313" s="1" t="n">
        <v>0.51</v>
      </c>
      <c r="AC2313" s="1" t="n">
        <v>5.8</v>
      </c>
      <c r="AD2313" s="1" t="n">
        <f aca="false">IF(F2313=0,0,Z2313/F2313)</f>
        <v>17.4625</v>
      </c>
      <c r="AE2313" s="1" t="str">
        <f aca="false">IFERROR(LEFT(C2313,FIND("-",C2313)-1),C2313)</f>
        <v>PG</v>
      </c>
      <c r="AF2313" s="1" t="str">
        <f aca="false">B2313&amp;"|"&amp;A2313</f>
        <v>Brandon Jennings|2013</v>
      </c>
      <c r="AG2313" s="1" t="n">
        <f aca="false">SUMPRODUCT(($A$2:$A$4670=A2313)*($Z$2:$Z$4670&gt;Z2313))+1</f>
        <v>20</v>
      </c>
    </row>
    <row r="2314" customFormat="false" ht="15" hidden="false" customHeight="false" outlineLevel="0" collapsed="false">
      <c r="A2314" s="1" t="n">
        <v>2013</v>
      </c>
      <c r="B2314" s="1" t="s">
        <v>811</v>
      </c>
      <c r="C2314" s="1" t="s">
        <v>102</v>
      </c>
      <c r="D2314" s="1" t="n">
        <v>21</v>
      </c>
      <c r="E2314" s="1" t="s">
        <v>133</v>
      </c>
      <c r="F2314" s="1" t="n">
        <v>75</v>
      </c>
      <c r="G2314" s="1" t="n">
        <v>75</v>
      </c>
      <c r="H2314" s="1" t="n">
        <v>2365</v>
      </c>
      <c r="I2314" s="1" t="n">
        <v>357</v>
      </c>
      <c r="J2314" s="1" t="n">
        <v>878</v>
      </c>
      <c r="K2314" s="1" t="n">
        <v>0.407</v>
      </c>
      <c r="L2314" s="1" t="n">
        <v>120</v>
      </c>
      <c r="M2314" s="1" t="n">
        <v>327</v>
      </c>
      <c r="N2314" s="1" t="n">
        <v>0.367</v>
      </c>
      <c r="O2314" s="1" t="n">
        <v>165</v>
      </c>
      <c r="P2314" s="1" t="n">
        <v>225</v>
      </c>
      <c r="Q2314" s="1" t="n">
        <v>0.733</v>
      </c>
      <c r="R2314" s="1" t="n">
        <v>54</v>
      </c>
      <c r="S2314" s="1" t="n">
        <v>193</v>
      </c>
      <c r="T2314" s="1" t="n">
        <v>247</v>
      </c>
      <c r="U2314" s="1" t="n">
        <v>303</v>
      </c>
      <c r="V2314" s="1" t="n">
        <v>58</v>
      </c>
      <c r="W2314" s="1" t="n">
        <v>8</v>
      </c>
      <c r="X2314" s="1" t="n">
        <v>205</v>
      </c>
      <c r="Y2314" s="1" t="n">
        <v>157</v>
      </c>
      <c r="Z2314" s="1" t="n">
        <v>999</v>
      </c>
      <c r="AA2314" s="1" t="n">
        <v>12</v>
      </c>
      <c r="AB2314" s="1" t="n">
        <v>0.511</v>
      </c>
      <c r="AC2314" s="1" t="n">
        <v>1.1</v>
      </c>
      <c r="AD2314" s="1" t="n">
        <f aca="false">IF(F2314=0,0,Z2314/F2314)</f>
        <v>13.32</v>
      </c>
      <c r="AE2314" s="1" t="str">
        <f aca="false">IFERROR(LEFT(C2314,FIND("-",C2314)-1),C2314)</f>
        <v>PG</v>
      </c>
      <c r="AF2314" s="1" t="str">
        <f aca="false">B2314&amp;"|"&amp;A2314</f>
        <v>Brandon Knight|2013</v>
      </c>
      <c r="AG2314" s="1" t="n">
        <f aca="false">SUMPRODUCT(($A$2:$A$4670=A2314)*($Z$2:$Z$4670&gt;Z2314))+1</f>
        <v>76</v>
      </c>
    </row>
    <row r="2315" customFormat="false" ht="15" hidden="false" customHeight="false" outlineLevel="0" collapsed="false">
      <c r="A2315" s="1" t="n">
        <v>2013</v>
      </c>
      <c r="B2315" s="1" t="s">
        <v>190</v>
      </c>
      <c r="C2315" s="1" t="s">
        <v>128</v>
      </c>
      <c r="D2315" s="1" t="n">
        <v>28</v>
      </c>
      <c r="E2315" s="1" t="s">
        <v>120</v>
      </c>
      <c r="F2315" s="1" t="n">
        <v>5</v>
      </c>
      <c r="G2315" s="1" t="n">
        <v>5</v>
      </c>
      <c r="H2315" s="1" t="n">
        <v>122</v>
      </c>
      <c r="I2315" s="1" t="n">
        <v>11</v>
      </c>
      <c r="J2315" s="1" t="n">
        <v>35</v>
      </c>
      <c r="K2315" s="1" t="n">
        <v>0.314</v>
      </c>
      <c r="L2315" s="1" t="n">
        <v>0</v>
      </c>
      <c r="M2315" s="1" t="n">
        <v>9</v>
      </c>
      <c r="N2315" s="1" t="n">
        <v>0</v>
      </c>
      <c r="O2315" s="1" t="n">
        <v>7</v>
      </c>
      <c r="P2315" s="1" t="n">
        <v>10</v>
      </c>
      <c r="Q2315" s="1" t="n">
        <v>0.7</v>
      </c>
      <c r="R2315" s="1" t="n">
        <v>3</v>
      </c>
      <c r="S2315" s="1" t="n">
        <v>11</v>
      </c>
      <c r="T2315" s="1" t="n">
        <v>14</v>
      </c>
      <c r="U2315" s="1" t="n">
        <v>23</v>
      </c>
      <c r="V2315" s="1" t="n">
        <v>3</v>
      </c>
      <c r="W2315" s="1" t="n">
        <v>0</v>
      </c>
      <c r="X2315" s="1" t="n">
        <v>7</v>
      </c>
      <c r="Y2315" s="1" t="n">
        <v>5</v>
      </c>
      <c r="Z2315" s="1" t="n">
        <v>29</v>
      </c>
      <c r="AA2315" s="1" t="n">
        <v>8.3</v>
      </c>
      <c r="AB2315" s="1" t="n">
        <v>0.368</v>
      </c>
      <c r="AC2315" s="1" t="n">
        <v>0</v>
      </c>
      <c r="AD2315" s="1" t="n">
        <f aca="false">IF(F2315=0,0,Z2315/F2315)</f>
        <v>5.8</v>
      </c>
      <c r="AE2315" s="1" t="str">
        <f aca="false">IFERROR(LEFT(C2315,FIND("-",C2315)-1),C2315)</f>
        <v>SG</v>
      </c>
      <c r="AF2315" s="1" t="str">
        <f aca="false">B2315&amp;"|"&amp;A2315</f>
        <v>Brandon Roy|2013</v>
      </c>
      <c r="AG2315" s="1" t="n">
        <f aca="false">SUMPRODUCT(($A$2:$A$4670=A2315)*($Z$2:$Z$4670&gt;Z2315))+1</f>
        <v>424</v>
      </c>
    </row>
    <row r="2316" customFormat="false" ht="15" hidden="false" customHeight="false" outlineLevel="0" collapsed="false">
      <c r="A2316" s="1" t="n">
        <v>2013</v>
      </c>
      <c r="B2316" s="1" t="s">
        <v>602</v>
      </c>
      <c r="C2316" s="1" t="s">
        <v>123</v>
      </c>
      <c r="D2316" s="1" t="n">
        <v>27</v>
      </c>
      <c r="E2316" s="1" t="s">
        <v>117</v>
      </c>
      <c r="F2316" s="1" t="n">
        <v>2</v>
      </c>
      <c r="G2316" s="1" t="n">
        <v>0</v>
      </c>
      <c r="H2316" s="1" t="n">
        <v>25</v>
      </c>
      <c r="I2316" s="1" t="n">
        <v>6</v>
      </c>
      <c r="J2316" s="1" t="n">
        <v>9</v>
      </c>
      <c r="K2316" s="1" t="n">
        <v>0.667</v>
      </c>
      <c r="L2316" s="1" t="n">
        <v>0</v>
      </c>
      <c r="M2316" s="1" t="n">
        <v>2</v>
      </c>
      <c r="N2316" s="1" t="n">
        <v>0</v>
      </c>
      <c r="O2316" s="1" t="n">
        <v>2</v>
      </c>
      <c r="P2316" s="1" t="n">
        <v>3</v>
      </c>
      <c r="Q2316" s="1" t="n">
        <v>0.667</v>
      </c>
      <c r="R2316" s="1" t="n">
        <v>0</v>
      </c>
      <c r="S2316" s="1" t="n">
        <v>1</v>
      </c>
      <c r="T2316" s="1" t="n">
        <v>1</v>
      </c>
      <c r="U2316" s="1" t="n">
        <v>2</v>
      </c>
      <c r="V2316" s="1" t="n">
        <v>0</v>
      </c>
      <c r="W2316" s="1" t="n">
        <v>0</v>
      </c>
      <c r="X2316" s="1" t="n">
        <v>3</v>
      </c>
      <c r="Y2316" s="1" t="n">
        <v>5</v>
      </c>
      <c r="Z2316" s="1" t="n">
        <v>14</v>
      </c>
      <c r="AA2316" s="1" t="n">
        <v>11.9</v>
      </c>
      <c r="AB2316" s="1" t="n">
        <v>0.678</v>
      </c>
      <c r="AC2316" s="1" t="n">
        <v>0</v>
      </c>
      <c r="AD2316" s="1" t="n">
        <f aca="false">IF(F2316=0,0,Z2316/F2316)</f>
        <v>7</v>
      </c>
      <c r="AE2316" s="1" t="str">
        <f aca="false">IFERROR(LEFT(C2316,FIND("-",C2316)-1),C2316)</f>
        <v>SF</v>
      </c>
      <c r="AF2316" s="1" t="str">
        <f aca="false">B2316&amp;"|"&amp;A2316</f>
        <v>Brandon Rush|2013</v>
      </c>
      <c r="AG2316" s="1" t="n">
        <f aca="false">SUMPRODUCT(($A$2:$A$4670=A2316)*($Z$2:$Z$4670&gt;Z2316))+1</f>
        <v>438</v>
      </c>
    </row>
    <row r="2317" customFormat="false" ht="15" hidden="false" customHeight="false" outlineLevel="0" collapsed="false">
      <c r="A2317" s="1" t="n">
        <v>2013</v>
      </c>
      <c r="B2317" s="1" t="s">
        <v>192</v>
      </c>
      <c r="C2317" s="1" t="s">
        <v>105</v>
      </c>
      <c r="D2317" s="1" t="n">
        <v>33</v>
      </c>
      <c r="E2317" s="1" t="s">
        <v>264</v>
      </c>
      <c r="F2317" s="1" t="n">
        <v>61</v>
      </c>
      <c r="G2317" s="1" t="n">
        <v>17</v>
      </c>
      <c r="H2317" s="1" t="n">
        <v>1162</v>
      </c>
      <c r="I2317" s="1" t="n">
        <v>93</v>
      </c>
      <c r="J2317" s="1" t="n">
        <v>216</v>
      </c>
      <c r="K2317" s="1" t="n">
        <v>0.431</v>
      </c>
      <c r="L2317" s="1" t="n">
        <v>0</v>
      </c>
      <c r="M2317" s="1" t="n">
        <v>1</v>
      </c>
      <c r="N2317" s="1" t="n">
        <v>0</v>
      </c>
      <c r="O2317" s="1" t="n">
        <v>30</v>
      </c>
      <c r="P2317" s="1" t="n">
        <v>66</v>
      </c>
      <c r="Q2317" s="1" t="n">
        <v>0.455</v>
      </c>
      <c r="R2317" s="1" t="n">
        <v>125</v>
      </c>
      <c r="S2317" s="1" t="n">
        <v>165</v>
      </c>
      <c r="T2317" s="1" t="n">
        <v>290</v>
      </c>
      <c r="U2317" s="1" t="n">
        <v>29</v>
      </c>
      <c r="V2317" s="1" t="n">
        <v>16</v>
      </c>
      <c r="W2317" s="1" t="n">
        <v>49</v>
      </c>
      <c r="X2317" s="1" t="n">
        <v>50</v>
      </c>
      <c r="Y2317" s="1" t="n">
        <v>125</v>
      </c>
      <c r="Z2317" s="1" t="n">
        <v>216</v>
      </c>
      <c r="AA2317" s="1" t="n">
        <v>8.7</v>
      </c>
      <c r="AB2317" s="1" t="n">
        <v>0.441</v>
      </c>
      <c r="AC2317" s="1" t="n">
        <v>0.1</v>
      </c>
      <c r="AD2317" s="1" t="n">
        <f aca="false">IF(F2317=0,0,Z2317/F2317)</f>
        <v>3.54098360655738</v>
      </c>
      <c r="AE2317" s="1" t="str">
        <f aca="false">IFERROR(LEFT(C2317,FIND("-",C2317)-1),C2317)</f>
        <v>C</v>
      </c>
      <c r="AF2317" s="1" t="str">
        <f aca="false">B2317&amp;"|"&amp;A2317</f>
        <v>Brendan Haywood|2013</v>
      </c>
      <c r="AG2317" s="1" t="n">
        <f aca="false">SUMPRODUCT(($A$2:$A$4670=A2317)*($Z$2:$Z$4670&gt;Z2317))+1</f>
        <v>304</v>
      </c>
    </row>
    <row r="2318" customFormat="false" ht="15" hidden="false" customHeight="false" outlineLevel="0" collapsed="false">
      <c r="A2318" s="1" t="n">
        <v>2013</v>
      </c>
      <c r="B2318" s="1" t="s">
        <v>901</v>
      </c>
      <c r="C2318" s="1" t="s">
        <v>102</v>
      </c>
      <c r="D2318" s="1" t="n">
        <v>27</v>
      </c>
      <c r="E2318" s="1" t="s">
        <v>219</v>
      </c>
      <c r="F2318" s="1" t="n">
        <v>78</v>
      </c>
      <c r="G2318" s="1" t="n">
        <v>5</v>
      </c>
      <c r="H2318" s="1" t="n">
        <v>1324</v>
      </c>
      <c r="I2318" s="1" t="n">
        <v>213</v>
      </c>
      <c r="J2318" s="1" t="n">
        <v>511</v>
      </c>
      <c r="K2318" s="1" t="n">
        <v>0.417</v>
      </c>
      <c r="L2318" s="1" t="n">
        <v>59</v>
      </c>
      <c r="M2318" s="1" t="n">
        <v>153</v>
      </c>
      <c r="N2318" s="1" t="n">
        <v>0.386</v>
      </c>
      <c r="O2318" s="1" t="n">
        <v>70</v>
      </c>
      <c r="P2318" s="1" t="n">
        <v>77</v>
      </c>
      <c r="Q2318" s="1" t="n">
        <v>0.909</v>
      </c>
      <c r="R2318" s="1" t="n">
        <v>17</v>
      </c>
      <c r="S2318" s="1" t="n">
        <v>80</v>
      </c>
      <c r="T2318" s="1" t="n">
        <v>97</v>
      </c>
      <c r="U2318" s="1" t="n">
        <v>219</v>
      </c>
      <c r="V2318" s="1" t="n">
        <v>37</v>
      </c>
      <c r="W2318" s="1" t="n">
        <v>3</v>
      </c>
      <c r="X2318" s="1" t="n">
        <v>71</v>
      </c>
      <c r="Y2318" s="1" t="n">
        <v>108</v>
      </c>
      <c r="Z2318" s="1" t="n">
        <v>555</v>
      </c>
      <c r="AA2318" s="1" t="n">
        <v>14.6</v>
      </c>
      <c r="AB2318" s="1" t="n">
        <v>0.509</v>
      </c>
      <c r="AC2318" s="1" t="n">
        <v>2.2</v>
      </c>
      <c r="AD2318" s="1" t="n">
        <f aca="false">IF(F2318=0,0,Z2318/F2318)</f>
        <v>7.11538461538462</v>
      </c>
      <c r="AE2318" s="1" t="str">
        <f aca="false">IFERROR(LEFT(C2318,FIND("-",C2318)-1),C2318)</f>
        <v>PG</v>
      </c>
      <c r="AF2318" s="1" t="str">
        <f aca="false">B2318&amp;"|"&amp;A2318</f>
        <v>Brian Roberts|2013</v>
      </c>
      <c r="AG2318" s="1" t="n">
        <f aca="false">SUMPRODUCT(($A$2:$A$4670=A2318)*($Z$2:$Z$4670&gt;Z2318))+1</f>
        <v>186</v>
      </c>
    </row>
    <row r="2319" customFormat="false" ht="15" hidden="false" customHeight="false" outlineLevel="0" collapsed="false">
      <c r="A2319" s="1" t="n">
        <v>2013</v>
      </c>
      <c r="B2319" s="1" t="s">
        <v>603</v>
      </c>
      <c r="C2319" s="1" t="s">
        <v>105</v>
      </c>
      <c r="D2319" s="1" t="n">
        <v>24</v>
      </c>
      <c r="E2319" s="1" t="s">
        <v>891</v>
      </c>
      <c r="F2319" s="1" t="n">
        <v>74</v>
      </c>
      <c r="G2319" s="1" t="n">
        <v>74</v>
      </c>
      <c r="H2319" s="1" t="n">
        <v>2253</v>
      </c>
      <c r="I2319" s="1" t="n">
        <v>570</v>
      </c>
      <c r="J2319" s="1" t="n">
        <v>1094</v>
      </c>
      <c r="K2319" s="1" t="n">
        <v>0.521</v>
      </c>
      <c r="L2319" s="1" t="n">
        <v>0</v>
      </c>
      <c r="M2319" s="1" t="n">
        <v>1</v>
      </c>
      <c r="N2319" s="1" t="n">
        <v>0</v>
      </c>
      <c r="O2319" s="1" t="n">
        <v>297</v>
      </c>
      <c r="P2319" s="1" t="n">
        <v>392</v>
      </c>
      <c r="Q2319" s="1" t="n">
        <v>0.758</v>
      </c>
      <c r="R2319" s="1" t="n">
        <v>208</v>
      </c>
      <c r="S2319" s="1" t="n">
        <v>304</v>
      </c>
      <c r="T2319" s="1" t="n">
        <v>512</v>
      </c>
      <c r="U2319" s="1" t="n">
        <v>70</v>
      </c>
      <c r="V2319" s="1" t="n">
        <v>33</v>
      </c>
      <c r="W2319" s="1" t="n">
        <v>154</v>
      </c>
      <c r="X2319" s="1" t="n">
        <v>131</v>
      </c>
      <c r="Y2319" s="1" t="n">
        <v>152</v>
      </c>
      <c r="Z2319" s="1" t="n">
        <v>1437</v>
      </c>
      <c r="AA2319" s="1" t="n">
        <v>24.7</v>
      </c>
      <c r="AB2319" s="1" t="n">
        <v>0.567</v>
      </c>
      <c r="AC2319" s="1" t="n">
        <v>9</v>
      </c>
      <c r="AD2319" s="1" t="n">
        <f aca="false">IF(F2319=0,0,Z2319/F2319)</f>
        <v>19.4189189189189</v>
      </c>
      <c r="AE2319" s="1" t="str">
        <f aca="false">IFERROR(LEFT(C2319,FIND("-",C2319)-1),C2319)</f>
        <v>C</v>
      </c>
      <c r="AF2319" s="1" t="str">
        <f aca="false">B2319&amp;"|"&amp;A2319</f>
        <v>Brook Lopez|2013</v>
      </c>
      <c r="AG2319" s="1" t="n">
        <f aca="false">SUMPRODUCT(($A$2:$A$4670=A2319)*($Z$2:$Z$4670&gt;Z2319))+1</f>
        <v>18</v>
      </c>
    </row>
    <row r="2320" customFormat="false" ht="15" hidden="false" customHeight="false" outlineLevel="0" collapsed="false">
      <c r="A2320" s="1" t="n">
        <v>2013</v>
      </c>
      <c r="B2320" s="1" t="s">
        <v>681</v>
      </c>
      <c r="C2320" s="1" t="s">
        <v>92</v>
      </c>
      <c r="D2320" s="1" t="n">
        <v>23</v>
      </c>
      <c r="E2320" s="1" t="s">
        <v>264</v>
      </c>
      <c r="F2320" s="1" t="n">
        <v>53</v>
      </c>
      <c r="G2320" s="1" t="n">
        <v>41</v>
      </c>
      <c r="H2320" s="1" t="n">
        <v>1428</v>
      </c>
      <c r="I2320" s="1" t="n">
        <v>217</v>
      </c>
      <c r="J2320" s="1" t="n">
        <v>563</v>
      </c>
      <c r="K2320" s="1" t="n">
        <v>0.385</v>
      </c>
      <c r="L2320" s="1" t="n">
        <v>66</v>
      </c>
      <c r="M2320" s="1" t="n">
        <v>208</v>
      </c>
      <c r="N2320" s="1" t="n">
        <v>0.317</v>
      </c>
      <c r="O2320" s="1" t="n">
        <v>64</v>
      </c>
      <c r="P2320" s="1" t="n">
        <v>99</v>
      </c>
      <c r="Q2320" s="1" t="n">
        <v>0.646</v>
      </c>
      <c r="R2320" s="1" t="n">
        <v>71</v>
      </c>
      <c r="S2320" s="1" t="n">
        <v>266</v>
      </c>
      <c r="T2320" s="1" t="n">
        <v>337</v>
      </c>
      <c r="U2320" s="1" t="n">
        <v>81</v>
      </c>
      <c r="V2320" s="1" t="n">
        <v>34</v>
      </c>
      <c r="W2320" s="1" t="n">
        <v>32</v>
      </c>
      <c r="X2320" s="1" t="n">
        <v>74</v>
      </c>
      <c r="Y2320" s="1" t="n">
        <v>110</v>
      </c>
      <c r="Z2320" s="1" t="n">
        <v>564</v>
      </c>
      <c r="AA2320" s="1" t="n">
        <v>12.3</v>
      </c>
      <c r="AB2320" s="1" t="n">
        <v>0.465</v>
      </c>
      <c r="AC2320" s="1" t="n">
        <v>0.1</v>
      </c>
      <c r="AD2320" s="1" t="n">
        <f aca="false">IF(F2320=0,0,Z2320/F2320)</f>
        <v>10.6415094339623</v>
      </c>
      <c r="AE2320" s="1" t="str">
        <f aca="false">IFERROR(LEFT(C2320,FIND("-",C2320)-1),C2320)</f>
        <v>PF</v>
      </c>
      <c r="AF2320" s="1" t="str">
        <f aca="false">B2320&amp;"|"&amp;A2320</f>
        <v>Byron Mullens|2013</v>
      </c>
      <c r="AG2320" s="1" t="n">
        <f aca="false">SUMPRODUCT(($A$2:$A$4670=A2320)*($Z$2:$Z$4670&gt;Z2320))+1</f>
        <v>184</v>
      </c>
    </row>
    <row r="2321" customFormat="false" ht="15" hidden="false" customHeight="false" outlineLevel="0" collapsed="false">
      <c r="A2321" s="1" t="n">
        <v>2013</v>
      </c>
      <c r="B2321" s="1" t="s">
        <v>202</v>
      </c>
      <c r="C2321" s="1" t="s">
        <v>123</v>
      </c>
      <c r="D2321" s="1" t="n">
        <v>25</v>
      </c>
      <c r="E2321" s="1" t="s">
        <v>135</v>
      </c>
      <c r="F2321" s="1" t="n">
        <v>65</v>
      </c>
      <c r="G2321" s="1" t="n">
        <v>13</v>
      </c>
      <c r="H2321" s="1" t="n">
        <v>1364</v>
      </c>
      <c r="I2321" s="1" t="n">
        <v>255</v>
      </c>
      <c r="J2321" s="1" t="n">
        <v>614</v>
      </c>
      <c r="K2321" s="1" t="n">
        <v>0.415</v>
      </c>
      <c r="L2321" s="1" t="n">
        <v>126</v>
      </c>
      <c r="M2321" s="1" t="n">
        <v>328</v>
      </c>
      <c r="N2321" s="1" t="n">
        <v>0.384</v>
      </c>
      <c r="O2321" s="1" t="n">
        <v>93</v>
      </c>
      <c r="P2321" s="1" t="n">
        <v>107</v>
      </c>
      <c r="Q2321" s="1" t="n">
        <v>0.869</v>
      </c>
      <c r="R2321" s="1" t="n">
        <v>24</v>
      </c>
      <c r="S2321" s="1" t="n">
        <v>150</v>
      </c>
      <c r="T2321" s="1" t="n">
        <v>174</v>
      </c>
      <c r="U2321" s="1" t="n">
        <v>63</v>
      </c>
      <c r="V2321" s="1" t="n">
        <v>49</v>
      </c>
      <c r="W2321" s="1" t="n">
        <v>17</v>
      </c>
      <c r="X2321" s="1" t="n">
        <v>69</v>
      </c>
      <c r="Y2321" s="1" t="n">
        <v>138</v>
      </c>
      <c r="Z2321" s="1" t="n">
        <v>729</v>
      </c>
      <c r="AA2321" s="1" t="n">
        <v>15.3</v>
      </c>
      <c r="AB2321" s="1" t="n">
        <v>0.551</v>
      </c>
      <c r="AC2321" s="1" t="n">
        <v>2.6</v>
      </c>
      <c r="AD2321" s="1" t="n">
        <f aca="false">IF(F2321=0,0,Z2321/F2321)</f>
        <v>11.2153846153846</v>
      </c>
      <c r="AE2321" s="1" t="str">
        <f aca="false">IFERROR(LEFT(C2321,FIND("-",C2321)-1),C2321)</f>
        <v>SF</v>
      </c>
      <c r="AF2321" s="1" t="str">
        <f aca="false">B2321&amp;"|"&amp;A2321</f>
        <v>C.J. Miles|2013</v>
      </c>
      <c r="AG2321" s="1" t="n">
        <f aca="false">SUMPRODUCT(($A$2:$A$4670=A2321)*($Z$2:$Z$4670&gt;Z2321))+1</f>
        <v>131</v>
      </c>
    </row>
    <row r="2322" customFormat="false" ht="15" hidden="false" customHeight="false" outlineLevel="0" collapsed="false">
      <c r="A2322" s="1" t="n">
        <v>2013</v>
      </c>
      <c r="B2322" s="1" t="s">
        <v>203</v>
      </c>
      <c r="C2322" s="1" t="s">
        <v>102</v>
      </c>
      <c r="D2322" s="1" t="n">
        <v>28</v>
      </c>
      <c r="E2322" s="1" t="s">
        <v>891</v>
      </c>
      <c r="F2322" s="1" t="n">
        <v>80</v>
      </c>
      <c r="G2322" s="1" t="n">
        <v>8</v>
      </c>
      <c r="H2322" s="1" t="n">
        <v>1521</v>
      </c>
      <c r="I2322" s="1" t="n">
        <v>192</v>
      </c>
      <c r="J2322" s="1" t="n">
        <v>459</v>
      </c>
      <c r="K2322" s="1" t="n">
        <v>0.418</v>
      </c>
      <c r="L2322" s="1" t="n">
        <v>88</v>
      </c>
      <c r="M2322" s="1" t="n">
        <v>214</v>
      </c>
      <c r="N2322" s="1" t="n">
        <v>0.411</v>
      </c>
      <c r="O2322" s="1" t="n">
        <v>71</v>
      </c>
      <c r="P2322" s="1" t="n">
        <v>91</v>
      </c>
      <c r="Q2322" s="1" t="n">
        <v>0.78</v>
      </c>
      <c r="R2322" s="1" t="n">
        <v>38</v>
      </c>
      <c r="S2322" s="1" t="n">
        <v>107</v>
      </c>
      <c r="T2322" s="1" t="n">
        <v>145</v>
      </c>
      <c r="U2322" s="1" t="n">
        <v>161</v>
      </c>
      <c r="V2322" s="1" t="n">
        <v>66</v>
      </c>
      <c r="W2322" s="1" t="n">
        <v>12</v>
      </c>
      <c r="X2322" s="1" t="n">
        <v>69</v>
      </c>
      <c r="Y2322" s="1" t="n">
        <v>123</v>
      </c>
      <c r="Z2322" s="1" t="n">
        <v>543</v>
      </c>
      <c r="AA2322" s="1" t="n">
        <v>13.9</v>
      </c>
      <c r="AB2322" s="1" t="n">
        <v>0.544</v>
      </c>
      <c r="AC2322" s="1" t="n">
        <v>3.8</v>
      </c>
      <c r="AD2322" s="1" t="n">
        <f aca="false">IF(F2322=0,0,Z2322/F2322)</f>
        <v>6.7875</v>
      </c>
      <c r="AE2322" s="1" t="str">
        <f aca="false">IFERROR(LEFT(C2322,FIND("-",C2322)-1),C2322)</f>
        <v>PG</v>
      </c>
      <c r="AF2322" s="1" t="str">
        <f aca="false">B2322&amp;"|"&amp;A2322</f>
        <v>C.J. Watson|2013</v>
      </c>
      <c r="AG2322" s="1" t="n">
        <f aca="false">SUMPRODUCT(($A$2:$A$4670=A2322)*($Z$2:$Z$4670&gt;Z2322))+1</f>
        <v>190</v>
      </c>
    </row>
    <row r="2323" customFormat="false" ht="15" hidden="false" customHeight="false" outlineLevel="0" collapsed="false">
      <c r="A2323" s="1" t="n">
        <v>2013</v>
      </c>
      <c r="B2323" s="1" t="s">
        <v>205</v>
      </c>
      <c r="C2323" s="1" t="s">
        <v>92</v>
      </c>
      <c r="D2323" s="1" t="n">
        <v>29</v>
      </c>
      <c r="E2323" s="1" t="s">
        <v>117</v>
      </c>
      <c r="F2323" s="1" t="n">
        <v>81</v>
      </c>
      <c r="G2323" s="1" t="n">
        <v>2</v>
      </c>
      <c r="H2323" s="1" t="n">
        <v>1876</v>
      </c>
      <c r="I2323" s="1" t="n">
        <v>325</v>
      </c>
      <c r="J2323" s="1" t="n">
        <v>602</v>
      </c>
      <c r="K2323" s="1" t="n">
        <v>0.54</v>
      </c>
      <c r="L2323" s="1" t="n">
        <v>1</v>
      </c>
      <c r="M2323" s="1" t="n">
        <v>3</v>
      </c>
      <c r="N2323" s="1" t="n">
        <v>0.333</v>
      </c>
      <c r="O2323" s="1" t="n">
        <v>223</v>
      </c>
      <c r="P2323" s="1" t="n">
        <v>273</v>
      </c>
      <c r="Q2323" s="1" t="n">
        <v>0.817</v>
      </c>
      <c r="R2323" s="1" t="n">
        <v>180</v>
      </c>
      <c r="S2323" s="1" t="n">
        <v>303</v>
      </c>
      <c r="T2323" s="1" t="n">
        <v>483</v>
      </c>
      <c r="U2323" s="1" t="n">
        <v>65</v>
      </c>
      <c r="V2323" s="1" t="n">
        <v>35</v>
      </c>
      <c r="W2323" s="1" t="n">
        <v>31</v>
      </c>
      <c r="X2323" s="1" t="n">
        <v>115</v>
      </c>
      <c r="Y2323" s="1" t="n">
        <v>190</v>
      </c>
      <c r="Z2323" s="1" t="n">
        <v>874</v>
      </c>
      <c r="AA2323" s="1" t="n">
        <v>17.5</v>
      </c>
      <c r="AB2323" s="1" t="n">
        <v>0.605</v>
      </c>
      <c r="AC2323" s="1" t="n">
        <v>6.2</v>
      </c>
      <c r="AD2323" s="1" t="n">
        <f aca="false">IF(F2323=0,0,Z2323/F2323)</f>
        <v>10.7901234567901</v>
      </c>
      <c r="AE2323" s="1" t="str">
        <f aca="false">IFERROR(LEFT(C2323,FIND("-",C2323)-1),C2323)</f>
        <v>PF</v>
      </c>
      <c r="AF2323" s="1" t="str">
        <f aca="false">B2323&amp;"|"&amp;A2323</f>
        <v>Carl Landry|2013</v>
      </c>
      <c r="AG2323" s="1" t="n">
        <f aca="false">SUMPRODUCT(($A$2:$A$4670=A2323)*($Z$2:$Z$4670&gt;Z2323))+1</f>
        <v>98</v>
      </c>
    </row>
    <row r="2324" customFormat="false" ht="15" hidden="false" customHeight="false" outlineLevel="0" collapsed="false">
      <c r="A2324" s="1" t="n">
        <v>2013</v>
      </c>
      <c r="B2324" s="1" t="s">
        <v>207</v>
      </c>
      <c r="C2324" s="1" t="s">
        <v>92</v>
      </c>
      <c r="D2324" s="1" t="n">
        <v>31</v>
      </c>
      <c r="E2324" s="1" t="s">
        <v>106</v>
      </c>
      <c r="F2324" s="1" t="n">
        <v>79</v>
      </c>
      <c r="G2324" s="1" t="n">
        <v>79</v>
      </c>
      <c r="H2324" s="1" t="n">
        <v>2546</v>
      </c>
      <c r="I2324" s="1" t="n">
        <v>544</v>
      </c>
      <c r="J2324" s="1" t="n">
        <v>1140</v>
      </c>
      <c r="K2324" s="1" t="n">
        <v>0.477</v>
      </c>
      <c r="L2324" s="1" t="n">
        <v>0</v>
      </c>
      <c r="M2324" s="1" t="n">
        <v>2</v>
      </c>
      <c r="N2324" s="1" t="n">
        <v>0</v>
      </c>
      <c r="O2324" s="1" t="n">
        <v>193</v>
      </c>
      <c r="P2324" s="1" t="n">
        <v>264</v>
      </c>
      <c r="Q2324" s="1" t="n">
        <v>0.731</v>
      </c>
      <c r="R2324" s="1" t="n">
        <v>175</v>
      </c>
      <c r="S2324" s="1" t="n">
        <v>596</v>
      </c>
      <c r="T2324" s="1" t="n">
        <v>771</v>
      </c>
      <c r="U2324" s="1" t="n">
        <v>179</v>
      </c>
      <c r="V2324" s="1" t="n">
        <v>66</v>
      </c>
      <c r="W2324" s="1" t="n">
        <v>28</v>
      </c>
      <c r="X2324" s="1" t="n">
        <v>176</v>
      </c>
      <c r="Y2324" s="1" t="n">
        <v>239</v>
      </c>
      <c r="Z2324" s="1" t="n">
        <v>1281</v>
      </c>
      <c r="AA2324" s="1" t="n">
        <v>17.1</v>
      </c>
      <c r="AB2324" s="1" t="n">
        <v>0.51</v>
      </c>
      <c r="AC2324" s="1" t="n">
        <v>5.7</v>
      </c>
      <c r="AD2324" s="1" t="n">
        <f aca="false">IF(F2324=0,0,Z2324/F2324)</f>
        <v>16.2151898734177</v>
      </c>
      <c r="AE2324" s="1" t="str">
        <f aca="false">IFERROR(LEFT(C2324,FIND("-",C2324)-1),C2324)</f>
        <v>PF</v>
      </c>
      <c r="AF2324" s="1" t="str">
        <f aca="false">B2324&amp;"|"&amp;A2324</f>
        <v>Carlos Boozer|2013</v>
      </c>
      <c r="AG2324" s="1" t="n">
        <f aca="false">SUMPRODUCT(($A$2:$A$4670=A2324)*($Z$2:$Z$4670&gt;Z2324))+1</f>
        <v>33</v>
      </c>
    </row>
    <row r="2325" customFormat="false" ht="15" hidden="false" customHeight="false" outlineLevel="0" collapsed="false">
      <c r="A2325" s="1" t="n">
        <v>2013</v>
      </c>
      <c r="B2325" s="1" t="s">
        <v>208</v>
      </c>
      <c r="C2325" s="1" t="s">
        <v>123</v>
      </c>
      <c r="D2325" s="1" t="n">
        <v>30</v>
      </c>
      <c r="E2325" s="1" t="s">
        <v>103</v>
      </c>
      <c r="F2325" s="1" t="n">
        <v>67</v>
      </c>
      <c r="G2325" s="1" t="n">
        <v>5</v>
      </c>
      <c r="H2325" s="1" t="n">
        <v>1689</v>
      </c>
      <c r="I2325" s="1" t="n">
        <v>251</v>
      </c>
      <c r="J2325" s="1" t="n">
        <v>620</v>
      </c>
      <c r="K2325" s="1" t="n">
        <v>0.405</v>
      </c>
      <c r="L2325" s="1" t="n">
        <v>158</v>
      </c>
      <c r="M2325" s="1" t="n">
        <v>421</v>
      </c>
      <c r="N2325" s="1" t="n">
        <v>0.375</v>
      </c>
      <c r="O2325" s="1" t="n">
        <v>48</v>
      </c>
      <c r="P2325" s="1" t="n">
        <v>56</v>
      </c>
      <c r="Q2325" s="1" t="n">
        <v>0.857</v>
      </c>
      <c r="R2325" s="1" t="n">
        <v>18</v>
      </c>
      <c r="S2325" s="1" t="n">
        <v>202</v>
      </c>
      <c r="T2325" s="1" t="n">
        <v>220</v>
      </c>
      <c r="U2325" s="1" t="n">
        <v>135</v>
      </c>
      <c r="V2325" s="1" t="n">
        <v>68</v>
      </c>
      <c r="W2325" s="1" t="n">
        <v>9</v>
      </c>
      <c r="X2325" s="1" t="n">
        <v>72</v>
      </c>
      <c r="Y2325" s="1" t="n">
        <v>114</v>
      </c>
      <c r="Z2325" s="1" t="n">
        <v>708</v>
      </c>
      <c r="AA2325" s="1" t="n">
        <v>13.3</v>
      </c>
      <c r="AB2325" s="1" t="n">
        <v>0.549</v>
      </c>
      <c r="AC2325" s="1" t="n">
        <v>3.5</v>
      </c>
      <c r="AD2325" s="1" t="n">
        <f aca="false">IF(F2325=0,0,Z2325/F2325)</f>
        <v>10.5671641791045</v>
      </c>
      <c r="AE2325" s="1" t="str">
        <f aca="false">IFERROR(LEFT(C2325,FIND("-",C2325)-1),C2325)</f>
        <v>SF</v>
      </c>
      <c r="AF2325" s="1" t="str">
        <f aca="false">B2325&amp;"|"&amp;A2325</f>
        <v>Carlos Delfino|2013</v>
      </c>
      <c r="AG2325" s="1" t="n">
        <f aca="false">SUMPRODUCT(($A$2:$A$4670=A2325)*($Z$2:$Z$4670&gt;Z2325))+1</f>
        <v>140</v>
      </c>
    </row>
    <row r="2326" customFormat="false" ht="15" hidden="false" customHeight="false" outlineLevel="0" collapsed="false">
      <c r="A2326" s="1" t="n">
        <v>2013</v>
      </c>
      <c r="B2326" s="1" t="s">
        <v>209</v>
      </c>
      <c r="C2326" s="1" t="s">
        <v>92</v>
      </c>
      <c r="D2326" s="1" t="n">
        <v>28</v>
      </c>
      <c r="E2326" s="1" t="s">
        <v>256</v>
      </c>
      <c r="F2326" s="1" t="n">
        <v>67</v>
      </c>
      <c r="G2326" s="1" t="n">
        <v>67</v>
      </c>
      <c r="H2326" s="1" t="n">
        <v>2482</v>
      </c>
      <c r="I2326" s="1" t="n">
        <v>669</v>
      </c>
      <c r="J2326" s="1" t="n">
        <v>1489</v>
      </c>
      <c r="K2326" s="1" t="n">
        <v>0.449</v>
      </c>
      <c r="L2326" s="1" t="n">
        <v>157</v>
      </c>
      <c r="M2326" s="1" t="n">
        <v>414</v>
      </c>
      <c r="N2326" s="1" t="n">
        <v>0.379</v>
      </c>
      <c r="O2326" s="1" t="n">
        <v>425</v>
      </c>
      <c r="P2326" s="1" t="n">
        <v>512</v>
      </c>
      <c r="Q2326" s="1" t="n">
        <v>0.83</v>
      </c>
      <c r="R2326" s="1" t="n">
        <v>134</v>
      </c>
      <c r="S2326" s="1" t="n">
        <v>326</v>
      </c>
      <c r="T2326" s="1" t="n">
        <v>460</v>
      </c>
      <c r="U2326" s="1" t="n">
        <v>171</v>
      </c>
      <c r="V2326" s="1" t="n">
        <v>52</v>
      </c>
      <c r="W2326" s="1" t="n">
        <v>32</v>
      </c>
      <c r="X2326" s="1" t="n">
        <v>175</v>
      </c>
      <c r="Y2326" s="1" t="n">
        <v>205</v>
      </c>
      <c r="Z2326" s="1" t="n">
        <v>1920</v>
      </c>
      <c r="AA2326" s="1" t="n">
        <v>24.8</v>
      </c>
      <c r="AB2326" s="1" t="n">
        <v>0.56</v>
      </c>
      <c r="AC2326" s="1" t="n">
        <v>9.5</v>
      </c>
      <c r="AD2326" s="1" t="n">
        <f aca="false">IF(F2326=0,0,Z2326/F2326)</f>
        <v>28.6567164179105</v>
      </c>
      <c r="AE2326" s="1" t="str">
        <f aca="false">IFERROR(LEFT(C2326,FIND("-",C2326)-1),C2326)</f>
        <v>PF</v>
      </c>
      <c r="AF2326" s="1" t="str">
        <f aca="false">B2326&amp;"|"&amp;A2326</f>
        <v>Carmelo Anthony|2013</v>
      </c>
      <c r="AG2326" s="1" t="n">
        <f aca="false">SUMPRODUCT(($A$2:$A$4670=A2326)*($Z$2:$Z$4670&gt;Z2326))+1</f>
        <v>5</v>
      </c>
    </row>
    <row r="2327" customFormat="false" ht="15" hidden="false" customHeight="false" outlineLevel="0" collapsed="false">
      <c r="A2327" s="1" t="n">
        <v>2013</v>
      </c>
      <c r="B2327" s="1" t="s">
        <v>210</v>
      </c>
      <c r="C2327" s="1" t="s">
        <v>123</v>
      </c>
      <c r="D2327" s="1" t="n">
        <v>32</v>
      </c>
      <c r="E2327" s="1" t="s">
        <v>108</v>
      </c>
      <c r="F2327" s="1" t="n">
        <v>78</v>
      </c>
      <c r="G2327" s="1" t="n">
        <v>78</v>
      </c>
      <c r="H2327" s="1" t="n">
        <v>1879</v>
      </c>
      <c r="I2327" s="1" t="n">
        <v>305</v>
      </c>
      <c r="J2327" s="1" t="n">
        <v>720</v>
      </c>
      <c r="K2327" s="1" t="n">
        <v>0.424</v>
      </c>
      <c r="L2327" s="1" t="n">
        <v>128</v>
      </c>
      <c r="M2327" s="1" t="n">
        <v>330</v>
      </c>
      <c r="N2327" s="1" t="n">
        <v>0.388</v>
      </c>
      <c r="O2327" s="1" t="n">
        <v>75</v>
      </c>
      <c r="P2327" s="1" t="n">
        <v>90</v>
      </c>
      <c r="Q2327" s="1" t="n">
        <v>0.833</v>
      </c>
      <c r="R2327" s="1" t="n">
        <v>41</v>
      </c>
      <c r="S2327" s="1" t="n">
        <v>182</v>
      </c>
      <c r="T2327" s="1" t="n">
        <v>223</v>
      </c>
      <c r="U2327" s="1" t="n">
        <v>78</v>
      </c>
      <c r="V2327" s="1" t="n">
        <v>51</v>
      </c>
      <c r="W2327" s="1" t="n">
        <v>11</v>
      </c>
      <c r="X2327" s="1" t="n">
        <v>72</v>
      </c>
      <c r="Y2327" s="1" t="n">
        <v>139</v>
      </c>
      <c r="Z2327" s="1" t="n">
        <v>813</v>
      </c>
      <c r="AA2327" s="1" t="n">
        <v>12.4</v>
      </c>
      <c r="AB2327" s="1" t="n">
        <v>0.535</v>
      </c>
      <c r="AC2327" s="1" t="n">
        <v>3.6</v>
      </c>
      <c r="AD2327" s="1" t="n">
        <f aca="false">IF(F2327=0,0,Z2327/F2327)</f>
        <v>10.4230769230769</v>
      </c>
      <c r="AE2327" s="1" t="str">
        <f aca="false">IFERROR(LEFT(C2327,FIND("-",C2327)-1),C2327)</f>
        <v>SF</v>
      </c>
      <c r="AF2327" s="1" t="str">
        <f aca="false">B2327&amp;"|"&amp;A2327</f>
        <v>Caron Butler|2013</v>
      </c>
      <c r="AG2327" s="1" t="n">
        <f aca="false">SUMPRODUCT(($A$2:$A$4670=A2327)*($Z$2:$Z$4670&gt;Z2327))+1</f>
        <v>115</v>
      </c>
    </row>
    <row r="2328" customFormat="false" ht="15" hidden="false" customHeight="false" outlineLevel="0" collapsed="false">
      <c r="A2328" s="1" t="n">
        <v>2013</v>
      </c>
      <c r="B2328" s="1" t="s">
        <v>604</v>
      </c>
      <c r="C2328" s="1" t="s">
        <v>123</v>
      </c>
      <c r="D2328" s="1" t="n">
        <v>28</v>
      </c>
      <c r="E2328" s="1" t="s">
        <v>137</v>
      </c>
      <c r="F2328" s="1" t="n">
        <v>41</v>
      </c>
      <c r="G2328" s="1" t="n">
        <v>3</v>
      </c>
      <c r="H2328" s="1" t="n">
        <v>694</v>
      </c>
      <c r="I2328" s="1" t="n">
        <v>96</v>
      </c>
      <c r="J2328" s="1" t="n">
        <v>252</v>
      </c>
      <c r="K2328" s="1" t="n">
        <v>0.381</v>
      </c>
      <c r="L2328" s="1" t="n">
        <v>58</v>
      </c>
      <c r="M2328" s="1" t="n">
        <v>146</v>
      </c>
      <c r="N2328" s="1" t="n">
        <v>0.397</v>
      </c>
      <c r="O2328" s="1" t="n">
        <v>20</v>
      </c>
      <c r="P2328" s="1" t="n">
        <v>28</v>
      </c>
      <c r="Q2328" s="1" t="n">
        <v>0.714</v>
      </c>
      <c r="R2328" s="1" t="n">
        <v>11</v>
      </c>
      <c r="S2328" s="1" t="n">
        <v>89</v>
      </c>
      <c r="T2328" s="1" t="n">
        <v>100</v>
      </c>
      <c r="U2328" s="1" t="n">
        <v>20</v>
      </c>
      <c r="V2328" s="1" t="n">
        <v>19</v>
      </c>
      <c r="W2328" s="1" t="n">
        <v>6</v>
      </c>
      <c r="X2328" s="1" t="n">
        <v>32</v>
      </c>
      <c r="Y2328" s="1" t="n">
        <v>58</v>
      </c>
      <c r="Z2328" s="1" t="n">
        <v>270</v>
      </c>
      <c r="AA2328" s="1" t="n">
        <v>9.7</v>
      </c>
      <c r="AB2328" s="1" t="n">
        <v>0.511</v>
      </c>
      <c r="AC2328" s="1" t="n">
        <v>0.7</v>
      </c>
      <c r="AD2328" s="1" t="n">
        <f aca="false">IF(F2328=0,0,Z2328/F2328)</f>
        <v>6.58536585365854</v>
      </c>
      <c r="AE2328" s="1" t="str">
        <f aca="false">IFERROR(LEFT(C2328,FIND("-",C2328)-1),C2328)</f>
        <v>SF</v>
      </c>
      <c r="AF2328" s="1" t="str">
        <f aca="false">B2328&amp;"|"&amp;A2328</f>
        <v>Cartier Martin|2013</v>
      </c>
      <c r="AG2328" s="1" t="n">
        <f aca="false">SUMPRODUCT(($A$2:$A$4670=A2328)*($Z$2:$Z$4670&gt;Z2328))+1</f>
        <v>285</v>
      </c>
    </row>
    <row r="2329" customFormat="false" ht="15" hidden="false" customHeight="false" outlineLevel="0" collapsed="false">
      <c r="A2329" s="1" t="n">
        <v>2013</v>
      </c>
      <c r="B2329" s="1" t="s">
        <v>813</v>
      </c>
      <c r="C2329" s="1" t="s">
        <v>123</v>
      </c>
      <c r="D2329" s="1" t="n">
        <v>24</v>
      </c>
      <c r="E2329" s="1" t="s">
        <v>103</v>
      </c>
      <c r="F2329" s="1" t="n">
        <v>76</v>
      </c>
      <c r="G2329" s="1" t="n">
        <v>76</v>
      </c>
      <c r="H2329" s="1" t="n">
        <v>2758</v>
      </c>
      <c r="I2329" s="1" t="n">
        <v>456</v>
      </c>
      <c r="J2329" s="1" t="n">
        <v>939</v>
      </c>
      <c r="K2329" s="1" t="n">
        <v>0.486</v>
      </c>
      <c r="L2329" s="1" t="n">
        <v>152</v>
      </c>
      <c r="M2329" s="1" t="n">
        <v>395</v>
      </c>
      <c r="N2329" s="1" t="n">
        <v>0.385</v>
      </c>
      <c r="O2329" s="1" t="n">
        <v>113</v>
      </c>
      <c r="P2329" s="1" t="n">
        <v>155</v>
      </c>
      <c r="Q2329" s="1" t="n">
        <v>0.729</v>
      </c>
      <c r="R2329" s="1" t="n">
        <v>79</v>
      </c>
      <c r="S2329" s="1" t="n">
        <v>325</v>
      </c>
      <c r="T2329" s="1" t="n">
        <v>404</v>
      </c>
      <c r="U2329" s="1" t="n">
        <v>269</v>
      </c>
      <c r="V2329" s="1" t="n">
        <v>75</v>
      </c>
      <c r="W2329" s="1" t="n">
        <v>32</v>
      </c>
      <c r="X2329" s="1" t="n">
        <v>147</v>
      </c>
      <c r="Y2329" s="1" t="n">
        <v>148</v>
      </c>
      <c r="Z2329" s="1" t="n">
        <v>1177</v>
      </c>
      <c r="AA2329" s="1" t="n">
        <v>15.3</v>
      </c>
      <c r="AB2329" s="1" t="n">
        <v>0.584</v>
      </c>
      <c r="AC2329" s="1" t="n">
        <v>7</v>
      </c>
      <c r="AD2329" s="1" t="n">
        <f aca="false">IF(F2329=0,0,Z2329/F2329)</f>
        <v>15.4868421052632</v>
      </c>
      <c r="AE2329" s="1" t="str">
        <f aca="false">IFERROR(LEFT(C2329,FIND("-",C2329)-1),C2329)</f>
        <v>SF</v>
      </c>
      <c r="AF2329" s="1" t="str">
        <f aca="false">B2329&amp;"|"&amp;A2329</f>
        <v>Chandler Parsons|2013</v>
      </c>
      <c r="AG2329" s="1" t="n">
        <f aca="false">SUMPRODUCT(($A$2:$A$4670=A2329)*($Z$2:$Z$4670&gt;Z2329))+1</f>
        <v>43</v>
      </c>
    </row>
    <row r="2330" customFormat="false" ht="15" hidden="false" customHeight="false" outlineLevel="0" collapsed="false">
      <c r="A2330" s="1" t="n">
        <v>2013</v>
      </c>
      <c r="B2330" s="1" t="s">
        <v>814</v>
      </c>
      <c r="C2330" s="1" t="s">
        <v>178</v>
      </c>
      <c r="D2330" s="1" t="n">
        <v>23</v>
      </c>
      <c r="E2330" s="1" t="s">
        <v>115</v>
      </c>
      <c r="F2330" s="1" t="n">
        <v>59</v>
      </c>
      <c r="G2330" s="1" t="n">
        <v>1</v>
      </c>
      <c r="H2330" s="1" t="n">
        <v>441</v>
      </c>
      <c r="I2330" s="1" t="n">
        <v>49</v>
      </c>
      <c r="J2330" s="1" t="n">
        <v>121</v>
      </c>
      <c r="K2330" s="1" t="n">
        <v>0.405</v>
      </c>
      <c r="L2330" s="1" t="n">
        <v>1</v>
      </c>
      <c r="M2330" s="1" t="n">
        <v>2</v>
      </c>
      <c r="N2330" s="1" t="n">
        <v>0.5</v>
      </c>
      <c r="O2330" s="1" t="n">
        <v>12</v>
      </c>
      <c r="P2330" s="1" t="n">
        <v>22</v>
      </c>
      <c r="Q2330" s="1" t="n">
        <v>0.545</v>
      </c>
      <c r="R2330" s="1" t="n">
        <v>8</v>
      </c>
      <c r="S2330" s="1" t="n">
        <v>24</v>
      </c>
      <c r="T2330" s="1" t="n">
        <v>32</v>
      </c>
      <c r="U2330" s="1" t="n">
        <v>44</v>
      </c>
      <c r="V2330" s="1" t="n">
        <v>15</v>
      </c>
      <c r="W2330" s="1" t="n">
        <v>2</v>
      </c>
      <c r="X2330" s="1" t="n">
        <v>21</v>
      </c>
      <c r="Y2330" s="1" t="n">
        <v>22</v>
      </c>
      <c r="Z2330" s="1" t="n">
        <v>111</v>
      </c>
      <c r="AA2330" s="1" t="n">
        <v>7.5</v>
      </c>
      <c r="AB2330" s="1" t="n">
        <v>0.425</v>
      </c>
      <c r="AC2330" s="1" t="n">
        <v>0</v>
      </c>
      <c r="AD2330" s="1" t="n">
        <f aca="false">IF(F2330=0,0,Z2330/F2330)</f>
        <v>1.88135593220339</v>
      </c>
      <c r="AE2330" s="1" t="str">
        <f aca="false">IFERROR(LEFT(C2330,FIND("-",C2330)-1),C2330)</f>
        <v>SG</v>
      </c>
      <c r="AF2330" s="1" t="str">
        <f aca="false">B2330&amp;"|"&amp;A2330</f>
        <v>Charles Jenkins|2013</v>
      </c>
      <c r="AG2330" s="1" t="n">
        <f aca="false">SUMPRODUCT(($A$2:$A$4670=A2330)*($Z$2:$Z$4670&gt;Z2330))+1</f>
        <v>370</v>
      </c>
    </row>
    <row r="2331" customFormat="false" ht="15" hidden="false" customHeight="false" outlineLevel="0" collapsed="false">
      <c r="A2331" s="1" t="n">
        <v>2013</v>
      </c>
      <c r="B2331" s="1" t="s">
        <v>215</v>
      </c>
      <c r="C2331" s="1" t="s">
        <v>92</v>
      </c>
      <c r="D2331" s="1" t="n">
        <v>28</v>
      </c>
      <c r="E2331" s="1" t="s">
        <v>133</v>
      </c>
      <c r="F2331" s="1" t="n">
        <v>69</v>
      </c>
      <c r="G2331" s="1" t="n">
        <v>0</v>
      </c>
      <c r="H2331" s="1" t="n">
        <v>1092</v>
      </c>
      <c r="I2331" s="1" t="n">
        <v>175</v>
      </c>
      <c r="J2331" s="1" t="n">
        <v>464</v>
      </c>
      <c r="K2331" s="1" t="n">
        <v>0.377</v>
      </c>
      <c r="L2331" s="1" t="n">
        <v>90</v>
      </c>
      <c r="M2331" s="1" t="n">
        <v>259</v>
      </c>
      <c r="N2331" s="1" t="n">
        <v>0.347</v>
      </c>
      <c r="O2331" s="1" t="n">
        <v>27</v>
      </c>
      <c r="P2331" s="1" t="n">
        <v>49</v>
      </c>
      <c r="Q2331" s="1" t="n">
        <v>0.551</v>
      </c>
      <c r="R2331" s="1" t="n">
        <v>49</v>
      </c>
      <c r="S2331" s="1" t="n">
        <v>192</v>
      </c>
      <c r="T2331" s="1" t="n">
        <v>241</v>
      </c>
      <c r="U2331" s="1" t="n">
        <v>54</v>
      </c>
      <c r="V2331" s="1" t="n">
        <v>31</v>
      </c>
      <c r="W2331" s="1" t="n">
        <v>39</v>
      </c>
      <c r="X2331" s="1" t="n">
        <v>39</v>
      </c>
      <c r="Y2331" s="1" t="n">
        <v>96</v>
      </c>
      <c r="Z2331" s="1" t="n">
        <v>467</v>
      </c>
      <c r="AA2331" s="1" t="n">
        <v>14</v>
      </c>
      <c r="AB2331" s="1" t="n">
        <v>0.481</v>
      </c>
      <c r="AC2331" s="1" t="n">
        <v>1.6</v>
      </c>
      <c r="AD2331" s="1" t="n">
        <f aca="false">IF(F2331=0,0,Z2331/F2331)</f>
        <v>6.76811594202899</v>
      </c>
      <c r="AE2331" s="1" t="str">
        <f aca="false">IFERROR(LEFT(C2331,FIND("-",C2331)-1),C2331)</f>
        <v>PF</v>
      </c>
      <c r="AF2331" s="1" t="str">
        <f aca="false">B2331&amp;"|"&amp;A2331</f>
        <v>Charlie Villanueva|2013</v>
      </c>
      <c r="AG2331" s="1" t="n">
        <f aca="false">SUMPRODUCT(($A$2:$A$4670=A2331)*($Z$2:$Z$4670&gt;Z2331))+1</f>
        <v>211</v>
      </c>
    </row>
    <row r="2332" customFormat="false" ht="15" hidden="false" customHeight="false" outlineLevel="0" collapsed="false">
      <c r="A2332" s="1" t="n">
        <v>2013</v>
      </c>
      <c r="B2332" s="1" t="s">
        <v>683</v>
      </c>
      <c r="C2332" s="1" t="s">
        <v>123</v>
      </c>
      <c r="D2332" s="1" t="n">
        <v>24</v>
      </c>
      <c r="E2332" s="1" t="s">
        <v>120</v>
      </c>
      <c r="F2332" s="1" t="n">
        <v>23</v>
      </c>
      <c r="G2332" s="1" t="n">
        <v>1</v>
      </c>
      <c r="H2332" s="1" t="n">
        <v>508</v>
      </c>
      <c r="I2332" s="1" t="n">
        <v>79</v>
      </c>
      <c r="J2332" s="1" t="n">
        <v>191</v>
      </c>
      <c r="K2332" s="1" t="n">
        <v>0.414</v>
      </c>
      <c r="L2332" s="1" t="n">
        <v>26</v>
      </c>
      <c r="M2332" s="1" t="n">
        <v>81</v>
      </c>
      <c r="N2332" s="1" t="n">
        <v>0.321</v>
      </c>
      <c r="O2332" s="1" t="n">
        <v>32</v>
      </c>
      <c r="P2332" s="1" t="n">
        <v>42</v>
      </c>
      <c r="Q2332" s="1" t="n">
        <v>0.762</v>
      </c>
      <c r="R2332" s="1" t="n">
        <v>15</v>
      </c>
      <c r="S2332" s="1" t="n">
        <v>56</v>
      </c>
      <c r="T2332" s="1" t="n">
        <v>71</v>
      </c>
      <c r="U2332" s="1" t="n">
        <v>25</v>
      </c>
      <c r="V2332" s="1" t="n">
        <v>14</v>
      </c>
      <c r="W2332" s="1" t="n">
        <v>7</v>
      </c>
      <c r="X2332" s="1" t="n">
        <v>23</v>
      </c>
      <c r="Y2332" s="1" t="n">
        <v>29</v>
      </c>
      <c r="Z2332" s="1" t="n">
        <v>216</v>
      </c>
      <c r="AA2332" s="1" t="n">
        <v>12.6</v>
      </c>
      <c r="AB2332" s="1" t="n">
        <v>0.516</v>
      </c>
      <c r="AC2332" s="1" t="n">
        <v>0.7</v>
      </c>
      <c r="AD2332" s="1" t="n">
        <f aca="false">IF(F2332=0,0,Z2332/F2332)</f>
        <v>9.39130434782609</v>
      </c>
      <c r="AE2332" s="1" t="str">
        <f aca="false">IFERROR(LEFT(C2332,FIND("-",C2332)-1),C2332)</f>
        <v>SF</v>
      </c>
      <c r="AF2332" s="1" t="str">
        <f aca="false">B2332&amp;"|"&amp;A2332</f>
        <v>Chase Budinger|2013</v>
      </c>
      <c r="AG2332" s="1" t="n">
        <f aca="false">SUMPRODUCT(($A$2:$A$4670=A2332)*($Z$2:$Z$4670&gt;Z2332))+1</f>
        <v>304</v>
      </c>
    </row>
    <row r="2333" customFormat="false" ht="15" hidden="false" customHeight="false" outlineLevel="0" collapsed="false">
      <c r="A2333" s="1" t="n">
        <v>2013</v>
      </c>
      <c r="B2333" s="1" t="s">
        <v>216</v>
      </c>
      <c r="C2333" s="1" t="s">
        <v>128</v>
      </c>
      <c r="D2333" s="1" t="n">
        <v>36</v>
      </c>
      <c r="E2333" s="1" t="s">
        <v>108</v>
      </c>
      <c r="F2333" s="1" t="n">
        <v>22</v>
      </c>
      <c r="G2333" s="1" t="n">
        <v>22</v>
      </c>
      <c r="H2333" s="1" t="n">
        <v>418</v>
      </c>
      <c r="I2333" s="1" t="n">
        <v>53</v>
      </c>
      <c r="J2333" s="1" t="n">
        <v>132</v>
      </c>
      <c r="K2333" s="1" t="n">
        <v>0.402</v>
      </c>
      <c r="L2333" s="1" t="n">
        <v>33</v>
      </c>
      <c r="M2333" s="1" t="n">
        <v>90</v>
      </c>
      <c r="N2333" s="1" t="n">
        <v>0.367</v>
      </c>
      <c r="O2333" s="1" t="n">
        <v>45</v>
      </c>
      <c r="P2333" s="1" t="n">
        <v>48</v>
      </c>
      <c r="Q2333" s="1" t="n">
        <v>0.938</v>
      </c>
      <c r="R2333" s="1" t="n">
        <v>2</v>
      </c>
      <c r="S2333" s="1" t="n">
        <v>30</v>
      </c>
      <c r="T2333" s="1" t="n">
        <v>32</v>
      </c>
      <c r="U2333" s="1" t="n">
        <v>49</v>
      </c>
      <c r="V2333" s="1" t="n">
        <v>12</v>
      </c>
      <c r="W2333" s="1" t="n">
        <v>1</v>
      </c>
      <c r="X2333" s="1" t="n">
        <v>26</v>
      </c>
      <c r="Y2333" s="1" t="n">
        <v>25</v>
      </c>
      <c r="Z2333" s="1" t="n">
        <v>184</v>
      </c>
      <c r="AA2333" s="1" t="n">
        <v>15</v>
      </c>
      <c r="AB2333" s="1" t="n">
        <v>0.601</v>
      </c>
      <c r="AC2333" s="1" t="n">
        <v>1.3</v>
      </c>
      <c r="AD2333" s="1" t="n">
        <f aca="false">IF(F2333=0,0,Z2333/F2333)</f>
        <v>8.36363636363636</v>
      </c>
      <c r="AE2333" s="1" t="str">
        <f aca="false">IFERROR(LEFT(C2333,FIND("-",C2333)-1),C2333)</f>
        <v>SG</v>
      </c>
      <c r="AF2333" s="1" t="str">
        <f aca="false">B2333&amp;"|"&amp;A2333</f>
        <v>Chauncey Billups|2013</v>
      </c>
      <c r="AG2333" s="1" t="n">
        <f aca="false">SUMPRODUCT(($A$2:$A$4670=A2333)*($Z$2:$Z$4670&gt;Z2333))+1</f>
        <v>325</v>
      </c>
    </row>
    <row r="2334" customFormat="false" ht="15" hidden="false" customHeight="false" outlineLevel="0" collapsed="false">
      <c r="A2334" s="1" t="n">
        <v>2013</v>
      </c>
      <c r="B2334" s="1" t="s">
        <v>218</v>
      </c>
      <c r="C2334" s="1" t="s">
        <v>105</v>
      </c>
      <c r="D2334" s="1" t="n">
        <v>34</v>
      </c>
      <c r="E2334" s="1" t="s">
        <v>126</v>
      </c>
      <c r="F2334" s="1" t="n">
        <v>42</v>
      </c>
      <c r="G2334" s="1" t="n">
        <v>0</v>
      </c>
      <c r="H2334" s="1" t="n">
        <v>624</v>
      </c>
      <c r="I2334" s="1" t="n">
        <v>71</v>
      </c>
      <c r="J2334" s="1" t="n">
        <v>123</v>
      </c>
      <c r="K2334" s="1" t="n">
        <v>0.577</v>
      </c>
      <c r="L2334" s="1" t="n">
        <v>2</v>
      </c>
      <c r="M2334" s="1" t="n">
        <v>3</v>
      </c>
      <c r="N2334" s="1" t="n">
        <v>0.667</v>
      </c>
      <c r="O2334" s="1" t="n">
        <v>63</v>
      </c>
      <c r="P2334" s="1" t="n">
        <v>93</v>
      </c>
      <c r="Q2334" s="1" t="n">
        <v>0.677</v>
      </c>
      <c r="R2334" s="1" t="n">
        <v>57</v>
      </c>
      <c r="S2334" s="1" t="n">
        <v>115</v>
      </c>
      <c r="T2334" s="1" t="n">
        <v>172</v>
      </c>
      <c r="U2334" s="1" t="n">
        <v>17</v>
      </c>
      <c r="V2334" s="1" t="n">
        <v>16</v>
      </c>
      <c r="W2334" s="1" t="n">
        <v>44</v>
      </c>
      <c r="X2334" s="1" t="n">
        <v>24</v>
      </c>
      <c r="Y2334" s="1" t="n">
        <v>89</v>
      </c>
      <c r="Z2334" s="1" t="n">
        <v>207</v>
      </c>
      <c r="AA2334" s="1" t="n">
        <v>17.4</v>
      </c>
      <c r="AB2334" s="1" t="n">
        <v>0.631</v>
      </c>
      <c r="AC2334" s="1" t="n">
        <v>2.7</v>
      </c>
      <c r="AD2334" s="1" t="n">
        <f aca="false">IF(F2334=0,0,Z2334/F2334)</f>
        <v>4.92857142857143</v>
      </c>
      <c r="AE2334" s="1" t="str">
        <f aca="false">IFERROR(LEFT(C2334,FIND("-",C2334)-1),C2334)</f>
        <v>C</v>
      </c>
      <c r="AF2334" s="1" t="str">
        <f aca="false">B2334&amp;"|"&amp;A2334</f>
        <v>Chris Andersen|2013</v>
      </c>
      <c r="AG2334" s="1" t="n">
        <f aca="false">SUMPRODUCT(($A$2:$A$4670=A2334)*($Z$2:$Z$4670&gt;Z2334))+1</f>
        <v>309</v>
      </c>
    </row>
    <row r="2335" customFormat="false" ht="15" hidden="false" customHeight="false" outlineLevel="0" collapsed="false">
      <c r="A2335" s="1" t="n">
        <v>2013</v>
      </c>
      <c r="B2335" s="1" t="s">
        <v>220</v>
      </c>
      <c r="C2335" s="1" t="s">
        <v>105</v>
      </c>
      <c r="D2335" s="1" t="n">
        <v>28</v>
      </c>
      <c r="E2335" s="1" t="s">
        <v>126</v>
      </c>
      <c r="F2335" s="1" t="n">
        <v>74</v>
      </c>
      <c r="G2335" s="1" t="n">
        <v>74</v>
      </c>
      <c r="H2335" s="1" t="n">
        <v>2454</v>
      </c>
      <c r="I2335" s="1" t="n">
        <v>485</v>
      </c>
      <c r="J2335" s="1" t="n">
        <v>907</v>
      </c>
      <c r="K2335" s="1" t="n">
        <v>0.535</v>
      </c>
      <c r="L2335" s="1" t="n">
        <v>21</v>
      </c>
      <c r="M2335" s="1" t="n">
        <v>74</v>
      </c>
      <c r="N2335" s="1" t="n">
        <v>0.284</v>
      </c>
      <c r="O2335" s="1" t="n">
        <v>241</v>
      </c>
      <c r="P2335" s="1" t="n">
        <v>302</v>
      </c>
      <c r="Q2335" s="1" t="n">
        <v>0.798</v>
      </c>
      <c r="R2335" s="1" t="n">
        <v>131</v>
      </c>
      <c r="S2335" s="1" t="n">
        <v>370</v>
      </c>
      <c r="T2335" s="1" t="n">
        <v>501</v>
      </c>
      <c r="U2335" s="1" t="n">
        <v>123</v>
      </c>
      <c r="V2335" s="1" t="n">
        <v>66</v>
      </c>
      <c r="W2335" s="1" t="n">
        <v>101</v>
      </c>
      <c r="X2335" s="1" t="n">
        <v>128</v>
      </c>
      <c r="Y2335" s="1" t="n">
        <v>168</v>
      </c>
      <c r="Z2335" s="1" t="n">
        <v>1232</v>
      </c>
      <c r="AA2335" s="1" t="n">
        <v>20</v>
      </c>
      <c r="AB2335" s="1" t="n">
        <v>0.592</v>
      </c>
      <c r="AC2335" s="1" t="n">
        <v>9</v>
      </c>
      <c r="AD2335" s="1" t="n">
        <f aca="false">IF(F2335=0,0,Z2335/F2335)</f>
        <v>16.6486486486487</v>
      </c>
      <c r="AE2335" s="1" t="str">
        <f aca="false">IFERROR(LEFT(C2335,FIND("-",C2335)-1),C2335)</f>
        <v>C</v>
      </c>
      <c r="AF2335" s="1" t="str">
        <f aca="false">B2335&amp;"|"&amp;A2335</f>
        <v>Chris Bosh|2013</v>
      </c>
      <c r="AG2335" s="1" t="n">
        <f aca="false">SUMPRODUCT(($A$2:$A$4670=A2335)*($Z$2:$Z$4670&gt;Z2335))+1</f>
        <v>39</v>
      </c>
    </row>
    <row r="2336" customFormat="false" ht="15" hidden="false" customHeight="false" outlineLevel="0" collapsed="false">
      <c r="A2336" s="1" t="n">
        <v>2013</v>
      </c>
      <c r="B2336" s="1" t="s">
        <v>902</v>
      </c>
      <c r="C2336" s="1" t="s">
        <v>92</v>
      </c>
      <c r="D2336" s="1" t="n">
        <v>28</v>
      </c>
      <c r="E2336" s="1" t="s">
        <v>256</v>
      </c>
      <c r="F2336" s="1" t="n">
        <v>56</v>
      </c>
      <c r="G2336" s="1" t="n">
        <v>13</v>
      </c>
      <c r="H2336" s="1" t="n">
        <v>862</v>
      </c>
      <c r="I2336" s="1" t="n">
        <v>182</v>
      </c>
      <c r="J2336" s="1" t="n">
        <v>380</v>
      </c>
      <c r="K2336" s="1" t="n">
        <v>0.479</v>
      </c>
      <c r="L2336" s="1" t="n">
        <v>59</v>
      </c>
      <c r="M2336" s="1" t="n">
        <v>140</v>
      </c>
      <c r="N2336" s="1" t="n">
        <v>0.421</v>
      </c>
      <c r="O2336" s="1" t="n">
        <v>63</v>
      </c>
      <c r="P2336" s="1" t="n">
        <v>83</v>
      </c>
      <c r="Q2336" s="1" t="n">
        <v>0.759</v>
      </c>
      <c r="R2336" s="1" t="n">
        <v>34</v>
      </c>
      <c r="S2336" s="1" t="n">
        <v>85</v>
      </c>
      <c r="T2336" s="1" t="n">
        <v>119</v>
      </c>
      <c r="U2336" s="1" t="n">
        <v>27</v>
      </c>
      <c r="V2336" s="1" t="n">
        <v>16</v>
      </c>
      <c r="W2336" s="1" t="n">
        <v>12</v>
      </c>
      <c r="X2336" s="1" t="n">
        <v>50</v>
      </c>
      <c r="Y2336" s="1" t="n">
        <v>104</v>
      </c>
      <c r="Z2336" s="1" t="n">
        <v>486</v>
      </c>
      <c r="AA2336" s="1" t="n">
        <v>16.8</v>
      </c>
      <c r="AB2336" s="1" t="n">
        <v>0.583</v>
      </c>
      <c r="AC2336" s="1" t="n">
        <v>2.1</v>
      </c>
      <c r="AD2336" s="1" t="n">
        <f aca="false">IF(F2336=0,0,Z2336/F2336)</f>
        <v>8.67857142857143</v>
      </c>
      <c r="AE2336" s="1" t="str">
        <f aca="false">IFERROR(LEFT(C2336,FIND("-",C2336)-1),C2336)</f>
        <v>PF</v>
      </c>
      <c r="AF2336" s="1" t="str">
        <f aca="false">B2336&amp;"|"&amp;A2336</f>
        <v>Chris Copeland|2013</v>
      </c>
      <c r="AG2336" s="1" t="n">
        <f aca="false">SUMPRODUCT(($A$2:$A$4670=A2336)*($Z$2:$Z$4670&gt;Z2336))+1</f>
        <v>207</v>
      </c>
    </row>
    <row r="2337" customFormat="false" ht="15" hidden="false" customHeight="false" outlineLevel="0" collapsed="false">
      <c r="A2337" s="1" t="n">
        <v>2013</v>
      </c>
      <c r="B2337" s="1" t="s">
        <v>605</v>
      </c>
      <c r="C2337" s="1" t="s">
        <v>128</v>
      </c>
      <c r="D2337" s="1" t="n">
        <v>26</v>
      </c>
      <c r="E2337" s="1" t="s">
        <v>189</v>
      </c>
      <c r="F2337" s="1" t="n">
        <v>6</v>
      </c>
      <c r="G2337" s="1" t="n">
        <v>0</v>
      </c>
      <c r="H2337" s="1" t="n">
        <v>63</v>
      </c>
      <c r="I2337" s="1" t="n">
        <v>5</v>
      </c>
      <c r="J2337" s="1" t="n">
        <v>14</v>
      </c>
      <c r="K2337" s="1" t="n">
        <v>0.357</v>
      </c>
      <c r="L2337" s="1" t="n">
        <v>0</v>
      </c>
      <c r="M2337" s="1" t="n">
        <v>4</v>
      </c>
      <c r="N2337" s="1" t="n">
        <v>0</v>
      </c>
      <c r="O2337" s="1" t="n">
        <v>7</v>
      </c>
      <c r="P2337" s="1" t="n">
        <v>10</v>
      </c>
      <c r="Q2337" s="1" t="n">
        <v>0.7</v>
      </c>
      <c r="R2337" s="1" t="n">
        <v>0</v>
      </c>
      <c r="S2337" s="1" t="n">
        <v>5</v>
      </c>
      <c r="T2337" s="1" t="n">
        <v>5</v>
      </c>
      <c r="U2337" s="1" t="n">
        <v>4</v>
      </c>
      <c r="V2337" s="1" t="n">
        <v>2</v>
      </c>
      <c r="W2337" s="1" t="n">
        <v>0</v>
      </c>
      <c r="X2337" s="1" t="n">
        <v>1</v>
      </c>
      <c r="Y2337" s="1" t="n">
        <v>4</v>
      </c>
      <c r="Z2337" s="1" t="n">
        <v>17</v>
      </c>
      <c r="AA2337" s="1" t="n">
        <v>8.3</v>
      </c>
      <c r="AB2337" s="1" t="n">
        <v>0.462</v>
      </c>
      <c r="AC2337" s="1" t="n">
        <v>0.1</v>
      </c>
      <c r="AD2337" s="1" t="n">
        <f aca="false">IF(F2337=0,0,Z2337/F2337)</f>
        <v>2.83333333333333</v>
      </c>
      <c r="AE2337" s="1" t="str">
        <f aca="false">IFERROR(LEFT(C2337,FIND("-",C2337)-1),C2337)</f>
        <v>SG</v>
      </c>
      <c r="AF2337" s="1" t="str">
        <f aca="false">B2337&amp;"|"&amp;A2337</f>
        <v>Chris Douglas-Roberts|2013</v>
      </c>
      <c r="AG2337" s="1" t="n">
        <f aca="false">SUMPRODUCT(($A$2:$A$4670=A2337)*($Z$2:$Z$4670&gt;Z2337))+1</f>
        <v>432</v>
      </c>
    </row>
    <row r="2338" customFormat="false" ht="15" hidden="false" customHeight="false" outlineLevel="0" collapsed="false">
      <c r="A2338" s="1" t="n">
        <v>2013</v>
      </c>
      <c r="B2338" s="1" t="s">
        <v>221</v>
      </c>
      <c r="C2338" s="1" t="s">
        <v>102</v>
      </c>
      <c r="D2338" s="1" t="n">
        <v>30</v>
      </c>
      <c r="E2338" s="1" t="s">
        <v>154</v>
      </c>
      <c r="F2338" s="1" t="n">
        <v>46</v>
      </c>
      <c r="G2338" s="1" t="n">
        <v>9</v>
      </c>
      <c r="H2338" s="1" t="n">
        <v>820</v>
      </c>
      <c r="I2338" s="1" t="n">
        <v>47</v>
      </c>
      <c r="J2338" s="1" t="n">
        <v>123</v>
      </c>
      <c r="K2338" s="1" t="n">
        <v>0.382</v>
      </c>
      <c r="L2338" s="1" t="n">
        <v>33</v>
      </c>
      <c r="M2338" s="1" t="n">
        <v>91</v>
      </c>
      <c r="N2338" s="1" t="n">
        <v>0.363</v>
      </c>
      <c r="O2338" s="1" t="n">
        <v>6</v>
      </c>
      <c r="P2338" s="1" t="n">
        <v>13</v>
      </c>
      <c r="Q2338" s="1" t="n">
        <v>0.462</v>
      </c>
      <c r="R2338" s="1" t="n">
        <v>11</v>
      </c>
      <c r="S2338" s="1" t="n">
        <v>57</v>
      </c>
      <c r="T2338" s="1" t="n">
        <v>68</v>
      </c>
      <c r="U2338" s="1" t="n">
        <v>133</v>
      </c>
      <c r="V2338" s="1" t="n">
        <v>20</v>
      </c>
      <c r="W2338" s="1" t="n">
        <v>1</v>
      </c>
      <c r="X2338" s="1" t="n">
        <v>40</v>
      </c>
      <c r="Y2338" s="1" t="n">
        <v>56</v>
      </c>
      <c r="Z2338" s="1" t="n">
        <v>133</v>
      </c>
      <c r="AA2338" s="1" t="n">
        <v>8</v>
      </c>
      <c r="AB2338" s="1" t="n">
        <v>0.517</v>
      </c>
      <c r="AC2338" s="1" t="n">
        <v>1</v>
      </c>
      <c r="AD2338" s="1" t="n">
        <f aca="false">IF(F2338=0,0,Z2338/F2338)</f>
        <v>2.89130434782609</v>
      </c>
      <c r="AE2338" s="1" t="str">
        <f aca="false">IFERROR(LEFT(C2338,FIND("-",C2338)-1),C2338)</f>
        <v>PG</v>
      </c>
      <c r="AF2338" s="1" t="str">
        <f aca="false">B2338&amp;"|"&amp;A2338</f>
        <v>Chris Duhon|2013</v>
      </c>
      <c r="AG2338" s="1" t="n">
        <f aca="false">SUMPRODUCT(($A$2:$A$4670=A2338)*($Z$2:$Z$4670&gt;Z2338))+1</f>
        <v>354</v>
      </c>
    </row>
    <row r="2339" customFormat="false" ht="15" hidden="false" customHeight="false" outlineLevel="0" collapsed="false">
      <c r="A2339" s="1" t="n">
        <v>2013</v>
      </c>
      <c r="B2339" s="1" t="s">
        <v>744</v>
      </c>
      <c r="C2339" s="1" t="s">
        <v>105</v>
      </c>
      <c r="D2339" s="1" t="n">
        <v>27</v>
      </c>
      <c r="E2339" s="1" t="s">
        <v>120</v>
      </c>
      <c r="F2339" s="1" t="n">
        <v>30</v>
      </c>
      <c r="G2339" s="1" t="n">
        <v>0</v>
      </c>
      <c r="H2339" s="1" t="n">
        <v>284</v>
      </c>
      <c r="I2339" s="1" t="n">
        <v>48</v>
      </c>
      <c r="J2339" s="1" t="n">
        <v>75</v>
      </c>
      <c r="K2339" s="1" t="n">
        <v>0.64</v>
      </c>
      <c r="L2339" s="1" t="n">
        <v>0</v>
      </c>
      <c r="M2339" s="1" t="n">
        <v>0</v>
      </c>
      <c r="O2339" s="1" t="n">
        <v>21</v>
      </c>
      <c r="P2339" s="1" t="n">
        <v>34</v>
      </c>
      <c r="Q2339" s="1" t="n">
        <v>0.618</v>
      </c>
      <c r="R2339" s="1" t="n">
        <v>20</v>
      </c>
      <c r="S2339" s="1" t="n">
        <v>40</v>
      </c>
      <c r="T2339" s="1" t="n">
        <v>60</v>
      </c>
      <c r="U2339" s="1" t="n">
        <v>8</v>
      </c>
      <c r="V2339" s="1" t="n">
        <v>7</v>
      </c>
      <c r="W2339" s="1" t="n">
        <v>28</v>
      </c>
      <c r="X2339" s="1" t="n">
        <v>13</v>
      </c>
      <c r="Y2339" s="1" t="n">
        <v>49</v>
      </c>
      <c r="Z2339" s="1" t="n">
        <v>117</v>
      </c>
      <c r="AA2339" s="1" t="n">
        <v>18.4</v>
      </c>
      <c r="AB2339" s="1" t="n">
        <v>0.65</v>
      </c>
      <c r="AC2339" s="1" t="n">
        <v>1</v>
      </c>
      <c r="AD2339" s="1" t="n">
        <f aca="false">IF(F2339=0,0,Z2339/F2339)</f>
        <v>3.9</v>
      </c>
      <c r="AE2339" s="1" t="str">
        <f aca="false">IFERROR(LEFT(C2339,FIND("-",C2339)-1),C2339)</f>
        <v>C</v>
      </c>
      <c r="AF2339" s="1" t="str">
        <f aca="false">B2339&amp;"|"&amp;A2339</f>
        <v>Chris Johnson|2013</v>
      </c>
      <c r="AG2339" s="1" t="n">
        <f aca="false">SUMPRODUCT(($A$2:$A$4670=A2339)*($Z$2:$Z$4670&gt;Z2339))+1</f>
        <v>367</v>
      </c>
    </row>
    <row r="2340" customFormat="false" ht="15" hidden="false" customHeight="false" outlineLevel="0" collapsed="false">
      <c r="A2340" s="1" t="n">
        <v>2013</v>
      </c>
      <c r="B2340" s="1" t="s">
        <v>222</v>
      </c>
      <c r="C2340" s="1" t="s">
        <v>105</v>
      </c>
      <c r="D2340" s="1" t="n">
        <v>30</v>
      </c>
      <c r="E2340" s="1" t="s">
        <v>189</v>
      </c>
      <c r="F2340" s="1" t="n">
        <v>66</v>
      </c>
      <c r="G2340" s="1" t="n">
        <v>52</v>
      </c>
      <c r="H2340" s="1" t="n">
        <v>1363</v>
      </c>
      <c r="I2340" s="1" t="n">
        <v>313</v>
      </c>
      <c r="J2340" s="1" t="n">
        <v>617</v>
      </c>
      <c r="K2340" s="1" t="n">
        <v>0.507</v>
      </c>
      <c r="L2340" s="1" t="n">
        <v>0</v>
      </c>
      <c r="M2340" s="1" t="n">
        <v>1</v>
      </c>
      <c r="N2340" s="1" t="n">
        <v>0</v>
      </c>
      <c r="O2340" s="1" t="n">
        <v>67</v>
      </c>
      <c r="P2340" s="1" t="n">
        <v>85</v>
      </c>
      <c r="Q2340" s="1" t="n">
        <v>0.788</v>
      </c>
      <c r="R2340" s="1" t="n">
        <v>97</v>
      </c>
      <c r="S2340" s="1" t="n">
        <v>275</v>
      </c>
      <c r="T2340" s="1" t="n">
        <v>372</v>
      </c>
      <c r="U2340" s="1" t="n">
        <v>51</v>
      </c>
      <c r="V2340" s="1" t="n">
        <v>29</v>
      </c>
      <c r="W2340" s="1" t="n">
        <v>52</v>
      </c>
      <c r="X2340" s="1" t="n">
        <v>103</v>
      </c>
      <c r="Y2340" s="1" t="n">
        <v>141</v>
      </c>
      <c r="Z2340" s="1" t="n">
        <v>693</v>
      </c>
      <c r="AA2340" s="1" t="n">
        <v>16.3</v>
      </c>
      <c r="AB2340" s="1" t="n">
        <v>0.529</v>
      </c>
      <c r="AC2340" s="1" t="n">
        <v>1.6</v>
      </c>
      <c r="AD2340" s="1" t="n">
        <f aca="false">IF(F2340=0,0,Z2340/F2340)</f>
        <v>10.5</v>
      </c>
      <c r="AE2340" s="1" t="str">
        <f aca="false">IFERROR(LEFT(C2340,FIND("-",C2340)-1),C2340)</f>
        <v>C</v>
      </c>
      <c r="AF2340" s="1" t="str">
        <f aca="false">B2340&amp;"|"&amp;A2340</f>
        <v>Chris Kaman|2013</v>
      </c>
      <c r="AG2340" s="1" t="n">
        <f aca="false">SUMPRODUCT(($A$2:$A$4670=A2340)*($Z$2:$Z$4670&gt;Z2340))+1</f>
        <v>149</v>
      </c>
    </row>
    <row r="2341" customFormat="false" ht="15" hidden="false" customHeight="false" outlineLevel="0" collapsed="false">
      <c r="A2341" s="1" t="n">
        <v>2013</v>
      </c>
      <c r="B2341" s="1" t="s">
        <v>224</v>
      </c>
      <c r="C2341" s="1" t="s">
        <v>102</v>
      </c>
      <c r="D2341" s="1" t="n">
        <v>27</v>
      </c>
      <c r="E2341" s="1" t="s">
        <v>108</v>
      </c>
      <c r="F2341" s="1" t="n">
        <v>70</v>
      </c>
      <c r="G2341" s="1" t="n">
        <v>70</v>
      </c>
      <c r="H2341" s="1" t="n">
        <v>2335</v>
      </c>
      <c r="I2341" s="1" t="n">
        <v>412</v>
      </c>
      <c r="J2341" s="1" t="n">
        <v>856</v>
      </c>
      <c r="K2341" s="1" t="n">
        <v>0.481</v>
      </c>
      <c r="L2341" s="1" t="n">
        <v>76</v>
      </c>
      <c r="M2341" s="1" t="n">
        <v>232</v>
      </c>
      <c r="N2341" s="1" t="n">
        <v>0.328</v>
      </c>
      <c r="O2341" s="1" t="n">
        <v>286</v>
      </c>
      <c r="P2341" s="1" t="n">
        <v>323</v>
      </c>
      <c r="Q2341" s="1" t="n">
        <v>0.885</v>
      </c>
      <c r="R2341" s="1" t="n">
        <v>53</v>
      </c>
      <c r="S2341" s="1" t="n">
        <v>209</v>
      </c>
      <c r="T2341" s="1" t="n">
        <v>262</v>
      </c>
      <c r="U2341" s="1" t="n">
        <v>678</v>
      </c>
      <c r="V2341" s="1" t="n">
        <v>169</v>
      </c>
      <c r="W2341" s="1" t="n">
        <v>10</v>
      </c>
      <c r="X2341" s="1" t="n">
        <v>159</v>
      </c>
      <c r="Y2341" s="1" t="n">
        <v>143</v>
      </c>
      <c r="Z2341" s="1" t="n">
        <v>1186</v>
      </c>
      <c r="AA2341" s="1" t="n">
        <v>26.4</v>
      </c>
      <c r="AB2341" s="1" t="n">
        <v>0.594</v>
      </c>
      <c r="AC2341" s="1" t="n">
        <v>13.9</v>
      </c>
      <c r="AD2341" s="1" t="n">
        <f aca="false">IF(F2341=0,0,Z2341/F2341)</f>
        <v>16.9428571428571</v>
      </c>
      <c r="AE2341" s="1" t="str">
        <f aca="false">IFERROR(LEFT(C2341,FIND("-",C2341)-1),C2341)</f>
        <v>PG</v>
      </c>
      <c r="AF2341" s="1" t="str">
        <f aca="false">B2341&amp;"|"&amp;A2341</f>
        <v>Chris Paul|2013</v>
      </c>
      <c r="AG2341" s="1" t="n">
        <f aca="false">SUMPRODUCT(($A$2:$A$4670=A2341)*($Z$2:$Z$4670&gt;Z2341))+1</f>
        <v>42</v>
      </c>
    </row>
    <row r="2342" customFormat="false" ht="15" hidden="false" customHeight="false" outlineLevel="0" collapsed="false">
      <c r="A2342" s="1" t="n">
        <v>2013</v>
      </c>
      <c r="B2342" s="1" t="s">
        <v>225</v>
      </c>
      <c r="C2342" s="1" t="s">
        <v>128</v>
      </c>
      <c r="D2342" s="1" t="n">
        <v>29</v>
      </c>
      <c r="E2342" s="1" t="s">
        <v>135</v>
      </c>
      <c r="F2342" s="1" t="n">
        <v>7</v>
      </c>
      <c r="G2342" s="1" t="n">
        <v>0</v>
      </c>
      <c r="H2342" s="1" t="n">
        <v>78</v>
      </c>
      <c r="I2342" s="1" t="n">
        <v>4</v>
      </c>
      <c r="J2342" s="1" t="n">
        <v>16</v>
      </c>
      <c r="K2342" s="1" t="n">
        <v>0.25</v>
      </c>
      <c r="L2342" s="1" t="n">
        <v>0</v>
      </c>
      <c r="M2342" s="1" t="n">
        <v>5</v>
      </c>
      <c r="N2342" s="1" t="n">
        <v>0</v>
      </c>
      <c r="O2342" s="1" t="n">
        <v>2</v>
      </c>
      <c r="P2342" s="1" t="n">
        <v>2</v>
      </c>
      <c r="Q2342" s="1" t="n">
        <v>1</v>
      </c>
      <c r="R2342" s="1" t="n">
        <v>1</v>
      </c>
      <c r="S2342" s="1" t="n">
        <v>1</v>
      </c>
      <c r="T2342" s="1" t="n">
        <v>2</v>
      </c>
      <c r="U2342" s="1" t="n">
        <v>9</v>
      </c>
      <c r="V2342" s="1" t="n">
        <v>3</v>
      </c>
      <c r="W2342" s="1" t="n">
        <v>0</v>
      </c>
      <c r="X2342" s="1" t="n">
        <v>6</v>
      </c>
      <c r="Y2342" s="1" t="n">
        <v>4</v>
      </c>
      <c r="Z2342" s="1" t="n">
        <v>10</v>
      </c>
      <c r="AA2342" s="1" t="n">
        <v>1.3</v>
      </c>
      <c r="AB2342" s="1" t="n">
        <v>0.296</v>
      </c>
      <c r="AC2342" s="1" t="n">
        <v>-0.2</v>
      </c>
      <c r="AD2342" s="1" t="n">
        <f aca="false">IF(F2342=0,0,Z2342/F2342)</f>
        <v>1.42857142857143</v>
      </c>
      <c r="AE2342" s="1" t="str">
        <f aca="false">IFERROR(LEFT(C2342,FIND("-",C2342)-1),C2342)</f>
        <v>SG</v>
      </c>
      <c r="AF2342" s="1" t="str">
        <f aca="false">B2342&amp;"|"&amp;A2342</f>
        <v>Chris Quinn|2013</v>
      </c>
      <c r="AG2342" s="1" t="n">
        <f aca="false">SUMPRODUCT(($A$2:$A$4670=A2342)*($Z$2:$Z$4670&gt;Z2342))+1</f>
        <v>442</v>
      </c>
    </row>
    <row r="2343" customFormat="false" ht="15" hidden="false" customHeight="false" outlineLevel="0" collapsed="false">
      <c r="A2343" s="1" t="n">
        <v>2013</v>
      </c>
      <c r="B2343" s="1" t="s">
        <v>815</v>
      </c>
      <c r="C2343" s="1" t="s">
        <v>92</v>
      </c>
      <c r="D2343" s="1" t="n">
        <v>23</v>
      </c>
      <c r="E2343" s="1" t="s">
        <v>137</v>
      </c>
      <c r="F2343" s="1" t="n">
        <v>57</v>
      </c>
      <c r="G2343" s="1" t="n">
        <v>11</v>
      </c>
      <c r="H2343" s="1" t="n">
        <v>924</v>
      </c>
      <c r="I2343" s="1" t="n">
        <v>92</v>
      </c>
      <c r="J2343" s="1" t="n">
        <v>241</v>
      </c>
      <c r="K2343" s="1" t="n">
        <v>0.382</v>
      </c>
      <c r="L2343" s="1" t="n">
        <v>7</v>
      </c>
      <c r="M2343" s="1" t="n">
        <v>36</v>
      </c>
      <c r="N2343" s="1" t="n">
        <v>0.194</v>
      </c>
      <c r="O2343" s="1" t="n">
        <v>40</v>
      </c>
      <c r="P2343" s="1" t="n">
        <v>70</v>
      </c>
      <c r="Q2343" s="1" t="n">
        <v>0.571</v>
      </c>
      <c r="R2343" s="1" t="n">
        <v>51</v>
      </c>
      <c r="S2343" s="1" t="n">
        <v>133</v>
      </c>
      <c r="T2343" s="1" t="n">
        <v>184</v>
      </c>
      <c r="U2343" s="1" t="n">
        <v>37</v>
      </c>
      <c r="V2343" s="1" t="n">
        <v>38</v>
      </c>
      <c r="W2343" s="1" t="n">
        <v>24</v>
      </c>
      <c r="X2343" s="1" t="n">
        <v>45</v>
      </c>
      <c r="Y2343" s="1" t="n">
        <v>124</v>
      </c>
      <c r="Z2343" s="1" t="n">
        <v>231</v>
      </c>
      <c r="AA2343" s="1" t="n">
        <v>7.8</v>
      </c>
      <c r="AB2343" s="1" t="n">
        <v>0.425</v>
      </c>
      <c r="AC2343" s="1" t="n">
        <v>0.5</v>
      </c>
      <c r="AD2343" s="1" t="n">
        <f aca="false">IF(F2343=0,0,Z2343/F2343)</f>
        <v>4.05263157894737</v>
      </c>
      <c r="AE2343" s="1" t="str">
        <f aca="false">IFERROR(LEFT(C2343,FIND("-",C2343)-1),C2343)</f>
        <v>PF</v>
      </c>
      <c r="AF2343" s="1" t="str">
        <f aca="false">B2343&amp;"|"&amp;A2343</f>
        <v>Chris Singleton|2013</v>
      </c>
      <c r="AG2343" s="1" t="n">
        <f aca="false">SUMPRODUCT(($A$2:$A$4670=A2343)*($Z$2:$Z$4670&gt;Z2343))+1</f>
        <v>300</v>
      </c>
    </row>
    <row r="2344" customFormat="false" ht="15" hidden="false" customHeight="false" outlineLevel="0" collapsed="false">
      <c r="A2344" s="1" t="n">
        <v>2013</v>
      </c>
      <c r="B2344" s="1" t="s">
        <v>228</v>
      </c>
      <c r="C2344" s="1" t="s">
        <v>105</v>
      </c>
      <c r="D2344" s="1" t="n">
        <v>30</v>
      </c>
      <c r="E2344" s="1" t="s">
        <v>199</v>
      </c>
      <c r="F2344" s="1" t="n">
        <v>61</v>
      </c>
      <c r="G2344" s="1" t="n">
        <v>7</v>
      </c>
      <c r="H2344" s="1" t="n">
        <v>830</v>
      </c>
      <c r="I2344" s="1" t="n">
        <v>110</v>
      </c>
      <c r="J2344" s="1" t="n">
        <v>153</v>
      </c>
      <c r="K2344" s="1" t="n">
        <v>0.719</v>
      </c>
      <c r="L2344" s="1" t="n">
        <v>0</v>
      </c>
      <c r="M2344" s="1" t="n">
        <v>1</v>
      </c>
      <c r="N2344" s="1" t="n">
        <v>0</v>
      </c>
      <c r="O2344" s="1" t="n">
        <v>39</v>
      </c>
      <c r="P2344" s="1" t="n">
        <v>58</v>
      </c>
      <c r="Q2344" s="1" t="n">
        <v>0.672</v>
      </c>
      <c r="R2344" s="1" t="n">
        <v>55</v>
      </c>
      <c r="S2344" s="1" t="n">
        <v>125</v>
      </c>
      <c r="T2344" s="1" t="n">
        <v>180</v>
      </c>
      <c r="U2344" s="1" t="n">
        <v>22</v>
      </c>
      <c r="V2344" s="1" t="n">
        <v>32</v>
      </c>
      <c r="W2344" s="1" t="n">
        <v>28</v>
      </c>
      <c r="X2344" s="1" t="n">
        <v>34</v>
      </c>
      <c r="Y2344" s="1" t="n">
        <v>125</v>
      </c>
      <c r="Z2344" s="1" t="n">
        <v>259</v>
      </c>
      <c r="AA2344" s="1" t="n">
        <v>15.3</v>
      </c>
      <c r="AB2344" s="1" t="n">
        <v>0.725</v>
      </c>
      <c r="AC2344" s="1" t="n">
        <v>3.1</v>
      </c>
      <c r="AD2344" s="1" t="n">
        <f aca="false">IF(F2344=0,0,Z2344/F2344)</f>
        <v>4.24590163934426</v>
      </c>
      <c r="AE2344" s="1" t="str">
        <f aca="false">IFERROR(LEFT(C2344,FIND("-",C2344)-1),C2344)</f>
        <v>C</v>
      </c>
      <c r="AF2344" s="1" t="str">
        <f aca="false">B2344&amp;"|"&amp;A2344</f>
        <v>Chris Wilcox|2013</v>
      </c>
      <c r="AG2344" s="1" t="n">
        <f aca="false">SUMPRODUCT(($A$2:$A$4670=A2344)*($Z$2:$Z$4670&gt;Z2344))+1</f>
        <v>290</v>
      </c>
    </row>
    <row r="2345" customFormat="false" ht="15" hidden="false" customHeight="false" outlineLevel="0" collapsed="false">
      <c r="A2345" s="1" t="n">
        <v>2013</v>
      </c>
      <c r="B2345" s="1" t="s">
        <v>816</v>
      </c>
      <c r="C2345" s="1" t="s">
        <v>128</v>
      </c>
      <c r="D2345" s="1" t="n">
        <v>23</v>
      </c>
      <c r="E2345" s="1" t="s">
        <v>189</v>
      </c>
      <c r="F2345" s="1" t="n">
        <v>3</v>
      </c>
      <c r="G2345" s="1" t="n">
        <v>0</v>
      </c>
      <c r="H2345" s="1" t="n">
        <v>4</v>
      </c>
      <c r="I2345" s="1" t="n">
        <v>1</v>
      </c>
      <c r="J2345" s="1" t="n">
        <v>2</v>
      </c>
      <c r="K2345" s="1" t="n">
        <v>0.5</v>
      </c>
      <c r="L2345" s="1" t="n">
        <v>0</v>
      </c>
      <c r="M2345" s="1" t="n">
        <v>0</v>
      </c>
      <c r="O2345" s="1" t="n">
        <v>0</v>
      </c>
      <c r="P2345" s="1" t="n">
        <v>0</v>
      </c>
      <c r="R2345" s="1" t="n">
        <v>0</v>
      </c>
      <c r="S2345" s="1" t="n">
        <v>0</v>
      </c>
      <c r="T2345" s="1" t="n">
        <v>0</v>
      </c>
      <c r="U2345" s="1" t="n">
        <v>0</v>
      </c>
      <c r="V2345" s="1" t="n">
        <v>0</v>
      </c>
      <c r="W2345" s="1" t="n">
        <v>0</v>
      </c>
      <c r="X2345" s="1" t="n">
        <v>1</v>
      </c>
      <c r="Y2345" s="1" t="n">
        <v>0</v>
      </c>
      <c r="Z2345" s="1" t="n">
        <v>2</v>
      </c>
      <c r="AA2345" s="1" t="n">
        <v>-1.9</v>
      </c>
      <c r="AB2345" s="1" t="n">
        <v>0.5</v>
      </c>
      <c r="AC2345" s="1" t="n">
        <v>0</v>
      </c>
      <c r="AD2345" s="1" t="n">
        <f aca="false">IF(F2345=0,0,Z2345/F2345)</f>
        <v>0.666666666666667</v>
      </c>
      <c r="AE2345" s="1" t="str">
        <f aca="false">IFERROR(LEFT(C2345,FIND("-",C2345)-1),C2345)</f>
        <v>SG</v>
      </c>
      <c r="AF2345" s="1" t="str">
        <f aca="false">B2345&amp;"|"&amp;A2345</f>
        <v>Chris Wright|2013</v>
      </c>
      <c r="AG2345" s="1" t="n">
        <f aca="false">SUMPRODUCT(($A$2:$A$4670=A2345)*($Z$2:$Z$4670&gt;Z2345))+1</f>
        <v>458</v>
      </c>
    </row>
    <row r="2346" customFormat="false" ht="15" hidden="false" customHeight="false" outlineLevel="0" collapsed="false">
      <c r="A2346" s="1" t="n">
        <v>2013</v>
      </c>
      <c r="B2346" s="1" t="s">
        <v>230</v>
      </c>
      <c r="C2346" s="1" t="s">
        <v>105</v>
      </c>
      <c r="D2346" s="1" t="n">
        <v>29</v>
      </c>
      <c r="E2346" s="1" t="s">
        <v>173</v>
      </c>
      <c r="F2346" s="1" t="n">
        <v>74</v>
      </c>
      <c r="G2346" s="1" t="n">
        <v>1</v>
      </c>
      <c r="H2346" s="1" t="n">
        <v>1209</v>
      </c>
      <c r="I2346" s="1" t="n">
        <v>84</v>
      </c>
      <c r="J2346" s="1" t="n">
        <v>190</v>
      </c>
      <c r="K2346" s="1" t="n">
        <v>0.442</v>
      </c>
      <c r="L2346" s="1" t="n">
        <v>0</v>
      </c>
      <c r="M2346" s="1" t="n">
        <v>1</v>
      </c>
      <c r="N2346" s="1" t="n">
        <v>0</v>
      </c>
      <c r="O2346" s="1" t="n">
        <v>30</v>
      </c>
      <c r="P2346" s="1" t="n">
        <v>48</v>
      </c>
      <c r="Q2346" s="1" t="n">
        <v>0.625</v>
      </c>
      <c r="R2346" s="1" t="n">
        <v>113</v>
      </c>
      <c r="S2346" s="1" t="n">
        <v>186</v>
      </c>
      <c r="T2346" s="1" t="n">
        <v>299</v>
      </c>
      <c r="U2346" s="1" t="n">
        <v>112</v>
      </c>
      <c r="V2346" s="1" t="n">
        <v>31</v>
      </c>
      <c r="W2346" s="1" t="n">
        <v>18</v>
      </c>
      <c r="X2346" s="1" t="n">
        <v>44</v>
      </c>
      <c r="Y2346" s="1" t="n">
        <v>114</v>
      </c>
      <c r="Z2346" s="1" t="n">
        <v>198</v>
      </c>
      <c r="AA2346" s="1" t="n">
        <v>10.7</v>
      </c>
      <c r="AB2346" s="1" t="n">
        <v>0.469</v>
      </c>
      <c r="AC2346" s="1" t="n">
        <v>1.5</v>
      </c>
      <c r="AD2346" s="1" t="n">
        <f aca="false">IF(F2346=0,0,Z2346/F2346)</f>
        <v>2.67567567567568</v>
      </c>
      <c r="AE2346" s="1" t="str">
        <f aca="false">IFERROR(LEFT(C2346,FIND("-",C2346)-1),C2346)</f>
        <v>C</v>
      </c>
      <c r="AF2346" s="1" t="str">
        <f aca="false">B2346&amp;"|"&amp;A2346</f>
        <v>Chuck Hayes|2013</v>
      </c>
      <c r="AG2346" s="1" t="n">
        <f aca="false">SUMPRODUCT(($A$2:$A$4670=A2346)*($Z$2:$Z$4670&gt;Z2346))+1</f>
        <v>316</v>
      </c>
    </row>
    <row r="2347" customFormat="false" ht="15" hidden="false" customHeight="false" outlineLevel="0" collapsed="false">
      <c r="A2347" s="1" t="n">
        <v>2013</v>
      </c>
      <c r="B2347" s="1" t="s">
        <v>746</v>
      </c>
      <c r="C2347" s="1" t="s">
        <v>105</v>
      </c>
      <c r="D2347" s="1" t="n">
        <v>24</v>
      </c>
      <c r="E2347" s="1" t="s">
        <v>115</v>
      </c>
      <c r="F2347" s="1" t="n">
        <v>45</v>
      </c>
      <c r="G2347" s="1" t="n">
        <v>0</v>
      </c>
      <c r="H2347" s="1" t="n">
        <v>388</v>
      </c>
      <c r="I2347" s="1" t="n">
        <v>44</v>
      </c>
      <c r="J2347" s="1" t="n">
        <v>80</v>
      </c>
      <c r="K2347" s="1" t="n">
        <v>0.55</v>
      </c>
      <c r="L2347" s="1" t="n">
        <v>0</v>
      </c>
      <c r="M2347" s="1" t="n">
        <v>0</v>
      </c>
      <c r="O2347" s="1" t="n">
        <v>12</v>
      </c>
      <c r="P2347" s="1" t="n">
        <v>20</v>
      </c>
      <c r="Q2347" s="1" t="n">
        <v>0.6</v>
      </c>
      <c r="R2347" s="1" t="n">
        <v>30</v>
      </c>
      <c r="S2347" s="1" t="n">
        <v>90</v>
      </c>
      <c r="T2347" s="1" t="n">
        <v>120</v>
      </c>
      <c r="U2347" s="1" t="n">
        <v>9</v>
      </c>
      <c r="V2347" s="1" t="n">
        <v>5</v>
      </c>
      <c r="W2347" s="1" t="n">
        <v>23</v>
      </c>
      <c r="X2347" s="1" t="n">
        <v>23</v>
      </c>
      <c r="Y2347" s="1" t="n">
        <v>60</v>
      </c>
      <c r="Z2347" s="1" t="n">
        <v>100</v>
      </c>
      <c r="AA2347" s="1" t="n">
        <v>11.1</v>
      </c>
      <c r="AB2347" s="1" t="n">
        <v>0.563</v>
      </c>
      <c r="AC2347" s="1" t="n">
        <v>0.6</v>
      </c>
      <c r="AD2347" s="1" t="n">
        <f aca="false">IF(F2347=0,0,Z2347/F2347)</f>
        <v>2.22222222222222</v>
      </c>
      <c r="AE2347" s="1" t="str">
        <f aca="false">IFERROR(LEFT(C2347,FIND("-",C2347)-1),C2347)</f>
        <v>C</v>
      </c>
      <c r="AF2347" s="1" t="str">
        <f aca="false">B2347&amp;"|"&amp;A2347</f>
        <v>Cole Aldrich|2013</v>
      </c>
      <c r="AG2347" s="1" t="n">
        <f aca="false">SUMPRODUCT(($A$2:$A$4670=A2347)*($Z$2:$Z$4670&gt;Z2347))+1</f>
        <v>378</v>
      </c>
    </row>
    <row r="2348" customFormat="false" ht="15" hidden="false" customHeight="false" outlineLevel="0" collapsed="false">
      <c r="A2348" s="1" t="n">
        <v>2013</v>
      </c>
      <c r="B2348" s="1" t="s">
        <v>233</v>
      </c>
      <c r="C2348" s="1" t="s">
        <v>123</v>
      </c>
      <c r="D2348" s="1" t="n">
        <v>26</v>
      </c>
      <c r="E2348" s="1" t="s">
        <v>129</v>
      </c>
      <c r="F2348" s="1" t="n">
        <v>82</v>
      </c>
      <c r="G2348" s="1" t="n">
        <v>2</v>
      </c>
      <c r="H2348" s="1" t="n">
        <v>2003</v>
      </c>
      <c r="I2348" s="1" t="n">
        <v>375</v>
      </c>
      <c r="J2348" s="1" t="n">
        <v>883</v>
      </c>
      <c r="K2348" s="1" t="n">
        <v>0.425</v>
      </c>
      <c r="L2348" s="1" t="n">
        <v>91</v>
      </c>
      <c r="M2348" s="1" t="n">
        <v>307</v>
      </c>
      <c r="N2348" s="1" t="n">
        <v>0.296</v>
      </c>
      <c r="O2348" s="1" t="n">
        <v>149</v>
      </c>
      <c r="P2348" s="1" t="n">
        <v>216</v>
      </c>
      <c r="Q2348" s="1" t="n">
        <v>0.69</v>
      </c>
      <c r="R2348" s="1" t="n">
        <v>55</v>
      </c>
      <c r="S2348" s="1" t="n">
        <v>180</v>
      </c>
      <c r="T2348" s="1" t="n">
        <v>235</v>
      </c>
      <c r="U2348" s="1" t="n">
        <v>124</v>
      </c>
      <c r="V2348" s="1" t="n">
        <v>118</v>
      </c>
      <c r="W2348" s="1" t="n">
        <v>23</v>
      </c>
      <c r="X2348" s="1" t="n">
        <v>102</v>
      </c>
      <c r="Y2348" s="1" t="n">
        <v>154</v>
      </c>
      <c r="Z2348" s="1" t="n">
        <v>990</v>
      </c>
      <c r="AA2348" s="1" t="n">
        <v>14.7</v>
      </c>
      <c r="AB2348" s="1" t="n">
        <v>0.506</v>
      </c>
      <c r="AC2348" s="1" t="n">
        <v>3.9</v>
      </c>
      <c r="AD2348" s="1" t="n">
        <f aca="false">IF(F2348=0,0,Z2348/F2348)</f>
        <v>12.0731707317073</v>
      </c>
      <c r="AE2348" s="1" t="str">
        <f aca="false">IFERROR(LEFT(C2348,FIND("-",C2348)-1),C2348)</f>
        <v>SF</v>
      </c>
      <c r="AF2348" s="1" t="str">
        <f aca="false">B2348&amp;"|"&amp;A2348</f>
        <v>Corey Brewer|2013</v>
      </c>
      <c r="AG2348" s="1" t="n">
        <f aca="false">SUMPRODUCT(($A$2:$A$4670=A2348)*($Z$2:$Z$4670&gt;Z2348))+1</f>
        <v>77</v>
      </c>
    </row>
    <row r="2349" customFormat="false" ht="15" hidden="false" customHeight="false" outlineLevel="0" collapsed="false">
      <c r="A2349" s="1" t="n">
        <v>2013</v>
      </c>
      <c r="B2349" s="1" t="s">
        <v>234</v>
      </c>
      <c r="C2349" s="1" t="s">
        <v>123</v>
      </c>
      <c r="D2349" s="1" t="n">
        <v>33</v>
      </c>
      <c r="E2349" s="1" t="s">
        <v>133</v>
      </c>
      <c r="F2349" s="1" t="n">
        <v>18</v>
      </c>
      <c r="G2349" s="1" t="n">
        <v>0</v>
      </c>
      <c r="H2349" s="1" t="n">
        <v>257</v>
      </c>
      <c r="I2349" s="1" t="n">
        <v>27</v>
      </c>
      <c r="J2349" s="1" t="n">
        <v>76</v>
      </c>
      <c r="K2349" s="1" t="n">
        <v>0.355</v>
      </c>
      <c r="L2349" s="1" t="n">
        <v>5</v>
      </c>
      <c r="M2349" s="1" t="n">
        <v>21</v>
      </c>
      <c r="N2349" s="1" t="n">
        <v>0.238</v>
      </c>
      <c r="O2349" s="1" t="n">
        <v>36</v>
      </c>
      <c r="P2349" s="1" t="n">
        <v>48</v>
      </c>
      <c r="Q2349" s="1" t="n">
        <v>0.75</v>
      </c>
      <c r="R2349" s="1" t="n">
        <v>5</v>
      </c>
      <c r="S2349" s="1" t="n">
        <v>20</v>
      </c>
      <c r="T2349" s="1" t="n">
        <v>25</v>
      </c>
      <c r="U2349" s="1" t="n">
        <v>19</v>
      </c>
      <c r="V2349" s="1" t="n">
        <v>6</v>
      </c>
      <c r="W2349" s="1" t="n">
        <v>2</v>
      </c>
      <c r="X2349" s="1" t="n">
        <v>17</v>
      </c>
      <c r="Y2349" s="1" t="n">
        <v>42</v>
      </c>
      <c r="Z2349" s="1" t="n">
        <v>95</v>
      </c>
      <c r="AA2349" s="1" t="n">
        <v>7.9</v>
      </c>
      <c r="AB2349" s="1" t="n">
        <v>0.489</v>
      </c>
      <c r="AC2349" s="1" t="n">
        <v>0.1</v>
      </c>
      <c r="AD2349" s="1" t="n">
        <f aca="false">IF(F2349=0,0,Z2349/F2349)</f>
        <v>5.27777777777778</v>
      </c>
      <c r="AE2349" s="1" t="str">
        <f aca="false">IFERROR(LEFT(C2349,FIND("-",C2349)-1),C2349)</f>
        <v>SF</v>
      </c>
      <c r="AF2349" s="1" t="str">
        <f aca="false">B2349&amp;"|"&amp;A2349</f>
        <v>Corey Maggette|2013</v>
      </c>
      <c r="AG2349" s="1" t="n">
        <f aca="false">SUMPRODUCT(($A$2:$A$4670=A2349)*($Z$2:$Z$4670&gt;Z2349))+1</f>
        <v>383</v>
      </c>
    </row>
    <row r="2350" customFormat="false" ht="15" hidden="false" customHeight="false" outlineLevel="0" collapsed="false">
      <c r="A2350" s="1" t="n">
        <v>2013</v>
      </c>
      <c r="B2350" s="1" t="s">
        <v>817</v>
      </c>
      <c r="C2350" s="1" t="s">
        <v>128</v>
      </c>
      <c r="D2350" s="1" t="n">
        <v>23</v>
      </c>
      <c r="E2350" s="1" t="s">
        <v>264</v>
      </c>
      <c r="F2350" s="1" t="n">
        <v>6</v>
      </c>
      <c r="G2350" s="1" t="n">
        <v>0</v>
      </c>
      <c r="H2350" s="1" t="n">
        <v>32</v>
      </c>
      <c r="I2350" s="1" t="n">
        <v>6</v>
      </c>
      <c r="J2350" s="1" t="n">
        <v>19</v>
      </c>
      <c r="K2350" s="1" t="n">
        <v>0.316</v>
      </c>
      <c r="L2350" s="1" t="n">
        <v>1</v>
      </c>
      <c r="M2350" s="1" t="n">
        <v>5</v>
      </c>
      <c r="N2350" s="1" t="n">
        <v>0.2</v>
      </c>
      <c r="O2350" s="1" t="n">
        <v>1</v>
      </c>
      <c r="P2350" s="1" t="n">
        <v>2</v>
      </c>
      <c r="Q2350" s="1" t="n">
        <v>0.5</v>
      </c>
      <c r="R2350" s="1" t="n">
        <v>1</v>
      </c>
      <c r="S2350" s="1" t="n">
        <v>2</v>
      </c>
      <c r="T2350" s="1" t="n">
        <v>3</v>
      </c>
      <c r="U2350" s="1" t="n">
        <v>5</v>
      </c>
      <c r="V2350" s="1" t="n">
        <v>3</v>
      </c>
      <c r="W2350" s="1" t="n">
        <v>0</v>
      </c>
      <c r="X2350" s="1" t="n">
        <v>0</v>
      </c>
      <c r="Y2350" s="1" t="n">
        <v>5</v>
      </c>
      <c r="Z2350" s="1" t="n">
        <v>14</v>
      </c>
      <c r="AA2350" s="1" t="n">
        <v>12.6</v>
      </c>
      <c r="AB2350" s="1" t="n">
        <v>0.352</v>
      </c>
      <c r="AC2350" s="1" t="n">
        <v>0</v>
      </c>
      <c r="AD2350" s="1" t="n">
        <f aca="false">IF(F2350=0,0,Z2350/F2350)</f>
        <v>2.33333333333333</v>
      </c>
      <c r="AE2350" s="1" t="str">
        <f aca="false">IFERROR(LEFT(C2350,FIND("-",C2350)-1),C2350)</f>
        <v>SG</v>
      </c>
      <c r="AF2350" s="1" t="str">
        <f aca="false">B2350&amp;"|"&amp;A2350</f>
        <v>Cory Higgins|2013</v>
      </c>
      <c r="AG2350" s="1" t="n">
        <f aca="false">SUMPRODUCT(($A$2:$A$4670=A2350)*($Z$2:$Z$4670&gt;Z2350))+1</f>
        <v>438</v>
      </c>
    </row>
    <row r="2351" customFormat="false" ht="15" hidden="false" customHeight="false" outlineLevel="0" collapsed="false">
      <c r="A2351" s="1" t="n">
        <v>2013</v>
      </c>
      <c r="B2351" s="1" t="s">
        <v>818</v>
      </c>
      <c r="C2351" s="1" t="s">
        <v>102</v>
      </c>
      <c r="D2351" s="1" t="n">
        <v>21</v>
      </c>
      <c r="E2351" s="1" t="s">
        <v>194</v>
      </c>
      <c r="F2351" s="1" t="n">
        <v>28</v>
      </c>
      <c r="G2351" s="1" t="n">
        <v>9</v>
      </c>
      <c r="H2351" s="1" t="n">
        <v>388</v>
      </c>
      <c r="I2351" s="1" t="n">
        <v>51</v>
      </c>
      <c r="J2351" s="1" t="n">
        <v>110</v>
      </c>
      <c r="K2351" s="1" t="n">
        <v>0.464</v>
      </c>
      <c r="L2351" s="1" t="n">
        <v>6</v>
      </c>
      <c r="M2351" s="1" t="n">
        <v>21</v>
      </c>
      <c r="N2351" s="1" t="n">
        <v>0.286</v>
      </c>
      <c r="O2351" s="1" t="n">
        <v>18</v>
      </c>
      <c r="P2351" s="1" t="n">
        <v>21</v>
      </c>
      <c r="Q2351" s="1" t="n">
        <v>0.857</v>
      </c>
      <c r="R2351" s="1" t="n">
        <v>12</v>
      </c>
      <c r="S2351" s="1" t="n">
        <v>40</v>
      </c>
      <c r="T2351" s="1" t="n">
        <v>52</v>
      </c>
      <c r="U2351" s="1" t="n">
        <v>53</v>
      </c>
      <c r="V2351" s="1" t="n">
        <v>15</v>
      </c>
      <c r="W2351" s="1" t="n">
        <v>4</v>
      </c>
      <c r="X2351" s="1" t="n">
        <v>21</v>
      </c>
      <c r="Y2351" s="1" t="n">
        <v>25</v>
      </c>
      <c r="Z2351" s="1" t="n">
        <v>126</v>
      </c>
      <c r="AA2351" s="1" t="n">
        <v>13.5</v>
      </c>
      <c r="AB2351" s="1" t="n">
        <v>0.528</v>
      </c>
      <c r="AC2351" s="1" t="n">
        <v>0.9</v>
      </c>
      <c r="AD2351" s="1" t="n">
        <f aca="false">IF(F2351=0,0,Z2351/F2351)</f>
        <v>4.5</v>
      </c>
      <c r="AE2351" s="1" t="str">
        <f aca="false">IFERROR(LEFT(C2351,FIND("-",C2351)-1),C2351)</f>
        <v>PG</v>
      </c>
      <c r="AF2351" s="1" t="str">
        <f aca="false">B2351&amp;"|"&amp;A2351</f>
        <v>Cory Joseph|2013</v>
      </c>
      <c r="AG2351" s="1" t="n">
        <f aca="false">SUMPRODUCT(($A$2:$A$4670=A2351)*($Z$2:$Z$4670&gt;Z2351))+1</f>
        <v>357</v>
      </c>
    </row>
    <row r="2352" customFormat="false" ht="15" hidden="false" customHeight="false" outlineLevel="0" collapsed="false">
      <c r="A2352" s="1" t="n">
        <v>2013</v>
      </c>
      <c r="B2352" s="1" t="s">
        <v>606</v>
      </c>
      <c r="C2352" s="1" t="s">
        <v>128</v>
      </c>
      <c r="D2352" s="1" t="n">
        <v>27</v>
      </c>
      <c r="E2352" s="1" t="s">
        <v>199</v>
      </c>
      <c r="F2352" s="1" t="n">
        <v>78</v>
      </c>
      <c r="G2352" s="1" t="n">
        <v>39</v>
      </c>
      <c r="H2352" s="1" t="n">
        <v>1941</v>
      </c>
      <c r="I2352" s="1" t="n">
        <v>246</v>
      </c>
      <c r="J2352" s="1" t="n">
        <v>530</v>
      </c>
      <c r="K2352" s="1" t="n">
        <v>0.464</v>
      </c>
      <c r="L2352" s="1" t="n">
        <v>58</v>
      </c>
      <c r="M2352" s="1" t="n">
        <v>156</v>
      </c>
      <c r="N2352" s="1" t="n">
        <v>0.372</v>
      </c>
      <c r="O2352" s="1" t="n">
        <v>62</v>
      </c>
      <c r="P2352" s="1" t="n">
        <v>72</v>
      </c>
      <c r="Q2352" s="1" t="n">
        <v>0.861</v>
      </c>
      <c r="R2352" s="1" t="n">
        <v>31</v>
      </c>
      <c r="S2352" s="1" t="n">
        <v>159</v>
      </c>
      <c r="T2352" s="1" t="n">
        <v>190</v>
      </c>
      <c r="U2352" s="1" t="n">
        <v>143</v>
      </c>
      <c r="V2352" s="1" t="n">
        <v>89</v>
      </c>
      <c r="W2352" s="1" t="n">
        <v>21</v>
      </c>
      <c r="X2352" s="1" t="n">
        <v>84</v>
      </c>
      <c r="Y2352" s="1" t="n">
        <v>139</v>
      </c>
      <c r="Z2352" s="1" t="n">
        <v>612</v>
      </c>
      <c r="AA2352" s="1" t="n">
        <v>11.7</v>
      </c>
      <c r="AB2352" s="1" t="n">
        <v>0.545</v>
      </c>
      <c r="AC2352" s="1" t="n">
        <v>3.3</v>
      </c>
      <c r="AD2352" s="1" t="n">
        <f aca="false">IF(F2352=0,0,Z2352/F2352)</f>
        <v>7.84615384615385</v>
      </c>
      <c r="AE2352" s="1" t="str">
        <f aca="false">IFERROR(LEFT(C2352,FIND("-",C2352)-1),C2352)</f>
        <v>SG</v>
      </c>
      <c r="AF2352" s="1" t="str">
        <f aca="false">B2352&amp;"|"&amp;A2352</f>
        <v>Courtney Lee|2013</v>
      </c>
      <c r="AG2352" s="1" t="n">
        <f aca="false">SUMPRODUCT(($A$2:$A$4670=A2352)*($Z$2:$Z$4670&gt;Z2352))+1</f>
        <v>174</v>
      </c>
    </row>
    <row r="2353" customFormat="false" ht="15" hidden="false" customHeight="false" outlineLevel="0" collapsed="false">
      <c r="A2353" s="1" t="n">
        <v>2013</v>
      </c>
      <c r="B2353" s="1" t="s">
        <v>607</v>
      </c>
      <c r="C2353" s="1" t="s">
        <v>102</v>
      </c>
      <c r="D2353" s="1" t="n">
        <v>25</v>
      </c>
      <c r="E2353" s="1" t="s">
        <v>145</v>
      </c>
      <c r="F2353" s="1" t="n">
        <v>76</v>
      </c>
      <c r="G2353" s="1" t="n">
        <v>5</v>
      </c>
      <c r="H2353" s="1" t="n">
        <v>1226</v>
      </c>
      <c r="I2353" s="1" t="n">
        <v>103</v>
      </c>
      <c r="J2353" s="1" t="n">
        <v>294</v>
      </c>
      <c r="K2353" s="1" t="n">
        <v>0.35</v>
      </c>
      <c r="L2353" s="1" t="n">
        <v>67</v>
      </c>
      <c r="M2353" s="1" t="n">
        <v>190</v>
      </c>
      <c r="N2353" s="1" t="n">
        <v>0.353</v>
      </c>
      <c r="O2353" s="1" t="n">
        <v>83</v>
      </c>
      <c r="P2353" s="1" t="n">
        <v>99</v>
      </c>
      <c r="Q2353" s="1" t="n">
        <v>0.838</v>
      </c>
      <c r="R2353" s="1" t="n">
        <v>20</v>
      </c>
      <c r="S2353" s="1" t="n">
        <v>71</v>
      </c>
      <c r="T2353" s="1" t="n">
        <v>91</v>
      </c>
      <c r="U2353" s="1" t="n">
        <v>170</v>
      </c>
      <c r="V2353" s="1" t="n">
        <v>34</v>
      </c>
      <c r="W2353" s="1" t="n">
        <v>3</v>
      </c>
      <c r="X2353" s="1" t="n">
        <v>68</v>
      </c>
      <c r="Y2353" s="1" t="n">
        <v>64</v>
      </c>
      <c r="Z2353" s="1" t="n">
        <v>356</v>
      </c>
      <c r="AA2353" s="1" t="n">
        <v>11</v>
      </c>
      <c r="AB2353" s="1" t="n">
        <v>0.527</v>
      </c>
      <c r="AC2353" s="1" t="n">
        <v>2.8</v>
      </c>
      <c r="AD2353" s="1" t="n">
        <f aca="false">IF(F2353=0,0,Z2353/F2353)</f>
        <v>4.68421052631579</v>
      </c>
      <c r="AE2353" s="1" t="str">
        <f aca="false">IFERROR(LEFT(C2353,FIND("-",C2353)-1),C2353)</f>
        <v>PG</v>
      </c>
      <c r="AF2353" s="1" t="str">
        <f aca="false">B2353&amp;"|"&amp;A2353</f>
        <v>D.J. Augustin|2013</v>
      </c>
      <c r="AG2353" s="1" t="n">
        <f aca="false">SUMPRODUCT(($A$2:$A$4670=A2353)*($Z$2:$Z$4670&gt;Z2353))+1</f>
        <v>253</v>
      </c>
    </row>
    <row r="2354" customFormat="false" ht="15" hidden="false" customHeight="false" outlineLevel="0" collapsed="false">
      <c r="A2354" s="1" t="n">
        <v>2013</v>
      </c>
      <c r="B2354" s="1" t="s">
        <v>608</v>
      </c>
      <c r="C2354" s="1" t="s">
        <v>92</v>
      </c>
      <c r="D2354" s="1" t="n">
        <v>26</v>
      </c>
      <c r="E2354" s="1" t="s">
        <v>199</v>
      </c>
      <c r="F2354" s="1" t="n">
        <v>12</v>
      </c>
      <c r="G2354" s="1" t="n">
        <v>0</v>
      </c>
      <c r="H2354" s="1" t="n">
        <v>86</v>
      </c>
      <c r="I2354" s="1" t="n">
        <v>12</v>
      </c>
      <c r="J2354" s="1" t="n">
        <v>23</v>
      </c>
      <c r="K2354" s="1" t="n">
        <v>0.522</v>
      </c>
      <c r="L2354" s="1" t="n">
        <v>0</v>
      </c>
      <c r="M2354" s="1" t="n">
        <v>0</v>
      </c>
      <c r="O2354" s="1" t="n">
        <v>5</v>
      </c>
      <c r="P2354" s="1" t="n">
        <v>9</v>
      </c>
      <c r="Q2354" s="1" t="n">
        <v>0.556</v>
      </c>
      <c r="R2354" s="1" t="n">
        <v>4</v>
      </c>
      <c r="S2354" s="1" t="n">
        <v>9</v>
      </c>
      <c r="T2354" s="1" t="n">
        <v>13</v>
      </c>
      <c r="U2354" s="1" t="n">
        <v>4</v>
      </c>
      <c r="V2354" s="1" t="n">
        <v>1</v>
      </c>
      <c r="W2354" s="1" t="n">
        <v>6</v>
      </c>
      <c r="X2354" s="1" t="n">
        <v>2</v>
      </c>
      <c r="Y2354" s="1" t="n">
        <v>5</v>
      </c>
      <c r="Z2354" s="1" t="n">
        <v>29</v>
      </c>
      <c r="AA2354" s="1" t="n">
        <v>14.7</v>
      </c>
      <c r="AB2354" s="1" t="n">
        <v>0.538</v>
      </c>
      <c r="AC2354" s="1" t="n">
        <v>0.2</v>
      </c>
      <c r="AD2354" s="1" t="n">
        <f aca="false">IF(F2354=0,0,Z2354/F2354)</f>
        <v>2.41666666666667</v>
      </c>
      <c r="AE2354" s="1" t="str">
        <f aca="false">IFERROR(LEFT(C2354,FIND("-",C2354)-1),C2354)</f>
        <v>PF</v>
      </c>
      <c r="AF2354" s="1" t="str">
        <f aca="false">B2354&amp;"|"&amp;A2354</f>
        <v>D.J. White|2013</v>
      </c>
      <c r="AG2354" s="1" t="n">
        <f aca="false">SUMPRODUCT(($A$2:$A$4670=A2354)*($Z$2:$Z$4670&gt;Z2354))+1</f>
        <v>424</v>
      </c>
    </row>
    <row r="2355" customFormat="false" ht="15" hidden="false" customHeight="false" outlineLevel="0" collapsed="false">
      <c r="A2355" s="1" t="n">
        <v>2013</v>
      </c>
      <c r="B2355" s="1" t="s">
        <v>685</v>
      </c>
      <c r="C2355" s="1" t="s">
        <v>92</v>
      </c>
      <c r="D2355" s="1" t="n">
        <v>25</v>
      </c>
      <c r="E2355" s="1" t="s">
        <v>108</v>
      </c>
      <c r="F2355" s="1" t="n">
        <v>2</v>
      </c>
      <c r="G2355" s="1" t="n">
        <v>0</v>
      </c>
      <c r="H2355" s="1" t="n">
        <v>7</v>
      </c>
      <c r="I2355" s="1" t="n">
        <v>1</v>
      </c>
      <c r="J2355" s="1" t="n">
        <v>4</v>
      </c>
      <c r="K2355" s="1" t="n">
        <v>0.25</v>
      </c>
      <c r="L2355" s="1" t="n">
        <v>0</v>
      </c>
      <c r="M2355" s="1" t="n">
        <v>0</v>
      </c>
      <c r="O2355" s="1" t="n">
        <v>0</v>
      </c>
      <c r="P2355" s="1" t="n">
        <v>0</v>
      </c>
      <c r="R2355" s="1" t="n">
        <v>0</v>
      </c>
      <c r="S2355" s="1" t="n">
        <v>2</v>
      </c>
      <c r="T2355" s="1" t="n">
        <v>2</v>
      </c>
      <c r="U2355" s="1" t="n">
        <v>1</v>
      </c>
      <c r="V2355" s="1" t="n">
        <v>0</v>
      </c>
      <c r="W2355" s="1" t="n">
        <v>0</v>
      </c>
      <c r="X2355" s="1" t="n">
        <v>0</v>
      </c>
      <c r="Y2355" s="1" t="n">
        <v>0</v>
      </c>
      <c r="Z2355" s="1" t="n">
        <v>2</v>
      </c>
      <c r="AA2355" s="1" t="n">
        <v>4.3</v>
      </c>
      <c r="AB2355" s="1" t="n">
        <v>0.25</v>
      </c>
      <c r="AC2355" s="1" t="n">
        <v>0</v>
      </c>
      <c r="AD2355" s="1" t="n">
        <f aca="false">IF(F2355=0,0,Z2355/F2355)</f>
        <v>1</v>
      </c>
      <c r="AE2355" s="1" t="str">
        <f aca="false">IFERROR(LEFT(C2355,FIND("-",C2355)-1),C2355)</f>
        <v>PF</v>
      </c>
      <c r="AF2355" s="1" t="str">
        <f aca="false">B2355&amp;"|"&amp;A2355</f>
        <v>DaJuan Summers|2013</v>
      </c>
      <c r="AG2355" s="1" t="n">
        <f aca="false">SUMPRODUCT(($A$2:$A$4670=A2355)*($Z$2:$Z$4670&gt;Z2355))+1</f>
        <v>458</v>
      </c>
    </row>
    <row r="2356" customFormat="false" ht="15" hidden="false" customHeight="false" outlineLevel="0" collapsed="false">
      <c r="A2356" s="1" t="n">
        <v>2013</v>
      </c>
      <c r="B2356" s="1" t="s">
        <v>239</v>
      </c>
      <c r="C2356" s="1" t="s">
        <v>128</v>
      </c>
      <c r="D2356" s="1" t="n">
        <v>25</v>
      </c>
      <c r="E2356" s="1" t="s">
        <v>115</v>
      </c>
      <c r="F2356" s="1" t="n">
        <v>49</v>
      </c>
      <c r="G2356" s="1" t="n">
        <v>1</v>
      </c>
      <c r="H2356" s="1" t="n">
        <v>441</v>
      </c>
      <c r="I2356" s="1" t="n">
        <v>51</v>
      </c>
      <c r="J2356" s="1" t="n">
        <v>167</v>
      </c>
      <c r="K2356" s="1" t="n">
        <v>0.305</v>
      </c>
      <c r="L2356" s="1" t="n">
        <v>26</v>
      </c>
      <c r="M2356" s="1" t="n">
        <v>91</v>
      </c>
      <c r="N2356" s="1" t="n">
        <v>0.286</v>
      </c>
      <c r="O2356" s="1" t="n">
        <v>9</v>
      </c>
      <c r="P2356" s="1" t="n">
        <v>12</v>
      </c>
      <c r="Q2356" s="1" t="n">
        <v>0.75</v>
      </c>
      <c r="R2356" s="1" t="n">
        <v>7</v>
      </c>
      <c r="S2356" s="1" t="n">
        <v>54</v>
      </c>
      <c r="T2356" s="1" t="n">
        <v>61</v>
      </c>
      <c r="U2356" s="1" t="n">
        <v>19</v>
      </c>
      <c r="V2356" s="1" t="n">
        <v>8</v>
      </c>
      <c r="W2356" s="1" t="n">
        <v>7</v>
      </c>
      <c r="X2356" s="1" t="n">
        <v>15</v>
      </c>
      <c r="Y2356" s="1" t="n">
        <v>26</v>
      </c>
      <c r="Z2356" s="1" t="n">
        <v>137</v>
      </c>
      <c r="AA2356" s="1" t="n">
        <v>5.8</v>
      </c>
      <c r="AB2356" s="1" t="n">
        <v>0.398</v>
      </c>
      <c r="AC2356" s="1" t="n">
        <v>-0.2</v>
      </c>
      <c r="AD2356" s="1" t="n">
        <f aca="false">IF(F2356=0,0,Z2356/F2356)</f>
        <v>2.79591836734694</v>
      </c>
      <c r="AE2356" s="1" t="str">
        <f aca="false">IFERROR(LEFT(C2356,FIND("-",C2356)-1),C2356)</f>
        <v>SG</v>
      </c>
      <c r="AF2356" s="1" t="str">
        <f aca="false">B2356&amp;"|"&amp;A2356</f>
        <v>Daequan Cook|2013</v>
      </c>
      <c r="AG2356" s="1" t="n">
        <f aca="false">SUMPRODUCT(($A$2:$A$4670=A2356)*($Z$2:$Z$4670&gt;Z2356))+1</f>
        <v>352</v>
      </c>
    </row>
    <row r="2357" customFormat="false" ht="15" hidden="false" customHeight="false" outlineLevel="0" collapsed="false">
      <c r="A2357" s="1" t="n">
        <v>2013</v>
      </c>
      <c r="B2357" s="1" t="s">
        <v>240</v>
      </c>
      <c r="C2357" s="1" t="s">
        <v>123</v>
      </c>
      <c r="D2357" s="1" t="n">
        <v>32</v>
      </c>
      <c r="E2357" s="1" t="s">
        <v>115</v>
      </c>
      <c r="F2357" s="1" t="n">
        <v>78</v>
      </c>
      <c r="G2357" s="1" t="n">
        <v>19</v>
      </c>
      <c r="H2357" s="1" t="n">
        <v>1016</v>
      </c>
      <c r="I2357" s="1" t="n">
        <v>82</v>
      </c>
      <c r="J2357" s="1" t="n">
        <v>222</v>
      </c>
      <c r="K2357" s="1" t="n">
        <v>0.369</v>
      </c>
      <c r="L2357" s="1" t="n">
        <v>11</v>
      </c>
      <c r="M2357" s="1" t="n">
        <v>49</v>
      </c>
      <c r="N2357" s="1" t="n">
        <v>0.224</v>
      </c>
      <c r="O2357" s="1" t="n">
        <v>87</v>
      </c>
      <c r="P2357" s="1" t="n">
        <v>113</v>
      </c>
      <c r="Q2357" s="1" t="n">
        <v>0.77</v>
      </c>
      <c r="R2357" s="1" t="n">
        <v>24</v>
      </c>
      <c r="S2357" s="1" t="n">
        <v>77</v>
      </c>
      <c r="T2357" s="1" t="n">
        <v>101</v>
      </c>
      <c r="U2357" s="1" t="n">
        <v>48</v>
      </c>
      <c r="V2357" s="1" t="n">
        <v>22</v>
      </c>
      <c r="W2357" s="1" t="n">
        <v>6</v>
      </c>
      <c r="X2357" s="1" t="n">
        <v>38</v>
      </c>
      <c r="Y2357" s="1" t="n">
        <v>119</v>
      </c>
      <c r="Z2357" s="1" t="n">
        <v>262</v>
      </c>
      <c r="AA2357" s="1" t="n">
        <v>6.4</v>
      </c>
      <c r="AB2357" s="1" t="n">
        <v>0.482</v>
      </c>
      <c r="AC2357" s="1" t="n">
        <v>0.6</v>
      </c>
      <c r="AD2357" s="1" t="n">
        <f aca="false">IF(F2357=0,0,Z2357/F2357)</f>
        <v>3.35897435897436</v>
      </c>
      <c r="AE2357" s="1" t="str">
        <f aca="false">IFERROR(LEFT(C2357,FIND("-",C2357)-1),C2357)</f>
        <v>SF</v>
      </c>
      <c r="AF2357" s="1" t="str">
        <f aca="false">B2357&amp;"|"&amp;A2357</f>
        <v>Dahntay Jones|2013</v>
      </c>
      <c r="AG2357" s="1" t="n">
        <f aca="false">SUMPRODUCT(($A$2:$A$4670=A2357)*($Z$2:$Z$4670&gt;Z2357))+1</f>
        <v>288</v>
      </c>
    </row>
    <row r="2358" customFormat="false" ht="15" hidden="false" customHeight="false" outlineLevel="0" collapsed="false">
      <c r="A2358" s="1" t="n">
        <v>2013</v>
      </c>
      <c r="B2358" s="1" t="s">
        <v>903</v>
      </c>
      <c r="C2358" s="1" t="s">
        <v>102</v>
      </c>
      <c r="D2358" s="1" t="n">
        <v>22</v>
      </c>
      <c r="E2358" s="1" t="s">
        <v>191</v>
      </c>
      <c r="F2358" s="1" t="n">
        <v>82</v>
      </c>
      <c r="G2358" s="1" t="n">
        <v>82</v>
      </c>
      <c r="H2358" s="1" t="n">
        <v>3167</v>
      </c>
      <c r="I2358" s="1" t="n">
        <v>553</v>
      </c>
      <c r="J2358" s="1" t="n">
        <v>1288</v>
      </c>
      <c r="K2358" s="1" t="n">
        <v>0.429</v>
      </c>
      <c r="L2358" s="1" t="n">
        <v>185</v>
      </c>
      <c r="M2358" s="1" t="n">
        <v>503</v>
      </c>
      <c r="N2358" s="1" t="n">
        <v>0.368</v>
      </c>
      <c r="O2358" s="1" t="n">
        <v>271</v>
      </c>
      <c r="P2358" s="1" t="n">
        <v>321</v>
      </c>
      <c r="Q2358" s="1" t="n">
        <v>0.844</v>
      </c>
      <c r="R2358" s="1" t="n">
        <v>42</v>
      </c>
      <c r="S2358" s="1" t="n">
        <v>215</v>
      </c>
      <c r="T2358" s="1" t="n">
        <v>257</v>
      </c>
      <c r="U2358" s="1" t="n">
        <v>531</v>
      </c>
      <c r="V2358" s="1" t="n">
        <v>74</v>
      </c>
      <c r="W2358" s="1" t="n">
        <v>19</v>
      </c>
      <c r="X2358" s="1" t="n">
        <v>243</v>
      </c>
      <c r="Y2358" s="1" t="n">
        <v>172</v>
      </c>
      <c r="Z2358" s="1" t="n">
        <v>1562</v>
      </c>
      <c r="AA2358" s="1" t="n">
        <v>16.4</v>
      </c>
      <c r="AB2358" s="1" t="n">
        <v>0.546</v>
      </c>
      <c r="AC2358" s="1" t="n">
        <v>5.8</v>
      </c>
      <c r="AD2358" s="1" t="n">
        <f aca="false">IF(F2358=0,0,Z2358/F2358)</f>
        <v>19.0487804878049</v>
      </c>
      <c r="AE2358" s="1" t="str">
        <f aca="false">IFERROR(LEFT(C2358,FIND("-",C2358)-1),C2358)</f>
        <v>PG</v>
      </c>
      <c r="AF2358" s="1" t="str">
        <f aca="false">B2358&amp;"|"&amp;A2358</f>
        <v>Damian Lillard|2013</v>
      </c>
      <c r="AG2358" s="1" t="n">
        <f aca="false">SUMPRODUCT(($A$2:$A$4670=A2358)*($Z$2:$Z$4670&gt;Z2358))+1</f>
        <v>9</v>
      </c>
    </row>
    <row r="2359" customFormat="false" ht="15" hidden="false" customHeight="false" outlineLevel="0" collapsed="false">
      <c r="A2359" s="1" t="n">
        <v>2013</v>
      </c>
      <c r="B2359" s="1" t="s">
        <v>241</v>
      </c>
      <c r="C2359" s="1" t="s">
        <v>128</v>
      </c>
      <c r="D2359" s="1" t="n">
        <v>33</v>
      </c>
      <c r="E2359" s="1" t="s">
        <v>142</v>
      </c>
      <c r="F2359" s="1" t="n">
        <v>61</v>
      </c>
      <c r="G2359" s="1" t="n">
        <v>21</v>
      </c>
      <c r="H2359" s="1" t="n">
        <v>1095</v>
      </c>
      <c r="I2359" s="1" t="n">
        <v>145</v>
      </c>
      <c r="J2359" s="1" t="n">
        <v>316</v>
      </c>
      <c r="K2359" s="1" t="n">
        <v>0.459</v>
      </c>
      <c r="L2359" s="1" t="n">
        <v>17</v>
      </c>
      <c r="M2359" s="1" t="n">
        <v>51</v>
      </c>
      <c r="N2359" s="1" t="n">
        <v>0.333</v>
      </c>
      <c r="O2359" s="1" t="n">
        <v>81</v>
      </c>
      <c r="P2359" s="1" t="n">
        <v>109</v>
      </c>
      <c r="Q2359" s="1" t="n">
        <v>0.743</v>
      </c>
      <c r="R2359" s="1" t="n">
        <v>32</v>
      </c>
      <c r="S2359" s="1" t="n">
        <v>73</v>
      </c>
      <c r="T2359" s="1" t="n">
        <v>105</v>
      </c>
      <c r="U2359" s="1" t="n">
        <v>91</v>
      </c>
      <c r="V2359" s="1" t="n">
        <v>37</v>
      </c>
      <c r="W2359" s="1" t="n">
        <v>18</v>
      </c>
      <c r="X2359" s="1" t="n">
        <v>49</v>
      </c>
      <c r="Y2359" s="1" t="n">
        <v>98</v>
      </c>
      <c r="Z2359" s="1" t="n">
        <v>388</v>
      </c>
      <c r="AA2359" s="1" t="n">
        <v>12.5</v>
      </c>
      <c r="AB2359" s="1" t="n">
        <v>0.533</v>
      </c>
      <c r="AC2359" s="1" t="n">
        <v>1.9</v>
      </c>
      <c r="AD2359" s="1" t="n">
        <f aca="false">IF(F2359=0,0,Z2359/F2359)</f>
        <v>6.36065573770492</v>
      </c>
      <c r="AE2359" s="1" t="str">
        <f aca="false">IFERROR(LEFT(C2359,FIND("-",C2359)-1),C2359)</f>
        <v>SG</v>
      </c>
      <c r="AF2359" s="1" t="str">
        <f aca="false">B2359&amp;"|"&amp;A2359</f>
        <v>Damien Wilkins|2013</v>
      </c>
      <c r="AG2359" s="1" t="n">
        <f aca="false">SUMPRODUCT(($A$2:$A$4670=A2359)*($Z$2:$Z$4670&gt;Z2359))+1</f>
        <v>238</v>
      </c>
    </row>
    <row r="2360" customFormat="false" ht="15" hidden="false" customHeight="false" outlineLevel="0" collapsed="false">
      <c r="A2360" s="1" t="n">
        <v>2013</v>
      </c>
      <c r="B2360" s="1" t="s">
        <v>748</v>
      </c>
      <c r="C2360" s="1" t="s">
        <v>123</v>
      </c>
      <c r="D2360" s="1" t="n">
        <v>25</v>
      </c>
      <c r="E2360" s="1" t="s">
        <v>891</v>
      </c>
      <c r="F2360" s="1" t="n">
        <v>2</v>
      </c>
      <c r="G2360" s="1" t="n">
        <v>0</v>
      </c>
      <c r="H2360" s="1" t="n">
        <v>0</v>
      </c>
      <c r="I2360" s="1" t="n">
        <v>0</v>
      </c>
      <c r="J2360" s="1" t="n">
        <v>0</v>
      </c>
      <c r="L2360" s="1" t="n">
        <v>0</v>
      </c>
      <c r="M2360" s="1" t="n">
        <v>0</v>
      </c>
      <c r="O2360" s="1" t="n">
        <v>0</v>
      </c>
      <c r="P2360" s="1" t="n">
        <v>0</v>
      </c>
      <c r="R2360" s="1" t="n">
        <v>0</v>
      </c>
      <c r="S2360" s="1" t="n">
        <v>1</v>
      </c>
      <c r="T2360" s="1" t="n">
        <v>1</v>
      </c>
      <c r="U2360" s="1" t="n">
        <v>0</v>
      </c>
      <c r="V2360" s="1" t="n">
        <v>0</v>
      </c>
      <c r="W2360" s="1" t="n">
        <v>0</v>
      </c>
      <c r="X2360" s="1" t="n">
        <v>0</v>
      </c>
      <c r="Y2360" s="1" t="n">
        <v>0</v>
      </c>
      <c r="Z2360" s="1" t="n">
        <v>0</v>
      </c>
      <c r="AC2360" s="1" t="n">
        <v>0</v>
      </c>
      <c r="AD2360" s="1" t="n">
        <f aca="false">IF(F2360=0,0,Z2360/F2360)</f>
        <v>0</v>
      </c>
      <c r="AE2360" s="1" t="str">
        <f aca="false">IFERROR(LEFT(C2360,FIND("-",C2360)-1),C2360)</f>
        <v>SF</v>
      </c>
      <c r="AF2360" s="1" t="str">
        <f aca="false">B2360&amp;"|"&amp;A2360</f>
        <v>Damion James|2013</v>
      </c>
      <c r="AG2360" s="1" t="n">
        <f aca="false">SUMPRODUCT(($A$2:$A$4670=A2360)*($Z$2:$Z$4670&gt;Z2360))+1</f>
        <v>462</v>
      </c>
    </row>
    <row r="2361" customFormat="false" ht="15" hidden="false" customHeight="false" outlineLevel="0" collapsed="false">
      <c r="A2361" s="1" t="n">
        <v>2013</v>
      </c>
      <c r="B2361" s="1" t="s">
        <v>246</v>
      </c>
      <c r="C2361" s="1" t="s">
        <v>102</v>
      </c>
      <c r="D2361" s="1" t="n">
        <v>26</v>
      </c>
      <c r="E2361" s="1" t="s">
        <v>135</v>
      </c>
      <c r="F2361" s="1" t="n">
        <v>46</v>
      </c>
      <c r="G2361" s="1" t="n">
        <v>3</v>
      </c>
      <c r="H2361" s="1" t="n">
        <v>919</v>
      </c>
      <c r="I2361" s="1" t="n">
        <v>84</v>
      </c>
      <c r="J2361" s="1" t="n">
        <v>247</v>
      </c>
      <c r="K2361" s="1" t="n">
        <v>0.34</v>
      </c>
      <c r="L2361" s="1" t="n">
        <v>56</v>
      </c>
      <c r="M2361" s="1" t="n">
        <v>163</v>
      </c>
      <c r="N2361" s="1" t="n">
        <v>0.344</v>
      </c>
      <c r="O2361" s="1" t="n">
        <v>26</v>
      </c>
      <c r="P2361" s="1" t="n">
        <v>37</v>
      </c>
      <c r="Q2361" s="1" t="n">
        <v>0.703</v>
      </c>
      <c r="R2361" s="1" t="n">
        <v>5</v>
      </c>
      <c r="S2361" s="1" t="n">
        <v>55</v>
      </c>
      <c r="T2361" s="1" t="n">
        <v>60</v>
      </c>
      <c r="U2361" s="1" t="n">
        <v>82</v>
      </c>
      <c r="V2361" s="1" t="n">
        <v>30</v>
      </c>
      <c r="W2361" s="1" t="n">
        <v>4</v>
      </c>
      <c r="X2361" s="1" t="n">
        <v>31</v>
      </c>
      <c r="Y2361" s="1" t="n">
        <v>89</v>
      </c>
      <c r="Z2361" s="1" t="n">
        <v>250</v>
      </c>
      <c r="AA2361" s="1" t="n">
        <v>7.7</v>
      </c>
      <c r="AB2361" s="1" t="n">
        <v>0.475</v>
      </c>
      <c r="AC2361" s="1" t="n">
        <v>0.5</v>
      </c>
      <c r="AD2361" s="1" t="n">
        <f aca="false">IF(F2361=0,0,Z2361/F2361)</f>
        <v>5.43478260869565</v>
      </c>
      <c r="AE2361" s="1" t="str">
        <f aca="false">IFERROR(LEFT(C2361,FIND("-",C2361)-1),C2361)</f>
        <v>PG</v>
      </c>
      <c r="AF2361" s="1" t="str">
        <f aca="false">B2361&amp;"|"&amp;A2361</f>
        <v>Daniel Gibson|2013</v>
      </c>
      <c r="AG2361" s="1" t="n">
        <f aca="false">SUMPRODUCT(($A$2:$A$4670=A2361)*($Z$2:$Z$4670&gt;Z2361))+1</f>
        <v>293</v>
      </c>
    </row>
    <row r="2362" customFormat="false" ht="15" hidden="false" customHeight="false" outlineLevel="0" collapsed="false">
      <c r="A2362" s="1" t="n">
        <v>2013</v>
      </c>
      <c r="B2362" s="1" t="s">
        <v>821</v>
      </c>
      <c r="C2362" s="1" t="s">
        <v>105</v>
      </c>
      <c r="D2362" s="1" t="n">
        <v>22</v>
      </c>
      <c r="E2362" s="1" t="s">
        <v>609</v>
      </c>
      <c r="F2362" s="1" t="n">
        <v>13</v>
      </c>
      <c r="G2362" s="1" t="n">
        <v>0</v>
      </c>
      <c r="H2362" s="1" t="n">
        <v>104</v>
      </c>
      <c r="I2362" s="1" t="n">
        <v>12</v>
      </c>
      <c r="J2362" s="1" t="n">
        <v>26</v>
      </c>
      <c r="K2362" s="1" t="n">
        <v>0.462</v>
      </c>
      <c r="L2362" s="1" t="n">
        <v>0</v>
      </c>
      <c r="M2362" s="1" t="n">
        <v>0</v>
      </c>
      <c r="O2362" s="1" t="n">
        <v>9</v>
      </c>
      <c r="P2362" s="1" t="n">
        <v>17</v>
      </c>
      <c r="Q2362" s="1" t="n">
        <v>0.529</v>
      </c>
      <c r="R2362" s="1" t="n">
        <v>13</v>
      </c>
      <c r="S2362" s="1" t="n">
        <v>13</v>
      </c>
      <c r="T2362" s="1" t="n">
        <v>26</v>
      </c>
      <c r="U2362" s="1" t="n">
        <v>4</v>
      </c>
      <c r="V2362" s="1" t="n">
        <v>4</v>
      </c>
      <c r="W2362" s="1" t="n">
        <v>3</v>
      </c>
      <c r="X2362" s="1" t="n">
        <v>4</v>
      </c>
      <c r="Y2362" s="1" t="n">
        <v>13</v>
      </c>
      <c r="Z2362" s="1" t="n">
        <v>33</v>
      </c>
      <c r="AA2362" s="1" t="n">
        <v>14</v>
      </c>
      <c r="AB2362" s="1" t="n">
        <v>0.493</v>
      </c>
      <c r="AC2362" s="1" t="n">
        <v>0.3</v>
      </c>
      <c r="AD2362" s="1" t="n">
        <f aca="false">IF(F2362=0,0,Z2362/F2362)</f>
        <v>2.53846153846154</v>
      </c>
      <c r="AE2362" s="1" t="str">
        <f aca="false">IFERROR(LEFT(C2362,FIND("-",C2362)-1),C2362)</f>
        <v>C</v>
      </c>
      <c r="AF2362" s="1" t="str">
        <f aca="false">B2362&amp;"|"&amp;A2362</f>
        <v>Daniel Orton|2013</v>
      </c>
      <c r="AG2362" s="1" t="n">
        <f aca="false">SUMPRODUCT(($A$2:$A$4670=A2362)*($Z$2:$Z$4670&gt;Z2362))+1</f>
        <v>419</v>
      </c>
    </row>
    <row r="2363" customFormat="false" ht="15" hidden="false" customHeight="false" outlineLevel="0" collapsed="false">
      <c r="A2363" s="1" t="n">
        <v>2013</v>
      </c>
      <c r="B2363" s="1" t="s">
        <v>610</v>
      </c>
      <c r="C2363" s="1" t="s">
        <v>123</v>
      </c>
      <c r="D2363" s="1" t="n">
        <v>24</v>
      </c>
      <c r="E2363" s="1" t="s">
        <v>129</v>
      </c>
      <c r="F2363" s="1" t="n">
        <v>71</v>
      </c>
      <c r="G2363" s="1" t="n">
        <v>71</v>
      </c>
      <c r="H2363" s="1" t="n">
        <v>2309</v>
      </c>
      <c r="I2363" s="1" t="n">
        <v>364</v>
      </c>
      <c r="J2363" s="1" t="n">
        <v>871</v>
      </c>
      <c r="K2363" s="1" t="n">
        <v>0.418</v>
      </c>
      <c r="L2363" s="1" t="n">
        <v>135</v>
      </c>
      <c r="M2363" s="1" t="n">
        <v>362</v>
      </c>
      <c r="N2363" s="1" t="n">
        <v>0.373</v>
      </c>
      <c r="O2363" s="1" t="n">
        <v>286</v>
      </c>
      <c r="P2363" s="1" t="n">
        <v>348</v>
      </c>
      <c r="Q2363" s="1" t="n">
        <v>0.822</v>
      </c>
      <c r="R2363" s="1" t="n">
        <v>65</v>
      </c>
      <c r="S2363" s="1" t="n">
        <v>302</v>
      </c>
      <c r="T2363" s="1" t="n">
        <v>367</v>
      </c>
      <c r="U2363" s="1" t="n">
        <v>176</v>
      </c>
      <c r="V2363" s="1" t="n">
        <v>64</v>
      </c>
      <c r="W2363" s="1" t="n">
        <v>36</v>
      </c>
      <c r="X2363" s="1" t="n">
        <v>111</v>
      </c>
      <c r="Y2363" s="1" t="n">
        <v>130</v>
      </c>
      <c r="Z2363" s="1" t="n">
        <v>1149</v>
      </c>
      <c r="AA2363" s="1" t="n">
        <v>16.7</v>
      </c>
      <c r="AB2363" s="1" t="n">
        <v>0.561</v>
      </c>
      <c r="AC2363" s="1" t="n">
        <v>7.2</v>
      </c>
      <c r="AD2363" s="1" t="n">
        <f aca="false">IF(F2363=0,0,Z2363/F2363)</f>
        <v>16.1830985915493</v>
      </c>
      <c r="AE2363" s="1" t="str">
        <f aca="false">IFERROR(LEFT(C2363,FIND("-",C2363)-1),C2363)</f>
        <v>SF</v>
      </c>
      <c r="AF2363" s="1" t="str">
        <f aca="false">B2363&amp;"|"&amp;A2363</f>
        <v>Danilo Gallinari|2013</v>
      </c>
      <c r="AG2363" s="1" t="n">
        <f aca="false">SUMPRODUCT(($A$2:$A$4670=A2363)*($Z$2:$Z$4670&gt;Z2363))+1</f>
        <v>48</v>
      </c>
    </row>
    <row r="2364" customFormat="false" ht="15" hidden="false" customHeight="false" outlineLevel="0" collapsed="false">
      <c r="A2364" s="1" t="n">
        <v>2013</v>
      </c>
      <c r="B2364" s="1" t="s">
        <v>247</v>
      </c>
      <c r="C2364" s="1" t="s">
        <v>123</v>
      </c>
      <c r="D2364" s="1" t="n">
        <v>29</v>
      </c>
      <c r="E2364" s="1" t="s">
        <v>145</v>
      </c>
      <c r="F2364" s="1" t="n">
        <v>5</v>
      </c>
      <c r="G2364" s="1" t="n">
        <v>0</v>
      </c>
      <c r="H2364" s="1" t="n">
        <v>74</v>
      </c>
      <c r="I2364" s="1" t="n">
        <v>10</v>
      </c>
      <c r="J2364" s="1" t="n">
        <v>35</v>
      </c>
      <c r="K2364" s="1" t="n">
        <v>0.286</v>
      </c>
      <c r="L2364" s="1" t="n">
        <v>2</v>
      </c>
      <c r="M2364" s="1" t="n">
        <v>10</v>
      </c>
      <c r="N2364" s="1" t="n">
        <v>0.2</v>
      </c>
      <c r="O2364" s="1" t="n">
        <v>5</v>
      </c>
      <c r="P2364" s="1" t="n">
        <v>8</v>
      </c>
      <c r="Q2364" s="1" t="n">
        <v>0.625</v>
      </c>
      <c r="R2364" s="1" t="n">
        <v>3</v>
      </c>
      <c r="S2364" s="1" t="n">
        <v>6</v>
      </c>
      <c r="T2364" s="1" t="n">
        <v>9</v>
      </c>
      <c r="U2364" s="1" t="n">
        <v>3</v>
      </c>
      <c r="V2364" s="1" t="n">
        <v>2</v>
      </c>
      <c r="W2364" s="1" t="n">
        <v>1</v>
      </c>
      <c r="X2364" s="1" t="n">
        <v>4</v>
      </c>
      <c r="Y2364" s="1" t="n">
        <v>6</v>
      </c>
      <c r="Z2364" s="1" t="n">
        <v>27</v>
      </c>
      <c r="AA2364" s="1" t="n">
        <v>4</v>
      </c>
      <c r="AB2364" s="1" t="n">
        <v>0.35</v>
      </c>
      <c r="AC2364" s="1" t="n">
        <v>-0.1</v>
      </c>
      <c r="AD2364" s="1" t="n">
        <f aca="false">IF(F2364=0,0,Z2364/F2364)</f>
        <v>5.4</v>
      </c>
      <c r="AE2364" s="1" t="str">
        <f aca="false">IFERROR(LEFT(C2364,FIND("-",C2364)-1),C2364)</f>
        <v>SF</v>
      </c>
      <c r="AF2364" s="1" t="str">
        <f aca="false">B2364&amp;"|"&amp;A2364</f>
        <v>Danny Granger|2013</v>
      </c>
      <c r="AG2364" s="1" t="n">
        <f aca="false">SUMPRODUCT(($A$2:$A$4670=A2364)*($Z$2:$Z$4670&gt;Z2364))+1</f>
        <v>426</v>
      </c>
    </row>
    <row r="2365" customFormat="false" ht="15" hidden="false" customHeight="false" outlineLevel="0" collapsed="false">
      <c r="A2365" s="1" t="n">
        <v>2013</v>
      </c>
      <c r="B2365" s="1" t="s">
        <v>686</v>
      </c>
      <c r="C2365" s="1" t="s">
        <v>128</v>
      </c>
      <c r="D2365" s="1" t="n">
        <v>25</v>
      </c>
      <c r="E2365" s="1" t="s">
        <v>194</v>
      </c>
      <c r="F2365" s="1" t="n">
        <v>80</v>
      </c>
      <c r="G2365" s="1" t="n">
        <v>80</v>
      </c>
      <c r="H2365" s="1" t="n">
        <v>2201</v>
      </c>
      <c r="I2365" s="1" t="n">
        <v>297</v>
      </c>
      <c r="J2365" s="1" t="n">
        <v>663</v>
      </c>
      <c r="K2365" s="1" t="n">
        <v>0.448</v>
      </c>
      <c r="L2365" s="1" t="n">
        <v>177</v>
      </c>
      <c r="M2365" s="1" t="n">
        <v>413</v>
      </c>
      <c r="N2365" s="1" t="n">
        <v>0.429</v>
      </c>
      <c r="O2365" s="1" t="n">
        <v>67</v>
      </c>
      <c r="P2365" s="1" t="n">
        <v>79</v>
      </c>
      <c r="Q2365" s="1" t="n">
        <v>0.848</v>
      </c>
      <c r="R2365" s="1" t="n">
        <v>36</v>
      </c>
      <c r="S2365" s="1" t="n">
        <v>208</v>
      </c>
      <c r="T2365" s="1" t="n">
        <v>244</v>
      </c>
      <c r="U2365" s="1" t="n">
        <v>141</v>
      </c>
      <c r="V2365" s="1" t="n">
        <v>92</v>
      </c>
      <c r="W2365" s="1" t="n">
        <v>54</v>
      </c>
      <c r="X2365" s="1" t="n">
        <v>94</v>
      </c>
      <c r="Y2365" s="1" t="n">
        <v>124</v>
      </c>
      <c r="Z2365" s="1" t="n">
        <v>838</v>
      </c>
      <c r="AA2365" s="1" t="n">
        <v>14.1</v>
      </c>
      <c r="AB2365" s="1" t="n">
        <v>0.6</v>
      </c>
      <c r="AC2365" s="1" t="n">
        <v>5.9</v>
      </c>
      <c r="AD2365" s="1" t="n">
        <f aca="false">IF(F2365=0,0,Z2365/F2365)</f>
        <v>10.475</v>
      </c>
      <c r="AE2365" s="1" t="str">
        <f aca="false">IFERROR(LEFT(C2365,FIND("-",C2365)-1),C2365)</f>
        <v>SG</v>
      </c>
      <c r="AF2365" s="1" t="str">
        <f aca="false">B2365&amp;"|"&amp;A2365</f>
        <v>Danny Green|2013</v>
      </c>
      <c r="AG2365" s="1" t="n">
        <f aca="false">SUMPRODUCT(($A$2:$A$4670=A2365)*($Z$2:$Z$4670&gt;Z2365))+1</f>
        <v>107</v>
      </c>
    </row>
    <row r="2366" customFormat="false" ht="15" hidden="false" customHeight="false" outlineLevel="0" collapsed="false">
      <c r="A2366" s="1" t="n">
        <v>2013</v>
      </c>
      <c r="B2366" s="1" t="s">
        <v>687</v>
      </c>
      <c r="C2366" s="1" t="s">
        <v>92</v>
      </c>
      <c r="D2366" s="1" t="n">
        <v>25</v>
      </c>
      <c r="E2366" s="1" t="s">
        <v>120</v>
      </c>
      <c r="F2366" s="1" t="n">
        <v>80</v>
      </c>
      <c r="G2366" s="1" t="n">
        <v>9</v>
      </c>
      <c r="H2366" s="1" t="n">
        <v>2010</v>
      </c>
      <c r="I2366" s="1" t="n">
        <v>314</v>
      </c>
      <c r="J2366" s="1" t="n">
        <v>671</v>
      </c>
      <c r="K2366" s="1" t="n">
        <v>0.468</v>
      </c>
      <c r="L2366" s="1" t="n">
        <v>0</v>
      </c>
      <c r="M2366" s="1" t="n">
        <v>6</v>
      </c>
      <c r="N2366" s="1" t="n">
        <v>0</v>
      </c>
      <c r="O2366" s="1" t="n">
        <v>67</v>
      </c>
      <c r="P2366" s="1" t="n">
        <v>103</v>
      </c>
      <c r="Q2366" s="1" t="n">
        <v>0.65</v>
      </c>
      <c r="R2366" s="1" t="n">
        <v>142</v>
      </c>
      <c r="S2366" s="1" t="n">
        <v>266</v>
      </c>
      <c r="T2366" s="1" t="n">
        <v>408</v>
      </c>
      <c r="U2366" s="1" t="n">
        <v>67</v>
      </c>
      <c r="V2366" s="1" t="n">
        <v>84</v>
      </c>
      <c r="W2366" s="1" t="n">
        <v>38</v>
      </c>
      <c r="X2366" s="1" t="n">
        <v>56</v>
      </c>
      <c r="Y2366" s="1" t="n">
        <v>153</v>
      </c>
      <c r="Z2366" s="1" t="n">
        <v>695</v>
      </c>
      <c r="AA2366" s="1" t="n">
        <v>13.3</v>
      </c>
      <c r="AB2366" s="1" t="n">
        <v>0.485</v>
      </c>
      <c r="AC2366" s="1" t="n">
        <v>3.5</v>
      </c>
      <c r="AD2366" s="1" t="n">
        <f aca="false">IF(F2366=0,0,Z2366/F2366)</f>
        <v>8.6875</v>
      </c>
      <c r="AE2366" s="1" t="str">
        <f aca="false">IFERROR(LEFT(C2366,FIND("-",C2366)-1),C2366)</f>
        <v>PF</v>
      </c>
      <c r="AF2366" s="1" t="str">
        <f aca="false">B2366&amp;"|"&amp;A2366</f>
        <v>Dante Cunningham|2013</v>
      </c>
      <c r="AG2366" s="1" t="n">
        <f aca="false">SUMPRODUCT(($A$2:$A$4670=A2366)*($Z$2:$Z$4670&gt;Z2366))+1</f>
        <v>148</v>
      </c>
    </row>
    <row r="2367" customFormat="false" ht="15" hidden="false" customHeight="false" outlineLevel="0" collapsed="false">
      <c r="A2367" s="1" t="n">
        <v>2013</v>
      </c>
      <c r="B2367" s="1" t="s">
        <v>904</v>
      </c>
      <c r="C2367" s="1" t="s">
        <v>128</v>
      </c>
      <c r="D2367" s="1" t="n">
        <v>23</v>
      </c>
      <c r="E2367" s="1" t="s">
        <v>154</v>
      </c>
      <c r="F2367" s="1" t="n">
        <v>4</v>
      </c>
      <c r="G2367" s="1" t="n">
        <v>0</v>
      </c>
      <c r="H2367" s="1" t="n">
        <v>6</v>
      </c>
      <c r="I2367" s="1" t="n">
        <v>0</v>
      </c>
      <c r="J2367" s="1" t="n">
        <v>4</v>
      </c>
      <c r="K2367" s="1" t="n">
        <v>0</v>
      </c>
      <c r="L2367" s="1" t="n">
        <v>0</v>
      </c>
      <c r="M2367" s="1" t="n">
        <v>1</v>
      </c>
      <c r="N2367" s="1" t="n">
        <v>0</v>
      </c>
      <c r="O2367" s="1" t="n">
        <v>0</v>
      </c>
      <c r="P2367" s="1" t="n">
        <v>0</v>
      </c>
      <c r="R2367" s="1" t="n">
        <v>1</v>
      </c>
      <c r="S2367" s="1" t="n">
        <v>3</v>
      </c>
      <c r="T2367" s="1" t="n">
        <v>4</v>
      </c>
      <c r="U2367" s="1" t="n">
        <v>1</v>
      </c>
      <c r="V2367" s="1" t="n">
        <v>0</v>
      </c>
      <c r="W2367" s="1" t="n">
        <v>0</v>
      </c>
      <c r="X2367" s="1" t="n">
        <v>0</v>
      </c>
      <c r="Y2367" s="1" t="n">
        <v>0</v>
      </c>
      <c r="Z2367" s="1" t="n">
        <v>0</v>
      </c>
      <c r="AA2367" s="1" t="n">
        <v>-6.7</v>
      </c>
      <c r="AB2367" s="1" t="n">
        <v>0</v>
      </c>
      <c r="AC2367" s="1" t="n">
        <v>-0.1</v>
      </c>
      <c r="AD2367" s="1" t="n">
        <f aca="false">IF(F2367=0,0,Z2367/F2367)</f>
        <v>0</v>
      </c>
      <c r="AE2367" s="1" t="str">
        <f aca="false">IFERROR(LEFT(C2367,FIND("-",C2367)-1),C2367)</f>
        <v>SG</v>
      </c>
      <c r="AF2367" s="1" t="str">
        <f aca="false">B2367&amp;"|"&amp;A2367</f>
        <v>Darius Johnson-Odom|2013</v>
      </c>
      <c r="AG2367" s="1" t="n">
        <f aca="false">SUMPRODUCT(($A$2:$A$4670=A2367)*($Z$2:$Z$4670&gt;Z2367))+1</f>
        <v>462</v>
      </c>
    </row>
    <row r="2368" customFormat="false" ht="15" hidden="false" customHeight="false" outlineLevel="0" collapsed="false">
      <c r="A2368" s="1" t="n">
        <v>2013</v>
      </c>
      <c r="B2368" s="1" t="s">
        <v>905</v>
      </c>
      <c r="C2368" s="1" t="s">
        <v>123</v>
      </c>
      <c r="D2368" s="1" t="n">
        <v>22</v>
      </c>
      <c r="E2368" s="1" t="s">
        <v>219</v>
      </c>
      <c r="F2368" s="1" t="n">
        <v>52</v>
      </c>
      <c r="G2368" s="1" t="n">
        <v>2</v>
      </c>
      <c r="H2368" s="1" t="n">
        <v>694</v>
      </c>
      <c r="I2368" s="1" t="n">
        <v>44</v>
      </c>
      <c r="J2368" s="1" t="n">
        <v>108</v>
      </c>
      <c r="K2368" s="1" t="n">
        <v>0.407</v>
      </c>
      <c r="L2368" s="1" t="n">
        <v>22</v>
      </c>
      <c r="M2368" s="1" t="n">
        <v>56</v>
      </c>
      <c r="N2368" s="1" t="n">
        <v>0.393</v>
      </c>
      <c r="O2368" s="1" t="n">
        <v>8</v>
      </c>
      <c r="P2368" s="1" t="n">
        <v>8</v>
      </c>
      <c r="Q2368" s="1" t="n">
        <v>1</v>
      </c>
      <c r="R2368" s="1" t="n">
        <v>8</v>
      </c>
      <c r="S2368" s="1" t="n">
        <v>70</v>
      </c>
      <c r="T2368" s="1" t="n">
        <v>78</v>
      </c>
      <c r="U2368" s="1" t="n">
        <v>44</v>
      </c>
      <c r="V2368" s="1" t="n">
        <v>17</v>
      </c>
      <c r="W2368" s="1" t="n">
        <v>12</v>
      </c>
      <c r="X2368" s="1" t="n">
        <v>23</v>
      </c>
      <c r="Y2368" s="1" t="n">
        <v>89</v>
      </c>
      <c r="Z2368" s="1" t="n">
        <v>118</v>
      </c>
      <c r="AA2368" s="1" t="n">
        <v>6.3</v>
      </c>
      <c r="AB2368" s="1" t="n">
        <v>0.529</v>
      </c>
      <c r="AC2368" s="1" t="n">
        <v>0.5</v>
      </c>
      <c r="AD2368" s="1" t="n">
        <f aca="false">IF(F2368=0,0,Z2368/F2368)</f>
        <v>2.26923076923077</v>
      </c>
      <c r="AE2368" s="1" t="str">
        <f aca="false">IFERROR(LEFT(C2368,FIND("-",C2368)-1),C2368)</f>
        <v>SF</v>
      </c>
      <c r="AF2368" s="1" t="str">
        <f aca="false">B2368&amp;"|"&amp;A2368</f>
        <v>Darius Miller|2013</v>
      </c>
      <c r="AG2368" s="1" t="n">
        <f aca="false">SUMPRODUCT(($A$2:$A$4670=A2368)*($Z$2:$Z$4670&gt;Z2368))+1</f>
        <v>366</v>
      </c>
    </row>
    <row r="2369" customFormat="false" ht="15" hidden="false" customHeight="false" outlineLevel="0" collapsed="false">
      <c r="A2369" s="1" t="n">
        <v>2013</v>
      </c>
      <c r="B2369" s="1" t="s">
        <v>823</v>
      </c>
      <c r="C2369" s="1" t="s">
        <v>102</v>
      </c>
      <c r="D2369" s="1" t="n">
        <v>22</v>
      </c>
      <c r="E2369" s="1" t="s">
        <v>154</v>
      </c>
      <c r="F2369" s="1" t="n">
        <v>48</v>
      </c>
      <c r="G2369" s="1" t="n">
        <v>17</v>
      </c>
      <c r="H2369" s="1" t="n">
        <v>683</v>
      </c>
      <c r="I2369" s="1" t="n">
        <v>73</v>
      </c>
      <c r="J2369" s="1" t="n">
        <v>188</v>
      </c>
      <c r="K2369" s="1" t="n">
        <v>0.388</v>
      </c>
      <c r="L2369" s="1" t="n">
        <v>24</v>
      </c>
      <c r="M2369" s="1" t="n">
        <v>66</v>
      </c>
      <c r="N2369" s="1" t="n">
        <v>0.364</v>
      </c>
      <c r="O2369" s="1" t="n">
        <v>24</v>
      </c>
      <c r="P2369" s="1" t="n">
        <v>37</v>
      </c>
      <c r="Q2369" s="1" t="n">
        <v>0.649</v>
      </c>
      <c r="R2369" s="1" t="n">
        <v>24</v>
      </c>
      <c r="S2369" s="1" t="n">
        <v>33</v>
      </c>
      <c r="T2369" s="1" t="n">
        <v>57</v>
      </c>
      <c r="U2369" s="1" t="n">
        <v>76</v>
      </c>
      <c r="V2369" s="1" t="n">
        <v>21</v>
      </c>
      <c r="W2369" s="1" t="n">
        <v>2</v>
      </c>
      <c r="X2369" s="1" t="n">
        <v>45</v>
      </c>
      <c r="Y2369" s="1" t="n">
        <v>58</v>
      </c>
      <c r="Z2369" s="1" t="n">
        <v>194</v>
      </c>
      <c r="AA2369" s="1" t="n">
        <v>8.1</v>
      </c>
      <c r="AB2369" s="1" t="n">
        <v>0.475</v>
      </c>
      <c r="AC2369" s="1" t="n">
        <v>0.2</v>
      </c>
      <c r="AD2369" s="1" t="n">
        <f aca="false">IF(F2369=0,0,Z2369/F2369)</f>
        <v>4.04166666666667</v>
      </c>
      <c r="AE2369" s="1" t="str">
        <f aca="false">IFERROR(LEFT(C2369,FIND("-",C2369)-1),C2369)</f>
        <v>PG</v>
      </c>
      <c r="AF2369" s="1" t="str">
        <f aca="false">B2369&amp;"|"&amp;A2369</f>
        <v>Darius Morris|2013</v>
      </c>
      <c r="AG2369" s="1" t="n">
        <f aca="false">SUMPRODUCT(($A$2:$A$4670=A2369)*($Z$2:$Z$4670&gt;Z2369))+1</f>
        <v>317</v>
      </c>
    </row>
    <row r="2370" customFormat="false" ht="15" hidden="false" customHeight="false" outlineLevel="0" collapsed="false">
      <c r="A2370" s="1" t="n">
        <v>2013</v>
      </c>
      <c r="B2370" s="1" t="s">
        <v>250</v>
      </c>
      <c r="C2370" s="1" t="s">
        <v>105</v>
      </c>
      <c r="D2370" s="1" t="n">
        <v>27</v>
      </c>
      <c r="E2370" s="1" t="s">
        <v>199</v>
      </c>
      <c r="F2370" s="1" t="n">
        <v>1</v>
      </c>
      <c r="G2370" s="1" t="n">
        <v>0</v>
      </c>
      <c r="H2370" s="1" t="n">
        <v>5</v>
      </c>
      <c r="I2370" s="1" t="n">
        <v>0</v>
      </c>
      <c r="J2370" s="1" t="n">
        <v>1</v>
      </c>
      <c r="K2370" s="1" t="n">
        <v>0</v>
      </c>
      <c r="L2370" s="1" t="n">
        <v>0</v>
      </c>
      <c r="M2370" s="1" t="n">
        <v>0</v>
      </c>
      <c r="O2370" s="1" t="n">
        <v>0</v>
      </c>
      <c r="P2370" s="1" t="n">
        <v>0</v>
      </c>
      <c r="R2370" s="1" t="n">
        <v>0</v>
      </c>
      <c r="S2370" s="1" t="n">
        <v>1</v>
      </c>
      <c r="T2370" s="1" t="n">
        <v>1</v>
      </c>
      <c r="U2370" s="1" t="n">
        <v>0</v>
      </c>
      <c r="V2370" s="1" t="n">
        <v>0</v>
      </c>
      <c r="W2370" s="1" t="n">
        <v>0</v>
      </c>
      <c r="X2370" s="1" t="n">
        <v>2</v>
      </c>
      <c r="Y2370" s="1" t="n">
        <v>1</v>
      </c>
      <c r="Z2370" s="1" t="n">
        <v>0</v>
      </c>
      <c r="AA2370" s="1" t="n">
        <v>-30.2</v>
      </c>
      <c r="AB2370" s="1" t="n">
        <v>0</v>
      </c>
      <c r="AC2370" s="1" t="n">
        <v>-0.1</v>
      </c>
      <c r="AD2370" s="1" t="n">
        <f aca="false">IF(F2370=0,0,Z2370/F2370)</f>
        <v>0</v>
      </c>
      <c r="AE2370" s="1" t="str">
        <f aca="false">IFERROR(LEFT(C2370,FIND("-",C2370)-1),C2370)</f>
        <v>C</v>
      </c>
      <c r="AF2370" s="1" t="str">
        <f aca="false">B2370&amp;"|"&amp;A2370</f>
        <v>Darko Milicic|2013</v>
      </c>
      <c r="AG2370" s="1" t="n">
        <f aca="false">SUMPRODUCT(($A$2:$A$4670=A2370)*($Z$2:$Z$4670&gt;Z2370))+1</f>
        <v>462</v>
      </c>
    </row>
    <row r="2371" customFormat="false" ht="15" hidden="false" customHeight="false" outlineLevel="0" collapsed="false">
      <c r="A2371" s="1" t="n">
        <v>2013</v>
      </c>
      <c r="B2371" s="1" t="s">
        <v>613</v>
      </c>
      <c r="C2371" s="1" t="s">
        <v>92</v>
      </c>
      <c r="D2371" s="1" t="n">
        <v>24</v>
      </c>
      <c r="E2371" s="1" t="s">
        <v>140</v>
      </c>
      <c r="F2371" s="1" t="n">
        <v>59</v>
      </c>
      <c r="G2371" s="1" t="n">
        <v>3</v>
      </c>
      <c r="H2371" s="1" t="n">
        <v>970</v>
      </c>
      <c r="I2371" s="1" t="n">
        <v>162</v>
      </c>
      <c r="J2371" s="1" t="n">
        <v>359</v>
      </c>
      <c r="K2371" s="1" t="n">
        <v>0.451</v>
      </c>
      <c r="L2371" s="1" t="n">
        <v>5</v>
      </c>
      <c r="M2371" s="1" t="n">
        <v>18</v>
      </c>
      <c r="N2371" s="1" t="n">
        <v>0.278</v>
      </c>
      <c r="O2371" s="1" t="n">
        <v>33</v>
      </c>
      <c r="P2371" s="1" t="n">
        <v>46</v>
      </c>
      <c r="Q2371" s="1" t="n">
        <v>0.717</v>
      </c>
      <c r="R2371" s="1" t="n">
        <v>68</v>
      </c>
      <c r="S2371" s="1" t="n">
        <v>101</v>
      </c>
      <c r="T2371" s="1" t="n">
        <v>169</v>
      </c>
      <c r="U2371" s="1" t="n">
        <v>33</v>
      </c>
      <c r="V2371" s="1" t="n">
        <v>24</v>
      </c>
      <c r="W2371" s="1" t="n">
        <v>33</v>
      </c>
      <c r="X2371" s="1" t="n">
        <v>43</v>
      </c>
      <c r="Y2371" s="1" t="n">
        <v>126</v>
      </c>
      <c r="Z2371" s="1" t="n">
        <v>362</v>
      </c>
      <c r="AA2371" s="1" t="n">
        <v>11.8</v>
      </c>
      <c r="AB2371" s="1" t="n">
        <v>0.477</v>
      </c>
      <c r="AC2371" s="1" t="n">
        <v>1.7</v>
      </c>
      <c r="AD2371" s="1" t="n">
        <f aca="false">IF(F2371=0,0,Z2371/F2371)</f>
        <v>6.13559322033898</v>
      </c>
      <c r="AE2371" s="1" t="str">
        <f aca="false">IFERROR(LEFT(C2371,FIND("-",C2371)-1),C2371)</f>
        <v>PF</v>
      </c>
      <c r="AF2371" s="1" t="str">
        <f aca="false">B2371&amp;"|"&amp;A2371</f>
        <v>Darrell Arthur|2013</v>
      </c>
      <c r="AG2371" s="1" t="n">
        <f aca="false">SUMPRODUCT(($A$2:$A$4670=A2371)*($Z$2:$Z$4670&gt;Z2371))+1</f>
        <v>252</v>
      </c>
    </row>
    <row r="2372" customFormat="false" ht="15" hidden="false" customHeight="false" outlineLevel="0" collapsed="false">
      <c r="A2372" s="1" t="n">
        <v>2013</v>
      </c>
      <c r="B2372" s="1" t="s">
        <v>688</v>
      </c>
      <c r="C2372" s="1" t="s">
        <v>102</v>
      </c>
      <c r="D2372" s="1" t="n">
        <v>25</v>
      </c>
      <c r="E2372" s="1" t="s">
        <v>189</v>
      </c>
      <c r="F2372" s="1" t="n">
        <v>81</v>
      </c>
      <c r="G2372" s="1" t="n">
        <v>47</v>
      </c>
      <c r="H2372" s="1" t="n">
        <v>2372</v>
      </c>
      <c r="I2372" s="1" t="n">
        <v>341</v>
      </c>
      <c r="J2372" s="1" t="n">
        <v>724</v>
      </c>
      <c r="K2372" s="1" t="n">
        <v>0.471</v>
      </c>
      <c r="L2372" s="1" t="n">
        <v>48</v>
      </c>
      <c r="M2372" s="1" t="n">
        <v>136</v>
      </c>
      <c r="N2372" s="1" t="n">
        <v>0.353</v>
      </c>
      <c r="O2372" s="1" t="n">
        <v>242</v>
      </c>
      <c r="P2372" s="1" t="n">
        <v>275</v>
      </c>
      <c r="Q2372" s="1" t="n">
        <v>0.88</v>
      </c>
      <c r="R2372" s="1" t="n">
        <v>31</v>
      </c>
      <c r="S2372" s="1" t="n">
        <v>188</v>
      </c>
      <c r="T2372" s="1" t="n">
        <v>219</v>
      </c>
      <c r="U2372" s="1" t="n">
        <v>415</v>
      </c>
      <c r="V2372" s="1" t="n">
        <v>100</v>
      </c>
      <c r="W2372" s="1" t="n">
        <v>8</v>
      </c>
      <c r="X2372" s="1" t="n">
        <v>173</v>
      </c>
      <c r="Y2372" s="1" t="n">
        <v>139</v>
      </c>
      <c r="Z2372" s="1" t="n">
        <v>972</v>
      </c>
      <c r="AA2372" s="1" t="n">
        <v>16.3</v>
      </c>
      <c r="AB2372" s="1" t="n">
        <v>0.575</v>
      </c>
      <c r="AC2372" s="1" t="n">
        <v>5.6</v>
      </c>
      <c r="AD2372" s="1" t="n">
        <f aca="false">IF(F2372=0,0,Z2372/F2372)</f>
        <v>12</v>
      </c>
      <c r="AE2372" s="1" t="str">
        <f aca="false">IFERROR(LEFT(C2372,FIND("-",C2372)-1),C2372)</f>
        <v>PG</v>
      </c>
      <c r="AF2372" s="1" t="str">
        <f aca="false">B2372&amp;"|"&amp;A2372</f>
        <v>Darren Collison|2013</v>
      </c>
      <c r="AG2372" s="1" t="n">
        <f aca="false">SUMPRODUCT(($A$2:$A$4670=A2372)*($Z$2:$Z$4670&gt;Z2372))+1</f>
        <v>79</v>
      </c>
    </row>
    <row r="2373" customFormat="false" ht="15" hidden="false" customHeight="false" outlineLevel="0" collapsed="false">
      <c r="A2373" s="1" t="n">
        <v>2013</v>
      </c>
      <c r="B2373" s="1" t="s">
        <v>255</v>
      </c>
      <c r="C2373" s="1" t="s">
        <v>92</v>
      </c>
      <c r="D2373" s="1" t="n">
        <v>29</v>
      </c>
      <c r="E2373" s="1" t="s">
        <v>117</v>
      </c>
      <c r="F2373" s="1" t="n">
        <v>79</v>
      </c>
      <c r="G2373" s="1" t="n">
        <v>79</v>
      </c>
      <c r="H2373" s="1" t="n">
        <v>2907</v>
      </c>
      <c r="I2373" s="1" t="n">
        <v>602</v>
      </c>
      <c r="J2373" s="1" t="n">
        <v>1160</v>
      </c>
      <c r="K2373" s="1" t="n">
        <v>0.519</v>
      </c>
      <c r="L2373" s="1" t="n">
        <v>0</v>
      </c>
      <c r="M2373" s="1" t="n">
        <v>4</v>
      </c>
      <c r="N2373" s="1" t="n">
        <v>0</v>
      </c>
      <c r="O2373" s="1" t="n">
        <v>255</v>
      </c>
      <c r="P2373" s="1" t="n">
        <v>320</v>
      </c>
      <c r="Q2373" s="1" t="n">
        <v>0.797</v>
      </c>
      <c r="R2373" s="1" t="n">
        <v>218</v>
      </c>
      <c r="S2373" s="1" t="n">
        <v>668</v>
      </c>
      <c r="T2373" s="1" t="n">
        <v>886</v>
      </c>
      <c r="U2373" s="1" t="n">
        <v>279</v>
      </c>
      <c r="V2373" s="1" t="n">
        <v>67</v>
      </c>
      <c r="W2373" s="1" t="n">
        <v>22</v>
      </c>
      <c r="X2373" s="1" t="n">
        <v>207</v>
      </c>
      <c r="Y2373" s="1" t="n">
        <v>246</v>
      </c>
      <c r="Z2373" s="1" t="n">
        <v>1459</v>
      </c>
      <c r="AA2373" s="1" t="n">
        <v>19.2</v>
      </c>
      <c r="AB2373" s="1" t="n">
        <v>0.561</v>
      </c>
      <c r="AC2373" s="1" t="n">
        <v>9.1</v>
      </c>
      <c r="AD2373" s="1" t="n">
        <f aca="false">IF(F2373=0,0,Z2373/F2373)</f>
        <v>18.4683544303797</v>
      </c>
      <c r="AE2373" s="1" t="str">
        <f aca="false">IFERROR(LEFT(C2373,FIND("-",C2373)-1),C2373)</f>
        <v>PF</v>
      </c>
      <c r="AF2373" s="1" t="str">
        <f aca="false">B2373&amp;"|"&amp;A2373</f>
        <v>David Lee|2013</v>
      </c>
      <c r="AG2373" s="1" t="n">
        <f aca="false">SUMPRODUCT(($A$2:$A$4670=A2373)*($Z$2:$Z$4670&gt;Z2373))+1</f>
        <v>14</v>
      </c>
    </row>
    <row r="2374" customFormat="false" ht="15" hidden="false" customHeight="false" outlineLevel="0" collapsed="false">
      <c r="A2374" s="1" t="n">
        <v>2013</v>
      </c>
      <c r="B2374" s="1" t="s">
        <v>257</v>
      </c>
      <c r="C2374" s="1" t="s">
        <v>92</v>
      </c>
      <c r="D2374" s="1" t="n">
        <v>32</v>
      </c>
      <c r="E2374" s="1" t="s">
        <v>145</v>
      </c>
      <c r="F2374" s="1" t="n">
        <v>73</v>
      </c>
      <c r="G2374" s="1" t="n">
        <v>73</v>
      </c>
      <c r="H2374" s="1" t="n">
        <v>2435</v>
      </c>
      <c r="I2374" s="1" t="n">
        <v>502</v>
      </c>
      <c r="J2374" s="1" t="n">
        <v>1009</v>
      </c>
      <c r="K2374" s="1" t="n">
        <v>0.498</v>
      </c>
      <c r="L2374" s="1" t="n">
        <v>4</v>
      </c>
      <c r="M2374" s="1" t="n">
        <v>19</v>
      </c>
      <c r="N2374" s="1" t="n">
        <v>0.211</v>
      </c>
      <c r="O2374" s="1" t="n">
        <v>242</v>
      </c>
      <c r="P2374" s="1" t="n">
        <v>315</v>
      </c>
      <c r="Q2374" s="1" t="n">
        <v>0.768</v>
      </c>
      <c r="R2374" s="1" t="n">
        <v>145</v>
      </c>
      <c r="S2374" s="1" t="n">
        <v>418</v>
      </c>
      <c r="T2374" s="1" t="n">
        <v>563</v>
      </c>
      <c r="U2374" s="1" t="n">
        <v>213</v>
      </c>
      <c r="V2374" s="1" t="n">
        <v>74</v>
      </c>
      <c r="W2374" s="1" t="n">
        <v>69</v>
      </c>
      <c r="X2374" s="1" t="n">
        <v>157</v>
      </c>
      <c r="Y2374" s="1" t="n">
        <v>149</v>
      </c>
      <c r="Z2374" s="1" t="n">
        <v>1250</v>
      </c>
      <c r="AA2374" s="1" t="n">
        <v>20.1</v>
      </c>
      <c r="AB2374" s="1" t="n">
        <v>0.545</v>
      </c>
      <c r="AC2374" s="1" t="n">
        <v>9.1</v>
      </c>
      <c r="AD2374" s="1" t="n">
        <f aca="false">IF(F2374=0,0,Z2374/F2374)</f>
        <v>17.1232876712329</v>
      </c>
      <c r="AE2374" s="1" t="str">
        <f aca="false">IFERROR(LEFT(C2374,FIND("-",C2374)-1),C2374)</f>
        <v>PF</v>
      </c>
      <c r="AF2374" s="1" t="str">
        <f aca="false">B2374&amp;"|"&amp;A2374</f>
        <v>David West|2013</v>
      </c>
      <c r="AG2374" s="1" t="n">
        <f aca="false">SUMPRODUCT(($A$2:$A$4670=A2374)*($Z$2:$Z$4670&gt;Z2374))+1</f>
        <v>37</v>
      </c>
    </row>
    <row r="2375" customFormat="false" ht="15" hidden="false" customHeight="false" outlineLevel="0" collapsed="false">
      <c r="A2375" s="1" t="n">
        <v>2013</v>
      </c>
      <c r="B2375" s="1" t="s">
        <v>614</v>
      </c>
      <c r="C2375" s="1" t="s">
        <v>105</v>
      </c>
      <c r="D2375" s="1" t="n">
        <v>24</v>
      </c>
      <c r="E2375" s="1" t="s">
        <v>108</v>
      </c>
      <c r="F2375" s="1" t="n">
        <v>82</v>
      </c>
      <c r="G2375" s="1" t="n">
        <v>82</v>
      </c>
      <c r="H2375" s="1" t="n">
        <v>2010</v>
      </c>
      <c r="I2375" s="1" t="n">
        <v>314</v>
      </c>
      <c r="J2375" s="1" t="n">
        <v>488</v>
      </c>
      <c r="K2375" s="1" t="n">
        <v>0.643</v>
      </c>
      <c r="L2375" s="1" t="n">
        <v>0</v>
      </c>
      <c r="M2375" s="1" t="n">
        <v>0</v>
      </c>
      <c r="O2375" s="1" t="n">
        <v>96</v>
      </c>
      <c r="P2375" s="1" t="n">
        <v>249</v>
      </c>
      <c r="Q2375" s="1" t="n">
        <v>0.386</v>
      </c>
      <c r="R2375" s="1" t="n">
        <v>210</v>
      </c>
      <c r="S2375" s="1" t="n">
        <v>384</v>
      </c>
      <c r="T2375" s="1" t="n">
        <v>594</v>
      </c>
      <c r="U2375" s="1" t="n">
        <v>28</v>
      </c>
      <c r="V2375" s="1" t="n">
        <v>48</v>
      </c>
      <c r="W2375" s="1" t="n">
        <v>112</v>
      </c>
      <c r="X2375" s="1" t="n">
        <v>100</v>
      </c>
      <c r="Y2375" s="1" t="n">
        <v>192</v>
      </c>
      <c r="Z2375" s="1" t="n">
        <v>724</v>
      </c>
      <c r="AA2375" s="1" t="n">
        <v>17.2</v>
      </c>
      <c r="AB2375" s="1" t="n">
        <v>0.606</v>
      </c>
      <c r="AC2375" s="1" t="n">
        <v>6.2</v>
      </c>
      <c r="AD2375" s="1" t="n">
        <f aca="false">IF(F2375=0,0,Z2375/F2375)</f>
        <v>8.82926829268293</v>
      </c>
      <c r="AE2375" s="1" t="str">
        <f aca="false">IFERROR(LEFT(C2375,FIND("-",C2375)-1),C2375)</f>
        <v>C</v>
      </c>
      <c r="AF2375" s="1" t="str">
        <f aca="false">B2375&amp;"|"&amp;A2375</f>
        <v>DeAndre Jordan|2013</v>
      </c>
      <c r="AG2375" s="1" t="n">
        <f aca="false">SUMPRODUCT(($A$2:$A$4670=A2375)*($Z$2:$Z$4670&gt;Z2375))+1</f>
        <v>134</v>
      </c>
    </row>
    <row r="2376" customFormat="false" ht="15" hidden="false" customHeight="false" outlineLevel="0" collapsed="false">
      <c r="A2376" s="1" t="n">
        <v>2013</v>
      </c>
      <c r="B2376" s="1" t="s">
        <v>824</v>
      </c>
      <c r="C2376" s="1" t="s">
        <v>128</v>
      </c>
      <c r="D2376" s="1" t="n">
        <v>24</v>
      </c>
      <c r="E2376" s="1" t="s">
        <v>609</v>
      </c>
      <c r="F2376" s="1" t="n">
        <v>39</v>
      </c>
      <c r="G2376" s="1" t="n">
        <v>1</v>
      </c>
      <c r="H2376" s="1" t="n">
        <v>290</v>
      </c>
      <c r="I2376" s="1" t="n">
        <v>21</v>
      </c>
      <c r="J2376" s="1" t="n">
        <v>47</v>
      </c>
      <c r="K2376" s="1" t="n">
        <v>0.447</v>
      </c>
      <c r="L2376" s="1" t="n">
        <v>7</v>
      </c>
      <c r="M2376" s="1" t="n">
        <v>19</v>
      </c>
      <c r="N2376" s="1" t="n">
        <v>0.368</v>
      </c>
      <c r="O2376" s="1" t="n">
        <v>9</v>
      </c>
      <c r="P2376" s="1" t="n">
        <v>18</v>
      </c>
      <c r="Q2376" s="1" t="n">
        <v>0.5</v>
      </c>
      <c r="R2376" s="1" t="n">
        <v>13</v>
      </c>
      <c r="S2376" s="1" t="n">
        <v>40</v>
      </c>
      <c r="T2376" s="1" t="n">
        <v>53</v>
      </c>
      <c r="U2376" s="1" t="n">
        <v>15</v>
      </c>
      <c r="V2376" s="1" t="n">
        <v>18</v>
      </c>
      <c r="W2376" s="1" t="n">
        <v>3</v>
      </c>
      <c r="X2376" s="1" t="n">
        <v>14</v>
      </c>
      <c r="Y2376" s="1" t="n">
        <v>33</v>
      </c>
      <c r="Z2376" s="1" t="n">
        <v>58</v>
      </c>
      <c r="AA2376" s="1" t="n">
        <v>9.4</v>
      </c>
      <c r="AB2376" s="1" t="n">
        <v>0.528</v>
      </c>
      <c r="AC2376" s="1" t="n">
        <v>0.6</v>
      </c>
      <c r="AD2376" s="1" t="n">
        <f aca="false">IF(F2376=0,0,Z2376/F2376)</f>
        <v>1.48717948717949</v>
      </c>
      <c r="AE2376" s="1" t="str">
        <f aca="false">IFERROR(LEFT(C2376,FIND("-",C2376)-1),C2376)</f>
        <v>SG</v>
      </c>
      <c r="AF2376" s="1" t="str">
        <f aca="false">B2376&amp;"|"&amp;A2376</f>
        <v>DeAndre Liggins|2013</v>
      </c>
      <c r="AG2376" s="1" t="n">
        <f aca="false">SUMPRODUCT(($A$2:$A$4670=A2376)*($Z$2:$Z$4670&gt;Z2376))+1</f>
        <v>403</v>
      </c>
    </row>
    <row r="2377" customFormat="false" ht="15" hidden="false" customHeight="false" outlineLevel="0" collapsed="false">
      <c r="A2377" s="1" t="n">
        <v>2013</v>
      </c>
      <c r="B2377" s="1" t="s">
        <v>690</v>
      </c>
      <c r="C2377" s="1" t="s">
        <v>92</v>
      </c>
      <c r="D2377" s="1" t="n">
        <v>23</v>
      </c>
      <c r="E2377" s="1" t="s">
        <v>194</v>
      </c>
      <c r="F2377" s="1" t="n">
        <v>61</v>
      </c>
      <c r="G2377" s="1" t="n">
        <v>16</v>
      </c>
      <c r="H2377" s="1" t="n">
        <v>851</v>
      </c>
      <c r="I2377" s="1" t="n">
        <v>142</v>
      </c>
      <c r="J2377" s="1" t="n">
        <v>271</v>
      </c>
      <c r="K2377" s="1" t="n">
        <v>0.524</v>
      </c>
      <c r="L2377" s="1" t="n">
        <v>0</v>
      </c>
      <c r="M2377" s="1" t="n">
        <v>1</v>
      </c>
      <c r="N2377" s="1" t="n">
        <v>0</v>
      </c>
      <c r="O2377" s="1" t="n">
        <v>44</v>
      </c>
      <c r="P2377" s="1" t="n">
        <v>70</v>
      </c>
      <c r="Q2377" s="1" t="n">
        <v>0.629</v>
      </c>
      <c r="R2377" s="1" t="n">
        <v>66</v>
      </c>
      <c r="S2377" s="1" t="n">
        <v>164</v>
      </c>
      <c r="T2377" s="1" t="n">
        <v>230</v>
      </c>
      <c r="U2377" s="1" t="n">
        <v>45</v>
      </c>
      <c r="V2377" s="1" t="n">
        <v>37</v>
      </c>
      <c r="W2377" s="1" t="n">
        <v>10</v>
      </c>
      <c r="X2377" s="1" t="n">
        <v>49</v>
      </c>
      <c r="Y2377" s="1" t="n">
        <v>112</v>
      </c>
      <c r="Z2377" s="1" t="n">
        <v>328</v>
      </c>
      <c r="AA2377" s="1" t="n">
        <v>14.6</v>
      </c>
      <c r="AB2377" s="1" t="n">
        <v>0.543</v>
      </c>
      <c r="AC2377" s="1" t="n">
        <v>2.2</v>
      </c>
      <c r="AD2377" s="1" t="n">
        <f aca="false">IF(F2377=0,0,Z2377/F2377)</f>
        <v>5.37704918032787</v>
      </c>
      <c r="AE2377" s="1" t="str">
        <f aca="false">IFERROR(LEFT(C2377,FIND("-",C2377)-1),C2377)</f>
        <v>PF</v>
      </c>
      <c r="AF2377" s="1" t="str">
        <f aca="false">B2377&amp;"|"&amp;A2377</f>
        <v>DeJuan Blair|2013</v>
      </c>
      <c r="AG2377" s="1" t="n">
        <f aca="false">SUMPRODUCT(($A$2:$A$4670=A2377)*($Z$2:$Z$4670&gt;Z2377))+1</f>
        <v>263</v>
      </c>
    </row>
    <row r="2378" customFormat="false" ht="15" hidden="false" customHeight="false" outlineLevel="0" collapsed="false">
      <c r="A2378" s="1" t="n">
        <v>2013</v>
      </c>
      <c r="B2378" s="1" t="s">
        <v>691</v>
      </c>
      <c r="C2378" s="1" t="s">
        <v>128</v>
      </c>
      <c r="D2378" s="1" t="n">
        <v>23</v>
      </c>
      <c r="E2378" s="1" t="s">
        <v>147</v>
      </c>
      <c r="F2378" s="1" t="n">
        <v>82</v>
      </c>
      <c r="G2378" s="1" t="n">
        <v>82</v>
      </c>
      <c r="H2378" s="1" t="n">
        <v>3013</v>
      </c>
      <c r="I2378" s="1" t="n">
        <v>548</v>
      </c>
      <c r="J2378" s="1" t="n">
        <v>1231</v>
      </c>
      <c r="K2378" s="1" t="n">
        <v>0.445</v>
      </c>
      <c r="L2378" s="1" t="n">
        <v>34</v>
      </c>
      <c r="M2378" s="1" t="n">
        <v>120</v>
      </c>
      <c r="N2378" s="1" t="n">
        <v>0.283</v>
      </c>
      <c r="O2378" s="1" t="n">
        <v>355</v>
      </c>
      <c r="P2378" s="1" t="n">
        <v>427</v>
      </c>
      <c r="Q2378" s="1" t="n">
        <v>0.831</v>
      </c>
      <c r="R2378" s="1" t="n">
        <v>48</v>
      </c>
      <c r="S2378" s="1" t="n">
        <v>272</v>
      </c>
      <c r="T2378" s="1" t="n">
        <v>320</v>
      </c>
      <c r="U2378" s="1" t="n">
        <v>204</v>
      </c>
      <c r="V2378" s="1" t="n">
        <v>76</v>
      </c>
      <c r="W2378" s="1" t="n">
        <v>24</v>
      </c>
      <c r="X2378" s="1" t="n">
        <v>151</v>
      </c>
      <c r="Y2378" s="1" t="n">
        <v>173</v>
      </c>
      <c r="Z2378" s="1" t="n">
        <v>1485</v>
      </c>
      <c r="AA2378" s="1" t="n">
        <v>14.7</v>
      </c>
      <c r="AB2378" s="1" t="n">
        <v>0.523</v>
      </c>
      <c r="AC2378" s="1" t="n">
        <v>4.7</v>
      </c>
      <c r="AD2378" s="1" t="n">
        <f aca="false">IF(F2378=0,0,Z2378/F2378)</f>
        <v>18.109756097561</v>
      </c>
      <c r="AE2378" s="1" t="str">
        <f aca="false">IFERROR(LEFT(C2378,FIND("-",C2378)-1),C2378)</f>
        <v>SG</v>
      </c>
      <c r="AF2378" s="1" t="str">
        <f aca="false">B2378&amp;"|"&amp;A2378</f>
        <v>DeMar DeRozan|2013</v>
      </c>
      <c r="AG2378" s="1" t="n">
        <f aca="false">SUMPRODUCT(($A$2:$A$4670=A2378)*($Z$2:$Z$4670&gt;Z2378))+1</f>
        <v>11</v>
      </c>
    </row>
    <row r="2379" customFormat="false" ht="15" hidden="false" customHeight="false" outlineLevel="0" collapsed="false">
      <c r="A2379" s="1" t="n">
        <v>2013</v>
      </c>
      <c r="B2379" s="1" t="s">
        <v>749</v>
      </c>
      <c r="C2379" s="1" t="s">
        <v>105</v>
      </c>
      <c r="D2379" s="1" t="n">
        <v>22</v>
      </c>
      <c r="E2379" s="1" t="s">
        <v>173</v>
      </c>
      <c r="F2379" s="1" t="n">
        <v>75</v>
      </c>
      <c r="G2379" s="1" t="n">
        <v>74</v>
      </c>
      <c r="H2379" s="1" t="n">
        <v>2289</v>
      </c>
      <c r="I2379" s="1" t="n">
        <v>482</v>
      </c>
      <c r="J2379" s="1" t="n">
        <v>1036</v>
      </c>
      <c r="K2379" s="1" t="n">
        <v>0.465</v>
      </c>
      <c r="L2379" s="1" t="n">
        <v>4</v>
      </c>
      <c r="M2379" s="1" t="n">
        <v>22</v>
      </c>
      <c r="N2379" s="1" t="n">
        <v>0.182</v>
      </c>
      <c r="O2379" s="1" t="n">
        <v>312</v>
      </c>
      <c r="P2379" s="1" t="n">
        <v>423</v>
      </c>
      <c r="Q2379" s="1" t="n">
        <v>0.738</v>
      </c>
      <c r="R2379" s="1" t="n">
        <v>222</v>
      </c>
      <c r="S2379" s="1" t="n">
        <v>524</v>
      </c>
      <c r="T2379" s="1" t="n">
        <v>746</v>
      </c>
      <c r="U2379" s="1" t="n">
        <v>199</v>
      </c>
      <c r="V2379" s="1" t="n">
        <v>108</v>
      </c>
      <c r="W2379" s="1" t="n">
        <v>55</v>
      </c>
      <c r="X2379" s="1" t="n">
        <v>225</v>
      </c>
      <c r="Y2379" s="1" t="n">
        <v>269</v>
      </c>
      <c r="Z2379" s="1" t="n">
        <v>1280</v>
      </c>
      <c r="AA2379" s="1" t="n">
        <v>20.2</v>
      </c>
      <c r="AB2379" s="1" t="n">
        <v>0.524</v>
      </c>
      <c r="AC2379" s="1" t="n">
        <v>4.4</v>
      </c>
      <c r="AD2379" s="1" t="n">
        <f aca="false">IF(F2379=0,0,Z2379/F2379)</f>
        <v>17.0666666666667</v>
      </c>
      <c r="AE2379" s="1" t="str">
        <f aca="false">IFERROR(LEFT(C2379,FIND("-",C2379)-1),C2379)</f>
        <v>C</v>
      </c>
      <c r="AF2379" s="1" t="str">
        <f aca="false">B2379&amp;"|"&amp;A2379</f>
        <v>DeMarcus Cousins|2013</v>
      </c>
      <c r="AG2379" s="1" t="n">
        <f aca="false">SUMPRODUCT(($A$2:$A$4670=A2379)*($Z$2:$Z$4670&gt;Z2379))+1</f>
        <v>34</v>
      </c>
    </row>
    <row r="2380" customFormat="false" ht="15" hidden="false" customHeight="false" outlineLevel="0" collapsed="false">
      <c r="A2380" s="1" t="n">
        <v>2013</v>
      </c>
      <c r="B2380" s="1" t="s">
        <v>692</v>
      </c>
      <c r="C2380" s="1" t="s">
        <v>123</v>
      </c>
      <c r="D2380" s="1" t="n">
        <v>26</v>
      </c>
      <c r="E2380" s="1" t="s">
        <v>149</v>
      </c>
      <c r="F2380" s="1" t="n">
        <v>66</v>
      </c>
      <c r="G2380" s="1" t="n">
        <v>12</v>
      </c>
      <c r="H2380" s="1" t="n">
        <v>1111</v>
      </c>
      <c r="I2380" s="1" t="n">
        <v>149</v>
      </c>
      <c r="J2380" s="1" t="n">
        <v>324</v>
      </c>
      <c r="K2380" s="1" t="n">
        <v>0.46</v>
      </c>
      <c r="L2380" s="1" t="n">
        <v>20</v>
      </c>
      <c r="M2380" s="1" t="n">
        <v>70</v>
      </c>
      <c r="N2380" s="1" t="n">
        <v>0.286</v>
      </c>
      <c r="O2380" s="1" t="n">
        <v>75</v>
      </c>
      <c r="P2380" s="1" t="n">
        <v>98</v>
      </c>
      <c r="Q2380" s="1" t="n">
        <v>0.765</v>
      </c>
      <c r="R2380" s="1" t="n">
        <v>87</v>
      </c>
      <c r="S2380" s="1" t="n">
        <v>101</v>
      </c>
      <c r="T2380" s="1" t="n">
        <v>188</v>
      </c>
      <c r="U2380" s="1" t="n">
        <v>61</v>
      </c>
      <c r="V2380" s="1" t="n">
        <v>58</v>
      </c>
      <c r="W2380" s="1" t="n">
        <v>24</v>
      </c>
      <c r="X2380" s="1" t="n">
        <v>34</v>
      </c>
      <c r="Y2380" s="1" t="n">
        <v>119</v>
      </c>
      <c r="Z2380" s="1" t="n">
        <v>393</v>
      </c>
      <c r="AA2380" s="1" t="n">
        <v>15.5</v>
      </c>
      <c r="AB2380" s="1" t="n">
        <v>0.535</v>
      </c>
      <c r="AC2380" s="1" t="n">
        <v>3.1</v>
      </c>
      <c r="AD2380" s="1" t="n">
        <f aca="false">IF(F2380=0,0,Z2380/F2380)</f>
        <v>5.95454545454545</v>
      </c>
      <c r="AE2380" s="1" t="str">
        <f aca="false">IFERROR(LEFT(C2380,FIND("-",C2380)-1),C2380)</f>
        <v>SF</v>
      </c>
      <c r="AF2380" s="1" t="str">
        <f aca="false">B2380&amp;"|"&amp;A2380</f>
        <v>DeMarre Carroll|2013</v>
      </c>
      <c r="AG2380" s="1" t="n">
        <f aca="false">SUMPRODUCT(($A$2:$A$4670=A2380)*($Z$2:$Z$4670&gt;Z2380))+1</f>
        <v>236</v>
      </c>
    </row>
    <row r="2381" customFormat="false" ht="15" hidden="false" customHeight="false" outlineLevel="0" collapsed="false">
      <c r="A2381" s="1" t="n">
        <v>2013</v>
      </c>
      <c r="B2381" s="1" t="s">
        <v>906</v>
      </c>
      <c r="C2381" s="1" t="s">
        <v>123</v>
      </c>
      <c r="D2381" s="1" t="n">
        <v>22</v>
      </c>
      <c r="E2381" s="1" t="s">
        <v>112</v>
      </c>
      <c r="F2381" s="1" t="n">
        <v>63</v>
      </c>
      <c r="G2381" s="1" t="n">
        <v>17</v>
      </c>
      <c r="H2381" s="1" t="n">
        <v>803</v>
      </c>
      <c r="I2381" s="1" t="n">
        <v>95</v>
      </c>
      <c r="J2381" s="1" t="n">
        <v>218</v>
      </c>
      <c r="K2381" s="1" t="n">
        <v>0.436</v>
      </c>
      <c r="L2381" s="1" t="n">
        <v>9</v>
      </c>
      <c r="M2381" s="1" t="n">
        <v>35</v>
      </c>
      <c r="N2381" s="1" t="n">
        <v>0.257</v>
      </c>
      <c r="O2381" s="1" t="n">
        <v>34</v>
      </c>
      <c r="P2381" s="1" t="n">
        <v>51</v>
      </c>
      <c r="Q2381" s="1" t="n">
        <v>0.667</v>
      </c>
      <c r="R2381" s="1" t="n">
        <v>17</v>
      </c>
      <c r="S2381" s="1" t="n">
        <v>88</v>
      </c>
      <c r="T2381" s="1" t="n">
        <v>105</v>
      </c>
      <c r="U2381" s="1" t="n">
        <v>16</v>
      </c>
      <c r="V2381" s="1" t="n">
        <v>19</v>
      </c>
      <c r="W2381" s="1" t="n">
        <v>22</v>
      </c>
      <c r="X2381" s="1" t="n">
        <v>30</v>
      </c>
      <c r="Y2381" s="1" t="n">
        <v>55</v>
      </c>
      <c r="Z2381" s="1" t="n">
        <v>233</v>
      </c>
      <c r="AA2381" s="1" t="n">
        <v>8.4</v>
      </c>
      <c r="AB2381" s="1" t="n">
        <v>0.485</v>
      </c>
      <c r="AC2381" s="1" t="n">
        <v>0.1</v>
      </c>
      <c r="AD2381" s="1" t="n">
        <f aca="false">IF(F2381=0,0,Z2381/F2381)</f>
        <v>3.6984126984127</v>
      </c>
      <c r="AE2381" s="1" t="str">
        <f aca="false">IFERROR(LEFT(C2381,FIND("-",C2381)-1),C2381)</f>
        <v>SF</v>
      </c>
      <c r="AF2381" s="1" t="str">
        <f aca="false">B2381&amp;"|"&amp;A2381</f>
        <v>DeQuan Jones|2013</v>
      </c>
      <c r="AG2381" s="1" t="n">
        <f aca="false">SUMPRODUCT(($A$2:$A$4670=A2381)*($Z$2:$Z$4670&gt;Z2381))+1</f>
        <v>298</v>
      </c>
    </row>
    <row r="2382" customFormat="false" ht="15" hidden="false" customHeight="false" outlineLevel="0" collapsed="false">
      <c r="A2382" s="1" t="n">
        <v>2013</v>
      </c>
      <c r="B2382" s="1" t="s">
        <v>258</v>
      </c>
      <c r="C2382" s="1" t="s">
        <v>105</v>
      </c>
      <c r="D2382" s="1" t="n">
        <v>31</v>
      </c>
      <c r="E2382" s="1" t="s">
        <v>264</v>
      </c>
      <c r="F2382" s="1" t="n">
        <v>22</v>
      </c>
      <c r="G2382" s="1" t="n">
        <v>1</v>
      </c>
      <c r="H2382" s="1" t="n">
        <v>226</v>
      </c>
      <c r="I2382" s="1" t="n">
        <v>8</v>
      </c>
      <c r="J2382" s="1" t="n">
        <v>27</v>
      </c>
      <c r="K2382" s="1" t="n">
        <v>0.296</v>
      </c>
      <c r="L2382" s="1" t="n">
        <v>0</v>
      </c>
      <c r="M2382" s="1" t="n">
        <v>1</v>
      </c>
      <c r="N2382" s="1" t="n">
        <v>0</v>
      </c>
      <c r="O2382" s="1" t="n">
        <v>0</v>
      </c>
      <c r="P2382" s="1" t="n">
        <v>1</v>
      </c>
      <c r="Q2382" s="1" t="n">
        <v>0</v>
      </c>
      <c r="R2382" s="1" t="n">
        <v>10</v>
      </c>
      <c r="S2382" s="1" t="n">
        <v>41</v>
      </c>
      <c r="T2382" s="1" t="n">
        <v>51</v>
      </c>
      <c r="U2382" s="1" t="n">
        <v>13</v>
      </c>
      <c r="V2382" s="1" t="n">
        <v>5</v>
      </c>
      <c r="W2382" s="1" t="n">
        <v>16</v>
      </c>
      <c r="X2382" s="1" t="n">
        <v>8</v>
      </c>
      <c r="Y2382" s="1" t="n">
        <v>19</v>
      </c>
      <c r="Z2382" s="1" t="n">
        <v>16</v>
      </c>
      <c r="AA2382" s="1" t="n">
        <v>6.6</v>
      </c>
      <c r="AB2382" s="1" t="n">
        <v>0.292</v>
      </c>
      <c r="AC2382" s="1" t="n">
        <v>-0.1</v>
      </c>
      <c r="AD2382" s="1" t="n">
        <f aca="false">IF(F2382=0,0,Z2382/F2382)</f>
        <v>0.727272727272727</v>
      </c>
      <c r="AE2382" s="1" t="str">
        <f aca="false">IFERROR(LEFT(C2382,FIND("-",C2382)-1),C2382)</f>
        <v>C</v>
      </c>
      <c r="AF2382" s="1" t="str">
        <f aca="false">B2382&amp;"|"&amp;A2382</f>
        <v>DeSagana Diop|2013</v>
      </c>
      <c r="AG2382" s="1" t="n">
        <f aca="false">SUMPRODUCT(($A$2:$A$4670=A2382)*($Z$2:$Z$4670&gt;Z2382))+1</f>
        <v>433</v>
      </c>
    </row>
    <row r="2383" customFormat="false" ht="15" hidden="false" customHeight="false" outlineLevel="0" collapsed="false">
      <c r="A2383" s="1" t="n">
        <v>2013</v>
      </c>
      <c r="B2383" s="1" t="s">
        <v>259</v>
      </c>
      <c r="C2383" s="1" t="s">
        <v>128</v>
      </c>
      <c r="D2383" s="1" t="n">
        <v>31</v>
      </c>
      <c r="E2383" s="1" t="s">
        <v>110</v>
      </c>
      <c r="F2383" s="1" t="n">
        <v>56</v>
      </c>
      <c r="G2383" s="1" t="n">
        <v>31</v>
      </c>
      <c r="H2383" s="1" t="n">
        <v>1158</v>
      </c>
      <c r="I2383" s="1" t="n">
        <v>98</v>
      </c>
      <c r="J2383" s="1" t="n">
        <v>262</v>
      </c>
      <c r="K2383" s="1" t="n">
        <v>0.374</v>
      </c>
      <c r="L2383" s="1" t="n">
        <v>76</v>
      </c>
      <c r="M2383" s="1" t="n">
        <v>209</v>
      </c>
      <c r="N2383" s="1" t="n">
        <v>0.364</v>
      </c>
      <c r="O2383" s="1" t="n">
        <v>12</v>
      </c>
      <c r="P2383" s="1" t="n">
        <v>23</v>
      </c>
      <c r="Q2383" s="1" t="n">
        <v>0.522</v>
      </c>
      <c r="R2383" s="1" t="n">
        <v>18</v>
      </c>
      <c r="S2383" s="1" t="n">
        <v>104</v>
      </c>
      <c r="T2383" s="1" t="n">
        <v>122</v>
      </c>
      <c r="U2383" s="1" t="n">
        <v>52</v>
      </c>
      <c r="V2383" s="1" t="n">
        <v>29</v>
      </c>
      <c r="W2383" s="1" t="n">
        <v>6</v>
      </c>
      <c r="X2383" s="1" t="n">
        <v>23</v>
      </c>
      <c r="Y2383" s="1" t="n">
        <v>69</v>
      </c>
      <c r="Z2383" s="1" t="n">
        <v>284</v>
      </c>
      <c r="AA2383" s="1" t="n">
        <v>8.1</v>
      </c>
      <c r="AB2383" s="1" t="n">
        <v>0.522</v>
      </c>
      <c r="AC2383" s="1" t="n">
        <v>1.5</v>
      </c>
      <c r="AD2383" s="1" t="n">
        <f aca="false">IF(F2383=0,0,Z2383/F2383)</f>
        <v>5.07142857142857</v>
      </c>
      <c r="AE2383" s="1" t="str">
        <f aca="false">IFERROR(LEFT(C2383,FIND("-",C2383)-1),C2383)</f>
        <v>SG</v>
      </c>
      <c r="AF2383" s="1" t="str">
        <f aca="false">B2383&amp;"|"&amp;A2383</f>
        <v>DeShawn Stevenson|2013</v>
      </c>
      <c r="AG2383" s="1" t="n">
        <f aca="false">SUMPRODUCT(($A$2:$A$4670=A2383)*($Z$2:$Z$4670&gt;Z2383))+1</f>
        <v>279</v>
      </c>
    </row>
    <row r="2384" customFormat="false" ht="15" hidden="false" customHeight="false" outlineLevel="0" collapsed="false">
      <c r="A2384" s="1" t="n">
        <v>2013</v>
      </c>
      <c r="B2384" s="1" t="s">
        <v>265</v>
      </c>
      <c r="C2384" s="1" t="s">
        <v>178</v>
      </c>
      <c r="D2384" s="1" t="n">
        <v>38</v>
      </c>
      <c r="E2384" s="1" t="s">
        <v>115</v>
      </c>
      <c r="F2384" s="1" t="n">
        <v>33</v>
      </c>
      <c r="G2384" s="1" t="n">
        <v>9</v>
      </c>
      <c r="H2384" s="1" t="n">
        <v>575</v>
      </c>
      <c r="I2384" s="1" t="n">
        <v>55</v>
      </c>
      <c r="J2384" s="1" t="n">
        <v>161</v>
      </c>
      <c r="K2384" s="1" t="n">
        <v>0.342</v>
      </c>
      <c r="L2384" s="1" t="n">
        <v>30</v>
      </c>
      <c r="M2384" s="1" t="n">
        <v>80</v>
      </c>
      <c r="N2384" s="1" t="n">
        <v>0.375</v>
      </c>
      <c r="O2384" s="1" t="n">
        <v>35</v>
      </c>
      <c r="P2384" s="1" t="n">
        <v>38</v>
      </c>
      <c r="Q2384" s="1" t="n">
        <v>0.921</v>
      </c>
      <c r="R2384" s="1" t="n">
        <v>2</v>
      </c>
      <c r="S2384" s="1" t="n">
        <v>35</v>
      </c>
      <c r="T2384" s="1" t="n">
        <v>37</v>
      </c>
      <c r="U2384" s="1" t="n">
        <v>47</v>
      </c>
      <c r="V2384" s="1" t="n">
        <v>19</v>
      </c>
      <c r="W2384" s="1" t="n">
        <v>3</v>
      </c>
      <c r="X2384" s="1" t="n">
        <v>30</v>
      </c>
      <c r="Y2384" s="1" t="n">
        <v>55</v>
      </c>
      <c r="Z2384" s="1" t="n">
        <v>175</v>
      </c>
      <c r="AA2384" s="1" t="n">
        <v>7.7</v>
      </c>
      <c r="AB2384" s="1" t="n">
        <v>0.492</v>
      </c>
      <c r="AC2384" s="1" t="n">
        <v>0.4</v>
      </c>
      <c r="AD2384" s="1" t="n">
        <f aca="false">IF(F2384=0,0,Z2384/F2384)</f>
        <v>5.3030303030303</v>
      </c>
      <c r="AE2384" s="1" t="str">
        <f aca="false">IFERROR(LEFT(C2384,FIND("-",C2384)-1),C2384)</f>
        <v>SG</v>
      </c>
      <c r="AF2384" s="1" t="str">
        <f aca="false">B2384&amp;"|"&amp;A2384</f>
        <v>Derek Fisher|2013</v>
      </c>
      <c r="AG2384" s="1" t="n">
        <f aca="false">SUMPRODUCT(($A$2:$A$4670=A2384)*($Z$2:$Z$4670&gt;Z2384))+1</f>
        <v>332</v>
      </c>
    </row>
    <row r="2385" customFormat="false" ht="15" hidden="false" customHeight="false" outlineLevel="0" collapsed="false">
      <c r="A2385" s="1" t="n">
        <v>2013</v>
      </c>
      <c r="B2385" s="1" t="s">
        <v>266</v>
      </c>
      <c r="C2385" s="1" t="s">
        <v>102</v>
      </c>
      <c r="D2385" s="1" t="n">
        <v>28</v>
      </c>
      <c r="E2385" s="1" t="s">
        <v>891</v>
      </c>
      <c r="F2385" s="1" t="n">
        <v>78</v>
      </c>
      <c r="G2385" s="1" t="n">
        <v>78</v>
      </c>
      <c r="H2385" s="1" t="n">
        <v>2842</v>
      </c>
      <c r="I2385" s="1" t="n">
        <v>495</v>
      </c>
      <c r="J2385" s="1" t="n">
        <v>1124</v>
      </c>
      <c r="K2385" s="1" t="n">
        <v>0.44</v>
      </c>
      <c r="L2385" s="1" t="n">
        <v>169</v>
      </c>
      <c r="M2385" s="1" t="n">
        <v>447</v>
      </c>
      <c r="N2385" s="1" t="n">
        <v>0.378</v>
      </c>
      <c r="O2385" s="1" t="n">
        <v>317</v>
      </c>
      <c r="P2385" s="1" t="n">
        <v>369</v>
      </c>
      <c r="Q2385" s="1" t="n">
        <v>0.859</v>
      </c>
      <c r="R2385" s="1" t="n">
        <v>29</v>
      </c>
      <c r="S2385" s="1" t="n">
        <v>203</v>
      </c>
      <c r="T2385" s="1" t="n">
        <v>232</v>
      </c>
      <c r="U2385" s="1" t="n">
        <v>604</v>
      </c>
      <c r="V2385" s="1" t="n">
        <v>75</v>
      </c>
      <c r="W2385" s="1" t="n">
        <v>30</v>
      </c>
      <c r="X2385" s="1" t="n">
        <v>218</v>
      </c>
      <c r="Y2385" s="1" t="n">
        <v>194</v>
      </c>
      <c r="Z2385" s="1" t="n">
        <v>1476</v>
      </c>
      <c r="AA2385" s="1" t="n">
        <v>20.3</v>
      </c>
      <c r="AB2385" s="1" t="n">
        <v>0.574</v>
      </c>
      <c r="AC2385" s="1" t="n">
        <v>10.9</v>
      </c>
      <c r="AD2385" s="1" t="n">
        <f aca="false">IF(F2385=0,0,Z2385/F2385)</f>
        <v>18.9230769230769</v>
      </c>
      <c r="AE2385" s="1" t="str">
        <f aca="false">IFERROR(LEFT(C2385,FIND("-",C2385)-1),C2385)</f>
        <v>PG</v>
      </c>
      <c r="AF2385" s="1" t="str">
        <f aca="false">B2385&amp;"|"&amp;A2385</f>
        <v>Deron Williams|2013</v>
      </c>
      <c r="AG2385" s="1" t="n">
        <f aca="false">SUMPRODUCT(($A$2:$A$4670=A2385)*($Z$2:$Z$4670&gt;Z2385))+1</f>
        <v>12</v>
      </c>
    </row>
    <row r="2386" customFormat="false" ht="15" hidden="false" customHeight="false" outlineLevel="0" collapsed="false">
      <c r="A2386" s="1" t="n">
        <v>2013</v>
      </c>
      <c r="B2386" s="1" t="s">
        <v>751</v>
      </c>
      <c r="C2386" s="1" t="s">
        <v>92</v>
      </c>
      <c r="D2386" s="1" t="n">
        <v>21</v>
      </c>
      <c r="E2386" s="1" t="s">
        <v>149</v>
      </c>
      <c r="F2386" s="1" t="n">
        <v>77</v>
      </c>
      <c r="G2386" s="1" t="n">
        <v>8</v>
      </c>
      <c r="H2386" s="1" t="n">
        <v>1787</v>
      </c>
      <c r="I2386" s="1" t="n">
        <v>274</v>
      </c>
      <c r="J2386" s="1" t="n">
        <v>568</v>
      </c>
      <c r="K2386" s="1" t="n">
        <v>0.482</v>
      </c>
      <c r="L2386" s="1" t="n">
        <v>0</v>
      </c>
      <c r="M2386" s="1" t="n">
        <v>5</v>
      </c>
      <c r="N2386" s="1" t="n">
        <v>0</v>
      </c>
      <c r="O2386" s="1" t="n">
        <v>179</v>
      </c>
      <c r="P2386" s="1" t="n">
        <v>260</v>
      </c>
      <c r="Q2386" s="1" t="n">
        <v>0.688</v>
      </c>
      <c r="R2386" s="1" t="n">
        <v>184</v>
      </c>
      <c r="S2386" s="1" t="n">
        <v>362</v>
      </c>
      <c r="T2386" s="1" t="n">
        <v>546</v>
      </c>
      <c r="U2386" s="1" t="n">
        <v>75</v>
      </c>
      <c r="V2386" s="1" t="n">
        <v>67</v>
      </c>
      <c r="W2386" s="1" t="n">
        <v>130</v>
      </c>
      <c r="X2386" s="1" t="n">
        <v>129</v>
      </c>
      <c r="Y2386" s="1" t="n">
        <v>247</v>
      </c>
      <c r="Z2386" s="1" t="n">
        <v>727</v>
      </c>
      <c r="AA2386" s="1" t="n">
        <v>17.5</v>
      </c>
      <c r="AB2386" s="1" t="n">
        <v>0.533</v>
      </c>
      <c r="AC2386" s="1" t="n">
        <v>4.4</v>
      </c>
      <c r="AD2386" s="1" t="n">
        <f aca="false">IF(F2386=0,0,Z2386/F2386)</f>
        <v>9.44155844155844</v>
      </c>
      <c r="AE2386" s="1" t="str">
        <f aca="false">IFERROR(LEFT(C2386,FIND("-",C2386)-1),C2386)</f>
        <v>PF</v>
      </c>
      <c r="AF2386" s="1" t="str">
        <f aca="false">B2386&amp;"|"&amp;A2386</f>
        <v>Derrick Favors|2013</v>
      </c>
      <c r="AG2386" s="1" t="n">
        <f aca="false">SUMPRODUCT(($A$2:$A$4670=A2386)*($Z$2:$Z$4670&gt;Z2386))+1</f>
        <v>133</v>
      </c>
    </row>
    <row r="2387" customFormat="false" ht="15" hidden="false" customHeight="false" outlineLevel="0" collapsed="false">
      <c r="A2387" s="1" t="n">
        <v>2013</v>
      </c>
      <c r="B2387" s="1" t="s">
        <v>827</v>
      </c>
      <c r="C2387" s="1" t="s">
        <v>92</v>
      </c>
      <c r="D2387" s="1" t="n">
        <v>21</v>
      </c>
      <c r="E2387" s="1" t="s">
        <v>120</v>
      </c>
      <c r="F2387" s="1" t="n">
        <v>78</v>
      </c>
      <c r="G2387" s="1" t="n">
        <v>56</v>
      </c>
      <c r="H2387" s="1" t="n">
        <v>1916</v>
      </c>
      <c r="I2387" s="1" t="n">
        <v>338</v>
      </c>
      <c r="J2387" s="1" t="n">
        <v>786</v>
      </c>
      <c r="K2387" s="1" t="n">
        <v>0.43</v>
      </c>
      <c r="L2387" s="1" t="n">
        <v>65</v>
      </c>
      <c r="M2387" s="1" t="n">
        <v>196</v>
      </c>
      <c r="N2387" s="1" t="n">
        <v>0.332</v>
      </c>
      <c r="O2387" s="1" t="n">
        <v>192</v>
      </c>
      <c r="P2387" s="1" t="n">
        <v>272</v>
      </c>
      <c r="Q2387" s="1" t="n">
        <v>0.706</v>
      </c>
      <c r="R2387" s="1" t="n">
        <v>96</v>
      </c>
      <c r="S2387" s="1" t="n">
        <v>334</v>
      </c>
      <c r="T2387" s="1" t="n">
        <v>430</v>
      </c>
      <c r="U2387" s="1" t="n">
        <v>46</v>
      </c>
      <c r="V2387" s="1" t="n">
        <v>44</v>
      </c>
      <c r="W2387" s="1" t="n">
        <v>37</v>
      </c>
      <c r="X2387" s="1" t="n">
        <v>101</v>
      </c>
      <c r="Y2387" s="1" t="n">
        <v>127</v>
      </c>
      <c r="Z2387" s="1" t="n">
        <v>933</v>
      </c>
      <c r="AA2387" s="1" t="n">
        <v>14.5</v>
      </c>
      <c r="AB2387" s="1" t="n">
        <v>0.515</v>
      </c>
      <c r="AC2387" s="1" t="n">
        <v>3</v>
      </c>
      <c r="AD2387" s="1" t="n">
        <f aca="false">IF(F2387=0,0,Z2387/F2387)</f>
        <v>11.9615384615385</v>
      </c>
      <c r="AE2387" s="1" t="str">
        <f aca="false">IFERROR(LEFT(C2387,FIND("-",C2387)-1),C2387)</f>
        <v>PF</v>
      </c>
      <c r="AF2387" s="1" t="str">
        <f aca="false">B2387&amp;"|"&amp;A2387</f>
        <v>Derrick Williams|2013</v>
      </c>
      <c r="AG2387" s="1" t="n">
        <f aca="false">SUMPRODUCT(($A$2:$A$4670=A2387)*($Z$2:$Z$4670&gt;Z2387))+1</f>
        <v>85</v>
      </c>
    </row>
    <row r="2388" customFormat="false" ht="15" hidden="false" customHeight="false" outlineLevel="0" collapsed="false">
      <c r="A2388" s="1" t="n">
        <v>2013</v>
      </c>
      <c r="B2388" s="1" t="s">
        <v>752</v>
      </c>
      <c r="C2388" s="1" t="s">
        <v>123</v>
      </c>
      <c r="D2388" s="1" t="n">
        <v>23</v>
      </c>
      <c r="E2388" s="1" t="s">
        <v>154</v>
      </c>
      <c r="F2388" s="1" t="n">
        <v>19</v>
      </c>
      <c r="G2388" s="1" t="n">
        <v>3</v>
      </c>
      <c r="H2388" s="1" t="n">
        <v>197</v>
      </c>
      <c r="I2388" s="1" t="n">
        <v>24</v>
      </c>
      <c r="J2388" s="1" t="n">
        <v>73</v>
      </c>
      <c r="K2388" s="1" t="n">
        <v>0.329</v>
      </c>
      <c r="L2388" s="1" t="n">
        <v>6</v>
      </c>
      <c r="M2388" s="1" t="n">
        <v>22</v>
      </c>
      <c r="N2388" s="1" t="n">
        <v>0.273</v>
      </c>
      <c r="O2388" s="1" t="n">
        <v>11</v>
      </c>
      <c r="P2388" s="1" t="n">
        <v>14</v>
      </c>
      <c r="Q2388" s="1" t="n">
        <v>0.786</v>
      </c>
      <c r="R2388" s="1" t="n">
        <v>10</v>
      </c>
      <c r="S2388" s="1" t="n">
        <v>31</v>
      </c>
      <c r="T2388" s="1" t="n">
        <v>41</v>
      </c>
      <c r="U2388" s="1" t="n">
        <v>10</v>
      </c>
      <c r="V2388" s="1" t="n">
        <v>3</v>
      </c>
      <c r="W2388" s="1" t="n">
        <v>1</v>
      </c>
      <c r="X2388" s="1" t="n">
        <v>11</v>
      </c>
      <c r="Y2388" s="1" t="n">
        <v>23</v>
      </c>
      <c r="Z2388" s="1" t="n">
        <v>65</v>
      </c>
      <c r="AA2388" s="1" t="n">
        <v>6.3</v>
      </c>
      <c r="AB2388" s="1" t="n">
        <v>0.411</v>
      </c>
      <c r="AC2388" s="1" t="n">
        <v>-0.1</v>
      </c>
      <c r="AD2388" s="1" t="n">
        <f aca="false">IF(F2388=0,0,Z2388/F2388)</f>
        <v>3.42105263157895</v>
      </c>
      <c r="AE2388" s="1" t="str">
        <f aca="false">IFERROR(LEFT(C2388,FIND("-",C2388)-1),C2388)</f>
        <v>SF</v>
      </c>
      <c r="AF2388" s="1" t="str">
        <f aca="false">B2388&amp;"|"&amp;A2388</f>
        <v>Devin Ebanks|2013</v>
      </c>
      <c r="AG2388" s="1" t="n">
        <f aca="false">SUMPRODUCT(($A$2:$A$4670=A2388)*($Z$2:$Z$4670&gt;Z2388))+1</f>
        <v>400</v>
      </c>
    </row>
    <row r="2389" customFormat="false" ht="15" hidden="false" customHeight="false" outlineLevel="0" collapsed="false">
      <c r="A2389" s="1" t="n">
        <v>2013</v>
      </c>
      <c r="B2389" s="1" t="s">
        <v>270</v>
      </c>
      <c r="C2389" s="1" t="s">
        <v>128</v>
      </c>
      <c r="D2389" s="1" t="n">
        <v>29</v>
      </c>
      <c r="E2389" s="1" t="s">
        <v>110</v>
      </c>
      <c r="F2389" s="1" t="n">
        <v>58</v>
      </c>
      <c r="G2389" s="1" t="n">
        <v>34</v>
      </c>
      <c r="H2389" s="1" t="n">
        <v>1421</v>
      </c>
      <c r="I2389" s="1" t="n">
        <v>194</v>
      </c>
      <c r="J2389" s="1" t="n">
        <v>443</v>
      </c>
      <c r="K2389" s="1" t="n">
        <v>0.438</v>
      </c>
      <c r="L2389" s="1" t="n">
        <v>77</v>
      </c>
      <c r="M2389" s="1" t="n">
        <v>230</v>
      </c>
      <c r="N2389" s="1" t="n">
        <v>0.335</v>
      </c>
      <c r="O2389" s="1" t="n">
        <v>112</v>
      </c>
      <c r="P2389" s="1" t="n">
        <v>154</v>
      </c>
      <c r="Q2389" s="1" t="n">
        <v>0.727</v>
      </c>
      <c r="R2389" s="1" t="n">
        <v>6</v>
      </c>
      <c r="S2389" s="1" t="n">
        <v>110</v>
      </c>
      <c r="T2389" s="1" t="n">
        <v>116</v>
      </c>
      <c r="U2389" s="1" t="n">
        <v>197</v>
      </c>
      <c r="V2389" s="1" t="n">
        <v>64</v>
      </c>
      <c r="W2389" s="1" t="n">
        <v>13</v>
      </c>
      <c r="X2389" s="1" t="n">
        <v>88</v>
      </c>
      <c r="Y2389" s="1" t="n">
        <v>103</v>
      </c>
      <c r="Z2389" s="1" t="n">
        <v>577</v>
      </c>
      <c r="AA2389" s="1" t="n">
        <v>14.6</v>
      </c>
      <c r="AB2389" s="1" t="n">
        <v>0.565</v>
      </c>
      <c r="AC2389" s="1" t="n">
        <v>3.3</v>
      </c>
      <c r="AD2389" s="1" t="n">
        <f aca="false">IF(F2389=0,0,Z2389/F2389)</f>
        <v>9.94827586206897</v>
      </c>
      <c r="AE2389" s="1" t="str">
        <f aca="false">IFERROR(LEFT(C2389,FIND("-",C2389)-1),C2389)</f>
        <v>SG</v>
      </c>
      <c r="AF2389" s="1" t="str">
        <f aca="false">B2389&amp;"|"&amp;A2389</f>
        <v>Devin Harris|2013</v>
      </c>
      <c r="AG2389" s="1" t="n">
        <f aca="false">SUMPRODUCT(($A$2:$A$4670=A2389)*($Z$2:$Z$4670&gt;Z2389))+1</f>
        <v>182</v>
      </c>
    </row>
    <row r="2390" customFormat="false" ht="15" hidden="false" customHeight="false" outlineLevel="0" collapsed="false">
      <c r="A2390" s="1" t="n">
        <v>2013</v>
      </c>
      <c r="B2390" s="1" t="s">
        <v>753</v>
      </c>
      <c r="C2390" s="1" t="s">
        <v>105</v>
      </c>
      <c r="D2390" s="1" t="n">
        <v>24</v>
      </c>
      <c r="E2390" s="1" t="s">
        <v>115</v>
      </c>
      <c r="F2390" s="1" t="n">
        <v>11</v>
      </c>
      <c r="G2390" s="1" t="n">
        <v>0</v>
      </c>
      <c r="H2390" s="1" t="n">
        <v>32</v>
      </c>
      <c r="I2390" s="1" t="n">
        <v>4</v>
      </c>
      <c r="J2390" s="1" t="n">
        <v>11</v>
      </c>
      <c r="K2390" s="1" t="n">
        <v>0.364</v>
      </c>
      <c r="L2390" s="1" t="n">
        <v>0</v>
      </c>
      <c r="M2390" s="1" t="n">
        <v>0</v>
      </c>
      <c r="O2390" s="1" t="n">
        <v>0</v>
      </c>
      <c r="P2390" s="1" t="n">
        <v>3</v>
      </c>
      <c r="Q2390" s="1" t="n">
        <v>0</v>
      </c>
      <c r="R2390" s="1" t="n">
        <v>7</v>
      </c>
      <c r="S2390" s="1" t="n">
        <v>5</v>
      </c>
      <c r="T2390" s="1" t="n">
        <v>12</v>
      </c>
      <c r="U2390" s="1" t="n">
        <v>0</v>
      </c>
      <c r="V2390" s="1" t="n">
        <v>0</v>
      </c>
      <c r="W2390" s="1" t="n">
        <v>0</v>
      </c>
      <c r="X2390" s="1" t="n">
        <v>3</v>
      </c>
      <c r="Y2390" s="1" t="n">
        <v>8</v>
      </c>
      <c r="Z2390" s="1" t="n">
        <v>8</v>
      </c>
      <c r="AA2390" s="1" t="n">
        <v>1.6</v>
      </c>
      <c r="AB2390" s="1" t="n">
        <v>0.325</v>
      </c>
      <c r="AC2390" s="1" t="n">
        <v>-0.1</v>
      </c>
      <c r="AD2390" s="1" t="n">
        <f aca="false">IF(F2390=0,0,Z2390/F2390)</f>
        <v>0.727272727272727</v>
      </c>
      <c r="AE2390" s="1" t="str">
        <f aca="false">IFERROR(LEFT(C2390,FIND("-",C2390)-1),C2390)</f>
        <v>C</v>
      </c>
      <c r="AF2390" s="1" t="str">
        <f aca="false">B2390&amp;"|"&amp;A2390</f>
        <v>Dexter Pittman|2013</v>
      </c>
      <c r="AG2390" s="1" t="n">
        <f aca="false">SUMPRODUCT(($A$2:$A$4670=A2390)*($Z$2:$Z$4670&gt;Z2390))+1</f>
        <v>448</v>
      </c>
    </row>
    <row r="2391" customFormat="false" ht="15" hidden="false" customHeight="false" outlineLevel="0" collapsed="false">
      <c r="A2391" s="1" t="n">
        <v>2013</v>
      </c>
      <c r="B2391" s="1" t="s">
        <v>907</v>
      </c>
      <c r="C2391" s="1" t="s">
        <v>102</v>
      </c>
      <c r="D2391" s="1" t="n">
        <v>24</v>
      </c>
      <c r="E2391" s="1" t="s">
        <v>124</v>
      </c>
      <c r="F2391" s="1" t="n">
        <v>19</v>
      </c>
      <c r="G2391" s="1" t="n">
        <v>0</v>
      </c>
      <c r="H2391" s="1" t="n">
        <v>149</v>
      </c>
      <c r="I2391" s="1" t="n">
        <v>16</v>
      </c>
      <c r="J2391" s="1" t="n">
        <v>49</v>
      </c>
      <c r="K2391" s="1" t="n">
        <v>0.327</v>
      </c>
      <c r="L2391" s="1" t="n">
        <v>3</v>
      </c>
      <c r="M2391" s="1" t="n">
        <v>15</v>
      </c>
      <c r="N2391" s="1" t="n">
        <v>0.2</v>
      </c>
      <c r="O2391" s="1" t="n">
        <v>5</v>
      </c>
      <c r="P2391" s="1" t="n">
        <v>10</v>
      </c>
      <c r="Q2391" s="1" t="n">
        <v>0.5</v>
      </c>
      <c r="R2391" s="1" t="n">
        <v>5</v>
      </c>
      <c r="S2391" s="1" t="n">
        <v>10</v>
      </c>
      <c r="T2391" s="1" t="n">
        <v>15</v>
      </c>
      <c r="U2391" s="1" t="n">
        <v>31</v>
      </c>
      <c r="V2391" s="1" t="n">
        <v>10</v>
      </c>
      <c r="W2391" s="1" t="n">
        <v>0</v>
      </c>
      <c r="X2391" s="1" t="n">
        <v>16</v>
      </c>
      <c r="Y2391" s="1" t="n">
        <v>5</v>
      </c>
      <c r="Z2391" s="1" t="n">
        <v>40</v>
      </c>
      <c r="AA2391" s="1" t="n">
        <v>9</v>
      </c>
      <c r="AB2391" s="1" t="n">
        <v>0.375</v>
      </c>
      <c r="AC2391" s="1" t="n">
        <v>-0.2</v>
      </c>
      <c r="AD2391" s="1" t="n">
        <f aca="false">IF(F2391=0,0,Z2391/F2391)</f>
        <v>2.10526315789474</v>
      </c>
      <c r="AE2391" s="1" t="str">
        <f aca="false">IFERROR(LEFT(C2391,FIND("-",C2391)-1),C2391)</f>
        <v>PG</v>
      </c>
      <c r="AF2391" s="1" t="str">
        <f aca="false">B2391&amp;"|"&amp;A2391</f>
        <v>Diante Garrett|2013</v>
      </c>
      <c r="AG2391" s="1" t="n">
        <f aca="false">SUMPRODUCT(($A$2:$A$4670=A2391)*($Z$2:$Z$4670&gt;Z2391))+1</f>
        <v>417</v>
      </c>
    </row>
    <row r="2392" customFormat="false" ht="15" hidden="false" customHeight="false" outlineLevel="0" collapsed="false">
      <c r="A2392" s="1" t="n">
        <v>2013</v>
      </c>
      <c r="B2392" s="1" t="s">
        <v>908</v>
      </c>
      <c r="C2392" s="1" t="s">
        <v>128</v>
      </c>
      <c r="D2392" s="1" t="n">
        <v>21</v>
      </c>
      <c r="E2392" s="1" t="s">
        <v>135</v>
      </c>
      <c r="F2392" s="1" t="n">
        <v>61</v>
      </c>
      <c r="G2392" s="1" t="n">
        <v>48</v>
      </c>
      <c r="H2392" s="1" t="n">
        <v>1756</v>
      </c>
      <c r="I2392" s="1" t="n">
        <v>336</v>
      </c>
      <c r="J2392" s="1" t="n">
        <v>815</v>
      </c>
      <c r="K2392" s="1" t="n">
        <v>0.412</v>
      </c>
      <c r="L2392" s="1" t="n">
        <v>63</v>
      </c>
      <c r="M2392" s="1" t="n">
        <v>203</v>
      </c>
      <c r="N2392" s="1" t="n">
        <v>0.31</v>
      </c>
      <c r="O2392" s="1" t="n">
        <v>159</v>
      </c>
      <c r="P2392" s="1" t="n">
        <v>213</v>
      </c>
      <c r="Q2392" s="1" t="n">
        <v>0.746</v>
      </c>
      <c r="R2392" s="1" t="n">
        <v>22</v>
      </c>
      <c r="S2392" s="1" t="n">
        <v>127</v>
      </c>
      <c r="T2392" s="1" t="n">
        <v>149</v>
      </c>
      <c r="U2392" s="1" t="n">
        <v>183</v>
      </c>
      <c r="V2392" s="1" t="n">
        <v>59</v>
      </c>
      <c r="W2392" s="1" t="n">
        <v>16</v>
      </c>
      <c r="X2392" s="1" t="n">
        <v>121</v>
      </c>
      <c r="Y2392" s="1" t="n">
        <v>113</v>
      </c>
      <c r="Z2392" s="1" t="n">
        <v>894</v>
      </c>
      <c r="AA2392" s="1" t="n">
        <v>13.7</v>
      </c>
      <c r="AB2392" s="1" t="n">
        <v>0.492</v>
      </c>
      <c r="AC2392" s="1" t="n">
        <v>0.9</v>
      </c>
      <c r="AD2392" s="1" t="n">
        <f aca="false">IF(F2392=0,0,Z2392/F2392)</f>
        <v>14.655737704918</v>
      </c>
      <c r="AE2392" s="1" t="str">
        <f aca="false">IFERROR(LEFT(C2392,FIND("-",C2392)-1),C2392)</f>
        <v>SG</v>
      </c>
      <c r="AF2392" s="1" t="str">
        <f aca="false">B2392&amp;"|"&amp;A2392</f>
        <v>Dion Waiters|2013</v>
      </c>
      <c r="AG2392" s="1" t="n">
        <f aca="false">SUMPRODUCT(($A$2:$A$4670=A2392)*($Z$2:$Z$4670&gt;Z2392))+1</f>
        <v>93</v>
      </c>
    </row>
    <row r="2393" customFormat="false" ht="15" hidden="false" customHeight="false" outlineLevel="0" collapsed="false">
      <c r="A2393" s="1" t="n">
        <v>2013</v>
      </c>
      <c r="B2393" s="1" t="s">
        <v>273</v>
      </c>
      <c r="C2393" s="1" t="s">
        <v>92</v>
      </c>
      <c r="D2393" s="1" t="n">
        <v>34</v>
      </c>
      <c r="E2393" s="1" t="s">
        <v>189</v>
      </c>
      <c r="F2393" s="1" t="n">
        <v>53</v>
      </c>
      <c r="G2393" s="1" t="n">
        <v>47</v>
      </c>
      <c r="H2393" s="1" t="n">
        <v>1661</v>
      </c>
      <c r="I2393" s="1" t="n">
        <v>343</v>
      </c>
      <c r="J2393" s="1" t="n">
        <v>728</v>
      </c>
      <c r="K2393" s="1" t="n">
        <v>0.471</v>
      </c>
      <c r="L2393" s="1" t="n">
        <v>65</v>
      </c>
      <c r="M2393" s="1" t="n">
        <v>157</v>
      </c>
      <c r="N2393" s="1" t="n">
        <v>0.414</v>
      </c>
      <c r="O2393" s="1" t="n">
        <v>166</v>
      </c>
      <c r="P2393" s="1" t="n">
        <v>193</v>
      </c>
      <c r="Q2393" s="1" t="n">
        <v>0.86</v>
      </c>
      <c r="R2393" s="1" t="n">
        <v>37</v>
      </c>
      <c r="S2393" s="1" t="n">
        <v>326</v>
      </c>
      <c r="T2393" s="1" t="n">
        <v>363</v>
      </c>
      <c r="U2393" s="1" t="n">
        <v>132</v>
      </c>
      <c r="V2393" s="1" t="n">
        <v>38</v>
      </c>
      <c r="W2393" s="1" t="n">
        <v>37</v>
      </c>
      <c r="X2393" s="1" t="n">
        <v>70</v>
      </c>
      <c r="Y2393" s="1" t="n">
        <v>93</v>
      </c>
      <c r="Z2393" s="1" t="n">
        <v>917</v>
      </c>
      <c r="AA2393" s="1" t="n">
        <v>19.8</v>
      </c>
      <c r="AB2393" s="1" t="n">
        <v>0.564</v>
      </c>
      <c r="AC2393" s="1" t="n">
        <v>5</v>
      </c>
      <c r="AD2393" s="1" t="n">
        <f aca="false">IF(F2393=0,0,Z2393/F2393)</f>
        <v>17.3018867924528</v>
      </c>
      <c r="AE2393" s="1" t="str">
        <f aca="false">IFERROR(LEFT(C2393,FIND("-",C2393)-1),C2393)</f>
        <v>PF</v>
      </c>
      <c r="AF2393" s="1" t="str">
        <f aca="false">B2393&amp;"|"&amp;A2393</f>
        <v>Dirk Nowitzki|2013</v>
      </c>
      <c r="AG2393" s="1" t="n">
        <f aca="false">SUMPRODUCT(($A$2:$A$4670=A2393)*($Z$2:$Z$4670&gt;Z2393))+1</f>
        <v>89</v>
      </c>
    </row>
    <row r="2394" customFormat="false" ht="15" hidden="false" customHeight="false" outlineLevel="0" collapsed="false">
      <c r="A2394" s="1" t="n">
        <v>2013</v>
      </c>
      <c r="B2394" s="1" t="s">
        <v>274</v>
      </c>
      <c r="C2394" s="1" t="s">
        <v>123</v>
      </c>
      <c r="D2394" s="1" t="n">
        <v>27</v>
      </c>
      <c r="E2394" s="1" t="s">
        <v>115</v>
      </c>
      <c r="F2394" s="1" t="n">
        <v>26</v>
      </c>
      <c r="G2394" s="1" t="n">
        <v>10</v>
      </c>
      <c r="H2394" s="1" t="n">
        <v>387</v>
      </c>
      <c r="I2394" s="1" t="n">
        <v>24</v>
      </c>
      <c r="J2394" s="1" t="n">
        <v>56</v>
      </c>
      <c r="K2394" s="1" t="n">
        <v>0.429</v>
      </c>
      <c r="L2394" s="1" t="n">
        <v>0</v>
      </c>
      <c r="M2394" s="1" t="n">
        <v>0</v>
      </c>
      <c r="O2394" s="1" t="n">
        <v>3</v>
      </c>
      <c r="P2394" s="1" t="n">
        <v>10</v>
      </c>
      <c r="Q2394" s="1" t="n">
        <v>0.3</v>
      </c>
      <c r="R2394" s="1" t="n">
        <v>19</v>
      </c>
      <c r="S2394" s="1" t="n">
        <v>59</v>
      </c>
      <c r="T2394" s="1" t="n">
        <v>78</v>
      </c>
      <c r="U2394" s="1" t="n">
        <v>20</v>
      </c>
      <c r="V2394" s="1" t="n">
        <v>13</v>
      </c>
      <c r="W2394" s="1" t="n">
        <v>11</v>
      </c>
      <c r="X2394" s="1" t="n">
        <v>12</v>
      </c>
      <c r="Y2394" s="1" t="n">
        <v>39</v>
      </c>
      <c r="Z2394" s="1" t="n">
        <v>51</v>
      </c>
      <c r="AA2394" s="1" t="n">
        <v>7.7</v>
      </c>
      <c r="AB2394" s="1" t="n">
        <v>0.422</v>
      </c>
      <c r="AC2394" s="1" t="n">
        <v>0.3</v>
      </c>
      <c r="AD2394" s="1" t="n">
        <f aca="false">IF(F2394=0,0,Z2394/F2394)</f>
        <v>1.96153846153846</v>
      </c>
      <c r="AE2394" s="1" t="str">
        <f aca="false">IFERROR(LEFT(C2394,FIND("-",C2394)-1),C2394)</f>
        <v>SF</v>
      </c>
      <c r="AF2394" s="1" t="str">
        <f aca="false">B2394&amp;"|"&amp;A2394</f>
        <v>Dominic McGuire|2013</v>
      </c>
      <c r="AG2394" s="1" t="n">
        <f aca="false">SUMPRODUCT(($A$2:$A$4670=A2394)*($Z$2:$Z$4670&gt;Z2394))+1</f>
        <v>408</v>
      </c>
    </row>
    <row r="2395" customFormat="false" ht="15" hidden="false" customHeight="false" outlineLevel="0" collapsed="false">
      <c r="A2395" s="1" t="n">
        <v>2013</v>
      </c>
      <c r="B2395" s="1" t="s">
        <v>754</v>
      </c>
      <c r="C2395" s="1" t="s">
        <v>102</v>
      </c>
      <c r="D2395" s="1" t="n">
        <v>24</v>
      </c>
      <c r="E2395" s="1" t="s">
        <v>189</v>
      </c>
      <c r="F2395" s="1" t="n">
        <v>29</v>
      </c>
      <c r="G2395" s="1" t="n">
        <v>3</v>
      </c>
      <c r="H2395" s="1" t="n">
        <v>338</v>
      </c>
      <c r="I2395" s="1" t="n">
        <v>40</v>
      </c>
      <c r="J2395" s="1" t="n">
        <v>109</v>
      </c>
      <c r="K2395" s="1" t="n">
        <v>0.367</v>
      </c>
      <c r="L2395" s="1" t="n">
        <v>1</v>
      </c>
      <c r="M2395" s="1" t="n">
        <v>9</v>
      </c>
      <c r="N2395" s="1" t="n">
        <v>0.111</v>
      </c>
      <c r="O2395" s="1" t="n">
        <v>35</v>
      </c>
      <c r="P2395" s="1" t="n">
        <v>53</v>
      </c>
      <c r="Q2395" s="1" t="n">
        <v>0.66</v>
      </c>
      <c r="R2395" s="1" t="n">
        <v>18</v>
      </c>
      <c r="S2395" s="1" t="n">
        <v>27</v>
      </c>
      <c r="T2395" s="1" t="n">
        <v>45</v>
      </c>
      <c r="U2395" s="1" t="n">
        <v>83</v>
      </c>
      <c r="V2395" s="1" t="n">
        <v>14</v>
      </c>
      <c r="W2395" s="1" t="n">
        <v>2</v>
      </c>
      <c r="X2395" s="1" t="n">
        <v>38</v>
      </c>
      <c r="Y2395" s="1" t="n">
        <v>29</v>
      </c>
      <c r="Z2395" s="1" t="n">
        <v>116</v>
      </c>
      <c r="AA2395" s="1" t="n">
        <v>12.4</v>
      </c>
      <c r="AB2395" s="1" t="n">
        <v>0.438</v>
      </c>
      <c r="AC2395" s="1" t="n">
        <v>0</v>
      </c>
      <c r="AD2395" s="1" t="n">
        <f aca="false">IF(F2395=0,0,Z2395/F2395)</f>
        <v>4</v>
      </c>
      <c r="AE2395" s="1" t="str">
        <f aca="false">IFERROR(LEFT(C2395,FIND("-",C2395)-1),C2395)</f>
        <v>PG</v>
      </c>
      <c r="AF2395" s="1" t="str">
        <f aca="false">B2395&amp;"|"&amp;A2395</f>
        <v>Dominique Jones|2013</v>
      </c>
      <c r="AG2395" s="1" t="n">
        <f aca="false">SUMPRODUCT(($A$2:$A$4670=A2395)*($Z$2:$Z$4670&gt;Z2395))+1</f>
        <v>368</v>
      </c>
    </row>
    <row r="2396" customFormat="false" ht="15" hidden="false" customHeight="false" outlineLevel="0" collapsed="false">
      <c r="A2396" s="1" t="n">
        <v>2013</v>
      </c>
      <c r="B2396" s="1" t="s">
        <v>828</v>
      </c>
      <c r="C2396" s="1" t="s">
        <v>178</v>
      </c>
      <c r="D2396" s="1" t="n">
        <v>25</v>
      </c>
      <c r="E2396" s="1" t="s">
        <v>115</v>
      </c>
      <c r="F2396" s="1" t="n">
        <v>23</v>
      </c>
      <c r="G2396" s="1" t="n">
        <v>0</v>
      </c>
      <c r="H2396" s="1" t="n">
        <v>263</v>
      </c>
      <c r="I2396" s="1" t="n">
        <v>27</v>
      </c>
      <c r="J2396" s="1" t="n">
        <v>78</v>
      </c>
      <c r="K2396" s="1" t="n">
        <v>0.346</v>
      </c>
      <c r="L2396" s="1" t="n">
        <v>7</v>
      </c>
      <c r="M2396" s="1" t="n">
        <v>19</v>
      </c>
      <c r="N2396" s="1" t="n">
        <v>0.368</v>
      </c>
      <c r="O2396" s="1" t="n">
        <v>20</v>
      </c>
      <c r="P2396" s="1" t="n">
        <v>25</v>
      </c>
      <c r="Q2396" s="1" t="n">
        <v>0.8</v>
      </c>
      <c r="R2396" s="1" t="n">
        <v>3</v>
      </c>
      <c r="S2396" s="1" t="n">
        <v>25</v>
      </c>
      <c r="T2396" s="1" t="n">
        <v>28</v>
      </c>
      <c r="U2396" s="1" t="n">
        <v>38</v>
      </c>
      <c r="V2396" s="1" t="n">
        <v>5</v>
      </c>
      <c r="W2396" s="1" t="n">
        <v>0</v>
      </c>
      <c r="X2396" s="1" t="n">
        <v>14</v>
      </c>
      <c r="Y2396" s="1" t="n">
        <v>17</v>
      </c>
      <c r="Z2396" s="1" t="n">
        <v>81</v>
      </c>
      <c r="AA2396" s="1" t="n">
        <v>9.6</v>
      </c>
      <c r="AB2396" s="1" t="n">
        <v>0.455</v>
      </c>
      <c r="AC2396" s="1" t="n">
        <v>0.1</v>
      </c>
      <c r="AD2396" s="1" t="n">
        <f aca="false">IF(F2396=0,0,Z2396/F2396)</f>
        <v>3.52173913043478</v>
      </c>
      <c r="AE2396" s="1" t="str">
        <f aca="false">IFERROR(LEFT(C2396,FIND("-",C2396)-1),C2396)</f>
        <v>SG</v>
      </c>
      <c r="AF2396" s="1" t="str">
        <f aca="false">B2396&amp;"|"&amp;A2396</f>
        <v>Donald Sloan|2013</v>
      </c>
      <c r="AG2396" s="1" t="n">
        <f aca="false">SUMPRODUCT(($A$2:$A$4670=A2396)*($Z$2:$Z$4670&gt;Z2396))+1</f>
        <v>391</v>
      </c>
    </row>
    <row r="2397" customFormat="false" ht="15" hidden="false" customHeight="false" outlineLevel="0" collapsed="false">
      <c r="A2397" s="1" t="n">
        <v>2013</v>
      </c>
      <c r="B2397" s="1" t="s">
        <v>909</v>
      </c>
      <c r="C2397" s="1" t="s">
        <v>92</v>
      </c>
      <c r="D2397" s="1" t="n">
        <v>22</v>
      </c>
      <c r="E2397" s="1" t="s">
        <v>103</v>
      </c>
      <c r="F2397" s="1" t="n">
        <v>44</v>
      </c>
      <c r="G2397" s="1" t="n">
        <v>14</v>
      </c>
      <c r="H2397" s="1" t="n">
        <v>538</v>
      </c>
      <c r="I2397" s="1" t="n">
        <v>97</v>
      </c>
      <c r="J2397" s="1" t="n">
        <v>213</v>
      </c>
      <c r="K2397" s="1" t="n">
        <v>0.455</v>
      </c>
      <c r="L2397" s="1" t="n">
        <v>24</v>
      </c>
      <c r="M2397" s="1" t="n">
        <v>83</v>
      </c>
      <c r="N2397" s="1" t="n">
        <v>0.289</v>
      </c>
      <c r="O2397" s="1" t="n">
        <v>32</v>
      </c>
      <c r="P2397" s="1" t="n">
        <v>51</v>
      </c>
      <c r="Q2397" s="1" t="n">
        <v>0.627</v>
      </c>
      <c r="R2397" s="1" t="n">
        <v>36</v>
      </c>
      <c r="S2397" s="1" t="n">
        <v>57</v>
      </c>
      <c r="T2397" s="1" t="n">
        <v>93</v>
      </c>
      <c r="U2397" s="1" t="n">
        <v>31</v>
      </c>
      <c r="V2397" s="1" t="n">
        <v>7</v>
      </c>
      <c r="W2397" s="1" t="n">
        <v>10</v>
      </c>
      <c r="X2397" s="1" t="n">
        <v>37</v>
      </c>
      <c r="Y2397" s="1" t="n">
        <v>73</v>
      </c>
      <c r="Z2397" s="1" t="n">
        <v>250</v>
      </c>
      <c r="AA2397" s="1" t="n">
        <v>12.2</v>
      </c>
      <c r="AB2397" s="1" t="n">
        <v>0.531</v>
      </c>
      <c r="AC2397" s="1" t="n">
        <v>0.7</v>
      </c>
      <c r="AD2397" s="1" t="n">
        <f aca="false">IF(F2397=0,0,Z2397/F2397)</f>
        <v>5.68181818181818</v>
      </c>
      <c r="AE2397" s="1" t="str">
        <f aca="false">IFERROR(LEFT(C2397,FIND("-",C2397)-1),C2397)</f>
        <v>PF</v>
      </c>
      <c r="AF2397" s="1" t="str">
        <f aca="false">B2397&amp;"|"&amp;A2397</f>
        <v>Donatas Motiejunas|2013</v>
      </c>
      <c r="AG2397" s="1" t="n">
        <f aca="false">SUMPRODUCT(($A$2:$A$4670=A2397)*($Z$2:$Z$4670&gt;Z2397))+1</f>
        <v>293</v>
      </c>
    </row>
    <row r="2398" customFormat="false" ht="15" hidden="false" customHeight="false" outlineLevel="0" collapsed="false">
      <c r="A2398" s="1" t="n">
        <v>2013</v>
      </c>
      <c r="B2398" s="1" t="s">
        <v>276</v>
      </c>
      <c r="C2398" s="1" t="s">
        <v>123</v>
      </c>
      <c r="D2398" s="1" t="n">
        <v>27</v>
      </c>
      <c r="E2398" s="1" t="s">
        <v>142</v>
      </c>
      <c r="F2398" s="1" t="n">
        <v>79</v>
      </c>
      <c r="G2398" s="1" t="n">
        <v>8</v>
      </c>
      <c r="H2398" s="1" t="n">
        <v>1783</v>
      </c>
      <c r="I2398" s="1" t="n">
        <v>237</v>
      </c>
      <c r="J2398" s="1" t="n">
        <v>599</v>
      </c>
      <c r="K2398" s="1" t="n">
        <v>0.396</v>
      </c>
      <c r="L2398" s="1" t="n">
        <v>135</v>
      </c>
      <c r="M2398" s="1" t="n">
        <v>361</v>
      </c>
      <c r="N2398" s="1" t="n">
        <v>0.374</v>
      </c>
      <c r="O2398" s="1" t="n">
        <v>120</v>
      </c>
      <c r="P2398" s="1" t="n">
        <v>141</v>
      </c>
      <c r="Q2398" s="1" t="n">
        <v>0.851</v>
      </c>
      <c r="R2398" s="1" t="n">
        <v>42</v>
      </c>
      <c r="S2398" s="1" t="n">
        <v>260</v>
      </c>
      <c r="T2398" s="1" t="n">
        <v>302</v>
      </c>
      <c r="U2398" s="1" t="n">
        <v>150</v>
      </c>
      <c r="V2398" s="1" t="n">
        <v>62</v>
      </c>
      <c r="W2398" s="1" t="n">
        <v>35</v>
      </c>
      <c r="X2398" s="1" t="n">
        <v>64</v>
      </c>
      <c r="Y2398" s="1" t="n">
        <v>98</v>
      </c>
      <c r="Z2398" s="1" t="n">
        <v>729</v>
      </c>
      <c r="AA2398" s="1" t="n">
        <v>16</v>
      </c>
      <c r="AB2398" s="1" t="n">
        <v>0.551</v>
      </c>
      <c r="AC2398" s="1" t="n">
        <v>4.9</v>
      </c>
      <c r="AD2398" s="1" t="n">
        <f aca="false">IF(F2398=0,0,Z2398/F2398)</f>
        <v>9.22784810126582</v>
      </c>
      <c r="AE2398" s="1" t="str">
        <f aca="false">IFERROR(LEFT(C2398,FIND("-",C2398)-1),C2398)</f>
        <v>SF</v>
      </c>
      <c r="AF2398" s="1" t="str">
        <f aca="false">B2398&amp;"|"&amp;A2398</f>
        <v>Dorell Wright|2013</v>
      </c>
      <c r="AG2398" s="1" t="n">
        <f aca="false">SUMPRODUCT(($A$2:$A$4670=A2398)*($Z$2:$Z$4670&gt;Z2398))+1</f>
        <v>131</v>
      </c>
    </row>
    <row r="2399" customFormat="false" ht="15" hidden="false" customHeight="false" outlineLevel="0" collapsed="false">
      <c r="A2399" s="1" t="n">
        <v>2013</v>
      </c>
      <c r="B2399" s="1" t="s">
        <v>910</v>
      </c>
      <c r="C2399" s="1" t="s">
        <v>128</v>
      </c>
      <c r="D2399" s="1" t="n">
        <v>21</v>
      </c>
      <c r="E2399" s="1" t="s">
        <v>115</v>
      </c>
      <c r="F2399" s="1" t="n">
        <v>47</v>
      </c>
      <c r="G2399" s="1" t="n">
        <v>0</v>
      </c>
      <c r="H2399" s="1" t="n">
        <v>577</v>
      </c>
      <c r="I2399" s="1" t="n">
        <v>60</v>
      </c>
      <c r="J2399" s="1" t="n">
        <v>163</v>
      </c>
      <c r="K2399" s="1" t="n">
        <v>0.368</v>
      </c>
      <c r="L2399" s="1" t="n">
        <v>14</v>
      </c>
      <c r="M2399" s="1" t="n">
        <v>37</v>
      </c>
      <c r="N2399" s="1" t="n">
        <v>0.378</v>
      </c>
      <c r="O2399" s="1" t="n">
        <v>20</v>
      </c>
      <c r="P2399" s="1" t="n">
        <v>34</v>
      </c>
      <c r="Q2399" s="1" t="n">
        <v>0.588</v>
      </c>
      <c r="R2399" s="1" t="n">
        <v>8</v>
      </c>
      <c r="S2399" s="1" t="n">
        <v>38</v>
      </c>
      <c r="T2399" s="1" t="n">
        <v>46</v>
      </c>
      <c r="U2399" s="1" t="n">
        <v>32</v>
      </c>
      <c r="V2399" s="1" t="n">
        <v>13</v>
      </c>
      <c r="W2399" s="1" t="n">
        <v>0</v>
      </c>
      <c r="X2399" s="1" t="n">
        <v>26</v>
      </c>
      <c r="Y2399" s="1" t="n">
        <v>52</v>
      </c>
      <c r="Z2399" s="1" t="n">
        <v>154</v>
      </c>
      <c r="AA2399" s="1" t="n">
        <v>4.8</v>
      </c>
      <c r="AB2399" s="1" t="n">
        <v>0.433</v>
      </c>
      <c r="AC2399" s="1" t="n">
        <v>-0.4</v>
      </c>
      <c r="AD2399" s="1" t="n">
        <f aca="false">IF(F2399=0,0,Z2399/F2399)</f>
        <v>3.27659574468085</v>
      </c>
      <c r="AE2399" s="1" t="str">
        <f aca="false">IFERROR(LEFT(C2399,FIND("-",C2399)-1),C2399)</f>
        <v>SG</v>
      </c>
      <c r="AF2399" s="1" t="str">
        <f aca="false">B2399&amp;"|"&amp;A2399</f>
        <v>Doron Lamb|2013</v>
      </c>
      <c r="AG2399" s="1" t="n">
        <f aca="false">SUMPRODUCT(($A$2:$A$4670=A2399)*($Z$2:$Z$4670&gt;Z2399))+1</f>
        <v>342</v>
      </c>
    </row>
    <row r="2400" customFormat="false" ht="15" hidden="false" customHeight="false" outlineLevel="0" collapsed="false">
      <c r="A2400" s="1" t="n">
        <v>2013</v>
      </c>
      <c r="B2400" s="1" t="s">
        <v>911</v>
      </c>
      <c r="C2400" s="1" t="s">
        <v>123</v>
      </c>
      <c r="D2400" s="1" t="n">
        <v>22</v>
      </c>
      <c r="E2400" s="1" t="s">
        <v>117</v>
      </c>
      <c r="F2400" s="1" t="n">
        <v>79</v>
      </c>
      <c r="G2400" s="1" t="n">
        <v>1</v>
      </c>
      <c r="H2400" s="1" t="n">
        <v>1061</v>
      </c>
      <c r="I2400" s="1" t="n">
        <v>84</v>
      </c>
      <c r="J2400" s="1" t="n">
        <v>257</v>
      </c>
      <c r="K2400" s="1" t="n">
        <v>0.327</v>
      </c>
      <c r="L2400" s="1" t="n">
        <v>14</v>
      </c>
      <c r="M2400" s="1" t="n">
        <v>67</v>
      </c>
      <c r="N2400" s="1" t="n">
        <v>0.209</v>
      </c>
      <c r="O2400" s="1" t="n">
        <v>45</v>
      </c>
      <c r="P2400" s="1" t="n">
        <v>55</v>
      </c>
      <c r="Q2400" s="1" t="n">
        <v>0.818</v>
      </c>
      <c r="R2400" s="1" t="n">
        <v>58</v>
      </c>
      <c r="S2400" s="1" t="n">
        <v>202</v>
      </c>
      <c r="T2400" s="1" t="n">
        <v>260</v>
      </c>
      <c r="U2400" s="1" t="n">
        <v>53</v>
      </c>
      <c r="V2400" s="1" t="n">
        <v>42</v>
      </c>
      <c r="W2400" s="1" t="n">
        <v>25</v>
      </c>
      <c r="X2400" s="1" t="n">
        <v>51</v>
      </c>
      <c r="Y2400" s="1" t="n">
        <v>159</v>
      </c>
      <c r="Z2400" s="1" t="n">
        <v>227</v>
      </c>
      <c r="AA2400" s="1" t="n">
        <v>7.1</v>
      </c>
      <c r="AB2400" s="1" t="n">
        <v>0.404</v>
      </c>
      <c r="AC2400" s="1" t="n">
        <v>0.6</v>
      </c>
      <c r="AD2400" s="1" t="n">
        <f aca="false">IF(F2400=0,0,Z2400/F2400)</f>
        <v>2.87341772151899</v>
      </c>
      <c r="AE2400" s="1" t="str">
        <f aca="false">IFERROR(LEFT(C2400,FIND("-",C2400)-1),C2400)</f>
        <v>SF</v>
      </c>
      <c r="AF2400" s="1" t="str">
        <f aca="false">B2400&amp;"|"&amp;A2400</f>
        <v>Draymond Green|2013</v>
      </c>
      <c r="AG2400" s="1" t="n">
        <f aca="false">SUMPRODUCT(($A$2:$A$4670=A2400)*($Z$2:$Z$4670&gt;Z2400))+1</f>
        <v>303</v>
      </c>
    </row>
    <row r="2401" customFormat="false" ht="15" hidden="false" customHeight="false" outlineLevel="0" collapsed="false">
      <c r="A2401" s="1" t="n">
        <v>2013</v>
      </c>
      <c r="B2401" s="1" t="s">
        <v>277</v>
      </c>
      <c r="C2401" s="1" t="s">
        <v>105</v>
      </c>
      <c r="D2401" s="1" t="n">
        <v>31</v>
      </c>
      <c r="E2401" s="1" t="s">
        <v>152</v>
      </c>
      <c r="F2401" s="1" t="n">
        <v>16</v>
      </c>
      <c r="G2401" s="1" t="n">
        <v>0</v>
      </c>
      <c r="H2401" s="1" t="n">
        <v>151</v>
      </c>
      <c r="I2401" s="1" t="n">
        <v>20</v>
      </c>
      <c r="J2401" s="1" t="n">
        <v>61</v>
      </c>
      <c r="K2401" s="1" t="n">
        <v>0.328</v>
      </c>
      <c r="L2401" s="1" t="n">
        <v>1</v>
      </c>
      <c r="M2401" s="1" t="n">
        <v>5</v>
      </c>
      <c r="N2401" s="1" t="n">
        <v>0.2</v>
      </c>
      <c r="O2401" s="1" t="n">
        <v>11</v>
      </c>
      <c r="P2401" s="1" t="n">
        <v>16</v>
      </c>
      <c r="Q2401" s="1" t="n">
        <v>0.688</v>
      </c>
      <c r="R2401" s="1" t="n">
        <v>13</v>
      </c>
      <c r="S2401" s="1" t="n">
        <v>18</v>
      </c>
      <c r="T2401" s="1" t="n">
        <v>31</v>
      </c>
      <c r="U2401" s="1" t="n">
        <v>6</v>
      </c>
      <c r="V2401" s="1" t="n">
        <v>5</v>
      </c>
      <c r="W2401" s="1" t="n">
        <v>6</v>
      </c>
      <c r="X2401" s="1" t="n">
        <v>9</v>
      </c>
      <c r="Y2401" s="1" t="n">
        <v>21</v>
      </c>
      <c r="Z2401" s="1" t="n">
        <v>52</v>
      </c>
      <c r="AA2401" s="1" t="n">
        <v>7.7</v>
      </c>
      <c r="AB2401" s="1" t="n">
        <v>0.382</v>
      </c>
      <c r="AC2401" s="1" t="n">
        <v>-0.1</v>
      </c>
      <c r="AD2401" s="1" t="n">
        <f aca="false">IF(F2401=0,0,Z2401/F2401)</f>
        <v>3.25</v>
      </c>
      <c r="AE2401" s="1" t="str">
        <f aca="false">IFERROR(LEFT(C2401,FIND("-",C2401)-1),C2401)</f>
        <v>C</v>
      </c>
      <c r="AF2401" s="1" t="str">
        <f aca="false">B2401&amp;"|"&amp;A2401</f>
        <v>Drew Gooden|2013</v>
      </c>
      <c r="AG2401" s="1" t="n">
        <f aca="false">SUMPRODUCT(($A$2:$A$4670=A2401)*($Z$2:$Z$4670&gt;Z2401))+1</f>
        <v>407</v>
      </c>
    </row>
    <row r="2402" customFormat="false" ht="15" hidden="false" customHeight="false" outlineLevel="0" collapsed="false">
      <c r="A2402" s="1" t="n">
        <v>2013</v>
      </c>
      <c r="B2402" s="1" t="s">
        <v>279</v>
      </c>
      <c r="C2402" s="1" t="s">
        <v>105</v>
      </c>
      <c r="D2402" s="1" t="n">
        <v>27</v>
      </c>
      <c r="E2402" s="1" t="s">
        <v>154</v>
      </c>
      <c r="F2402" s="1" t="n">
        <v>76</v>
      </c>
      <c r="G2402" s="1" t="n">
        <v>76</v>
      </c>
      <c r="H2402" s="1" t="n">
        <v>2722</v>
      </c>
      <c r="I2402" s="1" t="n">
        <v>470</v>
      </c>
      <c r="J2402" s="1" t="n">
        <v>813</v>
      </c>
      <c r="K2402" s="1" t="n">
        <v>0.578</v>
      </c>
      <c r="L2402" s="1" t="n">
        <v>1</v>
      </c>
      <c r="M2402" s="1" t="n">
        <v>6</v>
      </c>
      <c r="N2402" s="1" t="n">
        <v>0.167</v>
      </c>
      <c r="O2402" s="1" t="n">
        <v>355</v>
      </c>
      <c r="P2402" s="1" t="n">
        <v>721</v>
      </c>
      <c r="Q2402" s="1" t="n">
        <v>0.492</v>
      </c>
      <c r="R2402" s="1" t="n">
        <v>251</v>
      </c>
      <c r="S2402" s="1" t="n">
        <v>694</v>
      </c>
      <c r="T2402" s="1" t="n">
        <v>945</v>
      </c>
      <c r="U2402" s="1" t="n">
        <v>108</v>
      </c>
      <c r="V2402" s="1" t="n">
        <v>84</v>
      </c>
      <c r="W2402" s="1" t="n">
        <v>186</v>
      </c>
      <c r="X2402" s="1" t="n">
        <v>225</v>
      </c>
      <c r="Y2402" s="1" t="n">
        <v>291</v>
      </c>
      <c r="Z2402" s="1" t="n">
        <v>1296</v>
      </c>
      <c r="AA2402" s="1" t="n">
        <v>19.4</v>
      </c>
      <c r="AB2402" s="1" t="n">
        <v>0.573</v>
      </c>
      <c r="AC2402" s="1" t="n">
        <v>7.6</v>
      </c>
      <c r="AD2402" s="1" t="n">
        <f aca="false">IF(F2402=0,0,Z2402/F2402)</f>
        <v>17.0526315789474</v>
      </c>
      <c r="AE2402" s="1" t="str">
        <f aca="false">IFERROR(LEFT(C2402,FIND("-",C2402)-1),C2402)</f>
        <v>C</v>
      </c>
      <c r="AF2402" s="1" t="str">
        <f aca="false">B2402&amp;"|"&amp;A2402</f>
        <v>Dwight Howard|2013</v>
      </c>
      <c r="AG2402" s="1" t="n">
        <f aca="false">SUMPRODUCT(($A$2:$A$4670=A2402)*($Z$2:$Z$4670&gt;Z2402))+1</f>
        <v>31</v>
      </c>
    </row>
    <row r="2403" customFormat="false" ht="15" hidden="false" customHeight="false" outlineLevel="0" collapsed="false">
      <c r="A2403" s="1" t="n">
        <v>2013</v>
      </c>
      <c r="B2403" s="1" t="s">
        <v>280</v>
      </c>
      <c r="C2403" s="1" t="s">
        <v>128</v>
      </c>
      <c r="D2403" s="1" t="n">
        <v>31</v>
      </c>
      <c r="E2403" s="1" t="s">
        <v>126</v>
      </c>
      <c r="F2403" s="1" t="n">
        <v>69</v>
      </c>
      <c r="G2403" s="1" t="n">
        <v>69</v>
      </c>
      <c r="H2403" s="1" t="n">
        <v>2391</v>
      </c>
      <c r="I2403" s="1" t="n">
        <v>569</v>
      </c>
      <c r="J2403" s="1" t="n">
        <v>1093</v>
      </c>
      <c r="K2403" s="1" t="n">
        <v>0.521</v>
      </c>
      <c r="L2403" s="1" t="n">
        <v>17</v>
      </c>
      <c r="M2403" s="1" t="n">
        <v>66</v>
      </c>
      <c r="N2403" s="1" t="n">
        <v>0.258</v>
      </c>
      <c r="O2403" s="1" t="n">
        <v>308</v>
      </c>
      <c r="P2403" s="1" t="n">
        <v>425</v>
      </c>
      <c r="Q2403" s="1" t="n">
        <v>0.725</v>
      </c>
      <c r="R2403" s="1" t="n">
        <v>86</v>
      </c>
      <c r="S2403" s="1" t="n">
        <v>258</v>
      </c>
      <c r="T2403" s="1" t="n">
        <v>344</v>
      </c>
      <c r="U2403" s="1" t="n">
        <v>352</v>
      </c>
      <c r="V2403" s="1" t="n">
        <v>128</v>
      </c>
      <c r="W2403" s="1" t="n">
        <v>56</v>
      </c>
      <c r="X2403" s="1" t="n">
        <v>194</v>
      </c>
      <c r="Y2403" s="1" t="n">
        <v>140</v>
      </c>
      <c r="Z2403" s="1" t="n">
        <v>1463</v>
      </c>
      <c r="AA2403" s="1" t="n">
        <v>24</v>
      </c>
      <c r="AB2403" s="1" t="n">
        <v>0.571</v>
      </c>
      <c r="AC2403" s="1" t="n">
        <v>9.6</v>
      </c>
      <c r="AD2403" s="1" t="n">
        <f aca="false">IF(F2403=0,0,Z2403/F2403)</f>
        <v>21.2028985507246</v>
      </c>
      <c r="AE2403" s="1" t="str">
        <f aca="false">IFERROR(LEFT(C2403,FIND("-",C2403)-1),C2403)</f>
        <v>SG</v>
      </c>
      <c r="AF2403" s="1" t="str">
        <f aca="false">B2403&amp;"|"&amp;A2403</f>
        <v>Dwyane Wade|2013</v>
      </c>
      <c r="AG2403" s="1" t="n">
        <f aca="false">SUMPRODUCT(($A$2:$A$4670=A2403)*($Z$2:$Z$4670&gt;Z2403))+1</f>
        <v>13</v>
      </c>
    </row>
    <row r="2404" customFormat="false" ht="15" hidden="false" customHeight="false" outlineLevel="0" collapsed="false">
      <c r="A2404" s="1" t="n">
        <v>2013</v>
      </c>
      <c r="B2404" s="1" t="s">
        <v>829</v>
      </c>
      <c r="C2404" s="1" t="s">
        <v>128</v>
      </c>
      <c r="D2404" s="1" t="n">
        <v>23</v>
      </c>
      <c r="E2404" s="1" t="s">
        <v>112</v>
      </c>
      <c r="F2404" s="1" t="n">
        <v>75</v>
      </c>
      <c r="G2404" s="1" t="n">
        <v>21</v>
      </c>
      <c r="H2404" s="1" t="n">
        <v>1682</v>
      </c>
      <c r="I2404" s="1" t="n">
        <v>237</v>
      </c>
      <c r="J2404" s="1" t="n">
        <v>598</v>
      </c>
      <c r="K2404" s="1" t="n">
        <v>0.396</v>
      </c>
      <c r="L2404" s="1" t="n">
        <v>67</v>
      </c>
      <c r="M2404" s="1" t="n">
        <v>197</v>
      </c>
      <c r="N2404" s="1" t="n">
        <v>0.34</v>
      </c>
      <c r="O2404" s="1" t="n">
        <v>47</v>
      </c>
      <c r="P2404" s="1" t="n">
        <v>59</v>
      </c>
      <c r="Q2404" s="1" t="n">
        <v>0.797</v>
      </c>
      <c r="R2404" s="1" t="n">
        <v>48</v>
      </c>
      <c r="S2404" s="1" t="n">
        <v>119</v>
      </c>
      <c r="T2404" s="1" t="n">
        <v>167</v>
      </c>
      <c r="U2404" s="1" t="n">
        <v>206</v>
      </c>
      <c r="V2404" s="1" t="n">
        <v>51</v>
      </c>
      <c r="W2404" s="1" t="n">
        <v>23</v>
      </c>
      <c r="X2404" s="1" t="n">
        <v>105</v>
      </c>
      <c r="Y2404" s="1" t="n">
        <v>122</v>
      </c>
      <c r="Z2404" s="1" t="n">
        <v>588</v>
      </c>
      <c r="AA2404" s="1" t="n">
        <v>10.7</v>
      </c>
      <c r="AB2404" s="1" t="n">
        <v>0.471</v>
      </c>
      <c r="AC2404" s="1" t="n">
        <v>0.2</v>
      </c>
      <c r="AD2404" s="1" t="n">
        <f aca="false">IF(F2404=0,0,Z2404/F2404)</f>
        <v>7.84</v>
      </c>
      <c r="AE2404" s="1" t="str">
        <f aca="false">IFERROR(LEFT(C2404,FIND("-",C2404)-1),C2404)</f>
        <v>SG</v>
      </c>
      <c r="AF2404" s="1" t="str">
        <f aca="false">B2404&amp;"|"&amp;A2404</f>
        <v>E'Twaun Moore|2013</v>
      </c>
      <c r="AG2404" s="1" t="n">
        <f aca="false">SUMPRODUCT(($A$2:$A$4670=A2404)*($Z$2:$Z$4670&gt;Z2404))+1</f>
        <v>180</v>
      </c>
    </row>
    <row r="2405" customFormat="false" ht="15" hidden="false" customHeight="false" outlineLevel="0" collapsed="false">
      <c r="A2405" s="1" t="n">
        <v>2013</v>
      </c>
      <c r="B2405" s="1" t="s">
        <v>281</v>
      </c>
      <c r="C2405" s="1" t="s">
        <v>105</v>
      </c>
      <c r="D2405" s="1" t="n">
        <v>31</v>
      </c>
      <c r="E2405" s="1" t="s">
        <v>115</v>
      </c>
      <c r="F2405" s="1" t="n">
        <v>12</v>
      </c>
      <c r="G2405" s="1" t="n">
        <v>2</v>
      </c>
      <c r="H2405" s="1" t="n">
        <v>159</v>
      </c>
      <c r="I2405" s="1" t="n">
        <v>18</v>
      </c>
      <c r="J2405" s="1" t="n">
        <v>51</v>
      </c>
      <c r="K2405" s="1" t="n">
        <v>0.353</v>
      </c>
      <c r="L2405" s="1" t="n">
        <v>0</v>
      </c>
      <c r="M2405" s="1" t="n">
        <v>0</v>
      </c>
      <c r="O2405" s="1" t="n">
        <v>3</v>
      </c>
      <c r="P2405" s="1" t="n">
        <v>7</v>
      </c>
      <c r="Q2405" s="1" t="n">
        <v>0.429</v>
      </c>
      <c r="R2405" s="1" t="n">
        <v>22</v>
      </c>
      <c r="S2405" s="1" t="n">
        <v>39</v>
      </c>
      <c r="T2405" s="1" t="n">
        <v>61</v>
      </c>
      <c r="U2405" s="1" t="n">
        <v>5</v>
      </c>
      <c r="V2405" s="1" t="n">
        <v>5</v>
      </c>
      <c r="W2405" s="1" t="n">
        <v>6</v>
      </c>
      <c r="X2405" s="1" t="n">
        <v>11</v>
      </c>
      <c r="Y2405" s="1" t="n">
        <v>24</v>
      </c>
      <c r="Z2405" s="1" t="n">
        <v>39</v>
      </c>
      <c r="AA2405" s="1" t="n">
        <v>8.9</v>
      </c>
      <c r="AB2405" s="1" t="n">
        <v>0.361</v>
      </c>
      <c r="AC2405" s="1" t="n">
        <v>0</v>
      </c>
      <c r="AD2405" s="1" t="n">
        <f aca="false">IF(F2405=0,0,Z2405/F2405)</f>
        <v>3.25</v>
      </c>
      <c r="AE2405" s="1" t="str">
        <f aca="false">IFERROR(LEFT(C2405,FIND("-",C2405)-1),C2405)</f>
        <v>C</v>
      </c>
      <c r="AF2405" s="1" t="str">
        <f aca="false">B2405&amp;"|"&amp;A2405</f>
        <v>Earl Barron|2013</v>
      </c>
      <c r="AG2405" s="1" t="n">
        <f aca="false">SUMPRODUCT(($A$2:$A$4670=A2405)*($Z$2:$Z$4670&gt;Z2405))+1</f>
        <v>418</v>
      </c>
    </row>
    <row r="2406" customFormat="false" ht="15" hidden="false" customHeight="false" outlineLevel="0" collapsed="false">
      <c r="A2406" s="1" t="n">
        <v>2013</v>
      </c>
      <c r="B2406" s="1" t="s">
        <v>694</v>
      </c>
      <c r="C2406" s="1" t="s">
        <v>92</v>
      </c>
      <c r="D2406" s="1" t="n">
        <v>25</v>
      </c>
      <c r="E2406" s="1" t="s">
        <v>154</v>
      </c>
      <c r="F2406" s="1" t="n">
        <v>59</v>
      </c>
      <c r="G2406" s="1" t="n">
        <v>36</v>
      </c>
      <c r="H2406" s="1" t="n">
        <v>1363</v>
      </c>
      <c r="I2406" s="1" t="n">
        <v>170</v>
      </c>
      <c r="J2406" s="1" t="n">
        <v>386</v>
      </c>
      <c r="K2406" s="1" t="n">
        <v>0.44</v>
      </c>
      <c r="L2406" s="1" t="n">
        <v>35</v>
      </c>
      <c r="M2406" s="1" t="n">
        <v>104</v>
      </c>
      <c r="N2406" s="1" t="n">
        <v>0.337</v>
      </c>
      <c r="O2406" s="1" t="n">
        <v>53</v>
      </c>
      <c r="P2406" s="1" t="n">
        <v>76</v>
      </c>
      <c r="Q2406" s="1" t="n">
        <v>0.697</v>
      </c>
      <c r="R2406" s="1" t="n">
        <v>82</v>
      </c>
      <c r="S2406" s="1" t="n">
        <v>243</v>
      </c>
      <c r="T2406" s="1" t="n">
        <v>325</v>
      </c>
      <c r="U2406" s="1" t="n">
        <v>65</v>
      </c>
      <c r="V2406" s="1" t="n">
        <v>36</v>
      </c>
      <c r="W2406" s="1" t="n">
        <v>44</v>
      </c>
      <c r="X2406" s="1" t="n">
        <v>62</v>
      </c>
      <c r="Y2406" s="1" t="n">
        <v>102</v>
      </c>
      <c r="Z2406" s="1" t="n">
        <v>428</v>
      </c>
      <c r="AA2406" s="1" t="n">
        <v>12.4</v>
      </c>
      <c r="AB2406" s="1" t="n">
        <v>0.51</v>
      </c>
      <c r="AC2406" s="1" t="n">
        <v>2.3</v>
      </c>
      <c r="AD2406" s="1" t="n">
        <f aca="false">IF(F2406=0,0,Z2406/F2406)</f>
        <v>7.25423728813559</v>
      </c>
      <c r="AE2406" s="1" t="str">
        <f aca="false">IFERROR(LEFT(C2406,FIND("-",C2406)-1),C2406)</f>
        <v>PF</v>
      </c>
      <c r="AF2406" s="1" t="str">
        <f aca="false">B2406&amp;"|"&amp;A2406</f>
        <v>Earl Clark|2013</v>
      </c>
      <c r="AG2406" s="1" t="n">
        <f aca="false">SUMPRODUCT(($A$2:$A$4670=A2406)*($Z$2:$Z$4670&gt;Z2406))+1</f>
        <v>225</v>
      </c>
    </row>
    <row r="2407" customFormat="false" ht="15" hidden="false" customHeight="false" outlineLevel="0" collapsed="false">
      <c r="A2407" s="1" t="n">
        <v>2013</v>
      </c>
      <c r="B2407" s="1" t="s">
        <v>283</v>
      </c>
      <c r="C2407" s="1" t="s">
        <v>102</v>
      </c>
      <c r="D2407" s="1" t="n">
        <v>33</v>
      </c>
      <c r="E2407" s="1" t="s">
        <v>149</v>
      </c>
      <c r="F2407" s="1" t="n">
        <v>48</v>
      </c>
      <c r="G2407" s="1" t="n">
        <v>4</v>
      </c>
      <c r="H2407" s="1" t="n">
        <v>829</v>
      </c>
      <c r="I2407" s="1" t="n">
        <v>37</v>
      </c>
      <c r="J2407" s="1" t="n">
        <v>120</v>
      </c>
      <c r="K2407" s="1" t="n">
        <v>0.308</v>
      </c>
      <c r="L2407" s="1" t="n">
        <v>5</v>
      </c>
      <c r="M2407" s="1" t="n">
        <v>28</v>
      </c>
      <c r="N2407" s="1" t="n">
        <v>0.179</v>
      </c>
      <c r="O2407" s="1" t="n">
        <v>17</v>
      </c>
      <c r="P2407" s="1" t="n">
        <v>25</v>
      </c>
      <c r="Q2407" s="1" t="n">
        <v>0.68</v>
      </c>
      <c r="R2407" s="1" t="n">
        <v>23</v>
      </c>
      <c r="S2407" s="1" t="n">
        <v>64</v>
      </c>
      <c r="T2407" s="1" t="n">
        <v>87</v>
      </c>
      <c r="U2407" s="1" t="n">
        <v>190</v>
      </c>
      <c r="V2407" s="1" t="n">
        <v>40</v>
      </c>
      <c r="W2407" s="1" t="n">
        <v>8</v>
      </c>
      <c r="X2407" s="1" t="n">
        <v>69</v>
      </c>
      <c r="Y2407" s="1" t="n">
        <v>94</v>
      </c>
      <c r="Z2407" s="1" t="n">
        <v>96</v>
      </c>
      <c r="AA2407" s="1" t="n">
        <v>7.7</v>
      </c>
      <c r="AB2407" s="1" t="n">
        <v>0.366</v>
      </c>
      <c r="AC2407" s="1" t="n">
        <v>0</v>
      </c>
      <c r="AD2407" s="1" t="n">
        <f aca="false">IF(F2407=0,0,Z2407/F2407)</f>
        <v>2</v>
      </c>
      <c r="AE2407" s="1" t="str">
        <f aca="false">IFERROR(LEFT(C2407,FIND("-",C2407)-1),C2407)</f>
        <v>PG</v>
      </c>
      <c r="AF2407" s="1" t="str">
        <f aca="false">B2407&amp;"|"&amp;A2407</f>
        <v>Earl Watson|2013</v>
      </c>
      <c r="AG2407" s="1" t="n">
        <f aca="false">SUMPRODUCT(($A$2:$A$4670=A2407)*($Z$2:$Z$4670&gt;Z2407))+1</f>
        <v>382</v>
      </c>
    </row>
    <row r="2408" customFormat="false" ht="15" hidden="false" customHeight="false" outlineLevel="0" collapsed="false">
      <c r="A2408" s="1" t="n">
        <v>2013</v>
      </c>
      <c r="B2408" s="1" t="s">
        <v>755</v>
      </c>
      <c r="C2408" s="1" t="s">
        <v>171</v>
      </c>
      <c r="D2408" s="1" t="n">
        <v>23</v>
      </c>
      <c r="E2408" s="1" t="s">
        <v>115</v>
      </c>
      <c r="F2408" s="1" t="n">
        <v>81</v>
      </c>
      <c r="G2408" s="1" t="n">
        <v>28</v>
      </c>
      <c r="H2408" s="1" t="n">
        <v>1631</v>
      </c>
      <c r="I2408" s="1" t="n">
        <v>260</v>
      </c>
      <c r="J2408" s="1" t="n">
        <v>482</v>
      </c>
      <c r="K2408" s="1" t="n">
        <v>0.539</v>
      </c>
      <c r="L2408" s="1" t="n">
        <v>0</v>
      </c>
      <c r="M2408" s="1" t="n">
        <v>0</v>
      </c>
      <c r="O2408" s="1" t="n">
        <v>103</v>
      </c>
      <c r="P2408" s="1" t="n">
        <v>167</v>
      </c>
      <c r="Q2408" s="1" t="n">
        <v>0.617</v>
      </c>
      <c r="R2408" s="1" t="n">
        <v>152</v>
      </c>
      <c r="S2408" s="1" t="n">
        <v>308</v>
      </c>
      <c r="T2408" s="1" t="n">
        <v>460</v>
      </c>
      <c r="U2408" s="1" t="n">
        <v>63</v>
      </c>
      <c r="V2408" s="1" t="n">
        <v>38</v>
      </c>
      <c r="W2408" s="1" t="n">
        <v>85</v>
      </c>
      <c r="X2408" s="1" t="n">
        <v>63</v>
      </c>
      <c r="Y2408" s="1" t="n">
        <v>191</v>
      </c>
      <c r="Z2408" s="1" t="n">
        <v>623</v>
      </c>
      <c r="AA2408" s="1" t="n">
        <v>17.8</v>
      </c>
      <c r="AB2408" s="1" t="n">
        <v>0.561</v>
      </c>
      <c r="AC2408" s="1" t="n">
        <v>5.4</v>
      </c>
      <c r="AD2408" s="1" t="n">
        <f aca="false">IF(F2408=0,0,Z2408/F2408)</f>
        <v>7.69135802469136</v>
      </c>
      <c r="AE2408" s="1" t="str">
        <f aca="false">IFERROR(LEFT(C2408,FIND("-",C2408)-1),C2408)</f>
        <v>C</v>
      </c>
      <c r="AF2408" s="1" t="str">
        <f aca="false">B2408&amp;"|"&amp;A2408</f>
        <v>Ed Davis|2013</v>
      </c>
      <c r="AG2408" s="1" t="n">
        <f aca="false">SUMPRODUCT(($A$2:$A$4670=A2408)*($Z$2:$Z$4670&gt;Z2408))+1</f>
        <v>169</v>
      </c>
    </row>
    <row r="2409" customFormat="false" ht="15" hidden="false" customHeight="false" outlineLevel="0" collapsed="false">
      <c r="A2409" s="1" t="n">
        <v>2013</v>
      </c>
      <c r="B2409" s="1" t="s">
        <v>287</v>
      </c>
      <c r="C2409" s="1" t="s">
        <v>105</v>
      </c>
      <c r="D2409" s="1" t="n">
        <v>30</v>
      </c>
      <c r="E2409" s="1" t="s">
        <v>189</v>
      </c>
      <c r="F2409" s="1" t="n">
        <v>2</v>
      </c>
      <c r="G2409" s="1" t="n">
        <v>0</v>
      </c>
      <c r="H2409" s="1" t="n">
        <v>25</v>
      </c>
      <c r="I2409" s="1" t="n">
        <v>4</v>
      </c>
      <c r="J2409" s="1" t="n">
        <v>8</v>
      </c>
      <c r="K2409" s="1" t="n">
        <v>0.5</v>
      </c>
      <c r="L2409" s="1" t="n">
        <v>0</v>
      </c>
      <c r="M2409" s="1" t="n">
        <v>0</v>
      </c>
      <c r="O2409" s="1" t="n">
        <v>1</v>
      </c>
      <c r="P2409" s="1" t="n">
        <v>4</v>
      </c>
      <c r="Q2409" s="1" t="n">
        <v>0.25</v>
      </c>
      <c r="R2409" s="1" t="n">
        <v>2</v>
      </c>
      <c r="S2409" s="1" t="n">
        <v>2</v>
      </c>
      <c r="T2409" s="1" t="n">
        <v>4</v>
      </c>
      <c r="U2409" s="1" t="n">
        <v>0</v>
      </c>
      <c r="V2409" s="1" t="n">
        <v>0</v>
      </c>
      <c r="W2409" s="1" t="n">
        <v>0</v>
      </c>
      <c r="X2409" s="1" t="n">
        <v>3</v>
      </c>
      <c r="Y2409" s="1" t="n">
        <v>7</v>
      </c>
      <c r="Z2409" s="1" t="n">
        <v>9</v>
      </c>
      <c r="AA2409" s="1" t="n">
        <v>-0.2</v>
      </c>
      <c r="AB2409" s="1" t="n">
        <v>0.461</v>
      </c>
      <c r="AC2409" s="1" t="n">
        <v>-0.1</v>
      </c>
      <c r="AD2409" s="1" t="n">
        <f aca="false">IF(F2409=0,0,Z2409/F2409)</f>
        <v>4.5</v>
      </c>
      <c r="AE2409" s="1" t="str">
        <f aca="false">IFERROR(LEFT(C2409,FIND("-",C2409)-1),C2409)</f>
        <v>C</v>
      </c>
      <c r="AF2409" s="1" t="str">
        <f aca="false">B2409&amp;"|"&amp;A2409</f>
        <v>Eddy Curry|2013</v>
      </c>
      <c r="AG2409" s="1" t="n">
        <f aca="false">SUMPRODUCT(($A$2:$A$4670=A2409)*($Z$2:$Z$4670&gt;Z2409))+1</f>
        <v>445</v>
      </c>
    </row>
    <row r="2410" customFormat="false" ht="15" hidden="false" customHeight="false" outlineLevel="0" collapsed="false">
      <c r="A2410" s="1" t="n">
        <v>2013</v>
      </c>
      <c r="B2410" s="1" t="s">
        <v>756</v>
      </c>
      <c r="C2410" s="1" t="s">
        <v>105</v>
      </c>
      <c r="D2410" s="1" t="n">
        <v>25</v>
      </c>
      <c r="E2410" s="1" t="s">
        <v>152</v>
      </c>
      <c r="F2410" s="1" t="n">
        <v>76</v>
      </c>
      <c r="G2410" s="1" t="n">
        <v>9</v>
      </c>
      <c r="H2410" s="1" t="n">
        <v>1312</v>
      </c>
      <c r="I2410" s="1" t="n">
        <v>117</v>
      </c>
      <c r="J2410" s="1" t="n">
        <v>269</v>
      </c>
      <c r="K2410" s="1" t="n">
        <v>0.435</v>
      </c>
      <c r="L2410" s="1" t="n">
        <v>0</v>
      </c>
      <c r="M2410" s="1" t="n">
        <v>1</v>
      </c>
      <c r="N2410" s="1" t="n">
        <v>0</v>
      </c>
      <c r="O2410" s="1" t="n">
        <v>89</v>
      </c>
      <c r="P2410" s="1" t="n">
        <v>119</v>
      </c>
      <c r="Q2410" s="1" t="n">
        <v>0.748</v>
      </c>
      <c r="R2410" s="1" t="n">
        <v>113</v>
      </c>
      <c r="S2410" s="1" t="n">
        <v>138</v>
      </c>
      <c r="T2410" s="1" t="n">
        <v>251</v>
      </c>
      <c r="U2410" s="1" t="n">
        <v>43</v>
      </c>
      <c r="V2410" s="1" t="n">
        <v>39</v>
      </c>
      <c r="W2410" s="1" t="n">
        <v>85</v>
      </c>
      <c r="X2410" s="1" t="n">
        <v>43</v>
      </c>
      <c r="Y2410" s="1" t="n">
        <v>139</v>
      </c>
      <c r="Z2410" s="1" t="n">
        <v>323</v>
      </c>
      <c r="AA2410" s="1" t="n">
        <v>12</v>
      </c>
      <c r="AB2410" s="1" t="n">
        <v>0.503</v>
      </c>
      <c r="AC2410" s="1" t="n">
        <v>2.7</v>
      </c>
      <c r="AD2410" s="1" t="n">
        <f aca="false">IF(F2410=0,0,Z2410/F2410)</f>
        <v>4.25</v>
      </c>
      <c r="AE2410" s="1" t="str">
        <f aca="false">IFERROR(LEFT(C2410,FIND("-",C2410)-1),C2410)</f>
        <v>C</v>
      </c>
      <c r="AF2410" s="1" t="str">
        <f aca="false">B2410&amp;"|"&amp;A2410</f>
        <v>Ekpe Udoh|2013</v>
      </c>
      <c r="AG2410" s="1" t="n">
        <f aca="false">SUMPRODUCT(($A$2:$A$4670=A2410)*($Z$2:$Z$4670&gt;Z2410))+1</f>
        <v>266</v>
      </c>
    </row>
    <row r="2411" customFormat="false" ht="15" hidden="false" customHeight="false" outlineLevel="0" collapsed="false">
      <c r="A2411" s="1" t="n">
        <v>2013</v>
      </c>
      <c r="B2411" s="1" t="s">
        <v>289</v>
      </c>
      <c r="C2411" s="1" t="s">
        <v>105</v>
      </c>
      <c r="D2411" s="1" t="n">
        <v>33</v>
      </c>
      <c r="E2411" s="1" t="s">
        <v>189</v>
      </c>
      <c r="F2411" s="1" t="n">
        <v>72</v>
      </c>
      <c r="G2411" s="1" t="n">
        <v>18</v>
      </c>
      <c r="H2411" s="1" t="n">
        <v>1527</v>
      </c>
      <c r="I2411" s="1" t="n">
        <v>226</v>
      </c>
      <c r="J2411" s="1" t="n">
        <v>478</v>
      </c>
      <c r="K2411" s="1" t="n">
        <v>0.473</v>
      </c>
      <c r="L2411" s="1" t="n">
        <v>0</v>
      </c>
      <c r="M2411" s="1" t="n">
        <v>1</v>
      </c>
      <c r="N2411" s="1" t="n">
        <v>0</v>
      </c>
      <c r="O2411" s="1" t="n">
        <v>66</v>
      </c>
      <c r="P2411" s="1" t="n">
        <v>93</v>
      </c>
      <c r="Q2411" s="1" t="n">
        <v>0.71</v>
      </c>
      <c r="R2411" s="1" t="n">
        <v>130</v>
      </c>
      <c r="S2411" s="1" t="n">
        <v>300</v>
      </c>
      <c r="T2411" s="1" t="n">
        <v>430</v>
      </c>
      <c r="U2411" s="1" t="n">
        <v>70</v>
      </c>
      <c r="V2411" s="1" t="n">
        <v>50</v>
      </c>
      <c r="W2411" s="1" t="n">
        <v>90</v>
      </c>
      <c r="X2411" s="1" t="n">
        <v>57</v>
      </c>
      <c r="Y2411" s="1" t="n">
        <v>192</v>
      </c>
      <c r="Z2411" s="1" t="n">
        <v>518</v>
      </c>
      <c r="AA2411" s="1" t="n">
        <v>15.2</v>
      </c>
      <c r="AB2411" s="1" t="n">
        <v>0.499</v>
      </c>
      <c r="AC2411" s="1" t="n">
        <v>3.4</v>
      </c>
      <c r="AD2411" s="1" t="n">
        <f aca="false">IF(F2411=0,0,Z2411/F2411)</f>
        <v>7.19444444444445</v>
      </c>
      <c r="AE2411" s="1" t="str">
        <f aca="false">IFERROR(LEFT(C2411,FIND("-",C2411)-1),C2411)</f>
        <v>C</v>
      </c>
      <c r="AF2411" s="1" t="str">
        <f aca="false">B2411&amp;"|"&amp;A2411</f>
        <v>Elton Brand|2013</v>
      </c>
      <c r="AG2411" s="1" t="n">
        <f aca="false">SUMPRODUCT(($A$2:$A$4670=A2411)*($Z$2:$Z$4670&gt;Z2411))+1</f>
        <v>199</v>
      </c>
    </row>
    <row r="2412" customFormat="false" ht="15" hidden="false" customHeight="false" outlineLevel="0" collapsed="false">
      <c r="A2412" s="1" t="n">
        <v>2013</v>
      </c>
      <c r="B2412" s="1" t="s">
        <v>290</v>
      </c>
      <c r="C2412" s="1" t="s">
        <v>105</v>
      </c>
      <c r="D2412" s="1" t="n">
        <v>30</v>
      </c>
      <c r="E2412" s="1" t="s">
        <v>137</v>
      </c>
      <c r="F2412" s="1" t="n">
        <v>79</v>
      </c>
      <c r="G2412" s="1" t="n">
        <v>77</v>
      </c>
      <c r="H2412" s="1" t="n">
        <v>2052</v>
      </c>
      <c r="I2412" s="1" t="n">
        <v>328</v>
      </c>
      <c r="J2412" s="1" t="n">
        <v>687</v>
      </c>
      <c r="K2412" s="1" t="n">
        <v>0.477</v>
      </c>
      <c r="L2412" s="1" t="n">
        <v>0</v>
      </c>
      <c r="M2412" s="1" t="n">
        <v>0</v>
      </c>
      <c r="O2412" s="1" t="n">
        <v>109</v>
      </c>
      <c r="P2412" s="1" t="n">
        <v>191</v>
      </c>
      <c r="Q2412" s="1" t="n">
        <v>0.571</v>
      </c>
      <c r="R2412" s="1" t="n">
        <v>199</v>
      </c>
      <c r="S2412" s="1" t="n">
        <v>493</v>
      </c>
      <c r="T2412" s="1" t="n">
        <v>692</v>
      </c>
      <c r="U2412" s="1" t="n">
        <v>93</v>
      </c>
      <c r="V2412" s="1" t="n">
        <v>45</v>
      </c>
      <c r="W2412" s="1" t="n">
        <v>77</v>
      </c>
      <c r="X2412" s="1" t="n">
        <v>107</v>
      </c>
      <c r="Y2412" s="1" t="n">
        <v>145</v>
      </c>
      <c r="Z2412" s="1" t="n">
        <v>765</v>
      </c>
      <c r="AA2412" s="1" t="n">
        <v>15.8</v>
      </c>
      <c r="AB2412" s="1" t="n">
        <v>0.496</v>
      </c>
      <c r="AC2412" s="1" t="n">
        <v>4.5</v>
      </c>
      <c r="AD2412" s="1" t="n">
        <f aca="false">IF(F2412=0,0,Z2412/F2412)</f>
        <v>9.68354430379747</v>
      </c>
      <c r="AE2412" s="1" t="str">
        <f aca="false">IFERROR(LEFT(C2412,FIND("-",C2412)-1),C2412)</f>
        <v>C</v>
      </c>
      <c r="AF2412" s="1" t="str">
        <f aca="false">B2412&amp;"|"&amp;A2412</f>
        <v>Emeka Okafor|2013</v>
      </c>
      <c r="AG2412" s="1" t="n">
        <f aca="false">SUMPRODUCT(($A$2:$A$4670=A2412)*($Z$2:$Z$4670&gt;Z2412))+1</f>
        <v>127</v>
      </c>
    </row>
    <row r="2413" customFormat="false" ht="15" hidden="false" customHeight="false" outlineLevel="0" collapsed="false">
      <c r="A2413" s="1" t="n">
        <v>2013</v>
      </c>
      <c r="B2413" s="1" t="s">
        <v>832</v>
      </c>
      <c r="C2413" s="1" t="s">
        <v>105</v>
      </c>
      <c r="D2413" s="1" t="n">
        <v>20</v>
      </c>
      <c r="E2413" s="1" t="s">
        <v>149</v>
      </c>
      <c r="F2413" s="1" t="n">
        <v>70</v>
      </c>
      <c r="G2413" s="1" t="n">
        <v>2</v>
      </c>
      <c r="H2413" s="1" t="n">
        <v>1078</v>
      </c>
      <c r="I2413" s="1" t="n">
        <v>206</v>
      </c>
      <c r="J2413" s="1" t="n">
        <v>379</v>
      </c>
      <c r="K2413" s="1" t="n">
        <v>0.544</v>
      </c>
      <c r="L2413" s="1" t="n">
        <v>1</v>
      </c>
      <c r="M2413" s="1" t="n">
        <v>1</v>
      </c>
      <c r="N2413" s="1" t="n">
        <v>1</v>
      </c>
      <c r="O2413" s="1" t="n">
        <v>93</v>
      </c>
      <c r="P2413" s="1" t="n">
        <v>117</v>
      </c>
      <c r="Q2413" s="1" t="n">
        <v>0.795</v>
      </c>
      <c r="R2413" s="1" t="n">
        <v>135</v>
      </c>
      <c r="S2413" s="1" t="n">
        <v>169</v>
      </c>
      <c r="T2413" s="1" t="n">
        <v>304</v>
      </c>
      <c r="U2413" s="1" t="n">
        <v>31</v>
      </c>
      <c r="V2413" s="1" t="n">
        <v>28</v>
      </c>
      <c r="W2413" s="1" t="n">
        <v>32</v>
      </c>
      <c r="X2413" s="1" t="n">
        <v>101</v>
      </c>
      <c r="Y2413" s="1" t="n">
        <v>116</v>
      </c>
      <c r="Z2413" s="1" t="n">
        <v>506</v>
      </c>
      <c r="AA2413" s="1" t="n">
        <v>17.6</v>
      </c>
      <c r="AB2413" s="1" t="n">
        <v>0.588</v>
      </c>
      <c r="AC2413" s="1" t="n">
        <v>2.3</v>
      </c>
      <c r="AD2413" s="1" t="n">
        <f aca="false">IF(F2413=0,0,Z2413/F2413)</f>
        <v>7.22857142857143</v>
      </c>
      <c r="AE2413" s="1" t="str">
        <f aca="false">IFERROR(LEFT(C2413,FIND("-",C2413)-1),C2413)</f>
        <v>C</v>
      </c>
      <c r="AF2413" s="1" t="str">
        <f aca="false">B2413&amp;"|"&amp;A2413</f>
        <v>Enes Kanter|2013</v>
      </c>
      <c r="AG2413" s="1" t="n">
        <f aca="false">SUMPRODUCT(($A$2:$A$4670=A2413)*($Z$2:$Z$4670&gt;Z2413))+1</f>
        <v>202</v>
      </c>
    </row>
    <row r="2414" customFormat="false" ht="15" hidden="false" customHeight="false" outlineLevel="0" collapsed="false">
      <c r="A2414" s="1" t="n">
        <v>2013</v>
      </c>
      <c r="B2414" s="1" t="s">
        <v>757</v>
      </c>
      <c r="C2414" s="1" t="s">
        <v>102</v>
      </c>
      <c r="D2414" s="1" t="n">
        <v>23</v>
      </c>
      <c r="E2414" s="1" t="s">
        <v>108</v>
      </c>
      <c r="F2414" s="1" t="n">
        <v>76</v>
      </c>
      <c r="G2414" s="1" t="n">
        <v>12</v>
      </c>
      <c r="H2414" s="1" t="n">
        <v>1553</v>
      </c>
      <c r="I2414" s="1" t="n">
        <v>253</v>
      </c>
      <c r="J2414" s="1" t="n">
        <v>568</v>
      </c>
      <c r="K2414" s="1" t="n">
        <v>0.445</v>
      </c>
      <c r="L2414" s="1" t="n">
        <v>31</v>
      </c>
      <c r="M2414" s="1" t="n">
        <v>78</v>
      </c>
      <c r="N2414" s="1" t="n">
        <v>0.397</v>
      </c>
      <c r="O2414" s="1" t="n">
        <v>106</v>
      </c>
      <c r="P2414" s="1" t="n">
        <v>134</v>
      </c>
      <c r="Q2414" s="1" t="n">
        <v>0.791</v>
      </c>
      <c r="R2414" s="1" t="n">
        <v>78</v>
      </c>
      <c r="S2414" s="1" t="n">
        <v>147</v>
      </c>
      <c r="T2414" s="1" t="n">
        <v>225</v>
      </c>
      <c r="U2414" s="1" t="n">
        <v>233</v>
      </c>
      <c r="V2414" s="1" t="n">
        <v>109</v>
      </c>
      <c r="W2414" s="1" t="n">
        <v>55</v>
      </c>
      <c r="X2414" s="1" t="n">
        <v>137</v>
      </c>
      <c r="Y2414" s="1" t="n">
        <v>112</v>
      </c>
      <c r="Z2414" s="1" t="n">
        <v>643</v>
      </c>
      <c r="AA2414" s="1" t="n">
        <v>17.5</v>
      </c>
      <c r="AB2414" s="1" t="n">
        <v>0.513</v>
      </c>
      <c r="AC2414" s="1" t="n">
        <v>3.7</v>
      </c>
      <c r="AD2414" s="1" t="n">
        <f aca="false">IF(F2414=0,0,Z2414/F2414)</f>
        <v>8.46052631578947</v>
      </c>
      <c r="AE2414" s="1" t="str">
        <f aca="false">IFERROR(LEFT(C2414,FIND("-",C2414)-1),C2414)</f>
        <v>PG</v>
      </c>
      <c r="AF2414" s="1" t="str">
        <f aca="false">B2414&amp;"|"&amp;A2414</f>
        <v>Eric Bledsoe|2013</v>
      </c>
      <c r="AG2414" s="1" t="n">
        <f aca="false">SUMPRODUCT(($A$2:$A$4670=A2414)*($Z$2:$Z$4670&gt;Z2414))+1</f>
        <v>164</v>
      </c>
    </row>
    <row r="2415" customFormat="false" ht="15" hidden="false" customHeight="false" outlineLevel="0" collapsed="false">
      <c r="A2415" s="1" t="n">
        <v>2013</v>
      </c>
      <c r="B2415" s="1" t="s">
        <v>621</v>
      </c>
      <c r="C2415" s="1" t="s">
        <v>128</v>
      </c>
      <c r="D2415" s="1" t="n">
        <v>24</v>
      </c>
      <c r="E2415" s="1" t="s">
        <v>219</v>
      </c>
      <c r="F2415" s="1" t="n">
        <v>42</v>
      </c>
      <c r="G2415" s="1" t="n">
        <v>40</v>
      </c>
      <c r="H2415" s="1" t="n">
        <v>1264</v>
      </c>
      <c r="I2415" s="1" t="n">
        <v>235</v>
      </c>
      <c r="J2415" s="1" t="n">
        <v>584</v>
      </c>
      <c r="K2415" s="1" t="n">
        <v>0.402</v>
      </c>
      <c r="L2415" s="1" t="n">
        <v>56</v>
      </c>
      <c r="M2415" s="1" t="n">
        <v>173</v>
      </c>
      <c r="N2415" s="1" t="n">
        <v>0.324</v>
      </c>
      <c r="O2415" s="1" t="n">
        <v>187</v>
      </c>
      <c r="P2415" s="1" t="n">
        <v>222</v>
      </c>
      <c r="Q2415" s="1" t="n">
        <v>0.842</v>
      </c>
      <c r="R2415" s="1" t="n">
        <v>10</v>
      </c>
      <c r="S2415" s="1" t="n">
        <v>67</v>
      </c>
      <c r="T2415" s="1" t="n">
        <v>77</v>
      </c>
      <c r="U2415" s="1" t="n">
        <v>137</v>
      </c>
      <c r="V2415" s="1" t="n">
        <v>45</v>
      </c>
      <c r="W2415" s="1" t="n">
        <v>8</v>
      </c>
      <c r="X2415" s="1" t="n">
        <v>117</v>
      </c>
      <c r="Y2415" s="1" t="n">
        <v>75</v>
      </c>
      <c r="Z2415" s="1" t="n">
        <v>713</v>
      </c>
      <c r="AA2415" s="1" t="n">
        <v>15.4</v>
      </c>
      <c r="AB2415" s="1" t="n">
        <v>0.523</v>
      </c>
      <c r="AC2415" s="1" t="n">
        <v>1.1</v>
      </c>
      <c r="AD2415" s="1" t="n">
        <f aca="false">IF(F2415=0,0,Z2415/F2415)</f>
        <v>16.9761904761905</v>
      </c>
      <c r="AE2415" s="1" t="str">
        <f aca="false">IFERROR(LEFT(C2415,FIND("-",C2415)-1),C2415)</f>
        <v>SG</v>
      </c>
      <c r="AF2415" s="1" t="str">
        <f aca="false">B2415&amp;"|"&amp;A2415</f>
        <v>Eric Gordon|2013</v>
      </c>
      <c r="AG2415" s="1" t="n">
        <f aca="false">SUMPRODUCT(($A$2:$A$4670=A2415)*($Z$2:$Z$4670&gt;Z2415))+1</f>
        <v>138</v>
      </c>
    </row>
    <row r="2416" customFormat="false" ht="15" hidden="false" customHeight="false" outlineLevel="0" collapsed="false">
      <c r="A2416" s="1" t="n">
        <v>2013</v>
      </c>
      <c r="B2416" s="1" t="s">
        <v>695</v>
      </c>
      <c r="C2416" s="1" t="s">
        <v>404</v>
      </c>
      <c r="D2416" s="1" t="n">
        <v>25</v>
      </c>
      <c r="E2416" s="1" t="s">
        <v>115</v>
      </c>
      <c r="F2416" s="1" t="n">
        <v>64</v>
      </c>
      <c r="G2416" s="1" t="n">
        <v>0</v>
      </c>
      <c r="H2416" s="1" t="n">
        <v>963</v>
      </c>
      <c r="I2416" s="1" t="n">
        <v>106</v>
      </c>
      <c r="J2416" s="1" t="n">
        <v>281</v>
      </c>
      <c r="K2416" s="1" t="n">
        <v>0.377</v>
      </c>
      <c r="L2416" s="1" t="n">
        <v>34</v>
      </c>
      <c r="M2416" s="1" t="n">
        <v>96</v>
      </c>
      <c r="N2416" s="1" t="n">
        <v>0.354</v>
      </c>
      <c r="O2416" s="1" t="n">
        <v>45</v>
      </c>
      <c r="P2416" s="1" t="n">
        <v>62</v>
      </c>
      <c r="Q2416" s="1" t="n">
        <v>0.726</v>
      </c>
      <c r="R2416" s="1" t="n">
        <v>9</v>
      </c>
      <c r="S2416" s="1" t="n">
        <v>37</v>
      </c>
      <c r="T2416" s="1" t="n">
        <v>46</v>
      </c>
      <c r="U2416" s="1" t="n">
        <v>182</v>
      </c>
      <c r="V2416" s="1" t="n">
        <v>22</v>
      </c>
      <c r="W2416" s="1" t="n">
        <v>1</v>
      </c>
      <c r="X2416" s="1" t="n">
        <v>79</v>
      </c>
      <c r="Y2416" s="1" t="n">
        <v>55</v>
      </c>
      <c r="Z2416" s="1" t="n">
        <v>291</v>
      </c>
      <c r="AA2416" s="1" t="n">
        <v>9.3</v>
      </c>
      <c r="AB2416" s="1" t="n">
        <v>0.472</v>
      </c>
      <c r="AC2416" s="1" t="n">
        <v>0.2</v>
      </c>
      <c r="AD2416" s="1" t="n">
        <f aca="false">IF(F2416=0,0,Z2416/F2416)</f>
        <v>4.546875</v>
      </c>
      <c r="AE2416" s="1" t="str">
        <f aca="false">IFERROR(LEFT(C2416,FIND("-",C2416)-1),C2416)</f>
        <v>PG</v>
      </c>
      <c r="AF2416" s="1" t="str">
        <f aca="false">B2416&amp;"|"&amp;A2416</f>
        <v>Eric Maynor|2013</v>
      </c>
      <c r="AG2416" s="1" t="n">
        <f aca="false">SUMPRODUCT(($A$2:$A$4670=A2416)*($Z$2:$Z$4670&gt;Z2416))+1</f>
        <v>275</v>
      </c>
    </row>
    <row r="2417" customFormat="false" ht="15" hidden="false" customHeight="false" outlineLevel="0" collapsed="false">
      <c r="A2417" s="1" t="n">
        <v>2013</v>
      </c>
      <c r="B2417" s="1" t="s">
        <v>696</v>
      </c>
      <c r="C2417" s="1" t="s">
        <v>92</v>
      </c>
      <c r="D2417" s="1" t="n">
        <v>25</v>
      </c>
      <c r="E2417" s="1" t="s">
        <v>152</v>
      </c>
      <c r="F2417" s="1" t="n">
        <v>73</v>
      </c>
      <c r="G2417" s="1" t="n">
        <v>54</v>
      </c>
      <c r="H2417" s="1" t="n">
        <v>2012</v>
      </c>
      <c r="I2417" s="1" t="n">
        <v>371</v>
      </c>
      <c r="J2417" s="1" t="n">
        <v>803</v>
      </c>
      <c r="K2417" s="1" t="n">
        <v>0.462</v>
      </c>
      <c r="L2417" s="1" t="n">
        <v>95</v>
      </c>
      <c r="M2417" s="1" t="n">
        <v>214</v>
      </c>
      <c r="N2417" s="1" t="n">
        <v>0.444</v>
      </c>
      <c r="O2417" s="1" t="n">
        <v>125</v>
      </c>
      <c r="P2417" s="1" t="n">
        <v>157</v>
      </c>
      <c r="Q2417" s="1" t="n">
        <v>0.796</v>
      </c>
      <c r="R2417" s="1" t="n">
        <v>154</v>
      </c>
      <c r="S2417" s="1" t="n">
        <v>366</v>
      </c>
      <c r="T2417" s="1" t="n">
        <v>520</v>
      </c>
      <c r="U2417" s="1" t="n">
        <v>117</v>
      </c>
      <c r="V2417" s="1" t="n">
        <v>68</v>
      </c>
      <c r="W2417" s="1" t="n">
        <v>36</v>
      </c>
      <c r="X2417" s="1" t="n">
        <v>75</v>
      </c>
      <c r="Y2417" s="1" t="n">
        <v>185</v>
      </c>
      <c r="Z2417" s="1" t="n">
        <v>962</v>
      </c>
      <c r="AA2417" s="1" t="n">
        <v>18.3</v>
      </c>
      <c r="AB2417" s="1" t="n">
        <v>0.552</v>
      </c>
      <c r="AC2417" s="1" t="n">
        <v>6.7</v>
      </c>
      <c r="AD2417" s="1" t="n">
        <f aca="false">IF(F2417=0,0,Z2417/F2417)</f>
        <v>13.1780821917808</v>
      </c>
      <c r="AE2417" s="1" t="str">
        <f aca="false">IFERROR(LEFT(C2417,FIND("-",C2417)-1),C2417)</f>
        <v>PF</v>
      </c>
      <c r="AF2417" s="1" t="str">
        <f aca="false">B2417&amp;"|"&amp;A2417</f>
        <v>Ersan Ilyasova|2013</v>
      </c>
      <c r="AG2417" s="1" t="n">
        <f aca="false">SUMPRODUCT(($A$2:$A$4670=A2417)*($Z$2:$Z$4670&gt;Z2417))+1</f>
        <v>80</v>
      </c>
    </row>
    <row r="2418" customFormat="false" ht="15" hidden="false" customHeight="false" outlineLevel="0" collapsed="false">
      <c r="A2418" s="1" t="n">
        <v>2013</v>
      </c>
      <c r="B2418" s="1" t="s">
        <v>912</v>
      </c>
      <c r="C2418" s="1" t="s">
        <v>128</v>
      </c>
      <c r="D2418" s="1" t="n">
        <v>20</v>
      </c>
      <c r="E2418" s="1" t="s">
        <v>129</v>
      </c>
      <c r="F2418" s="1" t="n">
        <v>38</v>
      </c>
      <c r="G2418" s="1" t="n">
        <v>4</v>
      </c>
      <c r="H2418" s="1" t="n">
        <v>428</v>
      </c>
      <c r="I2418" s="1" t="n">
        <v>75</v>
      </c>
      <c r="J2418" s="1" t="n">
        <v>152</v>
      </c>
      <c r="K2418" s="1" t="n">
        <v>0.493</v>
      </c>
      <c r="L2418" s="1" t="n">
        <v>22</v>
      </c>
      <c r="M2418" s="1" t="n">
        <v>54</v>
      </c>
      <c r="N2418" s="1" t="n">
        <v>0.407</v>
      </c>
      <c r="O2418" s="1" t="n">
        <v>30</v>
      </c>
      <c r="P2418" s="1" t="n">
        <v>39</v>
      </c>
      <c r="Q2418" s="1" t="n">
        <v>0.769</v>
      </c>
      <c r="R2418" s="1" t="n">
        <v>6</v>
      </c>
      <c r="S2418" s="1" t="n">
        <v>29</v>
      </c>
      <c r="T2418" s="1" t="n">
        <v>35</v>
      </c>
      <c r="U2418" s="1" t="n">
        <v>44</v>
      </c>
      <c r="V2418" s="1" t="n">
        <v>19</v>
      </c>
      <c r="W2418" s="1" t="n">
        <v>1</v>
      </c>
      <c r="X2418" s="1" t="n">
        <v>32</v>
      </c>
      <c r="Y2418" s="1" t="n">
        <v>65</v>
      </c>
      <c r="Z2418" s="1" t="n">
        <v>202</v>
      </c>
      <c r="AA2418" s="1" t="n">
        <v>13.8</v>
      </c>
      <c r="AB2418" s="1" t="n">
        <v>0.597</v>
      </c>
      <c r="AC2418" s="1" t="n">
        <v>1</v>
      </c>
      <c r="AD2418" s="1" t="n">
        <f aca="false">IF(F2418=0,0,Z2418/F2418)</f>
        <v>5.31578947368421</v>
      </c>
      <c r="AE2418" s="1" t="str">
        <f aca="false">IFERROR(LEFT(C2418,FIND("-",C2418)-1),C2418)</f>
        <v>SG</v>
      </c>
      <c r="AF2418" s="1" t="str">
        <f aca="false">B2418&amp;"|"&amp;A2418</f>
        <v>Evan Fournier|2013</v>
      </c>
      <c r="AG2418" s="1" t="n">
        <f aca="false">SUMPRODUCT(($A$2:$A$4670=A2418)*($Z$2:$Z$4670&gt;Z2418))+1</f>
        <v>314</v>
      </c>
    </row>
    <row r="2419" customFormat="false" ht="15" hidden="false" customHeight="false" outlineLevel="0" collapsed="false">
      <c r="A2419" s="1" t="n">
        <v>2013</v>
      </c>
      <c r="B2419" s="1" t="s">
        <v>759</v>
      </c>
      <c r="C2419" s="1" t="s">
        <v>123</v>
      </c>
      <c r="D2419" s="1" t="n">
        <v>24</v>
      </c>
      <c r="E2419" s="1" t="s">
        <v>142</v>
      </c>
      <c r="F2419" s="1" t="n">
        <v>82</v>
      </c>
      <c r="G2419" s="1" t="n">
        <v>82</v>
      </c>
      <c r="H2419" s="1" t="n">
        <v>2892</v>
      </c>
      <c r="I2419" s="1" t="n">
        <v>441</v>
      </c>
      <c r="J2419" s="1" t="n">
        <v>1053</v>
      </c>
      <c r="K2419" s="1" t="n">
        <v>0.419</v>
      </c>
      <c r="L2419" s="1" t="n">
        <v>58</v>
      </c>
      <c r="M2419" s="1" t="n">
        <v>159</v>
      </c>
      <c r="N2419" s="1" t="n">
        <v>0.365</v>
      </c>
      <c r="O2419" s="1" t="n">
        <v>154</v>
      </c>
      <c r="P2419" s="1" t="n">
        <v>208</v>
      </c>
      <c r="Q2419" s="1" t="n">
        <v>0.74</v>
      </c>
      <c r="R2419" s="1" t="n">
        <v>56</v>
      </c>
      <c r="S2419" s="1" t="n">
        <v>461</v>
      </c>
      <c r="T2419" s="1" t="n">
        <v>517</v>
      </c>
      <c r="U2419" s="1" t="n">
        <v>354</v>
      </c>
      <c r="V2419" s="1" t="n">
        <v>71</v>
      </c>
      <c r="W2419" s="1" t="n">
        <v>17</v>
      </c>
      <c r="X2419" s="1" t="n">
        <v>187</v>
      </c>
      <c r="Y2419" s="1" t="n">
        <v>197</v>
      </c>
      <c r="Z2419" s="1" t="n">
        <v>1094</v>
      </c>
      <c r="AA2419" s="1" t="n">
        <v>12.1</v>
      </c>
      <c r="AB2419" s="1" t="n">
        <v>0.478</v>
      </c>
      <c r="AC2419" s="1" t="n">
        <v>2.1</v>
      </c>
      <c r="AD2419" s="1" t="n">
        <f aca="false">IF(F2419=0,0,Z2419/F2419)</f>
        <v>13.3414634146341</v>
      </c>
      <c r="AE2419" s="1" t="str">
        <f aca="false">IFERROR(LEFT(C2419,FIND("-",C2419)-1),C2419)</f>
        <v>SF</v>
      </c>
      <c r="AF2419" s="1" t="str">
        <f aca="false">B2419&amp;"|"&amp;A2419</f>
        <v>Evan Turner|2013</v>
      </c>
      <c r="AG2419" s="1" t="n">
        <f aca="false">SUMPRODUCT(($A$2:$A$4670=A2419)*($Z$2:$Z$4670&gt;Z2419))+1</f>
        <v>56</v>
      </c>
    </row>
    <row r="2420" customFormat="false" ht="15" hidden="false" customHeight="false" outlineLevel="0" collapsed="false">
      <c r="A2420" s="1" t="n">
        <v>2013</v>
      </c>
      <c r="B2420" s="1" t="s">
        <v>913</v>
      </c>
      <c r="C2420" s="1" t="s">
        <v>105</v>
      </c>
      <c r="D2420" s="1" t="n">
        <v>22</v>
      </c>
      <c r="E2420" s="1" t="s">
        <v>199</v>
      </c>
      <c r="F2420" s="1" t="n">
        <v>6</v>
      </c>
      <c r="G2420" s="1" t="n">
        <v>0</v>
      </c>
      <c r="H2420" s="1" t="n">
        <v>36</v>
      </c>
      <c r="I2420" s="1" t="n">
        <v>3</v>
      </c>
      <c r="J2420" s="1" t="n">
        <v>6</v>
      </c>
      <c r="K2420" s="1" t="n">
        <v>0.5</v>
      </c>
      <c r="L2420" s="1" t="n">
        <v>0</v>
      </c>
      <c r="M2420" s="1" t="n">
        <v>0</v>
      </c>
      <c r="O2420" s="1" t="n">
        <v>1</v>
      </c>
      <c r="P2420" s="1" t="n">
        <v>4</v>
      </c>
      <c r="Q2420" s="1" t="n">
        <v>0.25</v>
      </c>
      <c r="R2420" s="1" t="n">
        <v>0</v>
      </c>
      <c r="S2420" s="1" t="n">
        <v>3</v>
      </c>
      <c r="T2420" s="1" t="n">
        <v>3</v>
      </c>
      <c r="U2420" s="1" t="n">
        <v>0</v>
      </c>
      <c r="V2420" s="1" t="n">
        <v>2</v>
      </c>
      <c r="W2420" s="1" t="n">
        <v>2</v>
      </c>
      <c r="X2420" s="1" t="n">
        <v>1</v>
      </c>
      <c r="Y2420" s="1" t="n">
        <v>7</v>
      </c>
      <c r="Z2420" s="1" t="n">
        <v>7</v>
      </c>
      <c r="AA2420" s="1" t="n">
        <v>4.9</v>
      </c>
      <c r="AB2420" s="1" t="n">
        <v>0.451</v>
      </c>
      <c r="AC2420" s="1" t="n">
        <v>0</v>
      </c>
      <c r="AD2420" s="1" t="n">
        <f aca="false">IF(F2420=0,0,Z2420/F2420)</f>
        <v>1.16666666666667</v>
      </c>
      <c r="AE2420" s="1" t="str">
        <f aca="false">IFERROR(LEFT(C2420,FIND("-",C2420)-1),C2420)</f>
        <v>C</v>
      </c>
      <c r="AF2420" s="1" t="str">
        <f aca="false">B2420&amp;"|"&amp;A2420</f>
        <v>Fab Melo|2013</v>
      </c>
      <c r="AG2420" s="1" t="n">
        <f aca="false">SUMPRODUCT(($A$2:$A$4670=A2420)*($Z$2:$Z$4670&gt;Z2420))+1</f>
        <v>452</v>
      </c>
    </row>
    <row r="2421" customFormat="false" ht="15" hidden="false" customHeight="false" outlineLevel="0" collapsed="false">
      <c r="A2421" s="1" t="n">
        <v>2013</v>
      </c>
      <c r="B2421" s="1" t="s">
        <v>914</v>
      </c>
      <c r="C2421" s="1" t="s">
        <v>105</v>
      </c>
      <c r="D2421" s="1" t="n">
        <v>23</v>
      </c>
      <c r="E2421" s="1" t="s">
        <v>117</v>
      </c>
      <c r="F2421" s="1" t="n">
        <v>78</v>
      </c>
      <c r="G2421" s="1" t="n">
        <v>41</v>
      </c>
      <c r="H2421" s="1" t="n">
        <v>1120</v>
      </c>
      <c r="I2421" s="1" t="n">
        <v>74</v>
      </c>
      <c r="J2421" s="1" t="n">
        <v>169</v>
      </c>
      <c r="K2421" s="1" t="n">
        <v>0.438</v>
      </c>
      <c r="L2421" s="1" t="n">
        <v>0</v>
      </c>
      <c r="M2421" s="1" t="n">
        <v>0</v>
      </c>
      <c r="O2421" s="1" t="n">
        <v>43</v>
      </c>
      <c r="P2421" s="1" t="n">
        <v>81</v>
      </c>
      <c r="Q2421" s="1" t="n">
        <v>0.531</v>
      </c>
      <c r="R2421" s="1" t="n">
        <v>141</v>
      </c>
      <c r="S2421" s="1" t="n">
        <v>172</v>
      </c>
      <c r="T2421" s="1" t="n">
        <v>313</v>
      </c>
      <c r="U2421" s="1" t="n">
        <v>22</v>
      </c>
      <c r="V2421" s="1" t="n">
        <v>23</v>
      </c>
      <c r="W2421" s="1" t="n">
        <v>74</v>
      </c>
      <c r="X2421" s="1" t="n">
        <v>63</v>
      </c>
      <c r="Y2421" s="1" t="n">
        <v>157</v>
      </c>
      <c r="Z2421" s="1" t="n">
        <v>191</v>
      </c>
      <c r="AA2421" s="1" t="n">
        <v>9.3</v>
      </c>
      <c r="AB2421" s="1" t="n">
        <v>0.467</v>
      </c>
      <c r="AC2421" s="1" t="n">
        <v>1.5</v>
      </c>
      <c r="AD2421" s="1" t="n">
        <f aca="false">IF(F2421=0,0,Z2421/F2421)</f>
        <v>2.44871794871795</v>
      </c>
      <c r="AE2421" s="1" t="str">
        <f aca="false">IFERROR(LEFT(C2421,FIND("-",C2421)-1),C2421)</f>
        <v>C</v>
      </c>
      <c r="AF2421" s="1" t="str">
        <f aca="false">B2421&amp;"|"&amp;A2421</f>
        <v>Festus Ezeli|2013</v>
      </c>
      <c r="AG2421" s="1" t="n">
        <f aca="false">SUMPRODUCT(($A$2:$A$4670=A2421)*($Z$2:$Z$4670&gt;Z2421))+1</f>
        <v>321</v>
      </c>
    </row>
    <row r="2422" customFormat="false" ht="15" hidden="false" customHeight="false" outlineLevel="0" collapsed="false">
      <c r="A2422" s="1" t="n">
        <v>2013</v>
      </c>
      <c r="B2422" s="1" t="s">
        <v>296</v>
      </c>
      <c r="C2422" s="1" t="s">
        <v>114</v>
      </c>
      <c r="D2422" s="1" t="n">
        <v>31</v>
      </c>
      <c r="E2422" s="1" t="s">
        <v>115</v>
      </c>
      <c r="F2422" s="1" t="n">
        <v>58</v>
      </c>
      <c r="G2422" s="1" t="n">
        <v>20</v>
      </c>
      <c r="H2422" s="1" t="n">
        <v>1029</v>
      </c>
      <c r="I2422" s="1" t="n">
        <v>118</v>
      </c>
      <c r="J2422" s="1" t="n">
        <v>300</v>
      </c>
      <c r="K2422" s="1" t="n">
        <v>0.393</v>
      </c>
      <c r="L2422" s="1" t="n">
        <v>67</v>
      </c>
      <c r="M2422" s="1" t="n">
        <v>179</v>
      </c>
      <c r="N2422" s="1" t="n">
        <v>0.374</v>
      </c>
      <c r="O2422" s="1" t="n">
        <v>18</v>
      </c>
      <c r="P2422" s="1" t="n">
        <v>21</v>
      </c>
      <c r="Q2422" s="1" t="n">
        <v>0.857</v>
      </c>
      <c r="R2422" s="1" t="n">
        <v>8</v>
      </c>
      <c r="S2422" s="1" t="n">
        <v>83</v>
      </c>
      <c r="T2422" s="1" t="n">
        <v>91</v>
      </c>
      <c r="U2422" s="1" t="n">
        <v>63</v>
      </c>
      <c r="V2422" s="1" t="n">
        <v>46</v>
      </c>
      <c r="W2422" s="1" t="n">
        <v>38</v>
      </c>
      <c r="X2422" s="1" t="n">
        <v>32</v>
      </c>
      <c r="Y2422" s="1" t="n">
        <v>88</v>
      </c>
      <c r="Z2422" s="1" t="n">
        <v>321</v>
      </c>
      <c r="AA2422" s="1" t="n">
        <v>11</v>
      </c>
      <c r="AB2422" s="1" t="n">
        <v>0.519</v>
      </c>
      <c r="AC2422" s="1" t="n">
        <v>1.3</v>
      </c>
      <c r="AD2422" s="1" t="n">
        <f aca="false">IF(F2422=0,0,Z2422/F2422)</f>
        <v>5.53448275862069</v>
      </c>
      <c r="AE2422" s="1" t="str">
        <f aca="false">IFERROR(LEFT(C2422,FIND("-",C2422)-1),C2422)</f>
        <v>SG</v>
      </c>
      <c r="AF2422" s="1" t="str">
        <f aca="false">B2422&amp;"|"&amp;A2422</f>
        <v>Francisco Garcia|2013</v>
      </c>
      <c r="AG2422" s="1" t="n">
        <f aca="false">SUMPRODUCT(($A$2:$A$4670=A2422)*($Z$2:$Z$4670&gt;Z2422))+1</f>
        <v>267</v>
      </c>
    </row>
    <row r="2423" customFormat="false" ht="15" hidden="false" customHeight="false" outlineLevel="0" collapsed="false">
      <c r="A2423" s="1" t="n">
        <v>2013</v>
      </c>
      <c r="B2423" s="1" t="s">
        <v>697</v>
      </c>
      <c r="C2423" s="1" t="s">
        <v>128</v>
      </c>
      <c r="D2423" s="1" t="n">
        <v>26</v>
      </c>
      <c r="E2423" s="1" t="s">
        <v>137</v>
      </c>
      <c r="F2423" s="1" t="n">
        <v>51</v>
      </c>
      <c r="G2423" s="1" t="n">
        <v>36</v>
      </c>
      <c r="H2423" s="1" t="n">
        <v>1156</v>
      </c>
      <c r="I2423" s="1" t="n">
        <v>105</v>
      </c>
      <c r="J2423" s="1" t="n">
        <v>258</v>
      </c>
      <c r="K2423" s="1" t="n">
        <v>0.407</v>
      </c>
      <c r="L2423" s="1" t="n">
        <v>26</v>
      </c>
      <c r="M2423" s="1" t="n">
        <v>80</v>
      </c>
      <c r="N2423" s="1" t="n">
        <v>0.325</v>
      </c>
      <c r="O2423" s="1" t="n">
        <v>26</v>
      </c>
      <c r="P2423" s="1" t="n">
        <v>37</v>
      </c>
      <c r="Q2423" s="1" t="n">
        <v>0.703</v>
      </c>
      <c r="R2423" s="1" t="n">
        <v>29</v>
      </c>
      <c r="S2423" s="1" t="n">
        <v>94</v>
      </c>
      <c r="T2423" s="1" t="n">
        <v>123</v>
      </c>
      <c r="U2423" s="1" t="n">
        <v>115</v>
      </c>
      <c r="V2423" s="1" t="n">
        <v>50</v>
      </c>
      <c r="W2423" s="1" t="n">
        <v>17</v>
      </c>
      <c r="X2423" s="1" t="n">
        <v>61</v>
      </c>
      <c r="Y2423" s="1" t="n">
        <v>94</v>
      </c>
      <c r="Z2423" s="1" t="n">
        <v>262</v>
      </c>
      <c r="AA2423" s="1" t="n">
        <v>8.8</v>
      </c>
      <c r="AB2423" s="1" t="n">
        <v>0.478</v>
      </c>
      <c r="AC2423" s="1" t="n">
        <v>1.2</v>
      </c>
      <c r="AD2423" s="1" t="n">
        <f aca="false">IF(F2423=0,0,Z2423/F2423)</f>
        <v>5.13725490196079</v>
      </c>
      <c r="AE2423" s="1" t="str">
        <f aca="false">IFERROR(LEFT(C2423,FIND("-",C2423)-1),C2423)</f>
        <v>SG</v>
      </c>
      <c r="AF2423" s="1" t="str">
        <f aca="false">B2423&amp;"|"&amp;A2423</f>
        <v>Garrett Temple|2013</v>
      </c>
      <c r="AG2423" s="1" t="n">
        <f aca="false">SUMPRODUCT(($A$2:$A$4670=A2423)*($Z$2:$Z$4670&gt;Z2423))+1</f>
        <v>288</v>
      </c>
    </row>
    <row r="2424" customFormat="false" ht="15" hidden="false" customHeight="false" outlineLevel="0" collapsed="false">
      <c r="A2424" s="1" t="n">
        <v>2013</v>
      </c>
      <c r="B2424" s="1" t="s">
        <v>763</v>
      </c>
      <c r="C2424" s="1" t="s">
        <v>128</v>
      </c>
      <c r="D2424" s="1" t="n">
        <v>28</v>
      </c>
      <c r="E2424" s="1" t="s">
        <v>194</v>
      </c>
      <c r="F2424" s="1" t="n">
        <v>68</v>
      </c>
      <c r="G2424" s="1" t="n">
        <v>17</v>
      </c>
      <c r="H2424" s="1" t="n">
        <v>1484</v>
      </c>
      <c r="I2424" s="1" t="n">
        <v>246</v>
      </c>
      <c r="J2424" s="1" t="n">
        <v>597</v>
      </c>
      <c r="K2424" s="1" t="n">
        <v>0.412</v>
      </c>
      <c r="L2424" s="1" t="n">
        <v>89</v>
      </c>
      <c r="M2424" s="1" t="n">
        <v>251</v>
      </c>
      <c r="N2424" s="1" t="n">
        <v>0.355</v>
      </c>
      <c r="O2424" s="1" t="n">
        <v>64</v>
      </c>
      <c r="P2424" s="1" t="n">
        <v>74</v>
      </c>
      <c r="Q2424" s="1" t="n">
        <v>0.865</v>
      </c>
      <c r="R2424" s="1" t="n">
        <v>13</v>
      </c>
      <c r="S2424" s="1" t="n">
        <v>130</v>
      </c>
      <c r="T2424" s="1" t="n">
        <v>143</v>
      </c>
      <c r="U2424" s="1" t="n">
        <v>129</v>
      </c>
      <c r="V2424" s="1" t="n">
        <v>30</v>
      </c>
      <c r="W2424" s="1" t="n">
        <v>2</v>
      </c>
      <c r="X2424" s="1" t="n">
        <v>69</v>
      </c>
      <c r="Y2424" s="1" t="n">
        <v>93</v>
      </c>
      <c r="Z2424" s="1" t="n">
        <v>645</v>
      </c>
      <c r="AA2424" s="1" t="n">
        <v>11.5</v>
      </c>
      <c r="AB2424" s="1" t="n">
        <v>0.512</v>
      </c>
      <c r="AC2424" s="1" t="n">
        <v>1.9</v>
      </c>
      <c r="AD2424" s="1" t="n">
        <f aca="false">IF(F2424=0,0,Z2424/F2424)</f>
        <v>9.48529411764706</v>
      </c>
      <c r="AE2424" s="1" t="str">
        <f aca="false">IFERROR(LEFT(C2424,FIND("-",C2424)-1),C2424)</f>
        <v>SG</v>
      </c>
      <c r="AF2424" s="1" t="str">
        <f aca="false">B2424&amp;"|"&amp;A2424</f>
        <v>Gary Neal|2013</v>
      </c>
      <c r="AG2424" s="1" t="n">
        <f aca="false">SUMPRODUCT(($A$2:$A$4670=A2424)*($Z$2:$Z$4670&gt;Z2424))+1</f>
        <v>163</v>
      </c>
    </row>
    <row r="2425" customFormat="false" ht="15" hidden="false" customHeight="false" outlineLevel="0" collapsed="false">
      <c r="A2425" s="1" t="n">
        <v>2013</v>
      </c>
      <c r="B2425" s="1" t="s">
        <v>623</v>
      </c>
      <c r="C2425" s="1" t="s">
        <v>102</v>
      </c>
      <c r="D2425" s="1" t="n">
        <v>26</v>
      </c>
      <c r="E2425" s="1" t="s">
        <v>145</v>
      </c>
      <c r="F2425" s="1" t="n">
        <v>76</v>
      </c>
      <c r="G2425" s="1" t="n">
        <v>76</v>
      </c>
      <c r="H2425" s="1" t="n">
        <v>2620</v>
      </c>
      <c r="I2425" s="1" t="n">
        <v>386</v>
      </c>
      <c r="J2425" s="1" t="n">
        <v>871</v>
      </c>
      <c r="K2425" s="1" t="n">
        <v>0.443</v>
      </c>
      <c r="L2425" s="1" t="n">
        <v>130</v>
      </c>
      <c r="M2425" s="1" t="n">
        <v>353</v>
      </c>
      <c r="N2425" s="1" t="n">
        <v>0.368</v>
      </c>
      <c r="O2425" s="1" t="n">
        <v>174</v>
      </c>
      <c r="P2425" s="1" t="n">
        <v>213</v>
      </c>
      <c r="Q2425" s="1" t="n">
        <v>0.817</v>
      </c>
      <c r="R2425" s="1" t="n">
        <v>47</v>
      </c>
      <c r="S2425" s="1" t="n">
        <v>237</v>
      </c>
      <c r="T2425" s="1" t="n">
        <v>284</v>
      </c>
      <c r="U2425" s="1" t="n">
        <v>355</v>
      </c>
      <c r="V2425" s="1" t="n">
        <v>81</v>
      </c>
      <c r="W2425" s="1" t="n">
        <v>26</v>
      </c>
      <c r="X2425" s="1" t="n">
        <v>116</v>
      </c>
      <c r="Y2425" s="1" t="n">
        <v>134</v>
      </c>
      <c r="Z2425" s="1" t="n">
        <v>1076</v>
      </c>
      <c r="AA2425" s="1" t="n">
        <v>16.6</v>
      </c>
      <c r="AB2425" s="1" t="n">
        <v>0.558</v>
      </c>
      <c r="AC2425" s="1" t="n">
        <v>9.7</v>
      </c>
      <c r="AD2425" s="1" t="n">
        <f aca="false">IF(F2425=0,0,Z2425/F2425)</f>
        <v>14.1578947368421</v>
      </c>
      <c r="AE2425" s="1" t="str">
        <f aca="false">IFERROR(LEFT(C2425,FIND("-",C2425)-1),C2425)</f>
        <v>PG</v>
      </c>
      <c r="AF2425" s="1" t="str">
        <f aca="false">B2425&amp;"|"&amp;A2425</f>
        <v>George Hill|2013</v>
      </c>
      <c r="AG2425" s="1" t="n">
        <f aca="false">SUMPRODUCT(($A$2:$A$4670=A2425)*($Z$2:$Z$4670&gt;Z2425))+1</f>
        <v>60</v>
      </c>
    </row>
    <row r="2426" customFormat="false" ht="15" hidden="false" customHeight="false" outlineLevel="0" collapsed="false">
      <c r="A2426" s="1" t="n">
        <v>2013</v>
      </c>
      <c r="B2426" s="1" t="s">
        <v>299</v>
      </c>
      <c r="C2426" s="1" t="s">
        <v>123</v>
      </c>
      <c r="D2426" s="1" t="n">
        <v>27</v>
      </c>
      <c r="E2426" s="1" t="s">
        <v>145</v>
      </c>
      <c r="F2426" s="1" t="n">
        <v>60</v>
      </c>
      <c r="G2426" s="1" t="n">
        <v>7</v>
      </c>
      <c r="H2426" s="1" t="n">
        <v>1080</v>
      </c>
      <c r="I2426" s="1" t="n">
        <v>155</v>
      </c>
      <c r="J2426" s="1" t="n">
        <v>424</v>
      </c>
      <c r="K2426" s="1" t="n">
        <v>0.366</v>
      </c>
      <c r="L2426" s="1" t="n">
        <v>59</v>
      </c>
      <c r="M2426" s="1" t="n">
        <v>188</v>
      </c>
      <c r="N2426" s="1" t="n">
        <v>0.314</v>
      </c>
      <c r="O2426" s="1" t="n">
        <v>52</v>
      </c>
      <c r="P2426" s="1" t="n">
        <v>65</v>
      </c>
      <c r="Q2426" s="1" t="n">
        <v>0.8</v>
      </c>
      <c r="R2426" s="1" t="n">
        <v>31</v>
      </c>
      <c r="S2426" s="1" t="n">
        <v>110</v>
      </c>
      <c r="T2426" s="1" t="n">
        <v>141</v>
      </c>
      <c r="U2426" s="1" t="n">
        <v>50</v>
      </c>
      <c r="V2426" s="1" t="n">
        <v>19</v>
      </c>
      <c r="W2426" s="1" t="n">
        <v>23</v>
      </c>
      <c r="X2426" s="1" t="n">
        <v>53</v>
      </c>
      <c r="Y2426" s="1" t="n">
        <v>64</v>
      </c>
      <c r="Z2426" s="1" t="n">
        <v>421</v>
      </c>
      <c r="AA2426" s="1" t="n">
        <v>9.9</v>
      </c>
      <c r="AB2426" s="1" t="n">
        <v>0.465</v>
      </c>
      <c r="AC2426" s="1" t="n">
        <v>1.3</v>
      </c>
      <c r="AD2426" s="1" t="n">
        <f aca="false">IF(F2426=0,0,Z2426/F2426)</f>
        <v>7.01666666666667</v>
      </c>
      <c r="AE2426" s="1" t="str">
        <f aca="false">IFERROR(LEFT(C2426,FIND("-",C2426)-1),C2426)</f>
        <v>SF</v>
      </c>
      <c r="AF2426" s="1" t="str">
        <f aca="false">B2426&amp;"|"&amp;A2426</f>
        <v>Gerald Green|2013</v>
      </c>
      <c r="AG2426" s="1" t="n">
        <f aca="false">SUMPRODUCT(($A$2:$A$4670=A2426)*($Z$2:$Z$4670&gt;Z2426))+1</f>
        <v>226</v>
      </c>
    </row>
    <row r="2427" customFormat="false" ht="15" hidden="false" customHeight="false" outlineLevel="0" collapsed="false">
      <c r="A2427" s="1" t="n">
        <v>2013</v>
      </c>
      <c r="B2427" s="1" t="s">
        <v>698</v>
      </c>
      <c r="C2427" s="1" t="s">
        <v>128</v>
      </c>
      <c r="D2427" s="1" t="n">
        <v>25</v>
      </c>
      <c r="E2427" s="1" t="s">
        <v>264</v>
      </c>
      <c r="F2427" s="1" t="n">
        <v>68</v>
      </c>
      <c r="G2427" s="1" t="n">
        <v>58</v>
      </c>
      <c r="H2427" s="1" t="n">
        <v>2133</v>
      </c>
      <c r="I2427" s="1" t="n">
        <v>382</v>
      </c>
      <c r="J2427" s="1" t="n">
        <v>855</v>
      </c>
      <c r="K2427" s="1" t="n">
        <v>0.447</v>
      </c>
      <c r="L2427" s="1" t="n">
        <v>33</v>
      </c>
      <c r="M2427" s="1" t="n">
        <v>100</v>
      </c>
      <c r="N2427" s="1" t="n">
        <v>0.33</v>
      </c>
      <c r="O2427" s="1" t="n">
        <v>258</v>
      </c>
      <c r="P2427" s="1" t="n">
        <v>313</v>
      </c>
      <c r="Q2427" s="1" t="n">
        <v>0.824</v>
      </c>
      <c r="R2427" s="1" t="n">
        <v>55</v>
      </c>
      <c r="S2427" s="1" t="n">
        <v>195</v>
      </c>
      <c r="T2427" s="1" t="n">
        <v>250</v>
      </c>
      <c r="U2427" s="1" t="n">
        <v>177</v>
      </c>
      <c r="V2427" s="1" t="n">
        <v>68</v>
      </c>
      <c r="W2427" s="1" t="n">
        <v>34</v>
      </c>
      <c r="X2427" s="1" t="n">
        <v>108</v>
      </c>
      <c r="Y2427" s="1" t="n">
        <v>149</v>
      </c>
      <c r="Z2427" s="1" t="n">
        <v>1055</v>
      </c>
      <c r="AA2427" s="1" t="n">
        <v>16.4</v>
      </c>
      <c r="AB2427" s="1" t="n">
        <v>0.531</v>
      </c>
      <c r="AC2427" s="1" t="n">
        <v>3.3</v>
      </c>
      <c r="AD2427" s="1" t="n">
        <f aca="false">IF(F2427=0,0,Z2427/F2427)</f>
        <v>15.5147058823529</v>
      </c>
      <c r="AE2427" s="1" t="str">
        <f aca="false">IFERROR(LEFT(C2427,FIND("-",C2427)-1),C2427)</f>
        <v>SG</v>
      </c>
      <c r="AF2427" s="1" t="str">
        <f aca="false">B2427&amp;"|"&amp;A2427</f>
        <v>Gerald Henderson|2013</v>
      </c>
      <c r="AG2427" s="1" t="n">
        <f aca="false">SUMPRODUCT(($A$2:$A$4670=A2427)*($Z$2:$Z$4670&gt;Z2427))+1</f>
        <v>63</v>
      </c>
    </row>
    <row r="2428" customFormat="false" ht="15" hidden="false" customHeight="false" outlineLevel="0" collapsed="false">
      <c r="A2428" s="1" t="n">
        <v>2013</v>
      </c>
      <c r="B2428" s="1" t="s">
        <v>300</v>
      </c>
      <c r="C2428" s="1" t="s">
        <v>123</v>
      </c>
      <c r="D2428" s="1" t="n">
        <v>30</v>
      </c>
      <c r="E2428" s="1" t="s">
        <v>891</v>
      </c>
      <c r="F2428" s="1" t="n">
        <v>69</v>
      </c>
      <c r="G2428" s="1" t="n">
        <v>68</v>
      </c>
      <c r="H2428" s="1" t="n">
        <v>2076</v>
      </c>
      <c r="I2428" s="1" t="n">
        <v>182</v>
      </c>
      <c r="J2428" s="1" t="n">
        <v>458</v>
      </c>
      <c r="K2428" s="1" t="n">
        <v>0.397</v>
      </c>
      <c r="L2428" s="1" t="n">
        <v>46</v>
      </c>
      <c r="M2428" s="1" t="n">
        <v>163</v>
      </c>
      <c r="N2428" s="1" t="n">
        <v>0.282</v>
      </c>
      <c r="O2428" s="1" t="n">
        <v>121</v>
      </c>
      <c r="P2428" s="1" t="n">
        <v>190</v>
      </c>
      <c r="Q2428" s="1" t="n">
        <v>0.637</v>
      </c>
      <c r="R2428" s="1" t="n">
        <v>69</v>
      </c>
      <c r="S2428" s="1" t="n">
        <v>250</v>
      </c>
      <c r="T2428" s="1" t="n">
        <v>319</v>
      </c>
      <c r="U2428" s="1" t="n">
        <v>181</v>
      </c>
      <c r="V2428" s="1" t="n">
        <v>97</v>
      </c>
      <c r="W2428" s="1" t="n">
        <v>46</v>
      </c>
      <c r="X2428" s="1" t="n">
        <v>110</v>
      </c>
      <c r="Y2428" s="1" t="n">
        <v>118</v>
      </c>
      <c r="Z2428" s="1" t="n">
        <v>531</v>
      </c>
      <c r="AA2428" s="1" t="n">
        <v>11.6</v>
      </c>
      <c r="AB2428" s="1" t="n">
        <v>0.49</v>
      </c>
      <c r="AC2428" s="1" t="n">
        <v>3.1</v>
      </c>
      <c r="AD2428" s="1" t="n">
        <f aca="false">IF(F2428=0,0,Z2428/F2428)</f>
        <v>7.69565217391304</v>
      </c>
      <c r="AE2428" s="1" t="str">
        <f aca="false">IFERROR(LEFT(C2428,FIND("-",C2428)-1),C2428)</f>
        <v>SF</v>
      </c>
      <c r="AF2428" s="1" t="str">
        <f aca="false">B2428&amp;"|"&amp;A2428</f>
        <v>Gerald Wallace|2013</v>
      </c>
      <c r="AG2428" s="1" t="n">
        <f aca="false">SUMPRODUCT(($A$2:$A$4670=A2428)*($Z$2:$Z$4670&gt;Z2428))+1</f>
        <v>195</v>
      </c>
    </row>
    <row r="2429" customFormat="false" ht="15" hidden="false" customHeight="false" outlineLevel="0" collapsed="false">
      <c r="A2429" s="1" t="n">
        <v>2013</v>
      </c>
      <c r="B2429" s="1" t="s">
        <v>302</v>
      </c>
      <c r="C2429" s="1" t="s">
        <v>92</v>
      </c>
      <c r="D2429" s="1" t="n">
        <v>27</v>
      </c>
      <c r="E2429" s="1" t="s">
        <v>112</v>
      </c>
      <c r="F2429" s="1" t="n">
        <v>34</v>
      </c>
      <c r="G2429" s="1" t="n">
        <v>33</v>
      </c>
      <c r="H2429" s="1" t="n">
        <v>1064</v>
      </c>
      <c r="I2429" s="1" t="n">
        <v>214</v>
      </c>
      <c r="J2429" s="1" t="n">
        <v>478</v>
      </c>
      <c r="K2429" s="1" t="n">
        <v>0.448</v>
      </c>
      <c r="L2429" s="1" t="n">
        <v>0</v>
      </c>
      <c r="M2429" s="1" t="n">
        <v>2</v>
      </c>
      <c r="N2429" s="1" t="n">
        <v>0</v>
      </c>
      <c r="O2429" s="1" t="n">
        <v>84</v>
      </c>
      <c r="P2429" s="1" t="n">
        <v>117</v>
      </c>
      <c r="Q2429" s="1" t="n">
        <v>0.718</v>
      </c>
      <c r="R2429" s="1" t="n">
        <v>55</v>
      </c>
      <c r="S2429" s="1" t="n">
        <v>191</v>
      </c>
      <c r="T2429" s="1" t="n">
        <v>246</v>
      </c>
      <c r="U2429" s="1" t="n">
        <v>70</v>
      </c>
      <c r="V2429" s="1" t="n">
        <v>32</v>
      </c>
      <c r="W2429" s="1" t="n">
        <v>21</v>
      </c>
      <c r="X2429" s="1" t="n">
        <v>64</v>
      </c>
      <c r="Y2429" s="1" t="n">
        <v>88</v>
      </c>
      <c r="Z2429" s="1" t="n">
        <v>512</v>
      </c>
      <c r="AA2429" s="1" t="n">
        <v>15</v>
      </c>
      <c r="AB2429" s="1" t="n">
        <v>0.483</v>
      </c>
      <c r="AC2429" s="1" t="n">
        <v>0.8</v>
      </c>
      <c r="AD2429" s="1" t="n">
        <f aca="false">IF(F2429=0,0,Z2429/F2429)</f>
        <v>15.0588235294118</v>
      </c>
      <c r="AE2429" s="1" t="str">
        <f aca="false">IFERROR(LEFT(C2429,FIND("-",C2429)-1),C2429)</f>
        <v>PF</v>
      </c>
      <c r="AF2429" s="1" t="str">
        <f aca="false">B2429&amp;"|"&amp;A2429</f>
        <v>Glen Davis|2013</v>
      </c>
      <c r="AG2429" s="1" t="n">
        <f aca="false">SUMPRODUCT(($A$2:$A$4670=A2429)*($Z$2:$Z$4670&gt;Z2429))+1</f>
        <v>201</v>
      </c>
    </row>
    <row r="2430" customFormat="false" ht="15" hidden="false" customHeight="false" outlineLevel="0" collapsed="false">
      <c r="A2430" s="1" t="n">
        <v>2013</v>
      </c>
      <c r="B2430" s="1" t="s">
        <v>624</v>
      </c>
      <c r="C2430" s="1" t="s">
        <v>102</v>
      </c>
      <c r="D2430" s="1" t="n">
        <v>26</v>
      </c>
      <c r="E2430" s="1" t="s">
        <v>124</v>
      </c>
      <c r="F2430" s="1" t="n">
        <v>77</v>
      </c>
      <c r="G2430" s="1" t="n">
        <v>77</v>
      </c>
      <c r="H2430" s="1" t="n">
        <v>2581</v>
      </c>
      <c r="I2430" s="1" t="n">
        <v>401</v>
      </c>
      <c r="J2430" s="1" t="n">
        <v>906</v>
      </c>
      <c r="K2430" s="1" t="n">
        <v>0.443</v>
      </c>
      <c r="L2430" s="1" t="n">
        <v>88</v>
      </c>
      <c r="M2430" s="1" t="n">
        <v>276</v>
      </c>
      <c r="N2430" s="1" t="n">
        <v>0.319</v>
      </c>
      <c r="O2430" s="1" t="n">
        <v>244</v>
      </c>
      <c r="P2430" s="1" t="n">
        <v>326</v>
      </c>
      <c r="Q2430" s="1" t="n">
        <v>0.748</v>
      </c>
      <c r="R2430" s="1" t="n">
        <v>60</v>
      </c>
      <c r="S2430" s="1" t="n">
        <v>178</v>
      </c>
      <c r="T2430" s="1" t="n">
        <v>238</v>
      </c>
      <c r="U2430" s="1" t="n">
        <v>569</v>
      </c>
      <c r="V2430" s="1" t="n">
        <v>124</v>
      </c>
      <c r="W2430" s="1" t="n">
        <v>26</v>
      </c>
      <c r="X2430" s="1" t="n">
        <v>212</v>
      </c>
      <c r="Y2430" s="1" t="n">
        <v>214</v>
      </c>
      <c r="Z2430" s="1" t="n">
        <v>1134</v>
      </c>
      <c r="AA2430" s="1" t="n">
        <v>17.5</v>
      </c>
      <c r="AB2430" s="1" t="n">
        <v>0.54</v>
      </c>
      <c r="AC2430" s="1" t="n">
        <v>5.7</v>
      </c>
      <c r="AD2430" s="1" t="n">
        <f aca="false">IF(F2430=0,0,Z2430/F2430)</f>
        <v>14.7272727272727</v>
      </c>
      <c r="AE2430" s="1" t="str">
        <f aca="false">IFERROR(LEFT(C2430,FIND("-",C2430)-1),C2430)</f>
        <v>PG</v>
      </c>
      <c r="AF2430" s="1" t="str">
        <f aca="false">B2430&amp;"|"&amp;A2430</f>
        <v>Goran Dragic|2013</v>
      </c>
      <c r="AG2430" s="1" t="n">
        <f aca="false">SUMPRODUCT(($A$2:$A$4670=A2430)*($Z$2:$Z$4670&gt;Z2430))+1</f>
        <v>50</v>
      </c>
    </row>
    <row r="2431" customFormat="false" ht="15" hidden="false" customHeight="false" outlineLevel="0" collapsed="false">
      <c r="A2431" s="1" t="n">
        <v>2013</v>
      </c>
      <c r="B2431" s="1" t="s">
        <v>764</v>
      </c>
      <c r="C2431" s="1" t="s">
        <v>123</v>
      </c>
      <c r="D2431" s="1" t="n">
        <v>22</v>
      </c>
      <c r="E2431" s="1" t="s">
        <v>149</v>
      </c>
      <c r="F2431" s="1" t="n">
        <v>72</v>
      </c>
      <c r="G2431" s="1" t="n">
        <v>27</v>
      </c>
      <c r="H2431" s="1" t="n">
        <v>2104</v>
      </c>
      <c r="I2431" s="1" t="n">
        <v>336</v>
      </c>
      <c r="J2431" s="1" t="n">
        <v>773</v>
      </c>
      <c r="K2431" s="1" t="n">
        <v>0.435</v>
      </c>
      <c r="L2431" s="1" t="n">
        <v>102</v>
      </c>
      <c r="M2431" s="1" t="n">
        <v>246</v>
      </c>
      <c r="N2431" s="1" t="n">
        <v>0.415</v>
      </c>
      <c r="O2431" s="1" t="n">
        <v>243</v>
      </c>
      <c r="P2431" s="1" t="n">
        <v>294</v>
      </c>
      <c r="Q2431" s="1" t="n">
        <v>0.827</v>
      </c>
      <c r="R2431" s="1" t="n">
        <v>51</v>
      </c>
      <c r="S2431" s="1" t="n">
        <v>174</v>
      </c>
      <c r="T2431" s="1" t="n">
        <v>225</v>
      </c>
      <c r="U2431" s="1" t="n">
        <v>213</v>
      </c>
      <c r="V2431" s="1" t="n">
        <v>58</v>
      </c>
      <c r="W2431" s="1" t="n">
        <v>38</v>
      </c>
      <c r="X2431" s="1" t="n">
        <v>120</v>
      </c>
      <c r="Y2431" s="1" t="n">
        <v>125</v>
      </c>
      <c r="Z2431" s="1" t="n">
        <v>1017</v>
      </c>
      <c r="AA2431" s="1" t="n">
        <v>16.8</v>
      </c>
      <c r="AB2431" s="1" t="n">
        <v>0.564</v>
      </c>
      <c r="AC2431" s="1" t="n">
        <v>5.4</v>
      </c>
      <c r="AD2431" s="1" t="n">
        <f aca="false">IF(F2431=0,0,Z2431/F2431)</f>
        <v>14.125</v>
      </c>
      <c r="AE2431" s="1" t="str">
        <f aca="false">IFERROR(LEFT(C2431,FIND("-",C2431)-1),C2431)</f>
        <v>SF</v>
      </c>
      <c r="AF2431" s="1" t="str">
        <f aca="false">B2431&amp;"|"&amp;A2431</f>
        <v>Gordon Hayward|2013</v>
      </c>
      <c r="AG2431" s="1" t="n">
        <f aca="false">SUMPRODUCT(($A$2:$A$4670=A2431)*($Z$2:$Z$4670&gt;Z2431))+1</f>
        <v>72</v>
      </c>
    </row>
    <row r="2432" customFormat="false" ht="15" hidden="false" customHeight="false" outlineLevel="0" collapsed="false">
      <c r="A2432" s="1" t="n">
        <v>2013</v>
      </c>
      <c r="B2432" s="1" t="s">
        <v>304</v>
      </c>
      <c r="C2432" s="1" t="s">
        <v>123</v>
      </c>
      <c r="D2432" s="1" t="n">
        <v>40</v>
      </c>
      <c r="E2432" s="1" t="s">
        <v>108</v>
      </c>
      <c r="F2432" s="1" t="n">
        <v>29</v>
      </c>
      <c r="G2432" s="1" t="n">
        <v>0</v>
      </c>
      <c r="H2432" s="1" t="n">
        <v>437</v>
      </c>
      <c r="I2432" s="1" t="n">
        <v>38</v>
      </c>
      <c r="J2432" s="1" t="n">
        <v>98</v>
      </c>
      <c r="K2432" s="1" t="n">
        <v>0.388</v>
      </c>
      <c r="L2432" s="1" t="n">
        <v>3</v>
      </c>
      <c r="M2432" s="1" t="n">
        <v>11</v>
      </c>
      <c r="N2432" s="1" t="n">
        <v>0.273</v>
      </c>
      <c r="O2432" s="1" t="n">
        <v>14</v>
      </c>
      <c r="P2432" s="1" t="n">
        <v>24</v>
      </c>
      <c r="Q2432" s="1" t="n">
        <v>0.583</v>
      </c>
      <c r="R2432" s="1" t="n">
        <v>6</v>
      </c>
      <c r="S2432" s="1" t="n">
        <v>43</v>
      </c>
      <c r="T2432" s="1" t="n">
        <v>49</v>
      </c>
      <c r="U2432" s="1" t="n">
        <v>26</v>
      </c>
      <c r="V2432" s="1" t="n">
        <v>11</v>
      </c>
      <c r="W2432" s="1" t="n">
        <v>7</v>
      </c>
      <c r="X2432" s="1" t="n">
        <v>25</v>
      </c>
      <c r="Y2432" s="1" t="n">
        <v>39</v>
      </c>
      <c r="Z2432" s="1" t="n">
        <v>93</v>
      </c>
      <c r="AA2432" s="1" t="n">
        <v>4.8</v>
      </c>
      <c r="AB2432" s="1" t="n">
        <v>0.428</v>
      </c>
      <c r="AC2432" s="1" t="n">
        <v>-0.1</v>
      </c>
      <c r="AD2432" s="1" t="n">
        <f aca="false">IF(F2432=0,0,Z2432/F2432)</f>
        <v>3.20689655172414</v>
      </c>
      <c r="AE2432" s="1" t="str">
        <f aca="false">IFERROR(LEFT(C2432,FIND("-",C2432)-1),C2432)</f>
        <v>SF</v>
      </c>
      <c r="AF2432" s="1" t="str">
        <f aca="false">B2432&amp;"|"&amp;A2432</f>
        <v>Grant Hill|2013</v>
      </c>
      <c r="AG2432" s="1" t="n">
        <f aca="false">SUMPRODUCT(($A$2:$A$4670=A2432)*($Z$2:$Z$4670&gt;Z2432))+1</f>
        <v>385</v>
      </c>
    </row>
    <row r="2433" customFormat="false" ht="15" hidden="false" customHeight="false" outlineLevel="0" collapsed="false">
      <c r="A2433" s="1" t="n">
        <v>2013</v>
      </c>
      <c r="B2433" s="1" t="s">
        <v>765</v>
      </c>
      <c r="C2433" s="1" t="s">
        <v>105</v>
      </c>
      <c r="D2433" s="1" t="n">
        <v>22</v>
      </c>
      <c r="E2433" s="1" t="s">
        <v>133</v>
      </c>
      <c r="F2433" s="1" t="n">
        <v>81</v>
      </c>
      <c r="G2433" s="1" t="n">
        <v>81</v>
      </c>
      <c r="H2433" s="1" t="n">
        <v>2687</v>
      </c>
      <c r="I2433" s="1" t="n">
        <v>514</v>
      </c>
      <c r="J2433" s="1" t="n">
        <v>1058</v>
      </c>
      <c r="K2433" s="1" t="n">
        <v>0.486</v>
      </c>
      <c r="L2433" s="1" t="n">
        <v>0</v>
      </c>
      <c r="M2433" s="1" t="n">
        <v>4</v>
      </c>
      <c r="N2433" s="1" t="n">
        <v>0</v>
      </c>
      <c r="O2433" s="1" t="n">
        <v>270</v>
      </c>
      <c r="P2433" s="1" t="n">
        <v>392</v>
      </c>
      <c r="Q2433" s="1" t="n">
        <v>0.689</v>
      </c>
      <c r="R2433" s="1" t="n">
        <v>236</v>
      </c>
      <c r="S2433" s="1" t="n">
        <v>541</v>
      </c>
      <c r="T2433" s="1" t="n">
        <v>777</v>
      </c>
      <c r="U2433" s="1" t="n">
        <v>281</v>
      </c>
      <c r="V2433" s="1" t="n">
        <v>105</v>
      </c>
      <c r="W2433" s="1" t="n">
        <v>55</v>
      </c>
      <c r="X2433" s="1" t="n">
        <v>234</v>
      </c>
      <c r="Y2433" s="1" t="n">
        <v>190</v>
      </c>
      <c r="Z2433" s="1" t="n">
        <v>1298</v>
      </c>
      <c r="AA2433" s="1" t="n">
        <v>19.5</v>
      </c>
      <c r="AB2433" s="1" t="n">
        <v>0.527</v>
      </c>
      <c r="AC2433" s="1" t="n">
        <v>5.9</v>
      </c>
      <c r="AD2433" s="1" t="n">
        <f aca="false">IF(F2433=0,0,Z2433/F2433)</f>
        <v>16.0246913580247</v>
      </c>
      <c r="AE2433" s="1" t="str">
        <f aca="false">IFERROR(LEFT(C2433,FIND("-",C2433)-1),C2433)</f>
        <v>C</v>
      </c>
      <c r="AF2433" s="1" t="str">
        <f aca="false">B2433&amp;"|"&amp;A2433</f>
        <v>Greg Monroe|2013</v>
      </c>
      <c r="AG2433" s="1" t="n">
        <f aca="false">SUMPRODUCT(($A$2:$A$4670=A2433)*($Z$2:$Z$4670&gt;Z2433))+1</f>
        <v>30</v>
      </c>
    </row>
    <row r="2434" customFormat="false" ht="15" hidden="false" customHeight="false" outlineLevel="0" collapsed="false">
      <c r="A2434" s="1" t="n">
        <v>2013</v>
      </c>
      <c r="B2434" s="1" t="s">
        <v>834</v>
      </c>
      <c r="C2434" s="1" t="s">
        <v>105</v>
      </c>
      <c r="D2434" s="1" t="n">
        <v>22</v>
      </c>
      <c r="E2434" s="1" t="s">
        <v>103</v>
      </c>
      <c r="F2434" s="1" t="n">
        <v>70</v>
      </c>
      <c r="G2434" s="1" t="n">
        <v>10</v>
      </c>
      <c r="H2434" s="1" t="n">
        <v>1110</v>
      </c>
      <c r="I2434" s="1" t="n">
        <v>170</v>
      </c>
      <c r="J2434" s="1" t="n">
        <v>274</v>
      </c>
      <c r="K2434" s="1" t="n">
        <v>0.62</v>
      </c>
      <c r="L2434" s="1" t="n">
        <v>0</v>
      </c>
      <c r="M2434" s="1" t="n">
        <v>1</v>
      </c>
      <c r="N2434" s="1" t="n">
        <v>0</v>
      </c>
      <c r="O2434" s="1" t="n">
        <v>81</v>
      </c>
      <c r="P2434" s="1" t="n">
        <v>130</v>
      </c>
      <c r="Q2434" s="1" t="n">
        <v>0.623</v>
      </c>
      <c r="R2434" s="1" t="n">
        <v>111</v>
      </c>
      <c r="S2434" s="1" t="n">
        <v>210</v>
      </c>
      <c r="T2434" s="1" t="n">
        <v>321</v>
      </c>
      <c r="U2434" s="1" t="n">
        <v>25</v>
      </c>
      <c r="V2434" s="1" t="n">
        <v>18</v>
      </c>
      <c r="W2434" s="1" t="n">
        <v>40</v>
      </c>
      <c r="X2434" s="1" t="n">
        <v>41</v>
      </c>
      <c r="Y2434" s="1" t="n">
        <v>175</v>
      </c>
      <c r="Z2434" s="1" t="n">
        <v>421</v>
      </c>
      <c r="AA2434" s="1" t="n">
        <v>16.1</v>
      </c>
      <c r="AB2434" s="1" t="n">
        <v>0.636</v>
      </c>
      <c r="AC2434" s="1" t="n">
        <v>4</v>
      </c>
      <c r="AD2434" s="1" t="n">
        <f aca="false">IF(F2434=0,0,Z2434/F2434)</f>
        <v>6.01428571428571</v>
      </c>
      <c r="AE2434" s="1" t="str">
        <f aca="false">IFERROR(LEFT(C2434,FIND("-",C2434)-1),C2434)</f>
        <v>C</v>
      </c>
      <c r="AF2434" s="1" t="str">
        <f aca="false">B2434&amp;"|"&amp;A2434</f>
        <v>Greg Smith|2013</v>
      </c>
      <c r="AG2434" s="1" t="n">
        <f aca="false">SUMPRODUCT(($A$2:$A$4670=A2434)*($Z$2:$Z$4670&gt;Z2434))+1</f>
        <v>226</v>
      </c>
    </row>
    <row r="2435" customFormat="false" ht="15" hidden="false" customHeight="false" outlineLevel="0" collapsed="false">
      <c r="A2435" s="1" t="n">
        <v>2013</v>
      </c>
      <c r="B2435" s="1" t="s">
        <v>835</v>
      </c>
      <c r="C2435" s="1" t="s">
        <v>105</v>
      </c>
      <c r="D2435" s="1" t="n">
        <v>27</v>
      </c>
      <c r="E2435" s="1" t="s">
        <v>120</v>
      </c>
      <c r="F2435" s="1" t="n">
        <v>76</v>
      </c>
      <c r="G2435" s="1" t="n">
        <v>19</v>
      </c>
      <c r="H2435" s="1" t="n">
        <v>1209</v>
      </c>
      <c r="I2435" s="1" t="n">
        <v>127</v>
      </c>
      <c r="J2435" s="1" t="n">
        <v>278</v>
      </c>
      <c r="K2435" s="1" t="n">
        <v>0.457</v>
      </c>
      <c r="L2435" s="1" t="n">
        <v>0</v>
      </c>
      <c r="M2435" s="1" t="n">
        <v>0</v>
      </c>
      <c r="O2435" s="1" t="n">
        <v>53</v>
      </c>
      <c r="P2435" s="1" t="n">
        <v>69</v>
      </c>
      <c r="Q2435" s="1" t="n">
        <v>0.768</v>
      </c>
      <c r="R2435" s="1" t="n">
        <v>61</v>
      </c>
      <c r="S2435" s="1" t="n">
        <v>200</v>
      </c>
      <c r="T2435" s="1" t="n">
        <v>261</v>
      </c>
      <c r="U2435" s="1" t="n">
        <v>30</v>
      </c>
      <c r="V2435" s="1" t="n">
        <v>44</v>
      </c>
      <c r="W2435" s="1" t="n">
        <v>90</v>
      </c>
      <c r="X2435" s="1" t="n">
        <v>59</v>
      </c>
      <c r="Y2435" s="1" t="n">
        <v>184</v>
      </c>
      <c r="Z2435" s="1" t="n">
        <v>307</v>
      </c>
      <c r="AA2435" s="1" t="n">
        <v>10.5</v>
      </c>
      <c r="AB2435" s="1" t="n">
        <v>0.498</v>
      </c>
      <c r="AC2435" s="1" t="n">
        <v>1.7</v>
      </c>
      <c r="AD2435" s="1" t="n">
        <f aca="false">IF(F2435=0,0,Z2435/F2435)</f>
        <v>4.03947368421053</v>
      </c>
      <c r="AE2435" s="1" t="str">
        <f aca="false">IFERROR(LEFT(C2435,FIND("-",C2435)-1),C2435)</f>
        <v>C</v>
      </c>
      <c r="AF2435" s="1" t="str">
        <f aca="false">B2435&amp;"|"&amp;A2435</f>
        <v>Greg Stiemsma|2013</v>
      </c>
      <c r="AG2435" s="1" t="n">
        <f aca="false">SUMPRODUCT(($A$2:$A$4670=A2435)*($Z$2:$Z$4670&gt;Z2435))+1</f>
        <v>270</v>
      </c>
    </row>
    <row r="2436" customFormat="false" ht="15" hidden="false" customHeight="false" outlineLevel="0" collapsed="false">
      <c r="A2436" s="1" t="n">
        <v>2013</v>
      </c>
      <c r="B2436" s="1" t="s">
        <v>766</v>
      </c>
      <c r="C2436" s="1" t="s">
        <v>102</v>
      </c>
      <c r="D2436" s="1" t="n">
        <v>26</v>
      </c>
      <c r="E2436" s="1" t="s">
        <v>219</v>
      </c>
      <c r="F2436" s="1" t="n">
        <v>78</v>
      </c>
      <c r="G2436" s="1" t="n">
        <v>78</v>
      </c>
      <c r="H2436" s="1" t="n">
        <v>2685</v>
      </c>
      <c r="I2436" s="1" t="n">
        <v>438</v>
      </c>
      <c r="J2436" s="1" t="n">
        <v>1012</v>
      </c>
      <c r="K2436" s="1" t="n">
        <v>0.433</v>
      </c>
      <c r="L2436" s="1" t="n">
        <v>83</v>
      </c>
      <c r="M2436" s="1" t="n">
        <v>243</v>
      </c>
      <c r="N2436" s="1" t="n">
        <v>0.342</v>
      </c>
      <c r="O2436" s="1" t="n">
        <v>124</v>
      </c>
      <c r="P2436" s="1" t="n">
        <v>154</v>
      </c>
      <c r="Q2436" s="1" t="n">
        <v>0.805</v>
      </c>
      <c r="R2436" s="1" t="n">
        <v>43</v>
      </c>
      <c r="S2436" s="1" t="n">
        <v>294</v>
      </c>
      <c r="T2436" s="1" t="n">
        <v>337</v>
      </c>
      <c r="U2436" s="1" t="n">
        <v>704</v>
      </c>
      <c r="V2436" s="1" t="n">
        <v>66</v>
      </c>
      <c r="W2436" s="1" t="n">
        <v>6</v>
      </c>
      <c r="X2436" s="1" t="n">
        <v>247</v>
      </c>
      <c r="Y2436" s="1" t="n">
        <v>190</v>
      </c>
      <c r="Z2436" s="1" t="n">
        <v>1083</v>
      </c>
      <c r="AA2436" s="1" t="n">
        <v>16.3</v>
      </c>
      <c r="AB2436" s="1" t="n">
        <v>0.502</v>
      </c>
      <c r="AC2436" s="1" t="n">
        <v>3.8</v>
      </c>
      <c r="AD2436" s="1" t="n">
        <f aca="false">IF(F2436=0,0,Z2436/F2436)</f>
        <v>13.8846153846154</v>
      </c>
      <c r="AE2436" s="1" t="str">
        <f aca="false">IFERROR(LEFT(C2436,FIND("-",C2436)-1),C2436)</f>
        <v>PG</v>
      </c>
      <c r="AF2436" s="1" t="str">
        <f aca="false">B2436&amp;"|"&amp;A2436</f>
        <v>Greivis Vasquez|2013</v>
      </c>
      <c r="AG2436" s="1" t="n">
        <f aca="false">SUMPRODUCT(($A$2:$A$4670=A2436)*($Z$2:$Z$4670&gt;Z2436))+1</f>
        <v>58</v>
      </c>
    </row>
    <row r="2437" customFormat="false" ht="15" hidden="false" customHeight="false" outlineLevel="0" collapsed="false">
      <c r="A2437" s="1" t="n">
        <v>2013</v>
      </c>
      <c r="B2437" s="1" t="s">
        <v>836</v>
      </c>
      <c r="C2437" s="1" t="s">
        <v>105</v>
      </c>
      <c r="D2437" s="1" t="n">
        <v>27</v>
      </c>
      <c r="E2437" s="1" t="s">
        <v>115</v>
      </c>
      <c r="F2437" s="1" t="n">
        <v>55</v>
      </c>
      <c r="G2437" s="1" t="n">
        <v>3</v>
      </c>
      <c r="H2437" s="1" t="n">
        <v>734</v>
      </c>
      <c r="I2437" s="1" t="n">
        <v>92</v>
      </c>
      <c r="J2437" s="1" t="n">
        <v>167</v>
      </c>
      <c r="K2437" s="1" t="n">
        <v>0.551</v>
      </c>
      <c r="L2437" s="1" t="n">
        <v>0</v>
      </c>
      <c r="M2437" s="1" t="n">
        <v>0</v>
      </c>
      <c r="O2437" s="1" t="n">
        <v>20</v>
      </c>
      <c r="P2437" s="1" t="n">
        <v>50</v>
      </c>
      <c r="Q2437" s="1" t="n">
        <v>0.4</v>
      </c>
      <c r="R2437" s="1" t="n">
        <v>60</v>
      </c>
      <c r="S2437" s="1" t="n">
        <v>139</v>
      </c>
      <c r="T2437" s="1" t="n">
        <v>199</v>
      </c>
      <c r="U2437" s="1" t="n">
        <v>71</v>
      </c>
      <c r="V2437" s="1" t="n">
        <v>22</v>
      </c>
      <c r="W2437" s="1" t="n">
        <v>17</v>
      </c>
      <c r="X2437" s="1" t="n">
        <v>47</v>
      </c>
      <c r="Y2437" s="1" t="n">
        <v>107</v>
      </c>
      <c r="Z2437" s="1" t="n">
        <v>204</v>
      </c>
      <c r="AA2437" s="1" t="n">
        <v>12.8</v>
      </c>
      <c r="AB2437" s="1" t="n">
        <v>0.54</v>
      </c>
      <c r="AC2437" s="1" t="n">
        <v>1.2</v>
      </c>
      <c r="AD2437" s="1" t="n">
        <f aca="false">IF(F2437=0,0,Z2437/F2437)</f>
        <v>3.70909090909091</v>
      </c>
      <c r="AE2437" s="1" t="str">
        <f aca="false">IFERROR(LEFT(C2437,FIND("-",C2437)-1),C2437)</f>
        <v>C</v>
      </c>
      <c r="AF2437" s="1" t="str">
        <f aca="false">B2437&amp;"|"&amp;A2437</f>
        <v>Gustavo Ayon|2013</v>
      </c>
      <c r="AG2437" s="1" t="n">
        <f aca="false">SUMPRODUCT(($A$2:$A$4670=A2437)*($Z$2:$Z$4670&gt;Z2437))+1</f>
        <v>312</v>
      </c>
    </row>
    <row r="2438" customFormat="false" ht="15" hidden="false" customHeight="false" outlineLevel="0" collapsed="false">
      <c r="A2438" s="1" t="n">
        <v>2013</v>
      </c>
      <c r="B2438" s="1" t="s">
        <v>307</v>
      </c>
      <c r="C2438" s="1" t="s">
        <v>92</v>
      </c>
      <c r="D2438" s="1" t="n">
        <v>30</v>
      </c>
      <c r="E2438" s="1" t="s">
        <v>115</v>
      </c>
      <c r="F2438" s="1" t="n">
        <v>28</v>
      </c>
      <c r="G2438" s="1" t="n">
        <v>14</v>
      </c>
      <c r="H2438" s="1" t="n">
        <v>489</v>
      </c>
      <c r="I2438" s="1" t="n">
        <v>67</v>
      </c>
      <c r="J2438" s="1" t="n">
        <v>165</v>
      </c>
      <c r="K2438" s="1" t="n">
        <v>0.406</v>
      </c>
      <c r="L2438" s="1" t="n">
        <v>0</v>
      </c>
      <c r="M2438" s="1" t="n">
        <v>3</v>
      </c>
      <c r="N2438" s="1" t="n">
        <v>0</v>
      </c>
      <c r="O2438" s="1" t="n">
        <v>60</v>
      </c>
      <c r="P2438" s="1" t="n">
        <v>88</v>
      </c>
      <c r="Q2438" s="1" t="n">
        <v>0.682</v>
      </c>
      <c r="R2438" s="1" t="n">
        <v>21</v>
      </c>
      <c r="S2438" s="1" t="n">
        <v>68</v>
      </c>
      <c r="T2438" s="1" t="n">
        <v>89</v>
      </c>
      <c r="U2438" s="1" t="n">
        <v>25</v>
      </c>
      <c r="V2438" s="1" t="n">
        <v>13</v>
      </c>
      <c r="W2438" s="1" t="n">
        <v>6</v>
      </c>
      <c r="X2438" s="1" t="n">
        <v>29</v>
      </c>
      <c r="Y2438" s="1" t="n">
        <v>37</v>
      </c>
      <c r="Z2438" s="1" t="n">
        <v>194</v>
      </c>
      <c r="AA2438" s="1" t="n">
        <v>11.5</v>
      </c>
      <c r="AB2438" s="1" t="n">
        <v>0.476</v>
      </c>
      <c r="AC2438" s="1" t="n">
        <v>0</v>
      </c>
      <c r="AD2438" s="1" t="n">
        <f aca="false">IF(F2438=0,0,Z2438/F2438)</f>
        <v>6.92857142857143</v>
      </c>
      <c r="AE2438" s="1" t="str">
        <f aca="false">IFERROR(LEFT(C2438,FIND("-",C2438)-1),C2438)</f>
        <v>PF</v>
      </c>
      <c r="AF2438" s="1" t="str">
        <f aca="false">B2438&amp;"|"&amp;A2438</f>
        <v>Hakim Warrick|2013</v>
      </c>
      <c r="AG2438" s="1" t="n">
        <f aca="false">SUMPRODUCT(($A$2:$A$4670=A2438)*($Z$2:$Z$4670&gt;Z2438))+1</f>
        <v>317</v>
      </c>
    </row>
    <row r="2439" customFormat="false" ht="15" hidden="false" customHeight="false" outlineLevel="0" collapsed="false">
      <c r="A2439" s="1" t="n">
        <v>2013</v>
      </c>
      <c r="B2439" s="1" t="s">
        <v>626</v>
      </c>
      <c r="C2439" s="1" t="s">
        <v>105</v>
      </c>
      <c r="D2439" s="1" t="n">
        <v>27</v>
      </c>
      <c r="E2439" s="1" t="s">
        <v>115</v>
      </c>
      <c r="F2439" s="1" t="n">
        <v>30</v>
      </c>
      <c r="G2439" s="1" t="n">
        <v>0</v>
      </c>
      <c r="H2439" s="1" t="n">
        <v>322</v>
      </c>
      <c r="I2439" s="1" t="n">
        <v>35</v>
      </c>
      <c r="J2439" s="1" t="n">
        <v>82</v>
      </c>
      <c r="K2439" s="1" t="n">
        <v>0.427</v>
      </c>
      <c r="L2439" s="1" t="n">
        <v>0</v>
      </c>
      <c r="M2439" s="1" t="n">
        <v>0</v>
      </c>
      <c r="O2439" s="1" t="n">
        <v>14</v>
      </c>
      <c r="P2439" s="1" t="n">
        <v>27</v>
      </c>
      <c r="Q2439" s="1" t="n">
        <v>0.519</v>
      </c>
      <c r="R2439" s="1" t="n">
        <v>43</v>
      </c>
      <c r="S2439" s="1" t="n">
        <v>68</v>
      </c>
      <c r="T2439" s="1" t="n">
        <v>111</v>
      </c>
      <c r="U2439" s="1" t="n">
        <v>12</v>
      </c>
      <c r="V2439" s="1" t="n">
        <v>6</v>
      </c>
      <c r="W2439" s="1" t="n">
        <v>27</v>
      </c>
      <c r="X2439" s="1" t="n">
        <v>31</v>
      </c>
      <c r="Y2439" s="1" t="n">
        <v>60</v>
      </c>
      <c r="Z2439" s="1" t="n">
        <v>84</v>
      </c>
      <c r="AA2439" s="1" t="n">
        <v>10.2</v>
      </c>
      <c r="AB2439" s="1" t="n">
        <v>0.447</v>
      </c>
      <c r="AC2439" s="1" t="n">
        <v>0.1</v>
      </c>
      <c r="AD2439" s="1" t="n">
        <f aca="false">IF(F2439=0,0,Z2439/F2439)</f>
        <v>2.8</v>
      </c>
      <c r="AE2439" s="1" t="str">
        <f aca="false">IFERROR(LEFT(C2439,FIND("-",C2439)-1),C2439)</f>
        <v>C</v>
      </c>
      <c r="AF2439" s="1" t="str">
        <f aca="false">B2439&amp;"|"&amp;A2439</f>
        <v>Hamed Haddadi|2013</v>
      </c>
      <c r="AG2439" s="1" t="n">
        <f aca="false">SUMPRODUCT(($A$2:$A$4670=A2439)*($Z$2:$Z$4670&gt;Z2439))+1</f>
        <v>390</v>
      </c>
    </row>
    <row r="2440" customFormat="false" ht="15" hidden="false" customHeight="false" outlineLevel="0" collapsed="false">
      <c r="A2440" s="1" t="n">
        <v>2013</v>
      </c>
      <c r="B2440" s="1" t="s">
        <v>915</v>
      </c>
      <c r="C2440" s="1" t="s">
        <v>123</v>
      </c>
      <c r="D2440" s="1" t="n">
        <v>20</v>
      </c>
      <c r="E2440" s="1" t="s">
        <v>117</v>
      </c>
      <c r="F2440" s="1" t="n">
        <v>81</v>
      </c>
      <c r="G2440" s="1" t="n">
        <v>81</v>
      </c>
      <c r="H2440" s="1" t="n">
        <v>2058</v>
      </c>
      <c r="I2440" s="1" t="n">
        <v>276</v>
      </c>
      <c r="J2440" s="1" t="n">
        <v>628</v>
      </c>
      <c r="K2440" s="1" t="n">
        <v>0.439</v>
      </c>
      <c r="L2440" s="1" t="n">
        <v>52</v>
      </c>
      <c r="M2440" s="1" t="n">
        <v>145</v>
      </c>
      <c r="N2440" s="1" t="n">
        <v>0.359</v>
      </c>
      <c r="O2440" s="1" t="n">
        <v>144</v>
      </c>
      <c r="P2440" s="1" t="n">
        <v>190</v>
      </c>
      <c r="Q2440" s="1" t="n">
        <v>0.758</v>
      </c>
      <c r="R2440" s="1" t="n">
        <v>53</v>
      </c>
      <c r="S2440" s="1" t="n">
        <v>280</v>
      </c>
      <c r="T2440" s="1" t="n">
        <v>333</v>
      </c>
      <c r="U2440" s="1" t="n">
        <v>98</v>
      </c>
      <c r="V2440" s="1" t="n">
        <v>52</v>
      </c>
      <c r="W2440" s="1" t="n">
        <v>14</v>
      </c>
      <c r="X2440" s="1" t="n">
        <v>101</v>
      </c>
      <c r="Y2440" s="1" t="n">
        <v>140</v>
      </c>
      <c r="Z2440" s="1" t="n">
        <v>748</v>
      </c>
      <c r="AA2440" s="1" t="n">
        <v>11</v>
      </c>
      <c r="AB2440" s="1" t="n">
        <v>0.526</v>
      </c>
      <c r="AC2440" s="1" t="n">
        <v>2.8</v>
      </c>
      <c r="AD2440" s="1" t="n">
        <f aca="false">IF(F2440=0,0,Z2440/F2440)</f>
        <v>9.23456790123457</v>
      </c>
      <c r="AE2440" s="1" t="str">
        <f aca="false">IFERROR(LEFT(C2440,FIND("-",C2440)-1),C2440)</f>
        <v>SF</v>
      </c>
      <c r="AF2440" s="1" t="str">
        <f aca="false">B2440&amp;"|"&amp;A2440</f>
        <v>Harrison Barnes|2013</v>
      </c>
      <c r="AG2440" s="1" t="n">
        <f aca="false">SUMPRODUCT(($A$2:$A$4670=A2440)*($Z$2:$Z$4670&gt;Z2440))+1</f>
        <v>129</v>
      </c>
    </row>
    <row r="2441" customFormat="false" ht="15" hidden="false" customHeight="false" outlineLevel="0" collapsed="false">
      <c r="A2441" s="1" t="n">
        <v>2013</v>
      </c>
      <c r="B2441" s="1" t="s">
        <v>699</v>
      </c>
      <c r="C2441" s="1" t="s">
        <v>105</v>
      </c>
      <c r="D2441" s="1" t="n">
        <v>25</v>
      </c>
      <c r="E2441" s="1" t="s">
        <v>609</v>
      </c>
      <c r="F2441" s="1" t="n">
        <v>66</v>
      </c>
      <c r="G2441" s="1" t="n">
        <v>4</v>
      </c>
      <c r="H2441" s="1" t="n">
        <v>770</v>
      </c>
      <c r="I2441" s="1" t="n">
        <v>64</v>
      </c>
      <c r="J2441" s="1" t="n">
        <v>106</v>
      </c>
      <c r="K2441" s="1" t="n">
        <v>0.604</v>
      </c>
      <c r="L2441" s="1" t="n">
        <v>0</v>
      </c>
      <c r="M2441" s="1" t="n">
        <v>0</v>
      </c>
      <c r="O2441" s="1" t="n">
        <v>32</v>
      </c>
      <c r="P2441" s="1" t="n">
        <v>53</v>
      </c>
      <c r="Q2441" s="1" t="n">
        <v>0.604</v>
      </c>
      <c r="R2441" s="1" t="n">
        <v>69</v>
      </c>
      <c r="S2441" s="1" t="n">
        <v>126</v>
      </c>
      <c r="T2441" s="1" t="n">
        <v>195</v>
      </c>
      <c r="U2441" s="1" t="n">
        <v>11</v>
      </c>
      <c r="V2441" s="1" t="n">
        <v>30</v>
      </c>
      <c r="W2441" s="1" t="n">
        <v>60</v>
      </c>
      <c r="X2441" s="1" t="n">
        <v>41</v>
      </c>
      <c r="Y2441" s="1" t="n">
        <v>148</v>
      </c>
      <c r="Z2441" s="1" t="n">
        <v>160</v>
      </c>
      <c r="AA2441" s="1" t="n">
        <v>11.6</v>
      </c>
      <c r="AB2441" s="1" t="n">
        <v>0.619</v>
      </c>
      <c r="AC2441" s="1" t="n">
        <v>2.2</v>
      </c>
      <c r="AD2441" s="1" t="n">
        <f aca="false">IF(F2441=0,0,Z2441/F2441)</f>
        <v>2.42424242424242</v>
      </c>
      <c r="AE2441" s="1" t="str">
        <f aca="false">IFERROR(LEFT(C2441,FIND("-",C2441)-1),C2441)</f>
        <v>C</v>
      </c>
      <c r="AF2441" s="1" t="str">
        <f aca="false">B2441&amp;"|"&amp;A2441</f>
        <v>Hasheem Thabeet|2013</v>
      </c>
      <c r="AG2441" s="1" t="n">
        <f aca="false">SUMPRODUCT(($A$2:$A$4670=A2441)*($Z$2:$Z$4670&gt;Z2441))+1</f>
        <v>340</v>
      </c>
    </row>
    <row r="2442" customFormat="false" ht="15" hidden="false" customHeight="false" outlineLevel="0" collapsed="false">
      <c r="A2442" s="1" t="n">
        <v>2013</v>
      </c>
      <c r="B2442" s="1" t="s">
        <v>308</v>
      </c>
      <c r="C2442" s="1" t="s">
        <v>123</v>
      </c>
      <c r="D2442" s="1" t="n">
        <v>33</v>
      </c>
      <c r="E2442" s="1" t="s">
        <v>112</v>
      </c>
      <c r="F2442" s="1" t="n">
        <v>11</v>
      </c>
      <c r="G2442" s="1" t="n">
        <v>1</v>
      </c>
      <c r="H2442" s="1" t="n">
        <v>189</v>
      </c>
      <c r="I2442" s="1" t="n">
        <v>14</v>
      </c>
      <c r="J2442" s="1" t="n">
        <v>53</v>
      </c>
      <c r="K2442" s="1" t="n">
        <v>0.264</v>
      </c>
      <c r="L2442" s="1" t="n">
        <v>1</v>
      </c>
      <c r="M2442" s="1" t="n">
        <v>24</v>
      </c>
      <c r="N2442" s="1" t="n">
        <v>0.042</v>
      </c>
      <c r="O2442" s="1" t="n">
        <v>3</v>
      </c>
      <c r="P2442" s="1" t="n">
        <v>6</v>
      </c>
      <c r="Q2442" s="1" t="n">
        <v>0.5</v>
      </c>
      <c r="R2442" s="1" t="n">
        <v>4</v>
      </c>
      <c r="S2442" s="1" t="n">
        <v>22</v>
      </c>
      <c r="T2442" s="1" t="n">
        <v>26</v>
      </c>
      <c r="U2442" s="1" t="n">
        <v>23</v>
      </c>
      <c r="V2442" s="1" t="n">
        <v>7</v>
      </c>
      <c r="W2442" s="1" t="n">
        <v>1</v>
      </c>
      <c r="X2442" s="1" t="n">
        <v>12</v>
      </c>
      <c r="Y2442" s="1" t="n">
        <v>11</v>
      </c>
      <c r="Z2442" s="1" t="n">
        <v>32</v>
      </c>
      <c r="AA2442" s="1" t="n">
        <v>3.4</v>
      </c>
      <c r="AB2442" s="1" t="n">
        <v>0.288</v>
      </c>
      <c r="AC2442" s="1" t="n">
        <v>-0.5</v>
      </c>
      <c r="AD2442" s="1" t="n">
        <f aca="false">IF(F2442=0,0,Z2442/F2442)</f>
        <v>2.90909090909091</v>
      </c>
      <c r="AE2442" s="1" t="str">
        <f aca="false">IFERROR(LEFT(C2442,FIND("-",C2442)-1),C2442)</f>
        <v>SF</v>
      </c>
      <c r="AF2442" s="1" t="str">
        <f aca="false">B2442&amp;"|"&amp;A2442</f>
        <v>Hedo Turkoglu|2013</v>
      </c>
      <c r="AG2442" s="1" t="n">
        <f aca="false">SUMPRODUCT(($A$2:$A$4670=A2442)*($Z$2:$Z$4670&gt;Z2442))+1</f>
        <v>421</v>
      </c>
    </row>
    <row r="2443" customFormat="false" ht="15" hidden="false" customHeight="false" outlineLevel="0" collapsed="false">
      <c r="A2443" s="1" t="n">
        <v>2013</v>
      </c>
      <c r="B2443" s="1" t="s">
        <v>916</v>
      </c>
      <c r="C2443" s="1" t="s">
        <v>105</v>
      </c>
      <c r="D2443" s="1" t="n">
        <v>22</v>
      </c>
      <c r="E2443" s="1" t="s">
        <v>219</v>
      </c>
      <c r="F2443" s="1" t="n">
        <v>2</v>
      </c>
      <c r="G2443" s="1" t="n">
        <v>0</v>
      </c>
      <c r="H2443" s="1" t="n">
        <v>5</v>
      </c>
      <c r="I2443" s="1" t="n">
        <v>2</v>
      </c>
      <c r="J2443" s="1" t="n">
        <v>3</v>
      </c>
      <c r="K2443" s="1" t="n">
        <v>0.667</v>
      </c>
      <c r="L2443" s="1" t="n">
        <v>0</v>
      </c>
      <c r="M2443" s="1" t="n">
        <v>0</v>
      </c>
      <c r="O2443" s="1" t="n">
        <v>0</v>
      </c>
      <c r="P2443" s="1" t="n">
        <v>0</v>
      </c>
      <c r="R2443" s="1" t="n">
        <v>2</v>
      </c>
      <c r="S2443" s="1" t="n">
        <v>0</v>
      </c>
      <c r="T2443" s="1" t="n">
        <v>2</v>
      </c>
      <c r="U2443" s="1" t="n">
        <v>0</v>
      </c>
      <c r="V2443" s="1" t="n">
        <v>0</v>
      </c>
      <c r="W2443" s="1" t="n">
        <v>0</v>
      </c>
      <c r="X2443" s="1" t="n">
        <v>1</v>
      </c>
      <c r="Y2443" s="1" t="n">
        <v>1</v>
      </c>
      <c r="Z2443" s="1" t="n">
        <v>4</v>
      </c>
      <c r="AA2443" s="1" t="n">
        <v>29.2</v>
      </c>
      <c r="AB2443" s="1" t="n">
        <v>0.667</v>
      </c>
      <c r="AC2443" s="1" t="n">
        <v>0</v>
      </c>
      <c r="AD2443" s="1" t="n">
        <f aca="false">IF(F2443=0,0,Z2443/F2443)</f>
        <v>2</v>
      </c>
      <c r="AE2443" s="1" t="str">
        <f aca="false">IFERROR(LEFT(C2443,FIND("-",C2443)-1),C2443)</f>
        <v>C</v>
      </c>
      <c r="AF2443" s="1" t="str">
        <f aca="false">B2443&amp;"|"&amp;A2443</f>
        <v>Henry Sims|2013</v>
      </c>
      <c r="AG2443" s="1" t="n">
        <f aca="false">SUMPRODUCT(($A$2:$A$4670=A2443)*($Z$2:$Z$4670&gt;Z2443))+1</f>
        <v>456</v>
      </c>
    </row>
    <row r="2444" customFormat="false" ht="15" hidden="false" customHeight="false" outlineLevel="0" collapsed="false">
      <c r="A2444" s="1" t="n">
        <v>2013</v>
      </c>
      <c r="B2444" s="1" t="s">
        <v>310</v>
      </c>
      <c r="C2444" s="1" t="s">
        <v>105</v>
      </c>
      <c r="D2444" s="1" t="n">
        <v>26</v>
      </c>
      <c r="E2444" s="1" t="s">
        <v>145</v>
      </c>
      <c r="F2444" s="1" t="n">
        <v>80</v>
      </c>
      <c r="G2444" s="1" t="n">
        <v>2</v>
      </c>
      <c r="H2444" s="1" t="n">
        <v>1322</v>
      </c>
      <c r="I2444" s="1" t="n">
        <v>149</v>
      </c>
      <c r="J2444" s="1" t="n">
        <v>329</v>
      </c>
      <c r="K2444" s="1" t="n">
        <v>0.453</v>
      </c>
      <c r="L2444" s="1" t="n">
        <v>0</v>
      </c>
      <c r="M2444" s="1" t="n">
        <v>2</v>
      </c>
      <c r="N2444" s="1" t="n">
        <v>0</v>
      </c>
      <c r="O2444" s="1" t="n">
        <v>104</v>
      </c>
      <c r="P2444" s="1" t="n">
        <v>171</v>
      </c>
      <c r="Q2444" s="1" t="n">
        <v>0.608</v>
      </c>
      <c r="R2444" s="1" t="n">
        <v>115</v>
      </c>
      <c r="S2444" s="1" t="n">
        <v>196</v>
      </c>
      <c r="T2444" s="1" t="n">
        <v>311</v>
      </c>
      <c r="U2444" s="1" t="n">
        <v>27</v>
      </c>
      <c r="V2444" s="1" t="n">
        <v>39</v>
      </c>
      <c r="W2444" s="1" t="n">
        <v>66</v>
      </c>
      <c r="X2444" s="1" t="n">
        <v>92</v>
      </c>
      <c r="Y2444" s="1" t="n">
        <v>201</v>
      </c>
      <c r="Z2444" s="1" t="n">
        <v>402</v>
      </c>
      <c r="AA2444" s="1" t="n">
        <v>10.6</v>
      </c>
      <c r="AB2444" s="1" t="n">
        <v>0.497</v>
      </c>
      <c r="AC2444" s="1" t="n">
        <v>2.3</v>
      </c>
      <c r="AD2444" s="1" t="n">
        <f aca="false">IF(F2444=0,0,Z2444/F2444)</f>
        <v>5.025</v>
      </c>
      <c r="AE2444" s="1" t="str">
        <f aca="false">IFERROR(LEFT(C2444,FIND("-",C2444)-1),C2444)</f>
        <v>C</v>
      </c>
      <c r="AF2444" s="1" t="str">
        <f aca="false">B2444&amp;"|"&amp;A2444</f>
        <v>Ian Mahinmi|2013</v>
      </c>
      <c r="AG2444" s="1" t="n">
        <f aca="false">SUMPRODUCT(($A$2:$A$4670=A2444)*($Z$2:$Z$4670&gt;Z2444))+1</f>
        <v>232</v>
      </c>
    </row>
    <row r="2445" customFormat="false" ht="15" hidden="false" customHeight="false" outlineLevel="0" collapsed="false">
      <c r="A2445" s="1" t="n">
        <v>2013</v>
      </c>
      <c r="B2445" s="1" t="s">
        <v>837</v>
      </c>
      <c r="C2445" s="1" t="s">
        <v>128</v>
      </c>
      <c r="D2445" s="1" t="n">
        <v>22</v>
      </c>
      <c r="E2445" s="1" t="s">
        <v>256</v>
      </c>
      <c r="F2445" s="1" t="n">
        <v>45</v>
      </c>
      <c r="G2445" s="1" t="n">
        <v>45</v>
      </c>
      <c r="H2445" s="1" t="n">
        <v>996</v>
      </c>
      <c r="I2445" s="1" t="n">
        <v>109</v>
      </c>
      <c r="J2445" s="1" t="n">
        <v>275</v>
      </c>
      <c r="K2445" s="1" t="n">
        <v>0.396</v>
      </c>
      <c r="L2445" s="1" t="n">
        <v>51</v>
      </c>
      <c r="M2445" s="1" t="n">
        <v>127</v>
      </c>
      <c r="N2445" s="1" t="n">
        <v>0.402</v>
      </c>
      <c r="O2445" s="1" t="n">
        <v>36</v>
      </c>
      <c r="P2445" s="1" t="n">
        <v>47</v>
      </c>
      <c r="Q2445" s="1" t="n">
        <v>0.766</v>
      </c>
      <c r="R2445" s="1" t="n">
        <v>31</v>
      </c>
      <c r="S2445" s="1" t="n">
        <v>105</v>
      </c>
      <c r="T2445" s="1" t="n">
        <v>136</v>
      </c>
      <c r="U2445" s="1" t="n">
        <v>75</v>
      </c>
      <c r="V2445" s="1" t="n">
        <v>43</v>
      </c>
      <c r="W2445" s="1" t="n">
        <v>7</v>
      </c>
      <c r="X2445" s="1" t="n">
        <v>37</v>
      </c>
      <c r="Y2445" s="1" t="n">
        <v>99</v>
      </c>
      <c r="Z2445" s="1" t="n">
        <v>305</v>
      </c>
      <c r="AA2445" s="1" t="n">
        <v>11.7</v>
      </c>
      <c r="AB2445" s="1" t="n">
        <v>0.516</v>
      </c>
      <c r="AC2445" s="1" t="n">
        <v>1.9</v>
      </c>
      <c r="AD2445" s="1" t="n">
        <f aca="false">IF(F2445=0,0,Z2445/F2445)</f>
        <v>6.77777777777778</v>
      </c>
      <c r="AE2445" s="1" t="str">
        <f aca="false">IFERROR(LEFT(C2445,FIND("-",C2445)-1),C2445)</f>
        <v>SG</v>
      </c>
      <c r="AF2445" s="1" t="str">
        <f aca="false">B2445&amp;"|"&amp;A2445</f>
        <v>Iman Shumpert|2013</v>
      </c>
      <c r="AG2445" s="1" t="n">
        <f aca="false">SUMPRODUCT(($A$2:$A$4670=A2445)*($Z$2:$Z$4670&gt;Z2445))+1</f>
        <v>272</v>
      </c>
    </row>
    <row r="2446" customFormat="false" ht="15" hidden="false" customHeight="false" outlineLevel="0" collapsed="false">
      <c r="A2446" s="1" t="n">
        <v>2013</v>
      </c>
      <c r="B2446" s="1" t="s">
        <v>838</v>
      </c>
      <c r="C2446" s="1" t="s">
        <v>102</v>
      </c>
      <c r="D2446" s="1" t="n">
        <v>23</v>
      </c>
      <c r="E2446" s="1" t="s">
        <v>173</v>
      </c>
      <c r="F2446" s="1" t="n">
        <v>79</v>
      </c>
      <c r="G2446" s="1" t="n">
        <v>62</v>
      </c>
      <c r="H2446" s="1" t="n">
        <v>2122</v>
      </c>
      <c r="I2446" s="1" t="n">
        <v>366</v>
      </c>
      <c r="J2446" s="1" t="n">
        <v>832</v>
      </c>
      <c r="K2446" s="1" t="n">
        <v>0.44</v>
      </c>
      <c r="L2446" s="1" t="n">
        <v>115</v>
      </c>
      <c r="M2446" s="1" t="n">
        <v>321</v>
      </c>
      <c r="N2446" s="1" t="n">
        <v>0.358</v>
      </c>
      <c r="O2446" s="1" t="n">
        <v>253</v>
      </c>
      <c r="P2446" s="1" t="n">
        <v>287</v>
      </c>
      <c r="Q2446" s="1" t="n">
        <v>0.882</v>
      </c>
      <c r="R2446" s="1" t="n">
        <v>29</v>
      </c>
      <c r="S2446" s="1" t="n">
        <v>132</v>
      </c>
      <c r="T2446" s="1" t="n">
        <v>161</v>
      </c>
      <c r="U2446" s="1" t="n">
        <v>316</v>
      </c>
      <c r="V2446" s="1" t="n">
        <v>67</v>
      </c>
      <c r="W2446" s="1" t="n">
        <v>3</v>
      </c>
      <c r="X2446" s="1" t="n">
        <v>140</v>
      </c>
      <c r="Y2446" s="1" t="n">
        <v>167</v>
      </c>
      <c r="Z2446" s="1" t="n">
        <v>1100</v>
      </c>
      <c r="AA2446" s="1" t="n">
        <v>17.5</v>
      </c>
      <c r="AB2446" s="1" t="n">
        <v>0.574</v>
      </c>
      <c r="AC2446" s="1" t="n">
        <v>5</v>
      </c>
      <c r="AD2446" s="1" t="n">
        <f aca="false">IF(F2446=0,0,Z2446/F2446)</f>
        <v>13.9240506329114</v>
      </c>
      <c r="AE2446" s="1" t="str">
        <f aca="false">IFERROR(LEFT(C2446,FIND("-",C2446)-1),C2446)</f>
        <v>PG</v>
      </c>
      <c r="AF2446" s="1" t="str">
        <f aca="false">B2446&amp;"|"&amp;A2446</f>
        <v>Isaiah Thomas|2013</v>
      </c>
      <c r="AG2446" s="1" t="n">
        <f aca="false">SUMPRODUCT(($A$2:$A$4670=A2446)*($Z$2:$Z$4670&gt;Z2446))+1</f>
        <v>53</v>
      </c>
    </row>
    <row r="2447" customFormat="false" ht="15" hidden="false" customHeight="false" outlineLevel="0" collapsed="false">
      <c r="A2447" s="1" t="n">
        <v>2013</v>
      </c>
      <c r="B2447" s="1" t="s">
        <v>769</v>
      </c>
      <c r="C2447" s="1" t="s">
        <v>102</v>
      </c>
      <c r="D2447" s="1" t="n">
        <v>24</v>
      </c>
      <c r="E2447" s="1" t="s">
        <v>115</v>
      </c>
      <c r="F2447" s="1" t="n">
        <v>52</v>
      </c>
      <c r="G2447" s="1" t="n">
        <v>3</v>
      </c>
      <c r="H2447" s="1" t="n">
        <v>516</v>
      </c>
      <c r="I2447" s="1" t="n">
        <v>56</v>
      </c>
      <c r="J2447" s="1" t="n">
        <v>159</v>
      </c>
      <c r="K2447" s="1" t="n">
        <v>0.352</v>
      </c>
      <c r="L2447" s="1" t="n">
        <v>8</v>
      </c>
      <c r="M2447" s="1" t="n">
        <v>27</v>
      </c>
      <c r="N2447" s="1" t="n">
        <v>0.296</v>
      </c>
      <c r="O2447" s="1" t="n">
        <v>3</v>
      </c>
      <c r="P2447" s="1" t="n">
        <v>7</v>
      </c>
      <c r="Q2447" s="1" t="n">
        <v>0.429</v>
      </c>
      <c r="R2447" s="1" t="n">
        <v>12</v>
      </c>
      <c r="S2447" s="1" t="n">
        <v>49</v>
      </c>
      <c r="T2447" s="1" t="n">
        <v>61</v>
      </c>
      <c r="U2447" s="1" t="n">
        <v>87</v>
      </c>
      <c r="V2447" s="1" t="n">
        <v>21</v>
      </c>
      <c r="W2447" s="1" t="n">
        <v>9</v>
      </c>
      <c r="X2447" s="1" t="n">
        <v>37</v>
      </c>
      <c r="Y2447" s="1" t="n">
        <v>26</v>
      </c>
      <c r="Z2447" s="1" t="n">
        <v>123</v>
      </c>
      <c r="AA2447" s="1" t="n">
        <v>8.5</v>
      </c>
      <c r="AB2447" s="1" t="n">
        <v>0.379</v>
      </c>
      <c r="AC2447" s="1" t="n">
        <v>-0.4</v>
      </c>
      <c r="AD2447" s="1" t="n">
        <f aca="false">IF(F2447=0,0,Z2447/F2447)</f>
        <v>2.36538461538462</v>
      </c>
      <c r="AE2447" s="1" t="str">
        <f aca="false">IFERROR(LEFT(C2447,FIND("-",C2447)-1),C2447)</f>
        <v>PG</v>
      </c>
      <c r="AF2447" s="1" t="str">
        <f aca="false">B2447&amp;"|"&amp;A2447</f>
        <v>Ish Smith|2013</v>
      </c>
      <c r="AG2447" s="1" t="n">
        <f aca="false">SUMPRODUCT(($A$2:$A$4670=A2447)*($Z$2:$Z$4670&gt;Z2447))+1</f>
        <v>361</v>
      </c>
    </row>
    <row r="2448" customFormat="false" ht="15" hidden="false" customHeight="false" outlineLevel="0" collapsed="false">
      <c r="A2448" s="1" t="n">
        <v>2013</v>
      </c>
      <c r="B2448" s="1" t="s">
        <v>839</v>
      </c>
      <c r="C2448" s="1" t="s">
        <v>92</v>
      </c>
      <c r="D2448" s="1" t="n">
        <v>28</v>
      </c>
      <c r="E2448" s="1" t="s">
        <v>110</v>
      </c>
      <c r="F2448" s="1" t="n">
        <v>69</v>
      </c>
      <c r="G2448" s="1" t="n">
        <v>5</v>
      </c>
      <c r="H2448" s="1" t="n">
        <v>1035</v>
      </c>
      <c r="I2448" s="1" t="n">
        <v>185</v>
      </c>
      <c r="J2448" s="1" t="n">
        <v>356</v>
      </c>
      <c r="K2448" s="1" t="n">
        <v>0.52</v>
      </c>
      <c r="L2448" s="1" t="n">
        <v>1</v>
      </c>
      <c r="M2448" s="1" t="n">
        <v>13</v>
      </c>
      <c r="N2448" s="1" t="n">
        <v>0.077</v>
      </c>
      <c r="O2448" s="1" t="n">
        <v>81</v>
      </c>
      <c r="P2448" s="1" t="n">
        <v>131</v>
      </c>
      <c r="Q2448" s="1" t="n">
        <v>0.618</v>
      </c>
      <c r="R2448" s="1" t="n">
        <v>76</v>
      </c>
      <c r="S2448" s="1" t="n">
        <v>190</v>
      </c>
      <c r="T2448" s="1" t="n">
        <v>266</v>
      </c>
      <c r="U2448" s="1" t="n">
        <v>46</v>
      </c>
      <c r="V2448" s="1" t="n">
        <v>56</v>
      </c>
      <c r="W2448" s="1" t="n">
        <v>14</v>
      </c>
      <c r="X2448" s="1" t="n">
        <v>71</v>
      </c>
      <c r="Y2448" s="1" t="n">
        <v>131</v>
      </c>
      <c r="Z2448" s="1" t="n">
        <v>452</v>
      </c>
      <c r="AA2448" s="1" t="n">
        <v>15.7</v>
      </c>
      <c r="AB2448" s="1" t="n">
        <v>0.546</v>
      </c>
      <c r="AC2448" s="1" t="n">
        <v>2.3</v>
      </c>
      <c r="AD2448" s="1" t="n">
        <f aca="false">IF(F2448=0,0,Z2448/F2448)</f>
        <v>6.55072463768116</v>
      </c>
      <c r="AE2448" s="1" t="str">
        <f aca="false">IFERROR(LEFT(C2448,FIND("-",C2448)-1),C2448)</f>
        <v>PF</v>
      </c>
      <c r="AF2448" s="1" t="str">
        <f aca="false">B2448&amp;"|"&amp;A2448</f>
        <v>Ivan Johnson|2013</v>
      </c>
      <c r="AG2448" s="1" t="n">
        <f aca="false">SUMPRODUCT(($A$2:$A$4670=A2448)*($Z$2:$Z$4670&gt;Z2448))+1</f>
        <v>218</v>
      </c>
    </row>
    <row r="2449" customFormat="false" ht="15" hidden="false" customHeight="false" outlineLevel="0" collapsed="false">
      <c r="A2449" s="1" t="n">
        <v>2013</v>
      </c>
      <c r="B2449" s="1" t="s">
        <v>314</v>
      </c>
      <c r="C2449" s="1" t="s">
        <v>102</v>
      </c>
      <c r="D2449" s="1" t="n">
        <v>28</v>
      </c>
      <c r="E2449" s="1" t="s">
        <v>120</v>
      </c>
      <c r="F2449" s="1" t="n">
        <v>74</v>
      </c>
      <c r="G2449" s="1" t="n">
        <v>2</v>
      </c>
      <c r="H2449" s="1" t="n">
        <v>1713</v>
      </c>
      <c r="I2449" s="1" t="n">
        <v>316</v>
      </c>
      <c r="J2449" s="1" t="n">
        <v>758</v>
      </c>
      <c r="K2449" s="1" t="n">
        <v>0.417</v>
      </c>
      <c r="L2449" s="1" t="n">
        <v>97</v>
      </c>
      <c r="M2449" s="1" t="n">
        <v>280</v>
      </c>
      <c r="N2449" s="1" t="n">
        <v>0.346</v>
      </c>
      <c r="O2449" s="1" t="n">
        <v>105</v>
      </c>
      <c r="P2449" s="1" t="n">
        <v>134</v>
      </c>
      <c r="Q2449" s="1" t="n">
        <v>0.784</v>
      </c>
      <c r="R2449" s="1" t="n">
        <v>34</v>
      </c>
      <c r="S2449" s="1" t="n">
        <v>173</v>
      </c>
      <c r="T2449" s="1" t="n">
        <v>207</v>
      </c>
      <c r="U2449" s="1" t="n">
        <v>294</v>
      </c>
      <c r="V2449" s="1" t="n">
        <v>32</v>
      </c>
      <c r="W2449" s="1" t="n">
        <v>0</v>
      </c>
      <c r="X2449" s="1" t="n">
        <v>145</v>
      </c>
      <c r="Y2449" s="1" t="n">
        <v>131</v>
      </c>
      <c r="Z2449" s="1" t="n">
        <v>834</v>
      </c>
      <c r="AA2449" s="1" t="n">
        <v>14.1</v>
      </c>
      <c r="AB2449" s="1" t="n">
        <v>0.51</v>
      </c>
      <c r="AC2449" s="1" t="n">
        <v>1.9</v>
      </c>
      <c r="AD2449" s="1" t="n">
        <f aca="false">IF(F2449=0,0,Z2449/F2449)</f>
        <v>11.2702702702703</v>
      </c>
      <c r="AE2449" s="1" t="str">
        <f aca="false">IFERROR(LEFT(C2449,FIND("-",C2449)-1),C2449)</f>
        <v>PG</v>
      </c>
      <c r="AF2449" s="1" t="str">
        <f aca="false">B2449&amp;"|"&amp;A2449</f>
        <v>J.J. Barea|2013</v>
      </c>
      <c r="AG2449" s="1" t="n">
        <f aca="false">SUMPRODUCT(($A$2:$A$4670=A2449)*($Z$2:$Z$4670&gt;Z2449))+1</f>
        <v>109</v>
      </c>
    </row>
    <row r="2450" customFormat="false" ht="15" hidden="false" customHeight="false" outlineLevel="0" collapsed="false">
      <c r="A2450" s="1" t="n">
        <v>2013</v>
      </c>
      <c r="B2450" s="1" t="s">
        <v>629</v>
      </c>
      <c r="C2450" s="1" t="s">
        <v>105</v>
      </c>
      <c r="D2450" s="1" t="n">
        <v>24</v>
      </c>
      <c r="E2450" s="1" t="s">
        <v>191</v>
      </c>
      <c r="F2450" s="1" t="n">
        <v>80</v>
      </c>
      <c r="G2450" s="1" t="n">
        <v>80</v>
      </c>
      <c r="H2450" s="1" t="n">
        <v>2323</v>
      </c>
      <c r="I2450" s="1" t="n">
        <v>418</v>
      </c>
      <c r="J2450" s="1" t="n">
        <v>744</v>
      </c>
      <c r="K2450" s="1" t="n">
        <v>0.562</v>
      </c>
      <c r="L2450" s="1" t="n">
        <v>0</v>
      </c>
      <c r="M2450" s="1" t="n">
        <v>2</v>
      </c>
      <c r="N2450" s="1" t="n">
        <v>0</v>
      </c>
      <c r="O2450" s="1" t="n">
        <v>182</v>
      </c>
      <c r="P2450" s="1" t="n">
        <v>268</v>
      </c>
      <c r="Q2450" s="1" t="n">
        <v>0.679</v>
      </c>
      <c r="R2450" s="1" t="n">
        <v>266</v>
      </c>
      <c r="S2450" s="1" t="n">
        <v>562</v>
      </c>
      <c r="T2450" s="1" t="n">
        <v>828</v>
      </c>
      <c r="U2450" s="1" t="n">
        <v>88</v>
      </c>
      <c r="V2450" s="1" t="n">
        <v>48</v>
      </c>
      <c r="W2450" s="1" t="n">
        <v>51</v>
      </c>
      <c r="X2450" s="1" t="n">
        <v>145</v>
      </c>
      <c r="Y2450" s="1" t="n">
        <v>160</v>
      </c>
      <c r="Z2450" s="1" t="n">
        <v>1018</v>
      </c>
      <c r="AA2450" s="1" t="n">
        <v>19.7</v>
      </c>
      <c r="AB2450" s="1" t="n">
        <v>0.591</v>
      </c>
      <c r="AC2450" s="1" t="n">
        <v>6.9</v>
      </c>
      <c r="AD2450" s="1" t="n">
        <f aca="false">IF(F2450=0,0,Z2450/F2450)</f>
        <v>12.725</v>
      </c>
      <c r="AE2450" s="1" t="str">
        <f aca="false">IFERROR(LEFT(C2450,FIND("-",C2450)-1),C2450)</f>
        <v>C</v>
      </c>
      <c r="AF2450" s="1" t="str">
        <f aca="false">B2450&amp;"|"&amp;A2450</f>
        <v>J.J. Hickson|2013</v>
      </c>
      <c r="AG2450" s="1" t="n">
        <f aca="false">SUMPRODUCT(($A$2:$A$4670=A2450)*($Z$2:$Z$4670&gt;Z2450))+1</f>
        <v>71</v>
      </c>
    </row>
    <row r="2451" customFormat="false" ht="15" hidden="false" customHeight="false" outlineLevel="0" collapsed="false">
      <c r="A2451" s="1" t="n">
        <v>2013</v>
      </c>
      <c r="B2451" s="1" t="s">
        <v>315</v>
      </c>
      <c r="C2451" s="1" t="s">
        <v>128</v>
      </c>
      <c r="D2451" s="1" t="n">
        <v>28</v>
      </c>
      <c r="E2451" s="1" t="s">
        <v>115</v>
      </c>
      <c r="F2451" s="1" t="n">
        <v>78</v>
      </c>
      <c r="G2451" s="1" t="n">
        <v>13</v>
      </c>
      <c r="H2451" s="1" t="n">
        <v>2379</v>
      </c>
      <c r="I2451" s="1" t="n">
        <v>382</v>
      </c>
      <c r="J2451" s="1" t="n">
        <v>880</v>
      </c>
      <c r="K2451" s="1" t="n">
        <v>0.434</v>
      </c>
      <c r="L2451" s="1" t="n">
        <v>165</v>
      </c>
      <c r="M2451" s="1" t="n">
        <v>451</v>
      </c>
      <c r="N2451" s="1" t="n">
        <v>0.366</v>
      </c>
      <c r="O2451" s="1" t="n">
        <v>171</v>
      </c>
      <c r="P2451" s="1" t="n">
        <v>190</v>
      </c>
      <c r="Q2451" s="1" t="n">
        <v>0.9</v>
      </c>
      <c r="R2451" s="1" t="n">
        <v>17</v>
      </c>
      <c r="S2451" s="1" t="n">
        <v>154</v>
      </c>
      <c r="T2451" s="1" t="n">
        <v>171</v>
      </c>
      <c r="U2451" s="1" t="n">
        <v>296</v>
      </c>
      <c r="V2451" s="1" t="n">
        <v>38</v>
      </c>
      <c r="W2451" s="1" t="n">
        <v>9</v>
      </c>
      <c r="X2451" s="1" t="n">
        <v>138</v>
      </c>
      <c r="Y2451" s="1" t="n">
        <v>117</v>
      </c>
      <c r="Z2451" s="1" t="n">
        <v>1100</v>
      </c>
      <c r="AA2451" s="1" t="n">
        <v>14.7</v>
      </c>
      <c r="AB2451" s="1" t="n">
        <v>0.571</v>
      </c>
      <c r="AC2451" s="1" t="n">
        <v>4.5</v>
      </c>
      <c r="AD2451" s="1" t="n">
        <f aca="false">IF(F2451=0,0,Z2451/F2451)</f>
        <v>14.1025641025641</v>
      </c>
      <c r="AE2451" s="1" t="str">
        <f aca="false">IFERROR(LEFT(C2451,FIND("-",C2451)-1),C2451)</f>
        <v>SG</v>
      </c>
      <c r="AF2451" s="1" t="str">
        <f aca="false">B2451&amp;"|"&amp;A2451</f>
        <v>J.J. Redick|2013</v>
      </c>
      <c r="AG2451" s="1" t="n">
        <f aca="false">SUMPRODUCT(($A$2:$A$4670=A2451)*($Z$2:$Z$4670&gt;Z2451))+1</f>
        <v>53</v>
      </c>
    </row>
    <row r="2452" customFormat="false" ht="15" hidden="false" customHeight="false" outlineLevel="0" collapsed="false">
      <c r="A2452" s="1" t="n">
        <v>2013</v>
      </c>
      <c r="B2452" s="1" t="s">
        <v>316</v>
      </c>
      <c r="C2452" s="1" t="s">
        <v>128</v>
      </c>
      <c r="D2452" s="1" t="n">
        <v>27</v>
      </c>
      <c r="E2452" s="1" t="s">
        <v>256</v>
      </c>
      <c r="F2452" s="1" t="n">
        <v>80</v>
      </c>
      <c r="G2452" s="1" t="n">
        <v>0</v>
      </c>
      <c r="H2452" s="1" t="n">
        <v>2678</v>
      </c>
      <c r="I2452" s="1" t="n">
        <v>527</v>
      </c>
      <c r="J2452" s="1" t="n">
        <v>1249</v>
      </c>
      <c r="K2452" s="1" t="n">
        <v>0.422</v>
      </c>
      <c r="L2452" s="1" t="n">
        <v>155</v>
      </c>
      <c r="M2452" s="1" t="n">
        <v>436</v>
      </c>
      <c r="N2452" s="1" t="n">
        <v>0.356</v>
      </c>
      <c r="O2452" s="1" t="n">
        <v>237</v>
      </c>
      <c r="P2452" s="1" t="n">
        <v>311</v>
      </c>
      <c r="Q2452" s="1" t="n">
        <v>0.762</v>
      </c>
      <c r="R2452" s="1" t="n">
        <v>64</v>
      </c>
      <c r="S2452" s="1" t="n">
        <v>361</v>
      </c>
      <c r="T2452" s="1" t="n">
        <v>425</v>
      </c>
      <c r="U2452" s="1" t="n">
        <v>218</v>
      </c>
      <c r="V2452" s="1" t="n">
        <v>100</v>
      </c>
      <c r="W2452" s="1" t="n">
        <v>24</v>
      </c>
      <c r="X2452" s="1" t="n">
        <v>134</v>
      </c>
      <c r="Y2452" s="1" t="n">
        <v>226</v>
      </c>
      <c r="Z2452" s="1" t="n">
        <v>1446</v>
      </c>
      <c r="AA2452" s="1" t="n">
        <v>17.6</v>
      </c>
      <c r="AB2452" s="1" t="n">
        <v>0.522</v>
      </c>
      <c r="AC2452" s="1" t="n">
        <v>6.7</v>
      </c>
      <c r="AD2452" s="1" t="n">
        <f aca="false">IF(F2452=0,0,Z2452/F2452)</f>
        <v>18.075</v>
      </c>
      <c r="AE2452" s="1" t="str">
        <f aca="false">IFERROR(LEFT(C2452,FIND("-",C2452)-1),C2452)</f>
        <v>SG</v>
      </c>
      <c r="AF2452" s="1" t="str">
        <f aca="false">B2452&amp;"|"&amp;A2452</f>
        <v>J.R. Smith|2013</v>
      </c>
      <c r="AG2452" s="1" t="n">
        <f aca="false">SUMPRODUCT(($A$2:$A$4670=A2452)*($Z$2:$Z$4670&gt;Z2452))+1</f>
        <v>16</v>
      </c>
    </row>
    <row r="2453" customFormat="false" ht="15" hidden="false" customHeight="false" outlineLevel="0" collapsed="false">
      <c r="A2453" s="1" t="n">
        <v>2013</v>
      </c>
      <c r="B2453" s="1" t="s">
        <v>631</v>
      </c>
      <c r="C2453" s="1" t="s">
        <v>105</v>
      </c>
      <c r="D2453" s="1" t="n">
        <v>25</v>
      </c>
      <c r="E2453" s="1" t="s">
        <v>129</v>
      </c>
      <c r="F2453" s="1" t="n">
        <v>79</v>
      </c>
      <c r="G2453" s="1" t="n">
        <v>0</v>
      </c>
      <c r="H2453" s="1" t="n">
        <v>1433</v>
      </c>
      <c r="I2453" s="1" t="n">
        <v>303</v>
      </c>
      <c r="J2453" s="1" t="n">
        <v>527</v>
      </c>
      <c r="K2453" s="1" t="n">
        <v>0.575</v>
      </c>
      <c r="L2453" s="1" t="n">
        <v>1</v>
      </c>
      <c r="M2453" s="1" t="n">
        <v>1</v>
      </c>
      <c r="N2453" s="1" t="n">
        <v>1</v>
      </c>
      <c r="O2453" s="1" t="n">
        <v>110</v>
      </c>
      <c r="P2453" s="1" t="n">
        <v>186</v>
      </c>
      <c r="Q2453" s="1" t="n">
        <v>0.591</v>
      </c>
      <c r="R2453" s="1" t="n">
        <v>158</v>
      </c>
      <c r="S2453" s="1" t="n">
        <v>223</v>
      </c>
      <c r="T2453" s="1" t="n">
        <v>381</v>
      </c>
      <c r="U2453" s="1" t="n">
        <v>24</v>
      </c>
      <c r="V2453" s="1" t="n">
        <v>30</v>
      </c>
      <c r="W2453" s="1" t="n">
        <v>157</v>
      </c>
      <c r="X2453" s="1" t="n">
        <v>90</v>
      </c>
      <c r="Y2453" s="1" t="n">
        <v>184</v>
      </c>
      <c r="Z2453" s="1" t="n">
        <v>717</v>
      </c>
      <c r="AA2453" s="1" t="n">
        <v>20.7</v>
      </c>
      <c r="AB2453" s="1" t="n">
        <v>0.589</v>
      </c>
      <c r="AC2453" s="1" t="n">
        <v>4.9</v>
      </c>
      <c r="AD2453" s="1" t="n">
        <f aca="false">IF(F2453=0,0,Z2453/F2453)</f>
        <v>9.07594936708861</v>
      </c>
      <c r="AE2453" s="1" t="str">
        <f aca="false">IFERROR(LEFT(C2453,FIND("-",C2453)-1),C2453)</f>
        <v>C</v>
      </c>
      <c r="AF2453" s="1" t="str">
        <f aca="false">B2453&amp;"|"&amp;A2453</f>
        <v>JaVale McGee|2013</v>
      </c>
      <c r="AG2453" s="1" t="n">
        <f aca="false">SUMPRODUCT(($A$2:$A$4670=A2453)*($Z$2:$Z$4670&gt;Z2453))+1</f>
        <v>137</v>
      </c>
    </row>
    <row r="2454" customFormat="false" ht="15" hidden="false" customHeight="false" outlineLevel="0" collapsed="false">
      <c r="A2454" s="1" t="n">
        <v>2013</v>
      </c>
      <c r="B2454" s="1" t="s">
        <v>917</v>
      </c>
      <c r="C2454" s="1" t="s">
        <v>123</v>
      </c>
      <c r="D2454" s="1" t="n">
        <v>22</v>
      </c>
      <c r="E2454" s="1" t="s">
        <v>189</v>
      </c>
      <c r="F2454" s="1" t="n">
        <v>78</v>
      </c>
      <c r="G2454" s="1" t="n">
        <v>16</v>
      </c>
      <c r="H2454" s="1" t="n">
        <v>1353</v>
      </c>
      <c r="I2454" s="1" t="n">
        <v>141</v>
      </c>
      <c r="J2454" s="1" t="n">
        <v>367</v>
      </c>
      <c r="K2454" s="1" t="n">
        <v>0.384</v>
      </c>
      <c r="L2454" s="1" t="n">
        <v>63</v>
      </c>
      <c r="M2454" s="1" t="n">
        <v>192</v>
      </c>
      <c r="N2454" s="1" t="n">
        <v>0.328</v>
      </c>
      <c r="O2454" s="1" t="n">
        <v>47</v>
      </c>
      <c r="P2454" s="1" t="n">
        <v>73</v>
      </c>
      <c r="Q2454" s="1" t="n">
        <v>0.644</v>
      </c>
      <c r="R2454" s="1" t="n">
        <v>35</v>
      </c>
      <c r="S2454" s="1" t="n">
        <v>152</v>
      </c>
      <c r="T2454" s="1" t="n">
        <v>187</v>
      </c>
      <c r="U2454" s="1" t="n">
        <v>94</v>
      </c>
      <c r="V2454" s="1" t="n">
        <v>63</v>
      </c>
      <c r="W2454" s="1" t="n">
        <v>17</v>
      </c>
      <c r="X2454" s="1" t="n">
        <v>49</v>
      </c>
      <c r="Y2454" s="1" t="n">
        <v>128</v>
      </c>
      <c r="Z2454" s="1" t="n">
        <v>392</v>
      </c>
      <c r="AA2454" s="1" t="n">
        <v>10.2</v>
      </c>
      <c r="AB2454" s="1" t="n">
        <v>0.491</v>
      </c>
      <c r="AC2454" s="1" t="n">
        <v>1.5</v>
      </c>
      <c r="AD2454" s="1" t="n">
        <f aca="false">IF(F2454=0,0,Z2454/F2454)</f>
        <v>5.02564102564103</v>
      </c>
      <c r="AE2454" s="1" t="str">
        <f aca="false">IFERROR(LEFT(C2454,FIND("-",C2454)-1),C2454)</f>
        <v>SF</v>
      </c>
      <c r="AF2454" s="1" t="str">
        <f aca="false">B2454&amp;"|"&amp;A2454</f>
        <v>Jae Crowder|2013</v>
      </c>
      <c r="AG2454" s="1" t="n">
        <f aca="false">SUMPRODUCT(($A$2:$A$4670=A2454)*($Z$2:$Z$4670&gt;Z2454))+1</f>
        <v>237</v>
      </c>
    </row>
    <row r="2455" customFormat="false" ht="15" hidden="false" customHeight="false" outlineLevel="0" collapsed="false">
      <c r="A2455" s="1" t="n">
        <v>2013</v>
      </c>
      <c r="B2455" s="1" t="s">
        <v>320</v>
      </c>
      <c r="C2455" s="1" t="s">
        <v>102</v>
      </c>
      <c r="D2455" s="1" t="n">
        <v>34</v>
      </c>
      <c r="E2455" s="1" t="s">
        <v>149</v>
      </c>
      <c r="F2455" s="1" t="n">
        <v>66</v>
      </c>
      <c r="G2455" s="1" t="n">
        <v>32</v>
      </c>
      <c r="H2455" s="1" t="n">
        <v>1221</v>
      </c>
      <c r="I2455" s="1" t="n">
        <v>86</v>
      </c>
      <c r="J2455" s="1" t="n">
        <v>234</v>
      </c>
      <c r="K2455" s="1" t="n">
        <v>0.368</v>
      </c>
      <c r="L2455" s="1" t="n">
        <v>39</v>
      </c>
      <c r="M2455" s="1" t="n">
        <v>127</v>
      </c>
      <c r="N2455" s="1" t="n">
        <v>0.307</v>
      </c>
      <c r="O2455" s="1" t="n">
        <v>18</v>
      </c>
      <c r="P2455" s="1" t="n">
        <v>26</v>
      </c>
      <c r="Q2455" s="1" t="n">
        <v>0.692</v>
      </c>
      <c r="R2455" s="1" t="n">
        <v>17</v>
      </c>
      <c r="S2455" s="1" t="n">
        <v>98</v>
      </c>
      <c r="T2455" s="1" t="n">
        <v>115</v>
      </c>
      <c r="U2455" s="1" t="n">
        <v>290</v>
      </c>
      <c r="V2455" s="1" t="n">
        <v>64</v>
      </c>
      <c r="W2455" s="1" t="n">
        <v>14</v>
      </c>
      <c r="X2455" s="1" t="n">
        <v>106</v>
      </c>
      <c r="Y2455" s="1" t="n">
        <v>106</v>
      </c>
      <c r="Z2455" s="1" t="n">
        <v>229</v>
      </c>
      <c r="AA2455" s="1" t="n">
        <v>10.6</v>
      </c>
      <c r="AB2455" s="1" t="n">
        <v>0.467</v>
      </c>
      <c r="AC2455" s="1" t="n">
        <v>0.9</v>
      </c>
      <c r="AD2455" s="1" t="n">
        <f aca="false">IF(F2455=0,0,Z2455/F2455)</f>
        <v>3.46969696969697</v>
      </c>
      <c r="AE2455" s="1" t="str">
        <f aca="false">IFERROR(LEFT(C2455,FIND("-",C2455)-1),C2455)</f>
        <v>PG</v>
      </c>
      <c r="AF2455" s="1" t="str">
        <f aca="false">B2455&amp;"|"&amp;A2455</f>
        <v>Jamaal Tinsley|2013</v>
      </c>
      <c r="AG2455" s="1" t="n">
        <f aca="false">SUMPRODUCT(($A$2:$A$4670=A2455)*($Z$2:$Z$4670&gt;Z2455))+1</f>
        <v>301</v>
      </c>
    </row>
    <row r="2456" customFormat="false" ht="15" hidden="false" customHeight="false" outlineLevel="0" collapsed="false">
      <c r="A2456" s="1" t="n">
        <v>2013</v>
      </c>
      <c r="B2456" s="1" t="s">
        <v>321</v>
      </c>
      <c r="C2456" s="1" t="s">
        <v>128</v>
      </c>
      <c r="D2456" s="1" t="n">
        <v>32</v>
      </c>
      <c r="E2456" s="1" t="s">
        <v>108</v>
      </c>
      <c r="F2456" s="1" t="n">
        <v>76</v>
      </c>
      <c r="G2456" s="1" t="n">
        <v>0</v>
      </c>
      <c r="H2456" s="1" t="n">
        <v>2230</v>
      </c>
      <c r="I2456" s="1" t="n">
        <v>445</v>
      </c>
      <c r="J2456" s="1" t="n">
        <v>1016</v>
      </c>
      <c r="K2456" s="1" t="n">
        <v>0.438</v>
      </c>
      <c r="L2456" s="1" t="n">
        <v>149</v>
      </c>
      <c r="M2456" s="1" t="n">
        <v>396</v>
      </c>
      <c r="N2456" s="1" t="n">
        <v>0.376</v>
      </c>
      <c r="O2456" s="1" t="n">
        <v>216</v>
      </c>
      <c r="P2456" s="1" t="n">
        <v>248</v>
      </c>
      <c r="Q2456" s="1" t="n">
        <v>0.871</v>
      </c>
      <c r="R2456" s="1" t="n">
        <v>22</v>
      </c>
      <c r="S2456" s="1" t="n">
        <v>106</v>
      </c>
      <c r="T2456" s="1" t="n">
        <v>128</v>
      </c>
      <c r="U2456" s="1" t="n">
        <v>193</v>
      </c>
      <c r="V2456" s="1" t="n">
        <v>79</v>
      </c>
      <c r="W2456" s="1" t="n">
        <v>13</v>
      </c>
      <c r="X2456" s="1" t="n">
        <v>146</v>
      </c>
      <c r="Y2456" s="1" t="n">
        <v>71</v>
      </c>
      <c r="Z2456" s="1" t="n">
        <v>1255</v>
      </c>
      <c r="AA2456" s="1" t="n">
        <v>16.8</v>
      </c>
      <c r="AB2456" s="1" t="n">
        <v>0.558</v>
      </c>
      <c r="AC2456" s="1" t="n">
        <v>5.4</v>
      </c>
      <c r="AD2456" s="1" t="n">
        <f aca="false">IF(F2456=0,0,Z2456/F2456)</f>
        <v>16.5131578947368</v>
      </c>
      <c r="AE2456" s="1" t="str">
        <f aca="false">IFERROR(LEFT(C2456,FIND("-",C2456)-1),C2456)</f>
        <v>SG</v>
      </c>
      <c r="AF2456" s="1" t="str">
        <f aca="false">B2456&amp;"|"&amp;A2456</f>
        <v>Jamal Crawford|2013</v>
      </c>
      <c r="AG2456" s="1" t="n">
        <f aca="false">SUMPRODUCT(($A$2:$A$4670=A2456)*($Z$2:$Z$4670&gt;Z2456))+1</f>
        <v>35</v>
      </c>
    </row>
    <row r="2457" customFormat="false" ht="15" hidden="false" customHeight="false" outlineLevel="0" collapsed="false">
      <c r="A2457" s="1" t="n">
        <v>2013</v>
      </c>
      <c r="B2457" s="1" t="s">
        <v>323</v>
      </c>
      <c r="C2457" s="1" t="s">
        <v>102</v>
      </c>
      <c r="D2457" s="1" t="n">
        <v>30</v>
      </c>
      <c r="E2457" s="1" t="s">
        <v>112</v>
      </c>
      <c r="F2457" s="1" t="n">
        <v>56</v>
      </c>
      <c r="G2457" s="1" t="n">
        <v>56</v>
      </c>
      <c r="H2457" s="1" t="n">
        <v>1977</v>
      </c>
      <c r="I2457" s="1" t="n">
        <v>306</v>
      </c>
      <c r="J2457" s="1" t="n">
        <v>780</v>
      </c>
      <c r="K2457" s="1" t="n">
        <v>0.392</v>
      </c>
      <c r="L2457" s="1" t="n">
        <v>121</v>
      </c>
      <c r="M2457" s="1" t="n">
        <v>355</v>
      </c>
      <c r="N2457" s="1" t="n">
        <v>0.341</v>
      </c>
      <c r="O2457" s="1" t="n">
        <v>89</v>
      </c>
      <c r="P2457" s="1" t="n">
        <v>102</v>
      </c>
      <c r="Q2457" s="1" t="n">
        <v>0.873</v>
      </c>
      <c r="R2457" s="1" t="n">
        <v>23</v>
      </c>
      <c r="S2457" s="1" t="n">
        <v>186</v>
      </c>
      <c r="T2457" s="1" t="n">
        <v>209</v>
      </c>
      <c r="U2457" s="1" t="n">
        <v>413</v>
      </c>
      <c r="V2457" s="1" t="n">
        <v>71</v>
      </c>
      <c r="W2457" s="1" t="n">
        <v>6</v>
      </c>
      <c r="X2457" s="1" t="n">
        <v>154</v>
      </c>
      <c r="Y2457" s="1" t="n">
        <v>161</v>
      </c>
      <c r="Z2457" s="1" t="n">
        <v>822</v>
      </c>
      <c r="AA2457" s="1" t="n">
        <v>14.4</v>
      </c>
      <c r="AB2457" s="1" t="n">
        <v>0.498</v>
      </c>
      <c r="AC2457" s="1" t="n">
        <v>2.1</v>
      </c>
      <c r="AD2457" s="1" t="n">
        <f aca="false">IF(F2457=0,0,Z2457/F2457)</f>
        <v>14.6785714285714</v>
      </c>
      <c r="AE2457" s="1" t="str">
        <f aca="false">IFERROR(LEFT(C2457,FIND("-",C2457)-1),C2457)</f>
        <v>PG</v>
      </c>
      <c r="AF2457" s="1" t="str">
        <f aca="false">B2457&amp;"|"&amp;A2457</f>
        <v>Jameer Nelson|2013</v>
      </c>
      <c r="AG2457" s="1" t="n">
        <f aca="false">SUMPRODUCT(($A$2:$A$4670=A2457)*($Z$2:$Z$4670&gt;Z2457))+1</f>
        <v>112</v>
      </c>
    </row>
    <row r="2458" customFormat="false" ht="15" hidden="false" customHeight="false" outlineLevel="0" collapsed="false">
      <c r="A2458" s="1" t="n">
        <v>2013</v>
      </c>
      <c r="B2458" s="1" t="s">
        <v>770</v>
      </c>
      <c r="C2458" s="1" t="s">
        <v>114</v>
      </c>
      <c r="D2458" s="1" t="n">
        <v>23</v>
      </c>
      <c r="E2458" s="1" t="s">
        <v>115</v>
      </c>
      <c r="F2458" s="1" t="n">
        <v>39</v>
      </c>
      <c r="G2458" s="1" t="n">
        <v>2</v>
      </c>
      <c r="H2458" s="1" t="n">
        <v>401</v>
      </c>
      <c r="I2458" s="1" t="n">
        <v>52</v>
      </c>
      <c r="J2458" s="1" t="n">
        <v>126</v>
      </c>
      <c r="K2458" s="1" t="n">
        <v>0.413</v>
      </c>
      <c r="L2458" s="1" t="n">
        <v>21</v>
      </c>
      <c r="M2458" s="1" t="n">
        <v>60</v>
      </c>
      <c r="N2458" s="1" t="n">
        <v>0.35</v>
      </c>
      <c r="O2458" s="1" t="n">
        <v>24</v>
      </c>
      <c r="P2458" s="1" t="n">
        <v>28</v>
      </c>
      <c r="Q2458" s="1" t="n">
        <v>0.857</v>
      </c>
      <c r="R2458" s="1" t="n">
        <v>18</v>
      </c>
      <c r="S2458" s="1" t="n">
        <v>54</v>
      </c>
      <c r="T2458" s="1" t="n">
        <v>72</v>
      </c>
      <c r="U2458" s="1" t="n">
        <v>42</v>
      </c>
      <c r="V2458" s="1" t="n">
        <v>15</v>
      </c>
      <c r="W2458" s="1" t="n">
        <v>5</v>
      </c>
      <c r="X2458" s="1" t="n">
        <v>25</v>
      </c>
      <c r="Y2458" s="1" t="n">
        <v>25</v>
      </c>
      <c r="Z2458" s="1" t="n">
        <v>149</v>
      </c>
      <c r="AA2458" s="1" t="n">
        <v>13.9</v>
      </c>
      <c r="AB2458" s="1" t="n">
        <v>0.539</v>
      </c>
      <c r="AC2458" s="1" t="n">
        <v>0.9</v>
      </c>
      <c r="AD2458" s="1" t="n">
        <f aca="false">IF(F2458=0,0,Z2458/F2458)</f>
        <v>3.82051282051282</v>
      </c>
      <c r="AE2458" s="1" t="str">
        <f aca="false">IFERROR(LEFT(C2458,FIND("-",C2458)-1),C2458)</f>
        <v>SG</v>
      </c>
      <c r="AF2458" s="1" t="str">
        <f aca="false">B2458&amp;"|"&amp;A2458</f>
        <v>James Anderson|2013</v>
      </c>
      <c r="AG2458" s="1" t="n">
        <f aca="false">SUMPRODUCT(($A$2:$A$4670=A2458)*($Z$2:$Z$4670&gt;Z2458))+1</f>
        <v>343</v>
      </c>
    </row>
    <row r="2459" customFormat="false" ht="15" hidden="false" customHeight="false" outlineLevel="0" collapsed="false">
      <c r="A2459" s="1" t="n">
        <v>2013</v>
      </c>
      <c r="B2459" s="1" t="s">
        <v>700</v>
      </c>
      <c r="C2459" s="1" t="s">
        <v>128</v>
      </c>
      <c r="D2459" s="1" t="n">
        <v>23</v>
      </c>
      <c r="E2459" s="1" t="s">
        <v>103</v>
      </c>
      <c r="F2459" s="1" t="n">
        <v>78</v>
      </c>
      <c r="G2459" s="1" t="n">
        <v>78</v>
      </c>
      <c r="H2459" s="1" t="n">
        <v>2985</v>
      </c>
      <c r="I2459" s="1" t="n">
        <v>585</v>
      </c>
      <c r="J2459" s="1" t="n">
        <v>1337</v>
      </c>
      <c r="K2459" s="1" t="n">
        <v>0.438</v>
      </c>
      <c r="L2459" s="1" t="n">
        <v>179</v>
      </c>
      <c r="M2459" s="1" t="n">
        <v>486</v>
      </c>
      <c r="N2459" s="1" t="n">
        <v>0.368</v>
      </c>
      <c r="O2459" s="1" t="n">
        <v>674</v>
      </c>
      <c r="P2459" s="1" t="n">
        <v>792</v>
      </c>
      <c r="Q2459" s="1" t="n">
        <v>0.851</v>
      </c>
      <c r="R2459" s="1" t="n">
        <v>62</v>
      </c>
      <c r="S2459" s="1" t="n">
        <v>317</v>
      </c>
      <c r="T2459" s="1" t="n">
        <v>379</v>
      </c>
      <c r="U2459" s="1" t="n">
        <v>455</v>
      </c>
      <c r="V2459" s="1" t="n">
        <v>142</v>
      </c>
      <c r="W2459" s="1" t="n">
        <v>38</v>
      </c>
      <c r="X2459" s="1" t="n">
        <v>295</v>
      </c>
      <c r="Y2459" s="1" t="n">
        <v>178</v>
      </c>
      <c r="Z2459" s="1" t="n">
        <v>2023</v>
      </c>
      <c r="AA2459" s="1" t="n">
        <v>23</v>
      </c>
      <c r="AB2459" s="1" t="n">
        <v>0.6</v>
      </c>
      <c r="AC2459" s="1" t="n">
        <v>12.8</v>
      </c>
      <c r="AD2459" s="1" t="n">
        <f aca="false">IF(F2459=0,0,Z2459/F2459)</f>
        <v>25.9358974358974</v>
      </c>
      <c r="AE2459" s="1" t="str">
        <f aca="false">IFERROR(LEFT(C2459,FIND("-",C2459)-1),C2459)</f>
        <v>SG</v>
      </c>
      <c r="AF2459" s="1" t="str">
        <f aca="false">B2459&amp;"|"&amp;A2459</f>
        <v>James Harden|2013</v>
      </c>
      <c r="AG2459" s="1" t="n">
        <f aca="false">SUMPRODUCT(($A$2:$A$4670=A2459)*($Z$2:$Z$4670&gt;Z2459))+1</f>
        <v>4</v>
      </c>
    </row>
    <row r="2460" customFormat="false" ht="15" hidden="false" customHeight="false" outlineLevel="0" collapsed="false">
      <c r="A2460" s="1" t="n">
        <v>2013</v>
      </c>
      <c r="B2460" s="1" t="s">
        <v>701</v>
      </c>
      <c r="C2460" s="1" t="s">
        <v>123</v>
      </c>
      <c r="D2460" s="1" t="n">
        <v>25</v>
      </c>
      <c r="E2460" s="1" t="s">
        <v>173</v>
      </c>
      <c r="F2460" s="1" t="n">
        <v>54</v>
      </c>
      <c r="G2460" s="1" t="n">
        <v>11</v>
      </c>
      <c r="H2460" s="1" t="n">
        <v>878</v>
      </c>
      <c r="I2460" s="1" t="n">
        <v>117</v>
      </c>
      <c r="J2460" s="1" t="n">
        <v>283</v>
      </c>
      <c r="K2460" s="1" t="n">
        <v>0.413</v>
      </c>
      <c r="L2460" s="1" t="n">
        <v>2</v>
      </c>
      <c r="M2460" s="1" t="n">
        <v>21</v>
      </c>
      <c r="N2460" s="1" t="n">
        <v>0.095</v>
      </c>
      <c r="O2460" s="1" t="n">
        <v>40</v>
      </c>
      <c r="P2460" s="1" t="n">
        <v>67</v>
      </c>
      <c r="Q2460" s="1" t="n">
        <v>0.597</v>
      </c>
      <c r="R2460" s="1" t="n">
        <v>49</v>
      </c>
      <c r="S2460" s="1" t="n">
        <v>96</v>
      </c>
      <c r="T2460" s="1" t="n">
        <v>145</v>
      </c>
      <c r="U2460" s="1" t="n">
        <v>58</v>
      </c>
      <c r="V2460" s="1" t="n">
        <v>41</v>
      </c>
      <c r="W2460" s="1" t="n">
        <v>50</v>
      </c>
      <c r="X2460" s="1" t="n">
        <v>68</v>
      </c>
      <c r="Y2460" s="1" t="n">
        <v>99</v>
      </c>
      <c r="Z2460" s="1" t="n">
        <v>276</v>
      </c>
      <c r="AA2460" s="1" t="n">
        <v>10.2</v>
      </c>
      <c r="AB2460" s="1" t="n">
        <v>0.442</v>
      </c>
      <c r="AC2460" s="1" t="n">
        <v>-0.5</v>
      </c>
      <c r="AD2460" s="1" t="n">
        <f aca="false">IF(F2460=0,0,Z2460/F2460)</f>
        <v>5.11111111111111</v>
      </c>
      <c r="AE2460" s="1" t="str">
        <f aca="false">IFERROR(LEFT(C2460,FIND("-",C2460)-1),C2460)</f>
        <v>SF</v>
      </c>
      <c r="AF2460" s="1" t="str">
        <f aca="false">B2460&amp;"|"&amp;A2460</f>
        <v>James Johnson|2013</v>
      </c>
      <c r="AG2460" s="1" t="n">
        <f aca="false">SUMPRODUCT(($A$2:$A$4670=A2460)*($Z$2:$Z$4670&gt;Z2460))+1</f>
        <v>281</v>
      </c>
    </row>
    <row r="2461" customFormat="false" ht="15" hidden="false" customHeight="false" outlineLevel="0" collapsed="false">
      <c r="A2461" s="1" t="n">
        <v>2013</v>
      </c>
      <c r="B2461" s="1" t="s">
        <v>325</v>
      </c>
      <c r="C2461" s="1" t="s">
        <v>123</v>
      </c>
      <c r="D2461" s="1" t="n">
        <v>32</v>
      </c>
      <c r="E2461" s="1" t="s">
        <v>126</v>
      </c>
      <c r="F2461" s="1" t="n">
        <v>38</v>
      </c>
      <c r="G2461" s="1" t="n">
        <v>0</v>
      </c>
      <c r="H2461" s="1" t="n">
        <v>221</v>
      </c>
      <c r="I2461" s="1" t="n">
        <v>21</v>
      </c>
      <c r="J2461" s="1" t="n">
        <v>61</v>
      </c>
      <c r="K2461" s="1" t="n">
        <v>0.344</v>
      </c>
      <c r="L2461" s="1" t="n">
        <v>16</v>
      </c>
      <c r="M2461" s="1" t="n">
        <v>53</v>
      </c>
      <c r="N2461" s="1" t="n">
        <v>0.302</v>
      </c>
      <c r="O2461" s="1" t="n">
        <v>2</v>
      </c>
      <c r="P2461" s="1" t="n">
        <v>4</v>
      </c>
      <c r="Q2461" s="1" t="n">
        <v>0.5</v>
      </c>
      <c r="R2461" s="1" t="n">
        <v>0</v>
      </c>
      <c r="S2461" s="1" t="n">
        <v>22</v>
      </c>
      <c r="T2461" s="1" t="n">
        <v>22</v>
      </c>
      <c r="U2461" s="1" t="n">
        <v>13</v>
      </c>
      <c r="V2461" s="1" t="n">
        <v>2</v>
      </c>
      <c r="W2461" s="1" t="n">
        <v>6</v>
      </c>
      <c r="X2461" s="1" t="n">
        <v>3</v>
      </c>
      <c r="Y2461" s="1" t="n">
        <v>16</v>
      </c>
      <c r="Z2461" s="1" t="n">
        <v>60</v>
      </c>
      <c r="AA2461" s="1" t="n">
        <v>8.1</v>
      </c>
      <c r="AB2461" s="1" t="n">
        <v>0.478</v>
      </c>
      <c r="AC2461" s="1" t="n">
        <v>0.2</v>
      </c>
      <c r="AD2461" s="1" t="n">
        <f aca="false">IF(F2461=0,0,Z2461/F2461)</f>
        <v>1.57894736842105</v>
      </c>
      <c r="AE2461" s="1" t="str">
        <f aca="false">IFERROR(LEFT(C2461,FIND("-",C2461)-1),C2461)</f>
        <v>SF</v>
      </c>
      <c r="AF2461" s="1" t="str">
        <f aca="false">B2461&amp;"|"&amp;A2461</f>
        <v>James Jones|2013</v>
      </c>
      <c r="AG2461" s="1" t="n">
        <f aca="false">SUMPRODUCT(($A$2:$A$4670=A2461)*($Z$2:$Z$4670&gt;Z2461))+1</f>
        <v>402</v>
      </c>
    </row>
    <row r="2462" customFormat="false" ht="15" hidden="false" customHeight="false" outlineLevel="0" collapsed="false">
      <c r="A2462" s="1" t="n">
        <v>2013</v>
      </c>
      <c r="B2462" s="1" t="s">
        <v>633</v>
      </c>
      <c r="C2462" s="1" t="s">
        <v>123</v>
      </c>
      <c r="D2462" s="1" t="n">
        <v>30</v>
      </c>
      <c r="E2462" s="1" t="s">
        <v>256</v>
      </c>
      <c r="F2462" s="1" t="n">
        <v>57</v>
      </c>
      <c r="G2462" s="1" t="n">
        <v>16</v>
      </c>
      <c r="H2462" s="1" t="n">
        <v>435</v>
      </c>
      <c r="I2462" s="1" t="n">
        <v>50</v>
      </c>
      <c r="J2462" s="1" t="n">
        <v>116</v>
      </c>
      <c r="K2462" s="1" t="n">
        <v>0.431</v>
      </c>
      <c r="L2462" s="1" t="n">
        <v>14</v>
      </c>
      <c r="M2462" s="1" t="n">
        <v>41</v>
      </c>
      <c r="N2462" s="1" t="n">
        <v>0.341</v>
      </c>
      <c r="O2462" s="1" t="n">
        <v>11</v>
      </c>
      <c r="P2462" s="1" t="n">
        <v>19</v>
      </c>
      <c r="Q2462" s="1" t="n">
        <v>0.579</v>
      </c>
      <c r="R2462" s="1" t="n">
        <v>5</v>
      </c>
      <c r="S2462" s="1" t="n">
        <v>43</v>
      </c>
      <c r="T2462" s="1" t="n">
        <v>48</v>
      </c>
      <c r="U2462" s="1" t="n">
        <v>29</v>
      </c>
      <c r="V2462" s="1" t="n">
        <v>13</v>
      </c>
      <c r="W2462" s="1" t="n">
        <v>4</v>
      </c>
      <c r="X2462" s="1" t="n">
        <v>17</v>
      </c>
      <c r="Y2462" s="1" t="n">
        <v>44</v>
      </c>
      <c r="Z2462" s="1" t="n">
        <v>125</v>
      </c>
      <c r="AA2462" s="1" t="n">
        <v>9.1</v>
      </c>
      <c r="AB2462" s="1" t="n">
        <v>0.503</v>
      </c>
      <c r="AC2462" s="1" t="n">
        <v>0.5</v>
      </c>
      <c r="AD2462" s="1" t="n">
        <f aca="false">IF(F2462=0,0,Z2462/F2462)</f>
        <v>2.19298245614035</v>
      </c>
      <c r="AE2462" s="1" t="str">
        <f aca="false">IFERROR(LEFT(C2462,FIND("-",C2462)-1),C2462)</f>
        <v>SF</v>
      </c>
      <c r="AF2462" s="1" t="str">
        <f aca="false">B2462&amp;"|"&amp;A2462</f>
        <v>James White|2013</v>
      </c>
      <c r="AG2462" s="1" t="n">
        <f aca="false">SUMPRODUCT(($A$2:$A$4670=A2462)*($Z$2:$Z$4670&gt;Z2462))+1</f>
        <v>359</v>
      </c>
    </row>
    <row r="2463" customFormat="false" ht="15" hidden="false" customHeight="false" outlineLevel="0" collapsed="false">
      <c r="A2463" s="1" t="n">
        <v>2013</v>
      </c>
      <c r="B2463" s="1" t="s">
        <v>841</v>
      </c>
      <c r="C2463" s="1" t="s">
        <v>92</v>
      </c>
      <c r="D2463" s="1" t="n">
        <v>22</v>
      </c>
      <c r="E2463" s="1" t="s">
        <v>137</v>
      </c>
      <c r="F2463" s="1" t="n">
        <v>51</v>
      </c>
      <c r="G2463" s="1" t="n">
        <v>4</v>
      </c>
      <c r="H2463" s="1" t="n">
        <v>601</v>
      </c>
      <c r="I2463" s="1" t="n">
        <v>57</v>
      </c>
      <c r="J2463" s="1" t="n">
        <v>114</v>
      </c>
      <c r="K2463" s="1" t="n">
        <v>0.5</v>
      </c>
      <c r="L2463" s="1" t="n">
        <v>0</v>
      </c>
      <c r="M2463" s="1" t="n">
        <v>1</v>
      </c>
      <c r="N2463" s="1" t="n">
        <v>0</v>
      </c>
      <c r="O2463" s="1" t="n">
        <v>12</v>
      </c>
      <c r="P2463" s="1" t="n">
        <v>39</v>
      </c>
      <c r="Q2463" s="1" t="n">
        <v>0.308</v>
      </c>
      <c r="R2463" s="1" t="n">
        <v>43</v>
      </c>
      <c r="S2463" s="1" t="n">
        <v>79</v>
      </c>
      <c r="T2463" s="1" t="n">
        <v>122</v>
      </c>
      <c r="U2463" s="1" t="n">
        <v>28</v>
      </c>
      <c r="V2463" s="1" t="n">
        <v>15</v>
      </c>
      <c r="W2463" s="1" t="n">
        <v>17</v>
      </c>
      <c r="X2463" s="1" t="n">
        <v>27</v>
      </c>
      <c r="Y2463" s="1" t="n">
        <v>107</v>
      </c>
      <c r="Z2463" s="1" t="n">
        <v>126</v>
      </c>
      <c r="AA2463" s="1" t="n">
        <v>7.6</v>
      </c>
      <c r="AB2463" s="1" t="n">
        <v>0.48</v>
      </c>
      <c r="AC2463" s="1" t="n">
        <v>0.7</v>
      </c>
      <c r="AD2463" s="1" t="n">
        <f aca="false">IF(F2463=0,0,Z2463/F2463)</f>
        <v>2.47058823529412</v>
      </c>
      <c r="AE2463" s="1" t="str">
        <f aca="false">IFERROR(LEFT(C2463,FIND("-",C2463)-1),C2463)</f>
        <v>PF</v>
      </c>
      <c r="AF2463" s="1" t="str">
        <f aca="false">B2463&amp;"|"&amp;A2463</f>
        <v>Jan Vesely|2013</v>
      </c>
      <c r="AG2463" s="1" t="n">
        <f aca="false">SUMPRODUCT(($A$2:$A$4670=A2463)*($Z$2:$Z$4670&gt;Z2463))+1</f>
        <v>357</v>
      </c>
    </row>
    <row r="2464" customFormat="false" ht="15" hidden="false" customHeight="false" outlineLevel="0" collapsed="false">
      <c r="A2464" s="1" t="n">
        <v>2013</v>
      </c>
      <c r="B2464" s="1" t="s">
        <v>327</v>
      </c>
      <c r="C2464" s="1" t="s">
        <v>102</v>
      </c>
      <c r="D2464" s="1" t="n">
        <v>33</v>
      </c>
      <c r="E2464" s="1" t="s">
        <v>115</v>
      </c>
      <c r="F2464" s="1" t="n">
        <v>32</v>
      </c>
      <c r="G2464" s="1" t="n">
        <v>0</v>
      </c>
      <c r="H2464" s="1" t="n">
        <v>507</v>
      </c>
      <c r="I2464" s="1" t="n">
        <v>78</v>
      </c>
      <c r="J2464" s="1" t="n">
        <v>212</v>
      </c>
      <c r="K2464" s="1" t="n">
        <v>0.368</v>
      </c>
      <c r="L2464" s="1" t="n">
        <v>39</v>
      </c>
      <c r="M2464" s="1" t="n">
        <v>116</v>
      </c>
      <c r="N2464" s="1" t="n">
        <v>0.336</v>
      </c>
      <c r="O2464" s="1" t="n">
        <v>12</v>
      </c>
      <c r="P2464" s="1" t="n">
        <v>13</v>
      </c>
      <c r="Q2464" s="1" t="n">
        <v>0.923</v>
      </c>
      <c r="R2464" s="1" t="n">
        <v>10</v>
      </c>
      <c r="S2464" s="1" t="n">
        <v>25</v>
      </c>
      <c r="T2464" s="1" t="n">
        <v>35</v>
      </c>
      <c r="U2464" s="1" t="n">
        <v>67</v>
      </c>
      <c r="V2464" s="1" t="n">
        <v>18</v>
      </c>
      <c r="W2464" s="1" t="n">
        <v>3</v>
      </c>
      <c r="X2464" s="1" t="n">
        <v>41</v>
      </c>
      <c r="Y2464" s="1" t="n">
        <v>42</v>
      </c>
      <c r="Z2464" s="1" t="n">
        <v>207</v>
      </c>
      <c r="AA2464" s="1" t="n">
        <v>10.3</v>
      </c>
      <c r="AB2464" s="1" t="n">
        <v>0.475</v>
      </c>
      <c r="AC2464" s="1" t="n">
        <v>-0.2</v>
      </c>
      <c r="AD2464" s="1" t="n">
        <f aca="false">IF(F2464=0,0,Z2464/F2464)</f>
        <v>6.46875</v>
      </c>
      <c r="AE2464" s="1" t="str">
        <f aca="false">IFERROR(LEFT(C2464,FIND("-",C2464)-1),C2464)</f>
        <v>PG</v>
      </c>
      <c r="AF2464" s="1" t="str">
        <f aca="false">B2464&amp;"|"&amp;A2464</f>
        <v>Jannero Pargo|2013</v>
      </c>
      <c r="AG2464" s="1" t="n">
        <f aca="false">SUMPRODUCT(($A$2:$A$4670=A2464)*($Z$2:$Z$4670&gt;Z2464))+1</f>
        <v>309</v>
      </c>
    </row>
    <row r="2465" customFormat="false" ht="15" hidden="false" customHeight="false" outlineLevel="0" collapsed="false">
      <c r="A2465" s="1" t="n">
        <v>2013</v>
      </c>
      <c r="B2465" s="1" t="s">
        <v>918</v>
      </c>
      <c r="C2465" s="1" t="s">
        <v>128</v>
      </c>
      <c r="D2465" s="1" t="n">
        <v>21</v>
      </c>
      <c r="E2465" s="1" t="s">
        <v>189</v>
      </c>
      <c r="F2465" s="1" t="n">
        <v>8</v>
      </c>
      <c r="G2465" s="1" t="n">
        <v>0</v>
      </c>
      <c r="H2465" s="1" t="n">
        <v>26</v>
      </c>
      <c r="I2465" s="1" t="n">
        <v>6</v>
      </c>
      <c r="J2465" s="1" t="n">
        <v>14</v>
      </c>
      <c r="K2465" s="1" t="n">
        <v>0.429</v>
      </c>
      <c r="L2465" s="1" t="n">
        <v>2</v>
      </c>
      <c r="M2465" s="1" t="n">
        <v>3</v>
      </c>
      <c r="N2465" s="1" t="n">
        <v>0.667</v>
      </c>
      <c r="O2465" s="1" t="n">
        <v>2</v>
      </c>
      <c r="P2465" s="1" t="n">
        <v>2</v>
      </c>
      <c r="Q2465" s="1" t="n">
        <v>1</v>
      </c>
      <c r="R2465" s="1" t="n">
        <v>1</v>
      </c>
      <c r="S2465" s="1" t="n">
        <v>2</v>
      </c>
      <c r="T2465" s="1" t="n">
        <v>3</v>
      </c>
      <c r="U2465" s="1" t="n">
        <v>1</v>
      </c>
      <c r="V2465" s="1" t="n">
        <v>1</v>
      </c>
      <c r="W2465" s="1" t="n">
        <v>0</v>
      </c>
      <c r="X2465" s="1" t="n">
        <v>2</v>
      </c>
      <c r="Y2465" s="1" t="n">
        <v>3</v>
      </c>
      <c r="Z2465" s="1" t="n">
        <v>16</v>
      </c>
      <c r="AA2465" s="1" t="n">
        <v>14.8</v>
      </c>
      <c r="AB2465" s="1" t="n">
        <v>0.538</v>
      </c>
      <c r="AC2465" s="1" t="n">
        <v>0</v>
      </c>
      <c r="AD2465" s="1" t="n">
        <f aca="false">IF(F2465=0,0,Z2465/F2465)</f>
        <v>2</v>
      </c>
      <c r="AE2465" s="1" t="str">
        <f aca="false">IFERROR(LEFT(C2465,FIND("-",C2465)-1),C2465)</f>
        <v>SG</v>
      </c>
      <c r="AF2465" s="1" t="str">
        <f aca="false">B2465&amp;"|"&amp;A2465</f>
        <v>Jared Cunningham|2013</v>
      </c>
      <c r="AG2465" s="1" t="n">
        <f aca="false">SUMPRODUCT(($A$2:$A$4670=A2465)*($Z$2:$Z$4670&gt;Z2465))+1</f>
        <v>433</v>
      </c>
    </row>
    <row r="2466" customFormat="false" ht="15" hidden="false" customHeight="false" outlineLevel="0" collapsed="false">
      <c r="A2466" s="1" t="n">
        <v>2013</v>
      </c>
      <c r="B2466" s="1" t="s">
        <v>328</v>
      </c>
      <c r="C2466" s="1" t="s">
        <v>123</v>
      </c>
      <c r="D2466" s="1" t="n">
        <v>27</v>
      </c>
      <c r="E2466" s="1" t="s">
        <v>124</v>
      </c>
      <c r="F2466" s="1" t="n">
        <v>79</v>
      </c>
      <c r="G2466" s="1" t="n">
        <v>50</v>
      </c>
      <c r="H2466" s="1" t="n">
        <v>2170</v>
      </c>
      <c r="I2466" s="1" t="n">
        <v>313</v>
      </c>
      <c r="J2466" s="1" t="n">
        <v>669</v>
      </c>
      <c r="K2466" s="1" t="n">
        <v>0.468</v>
      </c>
      <c r="L2466" s="1" t="n">
        <v>106</v>
      </c>
      <c r="M2466" s="1" t="n">
        <v>271</v>
      </c>
      <c r="N2466" s="1" t="n">
        <v>0.391</v>
      </c>
      <c r="O2466" s="1" t="n">
        <v>129</v>
      </c>
      <c r="P2466" s="1" t="n">
        <v>162</v>
      </c>
      <c r="Q2466" s="1" t="n">
        <v>0.796</v>
      </c>
      <c r="R2466" s="1" t="n">
        <v>79</v>
      </c>
      <c r="S2466" s="1" t="n">
        <v>166</v>
      </c>
      <c r="T2466" s="1" t="n">
        <v>245</v>
      </c>
      <c r="U2466" s="1" t="n">
        <v>203</v>
      </c>
      <c r="V2466" s="1" t="n">
        <v>75</v>
      </c>
      <c r="W2466" s="1" t="n">
        <v>8</v>
      </c>
      <c r="X2466" s="1" t="n">
        <v>101</v>
      </c>
      <c r="Y2466" s="1" t="n">
        <v>128</v>
      </c>
      <c r="Z2466" s="1" t="n">
        <v>861</v>
      </c>
      <c r="AA2466" s="1" t="n">
        <v>14.9</v>
      </c>
      <c r="AB2466" s="1" t="n">
        <v>0.582</v>
      </c>
      <c r="AC2466" s="1" t="n">
        <v>4.8</v>
      </c>
      <c r="AD2466" s="1" t="n">
        <f aca="false">IF(F2466=0,0,Z2466/F2466)</f>
        <v>10.8987341772152</v>
      </c>
      <c r="AE2466" s="1" t="str">
        <f aca="false">IFERROR(LEFT(C2466,FIND("-",C2466)-1),C2466)</f>
        <v>SF</v>
      </c>
      <c r="AF2466" s="1" t="str">
        <f aca="false">B2466&amp;"|"&amp;A2466</f>
        <v>Jared Dudley|2013</v>
      </c>
      <c r="AG2466" s="1" t="n">
        <f aca="false">SUMPRODUCT(($A$2:$A$4670=A2466)*($Z$2:$Z$4670&gt;Z2466))+1</f>
        <v>102</v>
      </c>
    </row>
    <row r="2467" customFormat="false" ht="15" hidden="false" customHeight="false" outlineLevel="0" collapsed="false">
      <c r="A2467" s="1" t="n">
        <v>2013</v>
      </c>
      <c r="B2467" s="1" t="s">
        <v>329</v>
      </c>
      <c r="C2467" s="1" t="s">
        <v>92</v>
      </c>
      <c r="D2467" s="1" t="n">
        <v>31</v>
      </c>
      <c r="E2467" s="1" t="s">
        <v>191</v>
      </c>
      <c r="F2467" s="1" t="n">
        <v>38</v>
      </c>
      <c r="G2467" s="1" t="n">
        <v>0</v>
      </c>
      <c r="H2467" s="1" t="n">
        <v>350</v>
      </c>
      <c r="I2467" s="1" t="n">
        <v>16</v>
      </c>
      <c r="J2467" s="1" t="n">
        <v>54</v>
      </c>
      <c r="K2467" s="1" t="n">
        <v>0.296</v>
      </c>
      <c r="L2467" s="1" t="n">
        <v>0</v>
      </c>
      <c r="M2467" s="1" t="n">
        <v>2</v>
      </c>
      <c r="N2467" s="1" t="n">
        <v>0</v>
      </c>
      <c r="O2467" s="1" t="n">
        <v>12</v>
      </c>
      <c r="P2467" s="1" t="n">
        <v>23</v>
      </c>
      <c r="Q2467" s="1" t="n">
        <v>0.522</v>
      </c>
      <c r="R2467" s="1" t="n">
        <v>26</v>
      </c>
      <c r="S2467" s="1" t="n">
        <v>34</v>
      </c>
      <c r="T2467" s="1" t="n">
        <v>60</v>
      </c>
      <c r="U2467" s="1" t="n">
        <v>14</v>
      </c>
      <c r="V2467" s="1" t="n">
        <v>6</v>
      </c>
      <c r="W2467" s="1" t="n">
        <v>6</v>
      </c>
      <c r="X2467" s="1" t="n">
        <v>17</v>
      </c>
      <c r="Y2467" s="1" t="n">
        <v>58</v>
      </c>
      <c r="Z2467" s="1" t="n">
        <v>44</v>
      </c>
      <c r="AA2467" s="1" t="n">
        <v>2.4</v>
      </c>
      <c r="AB2467" s="1" t="n">
        <v>0.343</v>
      </c>
      <c r="AC2467" s="1" t="n">
        <v>-0.3</v>
      </c>
      <c r="AD2467" s="1" t="n">
        <f aca="false">IF(F2467=0,0,Z2467/F2467)</f>
        <v>1.15789473684211</v>
      </c>
      <c r="AE2467" s="1" t="str">
        <f aca="false">IFERROR(LEFT(C2467,FIND("-",C2467)-1),C2467)</f>
        <v>PF</v>
      </c>
      <c r="AF2467" s="1" t="str">
        <f aca="false">B2467&amp;"|"&amp;A2467</f>
        <v>Jared Jeffries|2013</v>
      </c>
      <c r="AG2467" s="1" t="n">
        <f aca="false">SUMPRODUCT(($A$2:$A$4670=A2467)*($Z$2:$Z$4670&gt;Z2467))+1</f>
        <v>410</v>
      </c>
    </row>
    <row r="2468" customFormat="false" ht="15" hidden="false" customHeight="false" outlineLevel="0" collapsed="false">
      <c r="A2468" s="1" t="n">
        <v>2013</v>
      </c>
      <c r="B2468" s="1" t="s">
        <v>919</v>
      </c>
      <c r="C2468" s="1" t="s">
        <v>92</v>
      </c>
      <c r="D2468" s="1" t="n">
        <v>20</v>
      </c>
      <c r="E2468" s="1" t="s">
        <v>199</v>
      </c>
      <c r="F2468" s="1" t="n">
        <v>45</v>
      </c>
      <c r="G2468" s="1" t="n">
        <v>5</v>
      </c>
      <c r="H2468" s="1" t="n">
        <v>892</v>
      </c>
      <c r="I2468" s="1" t="n">
        <v>111</v>
      </c>
      <c r="J2468" s="1" t="n">
        <v>225</v>
      </c>
      <c r="K2468" s="1" t="n">
        <v>0.493</v>
      </c>
      <c r="L2468" s="1" t="n">
        <v>1</v>
      </c>
      <c r="M2468" s="1" t="n">
        <v>5</v>
      </c>
      <c r="N2468" s="1" t="n">
        <v>0.2</v>
      </c>
      <c r="O2468" s="1" t="n">
        <v>47</v>
      </c>
      <c r="P2468" s="1" t="n">
        <v>63</v>
      </c>
      <c r="Q2468" s="1" t="n">
        <v>0.746</v>
      </c>
      <c r="R2468" s="1" t="n">
        <v>92</v>
      </c>
      <c r="S2468" s="1" t="n">
        <v>172</v>
      </c>
      <c r="T2468" s="1" t="n">
        <v>264</v>
      </c>
      <c r="U2468" s="1" t="n">
        <v>35</v>
      </c>
      <c r="V2468" s="1" t="n">
        <v>22</v>
      </c>
      <c r="W2468" s="1" t="n">
        <v>22</v>
      </c>
      <c r="X2468" s="1" t="n">
        <v>29</v>
      </c>
      <c r="Y2468" s="1" t="n">
        <v>154</v>
      </c>
      <c r="Z2468" s="1" t="n">
        <v>270</v>
      </c>
      <c r="AA2468" s="1" t="n">
        <v>13.5</v>
      </c>
      <c r="AB2468" s="1" t="n">
        <v>0.534</v>
      </c>
      <c r="AC2468" s="1" t="n">
        <v>2.7</v>
      </c>
      <c r="AD2468" s="1" t="n">
        <f aca="false">IF(F2468=0,0,Z2468/F2468)</f>
        <v>6</v>
      </c>
      <c r="AE2468" s="1" t="str">
        <f aca="false">IFERROR(LEFT(C2468,FIND("-",C2468)-1),C2468)</f>
        <v>PF</v>
      </c>
      <c r="AF2468" s="1" t="str">
        <f aca="false">B2468&amp;"|"&amp;A2468</f>
        <v>Jared Sullinger|2013</v>
      </c>
      <c r="AG2468" s="1" t="n">
        <f aca="false">SUMPRODUCT(($A$2:$A$4670=A2468)*($Z$2:$Z$4670&gt;Z2468))+1</f>
        <v>285</v>
      </c>
    </row>
    <row r="2469" customFormat="false" ht="15" hidden="false" customHeight="false" outlineLevel="0" collapsed="false">
      <c r="A2469" s="1" t="n">
        <v>2013</v>
      </c>
      <c r="B2469" s="1" t="s">
        <v>330</v>
      </c>
      <c r="C2469" s="1" t="s">
        <v>128</v>
      </c>
      <c r="D2469" s="1" t="n">
        <v>29</v>
      </c>
      <c r="E2469" s="1" t="s">
        <v>117</v>
      </c>
      <c r="F2469" s="1" t="n">
        <v>79</v>
      </c>
      <c r="G2469" s="1" t="n">
        <v>4</v>
      </c>
      <c r="H2469" s="1" t="n">
        <v>2349</v>
      </c>
      <c r="I2469" s="1" t="n">
        <v>387</v>
      </c>
      <c r="J2469" s="1" t="n">
        <v>857</v>
      </c>
      <c r="K2469" s="1" t="n">
        <v>0.452</v>
      </c>
      <c r="L2469" s="1" t="n">
        <v>82</v>
      </c>
      <c r="M2469" s="1" t="n">
        <v>203</v>
      </c>
      <c r="N2469" s="1" t="n">
        <v>0.404</v>
      </c>
      <c r="O2469" s="1" t="n">
        <v>167</v>
      </c>
      <c r="P2469" s="1" t="n">
        <v>198</v>
      </c>
      <c r="Q2469" s="1" t="n">
        <v>0.843</v>
      </c>
      <c r="R2469" s="1" t="n">
        <v>21</v>
      </c>
      <c r="S2469" s="1" t="n">
        <v>222</v>
      </c>
      <c r="T2469" s="1" t="n">
        <v>243</v>
      </c>
      <c r="U2469" s="1" t="n">
        <v>439</v>
      </c>
      <c r="V2469" s="1" t="n">
        <v>60</v>
      </c>
      <c r="W2469" s="1" t="n">
        <v>11</v>
      </c>
      <c r="X2469" s="1" t="n">
        <v>157</v>
      </c>
      <c r="Y2469" s="1" t="n">
        <v>134</v>
      </c>
      <c r="Z2469" s="1" t="n">
        <v>1023</v>
      </c>
      <c r="AA2469" s="1" t="n">
        <v>15.9</v>
      </c>
      <c r="AB2469" s="1" t="n">
        <v>0.542</v>
      </c>
      <c r="AC2469" s="1" t="n">
        <v>5.6</v>
      </c>
      <c r="AD2469" s="1" t="n">
        <f aca="false">IF(F2469=0,0,Z2469/F2469)</f>
        <v>12.9493670886076</v>
      </c>
      <c r="AE2469" s="1" t="str">
        <f aca="false">IFERROR(LEFT(C2469,FIND("-",C2469)-1),C2469)</f>
        <v>SG</v>
      </c>
      <c r="AF2469" s="1" t="str">
        <f aca="false">B2469&amp;"|"&amp;A2469</f>
        <v>Jarrett Jack|2013</v>
      </c>
      <c r="AG2469" s="1" t="n">
        <f aca="false">SUMPRODUCT(($A$2:$A$4670=A2469)*($Z$2:$Z$4670&gt;Z2469))+1</f>
        <v>69</v>
      </c>
    </row>
    <row r="2470" customFormat="false" ht="15" hidden="false" customHeight="false" outlineLevel="0" collapsed="false">
      <c r="A2470" s="1" t="n">
        <v>2013</v>
      </c>
      <c r="B2470" s="1" t="s">
        <v>920</v>
      </c>
      <c r="C2470" s="1" t="s">
        <v>92</v>
      </c>
      <c r="D2470" s="1" t="n">
        <v>24</v>
      </c>
      <c r="E2470" s="1" t="s">
        <v>115</v>
      </c>
      <c r="F2470" s="1" t="n">
        <v>13</v>
      </c>
      <c r="G2470" s="1" t="n">
        <v>0</v>
      </c>
      <c r="H2470" s="1" t="n">
        <v>58</v>
      </c>
      <c r="I2470" s="1" t="n">
        <v>3</v>
      </c>
      <c r="J2470" s="1" t="n">
        <v>7</v>
      </c>
      <c r="K2470" s="1" t="n">
        <v>0.429</v>
      </c>
      <c r="L2470" s="1" t="n">
        <v>0</v>
      </c>
      <c r="M2470" s="1" t="n">
        <v>0</v>
      </c>
      <c r="O2470" s="1" t="n">
        <v>2</v>
      </c>
      <c r="P2470" s="1" t="n">
        <v>4</v>
      </c>
      <c r="Q2470" s="1" t="n">
        <v>0.5</v>
      </c>
      <c r="R2470" s="1" t="n">
        <v>2</v>
      </c>
      <c r="S2470" s="1" t="n">
        <v>7</v>
      </c>
      <c r="T2470" s="1" t="n">
        <v>9</v>
      </c>
      <c r="U2470" s="1" t="n">
        <v>3</v>
      </c>
      <c r="V2470" s="1" t="n">
        <v>1</v>
      </c>
      <c r="W2470" s="1" t="n">
        <v>2</v>
      </c>
      <c r="X2470" s="1" t="n">
        <v>6</v>
      </c>
      <c r="Y2470" s="1" t="n">
        <v>10</v>
      </c>
      <c r="Z2470" s="1" t="n">
        <v>8</v>
      </c>
      <c r="AA2470" s="1" t="n">
        <v>1.2</v>
      </c>
      <c r="AB2470" s="1" t="n">
        <v>0.457</v>
      </c>
      <c r="AC2470" s="1" t="n">
        <v>-0.1</v>
      </c>
      <c r="AD2470" s="1" t="n">
        <f aca="false">IF(F2470=0,0,Z2470/F2470)</f>
        <v>0.615384615384615</v>
      </c>
      <c r="AE2470" s="1" t="str">
        <f aca="false">IFERROR(LEFT(C2470,FIND("-",C2470)-1),C2470)</f>
        <v>PF</v>
      </c>
      <c r="AF2470" s="1" t="str">
        <f aca="false">B2470&amp;"|"&amp;A2470</f>
        <v>Jarvis Varnado|2013</v>
      </c>
      <c r="AG2470" s="1" t="n">
        <f aca="false">SUMPRODUCT(($A$2:$A$4670=A2470)*($Z$2:$Z$4670&gt;Z2470))+1</f>
        <v>448</v>
      </c>
    </row>
    <row r="2471" customFormat="false" ht="15" hidden="false" customHeight="false" outlineLevel="0" collapsed="false">
      <c r="A2471" s="1" t="n">
        <v>2013</v>
      </c>
      <c r="B2471" s="1" t="s">
        <v>333</v>
      </c>
      <c r="C2471" s="1" t="s">
        <v>105</v>
      </c>
      <c r="D2471" s="1" t="n">
        <v>34</v>
      </c>
      <c r="E2471" s="1" t="s">
        <v>115</v>
      </c>
      <c r="F2471" s="1" t="n">
        <v>38</v>
      </c>
      <c r="G2471" s="1" t="n">
        <v>9</v>
      </c>
      <c r="H2471" s="1" t="n">
        <v>384</v>
      </c>
      <c r="I2471" s="1" t="n">
        <v>9</v>
      </c>
      <c r="J2471" s="1" t="n">
        <v>29</v>
      </c>
      <c r="K2471" s="1" t="n">
        <v>0.31</v>
      </c>
      <c r="L2471" s="1" t="n">
        <v>0</v>
      </c>
      <c r="M2471" s="1" t="n">
        <v>0</v>
      </c>
      <c r="O2471" s="1" t="n">
        <v>23</v>
      </c>
      <c r="P2471" s="1" t="n">
        <v>32</v>
      </c>
      <c r="Q2471" s="1" t="n">
        <v>0.719</v>
      </c>
      <c r="R2471" s="1" t="n">
        <v>22</v>
      </c>
      <c r="S2471" s="1" t="n">
        <v>38</v>
      </c>
      <c r="T2471" s="1" t="n">
        <v>60</v>
      </c>
      <c r="U2471" s="1" t="n">
        <v>8</v>
      </c>
      <c r="V2471" s="1" t="n">
        <v>12</v>
      </c>
      <c r="W2471" s="1" t="n">
        <v>10</v>
      </c>
      <c r="X2471" s="1" t="n">
        <v>18</v>
      </c>
      <c r="Y2471" s="1" t="n">
        <v>85</v>
      </c>
      <c r="Z2471" s="1" t="n">
        <v>41</v>
      </c>
      <c r="AA2471" s="1" t="n">
        <v>3</v>
      </c>
      <c r="AB2471" s="1" t="n">
        <v>0.476</v>
      </c>
      <c r="AC2471" s="1" t="n">
        <v>0.4</v>
      </c>
      <c r="AD2471" s="1" t="n">
        <f aca="false">IF(F2471=0,0,Z2471/F2471)</f>
        <v>1.07894736842105</v>
      </c>
      <c r="AE2471" s="1" t="str">
        <f aca="false">IFERROR(LEFT(C2471,FIND("-",C2471)-1),C2471)</f>
        <v>C</v>
      </c>
      <c r="AF2471" s="1" t="str">
        <f aca="false">B2471&amp;"|"&amp;A2471</f>
        <v>Jason Collins|2013</v>
      </c>
      <c r="AG2471" s="1" t="n">
        <f aca="false">SUMPRODUCT(($A$2:$A$4670=A2471)*($Z$2:$Z$4670&gt;Z2471))+1</f>
        <v>415</v>
      </c>
    </row>
    <row r="2472" customFormat="false" ht="15" hidden="false" customHeight="false" outlineLevel="0" collapsed="false">
      <c r="A2472" s="1" t="n">
        <v>2013</v>
      </c>
      <c r="B2472" s="1" t="s">
        <v>336</v>
      </c>
      <c r="C2472" s="1" t="s">
        <v>128</v>
      </c>
      <c r="D2472" s="1" t="n">
        <v>39</v>
      </c>
      <c r="E2472" s="1" t="s">
        <v>256</v>
      </c>
      <c r="F2472" s="1" t="n">
        <v>76</v>
      </c>
      <c r="G2472" s="1" t="n">
        <v>48</v>
      </c>
      <c r="H2472" s="1" t="n">
        <v>2043</v>
      </c>
      <c r="I2472" s="1" t="n">
        <v>152</v>
      </c>
      <c r="J2472" s="1" t="n">
        <v>409</v>
      </c>
      <c r="K2472" s="1" t="n">
        <v>0.372</v>
      </c>
      <c r="L2472" s="1" t="n">
        <v>114</v>
      </c>
      <c r="M2472" s="1" t="n">
        <v>325</v>
      </c>
      <c r="N2472" s="1" t="n">
        <v>0.351</v>
      </c>
      <c r="O2472" s="1" t="n">
        <v>40</v>
      </c>
      <c r="P2472" s="1" t="n">
        <v>48</v>
      </c>
      <c r="Q2472" s="1" t="n">
        <v>0.833</v>
      </c>
      <c r="R2472" s="1" t="n">
        <v>50</v>
      </c>
      <c r="S2472" s="1" t="n">
        <v>273</v>
      </c>
      <c r="T2472" s="1" t="n">
        <v>323</v>
      </c>
      <c r="U2472" s="1" t="n">
        <v>249</v>
      </c>
      <c r="V2472" s="1" t="n">
        <v>125</v>
      </c>
      <c r="W2472" s="1" t="n">
        <v>25</v>
      </c>
      <c r="X2472" s="1" t="n">
        <v>76</v>
      </c>
      <c r="Y2472" s="1" t="n">
        <v>125</v>
      </c>
      <c r="Z2472" s="1" t="n">
        <v>458</v>
      </c>
      <c r="AA2472" s="1" t="n">
        <v>13.5</v>
      </c>
      <c r="AB2472" s="1" t="n">
        <v>0.532</v>
      </c>
      <c r="AC2472" s="1" t="n">
        <v>5.4</v>
      </c>
      <c r="AD2472" s="1" t="n">
        <f aca="false">IF(F2472=0,0,Z2472/F2472)</f>
        <v>6.02631578947368</v>
      </c>
      <c r="AE2472" s="1" t="str">
        <f aca="false">IFERROR(LEFT(C2472,FIND("-",C2472)-1),C2472)</f>
        <v>SG</v>
      </c>
      <c r="AF2472" s="1" t="str">
        <f aca="false">B2472&amp;"|"&amp;A2472</f>
        <v>Jason Kidd|2013</v>
      </c>
      <c r="AG2472" s="1" t="n">
        <f aca="false">SUMPRODUCT(($A$2:$A$4670=A2472)*($Z$2:$Z$4670&gt;Z2472))+1</f>
        <v>215</v>
      </c>
    </row>
    <row r="2473" customFormat="false" ht="15" hidden="false" customHeight="false" outlineLevel="0" collapsed="false">
      <c r="A2473" s="1" t="n">
        <v>2013</v>
      </c>
      <c r="B2473" s="1" t="s">
        <v>337</v>
      </c>
      <c r="C2473" s="1" t="s">
        <v>92</v>
      </c>
      <c r="D2473" s="1" t="n">
        <v>29</v>
      </c>
      <c r="E2473" s="1" t="s">
        <v>133</v>
      </c>
      <c r="F2473" s="1" t="n">
        <v>72</v>
      </c>
      <c r="G2473" s="1" t="n">
        <v>71</v>
      </c>
      <c r="H2473" s="1" t="n">
        <v>1789</v>
      </c>
      <c r="I2473" s="1" t="n">
        <v>204</v>
      </c>
      <c r="J2473" s="1" t="n">
        <v>457</v>
      </c>
      <c r="K2473" s="1" t="n">
        <v>0.446</v>
      </c>
      <c r="L2473" s="1" t="n">
        <v>0</v>
      </c>
      <c r="M2473" s="1" t="n">
        <v>0</v>
      </c>
      <c r="O2473" s="1" t="n">
        <v>90</v>
      </c>
      <c r="P2473" s="1" t="n">
        <v>145</v>
      </c>
      <c r="Q2473" s="1" t="n">
        <v>0.621</v>
      </c>
      <c r="R2473" s="1" t="n">
        <v>135</v>
      </c>
      <c r="S2473" s="1" t="n">
        <v>274</v>
      </c>
      <c r="T2473" s="1" t="n">
        <v>409</v>
      </c>
      <c r="U2473" s="1" t="n">
        <v>54</v>
      </c>
      <c r="V2473" s="1" t="n">
        <v>32</v>
      </c>
      <c r="W2473" s="1" t="n">
        <v>95</v>
      </c>
      <c r="X2473" s="1" t="n">
        <v>81</v>
      </c>
      <c r="Y2473" s="1" t="n">
        <v>172</v>
      </c>
      <c r="Z2473" s="1" t="n">
        <v>498</v>
      </c>
      <c r="AA2473" s="1" t="n">
        <v>11.3</v>
      </c>
      <c r="AB2473" s="1" t="n">
        <v>0.478</v>
      </c>
      <c r="AC2473" s="1" t="n">
        <v>1.8</v>
      </c>
      <c r="AD2473" s="1" t="n">
        <f aca="false">IF(F2473=0,0,Z2473/F2473)</f>
        <v>6.91666666666667</v>
      </c>
      <c r="AE2473" s="1" t="str">
        <f aca="false">IFERROR(LEFT(C2473,FIND("-",C2473)-1),C2473)</f>
        <v>PF</v>
      </c>
      <c r="AF2473" s="1" t="str">
        <f aca="false">B2473&amp;"|"&amp;A2473</f>
        <v>Jason Maxiell|2013</v>
      </c>
      <c r="AG2473" s="1" t="n">
        <f aca="false">SUMPRODUCT(($A$2:$A$4670=A2473)*($Z$2:$Z$4670&gt;Z2473))+1</f>
        <v>204</v>
      </c>
    </row>
    <row r="2474" customFormat="false" ht="15" hidden="false" customHeight="false" outlineLevel="0" collapsed="false">
      <c r="A2474" s="1" t="n">
        <v>2013</v>
      </c>
      <c r="B2474" s="1" t="s">
        <v>338</v>
      </c>
      <c r="C2474" s="1" t="s">
        <v>128</v>
      </c>
      <c r="D2474" s="1" t="n">
        <v>32</v>
      </c>
      <c r="E2474" s="1" t="s">
        <v>142</v>
      </c>
      <c r="F2474" s="1" t="n">
        <v>33</v>
      </c>
      <c r="G2474" s="1" t="n">
        <v>33</v>
      </c>
      <c r="H2474" s="1" t="n">
        <v>936</v>
      </c>
      <c r="I2474" s="1" t="n">
        <v>135</v>
      </c>
      <c r="J2474" s="1" t="n">
        <v>336</v>
      </c>
      <c r="K2474" s="1" t="n">
        <v>0.402</v>
      </c>
      <c r="L2474" s="1" t="n">
        <v>57</v>
      </c>
      <c r="M2474" s="1" t="n">
        <v>167</v>
      </c>
      <c r="N2474" s="1" t="n">
        <v>0.341</v>
      </c>
      <c r="O2474" s="1" t="n">
        <v>20</v>
      </c>
      <c r="P2474" s="1" t="n">
        <v>33</v>
      </c>
      <c r="Q2474" s="1" t="n">
        <v>0.606</v>
      </c>
      <c r="R2474" s="1" t="n">
        <v>19</v>
      </c>
      <c r="S2474" s="1" t="n">
        <v>108</v>
      </c>
      <c r="T2474" s="1" t="n">
        <v>127</v>
      </c>
      <c r="U2474" s="1" t="n">
        <v>51</v>
      </c>
      <c r="V2474" s="1" t="n">
        <v>40</v>
      </c>
      <c r="W2474" s="1" t="n">
        <v>15</v>
      </c>
      <c r="X2474" s="1" t="n">
        <v>26</v>
      </c>
      <c r="Y2474" s="1" t="n">
        <v>57</v>
      </c>
      <c r="Z2474" s="1" t="n">
        <v>347</v>
      </c>
      <c r="AA2474" s="1" t="n">
        <v>12.6</v>
      </c>
      <c r="AB2474" s="1" t="n">
        <v>0.495</v>
      </c>
      <c r="AC2474" s="1" t="n">
        <v>1.4</v>
      </c>
      <c r="AD2474" s="1" t="n">
        <f aca="false">IF(F2474=0,0,Z2474/F2474)</f>
        <v>10.5151515151515</v>
      </c>
      <c r="AE2474" s="1" t="str">
        <f aca="false">IFERROR(LEFT(C2474,FIND("-",C2474)-1),C2474)</f>
        <v>SG</v>
      </c>
      <c r="AF2474" s="1" t="str">
        <f aca="false">B2474&amp;"|"&amp;A2474</f>
        <v>Jason Richardson|2013</v>
      </c>
      <c r="AG2474" s="1" t="n">
        <f aca="false">SUMPRODUCT(($A$2:$A$4670=A2474)*($Z$2:$Z$4670&gt;Z2474))+1</f>
        <v>255</v>
      </c>
    </row>
    <row r="2475" customFormat="false" ht="15" hidden="false" customHeight="false" outlineLevel="0" collapsed="false">
      <c r="A2475" s="1" t="n">
        <v>2013</v>
      </c>
      <c r="B2475" s="1" t="s">
        <v>339</v>
      </c>
      <c r="C2475" s="1" t="s">
        <v>105</v>
      </c>
      <c r="D2475" s="1" t="n">
        <v>26</v>
      </c>
      <c r="E2475" s="1" t="s">
        <v>219</v>
      </c>
      <c r="F2475" s="1" t="n">
        <v>51</v>
      </c>
      <c r="G2475" s="1" t="n">
        <v>0</v>
      </c>
      <c r="H2475" s="1" t="n">
        <v>876</v>
      </c>
      <c r="I2475" s="1" t="n">
        <v>167</v>
      </c>
      <c r="J2475" s="1" t="n">
        <v>341</v>
      </c>
      <c r="K2475" s="1" t="n">
        <v>0.49</v>
      </c>
      <c r="L2475" s="1" t="n">
        <v>0</v>
      </c>
      <c r="M2475" s="1" t="n">
        <v>4</v>
      </c>
      <c r="N2475" s="1" t="n">
        <v>0</v>
      </c>
      <c r="O2475" s="1" t="n">
        <v>86</v>
      </c>
      <c r="P2475" s="1" t="n">
        <v>102</v>
      </c>
      <c r="Q2475" s="1" t="n">
        <v>0.843</v>
      </c>
      <c r="R2475" s="1" t="n">
        <v>64</v>
      </c>
      <c r="S2475" s="1" t="n">
        <v>122</v>
      </c>
      <c r="T2475" s="1" t="n">
        <v>186</v>
      </c>
      <c r="U2475" s="1" t="n">
        <v>34</v>
      </c>
      <c r="V2475" s="1" t="n">
        <v>15</v>
      </c>
      <c r="W2475" s="1" t="n">
        <v>45</v>
      </c>
      <c r="X2475" s="1" t="n">
        <v>55</v>
      </c>
      <c r="Y2475" s="1" t="n">
        <v>123</v>
      </c>
      <c r="Z2475" s="1" t="n">
        <v>420</v>
      </c>
      <c r="AA2475" s="1" t="n">
        <v>16.8</v>
      </c>
      <c r="AB2475" s="1" t="n">
        <v>0.544</v>
      </c>
      <c r="AC2475" s="1" t="n">
        <v>1.7</v>
      </c>
      <c r="AD2475" s="1" t="n">
        <f aca="false">IF(F2475=0,0,Z2475/F2475)</f>
        <v>8.23529411764706</v>
      </c>
      <c r="AE2475" s="1" t="str">
        <f aca="false">IFERROR(LEFT(C2475,FIND("-",C2475)-1),C2475)</f>
        <v>C</v>
      </c>
      <c r="AF2475" s="1" t="str">
        <f aca="false">B2475&amp;"|"&amp;A2475</f>
        <v>Jason Smith|2013</v>
      </c>
      <c r="AG2475" s="1" t="n">
        <f aca="false">SUMPRODUCT(($A$2:$A$4670=A2475)*($Z$2:$Z$4670&gt;Z2475))+1</f>
        <v>228</v>
      </c>
    </row>
    <row r="2476" customFormat="false" ht="15" hidden="false" customHeight="false" outlineLevel="0" collapsed="false">
      <c r="A2476" s="1" t="n">
        <v>2013</v>
      </c>
      <c r="B2476" s="1" t="s">
        <v>340</v>
      </c>
      <c r="C2476" s="1" t="s">
        <v>128</v>
      </c>
      <c r="D2476" s="1" t="n">
        <v>35</v>
      </c>
      <c r="E2476" s="1" t="s">
        <v>199</v>
      </c>
      <c r="F2476" s="1" t="n">
        <v>79</v>
      </c>
      <c r="G2476" s="1" t="n">
        <v>24</v>
      </c>
      <c r="H2476" s="1" t="n">
        <v>2124</v>
      </c>
      <c r="I2476" s="1" t="n">
        <v>281</v>
      </c>
      <c r="J2476" s="1" t="n">
        <v>648</v>
      </c>
      <c r="K2476" s="1" t="n">
        <v>0.434</v>
      </c>
      <c r="L2476" s="1" t="n">
        <v>123</v>
      </c>
      <c r="M2476" s="1" t="n">
        <v>331</v>
      </c>
      <c r="N2476" s="1" t="n">
        <v>0.372</v>
      </c>
      <c r="O2476" s="1" t="n">
        <v>114</v>
      </c>
      <c r="P2476" s="1" t="n">
        <v>131</v>
      </c>
      <c r="Q2476" s="1" t="n">
        <v>0.87</v>
      </c>
      <c r="R2476" s="1" t="n">
        <v>19</v>
      </c>
      <c r="S2476" s="1" t="n">
        <v>140</v>
      </c>
      <c r="T2476" s="1" t="n">
        <v>159</v>
      </c>
      <c r="U2476" s="1" t="n">
        <v>198</v>
      </c>
      <c r="V2476" s="1" t="n">
        <v>66</v>
      </c>
      <c r="W2476" s="1" t="n">
        <v>11</v>
      </c>
      <c r="X2476" s="1" t="n">
        <v>102</v>
      </c>
      <c r="Y2476" s="1" t="n">
        <v>110</v>
      </c>
      <c r="Z2476" s="1" t="n">
        <v>799</v>
      </c>
      <c r="AA2476" s="1" t="n">
        <v>12.8</v>
      </c>
      <c r="AB2476" s="1" t="n">
        <v>0.566</v>
      </c>
      <c r="AC2476" s="1" t="n">
        <v>4</v>
      </c>
      <c r="AD2476" s="1" t="n">
        <f aca="false">IF(F2476=0,0,Z2476/F2476)</f>
        <v>10.1139240506329</v>
      </c>
      <c r="AE2476" s="1" t="str">
        <f aca="false">IFERROR(LEFT(C2476,FIND("-",C2476)-1),C2476)</f>
        <v>SG</v>
      </c>
      <c r="AF2476" s="1" t="str">
        <f aca="false">B2476&amp;"|"&amp;A2476</f>
        <v>Jason Terry|2013</v>
      </c>
      <c r="AG2476" s="1" t="n">
        <f aca="false">SUMPRODUCT(($A$2:$A$4670=A2476)*($Z$2:$Z$4670&gt;Z2476))+1</f>
        <v>119</v>
      </c>
    </row>
    <row r="2477" customFormat="false" ht="15" hidden="false" customHeight="false" outlineLevel="0" collapsed="false">
      <c r="A2477" s="1" t="n">
        <v>2013</v>
      </c>
      <c r="B2477" s="1" t="s">
        <v>634</v>
      </c>
      <c r="C2477" s="1" t="s">
        <v>92</v>
      </c>
      <c r="D2477" s="1" t="n">
        <v>26</v>
      </c>
      <c r="E2477" s="1" t="s">
        <v>173</v>
      </c>
      <c r="F2477" s="1" t="n">
        <v>82</v>
      </c>
      <c r="G2477" s="1" t="n">
        <v>81</v>
      </c>
      <c r="H2477" s="1" t="n">
        <v>2285</v>
      </c>
      <c r="I2477" s="1" t="n">
        <v>374</v>
      </c>
      <c r="J2477" s="1" t="n">
        <v>745</v>
      </c>
      <c r="K2477" s="1" t="n">
        <v>0.502</v>
      </c>
      <c r="L2477" s="1" t="n">
        <v>0</v>
      </c>
      <c r="M2477" s="1" t="n">
        <v>3</v>
      </c>
      <c r="N2477" s="1" t="n">
        <v>0</v>
      </c>
      <c r="O2477" s="1" t="n">
        <v>143</v>
      </c>
      <c r="P2477" s="1" t="n">
        <v>206</v>
      </c>
      <c r="Q2477" s="1" t="n">
        <v>0.694</v>
      </c>
      <c r="R2477" s="1" t="n">
        <v>172</v>
      </c>
      <c r="S2477" s="1" t="n">
        <v>377</v>
      </c>
      <c r="T2477" s="1" t="n">
        <v>549</v>
      </c>
      <c r="U2477" s="1" t="n">
        <v>84</v>
      </c>
      <c r="V2477" s="1" t="n">
        <v>48</v>
      </c>
      <c r="W2477" s="1" t="n">
        <v>61</v>
      </c>
      <c r="X2477" s="1" t="n">
        <v>101</v>
      </c>
      <c r="Y2477" s="1" t="n">
        <v>227</v>
      </c>
      <c r="Z2477" s="1" t="n">
        <v>891</v>
      </c>
      <c r="AA2477" s="1" t="n">
        <v>14.6</v>
      </c>
      <c r="AB2477" s="1" t="n">
        <v>0.533</v>
      </c>
      <c r="AC2477" s="1" t="n">
        <v>3.6</v>
      </c>
      <c r="AD2477" s="1" t="n">
        <f aca="false">IF(F2477=0,0,Z2477/F2477)</f>
        <v>10.8658536585366</v>
      </c>
      <c r="AE2477" s="1" t="str">
        <f aca="false">IFERROR(LEFT(C2477,FIND("-",C2477)-1),C2477)</f>
        <v>PF</v>
      </c>
      <c r="AF2477" s="1" t="str">
        <f aca="false">B2477&amp;"|"&amp;A2477</f>
        <v>Jason Thompson|2013</v>
      </c>
      <c r="AG2477" s="1" t="n">
        <f aca="false">SUMPRODUCT(($A$2:$A$4670=A2477)*($Z$2:$Z$4670&gt;Z2477))+1</f>
        <v>94</v>
      </c>
    </row>
    <row r="2478" customFormat="false" ht="15" hidden="false" customHeight="false" outlineLevel="0" collapsed="false">
      <c r="A2478" s="1" t="n">
        <v>2013</v>
      </c>
      <c r="B2478" s="1" t="s">
        <v>771</v>
      </c>
      <c r="C2478" s="1" t="s">
        <v>92</v>
      </c>
      <c r="D2478" s="1" t="n">
        <v>26</v>
      </c>
      <c r="E2478" s="1" t="s">
        <v>264</v>
      </c>
      <c r="F2478" s="1" t="n">
        <v>52</v>
      </c>
      <c r="G2478" s="1" t="n">
        <v>5</v>
      </c>
      <c r="H2478" s="1" t="n">
        <v>713</v>
      </c>
      <c r="I2478" s="1" t="n">
        <v>72</v>
      </c>
      <c r="J2478" s="1" t="n">
        <v>168</v>
      </c>
      <c r="K2478" s="1" t="n">
        <v>0.429</v>
      </c>
      <c r="L2478" s="1" t="n">
        <v>0</v>
      </c>
      <c r="M2478" s="1" t="n">
        <v>2</v>
      </c>
      <c r="N2478" s="1" t="n">
        <v>0</v>
      </c>
      <c r="O2478" s="1" t="n">
        <v>65</v>
      </c>
      <c r="P2478" s="1" t="n">
        <v>100</v>
      </c>
      <c r="Q2478" s="1" t="n">
        <v>0.65</v>
      </c>
      <c r="R2478" s="1" t="n">
        <v>68</v>
      </c>
      <c r="S2478" s="1" t="n">
        <v>128</v>
      </c>
      <c r="T2478" s="1" t="n">
        <v>196</v>
      </c>
      <c r="U2478" s="1" t="n">
        <v>36</v>
      </c>
      <c r="V2478" s="1" t="n">
        <v>18</v>
      </c>
      <c r="W2478" s="1" t="n">
        <v>27</v>
      </c>
      <c r="X2478" s="1" t="n">
        <v>32</v>
      </c>
      <c r="Y2478" s="1" t="n">
        <v>80</v>
      </c>
      <c r="Z2478" s="1" t="n">
        <v>209</v>
      </c>
      <c r="AA2478" s="1" t="n">
        <v>13.4</v>
      </c>
      <c r="AB2478" s="1" t="n">
        <v>0.493</v>
      </c>
      <c r="AC2478" s="1" t="n">
        <v>1</v>
      </c>
      <c r="AD2478" s="1" t="n">
        <f aca="false">IF(F2478=0,0,Z2478/F2478)</f>
        <v>4.01923076923077</v>
      </c>
      <c r="AE2478" s="1" t="str">
        <f aca="false">IFERROR(LEFT(C2478,FIND("-",C2478)-1),C2478)</f>
        <v>PF</v>
      </c>
      <c r="AF2478" s="1" t="str">
        <f aca="false">B2478&amp;"|"&amp;A2478</f>
        <v>Jeff Adrien|2013</v>
      </c>
      <c r="AG2478" s="1" t="n">
        <f aca="false">SUMPRODUCT(($A$2:$A$4670=A2478)*($Z$2:$Z$4670&gt;Z2478))+1</f>
        <v>307</v>
      </c>
    </row>
    <row r="2479" customFormat="false" ht="15" hidden="false" customHeight="false" outlineLevel="0" collapsed="false">
      <c r="A2479" s="1" t="n">
        <v>2013</v>
      </c>
      <c r="B2479" s="1" t="s">
        <v>703</v>
      </c>
      <c r="C2479" s="1" t="s">
        <v>92</v>
      </c>
      <c r="D2479" s="1" t="n">
        <v>25</v>
      </c>
      <c r="E2479" s="1" t="s">
        <v>145</v>
      </c>
      <c r="F2479" s="1" t="n">
        <v>37</v>
      </c>
      <c r="G2479" s="1" t="n">
        <v>0</v>
      </c>
      <c r="H2479" s="1" t="n">
        <v>369</v>
      </c>
      <c r="I2479" s="1" t="n">
        <v>61</v>
      </c>
      <c r="J2479" s="1" t="n">
        <v>126</v>
      </c>
      <c r="K2479" s="1" t="n">
        <v>0.484</v>
      </c>
      <c r="L2479" s="1" t="n">
        <v>2</v>
      </c>
      <c r="M2479" s="1" t="n">
        <v>4</v>
      </c>
      <c r="N2479" s="1" t="n">
        <v>0.5</v>
      </c>
      <c r="O2479" s="1" t="n">
        <v>21</v>
      </c>
      <c r="P2479" s="1" t="n">
        <v>23</v>
      </c>
      <c r="Q2479" s="1" t="n">
        <v>0.913</v>
      </c>
      <c r="R2479" s="1" t="n">
        <v>29</v>
      </c>
      <c r="S2479" s="1" t="n">
        <v>75</v>
      </c>
      <c r="T2479" s="1" t="n">
        <v>104</v>
      </c>
      <c r="U2479" s="1" t="n">
        <v>15</v>
      </c>
      <c r="V2479" s="1" t="n">
        <v>6</v>
      </c>
      <c r="W2479" s="1" t="n">
        <v>12</v>
      </c>
      <c r="X2479" s="1" t="n">
        <v>23</v>
      </c>
      <c r="Y2479" s="1" t="n">
        <v>44</v>
      </c>
      <c r="Z2479" s="1" t="n">
        <v>145</v>
      </c>
      <c r="AA2479" s="1" t="n">
        <v>14.5</v>
      </c>
      <c r="AB2479" s="1" t="n">
        <v>0.533</v>
      </c>
      <c r="AC2479" s="1" t="n">
        <v>1</v>
      </c>
      <c r="AD2479" s="1" t="n">
        <f aca="false">IF(F2479=0,0,Z2479/F2479)</f>
        <v>3.91891891891892</v>
      </c>
      <c r="AE2479" s="1" t="str">
        <f aca="false">IFERROR(LEFT(C2479,FIND("-",C2479)-1),C2479)</f>
        <v>PF</v>
      </c>
      <c r="AF2479" s="1" t="str">
        <f aca="false">B2479&amp;"|"&amp;A2479</f>
        <v>Jeff Ayres|2013</v>
      </c>
      <c r="AG2479" s="1" t="n">
        <f aca="false">SUMPRODUCT(($A$2:$A$4670=A2479)*($Z$2:$Z$4670&gt;Z2479))+1</f>
        <v>348</v>
      </c>
    </row>
    <row r="2480" customFormat="false" ht="15" hidden="false" customHeight="false" outlineLevel="0" collapsed="false">
      <c r="A2480" s="1" t="n">
        <v>2013</v>
      </c>
      <c r="B2480" s="1" t="s">
        <v>344</v>
      </c>
      <c r="C2480" s="1" t="s">
        <v>92</v>
      </c>
      <c r="D2480" s="1" t="n">
        <v>26</v>
      </c>
      <c r="E2480" s="1" t="s">
        <v>199</v>
      </c>
      <c r="F2480" s="1" t="n">
        <v>81</v>
      </c>
      <c r="G2480" s="1" t="n">
        <v>17</v>
      </c>
      <c r="H2480" s="1" t="n">
        <v>2252</v>
      </c>
      <c r="I2480" s="1" t="n">
        <v>376</v>
      </c>
      <c r="J2480" s="1" t="n">
        <v>806</v>
      </c>
      <c r="K2480" s="1" t="n">
        <v>0.467</v>
      </c>
      <c r="L2480" s="1" t="n">
        <v>70</v>
      </c>
      <c r="M2480" s="1" t="n">
        <v>182</v>
      </c>
      <c r="N2480" s="1" t="n">
        <v>0.385</v>
      </c>
      <c r="O2480" s="1" t="n">
        <v>214</v>
      </c>
      <c r="P2480" s="1" t="n">
        <v>265</v>
      </c>
      <c r="Q2480" s="1" t="n">
        <v>0.808</v>
      </c>
      <c r="R2480" s="1" t="n">
        <v>55</v>
      </c>
      <c r="S2480" s="1" t="n">
        <v>263</v>
      </c>
      <c r="T2480" s="1" t="n">
        <v>318</v>
      </c>
      <c r="U2480" s="1" t="n">
        <v>128</v>
      </c>
      <c r="V2480" s="1" t="n">
        <v>56</v>
      </c>
      <c r="W2480" s="1" t="n">
        <v>68</v>
      </c>
      <c r="X2480" s="1" t="n">
        <v>132</v>
      </c>
      <c r="Y2480" s="1" t="n">
        <v>175</v>
      </c>
      <c r="Z2480" s="1" t="n">
        <v>1036</v>
      </c>
      <c r="AA2480" s="1" t="n">
        <v>15</v>
      </c>
      <c r="AB2480" s="1" t="n">
        <v>0.561</v>
      </c>
      <c r="AC2480" s="1" t="n">
        <v>4.7</v>
      </c>
      <c r="AD2480" s="1" t="n">
        <f aca="false">IF(F2480=0,0,Z2480/F2480)</f>
        <v>12.7901234567901</v>
      </c>
      <c r="AE2480" s="1" t="str">
        <f aca="false">IFERROR(LEFT(C2480,FIND("-",C2480)-1),C2480)</f>
        <v>PF</v>
      </c>
      <c r="AF2480" s="1" t="str">
        <f aca="false">B2480&amp;"|"&amp;A2480</f>
        <v>Jeff Green|2013</v>
      </c>
      <c r="AG2480" s="1" t="n">
        <f aca="false">SUMPRODUCT(($A$2:$A$4670=A2480)*($Z$2:$Z$4670&gt;Z2480))+1</f>
        <v>68</v>
      </c>
    </row>
    <row r="2481" customFormat="false" ht="15" hidden="false" customHeight="false" outlineLevel="0" collapsed="false">
      <c r="A2481" s="1" t="n">
        <v>2013</v>
      </c>
      <c r="B2481" s="1" t="s">
        <v>704</v>
      </c>
      <c r="C2481" s="1" t="s">
        <v>102</v>
      </c>
      <c r="D2481" s="1" t="n">
        <v>24</v>
      </c>
      <c r="E2481" s="1" t="s">
        <v>110</v>
      </c>
      <c r="F2481" s="1" t="n">
        <v>80</v>
      </c>
      <c r="G2481" s="1" t="n">
        <v>78</v>
      </c>
      <c r="H2481" s="1" t="n">
        <v>2628</v>
      </c>
      <c r="I2481" s="1" t="n">
        <v>439</v>
      </c>
      <c r="J2481" s="1" t="n">
        <v>974</v>
      </c>
      <c r="K2481" s="1" t="n">
        <v>0.451</v>
      </c>
      <c r="L2481" s="1" t="n">
        <v>89</v>
      </c>
      <c r="M2481" s="1" t="n">
        <v>248</v>
      </c>
      <c r="N2481" s="1" t="n">
        <v>0.359</v>
      </c>
      <c r="O2481" s="1" t="n">
        <v>199</v>
      </c>
      <c r="P2481" s="1" t="n">
        <v>226</v>
      </c>
      <c r="Q2481" s="1" t="n">
        <v>0.881</v>
      </c>
      <c r="R2481" s="1" t="n">
        <v>25</v>
      </c>
      <c r="S2481" s="1" t="n">
        <v>155</v>
      </c>
      <c r="T2481" s="1" t="n">
        <v>180</v>
      </c>
      <c r="U2481" s="1" t="n">
        <v>579</v>
      </c>
      <c r="V2481" s="1" t="n">
        <v>117</v>
      </c>
      <c r="W2481" s="1" t="n">
        <v>28</v>
      </c>
      <c r="X2481" s="1" t="n">
        <v>230</v>
      </c>
      <c r="Y2481" s="1" t="n">
        <v>181</v>
      </c>
      <c r="Z2481" s="1" t="n">
        <v>1166</v>
      </c>
      <c r="AA2481" s="1" t="n">
        <v>16.8</v>
      </c>
      <c r="AB2481" s="1" t="n">
        <v>0.543</v>
      </c>
      <c r="AC2481" s="1" t="n">
        <v>6.1</v>
      </c>
      <c r="AD2481" s="1" t="n">
        <f aca="false">IF(F2481=0,0,Z2481/F2481)</f>
        <v>14.575</v>
      </c>
      <c r="AE2481" s="1" t="str">
        <f aca="false">IFERROR(LEFT(C2481,FIND("-",C2481)-1),C2481)</f>
        <v>PG</v>
      </c>
      <c r="AF2481" s="1" t="str">
        <f aca="false">B2481&amp;"|"&amp;A2481</f>
        <v>Jeff Teague|2013</v>
      </c>
      <c r="AG2481" s="1" t="n">
        <f aca="false">SUMPRODUCT(($A$2:$A$4670=A2481)*($Z$2:$Z$4670&gt;Z2481))+1</f>
        <v>47</v>
      </c>
    </row>
    <row r="2482" customFormat="false" ht="15" hidden="false" customHeight="false" outlineLevel="0" collapsed="false">
      <c r="A2482" s="1" t="n">
        <v>2013</v>
      </c>
      <c r="B2482" s="1" t="s">
        <v>921</v>
      </c>
      <c r="C2482" s="1" t="s">
        <v>123</v>
      </c>
      <c r="D2482" s="1" t="n">
        <v>23</v>
      </c>
      <c r="E2482" s="1" t="s">
        <v>264</v>
      </c>
      <c r="F2482" s="1" t="n">
        <v>77</v>
      </c>
      <c r="G2482" s="1" t="n">
        <v>29</v>
      </c>
      <c r="H2482" s="1" t="n">
        <v>1507</v>
      </c>
      <c r="I2482" s="1" t="n">
        <v>172</v>
      </c>
      <c r="J2482" s="1" t="n">
        <v>399</v>
      </c>
      <c r="K2482" s="1" t="n">
        <v>0.431</v>
      </c>
      <c r="L2482" s="1" t="n">
        <v>53</v>
      </c>
      <c r="M2482" s="1" t="n">
        <v>154</v>
      </c>
      <c r="N2482" s="1" t="n">
        <v>0.344</v>
      </c>
      <c r="O2482" s="1" t="n">
        <v>75</v>
      </c>
      <c r="P2482" s="1" t="n">
        <v>103</v>
      </c>
      <c r="Q2482" s="1" t="n">
        <v>0.728</v>
      </c>
      <c r="R2482" s="1" t="n">
        <v>51</v>
      </c>
      <c r="S2482" s="1" t="n">
        <v>99</v>
      </c>
      <c r="T2482" s="1" t="n">
        <v>150</v>
      </c>
      <c r="U2482" s="1" t="n">
        <v>63</v>
      </c>
      <c r="V2482" s="1" t="n">
        <v>47</v>
      </c>
      <c r="W2482" s="1" t="n">
        <v>15</v>
      </c>
      <c r="X2482" s="1" t="n">
        <v>48</v>
      </c>
      <c r="Y2482" s="1" t="n">
        <v>136</v>
      </c>
      <c r="Z2482" s="1" t="n">
        <v>472</v>
      </c>
      <c r="AA2482" s="1" t="n">
        <v>10.3</v>
      </c>
      <c r="AB2482" s="1" t="n">
        <v>0.531</v>
      </c>
      <c r="AC2482" s="1" t="n">
        <v>1.2</v>
      </c>
      <c r="AD2482" s="1" t="n">
        <f aca="false">IF(F2482=0,0,Z2482/F2482)</f>
        <v>6.12987012987013</v>
      </c>
      <c r="AE2482" s="1" t="str">
        <f aca="false">IFERROR(LEFT(C2482,FIND("-",C2482)-1),C2482)</f>
        <v>SF</v>
      </c>
      <c r="AF2482" s="1" t="str">
        <f aca="false">B2482&amp;"|"&amp;A2482</f>
        <v>Jeffery Taylor|2013</v>
      </c>
      <c r="AG2482" s="1" t="n">
        <f aca="false">SUMPRODUCT(($A$2:$A$4670=A2482)*($Z$2:$Z$4670&gt;Z2482))+1</f>
        <v>209</v>
      </c>
    </row>
    <row r="2483" customFormat="false" ht="15" hidden="false" customHeight="false" outlineLevel="0" collapsed="false">
      <c r="A2483" s="1" t="n">
        <v>2013</v>
      </c>
      <c r="B2483" s="1" t="s">
        <v>772</v>
      </c>
      <c r="C2483" s="1" t="s">
        <v>92</v>
      </c>
      <c r="D2483" s="1" t="n">
        <v>25</v>
      </c>
      <c r="E2483" s="1" t="s">
        <v>149</v>
      </c>
      <c r="F2483" s="1" t="n">
        <v>37</v>
      </c>
      <c r="G2483" s="1" t="n">
        <v>0</v>
      </c>
      <c r="H2483" s="1" t="n">
        <v>215</v>
      </c>
      <c r="I2483" s="1" t="n">
        <v>27</v>
      </c>
      <c r="J2483" s="1" t="n">
        <v>44</v>
      </c>
      <c r="K2483" s="1" t="n">
        <v>0.614</v>
      </c>
      <c r="L2483" s="1" t="n">
        <v>0</v>
      </c>
      <c r="M2483" s="1" t="n">
        <v>1</v>
      </c>
      <c r="N2483" s="1" t="n">
        <v>0</v>
      </c>
      <c r="O2483" s="1" t="n">
        <v>21</v>
      </c>
      <c r="P2483" s="1" t="n">
        <v>33</v>
      </c>
      <c r="Q2483" s="1" t="n">
        <v>0.636</v>
      </c>
      <c r="R2483" s="1" t="n">
        <v>26</v>
      </c>
      <c r="S2483" s="1" t="n">
        <v>32</v>
      </c>
      <c r="T2483" s="1" t="n">
        <v>58</v>
      </c>
      <c r="U2483" s="1" t="n">
        <v>11</v>
      </c>
      <c r="V2483" s="1" t="n">
        <v>8</v>
      </c>
      <c r="W2483" s="1" t="n">
        <v>13</v>
      </c>
      <c r="X2483" s="1" t="n">
        <v>8</v>
      </c>
      <c r="Y2483" s="1" t="n">
        <v>30</v>
      </c>
      <c r="Z2483" s="1" t="n">
        <v>75</v>
      </c>
      <c r="AA2483" s="1" t="n">
        <v>19.9</v>
      </c>
      <c r="AB2483" s="1" t="n">
        <v>0.641</v>
      </c>
      <c r="AC2483" s="1" t="n">
        <v>0.9</v>
      </c>
      <c r="AD2483" s="1" t="n">
        <f aca="false">IF(F2483=0,0,Z2483/F2483)</f>
        <v>2.02702702702703</v>
      </c>
      <c r="AE2483" s="1" t="str">
        <f aca="false">IFERROR(LEFT(C2483,FIND("-",C2483)-1),C2483)</f>
        <v>PF</v>
      </c>
      <c r="AF2483" s="1" t="str">
        <f aca="false">B2483&amp;"|"&amp;A2483</f>
        <v>Jeremy Evans|2013</v>
      </c>
      <c r="AG2483" s="1" t="n">
        <f aca="false">SUMPRODUCT(($A$2:$A$4670=A2483)*($Z$2:$Z$4670&gt;Z2483))+1</f>
        <v>396</v>
      </c>
    </row>
    <row r="2484" customFormat="false" ht="15" hidden="false" customHeight="false" outlineLevel="0" collapsed="false">
      <c r="A2484" s="1" t="n">
        <v>2013</v>
      </c>
      <c r="B2484" s="1" t="s">
        <v>922</v>
      </c>
      <c r="C2484" s="1" t="s">
        <v>123</v>
      </c>
      <c r="D2484" s="1" t="n">
        <v>20</v>
      </c>
      <c r="E2484" s="1" t="s">
        <v>609</v>
      </c>
      <c r="F2484" s="1" t="n">
        <v>23</v>
      </c>
      <c r="G2484" s="1" t="n">
        <v>0</v>
      </c>
      <c r="H2484" s="1" t="n">
        <v>147</v>
      </c>
      <c r="I2484" s="1" t="n">
        <v>24</v>
      </c>
      <c r="J2484" s="1" t="n">
        <v>68</v>
      </c>
      <c r="K2484" s="1" t="n">
        <v>0.353</v>
      </c>
      <c r="L2484" s="1" t="n">
        <v>9</v>
      </c>
      <c r="M2484" s="1" t="n">
        <v>30</v>
      </c>
      <c r="N2484" s="1" t="n">
        <v>0.3</v>
      </c>
      <c r="O2484" s="1" t="n">
        <v>14</v>
      </c>
      <c r="P2484" s="1" t="n">
        <v>14</v>
      </c>
      <c r="Q2484" s="1" t="n">
        <v>1</v>
      </c>
      <c r="R2484" s="1" t="n">
        <v>5</v>
      </c>
      <c r="S2484" s="1" t="n">
        <v>13</v>
      </c>
      <c r="T2484" s="1" t="n">
        <v>18</v>
      </c>
      <c r="U2484" s="1" t="n">
        <v>5</v>
      </c>
      <c r="V2484" s="1" t="n">
        <v>2</v>
      </c>
      <c r="W2484" s="1" t="n">
        <v>2</v>
      </c>
      <c r="X2484" s="1" t="n">
        <v>6</v>
      </c>
      <c r="Y2484" s="1" t="n">
        <v>13</v>
      </c>
      <c r="Z2484" s="1" t="n">
        <v>71</v>
      </c>
      <c r="AA2484" s="1" t="n">
        <v>11.2</v>
      </c>
      <c r="AB2484" s="1" t="n">
        <v>0.479</v>
      </c>
      <c r="AC2484" s="1" t="n">
        <v>0.2</v>
      </c>
      <c r="AD2484" s="1" t="n">
        <f aca="false">IF(F2484=0,0,Z2484/F2484)</f>
        <v>3.08695652173913</v>
      </c>
      <c r="AE2484" s="1" t="str">
        <f aca="false">IFERROR(LEFT(C2484,FIND("-",C2484)-1),C2484)</f>
        <v>SF</v>
      </c>
      <c r="AF2484" s="1" t="str">
        <f aca="false">B2484&amp;"|"&amp;A2484</f>
        <v>Jeremy Lamb|2013</v>
      </c>
      <c r="AG2484" s="1" t="n">
        <f aca="false">SUMPRODUCT(($A$2:$A$4670=A2484)*($Z$2:$Z$4670&gt;Z2484))+1</f>
        <v>398</v>
      </c>
    </row>
    <row r="2485" customFormat="false" ht="15" hidden="false" customHeight="false" outlineLevel="0" collapsed="false">
      <c r="A2485" s="1" t="n">
        <v>2013</v>
      </c>
      <c r="B2485" s="1" t="s">
        <v>773</v>
      </c>
      <c r="C2485" s="1" t="s">
        <v>102</v>
      </c>
      <c r="D2485" s="1" t="n">
        <v>24</v>
      </c>
      <c r="E2485" s="1" t="s">
        <v>103</v>
      </c>
      <c r="F2485" s="1" t="n">
        <v>82</v>
      </c>
      <c r="G2485" s="1" t="n">
        <v>82</v>
      </c>
      <c r="H2485" s="1" t="n">
        <v>2640</v>
      </c>
      <c r="I2485" s="1" t="n">
        <v>396</v>
      </c>
      <c r="J2485" s="1" t="n">
        <v>897</v>
      </c>
      <c r="K2485" s="1" t="n">
        <v>0.441</v>
      </c>
      <c r="L2485" s="1" t="n">
        <v>87</v>
      </c>
      <c r="M2485" s="1" t="n">
        <v>257</v>
      </c>
      <c r="N2485" s="1" t="n">
        <v>0.339</v>
      </c>
      <c r="O2485" s="1" t="n">
        <v>216</v>
      </c>
      <c r="P2485" s="1" t="n">
        <v>275</v>
      </c>
      <c r="Q2485" s="1" t="n">
        <v>0.785</v>
      </c>
      <c r="R2485" s="1" t="n">
        <v>32</v>
      </c>
      <c r="S2485" s="1" t="n">
        <v>215</v>
      </c>
      <c r="T2485" s="1" t="n">
        <v>247</v>
      </c>
      <c r="U2485" s="1" t="n">
        <v>497</v>
      </c>
      <c r="V2485" s="1" t="n">
        <v>134</v>
      </c>
      <c r="W2485" s="1" t="n">
        <v>29</v>
      </c>
      <c r="X2485" s="1" t="n">
        <v>236</v>
      </c>
      <c r="Y2485" s="1" t="n">
        <v>205</v>
      </c>
      <c r="Z2485" s="1" t="n">
        <v>1095</v>
      </c>
      <c r="AA2485" s="1" t="n">
        <v>14.9</v>
      </c>
      <c r="AB2485" s="1" t="n">
        <v>0.538</v>
      </c>
      <c r="AC2485" s="1" t="n">
        <v>5.4</v>
      </c>
      <c r="AD2485" s="1" t="n">
        <f aca="false">IF(F2485=0,0,Z2485/F2485)</f>
        <v>13.3536585365854</v>
      </c>
      <c r="AE2485" s="1" t="str">
        <f aca="false">IFERROR(LEFT(C2485,FIND("-",C2485)-1),C2485)</f>
        <v>PG</v>
      </c>
      <c r="AF2485" s="1" t="str">
        <f aca="false">B2485&amp;"|"&amp;A2485</f>
        <v>Jeremy Lin|2013</v>
      </c>
      <c r="AG2485" s="1" t="n">
        <f aca="false">SUMPRODUCT(($A$2:$A$4670=A2485)*($Z$2:$Z$4670&gt;Z2485))+1</f>
        <v>55</v>
      </c>
    </row>
    <row r="2486" customFormat="false" ht="15" hidden="false" customHeight="false" outlineLevel="0" collapsed="false">
      <c r="A2486" s="1" t="n">
        <v>2013</v>
      </c>
      <c r="B2486" s="1" t="s">
        <v>843</v>
      </c>
      <c r="C2486" s="1" t="s">
        <v>404</v>
      </c>
      <c r="D2486" s="1" t="n">
        <v>26</v>
      </c>
      <c r="E2486" s="1" t="s">
        <v>115</v>
      </c>
      <c r="F2486" s="1" t="n">
        <v>39</v>
      </c>
      <c r="G2486" s="1" t="n">
        <v>11</v>
      </c>
      <c r="H2486" s="1" t="n">
        <v>655</v>
      </c>
      <c r="I2486" s="1" t="n">
        <v>99</v>
      </c>
      <c r="J2486" s="1" t="n">
        <v>250</v>
      </c>
      <c r="K2486" s="1" t="n">
        <v>0.396</v>
      </c>
      <c r="L2486" s="1" t="n">
        <v>25</v>
      </c>
      <c r="M2486" s="1" t="n">
        <v>74</v>
      </c>
      <c r="N2486" s="1" t="n">
        <v>0.338</v>
      </c>
      <c r="O2486" s="1" t="n">
        <v>42</v>
      </c>
      <c r="P2486" s="1" t="n">
        <v>62</v>
      </c>
      <c r="Q2486" s="1" t="n">
        <v>0.677</v>
      </c>
      <c r="R2486" s="1" t="n">
        <v>8</v>
      </c>
      <c r="S2486" s="1" t="n">
        <v>41</v>
      </c>
      <c r="T2486" s="1" t="n">
        <v>49</v>
      </c>
      <c r="U2486" s="1" t="n">
        <v>92</v>
      </c>
      <c r="V2486" s="1" t="n">
        <v>13</v>
      </c>
      <c r="W2486" s="1" t="n">
        <v>2</v>
      </c>
      <c r="X2486" s="1" t="n">
        <v>50</v>
      </c>
      <c r="Y2486" s="1" t="n">
        <v>46</v>
      </c>
      <c r="Z2486" s="1" t="n">
        <v>265</v>
      </c>
      <c r="AA2486" s="1" t="n">
        <v>10.4</v>
      </c>
      <c r="AB2486" s="1" t="n">
        <v>0.478</v>
      </c>
      <c r="AC2486" s="1" t="n">
        <v>0</v>
      </c>
      <c r="AD2486" s="1" t="n">
        <f aca="false">IF(F2486=0,0,Z2486/F2486)</f>
        <v>6.7948717948718</v>
      </c>
      <c r="AE2486" s="1" t="str">
        <f aca="false">IFERROR(LEFT(C2486,FIND("-",C2486)-1),C2486)</f>
        <v>PG</v>
      </c>
      <c r="AF2486" s="1" t="str">
        <f aca="false">B2486&amp;"|"&amp;A2486</f>
        <v>Jeremy Pargo|2013</v>
      </c>
      <c r="AG2486" s="1" t="n">
        <f aca="false">SUMPRODUCT(($A$2:$A$4670=A2486)*($Z$2:$Z$4670&gt;Z2486))+1</f>
        <v>287</v>
      </c>
    </row>
    <row r="2487" customFormat="false" ht="15" hidden="false" customHeight="false" outlineLevel="0" collapsed="false">
      <c r="A2487" s="1" t="n">
        <v>2013</v>
      </c>
      <c r="B2487" s="1" t="s">
        <v>844</v>
      </c>
      <c r="C2487" s="1" t="s">
        <v>105</v>
      </c>
      <c r="D2487" s="1" t="n">
        <v>21</v>
      </c>
      <c r="E2487" s="1" t="s">
        <v>115</v>
      </c>
      <c r="F2487" s="1" t="n">
        <v>21</v>
      </c>
      <c r="G2487" s="1" t="n">
        <v>0</v>
      </c>
      <c r="H2487" s="1" t="n">
        <v>68</v>
      </c>
      <c r="I2487" s="1" t="n">
        <v>9</v>
      </c>
      <c r="J2487" s="1" t="n">
        <v>24</v>
      </c>
      <c r="K2487" s="1" t="n">
        <v>0.375</v>
      </c>
      <c r="L2487" s="1" t="n">
        <v>0</v>
      </c>
      <c r="M2487" s="1" t="n">
        <v>0</v>
      </c>
      <c r="O2487" s="1" t="n">
        <v>4</v>
      </c>
      <c r="P2487" s="1" t="n">
        <v>6</v>
      </c>
      <c r="Q2487" s="1" t="n">
        <v>0.667</v>
      </c>
      <c r="R2487" s="1" t="n">
        <v>6</v>
      </c>
      <c r="S2487" s="1" t="n">
        <v>14</v>
      </c>
      <c r="T2487" s="1" t="n">
        <v>20</v>
      </c>
      <c r="U2487" s="1" t="n">
        <v>1</v>
      </c>
      <c r="V2487" s="1" t="n">
        <v>1</v>
      </c>
      <c r="W2487" s="1" t="n">
        <v>2</v>
      </c>
      <c r="X2487" s="1" t="n">
        <v>6</v>
      </c>
      <c r="Y2487" s="1" t="n">
        <v>10</v>
      </c>
      <c r="Z2487" s="1" t="n">
        <v>22</v>
      </c>
      <c r="AA2487" s="1" t="n">
        <v>6.2</v>
      </c>
      <c r="AB2487" s="1" t="n">
        <v>0.413</v>
      </c>
      <c r="AC2487" s="1" t="n">
        <v>-0.1</v>
      </c>
      <c r="AD2487" s="1" t="n">
        <f aca="false">IF(F2487=0,0,Z2487/F2487)</f>
        <v>1.04761904761905</v>
      </c>
      <c r="AE2487" s="1" t="str">
        <f aca="false">IFERROR(LEFT(C2487,FIND("-",C2487)-1),C2487)</f>
        <v>C</v>
      </c>
      <c r="AF2487" s="1" t="str">
        <f aca="false">B2487&amp;"|"&amp;A2487</f>
        <v>Jeremy Tyler|2013</v>
      </c>
      <c r="AG2487" s="1" t="n">
        <f aca="false">SUMPRODUCT(($A$2:$A$4670=A2487)*($Z$2:$Z$4670&gt;Z2487))+1</f>
        <v>428</v>
      </c>
    </row>
    <row r="2488" customFormat="false" ht="15" hidden="false" customHeight="false" outlineLevel="0" collapsed="false">
      <c r="A2488" s="1" t="n">
        <v>2013</v>
      </c>
      <c r="B2488" s="1" t="s">
        <v>348</v>
      </c>
      <c r="C2488" s="1" t="s">
        <v>105</v>
      </c>
      <c r="D2488" s="1" t="n">
        <v>34</v>
      </c>
      <c r="E2488" s="1" t="s">
        <v>124</v>
      </c>
      <c r="F2488" s="1" t="n">
        <v>55</v>
      </c>
      <c r="G2488" s="1" t="n">
        <v>4</v>
      </c>
      <c r="H2488" s="1" t="n">
        <v>1029</v>
      </c>
      <c r="I2488" s="1" t="n">
        <v>179</v>
      </c>
      <c r="J2488" s="1" t="n">
        <v>371</v>
      </c>
      <c r="K2488" s="1" t="n">
        <v>0.482</v>
      </c>
      <c r="L2488" s="1" t="n">
        <v>0</v>
      </c>
      <c r="M2488" s="1" t="n">
        <v>0</v>
      </c>
      <c r="O2488" s="1" t="n">
        <v>96</v>
      </c>
      <c r="P2488" s="1" t="n">
        <v>115</v>
      </c>
      <c r="Q2488" s="1" t="n">
        <v>0.835</v>
      </c>
      <c r="R2488" s="1" t="n">
        <v>82</v>
      </c>
      <c r="S2488" s="1" t="n">
        <v>211</v>
      </c>
      <c r="T2488" s="1" t="n">
        <v>293</v>
      </c>
      <c r="U2488" s="1" t="n">
        <v>42</v>
      </c>
      <c r="V2488" s="1" t="n">
        <v>19</v>
      </c>
      <c r="W2488" s="1" t="n">
        <v>78</v>
      </c>
      <c r="X2488" s="1" t="n">
        <v>73</v>
      </c>
      <c r="Y2488" s="1" t="n">
        <v>126</v>
      </c>
      <c r="Z2488" s="1" t="n">
        <v>454</v>
      </c>
      <c r="AA2488" s="1" t="n">
        <v>16.7</v>
      </c>
      <c r="AB2488" s="1" t="n">
        <v>0.538</v>
      </c>
      <c r="AC2488" s="1" t="n">
        <v>2</v>
      </c>
      <c r="AD2488" s="1" t="n">
        <f aca="false">IF(F2488=0,0,Z2488/F2488)</f>
        <v>8.25454545454545</v>
      </c>
      <c r="AE2488" s="1" t="str">
        <f aca="false">IFERROR(LEFT(C2488,FIND("-",C2488)-1),C2488)</f>
        <v>C</v>
      </c>
      <c r="AF2488" s="1" t="str">
        <f aca="false">B2488&amp;"|"&amp;A2488</f>
        <v>Jermaine O'Neal|2013</v>
      </c>
      <c r="AG2488" s="1" t="n">
        <f aca="false">SUMPRODUCT(($A$2:$A$4670=A2488)*($Z$2:$Z$4670&gt;Z2488))+1</f>
        <v>217</v>
      </c>
    </row>
    <row r="2489" customFormat="false" ht="15" hidden="false" customHeight="false" outlineLevel="0" collapsed="false">
      <c r="A2489" s="1" t="n">
        <v>2013</v>
      </c>
      <c r="B2489" s="1" t="s">
        <v>351</v>
      </c>
      <c r="C2489" s="1" t="s">
        <v>123</v>
      </c>
      <c r="D2489" s="1" t="n">
        <v>38</v>
      </c>
      <c r="E2489" s="1" t="s">
        <v>891</v>
      </c>
      <c r="F2489" s="1" t="n">
        <v>37</v>
      </c>
      <c r="G2489" s="1" t="n">
        <v>0</v>
      </c>
      <c r="H2489" s="1" t="n">
        <v>544</v>
      </c>
      <c r="I2489" s="1" t="n">
        <v>66</v>
      </c>
      <c r="J2489" s="1" t="n">
        <v>172</v>
      </c>
      <c r="K2489" s="1" t="n">
        <v>0.384</v>
      </c>
      <c r="L2489" s="1" t="n">
        <v>30</v>
      </c>
      <c r="M2489" s="1" t="n">
        <v>89</v>
      </c>
      <c r="N2489" s="1" t="n">
        <v>0.337</v>
      </c>
      <c r="O2489" s="1" t="n">
        <v>20</v>
      </c>
      <c r="P2489" s="1" t="n">
        <v>23</v>
      </c>
      <c r="Q2489" s="1" t="n">
        <v>0.87</v>
      </c>
      <c r="R2489" s="1" t="n">
        <v>5</v>
      </c>
      <c r="S2489" s="1" t="n">
        <v>28</v>
      </c>
      <c r="T2489" s="1" t="n">
        <v>33</v>
      </c>
      <c r="U2489" s="1" t="n">
        <v>35</v>
      </c>
      <c r="V2489" s="1" t="n">
        <v>7</v>
      </c>
      <c r="W2489" s="1" t="n">
        <v>4</v>
      </c>
      <c r="X2489" s="1" t="n">
        <v>24</v>
      </c>
      <c r="Y2489" s="1" t="n">
        <v>31</v>
      </c>
      <c r="Z2489" s="1" t="n">
        <v>182</v>
      </c>
      <c r="AA2489" s="1" t="n">
        <v>8.5</v>
      </c>
      <c r="AB2489" s="1" t="n">
        <v>0.5</v>
      </c>
      <c r="AC2489" s="1" t="n">
        <v>0.4</v>
      </c>
      <c r="AD2489" s="1" t="n">
        <f aca="false">IF(F2489=0,0,Z2489/F2489)</f>
        <v>4.91891891891892</v>
      </c>
      <c r="AE2489" s="1" t="str">
        <f aca="false">IFERROR(LEFT(C2489,FIND("-",C2489)-1),C2489)</f>
        <v>SF</v>
      </c>
      <c r="AF2489" s="1" t="str">
        <f aca="false">B2489&amp;"|"&amp;A2489</f>
        <v>Jerry Stackhouse|2013</v>
      </c>
      <c r="AG2489" s="1" t="n">
        <f aca="false">SUMPRODUCT(($A$2:$A$4670=A2489)*($Z$2:$Z$4670&gt;Z2489))+1</f>
        <v>327</v>
      </c>
    </row>
    <row r="2490" customFormat="false" ht="15" hidden="false" customHeight="false" outlineLevel="0" collapsed="false">
      <c r="A2490" s="1" t="n">
        <v>2013</v>
      </c>
      <c r="B2490" s="1" t="s">
        <v>636</v>
      </c>
      <c r="C2490" s="1" t="s">
        <v>102</v>
      </c>
      <c r="D2490" s="1" t="n">
        <v>24</v>
      </c>
      <c r="E2490" s="1" t="s">
        <v>140</v>
      </c>
      <c r="F2490" s="1" t="n">
        <v>80</v>
      </c>
      <c r="G2490" s="1" t="n">
        <v>4</v>
      </c>
      <c r="H2490" s="1" t="n">
        <v>1765</v>
      </c>
      <c r="I2490" s="1" t="n">
        <v>260</v>
      </c>
      <c r="J2490" s="1" t="n">
        <v>621</v>
      </c>
      <c r="K2490" s="1" t="n">
        <v>0.419</v>
      </c>
      <c r="L2490" s="1" t="n">
        <v>71</v>
      </c>
      <c r="M2490" s="1" t="n">
        <v>201</v>
      </c>
      <c r="N2490" s="1" t="n">
        <v>0.353</v>
      </c>
      <c r="O2490" s="1" t="n">
        <v>102</v>
      </c>
      <c r="P2490" s="1" t="n">
        <v>122</v>
      </c>
      <c r="Q2490" s="1" t="n">
        <v>0.836</v>
      </c>
      <c r="R2490" s="1" t="n">
        <v>22</v>
      </c>
      <c r="S2490" s="1" t="n">
        <v>154</v>
      </c>
      <c r="T2490" s="1" t="n">
        <v>176</v>
      </c>
      <c r="U2490" s="1" t="n">
        <v>264</v>
      </c>
      <c r="V2490" s="1" t="n">
        <v>59</v>
      </c>
      <c r="W2490" s="1" t="n">
        <v>17</v>
      </c>
      <c r="X2490" s="1" t="n">
        <v>120</v>
      </c>
      <c r="Y2490" s="1" t="n">
        <v>168</v>
      </c>
      <c r="Z2490" s="1" t="n">
        <v>693</v>
      </c>
      <c r="AA2490" s="1" t="n">
        <v>13.5</v>
      </c>
      <c r="AB2490" s="1" t="n">
        <v>0.514</v>
      </c>
      <c r="AC2490" s="1" t="n">
        <v>4</v>
      </c>
      <c r="AD2490" s="1" t="n">
        <f aca="false">IF(F2490=0,0,Z2490/F2490)</f>
        <v>8.6625</v>
      </c>
      <c r="AE2490" s="1" t="str">
        <f aca="false">IFERROR(LEFT(C2490,FIND("-",C2490)-1),C2490)</f>
        <v>PG</v>
      </c>
      <c r="AF2490" s="1" t="str">
        <f aca="false">B2490&amp;"|"&amp;A2490</f>
        <v>Jerryd Bayless|2013</v>
      </c>
      <c r="AG2490" s="1" t="n">
        <f aca="false">SUMPRODUCT(($A$2:$A$4670=A2490)*($Z$2:$Z$4670&gt;Z2490))+1</f>
        <v>149</v>
      </c>
    </row>
    <row r="2491" customFormat="false" ht="15" hidden="false" customHeight="false" outlineLevel="0" collapsed="false">
      <c r="A2491" s="1" t="n">
        <v>2013</v>
      </c>
      <c r="B2491" s="1" t="s">
        <v>848</v>
      </c>
      <c r="C2491" s="1" t="s">
        <v>128</v>
      </c>
      <c r="D2491" s="1" t="n">
        <v>23</v>
      </c>
      <c r="E2491" s="1" t="s">
        <v>173</v>
      </c>
      <c r="F2491" s="1" t="n">
        <v>69</v>
      </c>
      <c r="G2491" s="1" t="n">
        <v>0</v>
      </c>
      <c r="H2491" s="1" t="n">
        <v>967</v>
      </c>
      <c r="I2491" s="1" t="n">
        <v>172</v>
      </c>
      <c r="J2491" s="1" t="n">
        <v>409</v>
      </c>
      <c r="K2491" s="1" t="n">
        <v>0.421</v>
      </c>
      <c r="L2491" s="1" t="n">
        <v>65</v>
      </c>
      <c r="M2491" s="1" t="n">
        <v>156</v>
      </c>
      <c r="N2491" s="1" t="n">
        <v>0.417</v>
      </c>
      <c r="O2491" s="1" t="n">
        <v>85</v>
      </c>
      <c r="P2491" s="1" t="n">
        <v>99</v>
      </c>
      <c r="Q2491" s="1" t="n">
        <v>0.859</v>
      </c>
      <c r="R2491" s="1" t="n">
        <v>19</v>
      </c>
      <c r="S2491" s="1" t="n">
        <v>52</v>
      </c>
      <c r="T2491" s="1" t="n">
        <v>71</v>
      </c>
      <c r="U2491" s="1" t="n">
        <v>92</v>
      </c>
      <c r="V2491" s="1" t="n">
        <v>31</v>
      </c>
      <c r="W2491" s="1" t="n">
        <v>3</v>
      </c>
      <c r="X2491" s="1" t="n">
        <v>68</v>
      </c>
      <c r="Y2491" s="1" t="n">
        <v>64</v>
      </c>
      <c r="Z2491" s="1" t="n">
        <v>494</v>
      </c>
      <c r="AA2491" s="1" t="n">
        <v>14.6</v>
      </c>
      <c r="AB2491" s="1" t="n">
        <v>0.546</v>
      </c>
      <c r="AC2491" s="1" t="n">
        <v>1.1</v>
      </c>
      <c r="AD2491" s="1" t="n">
        <f aca="false">IF(F2491=0,0,Z2491/F2491)</f>
        <v>7.15942028985507</v>
      </c>
      <c r="AE2491" s="1" t="str">
        <f aca="false">IFERROR(LEFT(C2491,FIND("-",C2491)-1),C2491)</f>
        <v>SG</v>
      </c>
      <c r="AF2491" s="1" t="str">
        <f aca="false">B2491&amp;"|"&amp;A2491</f>
        <v>Jimmer Fredette|2013</v>
      </c>
      <c r="AG2491" s="1" t="n">
        <f aca="false">SUMPRODUCT(($A$2:$A$4670=A2491)*($Z$2:$Z$4670&gt;Z2491))+1</f>
        <v>205</v>
      </c>
    </row>
    <row r="2492" customFormat="false" ht="15" hidden="false" customHeight="false" outlineLevel="0" collapsed="false">
      <c r="A2492" s="1" t="n">
        <v>2013</v>
      </c>
      <c r="B2492" s="1" t="s">
        <v>849</v>
      </c>
      <c r="C2492" s="1" t="s">
        <v>123</v>
      </c>
      <c r="D2492" s="1" t="n">
        <v>23</v>
      </c>
      <c r="E2492" s="1" t="s">
        <v>106</v>
      </c>
      <c r="F2492" s="1" t="n">
        <v>82</v>
      </c>
      <c r="G2492" s="1" t="n">
        <v>20</v>
      </c>
      <c r="H2492" s="1" t="n">
        <v>2134</v>
      </c>
      <c r="I2492" s="1" t="n">
        <v>239</v>
      </c>
      <c r="J2492" s="1" t="n">
        <v>512</v>
      </c>
      <c r="K2492" s="1" t="n">
        <v>0.467</v>
      </c>
      <c r="L2492" s="1" t="n">
        <v>40</v>
      </c>
      <c r="M2492" s="1" t="n">
        <v>105</v>
      </c>
      <c r="N2492" s="1" t="n">
        <v>0.381</v>
      </c>
      <c r="O2492" s="1" t="n">
        <v>187</v>
      </c>
      <c r="P2492" s="1" t="n">
        <v>233</v>
      </c>
      <c r="Q2492" s="1" t="n">
        <v>0.803</v>
      </c>
      <c r="R2492" s="1" t="n">
        <v>136</v>
      </c>
      <c r="S2492" s="1" t="n">
        <v>192</v>
      </c>
      <c r="T2492" s="1" t="n">
        <v>328</v>
      </c>
      <c r="U2492" s="1" t="n">
        <v>115</v>
      </c>
      <c r="V2492" s="1" t="n">
        <v>78</v>
      </c>
      <c r="W2492" s="1" t="n">
        <v>31</v>
      </c>
      <c r="X2492" s="1" t="n">
        <v>62</v>
      </c>
      <c r="Y2492" s="1" t="n">
        <v>97</v>
      </c>
      <c r="Z2492" s="1" t="n">
        <v>705</v>
      </c>
      <c r="AA2492" s="1" t="n">
        <v>15.2</v>
      </c>
      <c r="AB2492" s="1" t="n">
        <v>0.574</v>
      </c>
      <c r="AC2492" s="1" t="n">
        <v>7</v>
      </c>
      <c r="AD2492" s="1" t="n">
        <f aca="false">IF(F2492=0,0,Z2492/F2492)</f>
        <v>8.59756097560976</v>
      </c>
      <c r="AE2492" s="1" t="str">
        <f aca="false">IFERROR(LEFT(C2492,FIND("-",C2492)-1),C2492)</f>
        <v>SF</v>
      </c>
      <c r="AF2492" s="1" t="str">
        <f aca="false">B2492&amp;"|"&amp;A2492</f>
        <v>Jimmy Butler|2013</v>
      </c>
      <c r="AG2492" s="1" t="n">
        <f aca="false">SUMPRODUCT(($A$2:$A$4670=A2492)*($Z$2:$Z$4670&gt;Z2492))+1</f>
        <v>141</v>
      </c>
    </row>
    <row r="2493" customFormat="false" ht="15" hidden="false" customHeight="false" outlineLevel="0" collapsed="false">
      <c r="A2493" s="1" t="n">
        <v>2013</v>
      </c>
      <c r="B2493" s="1" t="s">
        <v>352</v>
      </c>
      <c r="C2493" s="1" t="s">
        <v>105</v>
      </c>
      <c r="D2493" s="1" t="n">
        <v>27</v>
      </c>
      <c r="E2493" s="1" t="s">
        <v>106</v>
      </c>
      <c r="F2493" s="1" t="n">
        <v>66</v>
      </c>
      <c r="G2493" s="1" t="n">
        <v>64</v>
      </c>
      <c r="H2493" s="1" t="n">
        <v>2426</v>
      </c>
      <c r="I2493" s="1" t="n">
        <v>303</v>
      </c>
      <c r="J2493" s="1" t="n">
        <v>630</v>
      </c>
      <c r="K2493" s="1" t="n">
        <v>0.481</v>
      </c>
      <c r="L2493" s="1" t="n">
        <v>0</v>
      </c>
      <c r="M2493" s="1" t="n">
        <v>5</v>
      </c>
      <c r="N2493" s="1" t="n">
        <v>0</v>
      </c>
      <c r="O2493" s="1" t="n">
        <v>178</v>
      </c>
      <c r="P2493" s="1" t="n">
        <v>237</v>
      </c>
      <c r="Q2493" s="1" t="n">
        <v>0.751</v>
      </c>
      <c r="R2493" s="1" t="n">
        <v>260</v>
      </c>
      <c r="S2493" s="1" t="n">
        <v>473</v>
      </c>
      <c r="T2493" s="1" t="n">
        <v>733</v>
      </c>
      <c r="U2493" s="1" t="n">
        <v>262</v>
      </c>
      <c r="V2493" s="1" t="n">
        <v>78</v>
      </c>
      <c r="W2493" s="1" t="n">
        <v>141</v>
      </c>
      <c r="X2493" s="1" t="n">
        <v>176</v>
      </c>
      <c r="Y2493" s="1" t="n">
        <v>185</v>
      </c>
      <c r="Z2493" s="1" t="n">
        <v>784</v>
      </c>
      <c r="AA2493" s="1" t="n">
        <v>18.1</v>
      </c>
      <c r="AB2493" s="1" t="n">
        <v>0.534</v>
      </c>
      <c r="AC2493" s="1" t="n">
        <v>7.3</v>
      </c>
      <c r="AD2493" s="1" t="n">
        <f aca="false">IF(F2493=0,0,Z2493/F2493)</f>
        <v>11.8787878787879</v>
      </c>
      <c r="AE2493" s="1" t="str">
        <f aca="false">IFERROR(LEFT(C2493,FIND("-",C2493)-1),C2493)</f>
        <v>C</v>
      </c>
      <c r="AF2493" s="1" t="str">
        <f aca="false">B2493&amp;"|"&amp;A2493</f>
        <v>Joakim Noah|2013</v>
      </c>
      <c r="AG2493" s="1" t="n">
        <f aca="false">SUMPRODUCT(($A$2:$A$4670=A2493)*($Z$2:$Z$4670&gt;Z2493))+1</f>
        <v>124</v>
      </c>
    </row>
    <row r="2494" customFormat="false" ht="15" hidden="false" customHeight="false" outlineLevel="0" collapsed="false">
      <c r="A2494" s="1" t="n">
        <v>2013</v>
      </c>
      <c r="B2494" s="1" t="s">
        <v>706</v>
      </c>
      <c r="C2494" s="1" t="s">
        <v>128</v>
      </c>
      <c r="D2494" s="1" t="n">
        <v>25</v>
      </c>
      <c r="E2494" s="1" t="s">
        <v>154</v>
      </c>
      <c r="F2494" s="1" t="n">
        <v>78</v>
      </c>
      <c r="G2494" s="1" t="n">
        <v>10</v>
      </c>
      <c r="H2494" s="1" t="n">
        <v>1663</v>
      </c>
      <c r="I2494" s="1" t="n">
        <v>205</v>
      </c>
      <c r="J2494" s="1" t="n">
        <v>530</v>
      </c>
      <c r="K2494" s="1" t="n">
        <v>0.387</v>
      </c>
      <c r="L2494" s="1" t="n">
        <v>122</v>
      </c>
      <c r="M2494" s="1" t="n">
        <v>342</v>
      </c>
      <c r="N2494" s="1" t="n">
        <v>0.357</v>
      </c>
      <c r="O2494" s="1" t="n">
        <v>86</v>
      </c>
      <c r="P2494" s="1" t="n">
        <v>96</v>
      </c>
      <c r="Q2494" s="1" t="n">
        <v>0.896</v>
      </c>
      <c r="R2494" s="1" t="n">
        <v>37</v>
      </c>
      <c r="S2494" s="1" t="n">
        <v>134</v>
      </c>
      <c r="T2494" s="1" t="n">
        <v>171</v>
      </c>
      <c r="U2494" s="1" t="n">
        <v>69</v>
      </c>
      <c r="V2494" s="1" t="n">
        <v>58</v>
      </c>
      <c r="W2494" s="1" t="n">
        <v>5</v>
      </c>
      <c r="X2494" s="1" t="n">
        <v>52</v>
      </c>
      <c r="Y2494" s="1" t="n">
        <v>103</v>
      </c>
      <c r="Z2494" s="1" t="n">
        <v>618</v>
      </c>
      <c r="AA2494" s="1" t="n">
        <v>11.4</v>
      </c>
      <c r="AB2494" s="1" t="n">
        <v>0.54</v>
      </c>
      <c r="AC2494" s="1" t="n">
        <v>3</v>
      </c>
      <c r="AD2494" s="1" t="n">
        <f aca="false">IF(F2494=0,0,Z2494/F2494)</f>
        <v>7.92307692307692</v>
      </c>
      <c r="AE2494" s="1" t="str">
        <f aca="false">IFERROR(LEFT(C2494,FIND("-",C2494)-1),C2494)</f>
        <v>SG</v>
      </c>
      <c r="AF2494" s="1" t="str">
        <f aca="false">B2494&amp;"|"&amp;A2494</f>
        <v>Jodie Meeks|2013</v>
      </c>
      <c r="AG2494" s="1" t="n">
        <f aca="false">SUMPRODUCT(($A$2:$A$4670=A2494)*($Z$2:$Z$4670&gt;Z2494))+1</f>
        <v>170</v>
      </c>
    </row>
    <row r="2495" customFormat="false" ht="15" hidden="false" customHeight="false" outlineLevel="0" collapsed="false">
      <c r="A2495" s="1" t="n">
        <v>2013</v>
      </c>
      <c r="B2495" s="1" t="s">
        <v>353</v>
      </c>
      <c r="C2495" s="1" t="s">
        <v>128</v>
      </c>
      <c r="D2495" s="1" t="n">
        <v>31</v>
      </c>
      <c r="E2495" s="1" t="s">
        <v>891</v>
      </c>
      <c r="F2495" s="1" t="n">
        <v>72</v>
      </c>
      <c r="G2495" s="1" t="n">
        <v>72</v>
      </c>
      <c r="H2495" s="1" t="n">
        <v>2642</v>
      </c>
      <c r="I2495" s="1" t="n">
        <v>445</v>
      </c>
      <c r="J2495" s="1" t="n">
        <v>1052</v>
      </c>
      <c r="K2495" s="1" t="n">
        <v>0.423</v>
      </c>
      <c r="L2495" s="1" t="n">
        <v>148</v>
      </c>
      <c r="M2495" s="1" t="n">
        <v>395</v>
      </c>
      <c r="N2495" s="1" t="n">
        <v>0.375</v>
      </c>
      <c r="O2495" s="1" t="n">
        <v>132</v>
      </c>
      <c r="P2495" s="1" t="n">
        <v>161</v>
      </c>
      <c r="Q2495" s="1" t="n">
        <v>0.82</v>
      </c>
      <c r="R2495" s="1" t="n">
        <v>53</v>
      </c>
      <c r="S2495" s="1" t="n">
        <v>165</v>
      </c>
      <c r="T2495" s="1" t="n">
        <v>218</v>
      </c>
      <c r="U2495" s="1" t="n">
        <v>253</v>
      </c>
      <c r="V2495" s="1" t="n">
        <v>49</v>
      </c>
      <c r="W2495" s="1" t="n">
        <v>14</v>
      </c>
      <c r="X2495" s="1" t="n">
        <v>123</v>
      </c>
      <c r="Y2495" s="1" t="n">
        <v>99</v>
      </c>
      <c r="Z2495" s="1" t="n">
        <v>1170</v>
      </c>
      <c r="AA2495" s="1" t="n">
        <v>14.1</v>
      </c>
      <c r="AB2495" s="1" t="n">
        <v>0.521</v>
      </c>
      <c r="AC2495" s="1" t="n">
        <v>5.1</v>
      </c>
      <c r="AD2495" s="1" t="n">
        <f aca="false">IF(F2495=0,0,Z2495/F2495)</f>
        <v>16.25</v>
      </c>
      <c r="AE2495" s="1" t="str">
        <f aca="false">IFERROR(LEFT(C2495,FIND("-",C2495)-1),C2495)</f>
        <v>SG</v>
      </c>
      <c r="AF2495" s="1" t="str">
        <f aca="false">B2495&amp;"|"&amp;A2495</f>
        <v>Joe Johnson|2013</v>
      </c>
      <c r="AG2495" s="1" t="n">
        <f aca="false">SUMPRODUCT(($A$2:$A$4670=A2495)*($Z$2:$Z$4670&gt;Z2495))+1</f>
        <v>44</v>
      </c>
    </row>
    <row r="2496" customFormat="false" ht="15" hidden="false" customHeight="false" outlineLevel="0" collapsed="false">
      <c r="A2496" s="1" t="n">
        <v>2013</v>
      </c>
      <c r="B2496" s="1" t="s">
        <v>355</v>
      </c>
      <c r="C2496" s="1" t="s">
        <v>105</v>
      </c>
      <c r="D2496" s="1" t="n">
        <v>30</v>
      </c>
      <c r="E2496" s="1" t="s">
        <v>126</v>
      </c>
      <c r="F2496" s="1" t="n">
        <v>62</v>
      </c>
      <c r="G2496" s="1" t="n">
        <v>3</v>
      </c>
      <c r="H2496" s="1" t="n">
        <v>566</v>
      </c>
      <c r="I2496" s="1" t="n">
        <v>35</v>
      </c>
      <c r="J2496" s="1" t="n">
        <v>68</v>
      </c>
      <c r="K2496" s="1" t="n">
        <v>0.515</v>
      </c>
      <c r="L2496" s="1" t="n">
        <v>0</v>
      </c>
      <c r="M2496" s="1" t="n">
        <v>0</v>
      </c>
      <c r="O2496" s="1" t="n">
        <v>17</v>
      </c>
      <c r="P2496" s="1" t="n">
        <v>28</v>
      </c>
      <c r="Q2496" s="1" t="n">
        <v>0.607</v>
      </c>
      <c r="R2496" s="1" t="n">
        <v>45</v>
      </c>
      <c r="S2496" s="1" t="n">
        <v>70</v>
      </c>
      <c r="T2496" s="1" t="n">
        <v>115</v>
      </c>
      <c r="U2496" s="1" t="n">
        <v>13</v>
      </c>
      <c r="V2496" s="1" t="n">
        <v>13</v>
      </c>
      <c r="W2496" s="1" t="n">
        <v>42</v>
      </c>
      <c r="X2496" s="1" t="n">
        <v>22</v>
      </c>
      <c r="Y2496" s="1" t="n">
        <v>49</v>
      </c>
      <c r="Z2496" s="1" t="n">
        <v>87</v>
      </c>
      <c r="AA2496" s="1" t="n">
        <v>10.4</v>
      </c>
      <c r="AB2496" s="1" t="n">
        <v>0.542</v>
      </c>
      <c r="AC2496" s="1" t="n">
        <v>1.2</v>
      </c>
      <c r="AD2496" s="1" t="n">
        <f aca="false">IF(F2496=0,0,Z2496/F2496)</f>
        <v>1.40322580645161</v>
      </c>
      <c r="AE2496" s="1" t="str">
        <f aca="false">IFERROR(LEFT(C2496,FIND("-",C2496)-1),C2496)</f>
        <v>C</v>
      </c>
      <c r="AF2496" s="1" t="str">
        <f aca="false">B2496&amp;"|"&amp;A2496</f>
        <v>Joel Anthony|2013</v>
      </c>
      <c r="AG2496" s="1" t="n">
        <f aca="false">SUMPRODUCT(($A$2:$A$4670=A2496)*($Z$2:$Z$4670&gt;Z2496))+1</f>
        <v>388</v>
      </c>
    </row>
    <row r="2497" customFormat="false" ht="15" hidden="false" customHeight="false" outlineLevel="0" collapsed="false">
      <c r="A2497" s="1" t="n">
        <v>2013</v>
      </c>
      <c r="B2497" s="1" t="s">
        <v>923</v>
      </c>
      <c r="C2497" s="1" t="s">
        <v>92</v>
      </c>
      <c r="D2497" s="1" t="n">
        <v>25</v>
      </c>
      <c r="E2497" s="1" t="s">
        <v>191</v>
      </c>
      <c r="F2497" s="1" t="n">
        <v>51</v>
      </c>
      <c r="G2497" s="1" t="n">
        <v>1</v>
      </c>
      <c r="H2497" s="1" t="n">
        <v>477</v>
      </c>
      <c r="I2497" s="1" t="n">
        <v>58</v>
      </c>
      <c r="J2497" s="1" t="n">
        <v>142</v>
      </c>
      <c r="K2497" s="1" t="n">
        <v>0.408</v>
      </c>
      <c r="L2497" s="1" t="n">
        <v>0</v>
      </c>
      <c r="M2497" s="1" t="n">
        <v>0</v>
      </c>
      <c r="O2497" s="1" t="n">
        <v>18</v>
      </c>
      <c r="P2497" s="1" t="n">
        <v>27</v>
      </c>
      <c r="Q2497" s="1" t="n">
        <v>0.667</v>
      </c>
      <c r="R2497" s="1" t="n">
        <v>40</v>
      </c>
      <c r="S2497" s="1" t="n">
        <v>79</v>
      </c>
      <c r="T2497" s="1" t="n">
        <v>119</v>
      </c>
      <c r="U2497" s="1" t="n">
        <v>13</v>
      </c>
      <c r="V2497" s="1" t="n">
        <v>13</v>
      </c>
      <c r="W2497" s="1" t="n">
        <v>11</v>
      </c>
      <c r="X2497" s="1" t="n">
        <v>19</v>
      </c>
      <c r="Y2497" s="1" t="n">
        <v>67</v>
      </c>
      <c r="Z2497" s="1" t="n">
        <v>134</v>
      </c>
      <c r="AA2497" s="1" t="n">
        <v>9.3</v>
      </c>
      <c r="AB2497" s="1" t="n">
        <v>0.435</v>
      </c>
      <c r="AC2497" s="1" t="n">
        <v>0.2</v>
      </c>
      <c r="AD2497" s="1" t="n">
        <f aca="false">IF(F2497=0,0,Z2497/F2497)</f>
        <v>2.62745098039216</v>
      </c>
      <c r="AE2497" s="1" t="str">
        <f aca="false">IFERROR(LEFT(C2497,FIND("-",C2497)-1),C2497)</f>
        <v>PF</v>
      </c>
      <c r="AF2497" s="1" t="str">
        <f aca="false">B2497&amp;"|"&amp;A2497</f>
        <v>Joel Freeland|2013</v>
      </c>
      <c r="AG2497" s="1" t="n">
        <f aca="false">SUMPRODUCT(($A$2:$A$4670=A2497)*($Z$2:$Z$4670&gt;Z2497))+1</f>
        <v>353</v>
      </c>
    </row>
    <row r="2498" customFormat="false" ht="15" hidden="false" customHeight="false" outlineLevel="0" collapsed="false">
      <c r="A2498" s="1" t="n">
        <v>2013</v>
      </c>
      <c r="B2498" s="1" t="s">
        <v>356</v>
      </c>
      <c r="C2498" s="1" t="s">
        <v>105</v>
      </c>
      <c r="D2498" s="1" t="n">
        <v>33</v>
      </c>
      <c r="E2498" s="1" t="s">
        <v>152</v>
      </c>
      <c r="F2498" s="1" t="n">
        <v>12</v>
      </c>
      <c r="G2498" s="1" t="n">
        <v>1</v>
      </c>
      <c r="H2498" s="1" t="n">
        <v>68</v>
      </c>
      <c r="I2498" s="1" t="n">
        <v>1</v>
      </c>
      <c r="J2498" s="1" t="n">
        <v>4</v>
      </c>
      <c r="K2498" s="1" t="n">
        <v>0.25</v>
      </c>
      <c r="L2498" s="1" t="n">
        <v>0</v>
      </c>
      <c r="M2498" s="1" t="n">
        <v>0</v>
      </c>
      <c r="O2498" s="1" t="n">
        <v>0</v>
      </c>
      <c r="P2498" s="1" t="n">
        <v>2</v>
      </c>
      <c r="Q2498" s="1" t="n">
        <v>0</v>
      </c>
      <c r="R2498" s="1" t="n">
        <v>5</v>
      </c>
      <c r="S2498" s="1" t="n">
        <v>16</v>
      </c>
      <c r="T2498" s="1" t="n">
        <v>21</v>
      </c>
      <c r="U2498" s="1" t="n">
        <v>4</v>
      </c>
      <c r="V2498" s="1" t="n">
        <v>1</v>
      </c>
      <c r="W2498" s="1" t="n">
        <v>2</v>
      </c>
      <c r="X2498" s="1" t="n">
        <v>4</v>
      </c>
      <c r="Y2498" s="1" t="n">
        <v>10</v>
      </c>
      <c r="Z2498" s="1" t="n">
        <v>2</v>
      </c>
      <c r="AA2498" s="1" t="n">
        <v>3.3</v>
      </c>
      <c r="AB2498" s="1" t="n">
        <v>0.205</v>
      </c>
      <c r="AC2498" s="1" t="n">
        <v>0</v>
      </c>
      <c r="AD2498" s="1" t="n">
        <f aca="false">IF(F2498=0,0,Z2498/F2498)</f>
        <v>0.166666666666667</v>
      </c>
      <c r="AE2498" s="1" t="str">
        <f aca="false">IFERROR(LEFT(C2498,FIND("-",C2498)-1),C2498)</f>
        <v>C</v>
      </c>
      <c r="AF2498" s="1" t="str">
        <f aca="false">B2498&amp;"|"&amp;A2498</f>
        <v>Joel Przybilla|2013</v>
      </c>
      <c r="AG2498" s="1" t="n">
        <f aca="false">SUMPRODUCT(($A$2:$A$4670=A2498)*($Z$2:$Z$4670&gt;Z2498))+1</f>
        <v>458</v>
      </c>
    </row>
    <row r="2499" customFormat="false" ht="15" hidden="false" customHeight="false" outlineLevel="0" collapsed="false">
      <c r="A2499" s="1" t="n">
        <v>2013</v>
      </c>
      <c r="B2499" s="1" t="s">
        <v>358</v>
      </c>
      <c r="C2499" s="1" t="s">
        <v>105</v>
      </c>
      <c r="D2499" s="1" t="n">
        <v>27</v>
      </c>
      <c r="E2499" s="1" t="s">
        <v>110</v>
      </c>
      <c r="F2499" s="1" t="n">
        <v>31</v>
      </c>
      <c r="G2499" s="1" t="n">
        <v>8</v>
      </c>
      <c r="H2499" s="1" t="n">
        <v>352</v>
      </c>
      <c r="I2499" s="1" t="n">
        <v>48</v>
      </c>
      <c r="J2499" s="1" t="n">
        <v>110</v>
      </c>
      <c r="K2499" s="1" t="n">
        <v>0.436</v>
      </c>
      <c r="L2499" s="1" t="n">
        <v>1</v>
      </c>
      <c r="M2499" s="1" t="n">
        <v>4</v>
      </c>
      <c r="N2499" s="1" t="n">
        <v>0.25</v>
      </c>
      <c r="O2499" s="1" t="n">
        <v>11</v>
      </c>
      <c r="P2499" s="1" t="n">
        <v>12</v>
      </c>
      <c r="Q2499" s="1" t="n">
        <v>0.917</v>
      </c>
      <c r="R2499" s="1" t="n">
        <v>33</v>
      </c>
      <c r="S2499" s="1" t="n">
        <v>79</v>
      </c>
      <c r="T2499" s="1" t="n">
        <v>112</v>
      </c>
      <c r="U2499" s="1" t="n">
        <v>16</v>
      </c>
      <c r="V2499" s="1" t="n">
        <v>10</v>
      </c>
      <c r="W2499" s="1" t="n">
        <v>9</v>
      </c>
      <c r="X2499" s="1" t="n">
        <v>24</v>
      </c>
      <c r="Y2499" s="1" t="n">
        <v>48</v>
      </c>
      <c r="Z2499" s="1" t="n">
        <v>108</v>
      </c>
      <c r="AA2499" s="1" t="n">
        <v>11</v>
      </c>
      <c r="AB2499" s="1" t="n">
        <v>0.468</v>
      </c>
      <c r="AC2499" s="1" t="n">
        <v>0.4</v>
      </c>
      <c r="AD2499" s="1" t="n">
        <f aca="false">IF(F2499=0,0,Z2499/F2499)</f>
        <v>3.48387096774194</v>
      </c>
      <c r="AE2499" s="1" t="str">
        <f aca="false">IFERROR(LEFT(C2499,FIND("-",C2499)-1),C2499)</f>
        <v>C</v>
      </c>
      <c r="AF2499" s="1" t="str">
        <f aca="false">B2499&amp;"|"&amp;A2499</f>
        <v>Johan Petro|2013</v>
      </c>
      <c r="AG2499" s="1" t="n">
        <f aca="false">SUMPRODUCT(($A$2:$A$4670=A2499)*($Z$2:$Z$4670&gt;Z2499))+1</f>
        <v>373</v>
      </c>
    </row>
    <row r="2500" customFormat="false" ht="15" hidden="false" customHeight="false" outlineLevel="0" collapsed="false">
      <c r="A2500" s="1" t="n">
        <v>2013</v>
      </c>
      <c r="B2500" s="1" t="s">
        <v>924</v>
      </c>
      <c r="C2500" s="1" t="s">
        <v>92</v>
      </c>
      <c r="D2500" s="1" t="n">
        <v>22</v>
      </c>
      <c r="E2500" s="1" t="s">
        <v>152</v>
      </c>
      <c r="F2500" s="1" t="n">
        <v>63</v>
      </c>
      <c r="G2500" s="1" t="n">
        <v>9</v>
      </c>
      <c r="H2500" s="1" t="n">
        <v>827</v>
      </c>
      <c r="I2500" s="1" t="n">
        <v>162</v>
      </c>
      <c r="J2500" s="1" t="n">
        <v>336</v>
      </c>
      <c r="K2500" s="1" t="n">
        <v>0.482</v>
      </c>
      <c r="L2500" s="1" t="n">
        <v>0</v>
      </c>
      <c r="M2500" s="1" t="n">
        <v>3</v>
      </c>
      <c r="N2500" s="1" t="n">
        <v>0</v>
      </c>
      <c r="O2500" s="1" t="n">
        <v>56</v>
      </c>
      <c r="P2500" s="1" t="n">
        <v>105</v>
      </c>
      <c r="Q2500" s="1" t="n">
        <v>0.533</v>
      </c>
      <c r="R2500" s="1" t="n">
        <v>116</v>
      </c>
      <c r="S2500" s="1" t="n">
        <v>181</v>
      </c>
      <c r="T2500" s="1" t="n">
        <v>297</v>
      </c>
      <c r="U2500" s="1" t="n">
        <v>31</v>
      </c>
      <c r="V2500" s="1" t="n">
        <v>19</v>
      </c>
      <c r="W2500" s="1" t="n">
        <v>42</v>
      </c>
      <c r="X2500" s="1" t="n">
        <v>47</v>
      </c>
      <c r="Y2500" s="1" t="n">
        <v>83</v>
      </c>
      <c r="Z2500" s="1" t="n">
        <v>380</v>
      </c>
      <c r="AA2500" s="1" t="n">
        <v>18.2</v>
      </c>
      <c r="AB2500" s="1" t="n">
        <v>0.497</v>
      </c>
      <c r="AC2500" s="1" t="n">
        <v>1.9</v>
      </c>
      <c r="AD2500" s="1" t="n">
        <f aca="false">IF(F2500=0,0,Z2500/F2500)</f>
        <v>6.03174603174603</v>
      </c>
      <c r="AE2500" s="1" t="str">
        <f aca="false">IFERROR(LEFT(C2500,FIND("-",C2500)-1),C2500)</f>
        <v>PF</v>
      </c>
      <c r="AF2500" s="1" t="str">
        <f aca="false">B2500&amp;"|"&amp;A2500</f>
        <v>John Henson|2013</v>
      </c>
      <c r="AG2500" s="1" t="n">
        <f aca="false">SUMPRODUCT(($A$2:$A$4670=A2500)*($Z$2:$Z$4670&gt;Z2500))+1</f>
        <v>241</v>
      </c>
    </row>
    <row r="2501" customFormat="false" ht="15" hidden="false" customHeight="false" outlineLevel="0" collapsed="false">
      <c r="A2501" s="1" t="n">
        <v>2013</v>
      </c>
      <c r="B2501" s="1" t="s">
        <v>925</v>
      </c>
      <c r="C2501" s="1" t="s">
        <v>128</v>
      </c>
      <c r="D2501" s="1" t="n">
        <v>21</v>
      </c>
      <c r="E2501" s="1" t="s">
        <v>110</v>
      </c>
      <c r="F2501" s="1" t="n">
        <v>61</v>
      </c>
      <c r="G2501" s="1" t="n">
        <v>2</v>
      </c>
      <c r="H2501" s="1" t="n">
        <v>902</v>
      </c>
      <c r="I2501" s="1" t="n">
        <v>131</v>
      </c>
      <c r="J2501" s="1" t="n">
        <v>294</v>
      </c>
      <c r="K2501" s="1" t="n">
        <v>0.446</v>
      </c>
      <c r="L2501" s="1" t="n">
        <v>53</v>
      </c>
      <c r="M2501" s="1" t="n">
        <v>138</v>
      </c>
      <c r="N2501" s="1" t="n">
        <v>0.384</v>
      </c>
      <c r="O2501" s="1" t="n">
        <v>59</v>
      </c>
      <c r="P2501" s="1" t="n">
        <v>70</v>
      </c>
      <c r="Q2501" s="1" t="n">
        <v>0.843</v>
      </c>
      <c r="R2501" s="1" t="n">
        <v>17</v>
      </c>
      <c r="S2501" s="1" t="n">
        <v>77</v>
      </c>
      <c r="T2501" s="1" t="n">
        <v>94</v>
      </c>
      <c r="U2501" s="1" t="n">
        <v>56</v>
      </c>
      <c r="V2501" s="1" t="n">
        <v>12</v>
      </c>
      <c r="W2501" s="1" t="n">
        <v>10</v>
      </c>
      <c r="X2501" s="1" t="n">
        <v>40</v>
      </c>
      <c r="Y2501" s="1" t="n">
        <v>37</v>
      </c>
      <c r="Z2501" s="1" t="n">
        <v>374</v>
      </c>
      <c r="AA2501" s="1" t="n">
        <v>13</v>
      </c>
      <c r="AB2501" s="1" t="n">
        <v>0.576</v>
      </c>
      <c r="AC2501" s="1" t="n">
        <v>1.7</v>
      </c>
      <c r="AD2501" s="1" t="n">
        <f aca="false">IF(F2501=0,0,Z2501/F2501)</f>
        <v>6.13114754098361</v>
      </c>
      <c r="AE2501" s="1" t="str">
        <f aca="false">IFERROR(LEFT(C2501,FIND("-",C2501)-1),C2501)</f>
        <v>SG</v>
      </c>
      <c r="AF2501" s="1" t="str">
        <f aca="false">B2501&amp;"|"&amp;A2501</f>
        <v>John Jenkins|2013</v>
      </c>
      <c r="AG2501" s="1" t="n">
        <f aca="false">SUMPRODUCT(($A$2:$A$4670=A2501)*($Z$2:$Z$4670&gt;Z2501))+1</f>
        <v>248</v>
      </c>
    </row>
    <row r="2502" customFormat="false" ht="15" hidden="false" customHeight="false" outlineLevel="0" collapsed="false">
      <c r="A2502" s="1" t="n">
        <v>2013</v>
      </c>
      <c r="B2502" s="1" t="s">
        <v>774</v>
      </c>
      <c r="C2502" s="1" t="s">
        <v>102</v>
      </c>
      <c r="D2502" s="1" t="n">
        <v>30</v>
      </c>
      <c r="E2502" s="1" t="s">
        <v>147</v>
      </c>
      <c r="F2502" s="1" t="n">
        <v>63</v>
      </c>
      <c r="G2502" s="1" t="n">
        <v>0</v>
      </c>
      <c r="H2502" s="1" t="n">
        <v>827</v>
      </c>
      <c r="I2502" s="1" t="n">
        <v>129</v>
      </c>
      <c r="J2502" s="1" t="n">
        <v>334</v>
      </c>
      <c r="K2502" s="1" t="n">
        <v>0.386</v>
      </c>
      <c r="L2502" s="1" t="n">
        <v>57</v>
      </c>
      <c r="M2502" s="1" t="n">
        <v>151</v>
      </c>
      <c r="N2502" s="1" t="n">
        <v>0.377</v>
      </c>
      <c r="O2502" s="1" t="n">
        <v>18</v>
      </c>
      <c r="P2502" s="1" t="n">
        <v>25</v>
      </c>
      <c r="Q2502" s="1" t="n">
        <v>0.72</v>
      </c>
      <c r="R2502" s="1" t="n">
        <v>8</v>
      </c>
      <c r="S2502" s="1" t="n">
        <v>57</v>
      </c>
      <c r="T2502" s="1" t="n">
        <v>65</v>
      </c>
      <c r="U2502" s="1" t="n">
        <v>105</v>
      </c>
      <c r="V2502" s="1" t="n">
        <v>23</v>
      </c>
      <c r="W2502" s="1" t="n">
        <v>1</v>
      </c>
      <c r="X2502" s="1" t="n">
        <v>26</v>
      </c>
      <c r="Y2502" s="1" t="n">
        <v>50</v>
      </c>
      <c r="Z2502" s="1" t="n">
        <v>333</v>
      </c>
      <c r="AA2502" s="1" t="n">
        <v>12.8</v>
      </c>
      <c r="AB2502" s="1" t="n">
        <v>0.483</v>
      </c>
      <c r="AC2502" s="1" t="n">
        <v>1.1</v>
      </c>
      <c r="AD2502" s="1" t="n">
        <f aca="false">IF(F2502=0,0,Z2502/F2502)</f>
        <v>5.28571428571429</v>
      </c>
      <c r="AE2502" s="1" t="str">
        <f aca="false">IFERROR(LEFT(C2502,FIND("-",C2502)-1),C2502)</f>
        <v>PG</v>
      </c>
      <c r="AF2502" s="1" t="str">
        <f aca="false">B2502&amp;"|"&amp;A2502</f>
        <v>John Lucas|2013</v>
      </c>
      <c r="AG2502" s="1" t="n">
        <f aca="false">SUMPRODUCT(($A$2:$A$4670=A2502)*($Z$2:$Z$4670&gt;Z2502))+1</f>
        <v>257</v>
      </c>
    </row>
    <row r="2503" customFormat="false" ht="15" hidden="false" customHeight="false" outlineLevel="0" collapsed="false">
      <c r="A2503" s="1" t="n">
        <v>2013</v>
      </c>
      <c r="B2503" s="1" t="s">
        <v>359</v>
      </c>
      <c r="C2503" s="1" t="s">
        <v>123</v>
      </c>
      <c r="D2503" s="1" t="n">
        <v>33</v>
      </c>
      <c r="E2503" s="1" t="s">
        <v>173</v>
      </c>
      <c r="F2503" s="1" t="n">
        <v>76</v>
      </c>
      <c r="G2503" s="1" t="n">
        <v>72</v>
      </c>
      <c r="H2503" s="1" t="n">
        <v>2278</v>
      </c>
      <c r="I2503" s="1" t="n">
        <v>244</v>
      </c>
      <c r="J2503" s="1" t="n">
        <v>612</v>
      </c>
      <c r="K2503" s="1" t="n">
        <v>0.399</v>
      </c>
      <c r="L2503" s="1" t="n">
        <v>99</v>
      </c>
      <c r="M2503" s="1" t="n">
        <v>267</v>
      </c>
      <c r="N2503" s="1" t="n">
        <v>0.371</v>
      </c>
      <c r="O2503" s="1" t="n">
        <v>85</v>
      </c>
      <c r="P2503" s="1" t="n">
        <v>110</v>
      </c>
      <c r="Q2503" s="1" t="n">
        <v>0.773</v>
      </c>
      <c r="R2503" s="1" t="n">
        <v>33</v>
      </c>
      <c r="S2503" s="1" t="n">
        <v>174</v>
      </c>
      <c r="T2503" s="1" t="n">
        <v>207</v>
      </c>
      <c r="U2503" s="1" t="n">
        <v>226</v>
      </c>
      <c r="V2503" s="1" t="n">
        <v>51</v>
      </c>
      <c r="W2503" s="1" t="n">
        <v>25</v>
      </c>
      <c r="X2503" s="1" t="n">
        <v>85</v>
      </c>
      <c r="Y2503" s="1" t="n">
        <v>143</v>
      </c>
      <c r="Z2503" s="1" t="n">
        <v>672</v>
      </c>
      <c r="AA2503" s="1" t="n">
        <v>10.2</v>
      </c>
      <c r="AB2503" s="1" t="n">
        <v>0.509</v>
      </c>
      <c r="AC2503" s="1" t="n">
        <v>1.6</v>
      </c>
      <c r="AD2503" s="1" t="n">
        <f aca="false">IF(F2503=0,0,Z2503/F2503)</f>
        <v>8.8421052631579</v>
      </c>
      <c r="AE2503" s="1" t="str">
        <f aca="false">IFERROR(LEFT(C2503,FIND("-",C2503)-1),C2503)</f>
        <v>SF</v>
      </c>
      <c r="AF2503" s="1" t="str">
        <f aca="false">B2503&amp;"|"&amp;A2503</f>
        <v>John Salmons|2013</v>
      </c>
      <c r="AG2503" s="1" t="n">
        <f aca="false">SUMPRODUCT(($A$2:$A$4670=A2503)*($Z$2:$Z$4670&gt;Z2503))+1</f>
        <v>157</v>
      </c>
    </row>
    <row r="2504" customFormat="false" ht="15" hidden="false" customHeight="false" outlineLevel="0" collapsed="false">
      <c r="A2504" s="1" t="n">
        <v>2013</v>
      </c>
      <c r="B2504" s="1" t="s">
        <v>775</v>
      </c>
      <c r="C2504" s="1" t="s">
        <v>102</v>
      </c>
      <c r="D2504" s="1" t="n">
        <v>22</v>
      </c>
      <c r="E2504" s="1" t="s">
        <v>137</v>
      </c>
      <c r="F2504" s="1" t="n">
        <v>49</v>
      </c>
      <c r="G2504" s="1" t="n">
        <v>42</v>
      </c>
      <c r="H2504" s="1" t="n">
        <v>1602</v>
      </c>
      <c r="I2504" s="1" t="n">
        <v>324</v>
      </c>
      <c r="J2504" s="1" t="n">
        <v>735</v>
      </c>
      <c r="K2504" s="1" t="n">
        <v>0.441</v>
      </c>
      <c r="L2504" s="1" t="n">
        <v>12</v>
      </c>
      <c r="M2504" s="1" t="n">
        <v>45</v>
      </c>
      <c r="N2504" s="1" t="n">
        <v>0.267</v>
      </c>
      <c r="O2504" s="1" t="n">
        <v>246</v>
      </c>
      <c r="P2504" s="1" t="n">
        <v>306</v>
      </c>
      <c r="Q2504" s="1" t="n">
        <v>0.804</v>
      </c>
      <c r="R2504" s="1" t="n">
        <v>35</v>
      </c>
      <c r="S2504" s="1" t="n">
        <v>161</v>
      </c>
      <c r="T2504" s="1" t="n">
        <v>196</v>
      </c>
      <c r="U2504" s="1" t="n">
        <v>373</v>
      </c>
      <c r="V2504" s="1" t="n">
        <v>65</v>
      </c>
      <c r="W2504" s="1" t="n">
        <v>37</v>
      </c>
      <c r="X2504" s="1" t="n">
        <v>157</v>
      </c>
      <c r="Y2504" s="1" t="n">
        <v>117</v>
      </c>
      <c r="Z2504" s="1" t="n">
        <v>906</v>
      </c>
      <c r="AA2504" s="1" t="n">
        <v>20.8</v>
      </c>
      <c r="AB2504" s="1" t="n">
        <v>0.521</v>
      </c>
      <c r="AC2504" s="1" t="n">
        <v>4.5</v>
      </c>
      <c r="AD2504" s="1" t="n">
        <f aca="false">IF(F2504=0,0,Z2504/F2504)</f>
        <v>18.4897959183673</v>
      </c>
      <c r="AE2504" s="1" t="str">
        <f aca="false">IFERROR(LEFT(C2504,FIND("-",C2504)-1),C2504)</f>
        <v>PG</v>
      </c>
      <c r="AF2504" s="1" t="str">
        <f aca="false">B2504&amp;"|"&amp;A2504</f>
        <v>John Wall|2013</v>
      </c>
      <c r="AG2504" s="1" t="n">
        <f aca="false">SUMPRODUCT(($A$2:$A$4670=A2504)*($Z$2:$Z$4670&gt;Z2504))+1</f>
        <v>91</v>
      </c>
    </row>
    <row r="2505" customFormat="false" ht="15" hidden="false" customHeight="false" outlineLevel="0" collapsed="false">
      <c r="A2505" s="1" t="n">
        <v>2013</v>
      </c>
      <c r="B2505" s="1" t="s">
        <v>850</v>
      </c>
      <c r="C2505" s="1" t="s">
        <v>651</v>
      </c>
      <c r="D2505" s="1" t="n">
        <v>23</v>
      </c>
      <c r="E2505" s="1" t="s">
        <v>115</v>
      </c>
      <c r="F2505" s="1" t="n">
        <v>28</v>
      </c>
      <c r="G2505" s="1" t="n">
        <v>0</v>
      </c>
      <c r="H2505" s="1" t="n">
        <v>187</v>
      </c>
      <c r="I2505" s="1" t="n">
        <v>25</v>
      </c>
      <c r="J2505" s="1" t="n">
        <v>52</v>
      </c>
      <c r="K2505" s="1" t="n">
        <v>0.481</v>
      </c>
      <c r="L2505" s="1" t="n">
        <v>0</v>
      </c>
      <c r="M2505" s="1" t="n">
        <v>3</v>
      </c>
      <c r="N2505" s="1" t="n">
        <v>0</v>
      </c>
      <c r="O2505" s="1" t="n">
        <v>6</v>
      </c>
      <c r="P2505" s="1" t="n">
        <v>13</v>
      </c>
      <c r="Q2505" s="1" t="n">
        <v>0.462</v>
      </c>
      <c r="R2505" s="1" t="n">
        <v>13</v>
      </c>
      <c r="S2505" s="1" t="n">
        <v>24</v>
      </c>
      <c r="T2505" s="1" t="n">
        <v>37</v>
      </c>
      <c r="U2505" s="1" t="n">
        <v>8</v>
      </c>
      <c r="V2505" s="1" t="n">
        <v>6</v>
      </c>
      <c r="W2505" s="1" t="n">
        <v>0</v>
      </c>
      <c r="X2505" s="1" t="n">
        <v>8</v>
      </c>
      <c r="Y2505" s="1" t="n">
        <v>21</v>
      </c>
      <c r="Z2505" s="1" t="n">
        <v>56</v>
      </c>
      <c r="AA2505" s="1" t="n">
        <v>10.4</v>
      </c>
      <c r="AB2505" s="1" t="n">
        <v>0.485</v>
      </c>
      <c r="AC2505" s="1" t="n">
        <v>0.2</v>
      </c>
      <c r="AD2505" s="1" t="n">
        <f aca="false">IF(F2505=0,0,Z2505/F2505)</f>
        <v>2</v>
      </c>
      <c r="AE2505" s="1" t="str">
        <f aca="false">IFERROR(LEFT(C2505,FIND("-",C2505)-1),C2505)</f>
        <v>PF</v>
      </c>
      <c r="AF2505" s="1" t="str">
        <f aca="false">B2505&amp;"|"&amp;A2505</f>
        <v>Jon Leuer|2013</v>
      </c>
      <c r="AG2505" s="1" t="n">
        <f aca="false">SUMPRODUCT(($A$2:$A$4670=A2505)*($Z$2:$Z$4670&gt;Z2505))+1</f>
        <v>406</v>
      </c>
    </row>
    <row r="2506" customFormat="false" ht="15" hidden="false" customHeight="false" outlineLevel="0" collapsed="false">
      <c r="A2506" s="1" t="n">
        <v>2013</v>
      </c>
      <c r="B2506" s="1" t="s">
        <v>708</v>
      </c>
      <c r="C2506" s="1" t="s">
        <v>92</v>
      </c>
      <c r="D2506" s="1" t="n">
        <v>25</v>
      </c>
      <c r="E2506" s="1" t="s">
        <v>133</v>
      </c>
      <c r="F2506" s="1" t="n">
        <v>49</v>
      </c>
      <c r="G2506" s="1" t="n">
        <v>2</v>
      </c>
      <c r="H2506" s="1" t="n">
        <v>892</v>
      </c>
      <c r="I2506" s="1" t="n">
        <v>142</v>
      </c>
      <c r="J2506" s="1" t="n">
        <v>316</v>
      </c>
      <c r="K2506" s="1" t="n">
        <v>0.449</v>
      </c>
      <c r="L2506" s="1" t="n">
        <v>25</v>
      </c>
      <c r="M2506" s="1" t="n">
        <v>83</v>
      </c>
      <c r="N2506" s="1" t="n">
        <v>0.301</v>
      </c>
      <c r="O2506" s="1" t="n">
        <v>68</v>
      </c>
      <c r="P2506" s="1" t="n">
        <v>88</v>
      </c>
      <c r="Q2506" s="1" t="n">
        <v>0.773</v>
      </c>
      <c r="R2506" s="1" t="n">
        <v>68</v>
      </c>
      <c r="S2506" s="1" t="n">
        <v>117</v>
      </c>
      <c r="T2506" s="1" t="n">
        <v>185</v>
      </c>
      <c r="U2506" s="1" t="n">
        <v>43</v>
      </c>
      <c r="V2506" s="1" t="n">
        <v>38</v>
      </c>
      <c r="W2506" s="1" t="n">
        <v>8</v>
      </c>
      <c r="X2506" s="1" t="n">
        <v>42</v>
      </c>
      <c r="Y2506" s="1" t="n">
        <v>90</v>
      </c>
      <c r="Z2506" s="1" t="n">
        <v>377</v>
      </c>
      <c r="AA2506" s="1" t="n">
        <v>15.7</v>
      </c>
      <c r="AB2506" s="1" t="n">
        <v>0.531</v>
      </c>
      <c r="AC2506" s="1" t="n">
        <v>2</v>
      </c>
      <c r="AD2506" s="1" t="n">
        <f aca="false">IF(F2506=0,0,Z2506/F2506)</f>
        <v>7.69387755102041</v>
      </c>
      <c r="AE2506" s="1" t="str">
        <f aca="false">IFERROR(LEFT(C2506,FIND("-",C2506)-1),C2506)</f>
        <v>PF</v>
      </c>
      <c r="AF2506" s="1" t="str">
        <f aca="false">B2506&amp;"|"&amp;A2506</f>
        <v>Jonas Jerebko|2013</v>
      </c>
      <c r="AG2506" s="1" t="n">
        <f aca="false">SUMPRODUCT(($A$2:$A$4670=A2506)*($Z$2:$Z$4670&gt;Z2506))+1</f>
        <v>242</v>
      </c>
    </row>
    <row r="2507" customFormat="false" ht="15" hidden="false" customHeight="false" outlineLevel="0" collapsed="false">
      <c r="A2507" s="1" t="n">
        <v>2013</v>
      </c>
      <c r="B2507" s="1" t="s">
        <v>926</v>
      </c>
      <c r="C2507" s="1" t="s">
        <v>105</v>
      </c>
      <c r="D2507" s="1" t="n">
        <v>20</v>
      </c>
      <c r="E2507" s="1" t="s">
        <v>147</v>
      </c>
      <c r="F2507" s="1" t="n">
        <v>62</v>
      </c>
      <c r="G2507" s="1" t="n">
        <v>57</v>
      </c>
      <c r="H2507" s="1" t="n">
        <v>1482</v>
      </c>
      <c r="I2507" s="1" t="n">
        <v>204</v>
      </c>
      <c r="J2507" s="1" t="n">
        <v>366</v>
      </c>
      <c r="K2507" s="1" t="n">
        <v>0.557</v>
      </c>
      <c r="L2507" s="1" t="n">
        <v>0</v>
      </c>
      <c r="M2507" s="1" t="n">
        <v>0</v>
      </c>
      <c r="O2507" s="1" t="n">
        <v>146</v>
      </c>
      <c r="P2507" s="1" t="n">
        <v>185</v>
      </c>
      <c r="Q2507" s="1" t="n">
        <v>0.789</v>
      </c>
      <c r="R2507" s="1" t="n">
        <v>121</v>
      </c>
      <c r="S2507" s="1" t="n">
        <v>251</v>
      </c>
      <c r="T2507" s="1" t="n">
        <v>372</v>
      </c>
      <c r="U2507" s="1" t="n">
        <v>45</v>
      </c>
      <c r="V2507" s="1" t="n">
        <v>17</v>
      </c>
      <c r="W2507" s="1" t="n">
        <v>78</v>
      </c>
      <c r="X2507" s="1" t="n">
        <v>94</v>
      </c>
      <c r="Y2507" s="1" t="n">
        <v>188</v>
      </c>
      <c r="Z2507" s="1" t="n">
        <v>554</v>
      </c>
      <c r="AA2507" s="1" t="n">
        <v>15.6</v>
      </c>
      <c r="AB2507" s="1" t="n">
        <v>0.619</v>
      </c>
      <c r="AC2507" s="1" t="n">
        <v>3.9</v>
      </c>
      <c r="AD2507" s="1" t="n">
        <f aca="false">IF(F2507=0,0,Z2507/F2507)</f>
        <v>8.93548387096774</v>
      </c>
      <c r="AE2507" s="1" t="str">
        <f aca="false">IFERROR(LEFT(C2507,FIND("-",C2507)-1),C2507)</f>
        <v>C</v>
      </c>
      <c r="AF2507" s="1" t="str">
        <f aca="false">B2507&amp;"|"&amp;A2507</f>
        <v>Jonas Valanciunas|2013</v>
      </c>
      <c r="AG2507" s="1" t="n">
        <f aca="false">SUMPRODUCT(($A$2:$A$4670=A2507)*($Z$2:$Z$4670&gt;Z2507))+1</f>
        <v>188</v>
      </c>
    </row>
    <row r="2508" customFormat="false" ht="15" hidden="false" customHeight="false" outlineLevel="0" collapsed="false">
      <c r="A2508" s="1" t="n">
        <v>2013</v>
      </c>
      <c r="B2508" s="1" t="s">
        <v>776</v>
      </c>
      <c r="C2508" s="1" t="s">
        <v>128</v>
      </c>
      <c r="D2508" s="1" t="n">
        <v>24</v>
      </c>
      <c r="E2508" s="1" t="s">
        <v>115</v>
      </c>
      <c r="F2508" s="1" t="n">
        <v>70</v>
      </c>
      <c r="G2508" s="1" t="n">
        <v>14</v>
      </c>
      <c r="H2508" s="1" t="n">
        <v>1709</v>
      </c>
      <c r="I2508" s="1" t="n">
        <v>301</v>
      </c>
      <c r="J2508" s="1" t="n">
        <v>725</v>
      </c>
      <c r="K2508" s="1" t="n">
        <v>0.415</v>
      </c>
      <c r="L2508" s="1" t="n">
        <v>83</v>
      </c>
      <c r="M2508" s="1" t="n">
        <v>246</v>
      </c>
      <c r="N2508" s="1" t="n">
        <v>0.337</v>
      </c>
      <c r="O2508" s="1" t="n">
        <v>129</v>
      </c>
      <c r="P2508" s="1" t="n">
        <v>159</v>
      </c>
      <c r="Q2508" s="1" t="n">
        <v>0.811</v>
      </c>
      <c r="R2508" s="1" t="n">
        <v>44</v>
      </c>
      <c r="S2508" s="1" t="n">
        <v>165</v>
      </c>
      <c r="T2508" s="1" t="n">
        <v>209</v>
      </c>
      <c r="U2508" s="1" t="n">
        <v>225</v>
      </c>
      <c r="V2508" s="1" t="n">
        <v>39</v>
      </c>
      <c r="W2508" s="1" t="n">
        <v>7</v>
      </c>
      <c r="X2508" s="1" t="n">
        <v>141</v>
      </c>
      <c r="Y2508" s="1" t="n">
        <v>106</v>
      </c>
      <c r="Z2508" s="1" t="n">
        <v>814</v>
      </c>
      <c r="AA2508" s="1" t="n">
        <v>13.8</v>
      </c>
      <c r="AB2508" s="1" t="n">
        <v>0.512</v>
      </c>
      <c r="AC2508" s="1" t="n">
        <v>1.9</v>
      </c>
      <c r="AD2508" s="1" t="n">
        <f aca="false">IF(F2508=0,0,Z2508/F2508)</f>
        <v>11.6285714285714</v>
      </c>
      <c r="AE2508" s="1" t="str">
        <f aca="false">IFERROR(LEFT(C2508,FIND("-",C2508)-1),C2508)</f>
        <v>SG</v>
      </c>
      <c r="AF2508" s="1" t="str">
        <f aca="false">B2508&amp;"|"&amp;A2508</f>
        <v>Jordan Crawford|2013</v>
      </c>
      <c r="AG2508" s="1" t="n">
        <f aca="false">SUMPRODUCT(($A$2:$A$4670=A2508)*($Z$2:$Z$4670&gt;Z2508))+1</f>
        <v>114</v>
      </c>
    </row>
    <row r="2509" customFormat="false" ht="15" hidden="false" customHeight="false" outlineLevel="0" collapsed="false">
      <c r="A2509" s="1" t="n">
        <v>2013</v>
      </c>
      <c r="B2509" s="1" t="s">
        <v>851</v>
      </c>
      <c r="C2509" s="1" t="s">
        <v>123</v>
      </c>
      <c r="D2509" s="1" t="n">
        <v>22</v>
      </c>
      <c r="E2509" s="1" t="s">
        <v>129</v>
      </c>
      <c r="F2509" s="1" t="n">
        <v>40</v>
      </c>
      <c r="G2509" s="1" t="n">
        <v>1</v>
      </c>
      <c r="H2509" s="1" t="n">
        <v>397</v>
      </c>
      <c r="I2509" s="1" t="n">
        <v>84</v>
      </c>
      <c r="J2509" s="1" t="n">
        <v>201</v>
      </c>
      <c r="K2509" s="1" t="n">
        <v>0.418</v>
      </c>
      <c r="L2509" s="1" t="n">
        <v>27</v>
      </c>
      <c r="M2509" s="1" t="n">
        <v>73</v>
      </c>
      <c r="N2509" s="1" t="n">
        <v>0.37</v>
      </c>
      <c r="O2509" s="1" t="n">
        <v>13</v>
      </c>
      <c r="P2509" s="1" t="n">
        <v>26</v>
      </c>
      <c r="Q2509" s="1" t="n">
        <v>0.5</v>
      </c>
      <c r="R2509" s="1" t="n">
        <v>32</v>
      </c>
      <c r="S2509" s="1" t="n">
        <v>63</v>
      </c>
      <c r="T2509" s="1" t="n">
        <v>95</v>
      </c>
      <c r="U2509" s="1" t="n">
        <v>23</v>
      </c>
      <c r="V2509" s="1" t="n">
        <v>15</v>
      </c>
      <c r="W2509" s="1" t="n">
        <v>8</v>
      </c>
      <c r="X2509" s="1" t="n">
        <v>19</v>
      </c>
      <c r="Y2509" s="1" t="n">
        <v>24</v>
      </c>
      <c r="Z2509" s="1" t="n">
        <v>208</v>
      </c>
      <c r="AA2509" s="1" t="n">
        <v>16.9</v>
      </c>
      <c r="AB2509" s="1" t="n">
        <v>0.49</v>
      </c>
      <c r="AC2509" s="1" t="n">
        <v>0.8</v>
      </c>
      <c r="AD2509" s="1" t="n">
        <f aca="false">IF(F2509=0,0,Z2509/F2509)</f>
        <v>5.2</v>
      </c>
      <c r="AE2509" s="1" t="str">
        <f aca="false">IFERROR(LEFT(C2509,FIND("-",C2509)-1),C2509)</f>
        <v>SF</v>
      </c>
      <c r="AF2509" s="1" t="str">
        <f aca="false">B2509&amp;"|"&amp;A2509</f>
        <v>Jordan Hamilton|2013</v>
      </c>
      <c r="AG2509" s="1" t="n">
        <f aca="false">SUMPRODUCT(($A$2:$A$4670=A2509)*($Z$2:$Z$4670&gt;Z2509))+1</f>
        <v>308</v>
      </c>
    </row>
    <row r="2510" customFormat="false" ht="15" hidden="false" customHeight="false" outlineLevel="0" collapsed="false">
      <c r="A2510" s="1" t="n">
        <v>2013</v>
      </c>
      <c r="B2510" s="1" t="s">
        <v>711</v>
      </c>
      <c r="C2510" s="1" t="s">
        <v>92</v>
      </c>
      <c r="D2510" s="1" t="n">
        <v>25</v>
      </c>
      <c r="E2510" s="1" t="s">
        <v>154</v>
      </c>
      <c r="F2510" s="1" t="n">
        <v>29</v>
      </c>
      <c r="G2510" s="1" t="n">
        <v>1</v>
      </c>
      <c r="H2510" s="1" t="n">
        <v>458</v>
      </c>
      <c r="I2510" s="1" t="n">
        <v>77</v>
      </c>
      <c r="J2510" s="1" t="n">
        <v>155</v>
      </c>
      <c r="K2510" s="1" t="n">
        <v>0.497</v>
      </c>
      <c r="L2510" s="1" t="n">
        <v>0</v>
      </c>
      <c r="M2510" s="1" t="n">
        <v>2</v>
      </c>
      <c r="N2510" s="1" t="n">
        <v>0</v>
      </c>
      <c r="O2510" s="1" t="n">
        <v>40</v>
      </c>
      <c r="P2510" s="1" t="n">
        <v>61</v>
      </c>
      <c r="Q2510" s="1" t="n">
        <v>0.656</v>
      </c>
      <c r="R2510" s="1" t="n">
        <v>82</v>
      </c>
      <c r="S2510" s="1" t="n">
        <v>84</v>
      </c>
      <c r="T2510" s="1" t="n">
        <v>166</v>
      </c>
      <c r="U2510" s="1" t="n">
        <v>13</v>
      </c>
      <c r="V2510" s="1" t="n">
        <v>8</v>
      </c>
      <c r="W2510" s="1" t="n">
        <v>19</v>
      </c>
      <c r="X2510" s="1" t="n">
        <v>26</v>
      </c>
      <c r="Y2510" s="1" t="n">
        <v>55</v>
      </c>
      <c r="Z2510" s="1" t="n">
        <v>194</v>
      </c>
      <c r="AA2510" s="1" t="n">
        <v>18.5</v>
      </c>
      <c r="AB2510" s="1" t="n">
        <v>0.533</v>
      </c>
      <c r="AC2510" s="1" t="n">
        <v>1.4</v>
      </c>
      <c r="AD2510" s="1" t="n">
        <f aca="false">IF(F2510=0,0,Z2510/F2510)</f>
        <v>6.68965517241379</v>
      </c>
      <c r="AE2510" s="1" t="str">
        <f aca="false">IFERROR(LEFT(C2510,FIND("-",C2510)-1),C2510)</f>
        <v>PF</v>
      </c>
      <c r="AF2510" s="1" t="str">
        <f aca="false">B2510&amp;"|"&amp;A2510</f>
        <v>Jordan Hill|2013</v>
      </c>
      <c r="AG2510" s="1" t="n">
        <f aca="false">SUMPRODUCT(($A$2:$A$4670=A2510)*($Z$2:$Z$4670&gt;Z2510))+1</f>
        <v>317</v>
      </c>
    </row>
    <row r="2511" customFormat="false" ht="15" hidden="false" customHeight="false" outlineLevel="0" collapsed="false">
      <c r="A2511" s="1" t="n">
        <v>2013</v>
      </c>
      <c r="B2511" s="1" t="s">
        <v>362</v>
      </c>
      <c r="C2511" s="1" t="s">
        <v>102</v>
      </c>
      <c r="D2511" s="1" t="n">
        <v>31</v>
      </c>
      <c r="E2511" s="1" t="s">
        <v>115</v>
      </c>
      <c r="F2511" s="1" t="n">
        <v>73</v>
      </c>
      <c r="G2511" s="1" t="n">
        <v>58</v>
      </c>
      <c r="H2511" s="1" t="n">
        <v>2160</v>
      </c>
      <c r="I2511" s="1" t="n">
        <v>312</v>
      </c>
      <c r="J2511" s="1" t="n">
        <v>635</v>
      </c>
      <c r="K2511" s="1" t="n">
        <v>0.491</v>
      </c>
      <c r="L2511" s="1" t="n">
        <v>130</v>
      </c>
      <c r="M2511" s="1" t="n">
        <v>282</v>
      </c>
      <c r="N2511" s="1" t="n">
        <v>0.461</v>
      </c>
      <c r="O2511" s="1" t="n">
        <v>72</v>
      </c>
      <c r="P2511" s="1" t="n">
        <v>80</v>
      </c>
      <c r="Q2511" s="1" t="n">
        <v>0.9</v>
      </c>
      <c r="R2511" s="1" t="n">
        <v>20</v>
      </c>
      <c r="S2511" s="1" t="n">
        <v>156</v>
      </c>
      <c r="T2511" s="1" t="n">
        <v>176</v>
      </c>
      <c r="U2511" s="1" t="n">
        <v>518</v>
      </c>
      <c r="V2511" s="1" t="n">
        <v>58</v>
      </c>
      <c r="W2511" s="1" t="n">
        <v>8</v>
      </c>
      <c r="X2511" s="1" t="n">
        <v>126</v>
      </c>
      <c r="Y2511" s="1" t="n">
        <v>99</v>
      </c>
      <c r="Z2511" s="1" t="n">
        <v>826</v>
      </c>
      <c r="AA2511" s="1" t="n">
        <v>18.8</v>
      </c>
      <c r="AB2511" s="1" t="n">
        <v>0.616</v>
      </c>
      <c r="AC2511" s="1" t="n">
        <v>7.4</v>
      </c>
      <c r="AD2511" s="1" t="n">
        <f aca="false">IF(F2511=0,0,Z2511/F2511)</f>
        <v>11.3150684931507</v>
      </c>
      <c r="AE2511" s="1" t="str">
        <f aca="false">IFERROR(LEFT(C2511,FIND("-",C2511)-1),C2511)</f>
        <v>PG</v>
      </c>
      <c r="AF2511" s="1" t="str">
        <f aca="false">B2511&amp;"|"&amp;A2511</f>
        <v>Jose Calderon|2013</v>
      </c>
      <c r="AG2511" s="1" t="n">
        <f aca="false">SUMPRODUCT(($A$2:$A$4670=A2511)*($Z$2:$Z$4670&gt;Z2511))+1</f>
        <v>111</v>
      </c>
    </row>
    <row r="2512" customFormat="false" ht="15" hidden="false" customHeight="false" outlineLevel="0" collapsed="false">
      <c r="A2512" s="1" t="n">
        <v>2013</v>
      </c>
      <c r="B2512" s="1" t="s">
        <v>927</v>
      </c>
      <c r="C2512" s="1" t="s">
        <v>102</v>
      </c>
      <c r="D2512" s="1" t="n">
        <v>26</v>
      </c>
      <c r="E2512" s="1" t="s">
        <v>189</v>
      </c>
      <c r="F2512" s="1" t="n">
        <v>3</v>
      </c>
      <c r="G2512" s="1" t="n">
        <v>0</v>
      </c>
      <c r="H2512" s="1" t="n">
        <v>9</v>
      </c>
      <c r="I2512" s="1" t="n">
        <v>2</v>
      </c>
      <c r="J2512" s="1" t="n">
        <v>4</v>
      </c>
      <c r="K2512" s="1" t="n">
        <v>0.5</v>
      </c>
      <c r="L2512" s="1" t="n">
        <v>1</v>
      </c>
      <c r="M2512" s="1" t="n">
        <v>2</v>
      </c>
      <c r="N2512" s="1" t="n">
        <v>0.5</v>
      </c>
      <c r="O2512" s="1" t="n">
        <v>0</v>
      </c>
      <c r="P2512" s="1" t="n">
        <v>0</v>
      </c>
      <c r="R2512" s="1" t="n">
        <v>0</v>
      </c>
      <c r="S2512" s="1" t="n">
        <v>1</v>
      </c>
      <c r="T2512" s="1" t="n">
        <v>1</v>
      </c>
      <c r="U2512" s="1" t="n">
        <v>1</v>
      </c>
      <c r="V2512" s="1" t="n">
        <v>0</v>
      </c>
      <c r="W2512" s="1" t="n">
        <v>0</v>
      </c>
      <c r="X2512" s="1" t="n">
        <v>0</v>
      </c>
      <c r="Y2512" s="1" t="n">
        <v>3</v>
      </c>
      <c r="Z2512" s="1" t="n">
        <v>5</v>
      </c>
      <c r="AA2512" s="1" t="n">
        <v>15.3</v>
      </c>
      <c r="AB2512" s="1" t="n">
        <v>0.625</v>
      </c>
      <c r="AC2512" s="1" t="n">
        <v>0</v>
      </c>
      <c r="AD2512" s="1" t="n">
        <f aca="false">IF(F2512=0,0,Z2512/F2512)</f>
        <v>1.66666666666667</v>
      </c>
      <c r="AE2512" s="1" t="str">
        <f aca="false">IFERROR(LEFT(C2512,FIND("-",C2512)-1),C2512)</f>
        <v>PG</v>
      </c>
      <c r="AF2512" s="1" t="str">
        <f aca="false">B2512&amp;"|"&amp;A2512</f>
        <v>Josh Akognon|2013</v>
      </c>
      <c r="AG2512" s="1" t="n">
        <f aca="false">SUMPRODUCT(($A$2:$A$4670=A2512)*($Z$2:$Z$4670&gt;Z2512))+1</f>
        <v>454</v>
      </c>
    </row>
    <row r="2513" customFormat="false" ht="15" hidden="false" customHeight="false" outlineLevel="0" collapsed="false">
      <c r="A2513" s="1" t="n">
        <v>2013</v>
      </c>
      <c r="B2513" s="1" t="s">
        <v>364</v>
      </c>
      <c r="C2513" s="1" t="s">
        <v>123</v>
      </c>
      <c r="D2513" s="1" t="n">
        <v>29</v>
      </c>
      <c r="E2513" s="1" t="s">
        <v>891</v>
      </c>
      <c r="F2513" s="1" t="n">
        <v>14</v>
      </c>
      <c r="G2513" s="1" t="n">
        <v>0</v>
      </c>
      <c r="H2513" s="1" t="n">
        <v>100</v>
      </c>
      <c r="I2513" s="1" t="n">
        <v>6</v>
      </c>
      <c r="J2513" s="1" t="n">
        <v>21</v>
      </c>
      <c r="K2513" s="1" t="n">
        <v>0.286</v>
      </c>
      <c r="L2513" s="1" t="n">
        <v>1</v>
      </c>
      <c r="M2513" s="1" t="n">
        <v>3</v>
      </c>
      <c r="N2513" s="1" t="n">
        <v>0.333</v>
      </c>
      <c r="O2513" s="1" t="n">
        <v>1</v>
      </c>
      <c r="P2513" s="1" t="n">
        <v>2</v>
      </c>
      <c r="Q2513" s="1" t="n">
        <v>0.5</v>
      </c>
      <c r="R2513" s="1" t="n">
        <v>6</v>
      </c>
      <c r="S2513" s="1" t="n">
        <v>9</v>
      </c>
      <c r="T2513" s="1" t="n">
        <v>15</v>
      </c>
      <c r="U2513" s="1" t="n">
        <v>5</v>
      </c>
      <c r="V2513" s="1" t="n">
        <v>2</v>
      </c>
      <c r="W2513" s="1" t="n">
        <v>2</v>
      </c>
      <c r="X2513" s="1" t="n">
        <v>0</v>
      </c>
      <c r="Y2513" s="1" t="n">
        <v>3</v>
      </c>
      <c r="Z2513" s="1" t="n">
        <v>14</v>
      </c>
      <c r="AA2513" s="1" t="n">
        <v>7</v>
      </c>
      <c r="AB2513" s="1" t="n">
        <v>0.32</v>
      </c>
      <c r="AC2513" s="1" t="n">
        <v>0.1</v>
      </c>
      <c r="AD2513" s="1" t="n">
        <f aca="false">IF(F2513=0,0,Z2513/F2513)</f>
        <v>1</v>
      </c>
      <c r="AE2513" s="1" t="str">
        <f aca="false">IFERROR(LEFT(C2513,FIND("-",C2513)-1),C2513)</f>
        <v>SF</v>
      </c>
      <c r="AF2513" s="1" t="str">
        <f aca="false">B2513&amp;"|"&amp;A2513</f>
        <v>Josh Childress|2013</v>
      </c>
      <c r="AG2513" s="1" t="n">
        <f aca="false">SUMPRODUCT(($A$2:$A$4670=A2513)*($Z$2:$Z$4670&gt;Z2513))+1</f>
        <v>438</v>
      </c>
    </row>
    <row r="2514" customFormat="false" ht="15" hidden="false" customHeight="false" outlineLevel="0" collapsed="false">
      <c r="A2514" s="1" t="n">
        <v>2013</v>
      </c>
      <c r="B2514" s="1" t="s">
        <v>854</v>
      </c>
      <c r="C2514" s="1" t="s">
        <v>105</v>
      </c>
      <c r="D2514" s="1" t="n">
        <v>23</v>
      </c>
      <c r="E2514" s="1" t="s">
        <v>126</v>
      </c>
      <c r="F2514" s="1" t="n">
        <v>6</v>
      </c>
      <c r="G2514" s="1" t="n">
        <v>0</v>
      </c>
      <c r="H2514" s="1" t="n">
        <v>31</v>
      </c>
      <c r="I2514" s="1" t="n">
        <v>4</v>
      </c>
      <c r="J2514" s="1" t="n">
        <v>9</v>
      </c>
      <c r="K2514" s="1" t="n">
        <v>0.444</v>
      </c>
      <c r="L2514" s="1" t="n">
        <v>1</v>
      </c>
      <c r="M2514" s="1" t="n">
        <v>5</v>
      </c>
      <c r="N2514" s="1" t="n">
        <v>0.2</v>
      </c>
      <c r="O2514" s="1" t="n">
        <v>1</v>
      </c>
      <c r="P2514" s="1" t="n">
        <v>2</v>
      </c>
      <c r="Q2514" s="1" t="n">
        <v>0.5</v>
      </c>
      <c r="R2514" s="1" t="n">
        <v>3</v>
      </c>
      <c r="S2514" s="1" t="n">
        <v>4</v>
      </c>
      <c r="T2514" s="1" t="n">
        <v>7</v>
      </c>
      <c r="U2514" s="1" t="n">
        <v>0</v>
      </c>
      <c r="V2514" s="1" t="n">
        <v>1</v>
      </c>
      <c r="W2514" s="1" t="n">
        <v>1</v>
      </c>
      <c r="X2514" s="1" t="n">
        <v>3</v>
      </c>
      <c r="Y2514" s="1" t="n">
        <v>4</v>
      </c>
      <c r="Z2514" s="1" t="n">
        <v>10</v>
      </c>
      <c r="AA2514" s="1" t="n">
        <v>8.5</v>
      </c>
      <c r="AB2514" s="1" t="n">
        <v>0.506</v>
      </c>
      <c r="AC2514" s="1" t="n">
        <v>0</v>
      </c>
      <c r="AD2514" s="1" t="n">
        <f aca="false">IF(F2514=0,0,Z2514/F2514)</f>
        <v>1.66666666666667</v>
      </c>
      <c r="AE2514" s="1" t="str">
        <f aca="false">IFERROR(LEFT(C2514,FIND("-",C2514)-1),C2514)</f>
        <v>C</v>
      </c>
      <c r="AF2514" s="1" t="str">
        <f aca="false">B2514&amp;"|"&amp;A2514</f>
        <v>Josh Harrellson|2013</v>
      </c>
      <c r="AG2514" s="1" t="n">
        <f aca="false">SUMPRODUCT(($A$2:$A$4670=A2514)*($Z$2:$Z$4670&gt;Z2514))+1</f>
        <v>442</v>
      </c>
    </row>
    <row r="2515" customFormat="false" ht="15" hidden="false" customHeight="false" outlineLevel="0" collapsed="false">
      <c r="A2515" s="1" t="n">
        <v>2013</v>
      </c>
      <c r="B2515" s="1" t="s">
        <v>365</v>
      </c>
      <c r="C2515" s="1" t="s">
        <v>123</v>
      </c>
      <c r="D2515" s="1" t="n">
        <v>32</v>
      </c>
      <c r="E2515" s="1" t="s">
        <v>120</v>
      </c>
      <c r="F2515" s="1" t="n">
        <v>11</v>
      </c>
      <c r="G2515" s="1" t="n">
        <v>4</v>
      </c>
      <c r="H2515" s="1" t="n">
        <v>207</v>
      </c>
      <c r="I2515" s="1" t="n">
        <v>31</v>
      </c>
      <c r="J2515" s="1" t="n">
        <v>77</v>
      </c>
      <c r="K2515" s="1" t="n">
        <v>0.403</v>
      </c>
      <c r="L2515" s="1" t="n">
        <v>5</v>
      </c>
      <c r="M2515" s="1" t="n">
        <v>16</v>
      </c>
      <c r="N2515" s="1" t="n">
        <v>0.313</v>
      </c>
      <c r="O2515" s="1" t="n">
        <v>7</v>
      </c>
      <c r="P2515" s="1" t="n">
        <v>12</v>
      </c>
      <c r="Q2515" s="1" t="n">
        <v>0.583</v>
      </c>
      <c r="R2515" s="1" t="n">
        <v>9</v>
      </c>
      <c r="S2515" s="1" t="n">
        <v>27</v>
      </c>
      <c r="T2515" s="1" t="n">
        <v>36</v>
      </c>
      <c r="U2515" s="1" t="n">
        <v>4</v>
      </c>
      <c r="V2515" s="1" t="n">
        <v>10</v>
      </c>
      <c r="W2515" s="1" t="n">
        <v>3</v>
      </c>
      <c r="X2515" s="1" t="n">
        <v>10</v>
      </c>
      <c r="Y2515" s="1" t="n">
        <v>18</v>
      </c>
      <c r="Z2515" s="1" t="n">
        <v>74</v>
      </c>
      <c r="AA2515" s="1" t="n">
        <v>9.5</v>
      </c>
      <c r="AB2515" s="1" t="n">
        <v>0.45</v>
      </c>
      <c r="AC2515" s="1" t="n">
        <v>0</v>
      </c>
      <c r="AD2515" s="1" t="n">
        <f aca="false">IF(F2515=0,0,Z2515/F2515)</f>
        <v>6.72727272727273</v>
      </c>
      <c r="AE2515" s="1" t="str">
        <f aca="false">IFERROR(LEFT(C2515,FIND("-",C2515)-1),C2515)</f>
        <v>SF</v>
      </c>
      <c r="AF2515" s="1" t="str">
        <f aca="false">B2515&amp;"|"&amp;A2515</f>
        <v>Josh Howard|2013</v>
      </c>
      <c r="AG2515" s="1" t="n">
        <f aca="false">SUMPRODUCT(($A$2:$A$4670=A2515)*($Z$2:$Z$4670&gt;Z2515))+1</f>
        <v>397</v>
      </c>
    </row>
    <row r="2516" customFormat="false" ht="15" hidden="false" customHeight="false" outlineLevel="0" collapsed="false">
      <c r="A2516" s="1" t="n">
        <v>2013</v>
      </c>
      <c r="B2516" s="1" t="s">
        <v>366</v>
      </c>
      <c r="C2516" s="1" t="s">
        <v>92</v>
      </c>
      <c r="D2516" s="1" t="n">
        <v>25</v>
      </c>
      <c r="E2516" s="1" t="s">
        <v>115</v>
      </c>
      <c r="F2516" s="1" t="n">
        <v>67</v>
      </c>
      <c r="G2516" s="1" t="n">
        <v>22</v>
      </c>
      <c r="H2516" s="1" t="n">
        <v>1487</v>
      </c>
      <c r="I2516" s="1" t="n">
        <v>156</v>
      </c>
      <c r="J2516" s="1" t="n">
        <v>343</v>
      </c>
      <c r="K2516" s="1" t="n">
        <v>0.455</v>
      </c>
      <c r="L2516" s="1" t="n">
        <v>24</v>
      </c>
      <c r="M2516" s="1" t="n">
        <v>84</v>
      </c>
      <c r="N2516" s="1" t="n">
        <v>0.286</v>
      </c>
      <c r="O2516" s="1" t="n">
        <v>65</v>
      </c>
      <c r="P2516" s="1" t="n">
        <v>85</v>
      </c>
      <c r="Q2516" s="1" t="n">
        <v>0.765</v>
      </c>
      <c r="R2516" s="1" t="n">
        <v>93</v>
      </c>
      <c r="S2516" s="1" t="n">
        <v>232</v>
      </c>
      <c r="T2516" s="1" t="n">
        <v>325</v>
      </c>
      <c r="U2516" s="1" t="n">
        <v>141</v>
      </c>
      <c r="V2516" s="1" t="n">
        <v>32</v>
      </c>
      <c r="W2516" s="1" t="n">
        <v>27</v>
      </c>
      <c r="X2516" s="1" t="n">
        <v>66</v>
      </c>
      <c r="Y2516" s="1" t="n">
        <v>131</v>
      </c>
      <c r="Z2516" s="1" t="n">
        <v>401</v>
      </c>
      <c r="AA2516" s="1" t="n">
        <v>12.7</v>
      </c>
      <c r="AB2516" s="1" t="n">
        <v>0.527</v>
      </c>
      <c r="AC2516" s="1" t="n">
        <v>2.2</v>
      </c>
      <c r="AD2516" s="1" t="n">
        <f aca="false">IF(F2516=0,0,Z2516/F2516)</f>
        <v>5.98507462686567</v>
      </c>
      <c r="AE2516" s="1" t="str">
        <f aca="false">IFERROR(LEFT(C2516,FIND("-",C2516)-1),C2516)</f>
        <v>PF</v>
      </c>
      <c r="AF2516" s="1" t="str">
        <f aca="false">B2516&amp;"|"&amp;A2516</f>
        <v>Josh McRoberts|2013</v>
      </c>
      <c r="AG2516" s="1" t="n">
        <f aca="false">SUMPRODUCT(($A$2:$A$4670=A2516)*($Z$2:$Z$4670&gt;Z2516))+1</f>
        <v>233</v>
      </c>
    </row>
    <row r="2517" customFormat="false" ht="15" hidden="false" customHeight="false" outlineLevel="0" collapsed="false">
      <c r="A2517" s="1" t="n">
        <v>2013</v>
      </c>
      <c r="B2517" s="1" t="s">
        <v>855</v>
      </c>
      <c r="C2517" s="1" t="s">
        <v>102</v>
      </c>
      <c r="D2517" s="1" t="n">
        <v>21</v>
      </c>
      <c r="E2517" s="1" t="s">
        <v>140</v>
      </c>
      <c r="F2517" s="1" t="n">
        <v>10</v>
      </c>
      <c r="G2517" s="1" t="n">
        <v>0</v>
      </c>
      <c r="H2517" s="1" t="n">
        <v>59</v>
      </c>
      <c r="I2517" s="1" t="n">
        <v>6</v>
      </c>
      <c r="J2517" s="1" t="n">
        <v>22</v>
      </c>
      <c r="K2517" s="1" t="n">
        <v>0.273</v>
      </c>
      <c r="L2517" s="1" t="n">
        <v>1</v>
      </c>
      <c r="M2517" s="1" t="n">
        <v>6</v>
      </c>
      <c r="N2517" s="1" t="n">
        <v>0.167</v>
      </c>
      <c r="O2517" s="1" t="n">
        <v>7</v>
      </c>
      <c r="P2517" s="1" t="n">
        <v>11</v>
      </c>
      <c r="Q2517" s="1" t="n">
        <v>0.636</v>
      </c>
      <c r="R2517" s="1" t="n">
        <v>0</v>
      </c>
      <c r="S2517" s="1" t="n">
        <v>5</v>
      </c>
      <c r="T2517" s="1" t="n">
        <v>5</v>
      </c>
      <c r="U2517" s="1" t="n">
        <v>4</v>
      </c>
      <c r="V2517" s="1" t="n">
        <v>2</v>
      </c>
      <c r="W2517" s="1" t="n">
        <v>0</v>
      </c>
      <c r="X2517" s="1" t="n">
        <v>7</v>
      </c>
      <c r="Y2517" s="1" t="n">
        <v>7</v>
      </c>
      <c r="Z2517" s="1" t="n">
        <v>20</v>
      </c>
      <c r="AA2517" s="1" t="n">
        <v>0.1</v>
      </c>
      <c r="AB2517" s="1" t="n">
        <v>0.373</v>
      </c>
      <c r="AC2517" s="1" t="n">
        <v>-0.2</v>
      </c>
      <c r="AD2517" s="1" t="n">
        <f aca="false">IF(F2517=0,0,Z2517/F2517)</f>
        <v>2</v>
      </c>
      <c r="AE2517" s="1" t="str">
        <f aca="false">IFERROR(LEFT(C2517,FIND("-",C2517)-1),C2517)</f>
        <v>PG</v>
      </c>
      <c r="AF2517" s="1" t="str">
        <f aca="false">B2517&amp;"|"&amp;A2517</f>
        <v>Josh Selby|2013</v>
      </c>
      <c r="AG2517" s="1" t="n">
        <f aca="false">SUMPRODUCT(($A$2:$A$4670=A2517)*($Z$2:$Z$4670&gt;Z2517))+1</f>
        <v>430</v>
      </c>
    </row>
    <row r="2518" customFormat="false" ht="15" hidden="false" customHeight="false" outlineLevel="0" collapsed="false">
      <c r="A2518" s="1" t="n">
        <v>2013</v>
      </c>
      <c r="B2518" s="1" t="s">
        <v>368</v>
      </c>
      <c r="C2518" s="1" t="s">
        <v>92</v>
      </c>
      <c r="D2518" s="1" t="n">
        <v>27</v>
      </c>
      <c r="E2518" s="1" t="s">
        <v>110</v>
      </c>
      <c r="F2518" s="1" t="n">
        <v>76</v>
      </c>
      <c r="G2518" s="1" t="n">
        <v>76</v>
      </c>
      <c r="H2518" s="1" t="n">
        <v>2683</v>
      </c>
      <c r="I2518" s="1" t="n">
        <v>550</v>
      </c>
      <c r="J2518" s="1" t="n">
        <v>1182</v>
      </c>
      <c r="K2518" s="1" t="n">
        <v>0.465</v>
      </c>
      <c r="L2518" s="1" t="n">
        <v>61</v>
      </c>
      <c r="M2518" s="1" t="n">
        <v>201</v>
      </c>
      <c r="N2518" s="1" t="n">
        <v>0.303</v>
      </c>
      <c r="O2518" s="1" t="n">
        <v>166</v>
      </c>
      <c r="P2518" s="1" t="n">
        <v>321</v>
      </c>
      <c r="Q2518" s="1" t="n">
        <v>0.517</v>
      </c>
      <c r="R2518" s="1" t="n">
        <v>133</v>
      </c>
      <c r="S2518" s="1" t="n">
        <v>506</v>
      </c>
      <c r="T2518" s="1" t="n">
        <v>639</v>
      </c>
      <c r="U2518" s="1" t="n">
        <v>321</v>
      </c>
      <c r="V2518" s="1" t="n">
        <v>94</v>
      </c>
      <c r="W2518" s="1" t="n">
        <v>136</v>
      </c>
      <c r="X2518" s="1" t="n">
        <v>226</v>
      </c>
      <c r="Y2518" s="1" t="n">
        <v>175</v>
      </c>
      <c r="Z2518" s="1" t="n">
        <v>1327</v>
      </c>
      <c r="AA2518" s="1" t="n">
        <v>17.7</v>
      </c>
      <c r="AB2518" s="1" t="n">
        <v>0.501</v>
      </c>
      <c r="AC2518" s="1" t="n">
        <v>4.2</v>
      </c>
      <c r="AD2518" s="1" t="n">
        <f aca="false">IF(F2518=0,0,Z2518/F2518)</f>
        <v>17.4605263157895</v>
      </c>
      <c r="AE2518" s="1" t="str">
        <f aca="false">IFERROR(LEFT(C2518,FIND("-",C2518)-1),C2518)</f>
        <v>PF</v>
      </c>
      <c r="AF2518" s="1" t="str">
        <f aca="false">B2518&amp;"|"&amp;A2518</f>
        <v>Josh Smith|2013</v>
      </c>
      <c r="AG2518" s="1" t="n">
        <f aca="false">SUMPRODUCT(($A$2:$A$4670=A2518)*($Z$2:$Z$4670&gt;Z2518))+1</f>
        <v>27</v>
      </c>
    </row>
    <row r="2519" customFormat="false" ht="15" hidden="false" customHeight="false" outlineLevel="0" collapsed="false">
      <c r="A2519" s="1" t="n">
        <v>2013</v>
      </c>
      <c r="B2519" s="1" t="s">
        <v>712</v>
      </c>
      <c r="C2519" s="1" t="s">
        <v>102</v>
      </c>
      <c r="D2519" s="1" t="n">
        <v>22</v>
      </c>
      <c r="E2519" s="1" t="s">
        <v>142</v>
      </c>
      <c r="F2519" s="1" t="n">
        <v>78</v>
      </c>
      <c r="G2519" s="1" t="n">
        <v>78</v>
      </c>
      <c r="H2519" s="1" t="n">
        <v>2926</v>
      </c>
      <c r="I2519" s="1" t="n">
        <v>555</v>
      </c>
      <c r="J2519" s="1" t="n">
        <v>1288</v>
      </c>
      <c r="K2519" s="1" t="n">
        <v>0.431</v>
      </c>
      <c r="L2519" s="1" t="n">
        <v>91</v>
      </c>
      <c r="M2519" s="1" t="n">
        <v>247</v>
      </c>
      <c r="N2519" s="1" t="n">
        <v>0.368</v>
      </c>
      <c r="O2519" s="1" t="n">
        <v>182</v>
      </c>
      <c r="P2519" s="1" t="n">
        <v>242</v>
      </c>
      <c r="Q2519" s="1" t="n">
        <v>0.752</v>
      </c>
      <c r="R2519" s="1" t="n">
        <v>89</v>
      </c>
      <c r="S2519" s="1" t="n">
        <v>240</v>
      </c>
      <c r="T2519" s="1" t="n">
        <v>329</v>
      </c>
      <c r="U2519" s="1" t="n">
        <v>625</v>
      </c>
      <c r="V2519" s="1" t="n">
        <v>123</v>
      </c>
      <c r="W2519" s="1" t="n">
        <v>32</v>
      </c>
      <c r="X2519" s="1" t="n">
        <v>292</v>
      </c>
      <c r="Y2519" s="1" t="n">
        <v>170</v>
      </c>
      <c r="Z2519" s="1" t="n">
        <v>1383</v>
      </c>
      <c r="AA2519" s="1" t="n">
        <v>16.7</v>
      </c>
      <c r="AB2519" s="1" t="n">
        <v>0.496</v>
      </c>
      <c r="AC2519" s="1" t="n">
        <v>3.3</v>
      </c>
      <c r="AD2519" s="1" t="n">
        <f aca="false">IF(F2519=0,0,Z2519/F2519)</f>
        <v>17.7307692307692</v>
      </c>
      <c r="AE2519" s="1" t="str">
        <f aca="false">IFERROR(LEFT(C2519,FIND("-",C2519)-1),C2519)</f>
        <v>PG</v>
      </c>
      <c r="AF2519" s="1" t="str">
        <f aca="false">B2519&amp;"|"&amp;A2519</f>
        <v>Jrue Holiday|2013</v>
      </c>
      <c r="AG2519" s="1" t="n">
        <f aca="false">SUMPRODUCT(($A$2:$A$4670=A2519)*($Z$2:$Z$4670&gt;Z2519))+1</f>
        <v>22</v>
      </c>
    </row>
    <row r="2520" customFormat="false" ht="15" hidden="false" customHeight="false" outlineLevel="0" collapsed="false">
      <c r="A2520" s="1" t="n">
        <v>2013</v>
      </c>
      <c r="B2520" s="1" t="s">
        <v>856</v>
      </c>
      <c r="C2520" s="1" t="s">
        <v>102</v>
      </c>
      <c r="D2520" s="1" t="n">
        <v>24</v>
      </c>
      <c r="E2520" s="1" t="s">
        <v>129</v>
      </c>
      <c r="F2520" s="1" t="n">
        <v>4</v>
      </c>
      <c r="G2520" s="1" t="n">
        <v>0</v>
      </c>
      <c r="H2520" s="1" t="n">
        <v>28</v>
      </c>
      <c r="I2520" s="1" t="n">
        <v>2</v>
      </c>
      <c r="J2520" s="1" t="n">
        <v>2</v>
      </c>
      <c r="K2520" s="1" t="n">
        <v>1</v>
      </c>
      <c r="L2520" s="1" t="n">
        <v>0</v>
      </c>
      <c r="M2520" s="1" t="n">
        <v>0</v>
      </c>
      <c r="O2520" s="1" t="n">
        <v>3</v>
      </c>
      <c r="P2520" s="1" t="n">
        <v>4</v>
      </c>
      <c r="Q2520" s="1" t="n">
        <v>0.75</v>
      </c>
      <c r="R2520" s="1" t="n">
        <v>2</v>
      </c>
      <c r="S2520" s="1" t="n">
        <v>1</v>
      </c>
      <c r="T2520" s="1" t="n">
        <v>3</v>
      </c>
      <c r="U2520" s="1" t="n">
        <v>2</v>
      </c>
      <c r="V2520" s="1" t="n">
        <v>1</v>
      </c>
      <c r="W2520" s="1" t="n">
        <v>0</v>
      </c>
      <c r="X2520" s="1" t="n">
        <v>2</v>
      </c>
      <c r="Y2520" s="1" t="n">
        <v>4</v>
      </c>
      <c r="Z2520" s="1" t="n">
        <v>7</v>
      </c>
      <c r="AA2520" s="1" t="n">
        <v>11.4</v>
      </c>
      <c r="AB2520" s="1" t="n">
        <v>0.931</v>
      </c>
      <c r="AC2520" s="1" t="n">
        <v>0.1</v>
      </c>
      <c r="AD2520" s="1" t="n">
        <f aca="false">IF(F2520=0,0,Z2520/F2520)</f>
        <v>1.75</v>
      </c>
      <c r="AE2520" s="1" t="str">
        <f aca="false">IFERROR(LEFT(C2520,FIND("-",C2520)-1),C2520)</f>
        <v>PG</v>
      </c>
      <c r="AF2520" s="1" t="str">
        <f aca="false">B2520&amp;"|"&amp;A2520</f>
        <v>Julyan Stone|2013</v>
      </c>
      <c r="AG2520" s="1" t="n">
        <f aca="false">SUMPRODUCT(($A$2:$A$4670=A2520)*($Z$2:$Z$4670&gt;Z2520))+1</f>
        <v>452</v>
      </c>
    </row>
    <row r="2521" customFormat="false" ht="15" hidden="false" customHeight="false" outlineLevel="0" collapsed="false">
      <c r="A2521" s="1" t="n">
        <v>2013</v>
      </c>
      <c r="B2521" s="1" t="s">
        <v>857</v>
      </c>
      <c r="C2521" s="1" t="s">
        <v>102</v>
      </c>
      <c r="D2521" s="1" t="n">
        <v>27</v>
      </c>
      <c r="E2521" s="1" t="s">
        <v>189</v>
      </c>
      <c r="F2521" s="1" t="n">
        <v>2</v>
      </c>
      <c r="G2521" s="1" t="n">
        <v>0</v>
      </c>
      <c r="H2521" s="1" t="n">
        <v>4</v>
      </c>
      <c r="I2521" s="1" t="n">
        <v>0</v>
      </c>
      <c r="J2521" s="1" t="n">
        <v>2</v>
      </c>
      <c r="K2521" s="1" t="n">
        <v>0</v>
      </c>
      <c r="L2521" s="1" t="n">
        <v>0</v>
      </c>
      <c r="M2521" s="1" t="n">
        <v>0</v>
      </c>
      <c r="O2521" s="1" t="n">
        <v>0</v>
      </c>
      <c r="P2521" s="1" t="n">
        <v>0</v>
      </c>
      <c r="R2521" s="1" t="n">
        <v>0</v>
      </c>
      <c r="S2521" s="1" t="n">
        <v>0</v>
      </c>
      <c r="T2521" s="1" t="n">
        <v>0</v>
      </c>
      <c r="U2521" s="1" t="n">
        <v>0</v>
      </c>
      <c r="V2521" s="1" t="n">
        <v>0</v>
      </c>
      <c r="W2521" s="1" t="n">
        <v>0</v>
      </c>
      <c r="X2521" s="1" t="n">
        <v>0</v>
      </c>
      <c r="Y2521" s="1" t="n">
        <v>0</v>
      </c>
      <c r="Z2521" s="1" t="n">
        <v>0</v>
      </c>
      <c r="AA2521" s="1" t="n">
        <v>-19.4</v>
      </c>
      <c r="AB2521" s="1" t="n">
        <v>0</v>
      </c>
      <c r="AC2521" s="1" t="n">
        <v>0</v>
      </c>
      <c r="AD2521" s="1" t="n">
        <f aca="false">IF(F2521=0,0,Z2521/F2521)</f>
        <v>0</v>
      </c>
      <c r="AE2521" s="1" t="str">
        <f aca="false">IFERROR(LEFT(C2521,FIND("-",C2521)-1),C2521)</f>
        <v>PG</v>
      </c>
      <c r="AF2521" s="1" t="str">
        <f aca="false">B2521&amp;"|"&amp;A2521</f>
        <v>Justin Dentmon|2013</v>
      </c>
      <c r="AG2521" s="1" t="n">
        <f aca="false">SUMPRODUCT(($A$2:$A$4670=A2521)*($Z$2:$Z$4670&gt;Z2521))+1</f>
        <v>462</v>
      </c>
    </row>
    <row r="2522" customFormat="false" ht="15" hidden="false" customHeight="false" outlineLevel="0" collapsed="false">
      <c r="A2522" s="1" t="n">
        <v>2013</v>
      </c>
      <c r="B2522" s="1" t="s">
        <v>928</v>
      </c>
      <c r="C2522" s="1" t="s">
        <v>128</v>
      </c>
      <c r="D2522" s="1" t="n">
        <v>23</v>
      </c>
      <c r="E2522" s="1" t="s">
        <v>142</v>
      </c>
      <c r="F2522" s="1" t="n">
        <v>9</v>
      </c>
      <c r="G2522" s="1" t="n">
        <v>0</v>
      </c>
      <c r="H2522" s="1" t="n">
        <v>142</v>
      </c>
      <c r="I2522" s="1" t="n">
        <v>16</v>
      </c>
      <c r="J2522" s="1" t="n">
        <v>48</v>
      </c>
      <c r="K2522" s="1" t="n">
        <v>0.333</v>
      </c>
      <c r="L2522" s="1" t="n">
        <v>4</v>
      </c>
      <c r="M2522" s="1" t="n">
        <v>16</v>
      </c>
      <c r="N2522" s="1" t="n">
        <v>0.25</v>
      </c>
      <c r="O2522" s="1" t="n">
        <v>6</v>
      </c>
      <c r="P2522" s="1" t="n">
        <v>8</v>
      </c>
      <c r="Q2522" s="1" t="n">
        <v>0.75</v>
      </c>
      <c r="R2522" s="1" t="n">
        <v>0</v>
      </c>
      <c r="S2522" s="1" t="n">
        <v>14</v>
      </c>
      <c r="T2522" s="1" t="n">
        <v>14</v>
      </c>
      <c r="U2522" s="1" t="n">
        <v>15</v>
      </c>
      <c r="V2522" s="1" t="n">
        <v>3</v>
      </c>
      <c r="W2522" s="1" t="n">
        <v>6</v>
      </c>
      <c r="X2522" s="1" t="n">
        <v>9</v>
      </c>
      <c r="Y2522" s="1" t="n">
        <v>7</v>
      </c>
      <c r="Z2522" s="1" t="n">
        <v>42</v>
      </c>
      <c r="AA2522" s="1" t="n">
        <v>7.6</v>
      </c>
      <c r="AB2522" s="1" t="n">
        <v>0.408</v>
      </c>
      <c r="AC2522" s="1" t="n">
        <v>-0.1</v>
      </c>
      <c r="AD2522" s="1" t="n">
        <f aca="false">IF(F2522=0,0,Z2522/F2522)</f>
        <v>4.66666666666667</v>
      </c>
      <c r="AE2522" s="1" t="str">
        <f aca="false">IFERROR(LEFT(C2522,FIND("-",C2522)-1),C2522)</f>
        <v>SG</v>
      </c>
      <c r="AF2522" s="1" t="str">
        <f aca="false">B2522&amp;"|"&amp;A2522</f>
        <v>Justin Holiday|2013</v>
      </c>
      <c r="AG2522" s="1" t="n">
        <f aca="false">SUMPRODUCT(($A$2:$A$4670=A2522)*($Z$2:$Z$4670&gt;Z2522))+1</f>
        <v>413</v>
      </c>
    </row>
    <row r="2523" customFormat="false" ht="15" hidden="false" customHeight="false" outlineLevel="0" collapsed="false">
      <c r="A2523" s="1" t="n">
        <v>2013</v>
      </c>
      <c r="B2523" s="1" t="s">
        <v>373</v>
      </c>
      <c r="C2523" s="1" t="s">
        <v>92</v>
      </c>
      <c r="D2523" s="1" t="n">
        <v>39</v>
      </c>
      <c r="E2523" s="1" t="s">
        <v>126</v>
      </c>
      <c r="F2523" s="1" t="n">
        <v>7</v>
      </c>
      <c r="G2523" s="1" t="n">
        <v>2</v>
      </c>
      <c r="H2523" s="1" t="n">
        <v>51</v>
      </c>
      <c r="I2523" s="1" t="n">
        <v>10</v>
      </c>
      <c r="J2523" s="1" t="n">
        <v>19</v>
      </c>
      <c r="K2523" s="1" t="n">
        <v>0.526</v>
      </c>
      <c r="L2523" s="1" t="n">
        <v>0</v>
      </c>
      <c r="M2523" s="1" t="n">
        <v>0</v>
      </c>
      <c r="O2523" s="1" t="n">
        <v>1</v>
      </c>
      <c r="P2523" s="1" t="n">
        <v>1</v>
      </c>
      <c r="Q2523" s="1" t="n">
        <v>1</v>
      </c>
      <c r="R2523" s="1" t="n">
        <v>0</v>
      </c>
      <c r="S2523" s="1" t="n">
        <v>8</v>
      </c>
      <c r="T2523" s="1" t="n">
        <v>8</v>
      </c>
      <c r="U2523" s="1" t="n">
        <v>6</v>
      </c>
      <c r="V2523" s="1" t="n">
        <v>0</v>
      </c>
      <c r="W2523" s="1" t="n">
        <v>0</v>
      </c>
      <c r="X2523" s="1" t="n">
        <v>4</v>
      </c>
      <c r="Y2523" s="1" t="n">
        <v>9</v>
      </c>
      <c r="Z2523" s="1" t="n">
        <v>21</v>
      </c>
      <c r="AA2523" s="1" t="n">
        <v>9.9</v>
      </c>
      <c r="AB2523" s="1" t="n">
        <v>0.54</v>
      </c>
      <c r="AC2523" s="1" t="n">
        <v>0</v>
      </c>
      <c r="AD2523" s="1" t="n">
        <f aca="false">IF(F2523=0,0,Z2523/F2523)</f>
        <v>3</v>
      </c>
      <c r="AE2523" s="1" t="str">
        <f aca="false">IFERROR(LEFT(C2523,FIND("-",C2523)-1),C2523)</f>
        <v>PF</v>
      </c>
      <c r="AF2523" s="1" t="str">
        <f aca="false">B2523&amp;"|"&amp;A2523</f>
        <v>Juwan Howard|2013</v>
      </c>
      <c r="AG2523" s="1" t="n">
        <f aca="false">SUMPRODUCT(($A$2:$A$4670=A2523)*($Z$2:$Z$4670&gt;Z2523))+1</f>
        <v>429</v>
      </c>
    </row>
    <row r="2524" customFormat="false" ht="15" hidden="false" customHeight="false" outlineLevel="0" collapsed="false">
      <c r="A2524" s="1" t="n">
        <v>2013</v>
      </c>
      <c r="B2524" s="1" t="s">
        <v>859</v>
      </c>
      <c r="C2524" s="1" t="s">
        <v>123</v>
      </c>
      <c r="D2524" s="1" t="n">
        <v>21</v>
      </c>
      <c r="E2524" s="1" t="s">
        <v>194</v>
      </c>
      <c r="F2524" s="1" t="n">
        <v>58</v>
      </c>
      <c r="G2524" s="1" t="n">
        <v>57</v>
      </c>
      <c r="H2524" s="1" t="n">
        <v>1810</v>
      </c>
      <c r="I2524" s="1" t="n">
        <v>260</v>
      </c>
      <c r="J2524" s="1" t="n">
        <v>526</v>
      </c>
      <c r="K2524" s="1" t="n">
        <v>0.494</v>
      </c>
      <c r="L2524" s="1" t="n">
        <v>65</v>
      </c>
      <c r="M2524" s="1" t="n">
        <v>174</v>
      </c>
      <c r="N2524" s="1" t="n">
        <v>0.374</v>
      </c>
      <c r="O2524" s="1" t="n">
        <v>104</v>
      </c>
      <c r="P2524" s="1" t="n">
        <v>126</v>
      </c>
      <c r="Q2524" s="1" t="n">
        <v>0.825</v>
      </c>
      <c r="R2524" s="1" t="n">
        <v>63</v>
      </c>
      <c r="S2524" s="1" t="n">
        <v>283</v>
      </c>
      <c r="T2524" s="1" t="n">
        <v>346</v>
      </c>
      <c r="U2524" s="1" t="n">
        <v>93</v>
      </c>
      <c r="V2524" s="1" t="n">
        <v>97</v>
      </c>
      <c r="W2524" s="1" t="n">
        <v>32</v>
      </c>
      <c r="X2524" s="1" t="n">
        <v>62</v>
      </c>
      <c r="Y2524" s="1" t="n">
        <v>99</v>
      </c>
      <c r="Z2524" s="1" t="n">
        <v>689</v>
      </c>
      <c r="AA2524" s="1" t="n">
        <v>16.4</v>
      </c>
      <c r="AB2524" s="1" t="n">
        <v>0.592</v>
      </c>
      <c r="AC2524" s="1" t="n">
        <v>6.2</v>
      </c>
      <c r="AD2524" s="1" t="n">
        <f aca="false">IF(F2524=0,0,Z2524/F2524)</f>
        <v>11.8793103448276</v>
      </c>
      <c r="AE2524" s="1" t="str">
        <f aca="false">IFERROR(LEFT(C2524,FIND("-",C2524)-1),C2524)</f>
        <v>SF</v>
      </c>
      <c r="AF2524" s="1" t="str">
        <f aca="false">B2524&amp;"|"&amp;A2524</f>
        <v>Kawhi Leonard|2013</v>
      </c>
      <c r="AG2524" s="1" t="n">
        <f aca="false">SUMPRODUCT(($A$2:$A$4670=A2524)*($Z$2:$Z$4670&gt;Z2524))+1</f>
        <v>152</v>
      </c>
    </row>
    <row r="2525" customFormat="false" ht="15" hidden="false" customHeight="false" outlineLevel="0" collapsed="false">
      <c r="A2525" s="1" t="n">
        <v>2013</v>
      </c>
      <c r="B2525" s="1" t="s">
        <v>377</v>
      </c>
      <c r="C2525" s="1" t="s">
        <v>128</v>
      </c>
      <c r="D2525" s="1" t="n">
        <v>32</v>
      </c>
      <c r="E2525" s="1" t="s">
        <v>891</v>
      </c>
      <c r="F2525" s="1" t="n">
        <v>74</v>
      </c>
      <c r="G2525" s="1" t="n">
        <v>23</v>
      </c>
      <c r="H2525" s="1" t="n">
        <v>1408</v>
      </c>
      <c r="I2525" s="1" t="n">
        <v>108</v>
      </c>
      <c r="J2525" s="1" t="n">
        <v>284</v>
      </c>
      <c r="K2525" s="1" t="n">
        <v>0.38</v>
      </c>
      <c r="L2525" s="1" t="n">
        <v>84</v>
      </c>
      <c r="M2525" s="1" t="n">
        <v>245</v>
      </c>
      <c r="N2525" s="1" t="n">
        <v>0.343</v>
      </c>
      <c r="O2525" s="1" t="n">
        <v>11</v>
      </c>
      <c r="P2525" s="1" t="n">
        <v>17</v>
      </c>
      <c r="Q2525" s="1" t="n">
        <v>0.647</v>
      </c>
      <c r="R2525" s="1" t="n">
        <v>16</v>
      </c>
      <c r="S2525" s="1" t="n">
        <v>104</v>
      </c>
      <c r="T2525" s="1" t="n">
        <v>120</v>
      </c>
      <c r="U2525" s="1" t="n">
        <v>76</v>
      </c>
      <c r="V2525" s="1" t="n">
        <v>28</v>
      </c>
      <c r="W2525" s="1" t="n">
        <v>4</v>
      </c>
      <c r="X2525" s="1" t="n">
        <v>49</v>
      </c>
      <c r="Y2525" s="1" t="n">
        <v>108</v>
      </c>
      <c r="Z2525" s="1" t="n">
        <v>311</v>
      </c>
      <c r="AA2525" s="1" t="n">
        <v>6.7</v>
      </c>
      <c r="AB2525" s="1" t="n">
        <v>0.533</v>
      </c>
      <c r="AC2525" s="1" t="n">
        <v>1.4</v>
      </c>
      <c r="AD2525" s="1" t="n">
        <f aca="false">IF(F2525=0,0,Z2525/F2525)</f>
        <v>4.2027027027027</v>
      </c>
      <c r="AE2525" s="1" t="str">
        <f aca="false">IFERROR(LEFT(C2525,FIND("-",C2525)-1),C2525)</f>
        <v>SG</v>
      </c>
      <c r="AF2525" s="1" t="str">
        <f aca="false">B2525&amp;"|"&amp;A2525</f>
        <v>Keith Bogans|2013</v>
      </c>
      <c r="AG2525" s="1" t="n">
        <f aca="false">SUMPRODUCT(($A$2:$A$4670=A2525)*($Z$2:$Z$4670&gt;Z2525))+1</f>
        <v>269</v>
      </c>
    </row>
    <row r="2526" customFormat="false" ht="15" hidden="false" customHeight="false" outlineLevel="0" collapsed="false">
      <c r="A2526" s="1" t="n">
        <v>2013</v>
      </c>
      <c r="B2526" s="1" t="s">
        <v>861</v>
      </c>
      <c r="C2526" s="1" t="s">
        <v>102</v>
      </c>
      <c r="D2526" s="1" t="n">
        <v>22</v>
      </c>
      <c r="E2526" s="1" t="s">
        <v>264</v>
      </c>
      <c r="F2526" s="1" t="n">
        <v>82</v>
      </c>
      <c r="G2526" s="1" t="n">
        <v>82</v>
      </c>
      <c r="H2526" s="1" t="n">
        <v>2859</v>
      </c>
      <c r="I2526" s="1" t="n">
        <v>526</v>
      </c>
      <c r="J2526" s="1" t="n">
        <v>1244</v>
      </c>
      <c r="K2526" s="1" t="n">
        <v>0.423</v>
      </c>
      <c r="L2526" s="1" t="n">
        <v>107</v>
      </c>
      <c r="M2526" s="1" t="n">
        <v>332</v>
      </c>
      <c r="N2526" s="1" t="n">
        <v>0.322</v>
      </c>
      <c r="O2526" s="1" t="n">
        <v>296</v>
      </c>
      <c r="P2526" s="1" t="n">
        <v>371</v>
      </c>
      <c r="Q2526" s="1" t="n">
        <v>0.798</v>
      </c>
      <c r="R2526" s="1" t="n">
        <v>60</v>
      </c>
      <c r="S2526" s="1" t="n">
        <v>223</v>
      </c>
      <c r="T2526" s="1" t="n">
        <v>283</v>
      </c>
      <c r="U2526" s="1" t="n">
        <v>471</v>
      </c>
      <c r="V2526" s="1" t="n">
        <v>160</v>
      </c>
      <c r="W2526" s="1" t="n">
        <v>31</v>
      </c>
      <c r="X2526" s="1" t="n">
        <v>200</v>
      </c>
      <c r="Y2526" s="1" t="n">
        <v>153</v>
      </c>
      <c r="Z2526" s="1" t="n">
        <v>1455</v>
      </c>
      <c r="AA2526" s="1" t="n">
        <v>18.8</v>
      </c>
      <c r="AB2526" s="1" t="n">
        <v>0.517</v>
      </c>
      <c r="AC2526" s="1" t="n">
        <v>4.8</v>
      </c>
      <c r="AD2526" s="1" t="n">
        <f aca="false">IF(F2526=0,0,Z2526/F2526)</f>
        <v>17.7439024390244</v>
      </c>
      <c r="AE2526" s="1" t="str">
        <f aca="false">IFERROR(LEFT(C2526,FIND("-",C2526)-1),C2526)</f>
        <v>PG</v>
      </c>
      <c r="AF2526" s="1" t="str">
        <f aca="false">B2526&amp;"|"&amp;A2526</f>
        <v>Kemba Walker|2013</v>
      </c>
      <c r="AG2526" s="1" t="n">
        <f aca="false">SUMPRODUCT(($A$2:$A$4670=A2526)*($Z$2:$Z$4670&gt;Z2526))+1</f>
        <v>15</v>
      </c>
    </row>
    <row r="2527" customFormat="false" ht="15" hidden="false" customHeight="false" outlineLevel="0" collapsed="false">
      <c r="A2527" s="1" t="n">
        <v>2013</v>
      </c>
      <c r="B2527" s="1" t="s">
        <v>929</v>
      </c>
      <c r="C2527" s="1" t="s">
        <v>102</v>
      </c>
      <c r="D2527" s="1" t="n">
        <v>21</v>
      </c>
      <c r="E2527" s="1" t="s">
        <v>124</v>
      </c>
      <c r="F2527" s="1" t="n">
        <v>48</v>
      </c>
      <c r="G2527" s="1" t="n">
        <v>3</v>
      </c>
      <c r="H2527" s="1" t="n">
        <v>702</v>
      </c>
      <c r="I2527" s="1" t="n">
        <v>56</v>
      </c>
      <c r="J2527" s="1" t="n">
        <v>151</v>
      </c>
      <c r="K2527" s="1" t="n">
        <v>0.371</v>
      </c>
      <c r="L2527" s="1" t="n">
        <v>23</v>
      </c>
      <c r="M2527" s="1" t="n">
        <v>73</v>
      </c>
      <c r="N2527" s="1" t="n">
        <v>0.315</v>
      </c>
      <c r="O2527" s="1" t="n">
        <v>8</v>
      </c>
      <c r="P2527" s="1" t="n">
        <v>14</v>
      </c>
      <c r="Q2527" s="1" t="n">
        <v>0.571</v>
      </c>
      <c r="R2527" s="1" t="n">
        <v>4</v>
      </c>
      <c r="S2527" s="1" t="n">
        <v>38</v>
      </c>
      <c r="T2527" s="1" t="n">
        <v>42</v>
      </c>
      <c r="U2527" s="1" t="n">
        <v>143</v>
      </c>
      <c r="V2527" s="1" t="n">
        <v>22</v>
      </c>
      <c r="W2527" s="1" t="n">
        <v>4</v>
      </c>
      <c r="X2527" s="1" t="n">
        <v>57</v>
      </c>
      <c r="Y2527" s="1" t="n">
        <v>48</v>
      </c>
      <c r="Z2527" s="1" t="n">
        <v>143</v>
      </c>
      <c r="AA2527" s="1" t="n">
        <v>7.8</v>
      </c>
      <c r="AB2527" s="1" t="n">
        <v>0.455</v>
      </c>
      <c r="AC2527" s="1" t="n">
        <v>-0.2</v>
      </c>
      <c r="AD2527" s="1" t="n">
        <f aca="false">IF(F2527=0,0,Z2527/F2527)</f>
        <v>2.97916666666667</v>
      </c>
      <c r="AE2527" s="1" t="str">
        <f aca="false">IFERROR(LEFT(C2527,FIND("-",C2527)-1),C2527)</f>
        <v>PG</v>
      </c>
      <c r="AF2527" s="1" t="str">
        <f aca="false">B2527&amp;"|"&amp;A2527</f>
        <v>Kendall Marshall|2013</v>
      </c>
      <c r="AG2527" s="1" t="n">
        <f aca="false">SUMPRODUCT(($A$2:$A$4670=A2527)*($Z$2:$Z$4670&gt;Z2527))+1</f>
        <v>349</v>
      </c>
    </row>
    <row r="2528" customFormat="false" ht="15" hidden="false" customHeight="false" outlineLevel="0" collapsed="false">
      <c r="A2528" s="1" t="n">
        <v>2013</v>
      </c>
      <c r="B2528" s="1" t="s">
        <v>380</v>
      </c>
      <c r="C2528" s="1" t="s">
        <v>105</v>
      </c>
      <c r="D2528" s="1" t="n">
        <v>28</v>
      </c>
      <c r="E2528" s="1" t="s">
        <v>609</v>
      </c>
      <c r="F2528" s="1" t="n">
        <v>78</v>
      </c>
      <c r="G2528" s="1" t="n">
        <v>78</v>
      </c>
      <c r="H2528" s="1" t="n">
        <v>1954</v>
      </c>
      <c r="I2528" s="1" t="n">
        <v>143</v>
      </c>
      <c r="J2528" s="1" t="n">
        <v>313</v>
      </c>
      <c r="K2528" s="1" t="n">
        <v>0.457</v>
      </c>
      <c r="L2528" s="1" t="n">
        <v>0</v>
      </c>
      <c r="M2528" s="1" t="n">
        <v>1</v>
      </c>
      <c r="N2528" s="1" t="n">
        <v>0</v>
      </c>
      <c r="O2528" s="1" t="n">
        <v>44</v>
      </c>
      <c r="P2528" s="1" t="n">
        <v>72</v>
      </c>
      <c r="Q2528" s="1" t="n">
        <v>0.611</v>
      </c>
      <c r="R2528" s="1" t="n">
        <v>110</v>
      </c>
      <c r="S2528" s="1" t="n">
        <v>356</v>
      </c>
      <c r="T2528" s="1" t="n">
        <v>466</v>
      </c>
      <c r="U2528" s="1" t="n">
        <v>111</v>
      </c>
      <c r="V2528" s="1" t="n">
        <v>43</v>
      </c>
      <c r="W2528" s="1" t="n">
        <v>83</v>
      </c>
      <c r="X2528" s="1" t="n">
        <v>109</v>
      </c>
      <c r="Y2528" s="1" t="n">
        <v>227</v>
      </c>
      <c r="Z2528" s="1" t="n">
        <v>330</v>
      </c>
      <c r="AA2528" s="1" t="n">
        <v>8.2</v>
      </c>
      <c r="AB2528" s="1" t="n">
        <v>0.479</v>
      </c>
      <c r="AC2528" s="1" t="n">
        <v>2.5</v>
      </c>
      <c r="AD2528" s="1" t="n">
        <f aca="false">IF(F2528=0,0,Z2528/F2528)</f>
        <v>4.23076923076923</v>
      </c>
      <c r="AE2528" s="1" t="str">
        <f aca="false">IFERROR(LEFT(C2528,FIND("-",C2528)-1),C2528)</f>
        <v>C</v>
      </c>
      <c r="AF2528" s="1" t="str">
        <f aca="false">B2528&amp;"|"&amp;A2528</f>
        <v>Kendrick Perkins|2013</v>
      </c>
      <c r="AG2528" s="1" t="n">
        <f aca="false">SUMPRODUCT(($A$2:$A$4670=A2528)*($Z$2:$Z$4670&gt;Z2528))+1</f>
        <v>260</v>
      </c>
    </row>
    <row r="2529" customFormat="false" ht="15" hidden="false" customHeight="false" outlineLevel="0" collapsed="false">
      <c r="A2529" s="1" t="n">
        <v>2013</v>
      </c>
      <c r="B2529" s="1" t="s">
        <v>862</v>
      </c>
      <c r="C2529" s="1" t="s">
        <v>92</v>
      </c>
      <c r="D2529" s="1" t="n">
        <v>23</v>
      </c>
      <c r="E2529" s="1" t="s">
        <v>129</v>
      </c>
      <c r="F2529" s="1" t="n">
        <v>80</v>
      </c>
      <c r="G2529" s="1" t="n">
        <v>80</v>
      </c>
      <c r="H2529" s="1" t="n">
        <v>2248</v>
      </c>
      <c r="I2529" s="1" t="n">
        <v>380</v>
      </c>
      <c r="J2529" s="1" t="n">
        <v>689</v>
      </c>
      <c r="K2529" s="1" t="n">
        <v>0.552</v>
      </c>
      <c r="L2529" s="1" t="n">
        <v>0</v>
      </c>
      <c r="M2529" s="1" t="n">
        <v>0</v>
      </c>
      <c r="O2529" s="1" t="n">
        <v>163</v>
      </c>
      <c r="P2529" s="1" t="n">
        <v>266</v>
      </c>
      <c r="Q2529" s="1" t="n">
        <v>0.613</v>
      </c>
      <c r="R2529" s="1" t="n">
        <v>260</v>
      </c>
      <c r="S2529" s="1" t="n">
        <v>474</v>
      </c>
      <c r="T2529" s="1" t="n">
        <v>734</v>
      </c>
      <c r="U2529" s="1" t="n">
        <v>77</v>
      </c>
      <c r="V2529" s="1" t="n">
        <v>81</v>
      </c>
      <c r="W2529" s="1" t="n">
        <v>83</v>
      </c>
      <c r="X2529" s="1" t="n">
        <v>113</v>
      </c>
      <c r="Y2529" s="1" t="n">
        <v>234</v>
      </c>
      <c r="Z2529" s="1" t="n">
        <v>923</v>
      </c>
      <c r="AA2529" s="1" t="n">
        <v>18.5</v>
      </c>
      <c r="AB2529" s="1" t="n">
        <v>0.573</v>
      </c>
      <c r="AC2529" s="1" t="n">
        <v>7.8</v>
      </c>
      <c r="AD2529" s="1" t="n">
        <f aca="false">IF(F2529=0,0,Z2529/F2529)</f>
        <v>11.5375</v>
      </c>
      <c r="AE2529" s="1" t="str">
        <f aca="false">IFERROR(LEFT(C2529,FIND("-",C2529)-1),C2529)</f>
        <v>PF</v>
      </c>
      <c r="AF2529" s="1" t="str">
        <f aca="false">B2529&amp;"|"&amp;A2529</f>
        <v>Kenneth Faried|2013</v>
      </c>
      <c r="AG2529" s="1" t="n">
        <f aca="false">SUMPRODUCT(($A$2:$A$4670=A2529)*($Z$2:$Z$4670&gt;Z2529))+1</f>
        <v>88</v>
      </c>
    </row>
    <row r="2530" customFormat="false" ht="15" hidden="false" customHeight="false" outlineLevel="0" collapsed="false">
      <c r="A2530" s="1" t="n">
        <v>2013</v>
      </c>
      <c r="B2530" s="1" t="s">
        <v>930</v>
      </c>
      <c r="C2530" s="1" t="s">
        <v>128</v>
      </c>
      <c r="D2530" s="1" t="n">
        <v>23</v>
      </c>
      <c r="E2530" s="1" t="s">
        <v>117</v>
      </c>
      <c r="F2530" s="1" t="n">
        <v>61</v>
      </c>
      <c r="G2530" s="1" t="n">
        <v>0</v>
      </c>
      <c r="H2530" s="1" t="n">
        <v>267</v>
      </c>
      <c r="I2530" s="1" t="n">
        <v>43</v>
      </c>
      <c r="J2530" s="1" t="n">
        <v>116</v>
      </c>
      <c r="K2530" s="1" t="n">
        <v>0.371</v>
      </c>
      <c r="L2530" s="1" t="n">
        <v>10</v>
      </c>
      <c r="M2530" s="1" t="n">
        <v>34</v>
      </c>
      <c r="N2530" s="1" t="n">
        <v>0.294</v>
      </c>
      <c r="O2530" s="1" t="n">
        <v>27</v>
      </c>
      <c r="P2530" s="1" t="n">
        <v>44</v>
      </c>
      <c r="Q2530" s="1" t="n">
        <v>0.614</v>
      </c>
      <c r="R2530" s="1" t="n">
        <v>5</v>
      </c>
      <c r="S2530" s="1" t="n">
        <v>17</v>
      </c>
      <c r="T2530" s="1" t="n">
        <v>22</v>
      </c>
      <c r="U2530" s="1" t="n">
        <v>22</v>
      </c>
      <c r="V2530" s="1" t="n">
        <v>17</v>
      </c>
      <c r="W2530" s="1" t="n">
        <v>4</v>
      </c>
      <c r="X2530" s="1" t="n">
        <v>18</v>
      </c>
      <c r="Y2530" s="1" t="n">
        <v>27</v>
      </c>
      <c r="Z2530" s="1" t="n">
        <v>123</v>
      </c>
      <c r="AA2530" s="1" t="n">
        <v>11.3</v>
      </c>
      <c r="AB2530" s="1" t="n">
        <v>0.454</v>
      </c>
      <c r="AC2530" s="1" t="n">
        <v>0.1</v>
      </c>
      <c r="AD2530" s="1" t="n">
        <f aca="false">IF(F2530=0,0,Z2530/F2530)</f>
        <v>2.01639344262295</v>
      </c>
      <c r="AE2530" s="1" t="str">
        <f aca="false">IFERROR(LEFT(C2530,FIND("-",C2530)-1),C2530)</f>
        <v>SG</v>
      </c>
      <c r="AF2530" s="1" t="str">
        <f aca="false">B2530&amp;"|"&amp;A2530</f>
        <v>Kent Bazemore|2013</v>
      </c>
      <c r="AG2530" s="1" t="n">
        <f aca="false">SUMPRODUCT(($A$2:$A$4670=A2530)*($Z$2:$Z$4670&gt;Z2530))+1</f>
        <v>361</v>
      </c>
    </row>
    <row r="2531" customFormat="false" ht="15" hidden="false" customHeight="false" outlineLevel="0" collapsed="false">
      <c r="A2531" s="1" t="n">
        <v>2013</v>
      </c>
      <c r="B2531" s="1" t="s">
        <v>382</v>
      </c>
      <c r="C2531" s="1" t="s">
        <v>105</v>
      </c>
      <c r="D2531" s="1" t="n">
        <v>35</v>
      </c>
      <c r="E2531" s="1" t="s">
        <v>256</v>
      </c>
      <c r="F2531" s="1" t="n">
        <v>18</v>
      </c>
      <c r="G2531" s="1" t="n">
        <v>11</v>
      </c>
      <c r="H2531" s="1" t="n">
        <v>431</v>
      </c>
      <c r="I2531" s="1" t="n">
        <v>56</v>
      </c>
      <c r="J2531" s="1" t="n">
        <v>93</v>
      </c>
      <c r="K2531" s="1" t="n">
        <v>0.602</v>
      </c>
      <c r="L2531" s="1" t="n">
        <v>0</v>
      </c>
      <c r="M2531" s="1" t="n">
        <v>0</v>
      </c>
      <c r="O2531" s="1" t="n">
        <v>17</v>
      </c>
      <c r="P2531" s="1" t="n">
        <v>40</v>
      </c>
      <c r="Q2531" s="1" t="n">
        <v>0.425</v>
      </c>
      <c r="R2531" s="1" t="n">
        <v>34</v>
      </c>
      <c r="S2531" s="1" t="n">
        <v>61</v>
      </c>
      <c r="T2531" s="1" t="n">
        <v>95</v>
      </c>
      <c r="U2531" s="1" t="n">
        <v>8</v>
      </c>
      <c r="V2531" s="1" t="n">
        <v>16</v>
      </c>
      <c r="W2531" s="1" t="n">
        <v>17</v>
      </c>
      <c r="X2531" s="1" t="n">
        <v>16</v>
      </c>
      <c r="Y2531" s="1" t="n">
        <v>64</v>
      </c>
      <c r="Z2531" s="1" t="n">
        <v>129</v>
      </c>
      <c r="AA2531" s="1" t="n">
        <v>13.9</v>
      </c>
      <c r="AB2531" s="1" t="n">
        <v>0.583</v>
      </c>
      <c r="AC2531" s="1" t="n">
        <v>1.2</v>
      </c>
      <c r="AD2531" s="1" t="n">
        <f aca="false">IF(F2531=0,0,Z2531/F2531)</f>
        <v>7.16666666666667</v>
      </c>
      <c r="AE2531" s="1" t="str">
        <f aca="false">IFERROR(LEFT(C2531,FIND("-",C2531)-1),C2531)</f>
        <v>C</v>
      </c>
      <c r="AF2531" s="1" t="str">
        <f aca="false">B2531&amp;"|"&amp;A2531</f>
        <v>Kenyon Martin|2013</v>
      </c>
      <c r="AG2531" s="1" t="n">
        <f aca="false">SUMPRODUCT(($A$2:$A$4670=A2531)*($Z$2:$Z$4670&gt;Z2531))+1</f>
        <v>356</v>
      </c>
    </row>
    <row r="2532" customFormat="false" ht="15" hidden="false" customHeight="false" outlineLevel="0" collapsed="false">
      <c r="A2532" s="1" t="n">
        <v>2013</v>
      </c>
      <c r="B2532" s="1" t="s">
        <v>383</v>
      </c>
      <c r="C2532" s="1" t="s">
        <v>123</v>
      </c>
      <c r="D2532" s="1" t="n">
        <v>24</v>
      </c>
      <c r="E2532" s="1" t="s">
        <v>609</v>
      </c>
      <c r="F2532" s="1" t="n">
        <v>81</v>
      </c>
      <c r="G2532" s="1" t="n">
        <v>81</v>
      </c>
      <c r="H2532" s="1" t="n">
        <v>3119</v>
      </c>
      <c r="I2532" s="1" t="n">
        <v>731</v>
      </c>
      <c r="J2532" s="1" t="n">
        <v>1433</v>
      </c>
      <c r="K2532" s="1" t="n">
        <v>0.51</v>
      </c>
      <c r="L2532" s="1" t="n">
        <v>139</v>
      </c>
      <c r="M2532" s="1" t="n">
        <v>334</v>
      </c>
      <c r="N2532" s="1" t="n">
        <v>0.416</v>
      </c>
      <c r="O2532" s="1" t="n">
        <v>679</v>
      </c>
      <c r="P2532" s="1" t="n">
        <v>750</v>
      </c>
      <c r="Q2532" s="1" t="n">
        <v>0.905</v>
      </c>
      <c r="R2532" s="1" t="n">
        <v>46</v>
      </c>
      <c r="S2532" s="1" t="n">
        <v>594</v>
      </c>
      <c r="T2532" s="1" t="n">
        <v>640</v>
      </c>
      <c r="U2532" s="1" t="n">
        <v>374</v>
      </c>
      <c r="V2532" s="1" t="n">
        <v>116</v>
      </c>
      <c r="W2532" s="1" t="n">
        <v>105</v>
      </c>
      <c r="X2532" s="1" t="n">
        <v>280</v>
      </c>
      <c r="Y2532" s="1" t="n">
        <v>143</v>
      </c>
      <c r="Z2532" s="1" t="n">
        <v>2280</v>
      </c>
      <c r="AA2532" s="1" t="n">
        <v>28.3</v>
      </c>
      <c r="AB2532" s="1" t="n">
        <v>0.647</v>
      </c>
      <c r="AC2532" s="1" t="n">
        <v>18.9</v>
      </c>
      <c r="AD2532" s="1" t="n">
        <f aca="false">IF(F2532=0,0,Z2532/F2532)</f>
        <v>28.1481481481482</v>
      </c>
      <c r="AE2532" s="1" t="str">
        <f aca="false">IFERROR(LEFT(C2532,FIND("-",C2532)-1),C2532)</f>
        <v>SF</v>
      </c>
      <c r="AF2532" s="1" t="str">
        <f aca="false">B2532&amp;"|"&amp;A2532</f>
        <v>Kevin Durant|2013</v>
      </c>
      <c r="AG2532" s="1" t="n">
        <f aca="false">SUMPRODUCT(($A$2:$A$4670=A2532)*($Z$2:$Z$4670&gt;Z2532))+1</f>
        <v>1</v>
      </c>
    </row>
    <row r="2533" customFormat="false" ht="15" hidden="false" customHeight="false" outlineLevel="0" collapsed="false">
      <c r="A2533" s="1" t="n">
        <v>2013</v>
      </c>
      <c r="B2533" s="1" t="s">
        <v>384</v>
      </c>
      <c r="C2533" s="1" t="s">
        <v>105</v>
      </c>
      <c r="D2533" s="1" t="n">
        <v>36</v>
      </c>
      <c r="E2533" s="1" t="s">
        <v>199</v>
      </c>
      <c r="F2533" s="1" t="n">
        <v>68</v>
      </c>
      <c r="G2533" s="1" t="n">
        <v>68</v>
      </c>
      <c r="H2533" s="1" t="n">
        <v>2022</v>
      </c>
      <c r="I2533" s="1" t="n">
        <v>422</v>
      </c>
      <c r="J2533" s="1" t="n">
        <v>850</v>
      </c>
      <c r="K2533" s="1" t="n">
        <v>0.496</v>
      </c>
      <c r="L2533" s="1" t="n">
        <v>2</v>
      </c>
      <c r="M2533" s="1" t="n">
        <v>16</v>
      </c>
      <c r="N2533" s="1" t="n">
        <v>0.125</v>
      </c>
      <c r="O2533" s="1" t="n">
        <v>158</v>
      </c>
      <c r="P2533" s="1" t="n">
        <v>201</v>
      </c>
      <c r="Q2533" s="1" t="n">
        <v>0.786</v>
      </c>
      <c r="R2533" s="1" t="n">
        <v>75</v>
      </c>
      <c r="S2533" s="1" t="n">
        <v>455</v>
      </c>
      <c r="T2533" s="1" t="n">
        <v>530</v>
      </c>
      <c r="U2533" s="1" t="n">
        <v>159</v>
      </c>
      <c r="V2533" s="1" t="n">
        <v>78</v>
      </c>
      <c r="W2533" s="1" t="n">
        <v>62</v>
      </c>
      <c r="X2533" s="1" t="n">
        <v>110</v>
      </c>
      <c r="Y2533" s="1" t="n">
        <v>154</v>
      </c>
      <c r="Z2533" s="1" t="n">
        <v>1004</v>
      </c>
      <c r="AA2533" s="1" t="n">
        <v>19.2</v>
      </c>
      <c r="AB2533" s="1" t="n">
        <v>0.535</v>
      </c>
      <c r="AC2533" s="1" t="n">
        <v>5.6</v>
      </c>
      <c r="AD2533" s="1" t="n">
        <f aca="false">IF(F2533=0,0,Z2533/F2533)</f>
        <v>14.7647058823529</v>
      </c>
      <c r="AE2533" s="1" t="str">
        <f aca="false">IFERROR(LEFT(C2533,FIND("-",C2533)-1),C2533)</f>
        <v>C</v>
      </c>
      <c r="AF2533" s="1" t="str">
        <f aca="false">B2533&amp;"|"&amp;A2533</f>
        <v>Kevin Garnett|2013</v>
      </c>
      <c r="AG2533" s="1" t="n">
        <f aca="false">SUMPRODUCT(($A$2:$A$4670=A2533)*($Z$2:$Z$4670&gt;Z2533))+1</f>
        <v>75</v>
      </c>
    </row>
    <row r="2534" customFormat="false" ht="15" hidden="false" customHeight="false" outlineLevel="0" collapsed="false">
      <c r="A2534" s="1" t="n">
        <v>2013</v>
      </c>
      <c r="B2534" s="1" t="s">
        <v>931</v>
      </c>
      <c r="C2534" s="1" t="s">
        <v>92</v>
      </c>
      <c r="D2534" s="1" t="n">
        <v>23</v>
      </c>
      <c r="E2534" s="1" t="s">
        <v>135</v>
      </c>
      <c r="F2534" s="1" t="n">
        <v>32</v>
      </c>
      <c r="G2534" s="1" t="n">
        <v>0</v>
      </c>
      <c r="H2534" s="1" t="n">
        <v>334</v>
      </c>
      <c r="I2534" s="1" t="n">
        <v>43</v>
      </c>
      <c r="J2534" s="1" t="n">
        <v>107</v>
      </c>
      <c r="K2534" s="1" t="n">
        <v>0.402</v>
      </c>
      <c r="L2534" s="1" t="n">
        <v>0</v>
      </c>
      <c r="M2534" s="1" t="n">
        <v>0</v>
      </c>
      <c r="O2534" s="1" t="n">
        <v>9</v>
      </c>
      <c r="P2534" s="1" t="n">
        <v>15</v>
      </c>
      <c r="Q2534" s="1" t="n">
        <v>0.6</v>
      </c>
      <c r="R2534" s="1" t="n">
        <v>38</v>
      </c>
      <c r="S2534" s="1" t="n">
        <v>40</v>
      </c>
      <c r="T2534" s="1" t="n">
        <v>78</v>
      </c>
      <c r="U2534" s="1" t="n">
        <v>10</v>
      </c>
      <c r="V2534" s="1" t="n">
        <v>9</v>
      </c>
      <c r="W2534" s="1" t="n">
        <v>5</v>
      </c>
      <c r="X2534" s="1" t="n">
        <v>8</v>
      </c>
      <c r="Y2534" s="1" t="n">
        <v>25</v>
      </c>
      <c r="Z2534" s="1" t="n">
        <v>95</v>
      </c>
      <c r="AA2534" s="1" t="n">
        <v>11.1</v>
      </c>
      <c r="AB2534" s="1" t="n">
        <v>0.418</v>
      </c>
      <c r="AC2534" s="1" t="n">
        <v>0.2</v>
      </c>
      <c r="AD2534" s="1" t="n">
        <f aca="false">IF(F2534=0,0,Z2534/F2534)</f>
        <v>2.96875</v>
      </c>
      <c r="AE2534" s="1" t="str">
        <f aca="false">IFERROR(LEFT(C2534,FIND("-",C2534)-1),C2534)</f>
        <v>PF</v>
      </c>
      <c r="AF2534" s="1" t="str">
        <f aca="false">B2534&amp;"|"&amp;A2534</f>
        <v>Kevin Jones|2013</v>
      </c>
      <c r="AG2534" s="1" t="n">
        <f aca="false">SUMPRODUCT(($A$2:$A$4670=A2534)*($Z$2:$Z$4670&gt;Z2534))+1</f>
        <v>383</v>
      </c>
    </row>
    <row r="2535" customFormat="false" ht="15" hidden="false" customHeight="false" outlineLevel="0" collapsed="false">
      <c r="A2535" s="1" t="n">
        <v>2013</v>
      </c>
      <c r="B2535" s="1" t="s">
        <v>640</v>
      </c>
      <c r="C2535" s="1" t="s">
        <v>92</v>
      </c>
      <c r="D2535" s="1" t="n">
        <v>24</v>
      </c>
      <c r="E2535" s="1" t="s">
        <v>120</v>
      </c>
      <c r="F2535" s="1" t="n">
        <v>18</v>
      </c>
      <c r="G2535" s="1" t="n">
        <v>18</v>
      </c>
      <c r="H2535" s="1" t="n">
        <v>618</v>
      </c>
      <c r="I2535" s="1" t="n">
        <v>105</v>
      </c>
      <c r="J2535" s="1" t="n">
        <v>298</v>
      </c>
      <c r="K2535" s="1" t="n">
        <v>0.352</v>
      </c>
      <c r="L2535" s="1" t="n">
        <v>20</v>
      </c>
      <c r="M2535" s="1" t="n">
        <v>92</v>
      </c>
      <c r="N2535" s="1" t="n">
        <v>0.217</v>
      </c>
      <c r="O2535" s="1" t="n">
        <v>100</v>
      </c>
      <c r="P2535" s="1" t="n">
        <v>142</v>
      </c>
      <c r="Q2535" s="1" t="n">
        <v>0.704</v>
      </c>
      <c r="R2535" s="1" t="n">
        <v>64</v>
      </c>
      <c r="S2535" s="1" t="n">
        <v>188</v>
      </c>
      <c r="T2535" s="1" t="n">
        <v>252</v>
      </c>
      <c r="U2535" s="1" t="n">
        <v>42</v>
      </c>
      <c r="V2535" s="1" t="n">
        <v>13</v>
      </c>
      <c r="W2535" s="1" t="n">
        <v>9</v>
      </c>
      <c r="X2535" s="1" t="n">
        <v>39</v>
      </c>
      <c r="Y2535" s="1" t="n">
        <v>34</v>
      </c>
      <c r="Z2535" s="1" t="n">
        <v>330</v>
      </c>
      <c r="AA2535" s="1" t="n">
        <v>17.9</v>
      </c>
      <c r="AB2535" s="1" t="n">
        <v>0.458</v>
      </c>
      <c r="AC2535" s="1" t="n">
        <v>1.1</v>
      </c>
      <c r="AD2535" s="1" t="n">
        <f aca="false">IF(F2535=0,0,Z2535/F2535)</f>
        <v>18.3333333333333</v>
      </c>
      <c r="AE2535" s="1" t="str">
        <f aca="false">IFERROR(LEFT(C2535,FIND("-",C2535)-1),C2535)</f>
        <v>PF</v>
      </c>
      <c r="AF2535" s="1" t="str">
        <f aca="false">B2535&amp;"|"&amp;A2535</f>
        <v>Kevin Love|2013</v>
      </c>
      <c r="AG2535" s="1" t="n">
        <f aca="false">SUMPRODUCT(($A$2:$A$4670=A2535)*($Z$2:$Z$4670&gt;Z2535))+1</f>
        <v>260</v>
      </c>
    </row>
    <row r="2536" customFormat="false" ht="15" hidden="false" customHeight="false" outlineLevel="0" collapsed="false">
      <c r="A2536" s="1" t="n">
        <v>2013</v>
      </c>
      <c r="B2536" s="1" t="s">
        <v>385</v>
      </c>
      <c r="C2536" s="1" t="s">
        <v>128</v>
      </c>
      <c r="D2536" s="1" t="n">
        <v>29</v>
      </c>
      <c r="E2536" s="1" t="s">
        <v>609</v>
      </c>
      <c r="F2536" s="1" t="n">
        <v>77</v>
      </c>
      <c r="G2536" s="1" t="n">
        <v>0</v>
      </c>
      <c r="H2536" s="1" t="n">
        <v>2136</v>
      </c>
      <c r="I2536" s="1" t="n">
        <v>350</v>
      </c>
      <c r="J2536" s="1" t="n">
        <v>778</v>
      </c>
      <c r="K2536" s="1" t="n">
        <v>0.45</v>
      </c>
      <c r="L2536" s="1" t="n">
        <v>158</v>
      </c>
      <c r="M2536" s="1" t="n">
        <v>371</v>
      </c>
      <c r="N2536" s="1" t="n">
        <v>0.426</v>
      </c>
      <c r="O2536" s="1" t="n">
        <v>219</v>
      </c>
      <c r="P2536" s="1" t="n">
        <v>246</v>
      </c>
      <c r="Q2536" s="1" t="n">
        <v>0.89</v>
      </c>
      <c r="R2536" s="1" t="n">
        <v>31</v>
      </c>
      <c r="S2536" s="1" t="n">
        <v>147</v>
      </c>
      <c r="T2536" s="1" t="n">
        <v>178</v>
      </c>
      <c r="U2536" s="1" t="n">
        <v>106</v>
      </c>
      <c r="V2536" s="1" t="n">
        <v>72</v>
      </c>
      <c r="W2536" s="1" t="n">
        <v>8</v>
      </c>
      <c r="X2536" s="1" t="n">
        <v>101</v>
      </c>
      <c r="Y2536" s="1" t="n">
        <v>138</v>
      </c>
      <c r="Z2536" s="1" t="n">
        <v>1077</v>
      </c>
      <c r="AA2536" s="1" t="n">
        <v>16</v>
      </c>
      <c r="AB2536" s="1" t="n">
        <v>0.608</v>
      </c>
      <c r="AC2536" s="1" t="n">
        <v>7</v>
      </c>
      <c r="AD2536" s="1" t="n">
        <f aca="false">IF(F2536=0,0,Z2536/F2536)</f>
        <v>13.987012987013</v>
      </c>
      <c r="AE2536" s="1" t="str">
        <f aca="false">IFERROR(LEFT(C2536,FIND("-",C2536)-1),C2536)</f>
        <v>SG</v>
      </c>
      <c r="AF2536" s="1" t="str">
        <f aca="false">B2536&amp;"|"&amp;A2536</f>
        <v>Kevin Martin|2013</v>
      </c>
      <c r="AG2536" s="1" t="n">
        <f aca="false">SUMPRODUCT(($A$2:$A$4670=A2536)*($Z$2:$Z$4670&gt;Z2536))+1</f>
        <v>59</v>
      </c>
    </row>
    <row r="2537" customFormat="false" ht="15" hidden="false" customHeight="false" outlineLevel="0" collapsed="false">
      <c r="A2537" s="1" t="n">
        <v>2013</v>
      </c>
      <c r="B2537" s="1" t="s">
        <v>932</v>
      </c>
      <c r="C2537" s="1" t="s">
        <v>128</v>
      </c>
      <c r="D2537" s="1" t="n">
        <v>22</v>
      </c>
      <c r="E2537" s="1" t="s">
        <v>149</v>
      </c>
      <c r="F2537" s="1" t="n">
        <v>17</v>
      </c>
      <c r="G2537" s="1" t="n">
        <v>0</v>
      </c>
      <c r="H2537" s="1" t="n">
        <v>52</v>
      </c>
      <c r="I2537" s="1" t="n">
        <v>7</v>
      </c>
      <c r="J2537" s="1" t="n">
        <v>28</v>
      </c>
      <c r="K2537" s="1" t="n">
        <v>0.25</v>
      </c>
      <c r="L2537" s="1" t="n">
        <v>1</v>
      </c>
      <c r="M2537" s="1" t="n">
        <v>5</v>
      </c>
      <c r="N2537" s="1" t="n">
        <v>0.2</v>
      </c>
      <c r="O2537" s="1" t="n">
        <v>0</v>
      </c>
      <c r="P2537" s="1" t="n">
        <v>0</v>
      </c>
      <c r="R2537" s="1" t="n">
        <v>0</v>
      </c>
      <c r="S2537" s="1" t="n">
        <v>4</v>
      </c>
      <c r="T2537" s="1" t="n">
        <v>4</v>
      </c>
      <c r="U2537" s="1" t="n">
        <v>2</v>
      </c>
      <c r="V2537" s="1" t="n">
        <v>1</v>
      </c>
      <c r="W2537" s="1" t="n">
        <v>0</v>
      </c>
      <c r="X2537" s="1" t="n">
        <v>3</v>
      </c>
      <c r="Y2537" s="1" t="n">
        <v>4</v>
      </c>
      <c r="Z2537" s="1" t="n">
        <v>15</v>
      </c>
      <c r="AA2537" s="1" t="n">
        <v>-4.5</v>
      </c>
      <c r="AB2537" s="1" t="n">
        <v>0.268</v>
      </c>
      <c r="AC2537" s="1" t="n">
        <v>-0.3</v>
      </c>
      <c r="AD2537" s="1" t="n">
        <f aca="false">IF(F2537=0,0,Z2537/F2537)</f>
        <v>0.882352941176471</v>
      </c>
      <c r="AE2537" s="1" t="str">
        <f aca="false">IFERROR(LEFT(C2537,FIND("-",C2537)-1),C2537)</f>
        <v>SG</v>
      </c>
      <c r="AF2537" s="1" t="str">
        <f aca="false">B2537&amp;"|"&amp;A2537</f>
        <v>Kevin Murphy|2013</v>
      </c>
      <c r="AG2537" s="1" t="n">
        <f aca="false">SUMPRODUCT(($A$2:$A$4670=A2537)*($Z$2:$Z$4670&gt;Z2537))+1</f>
        <v>435</v>
      </c>
    </row>
    <row r="2538" customFormat="false" ht="15" hidden="false" customHeight="false" outlineLevel="0" collapsed="false">
      <c r="A2538" s="1" t="n">
        <v>2013</v>
      </c>
      <c r="B2538" s="1" t="s">
        <v>777</v>
      </c>
      <c r="C2538" s="1" t="s">
        <v>105</v>
      </c>
      <c r="D2538" s="1" t="n">
        <v>23</v>
      </c>
      <c r="E2538" s="1" t="s">
        <v>137</v>
      </c>
      <c r="F2538" s="1" t="n">
        <v>79</v>
      </c>
      <c r="G2538" s="1" t="n">
        <v>8</v>
      </c>
      <c r="H2538" s="1" t="n">
        <v>1721</v>
      </c>
      <c r="I2538" s="1" t="n">
        <v>330</v>
      </c>
      <c r="J2538" s="1" t="n">
        <v>716</v>
      </c>
      <c r="K2538" s="1" t="n">
        <v>0.461</v>
      </c>
      <c r="L2538" s="1" t="n">
        <v>0</v>
      </c>
      <c r="M2538" s="1" t="n">
        <v>0</v>
      </c>
      <c r="O2538" s="1" t="n">
        <v>61</v>
      </c>
      <c r="P2538" s="1" t="n">
        <v>88</v>
      </c>
      <c r="Q2538" s="1" t="n">
        <v>0.693</v>
      </c>
      <c r="R2538" s="1" t="n">
        <v>107</v>
      </c>
      <c r="S2538" s="1" t="n">
        <v>239</v>
      </c>
      <c r="T2538" s="1" t="n">
        <v>346</v>
      </c>
      <c r="U2538" s="1" t="n">
        <v>57</v>
      </c>
      <c r="V2538" s="1" t="n">
        <v>24</v>
      </c>
      <c r="W2538" s="1" t="n">
        <v>59</v>
      </c>
      <c r="X2538" s="1" t="n">
        <v>130</v>
      </c>
      <c r="Y2538" s="1" t="n">
        <v>211</v>
      </c>
      <c r="Z2538" s="1" t="n">
        <v>721</v>
      </c>
      <c r="AA2538" s="1" t="n">
        <v>10.3</v>
      </c>
      <c r="AB2538" s="1" t="n">
        <v>0.478</v>
      </c>
      <c r="AC2538" s="1" t="n">
        <v>0.1</v>
      </c>
      <c r="AD2538" s="1" t="n">
        <f aca="false">IF(F2538=0,0,Z2538/F2538)</f>
        <v>9.12658227848101</v>
      </c>
      <c r="AE2538" s="1" t="str">
        <f aca="false">IFERROR(LEFT(C2538,FIND("-",C2538)-1),C2538)</f>
        <v>C</v>
      </c>
      <c r="AF2538" s="1" t="str">
        <f aca="false">B2538&amp;"|"&amp;A2538</f>
        <v>Kevin Seraphin|2013</v>
      </c>
      <c r="AG2538" s="1" t="n">
        <f aca="false">SUMPRODUCT(($A$2:$A$4670=A2538)*($Z$2:$Z$4670&gt;Z2538))+1</f>
        <v>135</v>
      </c>
    </row>
    <row r="2539" customFormat="false" ht="15" hidden="false" customHeight="false" outlineLevel="0" collapsed="false">
      <c r="A2539" s="1" t="n">
        <v>2013</v>
      </c>
      <c r="B2539" s="1" t="s">
        <v>387</v>
      </c>
      <c r="C2539" s="1" t="s">
        <v>102</v>
      </c>
      <c r="D2539" s="1" t="n">
        <v>32</v>
      </c>
      <c r="E2539" s="1" t="s">
        <v>140</v>
      </c>
      <c r="F2539" s="1" t="n">
        <v>7</v>
      </c>
      <c r="G2539" s="1" t="n">
        <v>0</v>
      </c>
      <c r="H2539" s="1" t="n">
        <v>82</v>
      </c>
      <c r="I2539" s="1" t="n">
        <v>10</v>
      </c>
      <c r="J2539" s="1" t="n">
        <v>21</v>
      </c>
      <c r="K2539" s="1" t="n">
        <v>0.476</v>
      </c>
      <c r="L2539" s="1" t="n">
        <v>5</v>
      </c>
      <c r="M2539" s="1" t="n">
        <v>12</v>
      </c>
      <c r="N2539" s="1" t="n">
        <v>0.417</v>
      </c>
      <c r="O2539" s="1" t="n">
        <v>6</v>
      </c>
      <c r="P2539" s="1" t="n">
        <v>7</v>
      </c>
      <c r="Q2539" s="1" t="n">
        <v>0.857</v>
      </c>
      <c r="R2539" s="1" t="n">
        <v>0</v>
      </c>
      <c r="S2539" s="1" t="n">
        <v>1</v>
      </c>
      <c r="T2539" s="1" t="n">
        <v>1</v>
      </c>
      <c r="U2539" s="1" t="n">
        <v>8</v>
      </c>
      <c r="V2539" s="1" t="n">
        <v>1</v>
      </c>
      <c r="W2539" s="1" t="n">
        <v>0</v>
      </c>
      <c r="X2539" s="1" t="n">
        <v>5</v>
      </c>
      <c r="Y2539" s="1" t="n">
        <v>8</v>
      </c>
      <c r="Z2539" s="1" t="n">
        <v>31</v>
      </c>
      <c r="AA2539" s="1" t="n">
        <v>11.2</v>
      </c>
      <c r="AB2539" s="1" t="n">
        <v>0.644</v>
      </c>
      <c r="AC2539" s="1" t="n">
        <v>0.2</v>
      </c>
      <c r="AD2539" s="1" t="n">
        <f aca="false">IF(F2539=0,0,Z2539/F2539)</f>
        <v>4.42857142857143</v>
      </c>
      <c r="AE2539" s="1" t="str">
        <f aca="false">IFERROR(LEFT(C2539,FIND("-",C2539)-1),C2539)</f>
        <v>PG</v>
      </c>
      <c r="AF2539" s="1" t="str">
        <f aca="false">B2539&amp;"|"&amp;A2539</f>
        <v>Keyon Dooling|2013</v>
      </c>
      <c r="AG2539" s="1" t="n">
        <f aca="false">SUMPRODUCT(($A$2:$A$4670=A2539)*($Z$2:$Z$4670&gt;Z2539))+1</f>
        <v>422</v>
      </c>
    </row>
    <row r="2540" customFormat="false" ht="15" hidden="false" customHeight="false" outlineLevel="0" collapsed="false">
      <c r="A2540" s="1" t="n">
        <v>2013</v>
      </c>
      <c r="B2540" s="1" t="s">
        <v>933</v>
      </c>
      <c r="C2540" s="1" t="s">
        <v>128</v>
      </c>
      <c r="D2540" s="1" t="n">
        <v>21</v>
      </c>
      <c r="E2540" s="1" t="s">
        <v>133</v>
      </c>
      <c r="F2540" s="1" t="n">
        <v>27</v>
      </c>
      <c r="G2540" s="1" t="n">
        <v>0</v>
      </c>
      <c r="H2540" s="1" t="n">
        <v>475</v>
      </c>
      <c r="I2540" s="1" t="n">
        <v>62</v>
      </c>
      <c r="J2540" s="1" t="n">
        <v>141</v>
      </c>
      <c r="K2540" s="1" t="n">
        <v>0.44</v>
      </c>
      <c r="L2540" s="1" t="n">
        <v>14</v>
      </c>
      <c r="M2540" s="1" t="n">
        <v>45</v>
      </c>
      <c r="N2540" s="1" t="n">
        <v>0.311</v>
      </c>
      <c r="O2540" s="1" t="n">
        <v>27</v>
      </c>
      <c r="P2540" s="1" t="n">
        <v>32</v>
      </c>
      <c r="Q2540" s="1" t="n">
        <v>0.844</v>
      </c>
      <c r="R2540" s="1" t="n">
        <v>4</v>
      </c>
      <c r="S2540" s="1" t="n">
        <v>46</v>
      </c>
      <c r="T2540" s="1" t="n">
        <v>50</v>
      </c>
      <c r="U2540" s="1" t="n">
        <v>28</v>
      </c>
      <c r="V2540" s="1" t="n">
        <v>15</v>
      </c>
      <c r="W2540" s="1" t="n">
        <v>4</v>
      </c>
      <c r="X2540" s="1" t="n">
        <v>11</v>
      </c>
      <c r="Y2540" s="1" t="n">
        <v>53</v>
      </c>
      <c r="Z2540" s="1" t="n">
        <v>165</v>
      </c>
      <c r="AA2540" s="1" t="n">
        <v>11.4</v>
      </c>
      <c r="AB2540" s="1" t="n">
        <v>0.532</v>
      </c>
      <c r="AC2540" s="1" t="n">
        <v>0.9</v>
      </c>
      <c r="AD2540" s="1" t="n">
        <f aca="false">IF(F2540=0,0,Z2540/F2540)</f>
        <v>6.11111111111111</v>
      </c>
      <c r="AE2540" s="1" t="str">
        <f aca="false">IFERROR(LEFT(C2540,FIND("-",C2540)-1),C2540)</f>
        <v>SG</v>
      </c>
      <c r="AF2540" s="1" t="str">
        <f aca="false">B2540&amp;"|"&amp;A2540</f>
        <v>Khris Middleton|2013</v>
      </c>
      <c r="AG2540" s="1" t="n">
        <f aca="false">SUMPRODUCT(($A$2:$A$4670=A2540)*($Z$2:$Z$4670&gt;Z2540))+1</f>
        <v>338</v>
      </c>
    </row>
    <row r="2541" customFormat="false" ht="15" hidden="false" customHeight="false" outlineLevel="0" collapsed="false">
      <c r="A2541" s="1" t="n">
        <v>2013</v>
      </c>
      <c r="B2541" s="1" t="s">
        <v>934</v>
      </c>
      <c r="C2541" s="1" t="s">
        <v>128</v>
      </c>
      <c r="D2541" s="1" t="n">
        <v>24</v>
      </c>
      <c r="E2541" s="1" t="s">
        <v>133</v>
      </c>
      <c r="F2541" s="1" t="n">
        <v>41</v>
      </c>
      <c r="G2541" s="1" t="n">
        <v>0</v>
      </c>
      <c r="H2541" s="1" t="n">
        <v>407</v>
      </c>
      <c r="I2541" s="1" t="n">
        <v>42</v>
      </c>
      <c r="J2541" s="1" t="n">
        <v>112</v>
      </c>
      <c r="K2541" s="1" t="n">
        <v>0.375</v>
      </c>
      <c r="L2541" s="1" t="n">
        <v>14</v>
      </c>
      <c r="M2541" s="1" t="n">
        <v>50</v>
      </c>
      <c r="N2541" s="1" t="n">
        <v>0.28</v>
      </c>
      <c r="O2541" s="1" t="n">
        <v>21</v>
      </c>
      <c r="P2541" s="1" t="n">
        <v>29</v>
      </c>
      <c r="Q2541" s="1" t="n">
        <v>0.724</v>
      </c>
      <c r="R2541" s="1" t="n">
        <v>8</v>
      </c>
      <c r="S2541" s="1" t="n">
        <v>29</v>
      </c>
      <c r="T2541" s="1" t="n">
        <v>37</v>
      </c>
      <c r="U2541" s="1" t="n">
        <v>26</v>
      </c>
      <c r="V2541" s="1" t="n">
        <v>16</v>
      </c>
      <c r="W2541" s="1" t="n">
        <v>3</v>
      </c>
      <c r="X2541" s="1" t="n">
        <v>19</v>
      </c>
      <c r="Y2541" s="1" t="n">
        <v>46</v>
      </c>
      <c r="Z2541" s="1" t="n">
        <v>119</v>
      </c>
      <c r="AA2541" s="1" t="n">
        <v>7.9</v>
      </c>
      <c r="AB2541" s="1" t="n">
        <v>0.477</v>
      </c>
      <c r="AC2541" s="1" t="n">
        <v>0.2</v>
      </c>
      <c r="AD2541" s="1" t="n">
        <f aca="false">IF(F2541=0,0,Z2541/F2541)</f>
        <v>2.90243902439024</v>
      </c>
      <c r="AE2541" s="1" t="str">
        <f aca="false">IFERROR(LEFT(C2541,FIND("-",C2541)-1),C2541)</f>
        <v>SG</v>
      </c>
      <c r="AF2541" s="1" t="str">
        <f aca="false">B2541&amp;"|"&amp;A2541</f>
        <v>Kim English|2013</v>
      </c>
      <c r="AG2541" s="1" t="n">
        <f aca="false">SUMPRODUCT(($A$2:$A$4670=A2541)*($Z$2:$Z$4670&gt;Z2541))+1</f>
        <v>364</v>
      </c>
    </row>
    <row r="2542" customFormat="false" ht="15" hidden="false" customHeight="false" outlineLevel="0" collapsed="false">
      <c r="A2542" s="1" t="n">
        <v>2013</v>
      </c>
      <c r="B2542" s="1" t="s">
        <v>388</v>
      </c>
      <c r="C2542" s="1" t="s">
        <v>102</v>
      </c>
      <c r="D2542" s="1" t="n">
        <v>32</v>
      </c>
      <c r="E2542" s="1" t="s">
        <v>106</v>
      </c>
      <c r="F2542" s="1" t="n">
        <v>60</v>
      </c>
      <c r="G2542" s="1" t="n">
        <v>60</v>
      </c>
      <c r="H2542" s="1" t="n">
        <v>1764</v>
      </c>
      <c r="I2542" s="1" t="n">
        <v>159</v>
      </c>
      <c r="J2542" s="1" t="n">
        <v>422</v>
      </c>
      <c r="K2542" s="1" t="n">
        <v>0.377</v>
      </c>
      <c r="L2542" s="1" t="n">
        <v>71</v>
      </c>
      <c r="M2542" s="1" t="n">
        <v>182</v>
      </c>
      <c r="N2542" s="1" t="n">
        <v>0.39</v>
      </c>
      <c r="O2542" s="1" t="n">
        <v>70</v>
      </c>
      <c r="P2542" s="1" t="n">
        <v>98</v>
      </c>
      <c r="Q2542" s="1" t="n">
        <v>0.714</v>
      </c>
      <c r="R2542" s="1" t="n">
        <v>16</v>
      </c>
      <c r="S2542" s="1" t="n">
        <v>142</v>
      </c>
      <c r="T2542" s="1" t="n">
        <v>158</v>
      </c>
      <c r="U2542" s="1" t="n">
        <v>314</v>
      </c>
      <c r="V2542" s="1" t="n">
        <v>63</v>
      </c>
      <c r="W2542" s="1" t="n">
        <v>25</v>
      </c>
      <c r="X2542" s="1" t="n">
        <v>99</v>
      </c>
      <c r="Y2542" s="1" t="n">
        <v>192</v>
      </c>
      <c r="Z2542" s="1" t="n">
        <v>459</v>
      </c>
      <c r="AA2542" s="1" t="n">
        <v>10.8</v>
      </c>
      <c r="AB2542" s="1" t="n">
        <v>0.493</v>
      </c>
      <c r="AC2542" s="1" t="n">
        <v>3.1</v>
      </c>
      <c r="AD2542" s="1" t="n">
        <f aca="false">IF(F2542=0,0,Z2542/F2542)</f>
        <v>7.65</v>
      </c>
      <c r="AE2542" s="1" t="str">
        <f aca="false">IFERROR(LEFT(C2542,FIND("-",C2542)-1),C2542)</f>
        <v>PG</v>
      </c>
      <c r="AF2542" s="1" t="str">
        <f aca="false">B2542&amp;"|"&amp;A2542</f>
        <v>Kirk Hinrich|2013</v>
      </c>
      <c r="AG2542" s="1" t="n">
        <f aca="false">SUMPRODUCT(($A$2:$A$4670=A2542)*($Z$2:$Z$4670&gt;Z2542))+1</f>
        <v>214</v>
      </c>
    </row>
    <row r="2543" customFormat="false" ht="15" hidden="false" customHeight="false" outlineLevel="0" collapsed="false">
      <c r="A2543" s="1" t="n">
        <v>2013</v>
      </c>
      <c r="B2543" s="1" t="s">
        <v>863</v>
      </c>
      <c r="C2543" s="1" t="s">
        <v>128</v>
      </c>
      <c r="D2543" s="1" t="n">
        <v>22</v>
      </c>
      <c r="E2543" s="1" t="s">
        <v>117</v>
      </c>
      <c r="F2543" s="1" t="n">
        <v>82</v>
      </c>
      <c r="G2543" s="1" t="n">
        <v>82</v>
      </c>
      <c r="H2543" s="1" t="n">
        <v>2936</v>
      </c>
      <c r="I2543" s="1" t="n">
        <v>508</v>
      </c>
      <c r="J2543" s="1" t="n">
        <v>1205</v>
      </c>
      <c r="K2543" s="1" t="n">
        <v>0.422</v>
      </c>
      <c r="L2543" s="1" t="n">
        <v>211</v>
      </c>
      <c r="M2543" s="1" t="n">
        <v>526</v>
      </c>
      <c r="N2543" s="1" t="n">
        <v>0.401</v>
      </c>
      <c r="O2543" s="1" t="n">
        <v>132</v>
      </c>
      <c r="P2543" s="1" t="n">
        <v>157</v>
      </c>
      <c r="Q2543" s="1" t="n">
        <v>0.841</v>
      </c>
      <c r="R2543" s="1" t="n">
        <v>32</v>
      </c>
      <c r="S2543" s="1" t="n">
        <v>274</v>
      </c>
      <c r="T2543" s="1" t="n">
        <v>306</v>
      </c>
      <c r="U2543" s="1" t="n">
        <v>183</v>
      </c>
      <c r="V2543" s="1" t="n">
        <v>86</v>
      </c>
      <c r="W2543" s="1" t="n">
        <v>45</v>
      </c>
      <c r="X2543" s="1" t="n">
        <v>157</v>
      </c>
      <c r="Y2543" s="1" t="n">
        <v>237</v>
      </c>
      <c r="Z2543" s="1" t="n">
        <v>1359</v>
      </c>
      <c r="AA2543" s="1" t="n">
        <v>12.7</v>
      </c>
      <c r="AB2543" s="1" t="n">
        <v>0.533</v>
      </c>
      <c r="AC2543" s="1" t="n">
        <v>4.3</v>
      </c>
      <c r="AD2543" s="1" t="n">
        <f aca="false">IF(F2543=0,0,Z2543/F2543)</f>
        <v>16.5731707317073</v>
      </c>
      <c r="AE2543" s="1" t="str">
        <f aca="false">IFERROR(LEFT(C2543,FIND("-",C2543)-1),C2543)</f>
        <v>SG</v>
      </c>
      <c r="AF2543" s="1" t="str">
        <f aca="false">B2543&amp;"|"&amp;A2543</f>
        <v>Klay Thompson|2013</v>
      </c>
      <c r="AG2543" s="1" t="n">
        <f aca="false">SUMPRODUCT(($A$2:$A$4670=A2543)*($Z$2:$Z$4670&gt;Z2543))+1</f>
        <v>25</v>
      </c>
    </row>
    <row r="2544" customFormat="false" ht="15" hidden="false" customHeight="false" outlineLevel="0" collapsed="false">
      <c r="A2544" s="1" t="n">
        <v>2013</v>
      </c>
      <c r="B2544" s="1" t="s">
        <v>391</v>
      </c>
      <c r="C2544" s="1" t="s">
        <v>128</v>
      </c>
      <c r="D2544" s="1" t="n">
        <v>34</v>
      </c>
      <c r="E2544" s="1" t="s">
        <v>154</v>
      </c>
      <c r="F2544" s="1" t="n">
        <v>78</v>
      </c>
      <c r="G2544" s="1" t="n">
        <v>78</v>
      </c>
      <c r="H2544" s="1" t="n">
        <v>3013</v>
      </c>
      <c r="I2544" s="1" t="n">
        <v>738</v>
      </c>
      <c r="J2544" s="1" t="n">
        <v>1595</v>
      </c>
      <c r="K2544" s="1" t="n">
        <v>0.463</v>
      </c>
      <c r="L2544" s="1" t="n">
        <v>132</v>
      </c>
      <c r="M2544" s="1" t="n">
        <v>407</v>
      </c>
      <c r="N2544" s="1" t="n">
        <v>0.324</v>
      </c>
      <c r="O2544" s="1" t="n">
        <v>525</v>
      </c>
      <c r="P2544" s="1" t="n">
        <v>626</v>
      </c>
      <c r="Q2544" s="1" t="n">
        <v>0.839</v>
      </c>
      <c r="R2544" s="1" t="n">
        <v>66</v>
      </c>
      <c r="S2544" s="1" t="n">
        <v>367</v>
      </c>
      <c r="T2544" s="1" t="n">
        <v>433</v>
      </c>
      <c r="U2544" s="1" t="n">
        <v>469</v>
      </c>
      <c r="V2544" s="1" t="n">
        <v>106</v>
      </c>
      <c r="W2544" s="1" t="n">
        <v>25</v>
      </c>
      <c r="X2544" s="1" t="n">
        <v>287</v>
      </c>
      <c r="Y2544" s="1" t="n">
        <v>173</v>
      </c>
      <c r="Z2544" s="1" t="n">
        <v>2133</v>
      </c>
      <c r="AA2544" s="1" t="n">
        <v>23</v>
      </c>
      <c r="AB2544" s="1" t="n">
        <v>0.57</v>
      </c>
      <c r="AC2544" s="1" t="n">
        <v>10.9</v>
      </c>
      <c r="AD2544" s="1" t="n">
        <f aca="false">IF(F2544=0,0,Z2544/F2544)</f>
        <v>27.3461538461538</v>
      </c>
      <c r="AE2544" s="1" t="str">
        <f aca="false">IFERROR(LEFT(C2544,FIND("-",C2544)-1),C2544)</f>
        <v>SG</v>
      </c>
      <c r="AF2544" s="1" t="str">
        <f aca="false">B2544&amp;"|"&amp;A2544</f>
        <v>Kobe Bryant|2013</v>
      </c>
      <c r="AG2544" s="1" t="n">
        <f aca="false">SUMPRODUCT(($A$2:$A$4670=A2544)*($Z$2:$Z$4670&gt;Z2544))+1</f>
        <v>2</v>
      </c>
    </row>
    <row r="2545" customFormat="false" ht="15" hidden="false" customHeight="false" outlineLevel="0" collapsed="false">
      <c r="A2545" s="1" t="n">
        <v>2013</v>
      </c>
      <c r="B2545" s="1" t="s">
        <v>641</v>
      </c>
      <c r="C2545" s="1" t="s">
        <v>105</v>
      </c>
      <c r="D2545" s="1" t="n">
        <v>23</v>
      </c>
      <c r="E2545" s="1" t="s">
        <v>129</v>
      </c>
      <c r="F2545" s="1" t="n">
        <v>81</v>
      </c>
      <c r="G2545" s="1" t="n">
        <v>81</v>
      </c>
      <c r="H2545" s="1" t="n">
        <v>1817</v>
      </c>
      <c r="I2545" s="1" t="n">
        <v>295</v>
      </c>
      <c r="J2545" s="1" t="n">
        <v>508</v>
      </c>
      <c r="K2545" s="1" t="n">
        <v>0.581</v>
      </c>
      <c r="L2545" s="1" t="n">
        <v>0</v>
      </c>
      <c r="M2545" s="1" t="n">
        <v>1</v>
      </c>
      <c r="N2545" s="1" t="n">
        <v>0</v>
      </c>
      <c r="O2545" s="1" t="n">
        <v>58</v>
      </c>
      <c r="P2545" s="1" t="n">
        <v>104</v>
      </c>
      <c r="Q2545" s="1" t="n">
        <v>0.558</v>
      </c>
      <c r="R2545" s="1" t="n">
        <v>211</v>
      </c>
      <c r="S2545" s="1" t="n">
        <v>351</v>
      </c>
      <c r="T2545" s="1" t="n">
        <v>562</v>
      </c>
      <c r="U2545" s="1" t="n">
        <v>32</v>
      </c>
      <c r="V2545" s="1" t="n">
        <v>44</v>
      </c>
      <c r="W2545" s="1" t="n">
        <v>103</v>
      </c>
      <c r="X2545" s="1" t="n">
        <v>53</v>
      </c>
      <c r="Y2545" s="1" t="n">
        <v>246</v>
      </c>
      <c r="Z2545" s="1" t="n">
        <v>648</v>
      </c>
      <c r="AA2545" s="1" t="n">
        <v>17.2</v>
      </c>
      <c r="AB2545" s="1" t="n">
        <v>0.585</v>
      </c>
      <c r="AC2545" s="1" t="n">
        <v>6.5</v>
      </c>
      <c r="AD2545" s="1" t="n">
        <f aca="false">IF(F2545=0,0,Z2545/F2545)</f>
        <v>8</v>
      </c>
      <c r="AE2545" s="1" t="str">
        <f aca="false">IFERROR(LEFT(C2545,FIND("-",C2545)-1),C2545)</f>
        <v>C</v>
      </c>
      <c r="AF2545" s="1" t="str">
        <f aca="false">B2545&amp;"|"&amp;A2545</f>
        <v>Kosta Koufos|2013</v>
      </c>
      <c r="AG2545" s="1" t="n">
        <f aca="false">SUMPRODUCT(($A$2:$A$4670=A2545)*($Z$2:$Z$4670&gt;Z2545))+1</f>
        <v>162</v>
      </c>
    </row>
    <row r="2546" customFormat="false" ht="15" hidden="false" customHeight="false" outlineLevel="0" collapsed="false">
      <c r="A2546" s="1" t="n">
        <v>2013</v>
      </c>
      <c r="B2546" s="1" t="s">
        <v>393</v>
      </c>
      <c r="C2546" s="1" t="s">
        <v>92</v>
      </c>
      <c r="D2546" s="1" t="n">
        <v>27</v>
      </c>
      <c r="E2546" s="1" t="s">
        <v>891</v>
      </c>
      <c r="F2546" s="1" t="n">
        <v>65</v>
      </c>
      <c r="G2546" s="1" t="n">
        <v>21</v>
      </c>
      <c r="H2546" s="1" t="n">
        <v>1191</v>
      </c>
      <c r="I2546" s="1" t="n">
        <v>139</v>
      </c>
      <c r="J2546" s="1" t="n">
        <v>310</v>
      </c>
      <c r="K2546" s="1" t="n">
        <v>0.448</v>
      </c>
      <c r="L2546" s="1" t="n">
        <v>0</v>
      </c>
      <c r="M2546" s="1" t="n">
        <v>2</v>
      </c>
      <c r="N2546" s="1" t="n">
        <v>0</v>
      </c>
      <c r="O2546" s="1" t="n">
        <v>97</v>
      </c>
      <c r="P2546" s="1" t="n">
        <v>123</v>
      </c>
      <c r="Q2546" s="1" t="n">
        <v>0.789</v>
      </c>
      <c r="R2546" s="1" t="n">
        <v>126</v>
      </c>
      <c r="S2546" s="1" t="n">
        <v>239</v>
      </c>
      <c r="T2546" s="1" t="n">
        <v>365</v>
      </c>
      <c r="U2546" s="1" t="n">
        <v>32</v>
      </c>
      <c r="V2546" s="1" t="n">
        <v>16</v>
      </c>
      <c r="W2546" s="1" t="n">
        <v>33</v>
      </c>
      <c r="X2546" s="1" t="n">
        <v>57</v>
      </c>
      <c r="Y2546" s="1" t="n">
        <v>127</v>
      </c>
      <c r="Z2546" s="1" t="n">
        <v>375</v>
      </c>
      <c r="AA2546" s="1" t="n">
        <v>13.6</v>
      </c>
      <c r="AB2546" s="1" t="n">
        <v>0.515</v>
      </c>
      <c r="AC2546" s="1" t="n">
        <v>2.7</v>
      </c>
      <c r="AD2546" s="1" t="n">
        <f aca="false">IF(F2546=0,0,Z2546/F2546)</f>
        <v>5.76923076923077</v>
      </c>
      <c r="AE2546" s="1" t="str">
        <f aca="false">IFERROR(LEFT(C2546,FIND("-",C2546)-1),C2546)</f>
        <v>PF</v>
      </c>
      <c r="AF2546" s="1" t="str">
        <f aca="false">B2546&amp;"|"&amp;A2546</f>
        <v>Kris Humphries|2013</v>
      </c>
      <c r="AG2546" s="1" t="n">
        <f aca="false">SUMPRODUCT(($A$2:$A$4670=A2546)*($Z$2:$Z$4670&gt;Z2546))+1</f>
        <v>246</v>
      </c>
    </row>
    <row r="2547" customFormat="false" ht="15" hidden="false" customHeight="false" outlineLevel="0" collapsed="false">
      <c r="A2547" s="1" t="n">
        <v>2013</v>
      </c>
      <c r="B2547" s="1" t="s">
        <v>935</v>
      </c>
      <c r="C2547" s="1" t="s">
        <v>123</v>
      </c>
      <c r="D2547" s="1" t="n">
        <v>24</v>
      </c>
      <c r="E2547" s="1" t="s">
        <v>115</v>
      </c>
      <c r="F2547" s="1" t="n">
        <v>10</v>
      </c>
      <c r="G2547" s="1" t="n">
        <v>0</v>
      </c>
      <c r="H2547" s="1" t="n">
        <v>54</v>
      </c>
      <c r="I2547" s="1" t="n">
        <v>2</v>
      </c>
      <c r="J2547" s="1" t="n">
        <v>14</v>
      </c>
      <c r="K2547" s="1" t="n">
        <v>0.143</v>
      </c>
      <c r="L2547" s="1" t="n">
        <v>0</v>
      </c>
      <c r="M2547" s="1" t="n">
        <v>3</v>
      </c>
      <c r="N2547" s="1" t="n">
        <v>0</v>
      </c>
      <c r="O2547" s="1" t="n">
        <v>5</v>
      </c>
      <c r="P2547" s="1" t="n">
        <v>8</v>
      </c>
      <c r="Q2547" s="1" t="n">
        <v>0.625</v>
      </c>
      <c r="R2547" s="1" t="n">
        <v>1</v>
      </c>
      <c r="S2547" s="1" t="n">
        <v>6</v>
      </c>
      <c r="T2547" s="1" t="n">
        <v>7</v>
      </c>
      <c r="U2547" s="1" t="n">
        <v>1</v>
      </c>
      <c r="V2547" s="1" t="n">
        <v>3</v>
      </c>
      <c r="W2547" s="1" t="n">
        <v>0</v>
      </c>
      <c r="X2547" s="1" t="n">
        <v>2</v>
      </c>
      <c r="Y2547" s="1" t="n">
        <v>3</v>
      </c>
      <c r="Z2547" s="1" t="n">
        <v>9</v>
      </c>
      <c r="AA2547" s="1" t="n">
        <v>0.6</v>
      </c>
      <c r="AB2547" s="1" t="n">
        <v>0.257</v>
      </c>
      <c r="AC2547" s="1" t="n">
        <v>-0.1</v>
      </c>
      <c r="AD2547" s="1" t="n">
        <f aca="false">IF(F2547=0,0,Z2547/F2547)</f>
        <v>0.9</v>
      </c>
      <c r="AE2547" s="1" t="str">
        <f aca="false">IFERROR(LEFT(C2547,FIND("-",C2547)-1),C2547)</f>
        <v>SF</v>
      </c>
      <c r="AF2547" s="1" t="str">
        <f aca="false">B2547&amp;"|"&amp;A2547</f>
        <v>Kris Joseph|2013</v>
      </c>
      <c r="AG2547" s="1" t="n">
        <f aca="false">SUMPRODUCT(($A$2:$A$4670=A2547)*($Z$2:$Z$4670&gt;Z2547))+1</f>
        <v>445</v>
      </c>
    </row>
    <row r="2548" customFormat="false" ht="15" hidden="false" customHeight="false" outlineLevel="0" collapsed="false">
      <c r="A2548" s="1" t="n">
        <v>2013</v>
      </c>
      <c r="B2548" s="1" t="s">
        <v>394</v>
      </c>
      <c r="C2548" s="1" t="s">
        <v>92</v>
      </c>
      <c r="D2548" s="1" t="n">
        <v>40</v>
      </c>
      <c r="E2548" s="1" t="s">
        <v>256</v>
      </c>
      <c r="F2548" s="1" t="n">
        <v>39</v>
      </c>
      <c r="G2548" s="1" t="n">
        <v>17</v>
      </c>
      <c r="H2548" s="1" t="n">
        <v>392</v>
      </c>
      <c r="I2548" s="1" t="n">
        <v>45</v>
      </c>
      <c r="J2548" s="1" t="n">
        <v>83</v>
      </c>
      <c r="K2548" s="1" t="n">
        <v>0.542</v>
      </c>
      <c r="L2548" s="1" t="n">
        <v>1</v>
      </c>
      <c r="M2548" s="1" t="n">
        <v>1</v>
      </c>
      <c r="N2548" s="1" t="n">
        <v>1</v>
      </c>
      <c r="O2548" s="1" t="n">
        <v>6</v>
      </c>
      <c r="P2548" s="1" t="n">
        <v>13</v>
      </c>
      <c r="Q2548" s="1" t="n">
        <v>0.462</v>
      </c>
      <c r="R2548" s="1" t="n">
        <v>24</v>
      </c>
      <c r="S2548" s="1" t="n">
        <v>65</v>
      </c>
      <c r="T2548" s="1" t="n">
        <v>89</v>
      </c>
      <c r="U2548" s="1" t="n">
        <v>21</v>
      </c>
      <c r="V2548" s="1" t="n">
        <v>10</v>
      </c>
      <c r="W2548" s="1" t="n">
        <v>16</v>
      </c>
      <c r="X2548" s="1" t="n">
        <v>8</v>
      </c>
      <c r="Y2548" s="1" t="n">
        <v>52</v>
      </c>
      <c r="Z2548" s="1" t="n">
        <v>97</v>
      </c>
      <c r="AA2548" s="1" t="n">
        <v>13.3</v>
      </c>
      <c r="AB2548" s="1" t="n">
        <v>0.547</v>
      </c>
      <c r="AC2548" s="1" t="n">
        <v>1.1</v>
      </c>
      <c r="AD2548" s="1" t="n">
        <f aca="false">IF(F2548=0,0,Z2548/F2548)</f>
        <v>2.48717948717949</v>
      </c>
      <c r="AE2548" s="1" t="str">
        <f aca="false">IFERROR(LEFT(C2548,FIND("-",C2548)-1),C2548)</f>
        <v>PF</v>
      </c>
      <c r="AF2548" s="1" t="str">
        <f aca="false">B2548&amp;"|"&amp;A2548</f>
        <v>Kurt Thomas|2013</v>
      </c>
      <c r="AG2548" s="1" t="n">
        <f aca="false">SUMPRODUCT(($A$2:$A$4670=A2548)*($Z$2:$Z$4670&gt;Z2548))+1</f>
        <v>381</v>
      </c>
    </row>
    <row r="2549" customFormat="false" ht="15" hidden="false" customHeight="false" outlineLevel="0" collapsed="false">
      <c r="A2549" s="1" t="n">
        <v>2013</v>
      </c>
      <c r="B2549" s="1" t="s">
        <v>395</v>
      </c>
      <c r="C2549" s="1" t="s">
        <v>105</v>
      </c>
      <c r="D2549" s="1" t="n">
        <v>30</v>
      </c>
      <c r="E2549" s="1" t="s">
        <v>142</v>
      </c>
      <c r="F2549" s="1" t="n">
        <v>22</v>
      </c>
      <c r="G2549" s="1" t="n">
        <v>11</v>
      </c>
      <c r="H2549" s="1" t="n">
        <v>269</v>
      </c>
      <c r="I2549" s="1" t="n">
        <v>17</v>
      </c>
      <c r="J2549" s="1" t="n">
        <v>37</v>
      </c>
      <c r="K2549" s="1" t="n">
        <v>0.459</v>
      </c>
      <c r="L2549" s="1" t="n">
        <v>0</v>
      </c>
      <c r="M2549" s="1" t="n">
        <v>0</v>
      </c>
      <c r="O2549" s="1" t="n">
        <v>7</v>
      </c>
      <c r="P2549" s="1" t="n">
        <v>19</v>
      </c>
      <c r="Q2549" s="1" t="n">
        <v>0.368</v>
      </c>
      <c r="R2549" s="1" t="n">
        <v>23</v>
      </c>
      <c r="S2549" s="1" t="n">
        <v>51</v>
      </c>
      <c r="T2549" s="1" t="n">
        <v>74</v>
      </c>
      <c r="U2549" s="1" t="n">
        <v>9</v>
      </c>
      <c r="V2549" s="1" t="n">
        <v>6</v>
      </c>
      <c r="W2549" s="1" t="n">
        <v>10</v>
      </c>
      <c r="X2549" s="1" t="n">
        <v>8</v>
      </c>
      <c r="Y2549" s="1" t="n">
        <v>37</v>
      </c>
      <c r="Z2549" s="1" t="n">
        <v>41</v>
      </c>
      <c r="AA2549" s="1" t="n">
        <v>8.8</v>
      </c>
      <c r="AB2549" s="1" t="n">
        <v>0.452</v>
      </c>
      <c r="AC2549" s="1" t="n">
        <v>0.4</v>
      </c>
      <c r="AD2549" s="1" t="n">
        <f aca="false">IF(F2549=0,0,Z2549/F2549)</f>
        <v>1.86363636363636</v>
      </c>
      <c r="AE2549" s="1" t="str">
        <f aca="false">IFERROR(LEFT(C2549,FIND("-",C2549)-1),C2549)</f>
        <v>C</v>
      </c>
      <c r="AF2549" s="1" t="str">
        <f aca="false">B2549&amp;"|"&amp;A2549</f>
        <v>Kwame Brown|2013</v>
      </c>
      <c r="AG2549" s="1" t="n">
        <f aca="false">SUMPRODUCT(($A$2:$A$4670=A2549)*($Z$2:$Z$4670&gt;Z2549))+1</f>
        <v>415</v>
      </c>
    </row>
    <row r="2550" customFormat="false" ht="15" hidden="false" customHeight="false" outlineLevel="0" collapsed="false">
      <c r="A2550" s="1" t="n">
        <v>2013</v>
      </c>
      <c r="B2550" s="1" t="s">
        <v>396</v>
      </c>
      <c r="C2550" s="1" t="s">
        <v>123</v>
      </c>
      <c r="D2550" s="1" t="n">
        <v>31</v>
      </c>
      <c r="E2550" s="1" t="s">
        <v>110</v>
      </c>
      <c r="F2550" s="1" t="n">
        <v>74</v>
      </c>
      <c r="G2550" s="1" t="n">
        <v>60</v>
      </c>
      <c r="H2550" s="1" t="n">
        <v>2259</v>
      </c>
      <c r="I2550" s="1" t="n">
        <v>277</v>
      </c>
      <c r="J2550" s="1" t="n">
        <v>601</v>
      </c>
      <c r="K2550" s="1" t="n">
        <v>0.461</v>
      </c>
      <c r="L2550" s="1" t="n">
        <v>189</v>
      </c>
      <c r="M2550" s="1" t="n">
        <v>414</v>
      </c>
      <c r="N2550" s="1" t="n">
        <v>0.457</v>
      </c>
      <c r="O2550" s="1" t="n">
        <v>67</v>
      </c>
      <c r="P2550" s="1" t="n">
        <v>78</v>
      </c>
      <c r="Q2550" s="1" t="n">
        <v>0.859</v>
      </c>
      <c r="R2550" s="1" t="n">
        <v>23</v>
      </c>
      <c r="S2550" s="1" t="n">
        <v>270</v>
      </c>
      <c r="T2550" s="1" t="n">
        <v>293</v>
      </c>
      <c r="U2550" s="1" t="n">
        <v>146</v>
      </c>
      <c r="V2550" s="1" t="n">
        <v>70</v>
      </c>
      <c r="W2550" s="1" t="n">
        <v>37</v>
      </c>
      <c r="X2550" s="1" t="n">
        <v>70</v>
      </c>
      <c r="Y2550" s="1" t="n">
        <v>170</v>
      </c>
      <c r="Z2550" s="1" t="n">
        <v>810</v>
      </c>
      <c r="AA2550" s="1" t="n">
        <v>13.9</v>
      </c>
      <c r="AB2550" s="1" t="n">
        <v>0.637</v>
      </c>
      <c r="AC2550" s="1" t="n">
        <v>6.4</v>
      </c>
      <c r="AD2550" s="1" t="n">
        <f aca="false">IF(F2550=0,0,Z2550/F2550)</f>
        <v>10.9459459459459</v>
      </c>
      <c r="AE2550" s="1" t="str">
        <f aca="false">IFERROR(LEFT(C2550,FIND("-",C2550)-1),C2550)</f>
        <v>SF</v>
      </c>
      <c r="AF2550" s="1" t="str">
        <f aca="false">B2550&amp;"|"&amp;A2550</f>
        <v>Kyle Korver|2013</v>
      </c>
      <c r="AG2550" s="1" t="n">
        <f aca="false">SUMPRODUCT(($A$2:$A$4670=A2550)*($Z$2:$Z$4670&gt;Z2550))+1</f>
        <v>118</v>
      </c>
    </row>
    <row r="2551" customFormat="false" ht="15" hidden="false" customHeight="false" outlineLevel="0" collapsed="false">
      <c r="A2551" s="1" t="n">
        <v>2013</v>
      </c>
      <c r="B2551" s="1" t="s">
        <v>398</v>
      </c>
      <c r="C2551" s="1" t="s">
        <v>102</v>
      </c>
      <c r="D2551" s="1" t="n">
        <v>26</v>
      </c>
      <c r="E2551" s="1" t="s">
        <v>147</v>
      </c>
      <c r="F2551" s="1" t="n">
        <v>68</v>
      </c>
      <c r="G2551" s="1" t="n">
        <v>52</v>
      </c>
      <c r="H2551" s="1" t="n">
        <v>2020</v>
      </c>
      <c r="I2551" s="1" t="n">
        <v>250</v>
      </c>
      <c r="J2551" s="1" t="n">
        <v>623</v>
      </c>
      <c r="K2551" s="1" t="n">
        <v>0.401</v>
      </c>
      <c r="L2551" s="1" t="n">
        <v>101</v>
      </c>
      <c r="M2551" s="1" t="n">
        <v>279</v>
      </c>
      <c r="N2551" s="1" t="n">
        <v>0.362</v>
      </c>
      <c r="O2551" s="1" t="n">
        <v>190</v>
      </c>
      <c r="P2551" s="1" t="n">
        <v>239</v>
      </c>
      <c r="Q2551" s="1" t="n">
        <v>0.795</v>
      </c>
      <c r="R2551" s="1" t="n">
        <v>56</v>
      </c>
      <c r="S2551" s="1" t="n">
        <v>265</v>
      </c>
      <c r="T2551" s="1" t="n">
        <v>321</v>
      </c>
      <c r="U2551" s="1" t="n">
        <v>435</v>
      </c>
      <c r="V2551" s="1" t="n">
        <v>94</v>
      </c>
      <c r="W2551" s="1" t="n">
        <v>24</v>
      </c>
      <c r="X2551" s="1" t="n">
        <v>157</v>
      </c>
      <c r="Y2551" s="1" t="n">
        <v>218</v>
      </c>
      <c r="Z2551" s="1" t="n">
        <v>791</v>
      </c>
      <c r="AA2551" s="1" t="n">
        <v>17.5</v>
      </c>
      <c r="AB2551" s="1" t="n">
        <v>0.543</v>
      </c>
      <c r="AC2551" s="1" t="n">
        <v>5.6</v>
      </c>
      <c r="AD2551" s="1" t="n">
        <f aca="false">IF(F2551=0,0,Z2551/F2551)</f>
        <v>11.6323529411765</v>
      </c>
      <c r="AE2551" s="1" t="str">
        <f aca="false">IFERROR(LEFT(C2551,FIND("-",C2551)-1),C2551)</f>
        <v>PG</v>
      </c>
      <c r="AF2551" s="1" t="str">
        <f aca="false">B2551&amp;"|"&amp;A2551</f>
        <v>Kyle Lowry|2013</v>
      </c>
      <c r="AG2551" s="1" t="n">
        <f aca="false">SUMPRODUCT(($A$2:$A$4670=A2551)*($Z$2:$Z$4670&gt;Z2551))+1</f>
        <v>120</v>
      </c>
    </row>
    <row r="2552" customFormat="false" ht="15" hidden="false" customHeight="false" outlineLevel="0" collapsed="false">
      <c r="A2552" s="1" t="n">
        <v>2013</v>
      </c>
      <c r="B2552" s="1" t="s">
        <v>936</v>
      </c>
      <c r="C2552" s="1" t="s">
        <v>105</v>
      </c>
      <c r="D2552" s="1" t="n">
        <v>22</v>
      </c>
      <c r="E2552" s="1" t="s">
        <v>112</v>
      </c>
      <c r="F2552" s="1" t="n">
        <v>57</v>
      </c>
      <c r="G2552" s="1" t="n">
        <v>5</v>
      </c>
      <c r="H2552" s="1" t="n">
        <v>638</v>
      </c>
      <c r="I2552" s="1" t="n">
        <v>101</v>
      </c>
      <c r="J2552" s="1" t="n">
        <v>197</v>
      </c>
      <c r="K2552" s="1" t="n">
        <v>0.513</v>
      </c>
      <c r="L2552" s="1" t="n">
        <v>0</v>
      </c>
      <c r="M2552" s="1" t="n">
        <v>1</v>
      </c>
      <c r="N2552" s="1" t="n">
        <v>0</v>
      </c>
      <c r="O2552" s="1" t="n">
        <v>30</v>
      </c>
      <c r="P2552" s="1" t="n">
        <v>45</v>
      </c>
      <c r="Q2552" s="1" t="n">
        <v>0.667</v>
      </c>
      <c r="R2552" s="1" t="n">
        <v>65</v>
      </c>
      <c r="S2552" s="1" t="n">
        <v>144</v>
      </c>
      <c r="T2552" s="1" t="n">
        <v>209</v>
      </c>
      <c r="U2552" s="1" t="n">
        <v>52</v>
      </c>
      <c r="V2552" s="1" t="n">
        <v>11</v>
      </c>
      <c r="W2552" s="1" t="n">
        <v>26</v>
      </c>
      <c r="X2552" s="1" t="n">
        <v>37</v>
      </c>
      <c r="Y2552" s="1" t="n">
        <v>107</v>
      </c>
      <c r="Z2552" s="1" t="n">
        <v>232</v>
      </c>
      <c r="AA2552" s="1" t="n">
        <v>15.8</v>
      </c>
      <c r="AB2552" s="1" t="n">
        <v>0.535</v>
      </c>
      <c r="AC2552" s="1" t="n">
        <v>1.4</v>
      </c>
      <c r="AD2552" s="1" t="n">
        <f aca="false">IF(F2552=0,0,Z2552/F2552)</f>
        <v>4.07017543859649</v>
      </c>
      <c r="AE2552" s="1" t="str">
        <f aca="false">IFERROR(LEFT(C2552,FIND("-",C2552)-1),C2552)</f>
        <v>C</v>
      </c>
      <c r="AF2552" s="1" t="str">
        <f aca="false">B2552&amp;"|"&amp;A2552</f>
        <v>Kyle O'Quinn|2013</v>
      </c>
      <c r="AG2552" s="1" t="n">
        <f aca="false">SUMPRODUCT(($A$2:$A$4670=A2552)*($Z$2:$Z$4670&gt;Z2552))+1</f>
        <v>299</v>
      </c>
    </row>
    <row r="2553" customFormat="false" ht="15" hidden="false" customHeight="false" outlineLevel="0" collapsed="false">
      <c r="A2553" s="1" t="n">
        <v>2013</v>
      </c>
      <c r="B2553" s="1" t="s">
        <v>937</v>
      </c>
      <c r="C2553" s="1" t="s">
        <v>123</v>
      </c>
      <c r="D2553" s="1" t="n">
        <v>24</v>
      </c>
      <c r="E2553" s="1" t="s">
        <v>133</v>
      </c>
      <c r="F2553" s="1" t="n">
        <v>82</v>
      </c>
      <c r="G2553" s="1" t="n">
        <v>74</v>
      </c>
      <c r="H2553" s="1" t="n">
        <v>2293</v>
      </c>
      <c r="I2553" s="1" t="n">
        <v>275</v>
      </c>
      <c r="J2553" s="1" t="n">
        <v>642</v>
      </c>
      <c r="K2553" s="1" t="n">
        <v>0.428</v>
      </c>
      <c r="L2553" s="1" t="n">
        <v>70</v>
      </c>
      <c r="M2553" s="1" t="n">
        <v>200</v>
      </c>
      <c r="N2553" s="1" t="n">
        <v>0.35</v>
      </c>
      <c r="O2553" s="1" t="n">
        <v>100</v>
      </c>
      <c r="P2553" s="1" t="n">
        <v>124</v>
      </c>
      <c r="Q2553" s="1" t="n">
        <v>0.806</v>
      </c>
      <c r="R2553" s="1" t="n">
        <v>109</v>
      </c>
      <c r="S2553" s="1" t="n">
        <v>221</v>
      </c>
      <c r="T2553" s="1" t="n">
        <v>330</v>
      </c>
      <c r="U2553" s="1" t="n">
        <v>77</v>
      </c>
      <c r="V2553" s="1" t="n">
        <v>57</v>
      </c>
      <c r="W2553" s="1" t="n">
        <v>37</v>
      </c>
      <c r="X2553" s="1" t="n">
        <v>98</v>
      </c>
      <c r="Y2553" s="1" t="n">
        <v>217</v>
      </c>
      <c r="Z2553" s="1" t="n">
        <v>720</v>
      </c>
      <c r="AA2553" s="1" t="n">
        <v>10</v>
      </c>
      <c r="AB2553" s="1" t="n">
        <v>0.517</v>
      </c>
      <c r="AC2553" s="1" t="n">
        <v>2.3</v>
      </c>
      <c r="AD2553" s="1" t="n">
        <f aca="false">IF(F2553=0,0,Z2553/F2553)</f>
        <v>8.78048780487805</v>
      </c>
      <c r="AE2553" s="1" t="str">
        <f aca="false">IFERROR(LEFT(C2553,FIND("-",C2553)-1),C2553)</f>
        <v>SF</v>
      </c>
      <c r="AF2553" s="1" t="str">
        <f aca="false">B2553&amp;"|"&amp;A2553</f>
        <v>Kyle Singler|2013</v>
      </c>
      <c r="AG2553" s="1" t="n">
        <f aca="false">SUMPRODUCT(($A$2:$A$4670=A2553)*($Z$2:$Z$4670&gt;Z2553))+1</f>
        <v>136</v>
      </c>
    </row>
    <row r="2554" customFormat="false" ht="15" hidden="false" customHeight="false" outlineLevel="0" collapsed="false">
      <c r="A2554" s="1" t="n">
        <v>2013</v>
      </c>
      <c r="B2554" s="1" t="s">
        <v>864</v>
      </c>
      <c r="C2554" s="1" t="s">
        <v>102</v>
      </c>
      <c r="D2554" s="1" t="n">
        <v>20</v>
      </c>
      <c r="E2554" s="1" t="s">
        <v>135</v>
      </c>
      <c r="F2554" s="1" t="n">
        <v>59</v>
      </c>
      <c r="G2554" s="1" t="n">
        <v>59</v>
      </c>
      <c r="H2554" s="1" t="n">
        <v>2048</v>
      </c>
      <c r="I2554" s="1" t="n">
        <v>484</v>
      </c>
      <c r="J2554" s="1" t="n">
        <v>1070</v>
      </c>
      <c r="K2554" s="1" t="n">
        <v>0.452</v>
      </c>
      <c r="L2554" s="1" t="n">
        <v>109</v>
      </c>
      <c r="M2554" s="1" t="n">
        <v>279</v>
      </c>
      <c r="N2554" s="1" t="n">
        <v>0.391</v>
      </c>
      <c r="O2554" s="1" t="n">
        <v>248</v>
      </c>
      <c r="P2554" s="1" t="n">
        <v>290</v>
      </c>
      <c r="Q2554" s="1" t="n">
        <v>0.855</v>
      </c>
      <c r="R2554" s="1" t="n">
        <v>34</v>
      </c>
      <c r="S2554" s="1" t="n">
        <v>182</v>
      </c>
      <c r="T2554" s="1" t="n">
        <v>216</v>
      </c>
      <c r="U2554" s="1" t="n">
        <v>350</v>
      </c>
      <c r="V2554" s="1" t="n">
        <v>89</v>
      </c>
      <c r="W2554" s="1" t="n">
        <v>21</v>
      </c>
      <c r="X2554" s="1" t="n">
        <v>191</v>
      </c>
      <c r="Y2554" s="1" t="n">
        <v>146</v>
      </c>
      <c r="Z2554" s="1" t="n">
        <v>1325</v>
      </c>
      <c r="AA2554" s="1" t="n">
        <v>21.4</v>
      </c>
      <c r="AB2554" s="1" t="n">
        <v>0.553</v>
      </c>
      <c r="AC2554" s="1" t="n">
        <v>5.3</v>
      </c>
      <c r="AD2554" s="1" t="n">
        <f aca="false">IF(F2554=0,0,Z2554/F2554)</f>
        <v>22.4576271186441</v>
      </c>
      <c r="AE2554" s="1" t="str">
        <f aca="false">IFERROR(LEFT(C2554,FIND("-",C2554)-1),C2554)</f>
        <v>PG</v>
      </c>
      <c r="AF2554" s="1" t="str">
        <f aca="false">B2554&amp;"|"&amp;A2554</f>
        <v>Kyrie Irving|2013</v>
      </c>
      <c r="AG2554" s="1" t="n">
        <f aca="false">SUMPRODUCT(($A$2:$A$4670=A2554)*($Z$2:$Z$4670&gt;Z2554))+1</f>
        <v>28</v>
      </c>
    </row>
    <row r="2555" customFormat="false" ht="15" hidden="false" customHeight="false" outlineLevel="0" collapsed="false">
      <c r="A2555" s="1" t="n">
        <v>2013</v>
      </c>
      <c r="B2555" s="1" t="s">
        <v>400</v>
      </c>
      <c r="C2555" s="1" t="s">
        <v>92</v>
      </c>
      <c r="D2555" s="1" t="n">
        <v>27</v>
      </c>
      <c r="E2555" s="1" t="s">
        <v>191</v>
      </c>
      <c r="F2555" s="1" t="n">
        <v>74</v>
      </c>
      <c r="G2555" s="1" t="n">
        <v>74</v>
      </c>
      <c r="H2555" s="1" t="n">
        <v>2790</v>
      </c>
      <c r="I2555" s="1" t="n">
        <v>638</v>
      </c>
      <c r="J2555" s="1" t="n">
        <v>1318</v>
      </c>
      <c r="K2555" s="1" t="n">
        <v>0.484</v>
      </c>
      <c r="L2555" s="1" t="n">
        <v>2</v>
      </c>
      <c r="M2555" s="1" t="n">
        <v>14</v>
      </c>
      <c r="N2555" s="1" t="n">
        <v>0.143</v>
      </c>
      <c r="O2555" s="1" t="n">
        <v>282</v>
      </c>
      <c r="P2555" s="1" t="n">
        <v>348</v>
      </c>
      <c r="Q2555" s="1" t="n">
        <v>0.81</v>
      </c>
      <c r="R2555" s="1" t="n">
        <v>175</v>
      </c>
      <c r="S2555" s="1" t="n">
        <v>495</v>
      </c>
      <c r="T2555" s="1" t="n">
        <v>670</v>
      </c>
      <c r="U2555" s="1" t="n">
        <v>192</v>
      </c>
      <c r="V2555" s="1" t="n">
        <v>62</v>
      </c>
      <c r="W2555" s="1" t="n">
        <v>91</v>
      </c>
      <c r="X2555" s="1" t="n">
        <v>143</v>
      </c>
      <c r="Y2555" s="1" t="n">
        <v>187</v>
      </c>
      <c r="Z2555" s="1" t="n">
        <v>1560</v>
      </c>
      <c r="AA2555" s="1" t="n">
        <v>20.4</v>
      </c>
      <c r="AB2555" s="1" t="n">
        <v>0.53</v>
      </c>
      <c r="AC2555" s="1" t="n">
        <v>7.2</v>
      </c>
      <c r="AD2555" s="1" t="n">
        <f aca="false">IF(F2555=0,0,Z2555/F2555)</f>
        <v>21.0810810810811</v>
      </c>
      <c r="AE2555" s="1" t="str">
        <f aca="false">IFERROR(LEFT(C2555,FIND("-",C2555)-1),C2555)</f>
        <v>PF</v>
      </c>
      <c r="AF2555" s="1" t="str">
        <f aca="false">B2555&amp;"|"&amp;A2555</f>
        <v>LaMarcus Aldridge|2013</v>
      </c>
      <c r="AG2555" s="1" t="n">
        <f aca="false">SUMPRODUCT(($A$2:$A$4670=A2555)*($Z$2:$Z$4670&gt;Z2555))+1</f>
        <v>10</v>
      </c>
    </row>
    <row r="2556" customFormat="false" ht="15" hidden="false" customHeight="false" outlineLevel="0" collapsed="false">
      <c r="A2556" s="1" t="n">
        <v>2013</v>
      </c>
      <c r="B2556" s="1" t="s">
        <v>401</v>
      </c>
      <c r="C2556" s="1" t="s">
        <v>92</v>
      </c>
      <c r="D2556" s="1" t="n">
        <v>33</v>
      </c>
      <c r="E2556" s="1" t="s">
        <v>108</v>
      </c>
      <c r="F2556" s="1" t="n">
        <v>82</v>
      </c>
      <c r="G2556" s="1" t="n">
        <v>2</v>
      </c>
      <c r="H2556" s="1" t="n">
        <v>1616</v>
      </c>
      <c r="I2556" s="1" t="n">
        <v>146</v>
      </c>
      <c r="J2556" s="1" t="n">
        <v>366</v>
      </c>
      <c r="K2556" s="1" t="n">
        <v>0.399</v>
      </c>
      <c r="L2556" s="1" t="n">
        <v>18</v>
      </c>
      <c r="M2556" s="1" t="n">
        <v>90</v>
      </c>
      <c r="N2556" s="1" t="n">
        <v>0.2</v>
      </c>
      <c r="O2556" s="1" t="n">
        <v>20</v>
      </c>
      <c r="P2556" s="1" t="n">
        <v>42</v>
      </c>
      <c r="Q2556" s="1" t="n">
        <v>0.476</v>
      </c>
      <c r="R2556" s="1" t="n">
        <v>117</v>
      </c>
      <c r="S2556" s="1" t="n">
        <v>363</v>
      </c>
      <c r="T2556" s="1" t="n">
        <v>480</v>
      </c>
      <c r="U2556" s="1" t="n">
        <v>142</v>
      </c>
      <c r="V2556" s="1" t="n">
        <v>69</v>
      </c>
      <c r="W2556" s="1" t="n">
        <v>58</v>
      </c>
      <c r="X2556" s="1" t="n">
        <v>86</v>
      </c>
      <c r="Y2556" s="1" t="n">
        <v>214</v>
      </c>
      <c r="Z2556" s="1" t="n">
        <v>330</v>
      </c>
      <c r="AA2556" s="1" t="n">
        <v>10.9</v>
      </c>
      <c r="AB2556" s="1" t="n">
        <v>0.429</v>
      </c>
      <c r="AC2556" s="1" t="n">
        <v>2.7</v>
      </c>
      <c r="AD2556" s="1" t="n">
        <f aca="false">IF(F2556=0,0,Z2556/F2556)</f>
        <v>4.02439024390244</v>
      </c>
      <c r="AE2556" s="1" t="str">
        <f aca="false">IFERROR(LEFT(C2556,FIND("-",C2556)-1),C2556)</f>
        <v>PF</v>
      </c>
      <c r="AF2556" s="1" t="str">
        <f aca="false">B2556&amp;"|"&amp;A2556</f>
        <v>Lamar Odom|2013</v>
      </c>
      <c r="AG2556" s="1" t="n">
        <f aca="false">SUMPRODUCT(($A$2:$A$4670=A2556)*($Z$2:$Z$4670&gt;Z2556))+1</f>
        <v>260</v>
      </c>
    </row>
    <row r="2557" customFormat="false" ht="15" hidden="false" customHeight="false" outlineLevel="0" collapsed="false">
      <c r="A2557" s="1" t="n">
        <v>2013</v>
      </c>
      <c r="B2557" s="1" t="s">
        <v>778</v>
      </c>
      <c r="C2557" s="1" t="s">
        <v>128</v>
      </c>
      <c r="D2557" s="1" t="n">
        <v>22</v>
      </c>
      <c r="E2557" s="1" t="s">
        <v>145</v>
      </c>
      <c r="F2557" s="1" t="n">
        <v>78</v>
      </c>
      <c r="G2557" s="1" t="n">
        <v>72</v>
      </c>
      <c r="H2557" s="1" t="n">
        <v>2278</v>
      </c>
      <c r="I2557" s="1" t="n">
        <v>275</v>
      </c>
      <c r="J2557" s="1" t="n">
        <v>598</v>
      </c>
      <c r="K2557" s="1" t="n">
        <v>0.46</v>
      </c>
      <c r="L2557" s="1" t="n">
        <v>62</v>
      </c>
      <c r="M2557" s="1" t="n">
        <v>188</v>
      </c>
      <c r="N2557" s="1" t="n">
        <v>0.33</v>
      </c>
      <c r="O2557" s="1" t="n">
        <v>75</v>
      </c>
      <c r="P2557" s="1" t="n">
        <v>115</v>
      </c>
      <c r="Q2557" s="1" t="n">
        <v>0.652</v>
      </c>
      <c r="R2557" s="1" t="n">
        <v>47</v>
      </c>
      <c r="S2557" s="1" t="n">
        <v>257</v>
      </c>
      <c r="T2557" s="1" t="n">
        <v>304</v>
      </c>
      <c r="U2557" s="1" t="n">
        <v>223</v>
      </c>
      <c r="V2557" s="1" t="n">
        <v>81</v>
      </c>
      <c r="W2557" s="1" t="n">
        <v>16</v>
      </c>
      <c r="X2557" s="1" t="n">
        <v>109</v>
      </c>
      <c r="Y2557" s="1" t="n">
        <v>162</v>
      </c>
      <c r="Z2557" s="1" t="n">
        <v>687</v>
      </c>
      <c r="AA2557" s="1" t="n">
        <v>11.8</v>
      </c>
      <c r="AB2557" s="1" t="n">
        <v>0.53</v>
      </c>
      <c r="AC2557" s="1" t="n">
        <v>5.5</v>
      </c>
      <c r="AD2557" s="1" t="n">
        <f aca="false">IF(F2557=0,0,Z2557/F2557)</f>
        <v>8.80769230769231</v>
      </c>
      <c r="AE2557" s="1" t="str">
        <f aca="false">IFERROR(LEFT(C2557,FIND("-",C2557)-1),C2557)</f>
        <v>SG</v>
      </c>
      <c r="AF2557" s="1" t="str">
        <f aca="false">B2557&amp;"|"&amp;A2557</f>
        <v>Lance Stephenson|2013</v>
      </c>
      <c r="AG2557" s="1" t="n">
        <f aca="false">SUMPRODUCT(($A$2:$A$4670=A2557)*($Z$2:$Z$4670&gt;Z2557))+1</f>
        <v>154</v>
      </c>
    </row>
    <row r="2558" customFormat="false" ht="15" hidden="false" customHeight="false" outlineLevel="0" collapsed="false">
      <c r="A2558" s="1" t="n">
        <v>2013</v>
      </c>
      <c r="B2558" s="1" t="s">
        <v>865</v>
      </c>
      <c r="C2558" s="1" t="s">
        <v>123</v>
      </c>
      <c r="D2558" s="1" t="n">
        <v>24</v>
      </c>
      <c r="E2558" s="1" t="s">
        <v>219</v>
      </c>
      <c r="F2558" s="1" t="n">
        <v>59</v>
      </c>
      <c r="G2558" s="1" t="n">
        <v>9</v>
      </c>
      <c r="H2558" s="1" t="n">
        <v>646</v>
      </c>
      <c r="I2558" s="1" t="n">
        <v>53</v>
      </c>
      <c r="J2558" s="1" t="n">
        <v>106</v>
      </c>
      <c r="K2558" s="1" t="n">
        <v>0.5</v>
      </c>
      <c r="L2558" s="1" t="n">
        <v>0</v>
      </c>
      <c r="M2558" s="1" t="n">
        <v>0</v>
      </c>
      <c r="O2558" s="1" t="n">
        <v>43</v>
      </c>
      <c r="P2558" s="1" t="n">
        <v>59</v>
      </c>
      <c r="Q2558" s="1" t="n">
        <v>0.729</v>
      </c>
      <c r="R2558" s="1" t="n">
        <v>44</v>
      </c>
      <c r="S2558" s="1" t="n">
        <v>71</v>
      </c>
      <c r="T2558" s="1" t="n">
        <v>115</v>
      </c>
      <c r="U2558" s="1" t="n">
        <v>17</v>
      </c>
      <c r="V2558" s="1" t="n">
        <v>11</v>
      </c>
      <c r="W2558" s="1" t="n">
        <v>7</v>
      </c>
      <c r="X2558" s="1" t="n">
        <v>14</v>
      </c>
      <c r="Y2558" s="1" t="n">
        <v>78</v>
      </c>
      <c r="Z2558" s="1" t="n">
        <v>149</v>
      </c>
      <c r="AA2558" s="1" t="n">
        <v>10.1</v>
      </c>
      <c r="AB2558" s="1" t="n">
        <v>0.565</v>
      </c>
      <c r="AC2558" s="1" t="n">
        <v>1.2</v>
      </c>
      <c r="AD2558" s="1" t="n">
        <f aca="false">IF(F2558=0,0,Z2558/F2558)</f>
        <v>2.52542372881356</v>
      </c>
      <c r="AE2558" s="1" t="str">
        <f aca="false">IFERROR(LEFT(C2558,FIND("-",C2558)-1),C2558)</f>
        <v>SF</v>
      </c>
      <c r="AF2558" s="1" t="str">
        <f aca="false">B2558&amp;"|"&amp;A2558</f>
        <v>Lance Thomas|2013</v>
      </c>
      <c r="AG2558" s="1" t="n">
        <f aca="false">SUMPRODUCT(($A$2:$A$4670=A2558)*($Z$2:$Z$4670&gt;Z2558))+1</f>
        <v>343</v>
      </c>
    </row>
    <row r="2559" customFormat="false" ht="15" hidden="false" customHeight="false" outlineLevel="0" collapsed="false">
      <c r="A2559" s="1" t="n">
        <v>2013</v>
      </c>
      <c r="B2559" s="1" t="s">
        <v>779</v>
      </c>
      <c r="C2559" s="1" t="s">
        <v>123</v>
      </c>
      <c r="D2559" s="1" t="n">
        <v>24</v>
      </c>
      <c r="E2559" s="1" t="s">
        <v>147</v>
      </c>
      <c r="F2559" s="1" t="n">
        <v>51</v>
      </c>
      <c r="G2559" s="1" t="n">
        <v>22</v>
      </c>
      <c r="H2559" s="1" t="n">
        <v>1037</v>
      </c>
      <c r="I2559" s="1" t="n">
        <v>102</v>
      </c>
      <c r="J2559" s="1" t="n">
        <v>223</v>
      </c>
      <c r="K2559" s="1" t="n">
        <v>0.457</v>
      </c>
      <c r="L2559" s="1" t="n">
        <v>2</v>
      </c>
      <c r="M2559" s="1" t="n">
        <v>14</v>
      </c>
      <c r="N2559" s="1" t="n">
        <v>0.143</v>
      </c>
      <c r="O2559" s="1" t="n">
        <v>34</v>
      </c>
      <c r="P2559" s="1" t="n">
        <v>53</v>
      </c>
      <c r="Q2559" s="1" t="n">
        <v>0.642</v>
      </c>
      <c r="R2559" s="1" t="n">
        <v>59</v>
      </c>
      <c r="S2559" s="1" t="n">
        <v>149</v>
      </c>
      <c r="T2559" s="1" t="n">
        <v>208</v>
      </c>
      <c r="U2559" s="1" t="n">
        <v>60</v>
      </c>
      <c r="V2559" s="1" t="n">
        <v>32</v>
      </c>
      <c r="W2559" s="1" t="n">
        <v>8</v>
      </c>
      <c r="X2559" s="1" t="n">
        <v>42</v>
      </c>
      <c r="Y2559" s="1" t="n">
        <v>63</v>
      </c>
      <c r="Z2559" s="1" t="n">
        <v>240</v>
      </c>
      <c r="AA2559" s="1" t="n">
        <v>10.3</v>
      </c>
      <c r="AB2559" s="1" t="n">
        <v>0.487</v>
      </c>
      <c r="AC2559" s="1" t="n">
        <v>1.1</v>
      </c>
      <c r="AD2559" s="1" t="n">
        <f aca="false">IF(F2559=0,0,Z2559/F2559)</f>
        <v>4.70588235294118</v>
      </c>
      <c r="AE2559" s="1" t="str">
        <f aca="false">IFERROR(LEFT(C2559,FIND("-",C2559)-1),C2559)</f>
        <v>SF</v>
      </c>
      <c r="AF2559" s="1" t="str">
        <f aca="false">B2559&amp;"|"&amp;A2559</f>
        <v>Landry Fields|2013</v>
      </c>
      <c r="AG2559" s="1" t="n">
        <f aca="false">SUMPRODUCT(($A$2:$A$4670=A2559)*($Z$2:$Z$4670&gt;Z2559))+1</f>
        <v>297</v>
      </c>
    </row>
    <row r="2560" customFormat="false" ht="15" hidden="false" customHeight="false" outlineLevel="0" collapsed="false">
      <c r="A2560" s="1" t="n">
        <v>2013</v>
      </c>
      <c r="B2560" s="1" t="s">
        <v>781</v>
      </c>
      <c r="C2560" s="1" t="s">
        <v>105</v>
      </c>
      <c r="D2560" s="1" t="n">
        <v>24</v>
      </c>
      <c r="E2560" s="1" t="s">
        <v>152</v>
      </c>
      <c r="F2560" s="1" t="n">
        <v>71</v>
      </c>
      <c r="G2560" s="1" t="n">
        <v>55</v>
      </c>
      <c r="H2560" s="1" t="n">
        <v>1937</v>
      </c>
      <c r="I2560" s="1" t="n">
        <v>306</v>
      </c>
      <c r="J2560" s="1" t="n">
        <v>605</v>
      </c>
      <c r="K2560" s="1" t="n">
        <v>0.506</v>
      </c>
      <c r="L2560" s="1" t="n">
        <v>0</v>
      </c>
      <c r="M2560" s="1" t="n">
        <v>2</v>
      </c>
      <c r="N2560" s="1" t="n">
        <v>0</v>
      </c>
      <c r="O2560" s="1" t="n">
        <v>84</v>
      </c>
      <c r="P2560" s="1" t="n">
        <v>136</v>
      </c>
      <c r="Q2560" s="1" t="n">
        <v>0.618</v>
      </c>
      <c r="R2560" s="1" t="n">
        <v>224</v>
      </c>
      <c r="S2560" s="1" t="n">
        <v>448</v>
      </c>
      <c r="T2560" s="1" t="n">
        <v>672</v>
      </c>
      <c r="U2560" s="1" t="n">
        <v>83</v>
      </c>
      <c r="V2560" s="1" t="n">
        <v>53</v>
      </c>
      <c r="W2560" s="1" t="n">
        <v>201</v>
      </c>
      <c r="X2560" s="1" t="n">
        <v>87</v>
      </c>
      <c r="Y2560" s="1" t="n">
        <v>233</v>
      </c>
      <c r="Z2560" s="1" t="n">
        <v>696</v>
      </c>
      <c r="AA2560" s="1" t="n">
        <v>18.7</v>
      </c>
      <c r="AB2560" s="1" t="n">
        <v>0.523</v>
      </c>
      <c r="AC2560" s="1" t="n">
        <v>6</v>
      </c>
      <c r="AD2560" s="1" t="n">
        <f aca="false">IF(F2560=0,0,Z2560/F2560)</f>
        <v>9.80281690140845</v>
      </c>
      <c r="AE2560" s="1" t="str">
        <f aca="false">IFERROR(LEFT(C2560,FIND("-",C2560)-1),C2560)</f>
        <v>C</v>
      </c>
      <c r="AF2560" s="1" t="str">
        <f aca="false">B2560&amp;"|"&amp;A2560</f>
        <v>Larry Sanders|2013</v>
      </c>
      <c r="AG2560" s="1" t="n">
        <f aca="false">SUMPRODUCT(($A$2:$A$4670=A2560)*($Z$2:$Z$4670&gt;Z2560))+1</f>
        <v>147</v>
      </c>
    </row>
    <row r="2561" customFormat="false" ht="15" hidden="false" customHeight="false" outlineLevel="0" collapsed="false">
      <c r="A2561" s="1" t="n">
        <v>2013</v>
      </c>
      <c r="B2561" s="1" t="s">
        <v>866</v>
      </c>
      <c r="C2561" s="1" t="s">
        <v>105</v>
      </c>
      <c r="D2561" s="1" t="n">
        <v>23</v>
      </c>
      <c r="E2561" s="1" t="s">
        <v>142</v>
      </c>
      <c r="F2561" s="1" t="n">
        <v>79</v>
      </c>
      <c r="G2561" s="1" t="n">
        <v>37</v>
      </c>
      <c r="H2561" s="1" t="n">
        <v>1669</v>
      </c>
      <c r="I2561" s="1" t="n">
        <v>206</v>
      </c>
      <c r="J2561" s="1" t="n">
        <v>454</v>
      </c>
      <c r="K2561" s="1" t="n">
        <v>0.454</v>
      </c>
      <c r="L2561" s="1" t="n">
        <v>0</v>
      </c>
      <c r="M2561" s="1" t="n">
        <v>1</v>
      </c>
      <c r="N2561" s="1" t="n">
        <v>0</v>
      </c>
      <c r="O2561" s="1" t="n">
        <v>43</v>
      </c>
      <c r="P2561" s="1" t="n">
        <v>60</v>
      </c>
      <c r="Q2561" s="1" t="n">
        <v>0.717</v>
      </c>
      <c r="R2561" s="1" t="n">
        <v>159</v>
      </c>
      <c r="S2561" s="1" t="n">
        <v>236</v>
      </c>
      <c r="T2561" s="1" t="n">
        <v>395</v>
      </c>
      <c r="U2561" s="1" t="n">
        <v>73</v>
      </c>
      <c r="V2561" s="1" t="n">
        <v>24</v>
      </c>
      <c r="W2561" s="1" t="n">
        <v>55</v>
      </c>
      <c r="X2561" s="1" t="n">
        <v>55</v>
      </c>
      <c r="Y2561" s="1" t="n">
        <v>180</v>
      </c>
      <c r="Z2561" s="1" t="n">
        <v>455</v>
      </c>
      <c r="AA2561" s="1" t="n">
        <v>11.5</v>
      </c>
      <c r="AB2561" s="1" t="n">
        <v>0.474</v>
      </c>
      <c r="AC2561" s="1" t="n">
        <v>2.5</v>
      </c>
      <c r="AD2561" s="1" t="n">
        <f aca="false">IF(F2561=0,0,Z2561/F2561)</f>
        <v>5.75949367088608</v>
      </c>
      <c r="AE2561" s="1" t="str">
        <f aca="false">IFERROR(LEFT(C2561,FIND("-",C2561)-1),C2561)</f>
        <v>C</v>
      </c>
      <c r="AF2561" s="1" t="str">
        <f aca="false">B2561&amp;"|"&amp;A2561</f>
        <v>Lavoy Allen|2013</v>
      </c>
      <c r="AG2561" s="1" t="n">
        <f aca="false">SUMPRODUCT(($A$2:$A$4670=A2561)*($Z$2:$Z$4670&gt;Z2561))+1</f>
        <v>216</v>
      </c>
    </row>
    <row r="2562" customFormat="false" ht="15" hidden="false" customHeight="false" outlineLevel="0" collapsed="false">
      <c r="A2562" s="1" t="n">
        <v>2013</v>
      </c>
      <c r="B2562" s="1" t="s">
        <v>782</v>
      </c>
      <c r="C2562" s="1" t="s">
        <v>123</v>
      </c>
      <c r="D2562" s="1" t="n">
        <v>26</v>
      </c>
      <c r="E2562" s="1" t="s">
        <v>120</v>
      </c>
      <c r="F2562" s="1" t="n">
        <v>4</v>
      </c>
      <c r="G2562" s="1" t="n">
        <v>0</v>
      </c>
      <c r="H2562" s="1" t="n">
        <v>31</v>
      </c>
      <c r="I2562" s="1" t="n">
        <v>2</v>
      </c>
      <c r="J2562" s="1" t="n">
        <v>10</v>
      </c>
      <c r="K2562" s="1" t="n">
        <v>0.2</v>
      </c>
      <c r="L2562" s="1" t="n">
        <v>0</v>
      </c>
      <c r="M2562" s="1" t="n">
        <v>4</v>
      </c>
      <c r="N2562" s="1" t="n">
        <v>0</v>
      </c>
      <c r="O2562" s="1" t="n">
        <v>6</v>
      </c>
      <c r="P2562" s="1" t="n">
        <v>6</v>
      </c>
      <c r="Q2562" s="1" t="n">
        <v>1</v>
      </c>
      <c r="R2562" s="1" t="n">
        <v>0</v>
      </c>
      <c r="S2562" s="1" t="n">
        <v>4</v>
      </c>
      <c r="T2562" s="1" t="n">
        <v>4</v>
      </c>
      <c r="U2562" s="1" t="n">
        <v>3</v>
      </c>
      <c r="V2562" s="1" t="n">
        <v>2</v>
      </c>
      <c r="W2562" s="1" t="n">
        <v>0</v>
      </c>
      <c r="X2562" s="1" t="n">
        <v>0</v>
      </c>
      <c r="Y2562" s="1" t="n">
        <v>3</v>
      </c>
      <c r="Z2562" s="1" t="n">
        <v>10</v>
      </c>
      <c r="AA2562" s="1" t="n">
        <v>11.2</v>
      </c>
      <c r="AB2562" s="1" t="n">
        <v>0.396</v>
      </c>
      <c r="AC2562" s="1" t="n">
        <v>0.1</v>
      </c>
      <c r="AD2562" s="1" t="n">
        <f aca="false">IF(F2562=0,0,Z2562/F2562)</f>
        <v>2.5</v>
      </c>
      <c r="AE2562" s="1" t="str">
        <f aca="false">IFERROR(LEFT(C2562,FIND("-",C2562)-1),C2562)</f>
        <v>SF</v>
      </c>
      <c r="AF2562" s="1" t="str">
        <f aca="false">B2562&amp;"|"&amp;A2562</f>
        <v>Lazar Hayward|2013</v>
      </c>
      <c r="AG2562" s="1" t="n">
        <f aca="false">SUMPRODUCT(($A$2:$A$4670=A2562)*($Z$2:$Z$4670&gt;Z2562))+1</f>
        <v>442</v>
      </c>
    </row>
    <row r="2563" customFormat="false" ht="15" hidden="false" customHeight="false" outlineLevel="0" collapsed="false">
      <c r="A2563" s="1" t="n">
        <v>2013</v>
      </c>
      <c r="B2563" s="1" t="s">
        <v>405</v>
      </c>
      <c r="C2563" s="1" t="s">
        <v>92</v>
      </c>
      <c r="D2563" s="1" t="n">
        <v>28</v>
      </c>
      <c r="E2563" s="1" t="s">
        <v>126</v>
      </c>
      <c r="F2563" s="1" t="n">
        <v>76</v>
      </c>
      <c r="G2563" s="1" t="n">
        <v>76</v>
      </c>
      <c r="H2563" s="1" t="n">
        <v>2877</v>
      </c>
      <c r="I2563" s="1" t="n">
        <v>765</v>
      </c>
      <c r="J2563" s="1" t="n">
        <v>1354</v>
      </c>
      <c r="K2563" s="1" t="n">
        <v>0.565</v>
      </c>
      <c r="L2563" s="1" t="n">
        <v>103</v>
      </c>
      <c r="M2563" s="1" t="n">
        <v>254</v>
      </c>
      <c r="N2563" s="1" t="n">
        <v>0.406</v>
      </c>
      <c r="O2563" s="1" t="n">
        <v>403</v>
      </c>
      <c r="P2563" s="1" t="n">
        <v>535</v>
      </c>
      <c r="Q2563" s="1" t="n">
        <v>0.753</v>
      </c>
      <c r="R2563" s="1" t="n">
        <v>97</v>
      </c>
      <c r="S2563" s="1" t="n">
        <v>513</v>
      </c>
      <c r="T2563" s="1" t="n">
        <v>610</v>
      </c>
      <c r="U2563" s="1" t="n">
        <v>551</v>
      </c>
      <c r="V2563" s="1" t="n">
        <v>129</v>
      </c>
      <c r="W2563" s="1" t="n">
        <v>67</v>
      </c>
      <c r="X2563" s="1" t="n">
        <v>226</v>
      </c>
      <c r="Y2563" s="1" t="n">
        <v>110</v>
      </c>
      <c r="Z2563" s="1" t="n">
        <v>2036</v>
      </c>
      <c r="AA2563" s="1" t="n">
        <v>31.6</v>
      </c>
      <c r="AB2563" s="1" t="n">
        <v>0.64</v>
      </c>
      <c r="AC2563" s="1" t="n">
        <v>19.3</v>
      </c>
      <c r="AD2563" s="1" t="n">
        <f aca="false">IF(F2563=0,0,Z2563/F2563)</f>
        <v>26.7894736842105</v>
      </c>
      <c r="AE2563" s="1" t="str">
        <f aca="false">IFERROR(LEFT(C2563,FIND("-",C2563)-1),C2563)</f>
        <v>PF</v>
      </c>
      <c r="AF2563" s="1" t="str">
        <f aca="false">B2563&amp;"|"&amp;A2563</f>
        <v>LeBron James|2013</v>
      </c>
      <c r="AG2563" s="1" t="n">
        <f aca="false">SUMPRODUCT(($A$2:$A$4670=A2563)*($Z$2:$Z$4670&gt;Z2563))+1</f>
        <v>3</v>
      </c>
    </row>
    <row r="2564" customFormat="false" ht="15" hidden="false" customHeight="false" outlineLevel="0" collapsed="false">
      <c r="A2564" s="1" t="n">
        <v>2013</v>
      </c>
      <c r="B2564" s="1" t="s">
        <v>406</v>
      </c>
      <c r="C2564" s="1" t="s">
        <v>102</v>
      </c>
      <c r="D2564" s="1" t="n">
        <v>30</v>
      </c>
      <c r="E2564" s="1" t="s">
        <v>199</v>
      </c>
      <c r="F2564" s="1" t="n">
        <v>41</v>
      </c>
      <c r="G2564" s="1" t="n">
        <v>2</v>
      </c>
      <c r="H2564" s="1" t="n">
        <v>513</v>
      </c>
      <c r="I2564" s="1" t="n">
        <v>83</v>
      </c>
      <c r="J2564" s="1" t="n">
        <v>193</v>
      </c>
      <c r="K2564" s="1" t="n">
        <v>0.43</v>
      </c>
      <c r="L2564" s="1" t="n">
        <v>18</v>
      </c>
      <c r="M2564" s="1" t="n">
        <v>47</v>
      </c>
      <c r="N2564" s="1" t="n">
        <v>0.383</v>
      </c>
      <c r="O2564" s="1" t="n">
        <v>31</v>
      </c>
      <c r="P2564" s="1" t="n">
        <v>41</v>
      </c>
      <c r="Q2564" s="1" t="n">
        <v>0.756</v>
      </c>
      <c r="R2564" s="1" t="n">
        <v>8</v>
      </c>
      <c r="S2564" s="1" t="n">
        <v>38</v>
      </c>
      <c r="T2564" s="1" t="n">
        <v>46</v>
      </c>
      <c r="U2564" s="1" t="n">
        <v>58</v>
      </c>
      <c r="V2564" s="1" t="n">
        <v>17</v>
      </c>
      <c r="W2564" s="1" t="n">
        <v>6</v>
      </c>
      <c r="X2564" s="1" t="n">
        <v>21</v>
      </c>
      <c r="Y2564" s="1" t="n">
        <v>51</v>
      </c>
      <c r="Z2564" s="1" t="n">
        <v>215</v>
      </c>
      <c r="AA2564" s="1" t="n">
        <v>13.5</v>
      </c>
      <c r="AB2564" s="1" t="n">
        <v>0.509</v>
      </c>
      <c r="AC2564" s="1" t="n">
        <v>0.9</v>
      </c>
      <c r="AD2564" s="1" t="n">
        <f aca="false">IF(F2564=0,0,Z2564/F2564)</f>
        <v>5.24390243902439</v>
      </c>
      <c r="AE2564" s="1" t="str">
        <f aca="false">IFERROR(LEFT(C2564,FIND("-",C2564)-1),C2564)</f>
        <v>PG</v>
      </c>
      <c r="AF2564" s="1" t="str">
        <f aca="false">B2564&amp;"|"&amp;A2564</f>
        <v>Leandro Barbosa|2013</v>
      </c>
      <c r="AG2564" s="1" t="n">
        <f aca="false">SUMPRODUCT(($A$2:$A$4670=A2564)*($Z$2:$Z$4670&gt;Z2564))+1</f>
        <v>306</v>
      </c>
    </row>
    <row r="2565" customFormat="false" ht="15" hidden="false" customHeight="false" outlineLevel="0" collapsed="false">
      <c r="A2565" s="1" t="n">
        <v>2013</v>
      </c>
      <c r="B2565" s="1" t="s">
        <v>408</v>
      </c>
      <c r="C2565" s="1" t="s">
        <v>123</v>
      </c>
      <c r="D2565" s="1" t="n">
        <v>28</v>
      </c>
      <c r="E2565" s="1" t="s">
        <v>147</v>
      </c>
      <c r="F2565" s="1" t="n">
        <v>20</v>
      </c>
      <c r="G2565" s="1" t="n">
        <v>3</v>
      </c>
      <c r="H2565" s="1" t="n">
        <v>376</v>
      </c>
      <c r="I2565" s="1" t="n">
        <v>48</v>
      </c>
      <c r="J2565" s="1" t="n">
        <v>144</v>
      </c>
      <c r="K2565" s="1" t="n">
        <v>0.333</v>
      </c>
      <c r="L2565" s="1" t="n">
        <v>20</v>
      </c>
      <c r="M2565" s="1" t="n">
        <v>66</v>
      </c>
      <c r="N2565" s="1" t="n">
        <v>0.303</v>
      </c>
      <c r="O2565" s="1" t="n">
        <v>32</v>
      </c>
      <c r="P2565" s="1" t="n">
        <v>38</v>
      </c>
      <c r="Q2565" s="1" t="n">
        <v>0.842</v>
      </c>
      <c r="R2565" s="1" t="n">
        <v>10</v>
      </c>
      <c r="S2565" s="1" t="n">
        <v>42</v>
      </c>
      <c r="T2565" s="1" t="n">
        <v>52</v>
      </c>
      <c r="U2565" s="1" t="n">
        <v>16</v>
      </c>
      <c r="V2565" s="1" t="n">
        <v>4</v>
      </c>
      <c r="W2565" s="1" t="n">
        <v>2</v>
      </c>
      <c r="X2565" s="1" t="n">
        <v>14</v>
      </c>
      <c r="Y2565" s="1" t="n">
        <v>45</v>
      </c>
      <c r="Z2565" s="1" t="n">
        <v>148</v>
      </c>
      <c r="AA2565" s="1" t="n">
        <v>8.2</v>
      </c>
      <c r="AB2565" s="1" t="n">
        <v>0.46</v>
      </c>
      <c r="AC2565" s="1" t="n">
        <v>0.1</v>
      </c>
      <c r="AD2565" s="1" t="n">
        <f aca="false">IF(F2565=0,0,Z2565/F2565)</f>
        <v>7.4</v>
      </c>
      <c r="AE2565" s="1" t="str">
        <f aca="false">IFERROR(LEFT(C2565,FIND("-",C2565)-1),C2565)</f>
        <v>SF</v>
      </c>
      <c r="AF2565" s="1" t="str">
        <f aca="false">B2565&amp;"|"&amp;A2565</f>
        <v>Linas Kleiza|2013</v>
      </c>
      <c r="AG2565" s="1" t="n">
        <f aca="false">SUMPRODUCT(($A$2:$A$4670=A2565)*($Z$2:$Z$4670&gt;Z2565))+1</f>
        <v>345</v>
      </c>
    </row>
    <row r="2566" customFormat="false" ht="15" hidden="false" customHeight="false" outlineLevel="0" collapsed="false">
      <c r="A2566" s="1" t="n">
        <v>2013</v>
      </c>
      <c r="B2566" s="1" t="s">
        <v>413</v>
      </c>
      <c r="C2566" s="1" t="s">
        <v>92</v>
      </c>
      <c r="D2566" s="1" t="n">
        <v>30</v>
      </c>
      <c r="E2566" s="1" t="s">
        <v>115</v>
      </c>
      <c r="F2566" s="1" t="n">
        <v>39</v>
      </c>
      <c r="G2566" s="1" t="n">
        <v>0</v>
      </c>
      <c r="H2566" s="1" t="n">
        <v>372</v>
      </c>
      <c r="I2566" s="1" t="n">
        <v>32</v>
      </c>
      <c r="J2566" s="1" t="n">
        <v>81</v>
      </c>
      <c r="K2566" s="1" t="n">
        <v>0.395</v>
      </c>
      <c r="L2566" s="1" t="n">
        <v>0</v>
      </c>
      <c r="M2566" s="1" t="n">
        <v>0</v>
      </c>
      <c r="O2566" s="1" t="n">
        <v>12</v>
      </c>
      <c r="P2566" s="1" t="n">
        <v>36</v>
      </c>
      <c r="Q2566" s="1" t="n">
        <v>0.333</v>
      </c>
      <c r="R2566" s="1" t="n">
        <v>48</v>
      </c>
      <c r="S2566" s="1" t="n">
        <v>58</v>
      </c>
      <c r="T2566" s="1" t="n">
        <v>106</v>
      </c>
      <c r="U2566" s="1" t="n">
        <v>11</v>
      </c>
      <c r="V2566" s="1" t="n">
        <v>16</v>
      </c>
      <c r="W2566" s="1" t="n">
        <v>12</v>
      </c>
      <c r="X2566" s="1" t="n">
        <v>19</v>
      </c>
      <c r="Y2566" s="1" t="n">
        <v>53</v>
      </c>
      <c r="Z2566" s="1" t="n">
        <v>76</v>
      </c>
      <c r="AA2566" s="1" t="n">
        <v>9.3</v>
      </c>
      <c r="AB2566" s="1" t="n">
        <v>0.392</v>
      </c>
      <c r="AC2566" s="1" t="n">
        <v>0.1</v>
      </c>
      <c r="AD2566" s="1" t="n">
        <f aca="false">IF(F2566=0,0,Z2566/F2566)</f>
        <v>1.94871794871795</v>
      </c>
      <c r="AE2566" s="1" t="str">
        <f aca="false">IFERROR(LEFT(C2566,FIND("-",C2566)-1),C2566)</f>
        <v>PF</v>
      </c>
      <c r="AF2566" s="1" t="str">
        <f aca="false">B2566&amp;"|"&amp;A2566</f>
        <v>Lou Amundson|2013</v>
      </c>
      <c r="AG2566" s="1" t="n">
        <f aca="false">SUMPRODUCT(($A$2:$A$4670=A2566)*($Z$2:$Z$4670&gt;Z2566))+1</f>
        <v>394</v>
      </c>
    </row>
    <row r="2567" customFormat="false" ht="15" hidden="false" customHeight="false" outlineLevel="0" collapsed="false">
      <c r="A2567" s="1" t="n">
        <v>2013</v>
      </c>
      <c r="B2567" s="1" t="s">
        <v>414</v>
      </c>
      <c r="C2567" s="1" t="s">
        <v>128</v>
      </c>
      <c r="D2567" s="1" t="n">
        <v>26</v>
      </c>
      <c r="E2567" s="1" t="s">
        <v>110</v>
      </c>
      <c r="F2567" s="1" t="n">
        <v>39</v>
      </c>
      <c r="G2567" s="1" t="n">
        <v>9</v>
      </c>
      <c r="H2567" s="1" t="n">
        <v>1119</v>
      </c>
      <c r="I2567" s="1" t="n">
        <v>187</v>
      </c>
      <c r="J2567" s="1" t="n">
        <v>443</v>
      </c>
      <c r="K2567" s="1" t="n">
        <v>0.422</v>
      </c>
      <c r="L2567" s="1" t="n">
        <v>72</v>
      </c>
      <c r="M2567" s="1" t="n">
        <v>196</v>
      </c>
      <c r="N2567" s="1" t="n">
        <v>0.367</v>
      </c>
      <c r="O2567" s="1" t="n">
        <v>105</v>
      </c>
      <c r="P2567" s="1" t="n">
        <v>121</v>
      </c>
      <c r="Q2567" s="1" t="n">
        <v>0.868</v>
      </c>
      <c r="R2567" s="1" t="n">
        <v>8</v>
      </c>
      <c r="S2567" s="1" t="n">
        <v>72</v>
      </c>
      <c r="T2567" s="1" t="n">
        <v>80</v>
      </c>
      <c r="U2567" s="1" t="n">
        <v>139</v>
      </c>
      <c r="V2567" s="1" t="n">
        <v>44</v>
      </c>
      <c r="W2567" s="1" t="n">
        <v>10</v>
      </c>
      <c r="X2567" s="1" t="n">
        <v>74</v>
      </c>
      <c r="Y2567" s="1" t="n">
        <v>55</v>
      </c>
      <c r="Z2567" s="1" t="n">
        <v>551</v>
      </c>
      <c r="AA2567" s="1" t="n">
        <v>15.9</v>
      </c>
      <c r="AB2567" s="1" t="n">
        <v>0.555</v>
      </c>
      <c r="AC2567" s="1" t="n">
        <v>2.4</v>
      </c>
      <c r="AD2567" s="1" t="n">
        <f aca="false">IF(F2567=0,0,Z2567/F2567)</f>
        <v>14.1282051282051</v>
      </c>
      <c r="AE2567" s="1" t="str">
        <f aca="false">IFERROR(LEFT(C2567,FIND("-",C2567)-1),C2567)</f>
        <v>SG</v>
      </c>
      <c r="AF2567" s="1" t="str">
        <f aca="false">B2567&amp;"|"&amp;A2567</f>
        <v>Lou Williams|2013</v>
      </c>
      <c r="AG2567" s="1" t="n">
        <f aca="false">SUMPRODUCT(($A$2:$A$4670=A2567)*($Z$2:$Z$4670&gt;Z2567))+1</f>
        <v>189</v>
      </c>
    </row>
    <row r="2568" customFormat="false" ht="15" hidden="false" customHeight="false" outlineLevel="0" collapsed="false">
      <c r="A2568" s="1" t="n">
        <v>2013</v>
      </c>
      <c r="B2568" s="1" t="s">
        <v>644</v>
      </c>
      <c r="C2568" s="1" t="s">
        <v>123</v>
      </c>
      <c r="D2568" s="1" t="n">
        <v>26</v>
      </c>
      <c r="E2568" s="1" t="s">
        <v>152</v>
      </c>
      <c r="F2568" s="1" t="n">
        <v>58</v>
      </c>
      <c r="G2568" s="1" t="n">
        <v>45</v>
      </c>
      <c r="H2568" s="1" t="n">
        <v>1326</v>
      </c>
      <c r="I2568" s="1" t="n">
        <v>151</v>
      </c>
      <c r="J2568" s="1" t="n">
        <v>377</v>
      </c>
      <c r="K2568" s="1" t="n">
        <v>0.401</v>
      </c>
      <c r="L2568" s="1" t="n">
        <v>13</v>
      </c>
      <c r="M2568" s="1" t="n">
        <v>37</v>
      </c>
      <c r="N2568" s="1" t="n">
        <v>0.351</v>
      </c>
      <c r="O2568" s="1" t="n">
        <v>72</v>
      </c>
      <c r="P2568" s="1" t="n">
        <v>126</v>
      </c>
      <c r="Q2568" s="1" t="n">
        <v>0.571</v>
      </c>
      <c r="R2568" s="1" t="n">
        <v>89</v>
      </c>
      <c r="S2568" s="1" t="n">
        <v>167</v>
      </c>
      <c r="T2568" s="1" t="n">
        <v>256</v>
      </c>
      <c r="U2568" s="1" t="n">
        <v>55</v>
      </c>
      <c r="V2568" s="1" t="n">
        <v>42</v>
      </c>
      <c r="W2568" s="1" t="n">
        <v>14</v>
      </c>
      <c r="X2568" s="1" t="n">
        <v>70</v>
      </c>
      <c r="Y2568" s="1" t="n">
        <v>82</v>
      </c>
      <c r="Z2568" s="1" t="n">
        <v>387</v>
      </c>
      <c r="AA2568" s="1" t="n">
        <v>9.1</v>
      </c>
      <c r="AB2568" s="1" t="n">
        <v>0.447</v>
      </c>
      <c r="AC2568" s="1" t="n">
        <v>0.5</v>
      </c>
      <c r="AD2568" s="1" t="n">
        <f aca="false">IF(F2568=0,0,Z2568/F2568)</f>
        <v>6.67241379310345</v>
      </c>
      <c r="AE2568" s="1" t="str">
        <f aca="false">IFERROR(LEFT(C2568,FIND("-",C2568)-1),C2568)</f>
        <v>SF</v>
      </c>
      <c r="AF2568" s="1" t="str">
        <f aca="false">B2568&amp;"|"&amp;A2568</f>
        <v>Luc Mbah|2013</v>
      </c>
      <c r="AG2568" s="1" t="n">
        <f aca="false">SUMPRODUCT(($A$2:$A$4670=A2568)*($Z$2:$Z$4670&gt;Z2568))+1</f>
        <v>239</v>
      </c>
    </row>
    <row r="2569" customFormat="false" ht="15" hidden="false" customHeight="false" outlineLevel="0" collapsed="false">
      <c r="A2569" s="1" t="n">
        <v>2013</v>
      </c>
      <c r="B2569" s="1" t="s">
        <v>415</v>
      </c>
      <c r="C2569" s="1" t="s">
        <v>92</v>
      </c>
      <c r="D2569" s="1" t="n">
        <v>32</v>
      </c>
      <c r="E2569" s="1" t="s">
        <v>124</v>
      </c>
      <c r="F2569" s="1" t="n">
        <v>82</v>
      </c>
      <c r="G2569" s="1" t="n">
        <v>67</v>
      </c>
      <c r="H2569" s="1" t="n">
        <v>2184</v>
      </c>
      <c r="I2569" s="1" t="n">
        <v>432</v>
      </c>
      <c r="J2569" s="1" t="n">
        <v>915</v>
      </c>
      <c r="K2569" s="1" t="n">
        <v>0.472</v>
      </c>
      <c r="L2569" s="1" t="n">
        <v>3</v>
      </c>
      <c r="M2569" s="1" t="n">
        <v>16</v>
      </c>
      <c r="N2569" s="1" t="n">
        <v>0.188</v>
      </c>
      <c r="O2569" s="1" t="n">
        <v>181</v>
      </c>
      <c r="P2569" s="1" t="n">
        <v>230</v>
      </c>
      <c r="Q2569" s="1" t="n">
        <v>0.787</v>
      </c>
      <c r="R2569" s="1" t="n">
        <v>158</v>
      </c>
      <c r="S2569" s="1" t="n">
        <v>383</v>
      </c>
      <c r="T2569" s="1" t="n">
        <v>541</v>
      </c>
      <c r="U2569" s="1" t="n">
        <v>182</v>
      </c>
      <c r="V2569" s="1" t="n">
        <v>67</v>
      </c>
      <c r="W2569" s="1" t="n">
        <v>35</v>
      </c>
      <c r="X2569" s="1" t="n">
        <v>126</v>
      </c>
      <c r="Y2569" s="1" t="n">
        <v>257</v>
      </c>
      <c r="Z2569" s="1" t="n">
        <v>1048</v>
      </c>
      <c r="AA2569" s="1" t="n">
        <v>16.7</v>
      </c>
      <c r="AB2569" s="1" t="n">
        <v>0.516</v>
      </c>
      <c r="AC2569" s="1" t="n">
        <v>4.4</v>
      </c>
      <c r="AD2569" s="1" t="n">
        <f aca="false">IF(F2569=0,0,Z2569/F2569)</f>
        <v>12.7804878048781</v>
      </c>
      <c r="AE2569" s="1" t="str">
        <f aca="false">IFERROR(LEFT(C2569,FIND("-",C2569)-1),C2569)</f>
        <v>PF</v>
      </c>
      <c r="AF2569" s="1" t="str">
        <f aca="false">B2569&amp;"|"&amp;A2569</f>
        <v>Luis Scola|2013</v>
      </c>
      <c r="AG2569" s="1" t="n">
        <f aca="false">SUMPRODUCT(($A$2:$A$4670=A2569)*($Z$2:$Z$4670&gt;Z2569))+1</f>
        <v>65</v>
      </c>
    </row>
    <row r="2570" customFormat="false" ht="15" hidden="false" customHeight="false" outlineLevel="0" collapsed="false">
      <c r="A2570" s="1" t="n">
        <v>2013</v>
      </c>
      <c r="B2570" s="1" t="s">
        <v>783</v>
      </c>
      <c r="C2570" s="1" t="s">
        <v>92</v>
      </c>
      <c r="D2570" s="1" t="n">
        <v>23</v>
      </c>
      <c r="E2570" s="1" t="s">
        <v>191</v>
      </c>
      <c r="F2570" s="1" t="n">
        <v>62</v>
      </c>
      <c r="G2570" s="1" t="n">
        <v>0</v>
      </c>
      <c r="H2570" s="1" t="n">
        <v>730</v>
      </c>
      <c r="I2570" s="1" t="n">
        <v>86</v>
      </c>
      <c r="J2570" s="1" t="n">
        <v>234</v>
      </c>
      <c r="K2570" s="1" t="n">
        <v>0.368</v>
      </c>
      <c r="L2570" s="1" t="n">
        <v>62</v>
      </c>
      <c r="M2570" s="1" t="n">
        <v>178</v>
      </c>
      <c r="N2570" s="1" t="n">
        <v>0.348</v>
      </c>
      <c r="O2570" s="1" t="n">
        <v>10</v>
      </c>
      <c r="P2570" s="1" t="n">
        <v>13</v>
      </c>
      <c r="Q2570" s="1" t="n">
        <v>0.769</v>
      </c>
      <c r="R2570" s="1" t="n">
        <v>15</v>
      </c>
      <c r="S2570" s="1" t="n">
        <v>122</v>
      </c>
      <c r="T2570" s="1" t="n">
        <v>137</v>
      </c>
      <c r="U2570" s="1" t="n">
        <v>29</v>
      </c>
      <c r="V2570" s="1" t="n">
        <v>14</v>
      </c>
      <c r="W2570" s="1" t="n">
        <v>5</v>
      </c>
      <c r="X2570" s="1" t="n">
        <v>22</v>
      </c>
      <c r="Y2570" s="1" t="n">
        <v>82</v>
      </c>
      <c r="Z2570" s="1" t="n">
        <v>244</v>
      </c>
      <c r="AA2570" s="1" t="n">
        <v>9.4</v>
      </c>
      <c r="AB2570" s="1" t="n">
        <v>0.509</v>
      </c>
      <c r="AC2570" s="1" t="n">
        <v>0.7</v>
      </c>
      <c r="AD2570" s="1" t="n">
        <f aca="false">IF(F2570=0,0,Z2570/F2570)</f>
        <v>3.93548387096774</v>
      </c>
      <c r="AE2570" s="1" t="str">
        <f aca="false">IFERROR(LEFT(C2570,FIND("-",C2570)-1),C2570)</f>
        <v>PF</v>
      </c>
      <c r="AF2570" s="1" t="str">
        <f aca="false">B2570&amp;"|"&amp;A2570</f>
        <v>Luke Babbitt|2013</v>
      </c>
      <c r="AG2570" s="1" t="n">
        <f aca="false">SUMPRODUCT(($A$2:$A$4670=A2570)*($Z$2:$Z$4670&gt;Z2570))+1</f>
        <v>296</v>
      </c>
    </row>
    <row r="2571" customFormat="false" ht="15" hidden="false" customHeight="false" outlineLevel="0" collapsed="false">
      <c r="A2571" s="1" t="n">
        <v>2013</v>
      </c>
      <c r="B2571" s="1" t="s">
        <v>417</v>
      </c>
      <c r="C2571" s="1" t="s">
        <v>128</v>
      </c>
      <c r="D2571" s="1" t="n">
        <v>31</v>
      </c>
      <c r="E2571" s="1" t="s">
        <v>120</v>
      </c>
      <c r="F2571" s="1" t="n">
        <v>82</v>
      </c>
      <c r="G2571" s="1" t="n">
        <v>82</v>
      </c>
      <c r="H2571" s="1" t="n">
        <v>2474</v>
      </c>
      <c r="I2571" s="1" t="n">
        <v>367</v>
      </c>
      <c r="J2571" s="1" t="n">
        <v>811</v>
      </c>
      <c r="K2571" s="1" t="n">
        <v>0.453</v>
      </c>
      <c r="L2571" s="1" t="n">
        <v>66</v>
      </c>
      <c r="M2571" s="1" t="n">
        <v>212</v>
      </c>
      <c r="N2571" s="1" t="n">
        <v>0.311</v>
      </c>
      <c r="O2571" s="1" t="n">
        <v>139</v>
      </c>
      <c r="P2571" s="1" t="n">
        <v>164</v>
      </c>
      <c r="Q2571" s="1" t="n">
        <v>0.848</v>
      </c>
      <c r="R2571" s="1" t="n">
        <v>41</v>
      </c>
      <c r="S2571" s="1" t="n">
        <v>165</v>
      </c>
      <c r="T2571" s="1" t="n">
        <v>206</v>
      </c>
      <c r="U2571" s="1" t="n">
        <v>311</v>
      </c>
      <c r="V2571" s="1" t="n">
        <v>82</v>
      </c>
      <c r="W2571" s="1" t="n">
        <v>15</v>
      </c>
      <c r="X2571" s="1" t="n">
        <v>130</v>
      </c>
      <c r="Y2571" s="1" t="n">
        <v>187</v>
      </c>
      <c r="Z2571" s="1" t="n">
        <v>939</v>
      </c>
      <c r="AA2571" s="1" t="n">
        <v>13</v>
      </c>
      <c r="AB2571" s="1" t="n">
        <v>0.532</v>
      </c>
      <c r="AC2571" s="1" t="n">
        <v>4.3</v>
      </c>
      <c r="AD2571" s="1" t="n">
        <f aca="false">IF(F2571=0,0,Z2571/F2571)</f>
        <v>11.4512195121951</v>
      </c>
      <c r="AE2571" s="1" t="str">
        <f aca="false">IFERROR(LEFT(C2571,FIND("-",C2571)-1),C2571)</f>
        <v>SG</v>
      </c>
      <c r="AF2571" s="1" t="str">
        <f aca="false">B2571&amp;"|"&amp;A2571</f>
        <v>Luke Ridnour|2013</v>
      </c>
      <c r="AG2571" s="1" t="n">
        <f aca="false">SUMPRODUCT(($A$2:$A$4670=A2571)*($Z$2:$Z$4670&gt;Z2571))+1</f>
        <v>83</v>
      </c>
    </row>
    <row r="2572" customFormat="false" ht="15" hidden="false" customHeight="false" outlineLevel="0" collapsed="false">
      <c r="A2572" s="1" t="n">
        <v>2013</v>
      </c>
      <c r="B2572" s="1" t="s">
        <v>418</v>
      </c>
      <c r="C2572" s="1" t="s">
        <v>92</v>
      </c>
      <c r="D2572" s="1" t="n">
        <v>32</v>
      </c>
      <c r="E2572" s="1" t="s">
        <v>135</v>
      </c>
      <c r="F2572" s="1" t="n">
        <v>50</v>
      </c>
      <c r="G2572" s="1" t="n">
        <v>0</v>
      </c>
      <c r="H2572" s="1" t="n">
        <v>857</v>
      </c>
      <c r="I2572" s="1" t="n">
        <v>71</v>
      </c>
      <c r="J2572" s="1" t="n">
        <v>181</v>
      </c>
      <c r="K2572" s="1" t="n">
        <v>0.392</v>
      </c>
      <c r="L2572" s="1" t="n">
        <v>20</v>
      </c>
      <c r="M2572" s="1" t="n">
        <v>67</v>
      </c>
      <c r="N2572" s="1" t="n">
        <v>0.299</v>
      </c>
      <c r="O2572" s="1" t="n">
        <v>10</v>
      </c>
      <c r="P2572" s="1" t="n">
        <v>20</v>
      </c>
      <c r="Q2572" s="1" t="n">
        <v>0.5</v>
      </c>
      <c r="R2572" s="1" t="n">
        <v>38</v>
      </c>
      <c r="S2572" s="1" t="n">
        <v>107</v>
      </c>
      <c r="T2572" s="1" t="n">
        <v>145</v>
      </c>
      <c r="U2572" s="1" t="n">
        <v>166</v>
      </c>
      <c r="V2572" s="1" t="n">
        <v>42</v>
      </c>
      <c r="W2572" s="1" t="n">
        <v>13</v>
      </c>
      <c r="X2572" s="1" t="n">
        <v>60</v>
      </c>
      <c r="Y2572" s="1" t="n">
        <v>98</v>
      </c>
      <c r="Z2572" s="1" t="n">
        <v>172</v>
      </c>
      <c r="AA2572" s="1" t="n">
        <v>11.3</v>
      </c>
      <c r="AB2572" s="1" t="n">
        <v>0.453</v>
      </c>
      <c r="AC2572" s="1" t="n">
        <v>0.8</v>
      </c>
      <c r="AD2572" s="1" t="n">
        <f aca="false">IF(F2572=0,0,Z2572/F2572)</f>
        <v>3.44</v>
      </c>
      <c r="AE2572" s="1" t="str">
        <f aca="false">IFERROR(LEFT(C2572,FIND("-",C2572)-1),C2572)</f>
        <v>PF</v>
      </c>
      <c r="AF2572" s="1" t="str">
        <f aca="false">B2572&amp;"|"&amp;A2572</f>
        <v>Luke Walton|2013</v>
      </c>
      <c r="AG2572" s="1" t="n">
        <f aca="false">SUMPRODUCT(($A$2:$A$4670=A2572)*($Z$2:$Z$4670&gt;Z2572))+1</f>
        <v>335</v>
      </c>
    </row>
    <row r="2573" customFormat="false" ht="15" hidden="false" customHeight="false" outlineLevel="0" collapsed="false">
      <c r="A2573" s="1" t="n">
        <v>2013</v>
      </c>
      <c r="B2573" s="1" t="s">
        <v>938</v>
      </c>
      <c r="C2573" s="1" t="s">
        <v>105</v>
      </c>
      <c r="D2573" s="1" t="n">
        <v>25</v>
      </c>
      <c r="E2573" s="1" t="s">
        <v>124</v>
      </c>
      <c r="F2573" s="1" t="n">
        <v>16</v>
      </c>
      <c r="G2573" s="1" t="n">
        <v>0</v>
      </c>
      <c r="H2573" s="1" t="n">
        <v>58</v>
      </c>
      <c r="I2573" s="1" t="n">
        <v>9</v>
      </c>
      <c r="J2573" s="1" t="n">
        <v>26</v>
      </c>
      <c r="K2573" s="1" t="n">
        <v>0.346</v>
      </c>
      <c r="L2573" s="1" t="n">
        <v>1</v>
      </c>
      <c r="M2573" s="1" t="n">
        <v>5</v>
      </c>
      <c r="N2573" s="1" t="n">
        <v>0.2</v>
      </c>
      <c r="O2573" s="1" t="n">
        <v>0</v>
      </c>
      <c r="P2573" s="1" t="n">
        <v>0</v>
      </c>
      <c r="R2573" s="1" t="n">
        <v>1</v>
      </c>
      <c r="S2573" s="1" t="n">
        <v>9</v>
      </c>
      <c r="T2573" s="1" t="n">
        <v>10</v>
      </c>
      <c r="U2573" s="1" t="n">
        <v>3</v>
      </c>
      <c r="V2573" s="1" t="n">
        <v>0</v>
      </c>
      <c r="W2573" s="1" t="n">
        <v>0</v>
      </c>
      <c r="X2573" s="1" t="n">
        <v>0</v>
      </c>
      <c r="Y2573" s="1" t="n">
        <v>5</v>
      </c>
      <c r="Z2573" s="1" t="n">
        <v>19</v>
      </c>
      <c r="AA2573" s="1" t="n">
        <v>5.6</v>
      </c>
      <c r="AB2573" s="1" t="n">
        <v>0.365</v>
      </c>
      <c r="AC2573" s="1" t="n">
        <v>-0.1</v>
      </c>
      <c r="AD2573" s="1" t="n">
        <f aca="false">IF(F2573=0,0,Z2573/F2573)</f>
        <v>1.1875</v>
      </c>
      <c r="AE2573" s="1" t="str">
        <f aca="false">IFERROR(LEFT(C2573,FIND("-",C2573)-1),C2573)</f>
        <v>C</v>
      </c>
      <c r="AF2573" s="1" t="str">
        <f aca="false">B2573&amp;"|"&amp;A2573</f>
        <v>Luke Zeller|2013</v>
      </c>
      <c r="AG2573" s="1" t="n">
        <f aca="false">SUMPRODUCT(($A$2:$A$4670=A2573)*($Z$2:$Z$4670&gt;Z2573))+1</f>
        <v>431</v>
      </c>
    </row>
    <row r="2574" customFormat="false" ht="15" hidden="false" customHeight="false" outlineLevel="0" collapsed="false">
      <c r="A2574" s="1" t="n">
        <v>2013</v>
      </c>
      <c r="B2574" s="1" t="s">
        <v>419</v>
      </c>
      <c r="C2574" s="1" t="s">
        <v>123</v>
      </c>
      <c r="D2574" s="1" t="n">
        <v>27</v>
      </c>
      <c r="E2574" s="1" t="s">
        <v>106</v>
      </c>
      <c r="F2574" s="1" t="n">
        <v>75</v>
      </c>
      <c r="G2574" s="1" t="n">
        <v>75</v>
      </c>
      <c r="H2574" s="1" t="n">
        <v>2903</v>
      </c>
      <c r="I2574" s="1" t="n">
        <v>466</v>
      </c>
      <c r="J2574" s="1" t="n">
        <v>1093</v>
      </c>
      <c r="K2574" s="1" t="n">
        <v>0.426</v>
      </c>
      <c r="L2574" s="1" t="n">
        <v>75</v>
      </c>
      <c r="M2574" s="1" t="n">
        <v>233</v>
      </c>
      <c r="N2574" s="1" t="n">
        <v>0.322</v>
      </c>
      <c r="O2574" s="1" t="n">
        <v>230</v>
      </c>
      <c r="P2574" s="1" t="n">
        <v>282</v>
      </c>
      <c r="Q2574" s="1" t="n">
        <v>0.816</v>
      </c>
      <c r="R2574" s="1" t="n">
        <v>162</v>
      </c>
      <c r="S2574" s="1" t="n">
        <v>314</v>
      </c>
      <c r="T2574" s="1" t="n">
        <v>476</v>
      </c>
      <c r="U2574" s="1" t="n">
        <v>222</v>
      </c>
      <c r="V2574" s="1" t="n">
        <v>81</v>
      </c>
      <c r="W2574" s="1" t="n">
        <v>32</v>
      </c>
      <c r="X2574" s="1" t="n">
        <v>144</v>
      </c>
      <c r="Y2574" s="1" t="n">
        <v>105</v>
      </c>
      <c r="Z2574" s="1" t="n">
        <v>1237</v>
      </c>
      <c r="AA2574" s="1" t="n">
        <v>15.1</v>
      </c>
      <c r="AB2574" s="1" t="n">
        <v>0.508</v>
      </c>
      <c r="AC2574" s="1" t="n">
        <v>6.3</v>
      </c>
      <c r="AD2574" s="1" t="n">
        <f aca="false">IF(F2574=0,0,Z2574/F2574)</f>
        <v>16.4933333333333</v>
      </c>
      <c r="AE2574" s="1" t="str">
        <f aca="false">IFERROR(LEFT(C2574,FIND("-",C2574)-1),C2574)</f>
        <v>SF</v>
      </c>
      <c r="AF2574" s="1" t="str">
        <f aca="false">B2574&amp;"|"&amp;A2574</f>
        <v>Luol Deng|2013</v>
      </c>
      <c r="AG2574" s="1" t="n">
        <f aca="false">SUMPRODUCT(($A$2:$A$4670=A2574)*($Z$2:$Z$4670&gt;Z2574))+1</f>
        <v>38</v>
      </c>
    </row>
    <row r="2575" customFormat="false" ht="15" hidden="false" customHeight="false" outlineLevel="0" collapsed="false">
      <c r="A2575" s="1" t="n">
        <v>2013</v>
      </c>
      <c r="B2575" s="1" t="s">
        <v>939</v>
      </c>
      <c r="C2575" s="1" t="s">
        <v>102</v>
      </c>
      <c r="D2575" s="1" t="n">
        <v>21</v>
      </c>
      <c r="E2575" s="1" t="s">
        <v>115</v>
      </c>
      <c r="F2575" s="1" t="n">
        <v>27</v>
      </c>
      <c r="G2575" s="1" t="n">
        <v>1</v>
      </c>
      <c r="H2575" s="1" t="n">
        <v>202</v>
      </c>
      <c r="I2575" s="1" t="n">
        <v>26</v>
      </c>
      <c r="J2575" s="1" t="n">
        <v>88</v>
      </c>
      <c r="K2575" s="1" t="n">
        <v>0.295</v>
      </c>
      <c r="L2575" s="1" t="n">
        <v>7</v>
      </c>
      <c r="M2575" s="1" t="n">
        <v>31</v>
      </c>
      <c r="N2575" s="1" t="n">
        <v>0.226</v>
      </c>
      <c r="O2575" s="1" t="n">
        <v>17</v>
      </c>
      <c r="P2575" s="1" t="n">
        <v>19</v>
      </c>
      <c r="Q2575" s="1" t="n">
        <v>0.895</v>
      </c>
      <c r="R2575" s="1" t="n">
        <v>1</v>
      </c>
      <c r="S2575" s="1" t="n">
        <v>6</v>
      </c>
      <c r="T2575" s="1" t="n">
        <v>7</v>
      </c>
      <c r="U2575" s="1" t="n">
        <v>27</v>
      </c>
      <c r="V2575" s="1" t="n">
        <v>6</v>
      </c>
      <c r="W2575" s="1" t="n">
        <v>0</v>
      </c>
      <c r="X2575" s="1" t="n">
        <v>15</v>
      </c>
      <c r="Y2575" s="1" t="n">
        <v>26</v>
      </c>
      <c r="Z2575" s="1" t="n">
        <v>76</v>
      </c>
      <c r="AA2575" s="1" t="n">
        <v>5</v>
      </c>
      <c r="AB2575" s="1" t="n">
        <v>0.394</v>
      </c>
      <c r="AC2575" s="1" t="n">
        <v>-0.3</v>
      </c>
      <c r="AD2575" s="1" t="n">
        <f aca="false">IF(F2575=0,0,Z2575/F2575)</f>
        <v>2.81481481481482</v>
      </c>
      <c r="AE2575" s="1" t="str">
        <f aca="false">IFERROR(LEFT(C2575,FIND("-",C2575)-1),C2575)</f>
        <v>PG</v>
      </c>
      <c r="AF2575" s="1" t="str">
        <f aca="false">B2575&amp;"|"&amp;A2575</f>
        <v>Maalik Wayns|2013</v>
      </c>
      <c r="AG2575" s="1" t="n">
        <f aca="false">SUMPRODUCT(($A$2:$A$4670=A2575)*($Z$2:$Z$4670&gt;Z2575))+1</f>
        <v>394</v>
      </c>
    </row>
    <row r="2576" customFormat="false" ht="15" hidden="false" customHeight="false" outlineLevel="0" collapsed="false">
      <c r="A2576" s="1" t="n">
        <v>2013</v>
      </c>
      <c r="B2576" s="1" t="s">
        <v>867</v>
      </c>
      <c r="C2576" s="1" t="s">
        <v>128</v>
      </c>
      <c r="D2576" s="1" t="n">
        <v>22</v>
      </c>
      <c r="E2576" s="1" t="s">
        <v>120</v>
      </c>
      <c r="F2576" s="1" t="n">
        <v>16</v>
      </c>
      <c r="G2576" s="1" t="n">
        <v>12</v>
      </c>
      <c r="H2576" s="1" t="n">
        <v>289</v>
      </c>
      <c r="I2576" s="1" t="n">
        <v>29</v>
      </c>
      <c r="J2576" s="1" t="n">
        <v>76</v>
      </c>
      <c r="K2576" s="1" t="n">
        <v>0.382</v>
      </c>
      <c r="L2576" s="1" t="n">
        <v>8</v>
      </c>
      <c r="M2576" s="1" t="n">
        <v>24</v>
      </c>
      <c r="N2576" s="1" t="n">
        <v>0.333</v>
      </c>
      <c r="O2576" s="1" t="n">
        <v>12</v>
      </c>
      <c r="P2576" s="1" t="n">
        <v>20</v>
      </c>
      <c r="Q2576" s="1" t="n">
        <v>0.6</v>
      </c>
      <c r="R2576" s="1" t="n">
        <v>15</v>
      </c>
      <c r="S2576" s="1" t="n">
        <v>24</v>
      </c>
      <c r="T2576" s="1" t="n">
        <v>39</v>
      </c>
      <c r="U2576" s="1" t="n">
        <v>20</v>
      </c>
      <c r="V2576" s="1" t="n">
        <v>12</v>
      </c>
      <c r="W2576" s="1" t="n">
        <v>6</v>
      </c>
      <c r="X2576" s="1" t="n">
        <v>10</v>
      </c>
      <c r="Y2576" s="1" t="n">
        <v>30</v>
      </c>
      <c r="Z2576" s="1" t="n">
        <v>78</v>
      </c>
      <c r="AA2576" s="1" t="n">
        <v>9.8</v>
      </c>
      <c r="AB2576" s="1" t="n">
        <v>0.46</v>
      </c>
      <c r="AC2576" s="1" t="n">
        <v>0.4</v>
      </c>
      <c r="AD2576" s="1" t="n">
        <f aca="false">IF(F2576=0,0,Z2576/F2576)</f>
        <v>4.875</v>
      </c>
      <c r="AE2576" s="1" t="str">
        <f aca="false">IFERROR(LEFT(C2576,FIND("-",C2576)-1),C2576)</f>
        <v>SG</v>
      </c>
      <c r="AF2576" s="1" t="str">
        <f aca="false">B2576&amp;"|"&amp;A2576</f>
        <v>Malcolm Lee|2013</v>
      </c>
      <c r="AG2576" s="1" t="n">
        <f aca="false">SUMPRODUCT(($A$2:$A$4670=A2576)*($Z$2:$Z$4670&gt;Z2576))+1</f>
        <v>392</v>
      </c>
    </row>
    <row r="2577" customFormat="false" ht="15" hidden="false" customHeight="false" outlineLevel="0" collapsed="false">
      <c r="A2577" s="1" t="n">
        <v>2013</v>
      </c>
      <c r="B2577" s="1" t="s">
        <v>868</v>
      </c>
      <c r="C2577" s="1" t="s">
        <v>92</v>
      </c>
      <c r="D2577" s="1" t="n">
        <v>24</v>
      </c>
      <c r="E2577" s="1" t="s">
        <v>115</v>
      </c>
      <c r="F2577" s="1" t="n">
        <v>12</v>
      </c>
      <c r="G2577" s="1" t="n">
        <v>0</v>
      </c>
      <c r="H2577" s="1" t="n">
        <v>57</v>
      </c>
      <c r="I2577" s="1" t="n">
        <v>5</v>
      </c>
      <c r="J2577" s="1" t="n">
        <v>10</v>
      </c>
      <c r="K2577" s="1" t="n">
        <v>0.5</v>
      </c>
      <c r="L2577" s="1" t="n">
        <v>0</v>
      </c>
      <c r="M2577" s="1" t="n">
        <v>0</v>
      </c>
      <c r="O2577" s="1" t="n">
        <v>5</v>
      </c>
      <c r="P2577" s="1" t="n">
        <v>8</v>
      </c>
      <c r="Q2577" s="1" t="n">
        <v>0.625</v>
      </c>
      <c r="R2577" s="1" t="n">
        <v>5</v>
      </c>
      <c r="S2577" s="1" t="n">
        <v>11</v>
      </c>
      <c r="T2577" s="1" t="n">
        <v>16</v>
      </c>
      <c r="U2577" s="1" t="n">
        <v>4</v>
      </c>
      <c r="V2577" s="1" t="n">
        <v>2</v>
      </c>
      <c r="W2577" s="1" t="n">
        <v>2</v>
      </c>
      <c r="X2577" s="1" t="n">
        <v>3</v>
      </c>
      <c r="Y2577" s="1" t="n">
        <v>8</v>
      </c>
      <c r="Z2577" s="1" t="n">
        <v>15</v>
      </c>
      <c r="AA2577" s="1" t="n">
        <v>13.8</v>
      </c>
      <c r="AB2577" s="1" t="n">
        <v>0.555</v>
      </c>
      <c r="AC2577" s="1" t="n">
        <v>0.2</v>
      </c>
      <c r="AD2577" s="1" t="n">
        <f aca="false">IF(F2577=0,0,Z2577/F2577)</f>
        <v>1.25</v>
      </c>
      <c r="AE2577" s="1" t="str">
        <f aca="false">IFERROR(LEFT(C2577,FIND("-",C2577)-1),C2577)</f>
        <v>PF</v>
      </c>
      <c r="AF2577" s="1" t="str">
        <f aca="false">B2577&amp;"|"&amp;A2577</f>
        <v>Malcolm Thomas|2013</v>
      </c>
      <c r="AG2577" s="1" t="n">
        <f aca="false">SUMPRODUCT(($A$2:$A$4670=A2577)*($Z$2:$Z$4670&gt;Z2577))+1</f>
        <v>435</v>
      </c>
    </row>
    <row r="2578" customFormat="false" ht="15" hidden="false" customHeight="false" outlineLevel="0" collapsed="false">
      <c r="A2578" s="1" t="n">
        <v>2013</v>
      </c>
      <c r="B2578" s="1" t="s">
        <v>424</v>
      </c>
      <c r="C2578" s="1" t="s">
        <v>128</v>
      </c>
      <c r="D2578" s="1" t="n">
        <v>35</v>
      </c>
      <c r="E2578" s="1" t="s">
        <v>194</v>
      </c>
      <c r="F2578" s="1" t="n">
        <v>60</v>
      </c>
      <c r="G2578" s="1" t="n">
        <v>0</v>
      </c>
      <c r="H2578" s="1" t="n">
        <v>1393</v>
      </c>
      <c r="I2578" s="1" t="n">
        <v>229</v>
      </c>
      <c r="J2578" s="1" t="n">
        <v>539</v>
      </c>
      <c r="K2578" s="1" t="n">
        <v>0.425</v>
      </c>
      <c r="L2578" s="1" t="n">
        <v>83</v>
      </c>
      <c r="M2578" s="1" t="n">
        <v>235</v>
      </c>
      <c r="N2578" s="1" t="n">
        <v>0.353</v>
      </c>
      <c r="O2578" s="1" t="n">
        <v>164</v>
      </c>
      <c r="P2578" s="1" t="n">
        <v>206</v>
      </c>
      <c r="Q2578" s="1" t="n">
        <v>0.796</v>
      </c>
      <c r="R2578" s="1" t="n">
        <v>30</v>
      </c>
      <c r="S2578" s="1" t="n">
        <v>171</v>
      </c>
      <c r="T2578" s="1" t="n">
        <v>201</v>
      </c>
      <c r="U2578" s="1" t="n">
        <v>274</v>
      </c>
      <c r="V2578" s="1" t="n">
        <v>80</v>
      </c>
      <c r="W2578" s="1" t="n">
        <v>13</v>
      </c>
      <c r="X2578" s="1" t="n">
        <v>132</v>
      </c>
      <c r="Y2578" s="1" t="n">
        <v>114</v>
      </c>
      <c r="Z2578" s="1" t="n">
        <v>705</v>
      </c>
      <c r="AA2578" s="1" t="n">
        <v>19</v>
      </c>
      <c r="AB2578" s="1" t="n">
        <v>0.56</v>
      </c>
      <c r="AC2578" s="1" t="n">
        <v>4.5</v>
      </c>
      <c r="AD2578" s="1" t="n">
        <f aca="false">IF(F2578=0,0,Z2578/F2578)</f>
        <v>11.75</v>
      </c>
      <c r="AE2578" s="1" t="str">
        <f aca="false">IFERROR(LEFT(C2578,FIND("-",C2578)-1),C2578)</f>
        <v>SG</v>
      </c>
      <c r="AF2578" s="1" t="str">
        <f aca="false">B2578&amp;"|"&amp;A2578</f>
        <v>Manu Ginobili|2013</v>
      </c>
      <c r="AG2578" s="1" t="n">
        <f aca="false">SUMPRODUCT(($A$2:$A$4670=A2578)*($Z$2:$Z$4670&gt;Z2578))+1</f>
        <v>141</v>
      </c>
    </row>
    <row r="2579" customFormat="false" ht="15" hidden="false" customHeight="false" outlineLevel="0" collapsed="false">
      <c r="A2579" s="1" t="n">
        <v>2013</v>
      </c>
      <c r="B2579" s="1" t="s">
        <v>869</v>
      </c>
      <c r="C2579" s="1" t="s">
        <v>128</v>
      </c>
      <c r="D2579" s="1" t="n">
        <v>24</v>
      </c>
      <c r="E2579" s="1" t="s">
        <v>891</v>
      </c>
      <c r="F2579" s="1" t="n">
        <v>73</v>
      </c>
      <c r="G2579" s="1" t="n">
        <v>2</v>
      </c>
      <c r="H2579" s="1" t="n">
        <v>912</v>
      </c>
      <c r="I2579" s="1" t="n">
        <v>155</v>
      </c>
      <c r="J2579" s="1" t="n">
        <v>335</v>
      </c>
      <c r="K2579" s="1" t="n">
        <v>0.463</v>
      </c>
      <c r="L2579" s="1" t="n">
        <v>15</v>
      </c>
      <c r="M2579" s="1" t="n">
        <v>55</v>
      </c>
      <c r="N2579" s="1" t="n">
        <v>0.273</v>
      </c>
      <c r="O2579" s="1" t="n">
        <v>69</v>
      </c>
      <c r="P2579" s="1" t="n">
        <v>94</v>
      </c>
      <c r="Q2579" s="1" t="n">
        <v>0.734</v>
      </c>
      <c r="R2579" s="1" t="n">
        <v>32</v>
      </c>
      <c r="S2579" s="1" t="n">
        <v>72</v>
      </c>
      <c r="T2579" s="1" t="n">
        <v>104</v>
      </c>
      <c r="U2579" s="1" t="n">
        <v>76</v>
      </c>
      <c r="V2579" s="1" t="n">
        <v>34</v>
      </c>
      <c r="W2579" s="1" t="n">
        <v>16</v>
      </c>
      <c r="X2579" s="1" t="n">
        <v>69</v>
      </c>
      <c r="Y2579" s="1" t="n">
        <v>93</v>
      </c>
      <c r="Z2579" s="1" t="n">
        <v>394</v>
      </c>
      <c r="AA2579" s="1" t="n">
        <v>13.5</v>
      </c>
      <c r="AB2579" s="1" t="n">
        <v>0.523</v>
      </c>
      <c r="AC2579" s="1" t="n">
        <v>1.3</v>
      </c>
      <c r="AD2579" s="1" t="n">
        <f aca="false">IF(F2579=0,0,Z2579/F2579)</f>
        <v>5.3972602739726</v>
      </c>
      <c r="AE2579" s="1" t="str">
        <f aca="false">IFERROR(LEFT(C2579,FIND("-",C2579)-1),C2579)</f>
        <v>SG</v>
      </c>
      <c r="AF2579" s="1" t="str">
        <f aca="false">B2579&amp;"|"&amp;A2579</f>
        <v>MarShon Brooks|2013</v>
      </c>
      <c r="AG2579" s="1" t="n">
        <f aca="false">SUMPRODUCT(($A$2:$A$4670=A2579)*($Z$2:$Z$4670&gt;Z2579))+1</f>
        <v>235</v>
      </c>
    </row>
    <row r="2580" customFormat="false" ht="15" hidden="false" customHeight="false" outlineLevel="0" collapsed="false">
      <c r="A2580" s="1" t="n">
        <v>2013</v>
      </c>
      <c r="B2580" s="1" t="s">
        <v>646</v>
      </c>
      <c r="C2580" s="1" t="s">
        <v>105</v>
      </c>
      <c r="D2580" s="1" t="n">
        <v>28</v>
      </c>
      <c r="E2580" s="1" t="s">
        <v>140</v>
      </c>
      <c r="F2580" s="1" t="n">
        <v>80</v>
      </c>
      <c r="G2580" s="1" t="n">
        <v>80</v>
      </c>
      <c r="H2580" s="1" t="n">
        <v>2796</v>
      </c>
      <c r="I2580" s="1" t="n">
        <v>429</v>
      </c>
      <c r="J2580" s="1" t="n">
        <v>869</v>
      </c>
      <c r="K2580" s="1" t="n">
        <v>0.494</v>
      </c>
      <c r="L2580" s="1" t="n">
        <v>1</v>
      </c>
      <c r="M2580" s="1" t="n">
        <v>14</v>
      </c>
      <c r="N2580" s="1" t="n">
        <v>0.071</v>
      </c>
      <c r="O2580" s="1" t="n">
        <v>268</v>
      </c>
      <c r="P2580" s="1" t="n">
        <v>316</v>
      </c>
      <c r="Q2580" s="1" t="n">
        <v>0.848</v>
      </c>
      <c r="R2580" s="1" t="n">
        <v>184</v>
      </c>
      <c r="S2580" s="1" t="n">
        <v>438</v>
      </c>
      <c r="T2580" s="1" t="n">
        <v>622</v>
      </c>
      <c r="U2580" s="1" t="n">
        <v>318</v>
      </c>
      <c r="V2580" s="1" t="n">
        <v>80</v>
      </c>
      <c r="W2580" s="1" t="n">
        <v>139</v>
      </c>
      <c r="X2580" s="1" t="n">
        <v>157</v>
      </c>
      <c r="Y2580" s="1" t="n">
        <v>255</v>
      </c>
      <c r="Z2580" s="1" t="n">
        <v>1127</v>
      </c>
      <c r="AA2580" s="1" t="n">
        <v>19.5</v>
      </c>
      <c r="AB2580" s="1" t="n">
        <v>0.559</v>
      </c>
      <c r="AC2580" s="1" t="n">
        <v>11.5</v>
      </c>
      <c r="AD2580" s="1" t="n">
        <f aca="false">IF(F2580=0,0,Z2580/F2580)</f>
        <v>14.0875</v>
      </c>
      <c r="AE2580" s="1" t="str">
        <f aca="false">IFERROR(LEFT(C2580,FIND("-",C2580)-1),C2580)</f>
        <v>C</v>
      </c>
      <c r="AF2580" s="1" t="str">
        <f aca="false">B2580&amp;"|"&amp;A2580</f>
        <v>Marc Gasol|2013</v>
      </c>
      <c r="AG2580" s="1" t="n">
        <f aca="false">SUMPRODUCT(($A$2:$A$4670=A2580)*($Z$2:$Z$4670&gt;Z2580))+1</f>
        <v>51</v>
      </c>
    </row>
    <row r="2581" customFormat="false" ht="15" hidden="false" customHeight="false" outlineLevel="0" collapsed="false">
      <c r="A2581" s="1" t="n">
        <v>2013</v>
      </c>
      <c r="B2581" s="1" t="s">
        <v>425</v>
      </c>
      <c r="C2581" s="1" t="s">
        <v>105</v>
      </c>
      <c r="D2581" s="1" t="n">
        <v>28</v>
      </c>
      <c r="E2581" s="1" t="s">
        <v>124</v>
      </c>
      <c r="F2581" s="1" t="n">
        <v>61</v>
      </c>
      <c r="G2581" s="1" t="n">
        <v>61</v>
      </c>
      <c r="H2581" s="1" t="n">
        <v>1876</v>
      </c>
      <c r="I2581" s="1" t="n">
        <v>295</v>
      </c>
      <c r="J2581" s="1" t="n">
        <v>566</v>
      </c>
      <c r="K2581" s="1" t="n">
        <v>0.521</v>
      </c>
      <c r="L2581" s="1" t="n">
        <v>0</v>
      </c>
      <c r="M2581" s="1" t="n">
        <v>3</v>
      </c>
      <c r="N2581" s="1" t="n">
        <v>0</v>
      </c>
      <c r="O2581" s="1" t="n">
        <v>90</v>
      </c>
      <c r="P2581" s="1" t="n">
        <v>138</v>
      </c>
      <c r="Q2581" s="1" t="n">
        <v>0.652</v>
      </c>
      <c r="R2581" s="1" t="n">
        <v>128</v>
      </c>
      <c r="S2581" s="1" t="n">
        <v>388</v>
      </c>
      <c r="T2581" s="1" t="n">
        <v>516</v>
      </c>
      <c r="U2581" s="1" t="n">
        <v>75</v>
      </c>
      <c r="V2581" s="1" t="n">
        <v>40</v>
      </c>
      <c r="W2581" s="1" t="n">
        <v>98</v>
      </c>
      <c r="X2581" s="1" t="n">
        <v>99</v>
      </c>
      <c r="Y2581" s="1" t="n">
        <v>127</v>
      </c>
      <c r="Z2581" s="1" t="n">
        <v>680</v>
      </c>
      <c r="AA2581" s="1" t="n">
        <v>15.4</v>
      </c>
      <c r="AB2581" s="1" t="n">
        <v>0.543</v>
      </c>
      <c r="AC2581" s="1" t="n">
        <v>3.4</v>
      </c>
      <c r="AD2581" s="1" t="n">
        <f aca="false">IF(F2581=0,0,Z2581/F2581)</f>
        <v>11.1475409836066</v>
      </c>
      <c r="AE2581" s="1" t="str">
        <f aca="false">IFERROR(LEFT(C2581,FIND("-",C2581)-1),C2581)</f>
        <v>C</v>
      </c>
      <c r="AF2581" s="1" t="str">
        <f aca="false">B2581&amp;"|"&amp;A2581</f>
        <v>Marcin Gortat|2013</v>
      </c>
      <c r="AG2581" s="1" t="n">
        <f aca="false">SUMPRODUCT(($A$2:$A$4670=A2581)*($Z$2:$Z$4670&gt;Z2581))+1</f>
        <v>155</v>
      </c>
    </row>
    <row r="2582" customFormat="false" ht="15" hidden="false" customHeight="false" outlineLevel="0" collapsed="false">
      <c r="A2582" s="1" t="n">
        <v>2013</v>
      </c>
      <c r="B2582" s="1" t="s">
        <v>426</v>
      </c>
      <c r="C2582" s="1" t="s">
        <v>128</v>
      </c>
      <c r="D2582" s="1" t="n">
        <v>26</v>
      </c>
      <c r="E2582" s="1" t="s">
        <v>106</v>
      </c>
      <c r="F2582" s="1" t="n">
        <v>73</v>
      </c>
      <c r="G2582" s="1" t="n">
        <v>27</v>
      </c>
      <c r="H2582" s="1" t="n">
        <v>1882</v>
      </c>
      <c r="I2582" s="1" t="n">
        <v>241</v>
      </c>
      <c r="J2582" s="1" t="n">
        <v>610</v>
      </c>
      <c r="K2582" s="1" t="n">
        <v>0.395</v>
      </c>
      <c r="L2582" s="1" t="n">
        <v>79</v>
      </c>
      <c r="M2582" s="1" t="n">
        <v>221</v>
      </c>
      <c r="N2582" s="1" t="n">
        <v>0.357</v>
      </c>
      <c r="O2582" s="1" t="n">
        <v>141</v>
      </c>
      <c r="P2582" s="1" t="n">
        <v>168</v>
      </c>
      <c r="Q2582" s="1" t="n">
        <v>0.839</v>
      </c>
      <c r="R2582" s="1" t="n">
        <v>13</v>
      </c>
      <c r="S2582" s="1" t="n">
        <v>127</v>
      </c>
      <c r="T2582" s="1" t="n">
        <v>140</v>
      </c>
      <c r="U2582" s="1" t="n">
        <v>148</v>
      </c>
      <c r="V2582" s="1" t="n">
        <v>44</v>
      </c>
      <c r="W2582" s="1" t="n">
        <v>6</v>
      </c>
      <c r="X2582" s="1" t="n">
        <v>82</v>
      </c>
      <c r="Y2582" s="1" t="n">
        <v>140</v>
      </c>
      <c r="Z2582" s="1" t="n">
        <v>702</v>
      </c>
      <c r="AA2582" s="1" t="n">
        <v>10.4</v>
      </c>
      <c r="AB2582" s="1" t="n">
        <v>0.513</v>
      </c>
      <c r="AC2582" s="1" t="n">
        <v>3</v>
      </c>
      <c r="AD2582" s="1" t="n">
        <f aca="false">IF(F2582=0,0,Z2582/F2582)</f>
        <v>9.61643835616438</v>
      </c>
      <c r="AE2582" s="1" t="str">
        <f aca="false">IFERROR(LEFT(C2582,FIND("-",C2582)-1),C2582)</f>
        <v>SG</v>
      </c>
      <c r="AF2582" s="1" t="str">
        <f aca="false">B2582&amp;"|"&amp;A2582</f>
        <v>Marco Belinelli|2013</v>
      </c>
      <c r="AG2582" s="1" t="n">
        <f aca="false">SUMPRODUCT(($A$2:$A$4670=A2582)*($Z$2:$Z$4670&gt;Z2582))+1</f>
        <v>145</v>
      </c>
    </row>
    <row r="2583" customFormat="false" ht="15" hidden="false" customHeight="false" outlineLevel="0" collapsed="false">
      <c r="A2583" s="1" t="n">
        <v>2013</v>
      </c>
      <c r="B2583" s="1" t="s">
        <v>428</v>
      </c>
      <c r="C2583" s="1" t="s">
        <v>92</v>
      </c>
      <c r="D2583" s="1" t="n">
        <v>38</v>
      </c>
      <c r="E2583" s="1" t="s">
        <v>256</v>
      </c>
      <c r="F2583" s="1" t="n">
        <v>24</v>
      </c>
      <c r="G2583" s="1" t="n">
        <v>4</v>
      </c>
      <c r="H2583" s="1" t="n">
        <v>250</v>
      </c>
      <c r="I2583" s="1" t="n">
        <v>17</v>
      </c>
      <c r="J2583" s="1" t="n">
        <v>53</v>
      </c>
      <c r="K2583" s="1" t="n">
        <v>0.321</v>
      </c>
      <c r="L2583" s="1" t="n">
        <v>0</v>
      </c>
      <c r="M2583" s="1" t="n">
        <v>0</v>
      </c>
      <c r="O2583" s="1" t="n">
        <v>8</v>
      </c>
      <c r="P2583" s="1" t="n">
        <v>19</v>
      </c>
      <c r="Q2583" s="1" t="n">
        <v>0.421</v>
      </c>
      <c r="R2583" s="1" t="n">
        <v>24</v>
      </c>
      <c r="S2583" s="1" t="n">
        <v>56</v>
      </c>
      <c r="T2583" s="1" t="n">
        <v>80</v>
      </c>
      <c r="U2583" s="1" t="n">
        <v>14</v>
      </c>
      <c r="V2583" s="1" t="n">
        <v>7</v>
      </c>
      <c r="W2583" s="1" t="n">
        <v>14</v>
      </c>
      <c r="X2583" s="1" t="n">
        <v>15</v>
      </c>
      <c r="Y2583" s="1" t="n">
        <v>28</v>
      </c>
      <c r="Z2583" s="1" t="n">
        <v>42</v>
      </c>
      <c r="AA2583" s="1" t="n">
        <v>8.6</v>
      </c>
      <c r="AB2583" s="1" t="n">
        <v>0.342</v>
      </c>
      <c r="AC2583" s="1" t="n">
        <v>0</v>
      </c>
      <c r="AD2583" s="1" t="n">
        <f aca="false">IF(F2583=0,0,Z2583/F2583)</f>
        <v>1.75</v>
      </c>
      <c r="AE2583" s="1" t="str">
        <f aca="false">IFERROR(LEFT(C2583,FIND("-",C2583)-1),C2583)</f>
        <v>PF</v>
      </c>
      <c r="AF2583" s="1" t="str">
        <f aca="false">B2583&amp;"|"&amp;A2583</f>
        <v>Marcus Camby|2013</v>
      </c>
      <c r="AG2583" s="1" t="n">
        <f aca="false">SUMPRODUCT(($A$2:$A$4670=A2583)*($Z$2:$Z$4670&gt;Z2583))+1</f>
        <v>413</v>
      </c>
    </row>
    <row r="2584" customFormat="false" ht="15" hidden="false" customHeight="false" outlineLevel="0" collapsed="false">
      <c r="A2584" s="1" t="n">
        <v>2013</v>
      </c>
      <c r="B2584" s="1" t="s">
        <v>870</v>
      </c>
      <c r="C2584" s="1" t="s">
        <v>431</v>
      </c>
      <c r="D2584" s="1" t="n">
        <v>23</v>
      </c>
      <c r="E2584" s="1" t="s">
        <v>115</v>
      </c>
      <c r="F2584" s="1" t="n">
        <v>77</v>
      </c>
      <c r="G2584" s="1" t="n">
        <v>23</v>
      </c>
      <c r="H2584" s="1" t="n">
        <v>1524</v>
      </c>
      <c r="I2584" s="1" t="n">
        <v>222</v>
      </c>
      <c r="J2584" s="1" t="n">
        <v>526</v>
      </c>
      <c r="K2584" s="1" t="n">
        <v>0.422</v>
      </c>
      <c r="L2584" s="1" t="n">
        <v>86</v>
      </c>
      <c r="M2584" s="1" t="n">
        <v>233</v>
      </c>
      <c r="N2584" s="1" t="n">
        <v>0.369</v>
      </c>
      <c r="O2584" s="1" t="n">
        <v>66</v>
      </c>
      <c r="P2584" s="1" t="n">
        <v>117</v>
      </c>
      <c r="Q2584" s="1" t="n">
        <v>0.564</v>
      </c>
      <c r="R2584" s="1" t="n">
        <v>80</v>
      </c>
      <c r="S2584" s="1" t="n">
        <v>197</v>
      </c>
      <c r="T2584" s="1" t="n">
        <v>277</v>
      </c>
      <c r="U2584" s="1" t="n">
        <v>62</v>
      </c>
      <c r="V2584" s="1" t="n">
        <v>45</v>
      </c>
      <c r="W2584" s="1" t="n">
        <v>20</v>
      </c>
      <c r="X2584" s="1" t="n">
        <v>77</v>
      </c>
      <c r="Y2584" s="1" t="n">
        <v>160</v>
      </c>
      <c r="Z2584" s="1" t="n">
        <v>596</v>
      </c>
      <c r="AA2584" s="1" t="n">
        <v>11.3</v>
      </c>
      <c r="AB2584" s="1" t="n">
        <v>0.516</v>
      </c>
      <c r="AC2584" s="1" t="n">
        <v>1.8</v>
      </c>
      <c r="AD2584" s="1" t="n">
        <f aca="false">IF(F2584=0,0,Z2584/F2584)</f>
        <v>7.74025974025974</v>
      </c>
      <c r="AE2584" s="1" t="str">
        <f aca="false">IFERROR(LEFT(C2584,FIND("-",C2584)-1),C2584)</f>
        <v>PF</v>
      </c>
      <c r="AF2584" s="1" t="str">
        <f aca="false">B2584&amp;"|"&amp;A2584</f>
        <v>Marcus Morris|2013</v>
      </c>
      <c r="AG2584" s="1" t="n">
        <f aca="false">SUMPRODUCT(($A$2:$A$4670=A2584)*($Z$2:$Z$4670&gt;Z2584))+1</f>
        <v>178</v>
      </c>
    </row>
    <row r="2585" customFormat="false" ht="15" hidden="false" customHeight="false" outlineLevel="0" collapsed="false">
      <c r="A2585" s="1" t="n">
        <v>2013</v>
      </c>
      <c r="B2585" s="1" t="s">
        <v>716</v>
      </c>
      <c r="C2585" s="1" t="s">
        <v>128</v>
      </c>
      <c r="D2585" s="1" t="n">
        <v>25</v>
      </c>
      <c r="E2585" s="1" t="s">
        <v>173</v>
      </c>
      <c r="F2585" s="1" t="n">
        <v>72</v>
      </c>
      <c r="G2585" s="1" t="n">
        <v>8</v>
      </c>
      <c r="H2585" s="1" t="n">
        <v>1726</v>
      </c>
      <c r="I2585" s="1" t="n">
        <v>332</v>
      </c>
      <c r="J2585" s="1" t="n">
        <v>774</v>
      </c>
      <c r="K2585" s="1" t="n">
        <v>0.429</v>
      </c>
      <c r="L2585" s="1" t="n">
        <v>141</v>
      </c>
      <c r="M2585" s="1" t="n">
        <v>379</v>
      </c>
      <c r="N2585" s="1" t="n">
        <v>0.372</v>
      </c>
      <c r="O2585" s="1" t="n">
        <v>111</v>
      </c>
      <c r="P2585" s="1" t="n">
        <v>126</v>
      </c>
      <c r="Q2585" s="1" t="n">
        <v>0.881</v>
      </c>
      <c r="R2585" s="1" t="n">
        <v>50</v>
      </c>
      <c r="S2585" s="1" t="n">
        <v>131</v>
      </c>
      <c r="T2585" s="1" t="n">
        <v>181</v>
      </c>
      <c r="U2585" s="1" t="n">
        <v>91</v>
      </c>
      <c r="V2585" s="1" t="n">
        <v>61</v>
      </c>
      <c r="W2585" s="1" t="n">
        <v>4</v>
      </c>
      <c r="X2585" s="1" t="n">
        <v>68</v>
      </c>
      <c r="Y2585" s="1" t="n">
        <v>105</v>
      </c>
      <c r="Z2585" s="1" t="n">
        <v>916</v>
      </c>
      <c r="AA2585" s="1" t="n">
        <v>16.3</v>
      </c>
      <c r="AB2585" s="1" t="n">
        <v>0.552</v>
      </c>
      <c r="AC2585" s="1" t="n">
        <v>3.2</v>
      </c>
      <c r="AD2585" s="1" t="n">
        <f aca="false">IF(F2585=0,0,Z2585/F2585)</f>
        <v>12.7222222222222</v>
      </c>
      <c r="AE2585" s="1" t="str">
        <f aca="false">IFERROR(LEFT(C2585,FIND("-",C2585)-1),C2585)</f>
        <v>SG</v>
      </c>
      <c r="AF2585" s="1" t="str">
        <f aca="false">B2585&amp;"|"&amp;A2585</f>
        <v>Marcus Thornton|2013</v>
      </c>
      <c r="AG2585" s="1" t="n">
        <f aca="false">SUMPRODUCT(($A$2:$A$4670=A2585)*($Z$2:$Z$4670&gt;Z2585))+1</f>
        <v>90</v>
      </c>
    </row>
    <row r="2586" customFormat="false" ht="15" hidden="false" customHeight="false" outlineLevel="0" collapsed="false">
      <c r="A2586" s="1" t="n">
        <v>2013</v>
      </c>
      <c r="B2586" s="1" t="s">
        <v>647</v>
      </c>
      <c r="C2586" s="1" t="s">
        <v>102</v>
      </c>
      <c r="D2586" s="1" t="n">
        <v>26</v>
      </c>
      <c r="E2586" s="1" t="s">
        <v>126</v>
      </c>
      <c r="F2586" s="1" t="n">
        <v>77</v>
      </c>
      <c r="G2586" s="1" t="n">
        <v>77</v>
      </c>
      <c r="H2586" s="1" t="n">
        <v>2068</v>
      </c>
      <c r="I2586" s="1" t="n">
        <v>227</v>
      </c>
      <c r="J2586" s="1" t="n">
        <v>529</v>
      </c>
      <c r="K2586" s="1" t="n">
        <v>0.429</v>
      </c>
      <c r="L2586" s="1" t="n">
        <v>123</v>
      </c>
      <c r="M2586" s="1" t="n">
        <v>301</v>
      </c>
      <c r="N2586" s="1" t="n">
        <v>0.409</v>
      </c>
      <c r="O2586" s="1" t="n">
        <v>89</v>
      </c>
      <c r="P2586" s="1" t="n">
        <v>112</v>
      </c>
      <c r="Q2586" s="1" t="n">
        <v>0.795</v>
      </c>
      <c r="R2586" s="1" t="n">
        <v>19</v>
      </c>
      <c r="S2586" s="1" t="n">
        <v>152</v>
      </c>
      <c r="T2586" s="1" t="n">
        <v>171</v>
      </c>
      <c r="U2586" s="1" t="n">
        <v>273</v>
      </c>
      <c r="V2586" s="1" t="n">
        <v>118</v>
      </c>
      <c r="W2586" s="1" t="n">
        <v>12</v>
      </c>
      <c r="X2586" s="1" t="n">
        <v>119</v>
      </c>
      <c r="Y2586" s="1" t="n">
        <v>196</v>
      </c>
      <c r="Z2586" s="1" t="n">
        <v>666</v>
      </c>
      <c r="AA2586" s="1" t="n">
        <v>13.3</v>
      </c>
      <c r="AB2586" s="1" t="n">
        <v>0.576</v>
      </c>
      <c r="AC2586" s="1" t="n">
        <v>5.2</v>
      </c>
      <c r="AD2586" s="1" t="n">
        <f aca="false">IF(F2586=0,0,Z2586/F2586)</f>
        <v>8.64935064935065</v>
      </c>
      <c r="AE2586" s="1" t="str">
        <f aca="false">IFERROR(LEFT(C2586,FIND("-",C2586)-1),C2586)</f>
        <v>PG</v>
      </c>
      <c r="AF2586" s="1" t="str">
        <f aca="false">B2586&amp;"|"&amp;A2586</f>
        <v>Mario Chalmers|2013</v>
      </c>
      <c r="AG2586" s="1" t="n">
        <f aca="false">SUMPRODUCT(($A$2:$A$4670=A2586)*($Z$2:$Z$4670&gt;Z2586))+1</f>
        <v>159</v>
      </c>
    </row>
    <row r="2587" customFormat="false" ht="15" hidden="false" customHeight="false" outlineLevel="0" collapsed="false">
      <c r="A2587" s="1" t="n">
        <v>2013</v>
      </c>
      <c r="B2587" s="1" t="s">
        <v>871</v>
      </c>
      <c r="C2587" s="1" t="s">
        <v>92</v>
      </c>
      <c r="D2587" s="1" t="n">
        <v>23</v>
      </c>
      <c r="E2587" s="1" t="s">
        <v>124</v>
      </c>
      <c r="F2587" s="1" t="n">
        <v>82</v>
      </c>
      <c r="G2587" s="1" t="n">
        <v>32</v>
      </c>
      <c r="H2587" s="1" t="n">
        <v>1837</v>
      </c>
      <c r="I2587" s="1" t="n">
        <v>266</v>
      </c>
      <c r="J2587" s="1" t="n">
        <v>653</v>
      </c>
      <c r="K2587" s="1" t="n">
        <v>0.407</v>
      </c>
      <c r="L2587" s="1" t="n">
        <v>45</v>
      </c>
      <c r="M2587" s="1" t="n">
        <v>134</v>
      </c>
      <c r="N2587" s="1" t="n">
        <v>0.336</v>
      </c>
      <c r="O2587" s="1" t="n">
        <v>93</v>
      </c>
      <c r="P2587" s="1" t="n">
        <v>127</v>
      </c>
      <c r="Q2587" s="1" t="n">
        <v>0.732</v>
      </c>
      <c r="R2587" s="1" t="n">
        <v>131</v>
      </c>
      <c r="S2587" s="1" t="n">
        <v>265</v>
      </c>
      <c r="T2587" s="1" t="n">
        <v>396</v>
      </c>
      <c r="U2587" s="1" t="n">
        <v>108</v>
      </c>
      <c r="V2587" s="1" t="n">
        <v>77</v>
      </c>
      <c r="W2587" s="1" t="n">
        <v>64</v>
      </c>
      <c r="X2587" s="1" t="n">
        <v>104</v>
      </c>
      <c r="Y2587" s="1" t="n">
        <v>209</v>
      </c>
      <c r="Z2587" s="1" t="n">
        <v>670</v>
      </c>
      <c r="AA2587" s="1" t="n">
        <v>12.6</v>
      </c>
      <c r="AB2587" s="1" t="n">
        <v>0.473</v>
      </c>
      <c r="AC2587" s="1" t="n">
        <v>1.7</v>
      </c>
      <c r="AD2587" s="1" t="n">
        <f aca="false">IF(F2587=0,0,Z2587/F2587)</f>
        <v>8.17073170731707</v>
      </c>
      <c r="AE2587" s="1" t="str">
        <f aca="false">IFERROR(LEFT(C2587,FIND("-",C2587)-1),C2587)</f>
        <v>PF</v>
      </c>
      <c r="AF2587" s="1" t="str">
        <f aca="false">B2587&amp;"|"&amp;A2587</f>
        <v>Markieff Morris|2013</v>
      </c>
      <c r="AG2587" s="1" t="n">
        <f aca="false">SUMPRODUCT(($A$2:$A$4670=A2587)*($Z$2:$Z$4670&gt;Z2587))+1</f>
        <v>158</v>
      </c>
    </row>
    <row r="2588" customFormat="false" ht="15" hidden="false" customHeight="false" outlineLevel="0" collapsed="false">
      <c r="A2588" s="1" t="n">
        <v>2013</v>
      </c>
      <c r="B2588" s="1" t="s">
        <v>437</v>
      </c>
      <c r="C2588" s="1" t="s">
        <v>123</v>
      </c>
      <c r="D2588" s="1" t="n">
        <v>32</v>
      </c>
      <c r="E2588" s="1" t="s">
        <v>152</v>
      </c>
      <c r="F2588" s="1" t="n">
        <v>59</v>
      </c>
      <c r="G2588" s="1" t="n">
        <v>33</v>
      </c>
      <c r="H2588" s="1" t="n">
        <v>1085</v>
      </c>
      <c r="I2588" s="1" t="n">
        <v>132</v>
      </c>
      <c r="J2588" s="1" t="n">
        <v>351</v>
      </c>
      <c r="K2588" s="1" t="n">
        <v>0.376</v>
      </c>
      <c r="L2588" s="1" t="n">
        <v>20</v>
      </c>
      <c r="M2588" s="1" t="n">
        <v>72</v>
      </c>
      <c r="N2588" s="1" t="n">
        <v>0.278</v>
      </c>
      <c r="O2588" s="1" t="n">
        <v>40</v>
      </c>
      <c r="P2588" s="1" t="n">
        <v>54</v>
      </c>
      <c r="Q2588" s="1" t="n">
        <v>0.741</v>
      </c>
      <c r="R2588" s="1" t="n">
        <v>48</v>
      </c>
      <c r="S2588" s="1" t="n">
        <v>102</v>
      </c>
      <c r="T2588" s="1" t="n">
        <v>150</v>
      </c>
      <c r="U2588" s="1" t="n">
        <v>65</v>
      </c>
      <c r="V2588" s="1" t="n">
        <v>51</v>
      </c>
      <c r="W2588" s="1" t="n">
        <v>10</v>
      </c>
      <c r="X2588" s="1" t="n">
        <v>45</v>
      </c>
      <c r="Y2588" s="1" t="n">
        <v>77</v>
      </c>
      <c r="Z2588" s="1" t="n">
        <v>324</v>
      </c>
      <c r="AA2588" s="1" t="n">
        <v>9.2</v>
      </c>
      <c r="AB2588" s="1" t="n">
        <v>0.432</v>
      </c>
      <c r="AC2588" s="1" t="n">
        <v>0.5</v>
      </c>
      <c r="AD2588" s="1" t="n">
        <f aca="false">IF(F2588=0,0,Z2588/F2588)</f>
        <v>5.49152542372881</v>
      </c>
      <c r="AE2588" s="1" t="str">
        <f aca="false">IFERROR(LEFT(C2588,FIND("-",C2588)-1),C2588)</f>
        <v>SF</v>
      </c>
      <c r="AF2588" s="1" t="str">
        <f aca="false">B2588&amp;"|"&amp;A2588</f>
        <v>Marquis Daniels|2013</v>
      </c>
      <c r="AG2588" s="1" t="n">
        <f aca="false">SUMPRODUCT(($A$2:$A$4670=A2588)*($Z$2:$Z$4670&gt;Z2588))+1</f>
        <v>265</v>
      </c>
    </row>
    <row r="2589" customFormat="false" ht="15" hidden="false" customHeight="false" outlineLevel="0" collapsed="false">
      <c r="A2589" s="1" t="n">
        <v>2013</v>
      </c>
      <c r="B2589" s="1" t="s">
        <v>940</v>
      </c>
      <c r="C2589" s="1" t="s">
        <v>102</v>
      </c>
      <c r="D2589" s="1" t="n">
        <v>19</v>
      </c>
      <c r="E2589" s="1" t="s">
        <v>106</v>
      </c>
      <c r="F2589" s="1" t="n">
        <v>48</v>
      </c>
      <c r="G2589" s="1" t="n">
        <v>0</v>
      </c>
      <c r="H2589" s="1" t="n">
        <v>392</v>
      </c>
      <c r="I2589" s="1" t="n">
        <v>43</v>
      </c>
      <c r="J2589" s="1" t="n">
        <v>113</v>
      </c>
      <c r="K2589" s="1" t="n">
        <v>0.381</v>
      </c>
      <c r="L2589" s="1" t="n">
        <v>4</v>
      </c>
      <c r="M2589" s="1" t="n">
        <v>23</v>
      </c>
      <c r="N2589" s="1" t="n">
        <v>0.174</v>
      </c>
      <c r="O2589" s="1" t="n">
        <v>9</v>
      </c>
      <c r="P2589" s="1" t="n">
        <v>16</v>
      </c>
      <c r="Q2589" s="1" t="n">
        <v>0.563</v>
      </c>
      <c r="R2589" s="1" t="n">
        <v>3</v>
      </c>
      <c r="S2589" s="1" t="n">
        <v>41</v>
      </c>
      <c r="T2589" s="1" t="n">
        <v>44</v>
      </c>
      <c r="U2589" s="1" t="n">
        <v>63</v>
      </c>
      <c r="V2589" s="1" t="n">
        <v>9</v>
      </c>
      <c r="W2589" s="1" t="n">
        <v>7</v>
      </c>
      <c r="X2589" s="1" t="n">
        <v>35</v>
      </c>
      <c r="Y2589" s="1" t="n">
        <v>47</v>
      </c>
      <c r="Z2589" s="1" t="n">
        <v>99</v>
      </c>
      <c r="AA2589" s="1" t="n">
        <v>6</v>
      </c>
      <c r="AB2589" s="1" t="n">
        <v>0.412</v>
      </c>
      <c r="AC2589" s="1" t="n">
        <v>-0.3</v>
      </c>
      <c r="AD2589" s="1" t="n">
        <f aca="false">IF(F2589=0,0,Z2589/F2589)</f>
        <v>2.0625</v>
      </c>
      <c r="AE2589" s="1" t="str">
        <f aca="false">IFERROR(LEFT(C2589,FIND("-",C2589)-1),C2589)</f>
        <v>PG</v>
      </c>
      <c r="AF2589" s="1" t="str">
        <f aca="false">B2589&amp;"|"&amp;A2589</f>
        <v>Marquis Teague|2013</v>
      </c>
      <c r="AG2589" s="1" t="n">
        <f aca="false">SUMPRODUCT(($A$2:$A$4670=A2589)*($Z$2:$Z$4670&gt;Z2589))+1</f>
        <v>380</v>
      </c>
    </row>
    <row r="2590" customFormat="false" ht="15" hidden="false" customHeight="false" outlineLevel="0" collapsed="false">
      <c r="A2590" s="1" t="n">
        <v>2013</v>
      </c>
      <c r="B2590" s="1" t="s">
        <v>648</v>
      </c>
      <c r="C2590" s="1" t="s">
        <v>105</v>
      </c>
      <c r="D2590" s="1" t="n">
        <v>25</v>
      </c>
      <c r="E2590" s="1" t="s">
        <v>115</v>
      </c>
      <c r="F2590" s="1" t="n">
        <v>79</v>
      </c>
      <c r="G2590" s="1" t="n">
        <v>3</v>
      </c>
      <c r="H2590" s="1" t="n">
        <v>1300</v>
      </c>
      <c r="I2590" s="1" t="n">
        <v>260</v>
      </c>
      <c r="J2590" s="1" t="n">
        <v>584</v>
      </c>
      <c r="K2590" s="1" t="n">
        <v>0.445</v>
      </c>
      <c r="L2590" s="1" t="n">
        <v>3</v>
      </c>
      <c r="M2590" s="1" t="n">
        <v>10</v>
      </c>
      <c r="N2590" s="1" t="n">
        <v>0.3</v>
      </c>
      <c r="O2590" s="1" t="n">
        <v>135</v>
      </c>
      <c r="P2590" s="1" t="n">
        <v>175</v>
      </c>
      <c r="Q2590" s="1" t="n">
        <v>0.771</v>
      </c>
      <c r="R2590" s="1" t="n">
        <v>146</v>
      </c>
      <c r="S2590" s="1" t="n">
        <v>240</v>
      </c>
      <c r="T2590" s="1" t="n">
        <v>386</v>
      </c>
      <c r="U2590" s="1" t="n">
        <v>47</v>
      </c>
      <c r="V2590" s="1" t="n">
        <v>24</v>
      </c>
      <c r="W2590" s="1" t="n">
        <v>53</v>
      </c>
      <c r="X2590" s="1" t="n">
        <v>80</v>
      </c>
      <c r="Y2590" s="1" t="n">
        <v>175</v>
      </c>
      <c r="Z2590" s="1" t="n">
        <v>658</v>
      </c>
      <c r="AA2590" s="1" t="n">
        <v>17.3</v>
      </c>
      <c r="AB2590" s="1" t="n">
        <v>0.498</v>
      </c>
      <c r="AC2590" s="1" t="n">
        <v>2.8</v>
      </c>
      <c r="AD2590" s="1" t="n">
        <f aca="false">IF(F2590=0,0,Z2590/F2590)</f>
        <v>8.32911392405063</v>
      </c>
      <c r="AE2590" s="1" t="str">
        <f aca="false">IFERROR(LEFT(C2590,FIND("-",C2590)-1),C2590)</f>
        <v>C</v>
      </c>
      <c r="AF2590" s="1" t="str">
        <f aca="false">B2590&amp;"|"&amp;A2590</f>
        <v>Marreese Speights|2013</v>
      </c>
      <c r="AG2590" s="1" t="n">
        <f aca="false">SUMPRODUCT(($A$2:$A$4670=A2590)*($Z$2:$Z$4670&gt;Z2590))+1</f>
        <v>161</v>
      </c>
    </row>
    <row r="2591" customFormat="false" ht="15" hidden="false" customHeight="false" outlineLevel="0" collapsed="false">
      <c r="A2591" s="1" t="n">
        <v>2013</v>
      </c>
      <c r="B2591" s="1" t="s">
        <v>438</v>
      </c>
      <c r="C2591" s="1" t="s">
        <v>123</v>
      </c>
      <c r="D2591" s="1" t="n">
        <v>26</v>
      </c>
      <c r="E2591" s="1" t="s">
        <v>137</v>
      </c>
      <c r="F2591" s="1" t="n">
        <v>76</v>
      </c>
      <c r="G2591" s="1" t="n">
        <v>62</v>
      </c>
      <c r="H2591" s="1" t="n">
        <v>2200</v>
      </c>
      <c r="I2591" s="1" t="n">
        <v>281</v>
      </c>
      <c r="J2591" s="1" t="n">
        <v>636</v>
      </c>
      <c r="K2591" s="1" t="n">
        <v>0.442</v>
      </c>
      <c r="L2591" s="1" t="n">
        <v>139</v>
      </c>
      <c r="M2591" s="1" t="n">
        <v>329</v>
      </c>
      <c r="N2591" s="1" t="n">
        <v>0.422</v>
      </c>
      <c r="O2591" s="1" t="n">
        <v>168</v>
      </c>
      <c r="P2591" s="1" t="n">
        <v>198</v>
      </c>
      <c r="Q2591" s="1" t="n">
        <v>0.848</v>
      </c>
      <c r="R2591" s="1" t="n">
        <v>53</v>
      </c>
      <c r="S2591" s="1" t="n">
        <v>241</v>
      </c>
      <c r="T2591" s="1" t="n">
        <v>294</v>
      </c>
      <c r="U2591" s="1" t="n">
        <v>143</v>
      </c>
      <c r="V2591" s="1" t="n">
        <v>49</v>
      </c>
      <c r="W2591" s="1" t="n">
        <v>17</v>
      </c>
      <c r="X2591" s="1" t="n">
        <v>90</v>
      </c>
      <c r="Y2591" s="1" t="n">
        <v>166</v>
      </c>
      <c r="Z2591" s="1" t="n">
        <v>869</v>
      </c>
      <c r="AA2591" s="1" t="n">
        <v>13.9</v>
      </c>
      <c r="AB2591" s="1" t="n">
        <v>0.601</v>
      </c>
      <c r="AC2591" s="1" t="n">
        <v>6.3</v>
      </c>
      <c r="AD2591" s="1" t="n">
        <f aca="false">IF(F2591=0,0,Z2591/F2591)</f>
        <v>11.4342105263158</v>
      </c>
      <c r="AE2591" s="1" t="str">
        <f aca="false">IFERROR(LEFT(C2591,FIND("-",C2591)-1),C2591)</f>
        <v>SF</v>
      </c>
      <c r="AF2591" s="1" t="str">
        <f aca="false">B2591&amp;"|"&amp;A2591</f>
        <v>Martell Webster|2013</v>
      </c>
      <c r="AG2591" s="1" t="n">
        <f aca="false">SUMPRODUCT(($A$2:$A$4670=A2591)*($Z$2:$Z$4670&gt;Z2591))+1</f>
        <v>99</v>
      </c>
    </row>
    <row r="2592" customFormat="false" ht="15" hidden="false" customHeight="false" outlineLevel="0" collapsed="false">
      <c r="A2592" s="1" t="n">
        <v>2013</v>
      </c>
      <c r="B2592" s="1" t="s">
        <v>439</v>
      </c>
      <c r="C2592" s="1" t="s">
        <v>123</v>
      </c>
      <c r="D2592" s="1" t="n">
        <v>26</v>
      </c>
      <c r="E2592" s="1" t="s">
        <v>149</v>
      </c>
      <c r="F2592" s="1" t="n">
        <v>73</v>
      </c>
      <c r="G2592" s="1" t="n">
        <v>51</v>
      </c>
      <c r="H2592" s="1" t="n">
        <v>1727</v>
      </c>
      <c r="I2592" s="1" t="n">
        <v>199</v>
      </c>
      <c r="J2592" s="1" t="n">
        <v>470</v>
      </c>
      <c r="K2592" s="1" t="n">
        <v>0.423</v>
      </c>
      <c r="L2592" s="1" t="n">
        <v>54</v>
      </c>
      <c r="M2592" s="1" t="n">
        <v>166</v>
      </c>
      <c r="N2592" s="1" t="n">
        <v>0.325</v>
      </c>
      <c r="O2592" s="1" t="n">
        <v>77</v>
      </c>
      <c r="P2592" s="1" t="n">
        <v>99</v>
      </c>
      <c r="Q2592" s="1" t="n">
        <v>0.778</v>
      </c>
      <c r="R2592" s="1" t="n">
        <v>55</v>
      </c>
      <c r="S2592" s="1" t="n">
        <v>208</v>
      </c>
      <c r="T2592" s="1" t="n">
        <v>263</v>
      </c>
      <c r="U2592" s="1" t="n">
        <v>77</v>
      </c>
      <c r="V2592" s="1" t="n">
        <v>37</v>
      </c>
      <c r="W2592" s="1" t="n">
        <v>38</v>
      </c>
      <c r="X2592" s="1" t="n">
        <v>60</v>
      </c>
      <c r="Y2592" s="1" t="n">
        <v>98</v>
      </c>
      <c r="Z2592" s="1" t="n">
        <v>529</v>
      </c>
      <c r="AA2592" s="1" t="n">
        <v>10.9</v>
      </c>
      <c r="AB2592" s="1" t="n">
        <v>0.515</v>
      </c>
      <c r="AC2592" s="1" t="n">
        <v>2.3</v>
      </c>
      <c r="AD2592" s="1" t="n">
        <f aca="false">IF(F2592=0,0,Z2592/F2592)</f>
        <v>7.24657534246575</v>
      </c>
      <c r="AE2592" s="1" t="str">
        <f aca="false">IFERROR(LEFT(C2592,FIND("-",C2592)-1),C2592)</f>
        <v>SF</v>
      </c>
      <c r="AF2592" s="1" t="str">
        <f aca="false">B2592&amp;"|"&amp;A2592</f>
        <v>Marvin Williams|2013</v>
      </c>
      <c r="AG2592" s="1" t="n">
        <f aca="false">SUMPRODUCT(($A$2:$A$4670=A2592)*($Z$2:$Z$4670&gt;Z2592))+1</f>
        <v>197</v>
      </c>
    </row>
    <row r="2593" customFormat="false" ht="15" hidden="false" customHeight="false" outlineLevel="0" collapsed="false">
      <c r="A2593" s="1" t="n">
        <v>2013</v>
      </c>
      <c r="B2593" s="1" t="s">
        <v>440</v>
      </c>
      <c r="C2593" s="1" t="s">
        <v>123</v>
      </c>
      <c r="D2593" s="1" t="n">
        <v>32</v>
      </c>
      <c r="E2593" s="1" t="s">
        <v>108</v>
      </c>
      <c r="F2593" s="1" t="n">
        <v>80</v>
      </c>
      <c r="G2593" s="1" t="n">
        <v>4</v>
      </c>
      <c r="H2593" s="1" t="n">
        <v>2058</v>
      </c>
      <c r="I2593" s="1" t="n">
        <v>312</v>
      </c>
      <c r="J2593" s="1" t="n">
        <v>675</v>
      </c>
      <c r="K2593" s="1" t="n">
        <v>0.462</v>
      </c>
      <c r="L2593" s="1" t="n">
        <v>111</v>
      </c>
      <c r="M2593" s="1" t="n">
        <v>325</v>
      </c>
      <c r="N2593" s="1" t="n">
        <v>0.342</v>
      </c>
      <c r="O2593" s="1" t="n">
        <v>87</v>
      </c>
      <c r="P2593" s="1" t="n">
        <v>117</v>
      </c>
      <c r="Q2593" s="1" t="n">
        <v>0.744</v>
      </c>
      <c r="R2593" s="1" t="n">
        <v>111</v>
      </c>
      <c r="S2593" s="1" t="n">
        <v>255</v>
      </c>
      <c r="T2593" s="1" t="n">
        <v>366</v>
      </c>
      <c r="U2593" s="1" t="n">
        <v>123</v>
      </c>
      <c r="V2593" s="1" t="n">
        <v>82</v>
      </c>
      <c r="W2593" s="1" t="n">
        <v>63</v>
      </c>
      <c r="X2593" s="1" t="n">
        <v>90</v>
      </c>
      <c r="Y2593" s="1" t="n">
        <v>233</v>
      </c>
      <c r="Z2593" s="1" t="n">
        <v>822</v>
      </c>
      <c r="AA2593" s="1" t="n">
        <v>15.5</v>
      </c>
      <c r="AB2593" s="1" t="n">
        <v>0.566</v>
      </c>
      <c r="AC2593" s="1" t="n">
        <v>6.3</v>
      </c>
      <c r="AD2593" s="1" t="n">
        <f aca="false">IF(F2593=0,0,Z2593/F2593)</f>
        <v>10.275</v>
      </c>
      <c r="AE2593" s="1" t="str">
        <f aca="false">IFERROR(LEFT(C2593,FIND("-",C2593)-1),C2593)</f>
        <v>SF</v>
      </c>
      <c r="AF2593" s="1" t="str">
        <f aca="false">B2593&amp;"|"&amp;A2593</f>
        <v>Matt Barnes|2013</v>
      </c>
      <c r="AG2593" s="1" t="n">
        <f aca="false">SUMPRODUCT(($A$2:$A$4670=A2593)*($Z$2:$Z$4670&gt;Z2593))+1</f>
        <v>112</v>
      </c>
    </row>
    <row r="2594" customFormat="false" ht="15" hidden="false" customHeight="false" outlineLevel="0" collapsed="false">
      <c r="A2594" s="1" t="n">
        <v>2013</v>
      </c>
      <c r="B2594" s="1" t="s">
        <v>441</v>
      </c>
      <c r="C2594" s="1" t="s">
        <v>92</v>
      </c>
      <c r="D2594" s="1" t="n">
        <v>32</v>
      </c>
      <c r="E2594" s="1" t="s">
        <v>194</v>
      </c>
      <c r="F2594" s="1" t="n">
        <v>68</v>
      </c>
      <c r="G2594" s="1" t="n">
        <v>4</v>
      </c>
      <c r="H2594" s="1" t="n">
        <v>909</v>
      </c>
      <c r="I2594" s="1" t="n">
        <v>112</v>
      </c>
      <c r="J2594" s="1" t="n">
        <v>230</v>
      </c>
      <c r="K2594" s="1" t="n">
        <v>0.487</v>
      </c>
      <c r="L2594" s="1" t="n">
        <v>53</v>
      </c>
      <c r="M2594" s="1" t="n">
        <v>120</v>
      </c>
      <c r="N2594" s="1" t="n">
        <v>0.442</v>
      </c>
      <c r="O2594" s="1" t="n">
        <v>11</v>
      </c>
      <c r="P2594" s="1" t="n">
        <v>15</v>
      </c>
      <c r="Q2594" s="1" t="n">
        <v>0.733</v>
      </c>
      <c r="R2594" s="1" t="n">
        <v>25</v>
      </c>
      <c r="S2594" s="1" t="n">
        <v>104</v>
      </c>
      <c r="T2594" s="1" t="n">
        <v>129</v>
      </c>
      <c r="U2594" s="1" t="n">
        <v>36</v>
      </c>
      <c r="V2594" s="1" t="n">
        <v>17</v>
      </c>
      <c r="W2594" s="1" t="n">
        <v>19</v>
      </c>
      <c r="X2594" s="1" t="n">
        <v>16</v>
      </c>
      <c r="Y2594" s="1" t="n">
        <v>86</v>
      </c>
      <c r="Z2594" s="1" t="n">
        <v>288</v>
      </c>
      <c r="AA2594" s="1" t="n">
        <v>11.8</v>
      </c>
      <c r="AB2594" s="1" t="n">
        <v>0.609</v>
      </c>
      <c r="AC2594" s="1" t="n">
        <v>2.5</v>
      </c>
      <c r="AD2594" s="1" t="n">
        <f aca="false">IF(F2594=0,0,Z2594/F2594)</f>
        <v>4.23529411764706</v>
      </c>
      <c r="AE2594" s="1" t="str">
        <f aca="false">IFERROR(LEFT(C2594,FIND("-",C2594)-1),C2594)</f>
        <v>PF</v>
      </c>
      <c r="AF2594" s="1" t="str">
        <f aca="false">B2594&amp;"|"&amp;A2594</f>
        <v>Matt Bonner|2013</v>
      </c>
      <c r="AG2594" s="1" t="n">
        <f aca="false">SUMPRODUCT(($A$2:$A$4670=A2594)*($Z$2:$Z$4670&gt;Z2594))+1</f>
        <v>277</v>
      </c>
    </row>
    <row r="2595" customFormat="false" ht="15" hidden="false" customHeight="false" outlineLevel="0" collapsed="false">
      <c r="A2595" s="1" t="n">
        <v>2013</v>
      </c>
      <c r="B2595" s="1" t="s">
        <v>442</v>
      </c>
      <c r="C2595" s="1" t="s">
        <v>128</v>
      </c>
      <c r="D2595" s="1" t="n">
        <v>32</v>
      </c>
      <c r="E2595" s="1" t="s">
        <v>264</v>
      </c>
      <c r="F2595" s="1" t="n">
        <v>1</v>
      </c>
      <c r="G2595" s="1" t="n">
        <v>0</v>
      </c>
      <c r="H2595" s="1" t="n">
        <v>6</v>
      </c>
      <c r="I2595" s="1" t="n">
        <v>0</v>
      </c>
      <c r="J2595" s="1" t="n">
        <v>0</v>
      </c>
      <c r="L2595" s="1" t="n">
        <v>0</v>
      </c>
      <c r="M2595" s="1" t="n">
        <v>0</v>
      </c>
      <c r="O2595" s="1" t="n">
        <v>0</v>
      </c>
      <c r="P2595" s="1" t="n">
        <v>0</v>
      </c>
      <c r="R2595" s="1" t="n">
        <v>0</v>
      </c>
      <c r="S2595" s="1" t="n">
        <v>0</v>
      </c>
      <c r="T2595" s="1" t="n">
        <v>0</v>
      </c>
      <c r="U2595" s="1" t="n">
        <v>1</v>
      </c>
      <c r="V2595" s="1" t="n">
        <v>0</v>
      </c>
      <c r="W2595" s="1" t="n">
        <v>0</v>
      </c>
      <c r="X2595" s="1" t="n">
        <v>0</v>
      </c>
      <c r="Y2595" s="1" t="n">
        <v>1</v>
      </c>
      <c r="Z2595" s="1" t="n">
        <v>0</v>
      </c>
      <c r="AA2595" s="1" t="n">
        <v>2.9</v>
      </c>
      <c r="AC2595" s="1" t="n">
        <v>0</v>
      </c>
      <c r="AD2595" s="1" t="n">
        <f aca="false">IF(F2595=0,0,Z2595/F2595)</f>
        <v>0</v>
      </c>
      <c r="AE2595" s="1" t="str">
        <f aca="false">IFERROR(LEFT(C2595,FIND("-",C2595)-1),C2595)</f>
        <v>SG</v>
      </c>
      <c r="AF2595" s="1" t="str">
        <f aca="false">B2595&amp;"|"&amp;A2595</f>
        <v>Matt Carroll|2013</v>
      </c>
      <c r="AG2595" s="1" t="n">
        <f aca="false">SUMPRODUCT(($A$2:$A$4670=A2595)*($Z$2:$Z$4670&gt;Z2595))+1</f>
        <v>462</v>
      </c>
    </row>
    <row r="2596" customFormat="false" ht="15" hidden="false" customHeight="false" outlineLevel="0" collapsed="false">
      <c r="A2596" s="1" t="n">
        <v>2013</v>
      </c>
      <c r="B2596" s="1" t="s">
        <v>941</v>
      </c>
      <c r="C2596" s="1" t="s">
        <v>123</v>
      </c>
      <c r="D2596" s="1" t="n">
        <v>19</v>
      </c>
      <c r="E2596" s="1" t="s">
        <v>112</v>
      </c>
      <c r="F2596" s="1" t="n">
        <v>76</v>
      </c>
      <c r="G2596" s="1" t="n">
        <v>59</v>
      </c>
      <c r="H2596" s="1" t="n">
        <v>1974</v>
      </c>
      <c r="I2596" s="1" t="n">
        <v>260</v>
      </c>
      <c r="J2596" s="1" t="n">
        <v>564</v>
      </c>
      <c r="K2596" s="1" t="n">
        <v>0.461</v>
      </c>
      <c r="L2596" s="1" t="n">
        <v>32</v>
      </c>
      <c r="M2596" s="1" t="n">
        <v>117</v>
      </c>
      <c r="N2596" s="1" t="n">
        <v>0.274</v>
      </c>
      <c r="O2596" s="1" t="n">
        <v>73</v>
      </c>
      <c r="P2596" s="1" t="n">
        <v>128</v>
      </c>
      <c r="Q2596" s="1" t="n">
        <v>0.57</v>
      </c>
      <c r="R2596" s="1" t="n">
        <v>122</v>
      </c>
      <c r="S2596" s="1" t="n">
        <v>213</v>
      </c>
      <c r="T2596" s="1" t="n">
        <v>335</v>
      </c>
      <c r="U2596" s="1" t="n">
        <v>50</v>
      </c>
      <c r="V2596" s="1" t="n">
        <v>88</v>
      </c>
      <c r="W2596" s="1" t="n">
        <v>62</v>
      </c>
      <c r="X2596" s="1" t="n">
        <v>69</v>
      </c>
      <c r="Y2596" s="1" t="n">
        <v>144</v>
      </c>
      <c r="Z2596" s="1" t="n">
        <v>625</v>
      </c>
      <c r="AA2596" s="1" t="n">
        <v>12.5</v>
      </c>
      <c r="AB2596" s="1" t="n">
        <v>0.504</v>
      </c>
      <c r="AC2596" s="1" t="n">
        <v>2.4</v>
      </c>
      <c r="AD2596" s="1" t="n">
        <f aca="false">IF(F2596=0,0,Z2596/F2596)</f>
        <v>8.22368421052632</v>
      </c>
      <c r="AE2596" s="1" t="str">
        <f aca="false">IFERROR(LEFT(C2596,FIND("-",C2596)-1),C2596)</f>
        <v>SF</v>
      </c>
      <c r="AF2596" s="1" t="str">
        <f aca="false">B2596&amp;"|"&amp;A2596</f>
        <v>Maurice Harkless|2013</v>
      </c>
      <c r="AG2596" s="1" t="n">
        <f aca="false">SUMPRODUCT(($A$2:$A$4670=A2596)*($Z$2:$Z$4670&gt;Z2596))+1</f>
        <v>168</v>
      </c>
    </row>
    <row r="2597" customFormat="false" ht="15" hidden="false" customHeight="false" outlineLevel="0" collapsed="false">
      <c r="A2597" s="1" t="n">
        <v>2013</v>
      </c>
      <c r="B2597" s="1" t="s">
        <v>448</v>
      </c>
      <c r="C2597" s="1" t="s">
        <v>123</v>
      </c>
      <c r="D2597" s="1" t="n">
        <v>33</v>
      </c>
      <c r="E2597" s="1" t="s">
        <v>154</v>
      </c>
      <c r="F2597" s="1" t="n">
        <v>75</v>
      </c>
      <c r="G2597" s="1" t="n">
        <v>66</v>
      </c>
      <c r="H2597" s="1" t="n">
        <v>2530</v>
      </c>
      <c r="I2597" s="1" t="n">
        <v>332</v>
      </c>
      <c r="J2597" s="1" t="n">
        <v>824</v>
      </c>
      <c r="K2597" s="1" t="n">
        <v>0.403</v>
      </c>
      <c r="L2597" s="1" t="n">
        <v>141</v>
      </c>
      <c r="M2597" s="1" t="n">
        <v>412</v>
      </c>
      <c r="N2597" s="1" t="n">
        <v>0.342</v>
      </c>
      <c r="O2597" s="1" t="n">
        <v>124</v>
      </c>
      <c r="P2597" s="1" t="n">
        <v>169</v>
      </c>
      <c r="Q2597" s="1" t="n">
        <v>0.734</v>
      </c>
      <c r="R2597" s="1" t="n">
        <v>101</v>
      </c>
      <c r="S2597" s="1" t="n">
        <v>271</v>
      </c>
      <c r="T2597" s="1" t="n">
        <v>372</v>
      </c>
      <c r="U2597" s="1" t="n">
        <v>112</v>
      </c>
      <c r="V2597" s="1" t="n">
        <v>122</v>
      </c>
      <c r="W2597" s="1" t="n">
        <v>42</v>
      </c>
      <c r="X2597" s="1" t="n">
        <v>98</v>
      </c>
      <c r="Y2597" s="1" t="n">
        <v>198</v>
      </c>
      <c r="Z2597" s="1" t="n">
        <v>929</v>
      </c>
      <c r="AA2597" s="1" t="n">
        <v>12.5</v>
      </c>
      <c r="AB2597" s="1" t="n">
        <v>0.517</v>
      </c>
      <c r="AC2597" s="1" t="n">
        <v>4.6</v>
      </c>
      <c r="AD2597" s="1" t="n">
        <f aca="false">IF(F2597=0,0,Z2597/F2597)</f>
        <v>12.3866666666667</v>
      </c>
      <c r="AE2597" s="1" t="str">
        <f aca="false">IFERROR(LEFT(C2597,FIND("-",C2597)-1),C2597)</f>
        <v>SF</v>
      </c>
      <c r="AF2597" s="1" t="str">
        <f aca="false">B2597&amp;"|"&amp;A2597</f>
        <v>Metta World|2013</v>
      </c>
      <c r="AG2597" s="1" t="n">
        <f aca="false">SUMPRODUCT(($A$2:$A$4670=A2597)*($Z$2:$Z$4670&gt;Z2597))+1</f>
        <v>86</v>
      </c>
    </row>
    <row r="2598" customFormat="false" ht="15" hidden="false" customHeight="false" outlineLevel="0" collapsed="false">
      <c r="A2598" s="1" t="n">
        <v>2013</v>
      </c>
      <c r="B2598" s="1" t="s">
        <v>942</v>
      </c>
      <c r="C2598" s="1" t="s">
        <v>105</v>
      </c>
      <c r="D2598" s="1" t="n">
        <v>20</v>
      </c>
      <c r="E2598" s="1" t="s">
        <v>191</v>
      </c>
      <c r="F2598" s="1" t="n">
        <v>69</v>
      </c>
      <c r="G2598" s="1" t="n">
        <v>9</v>
      </c>
      <c r="H2598" s="1" t="n">
        <v>1206</v>
      </c>
      <c r="I2598" s="1" t="n">
        <v>151</v>
      </c>
      <c r="J2598" s="1" t="n">
        <v>277</v>
      </c>
      <c r="K2598" s="1" t="n">
        <v>0.545</v>
      </c>
      <c r="L2598" s="1" t="n">
        <v>3</v>
      </c>
      <c r="M2598" s="1" t="n">
        <v>7</v>
      </c>
      <c r="N2598" s="1" t="n">
        <v>0.429</v>
      </c>
      <c r="O2598" s="1" t="n">
        <v>72</v>
      </c>
      <c r="P2598" s="1" t="n">
        <v>89</v>
      </c>
      <c r="Q2598" s="1" t="n">
        <v>0.809</v>
      </c>
      <c r="R2598" s="1" t="n">
        <v>80</v>
      </c>
      <c r="S2598" s="1" t="n">
        <v>175</v>
      </c>
      <c r="T2598" s="1" t="n">
        <v>255</v>
      </c>
      <c r="U2598" s="1" t="n">
        <v>33</v>
      </c>
      <c r="V2598" s="1" t="n">
        <v>11</v>
      </c>
      <c r="W2598" s="1" t="n">
        <v>38</v>
      </c>
      <c r="X2598" s="1" t="n">
        <v>49</v>
      </c>
      <c r="Y2598" s="1" t="n">
        <v>168</v>
      </c>
      <c r="Z2598" s="1" t="n">
        <v>377</v>
      </c>
      <c r="AA2598" s="1" t="n">
        <v>12.1</v>
      </c>
      <c r="AB2598" s="1" t="n">
        <v>0.596</v>
      </c>
      <c r="AC2598" s="1" t="n">
        <v>2.4</v>
      </c>
      <c r="AD2598" s="1" t="n">
        <f aca="false">IF(F2598=0,0,Z2598/F2598)</f>
        <v>5.46376811594203</v>
      </c>
      <c r="AE2598" s="1" t="str">
        <f aca="false">IFERROR(LEFT(C2598,FIND("-",C2598)-1),C2598)</f>
        <v>C</v>
      </c>
      <c r="AF2598" s="1" t="str">
        <f aca="false">B2598&amp;"|"&amp;A2598</f>
        <v>Meyers Leonard|2013</v>
      </c>
      <c r="AG2598" s="1" t="n">
        <f aca="false">SUMPRODUCT(($A$2:$A$4670=A2598)*($Z$2:$Z$4670&gt;Z2598))+1</f>
        <v>242</v>
      </c>
    </row>
    <row r="2599" customFormat="false" ht="15" hidden="false" customHeight="false" outlineLevel="0" collapsed="false">
      <c r="A2599" s="1" t="n">
        <v>2013</v>
      </c>
      <c r="B2599" s="1" t="s">
        <v>649</v>
      </c>
      <c r="C2599" s="1" t="s">
        <v>123</v>
      </c>
      <c r="D2599" s="1" t="n">
        <v>24</v>
      </c>
      <c r="E2599" s="1" t="s">
        <v>124</v>
      </c>
      <c r="F2599" s="1" t="n">
        <v>75</v>
      </c>
      <c r="G2599" s="1" t="n">
        <v>20</v>
      </c>
      <c r="H2599" s="1" t="n">
        <v>1554</v>
      </c>
      <c r="I2599" s="1" t="n">
        <v>310</v>
      </c>
      <c r="J2599" s="1" t="n">
        <v>766</v>
      </c>
      <c r="K2599" s="1" t="n">
        <v>0.405</v>
      </c>
      <c r="L2599" s="1" t="n">
        <v>45</v>
      </c>
      <c r="M2599" s="1" t="n">
        <v>144</v>
      </c>
      <c r="N2599" s="1" t="n">
        <v>0.313</v>
      </c>
      <c r="O2599" s="1" t="n">
        <v>94</v>
      </c>
      <c r="P2599" s="1" t="n">
        <v>126</v>
      </c>
      <c r="Q2599" s="1" t="n">
        <v>0.746</v>
      </c>
      <c r="R2599" s="1" t="n">
        <v>52</v>
      </c>
      <c r="S2599" s="1" t="n">
        <v>230</v>
      </c>
      <c r="T2599" s="1" t="n">
        <v>282</v>
      </c>
      <c r="U2599" s="1" t="n">
        <v>111</v>
      </c>
      <c r="V2599" s="1" t="n">
        <v>31</v>
      </c>
      <c r="W2599" s="1" t="n">
        <v>34</v>
      </c>
      <c r="X2599" s="1" t="n">
        <v>144</v>
      </c>
      <c r="Y2599" s="1" t="n">
        <v>107</v>
      </c>
      <c r="Z2599" s="1" t="n">
        <v>759</v>
      </c>
      <c r="AA2599" s="1" t="n">
        <v>10.8</v>
      </c>
      <c r="AB2599" s="1" t="n">
        <v>0.462</v>
      </c>
      <c r="AC2599" s="1" t="n">
        <v>-1.5</v>
      </c>
      <c r="AD2599" s="1" t="n">
        <f aca="false">IF(F2599=0,0,Z2599/F2599)</f>
        <v>10.12</v>
      </c>
      <c r="AE2599" s="1" t="str">
        <f aca="false">IFERROR(LEFT(C2599,FIND("-",C2599)-1),C2599)</f>
        <v>SF</v>
      </c>
      <c r="AF2599" s="1" t="str">
        <f aca="false">B2599&amp;"|"&amp;A2599</f>
        <v>Michael Beasley|2013</v>
      </c>
      <c r="AG2599" s="1" t="n">
        <f aca="false">SUMPRODUCT(($A$2:$A$4670=A2599)*($Z$2:$Z$4670&gt;Z2599))+1</f>
        <v>128</v>
      </c>
    </row>
    <row r="2600" customFormat="false" ht="15" hidden="false" customHeight="false" outlineLevel="0" collapsed="false">
      <c r="A2600" s="1" t="n">
        <v>2013</v>
      </c>
      <c r="B2600" s="1" t="s">
        <v>943</v>
      </c>
      <c r="C2600" s="1" t="s">
        <v>123</v>
      </c>
      <c r="D2600" s="1" t="n">
        <v>19</v>
      </c>
      <c r="E2600" s="1" t="s">
        <v>264</v>
      </c>
      <c r="F2600" s="1" t="n">
        <v>78</v>
      </c>
      <c r="G2600" s="1" t="n">
        <v>77</v>
      </c>
      <c r="H2600" s="1" t="n">
        <v>2025</v>
      </c>
      <c r="I2600" s="1" t="n">
        <v>281</v>
      </c>
      <c r="J2600" s="1" t="n">
        <v>613</v>
      </c>
      <c r="K2600" s="1" t="n">
        <v>0.458</v>
      </c>
      <c r="L2600" s="1" t="n">
        <v>2</v>
      </c>
      <c r="M2600" s="1" t="n">
        <v>9</v>
      </c>
      <c r="N2600" s="1" t="n">
        <v>0.222</v>
      </c>
      <c r="O2600" s="1" t="n">
        <v>140</v>
      </c>
      <c r="P2600" s="1" t="n">
        <v>187</v>
      </c>
      <c r="Q2600" s="1" t="n">
        <v>0.749</v>
      </c>
      <c r="R2600" s="1" t="n">
        <v>131</v>
      </c>
      <c r="S2600" s="1" t="n">
        <v>324</v>
      </c>
      <c r="T2600" s="1" t="n">
        <v>455</v>
      </c>
      <c r="U2600" s="1" t="n">
        <v>117</v>
      </c>
      <c r="V2600" s="1" t="n">
        <v>54</v>
      </c>
      <c r="W2600" s="1" t="n">
        <v>70</v>
      </c>
      <c r="X2600" s="1" t="n">
        <v>101</v>
      </c>
      <c r="Y2600" s="1" t="n">
        <v>164</v>
      </c>
      <c r="Z2600" s="1" t="n">
        <v>704</v>
      </c>
      <c r="AA2600" s="1" t="n">
        <v>14</v>
      </c>
      <c r="AB2600" s="1" t="n">
        <v>0.506</v>
      </c>
      <c r="AC2600" s="1" t="n">
        <v>2.1</v>
      </c>
      <c r="AD2600" s="1" t="n">
        <f aca="false">IF(F2600=0,0,Z2600/F2600)</f>
        <v>9.02564102564103</v>
      </c>
      <c r="AE2600" s="1" t="str">
        <f aca="false">IFERROR(LEFT(C2600,FIND("-",C2600)-1),C2600)</f>
        <v>SF</v>
      </c>
      <c r="AF2600" s="1" t="str">
        <f aca="false">B2600&amp;"|"&amp;A2600</f>
        <v>Michael Kidd-Gilchrist|2013</v>
      </c>
      <c r="AG2600" s="1" t="n">
        <f aca="false">SUMPRODUCT(($A$2:$A$4670=A2600)*($Z$2:$Z$4670&gt;Z2600))+1</f>
        <v>144</v>
      </c>
    </row>
    <row r="2601" customFormat="false" ht="15" hidden="false" customHeight="false" outlineLevel="0" collapsed="false">
      <c r="A2601" s="1" t="n">
        <v>2013</v>
      </c>
      <c r="B2601" s="1" t="s">
        <v>453</v>
      </c>
      <c r="C2601" s="1" t="s">
        <v>123</v>
      </c>
      <c r="D2601" s="1" t="n">
        <v>29</v>
      </c>
      <c r="E2601" s="1" t="s">
        <v>120</v>
      </c>
      <c r="F2601" s="1" t="n">
        <v>36</v>
      </c>
      <c r="G2601" s="1" t="n">
        <v>13</v>
      </c>
      <c r="H2601" s="1" t="n">
        <v>644</v>
      </c>
      <c r="I2601" s="1" t="n">
        <v>72</v>
      </c>
      <c r="J2601" s="1" t="n">
        <v>139</v>
      </c>
      <c r="K2601" s="1" t="n">
        <v>0.518</v>
      </c>
      <c r="L2601" s="1" t="n">
        <v>16</v>
      </c>
      <c r="M2601" s="1" t="n">
        <v>52</v>
      </c>
      <c r="N2601" s="1" t="n">
        <v>0.308</v>
      </c>
      <c r="O2601" s="1" t="n">
        <v>21</v>
      </c>
      <c r="P2601" s="1" t="n">
        <v>24</v>
      </c>
      <c r="Q2601" s="1" t="n">
        <v>0.875</v>
      </c>
      <c r="R2601" s="1" t="n">
        <v>32</v>
      </c>
      <c r="S2601" s="1" t="n">
        <v>67</v>
      </c>
      <c r="T2601" s="1" t="n">
        <v>99</v>
      </c>
      <c r="U2601" s="1" t="n">
        <v>26</v>
      </c>
      <c r="V2601" s="1" t="n">
        <v>16</v>
      </c>
      <c r="W2601" s="1" t="n">
        <v>4</v>
      </c>
      <c r="X2601" s="1" t="n">
        <v>16</v>
      </c>
      <c r="Y2601" s="1" t="n">
        <v>47</v>
      </c>
      <c r="Z2601" s="1" t="n">
        <v>181</v>
      </c>
      <c r="AA2601" s="1" t="n">
        <v>11.8</v>
      </c>
      <c r="AB2601" s="1" t="n">
        <v>0.605</v>
      </c>
      <c r="AC2601" s="1" t="n">
        <v>1.5</v>
      </c>
      <c r="AD2601" s="1" t="n">
        <f aca="false">IF(F2601=0,0,Z2601/F2601)</f>
        <v>5.02777777777778</v>
      </c>
      <c r="AE2601" s="1" t="str">
        <f aca="false">IFERROR(LEFT(C2601,FIND("-",C2601)-1),C2601)</f>
        <v>SF</v>
      </c>
      <c r="AF2601" s="1" t="str">
        <f aca="false">B2601&amp;"|"&amp;A2601</f>
        <v>Mickael Gelabale|2013</v>
      </c>
      <c r="AG2601" s="1" t="n">
        <f aca="false">SUMPRODUCT(($A$2:$A$4670=A2601)*($Z$2:$Z$4670&gt;Z2601))+1</f>
        <v>328</v>
      </c>
    </row>
    <row r="2602" customFormat="false" ht="15" hidden="false" customHeight="false" outlineLevel="0" collapsed="false">
      <c r="A2602" s="1" t="n">
        <v>2013</v>
      </c>
      <c r="B2602" s="1" t="s">
        <v>454</v>
      </c>
      <c r="C2602" s="1" t="s">
        <v>123</v>
      </c>
      <c r="D2602" s="1" t="n">
        <v>30</v>
      </c>
      <c r="E2602" s="1" t="s">
        <v>147</v>
      </c>
      <c r="F2602" s="1" t="n">
        <v>19</v>
      </c>
      <c r="G2602" s="1" t="n">
        <v>16</v>
      </c>
      <c r="H2602" s="1" t="n">
        <v>386</v>
      </c>
      <c r="I2602" s="1" t="n">
        <v>34</v>
      </c>
      <c r="J2602" s="1" t="n">
        <v>98</v>
      </c>
      <c r="K2602" s="1" t="n">
        <v>0.347</v>
      </c>
      <c r="L2602" s="1" t="n">
        <v>20</v>
      </c>
      <c r="M2602" s="1" t="n">
        <v>64</v>
      </c>
      <c r="N2602" s="1" t="n">
        <v>0.313</v>
      </c>
      <c r="O2602" s="1" t="n">
        <v>12</v>
      </c>
      <c r="P2602" s="1" t="n">
        <v>18</v>
      </c>
      <c r="Q2602" s="1" t="n">
        <v>0.667</v>
      </c>
      <c r="R2602" s="1" t="n">
        <v>5</v>
      </c>
      <c r="S2602" s="1" t="n">
        <v>31</v>
      </c>
      <c r="T2602" s="1" t="n">
        <v>36</v>
      </c>
      <c r="U2602" s="1" t="n">
        <v>9</v>
      </c>
      <c r="V2602" s="1" t="n">
        <v>12</v>
      </c>
      <c r="W2602" s="1" t="n">
        <v>6</v>
      </c>
      <c r="X2602" s="1" t="n">
        <v>16</v>
      </c>
      <c r="Y2602" s="1" t="n">
        <v>33</v>
      </c>
      <c r="Z2602" s="1" t="n">
        <v>100</v>
      </c>
      <c r="AA2602" s="1" t="n">
        <v>6</v>
      </c>
      <c r="AB2602" s="1" t="n">
        <v>0.472</v>
      </c>
      <c r="AC2602" s="1" t="n">
        <v>0</v>
      </c>
      <c r="AD2602" s="1" t="n">
        <f aca="false">IF(F2602=0,0,Z2602/F2602)</f>
        <v>5.26315789473684</v>
      </c>
      <c r="AE2602" s="1" t="str">
        <f aca="false">IFERROR(LEFT(C2602,FIND("-",C2602)-1),C2602)</f>
        <v>SF</v>
      </c>
      <c r="AF2602" s="1" t="str">
        <f aca="false">B2602&amp;"|"&amp;A2602</f>
        <v>Mickael Pietrus|2013</v>
      </c>
      <c r="AG2602" s="1" t="n">
        <f aca="false">SUMPRODUCT(($A$2:$A$4670=A2602)*($Z$2:$Z$4670&gt;Z2602))+1</f>
        <v>378</v>
      </c>
    </row>
    <row r="2603" customFormat="false" ht="15" hidden="false" customHeight="false" outlineLevel="0" collapsed="false">
      <c r="A2603" s="1" t="n">
        <v>2013</v>
      </c>
      <c r="B2603" s="1" t="s">
        <v>456</v>
      </c>
      <c r="C2603" s="1" t="s">
        <v>102</v>
      </c>
      <c r="D2603" s="1" t="n">
        <v>25</v>
      </c>
      <c r="E2603" s="1" t="s">
        <v>140</v>
      </c>
      <c r="F2603" s="1" t="n">
        <v>80</v>
      </c>
      <c r="G2603" s="1" t="n">
        <v>80</v>
      </c>
      <c r="H2603" s="1" t="n">
        <v>2757</v>
      </c>
      <c r="I2603" s="1" t="n">
        <v>414</v>
      </c>
      <c r="J2603" s="1" t="n">
        <v>940</v>
      </c>
      <c r="K2603" s="1" t="n">
        <v>0.44</v>
      </c>
      <c r="L2603" s="1" t="n">
        <v>106</v>
      </c>
      <c r="M2603" s="1" t="n">
        <v>293</v>
      </c>
      <c r="N2603" s="1" t="n">
        <v>0.362</v>
      </c>
      <c r="O2603" s="1" t="n">
        <v>234</v>
      </c>
      <c r="P2603" s="1" t="n">
        <v>282</v>
      </c>
      <c r="Q2603" s="1" t="n">
        <v>0.83</v>
      </c>
      <c r="R2603" s="1" t="n">
        <v>43</v>
      </c>
      <c r="S2603" s="1" t="n">
        <v>182</v>
      </c>
      <c r="T2603" s="1" t="n">
        <v>225</v>
      </c>
      <c r="U2603" s="1" t="n">
        <v>487</v>
      </c>
      <c r="V2603" s="1" t="n">
        <v>174</v>
      </c>
      <c r="W2603" s="1" t="n">
        <v>24</v>
      </c>
      <c r="X2603" s="1" t="n">
        <v>189</v>
      </c>
      <c r="Y2603" s="1" t="n">
        <v>171</v>
      </c>
      <c r="Z2603" s="1" t="n">
        <v>1168</v>
      </c>
      <c r="AA2603" s="1" t="n">
        <v>18.3</v>
      </c>
      <c r="AB2603" s="1" t="n">
        <v>0.549</v>
      </c>
      <c r="AC2603" s="1" t="n">
        <v>9.9</v>
      </c>
      <c r="AD2603" s="1" t="n">
        <f aca="false">IF(F2603=0,0,Z2603/F2603)</f>
        <v>14.6</v>
      </c>
      <c r="AE2603" s="1" t="str">
        <f aca="false">IFERROR(LEFT(C2603,FIND("-",C2603)-1),C2603)</f>
        <v>PG</v>
      </c>
      <c r="AF2603" s="1" t="str">
        <f aca="false">B2603&amp;"|"&amp;A2603</f>
        <v>Mike Conley|2013</v>
      </c>
      <c r="AG2603" s="1" t="n">
        <f aca="false">SUMPRODUCT(($A$2:$A$4670=A2603)*($Z$2:$Z$4670&gt;Z2603))+1</f>
        <v>46</v>
      </c>
    </row>
    <row r="2604" customFormat="false" ht="15" hidden="false" customHeight="false" outlineLevel="0" collapsed="false">
      <c r="A2604" s="1" t="n">
        <v>2013</v>
      </c>
      <c r="B2604" s="1" t="s">
        <v>457</v>
      </c>
      <c r="C2604" s="1" t="s">
        <v>123</v>
      </c>
      <c r="D2604" s="1" t="n">
        <v>32</v>
      </c>
      <c r="E2604" s="1" t="s">
        <v>152</v>
      </c>
      <c r="F2604" s="1" t="n">
        <v>75</v>
      </c>
      <c r="G2604" s="1" t="n">
        <v>3</v>
      </c>
      <c r="H2604" s="1" t="n">
        <v>1943</v>
      </c>
      <c r="I2604" s="1" t="n">
        <v>276</v>
      </c>
      <c r="J2604" s="1" t="n">
        <v>624</v>
      </c>
      <c r="K2604" s="1" t="n">
        <v>0.442</v>
      </c>
      <c r="L2604" s="1" t="n">
        <v>128</v>
      </c>
      <c r="M2604" s="1" t="n">
        <v>299</v>
      </c>
      <c r="N2604" s="1" t="n">
        <v>0.428</v>
      </c>
      <c r="O2604" s="1" t="n">
        <v>105</v>
      </c>
      <c r="P2604" s="1" t="n">
        <v>128</v>
      </c>
      <c r="Q2604" s="1" t="n">
        <v>0.82</v>
      </c>
      <c r="R2604" s="1" t="n">
        <v>31</v>
      </c>
      <c r="S2604" s="1" t="n">
        <v>260</v>
      </c>
      <c r="T2604" s="1" t="n">
        <v>291</v>
      </c>
      <c r="U2604" s="1" t="n">
        <v>145</v>
      </c>
      <c r="V2604" s="1" t="n">
        <v>39</v>
      </c>
      <c r="W2604" s="1" t="n">
        <v>35</v>
      </c>
      <c r="X2604" s="1" t="n">
        <v>90</v>
      </c>
      <c r="Y2604" s="1" t="n">
        <v>135</v>
      </c>
      <c r="Z2604" s="1" t="n">
        <v>785</v>
      </c>
      <c r="AA2604" s="1" t="n">
        <v>13.6</v>
      </c>
      <c r="AB2604" s="1" t="n">
        <v>0.577</v>
      </c>
      <c r="AC2604" s="1" t="n">
        <v>4.4</v>
      </c>
      <c r="AD2604" s="1" t="n">
        <f aca="false">IF(F2604=0,0,Z2604/F2604)</f>
        <v>10.4666666666667</v>
      </c>
      <c r="AE2604" s="1" t="str">
        <f aca="false">IFERROR(LEFT(C2604,FIND("-",C2604)-1),C2604)</f>
        <v>SF</v>
      </c>
      <c r="AF2604" s="1" t="str">
        <f aca="false">B2604&amp;"|"&amp;A2604</f>
        <v>Mike Dunleavy|2013</v>
      </c>
      <c r="AG2604" s="1" t="n">
        <f aca="false">SUMPRODUCT(($A$2:$A$4670=A2604)*($Z$2:$Z$4670&gt;Z2604))+1</f>
        <v>123</v>
      </c>
    </row>
    <row r="2605" customFormat="false" ht="15" hidden="false" customHeight="false" outlineLevel="0" collapsed="false">
      <c r="A2605" s="1" t="n">
        <v>2013</v>
      </c>
      <c r="B2605" s="1" t="s">
        <v>459</v>
      </c>
      <c r="C2605" s="1" t="s">
        <v>102</v>
      </c>
      <c r="D2605" s="1" t="n">
        <v>37</v>
      </c>
      <c r="E2605" s="1" t="s">
        <v>189</v>
      </c>
      <c r="F2605" s="1" t="n">
        <v>45</v>
      </c>
      <c r="G2605" s="1" t="n">
        <v>23</v>
      </c>
      <c r="H2605" s="1" t="n">
        <v>862</v>
      </c>
      <c r="I2605" s="1" t="n">
        <v>101</v>
      </c>
      <c r="J2605" s="1" t="n">
        <v>271</v>
      </c>
      <c r="K2605" s="1" t="n">
        <v>0.373</v>
      </c>
      <c r="L2605" s="1" t="n">
        <v>48</v>
      </c>
      <c r="M2605" s="1" t="n">
        <v>125</v>
      </c>
      <c r="N2605" s="1" t="n">
        <v>0.384</v>
      </c>
      <c r="O2605" s="1" t="n">
        <v>23</v>
      </c>
      <c r="P2605" s="1" t="n">
        <v>29</v>
      </c>
      <c r="Q2605" s="1" t="n">
        <v>0.793</v>
      </c>
      <c r="R2605" s="1" t="n">
        <v>9</v>
      </c>
      <c r="S2605" s="1" t="n">
        <v>63</v>
      </c>
      <c r="T2605" s="1" t="n">
        <v>72</v>
      </c>
      <c r="U2605" s="1" t="n">
        <v>139</v>
      </c>
      <c r="V2605" s="1" t="n">
        <v>26</v>
      </c>
      <c r="W2605" s="1" t="n">
        <v>3</v>
      </c>
      <c r="X2605" s="1" t="n">
        <v>55</v>
      </c>
      <c r="Y2605" s="1" t="n">
        <v>95</v>
      </c>
      <c r="Z2605" s="1" t="n">
        <v>273</v>
      </c>
      <c r="AA2605" s="1" t="n">
        <v>9.5</v>
      </c>
      <c r="AB2605" s="1" t="n">
        <v>0.481</v>
      </c>
      <c r="AC2605" s="1" t="n">
        <v>0.4</v>
      </c>
      <c r="AD2605" s="1" t="n">
        <f aca="false">IF(F2605=0,0,Z2605/F2605)</f>
        <v>6.06666666666667</v>
      </c>
      <c r="AE2605" s="1" t="str">
        <f aca="false">IFERROR(LEFT(C2605,FIND("-",C2605)-1),C2605)</f>
        <v>PG</v>
      </c>
      <c r="AF2605" s="1" t="str">
        <f aca="false">B2605&amp;"|"&amp;A2605</f>
        <v>Mike James|2013</v>
      </c>
      <c r="AG2605" s="1" t="n">
        <f aca="false">SUMPRODUCT(($A$2:$A$4670=A2605)*($Z$2:$Z$4670&gt;Z2605))+1</f>
        <v>284</v>
      </c>
    </row>
    <row r="2606" customFormat="false" ht="15" hidden="false" customHeight="false" outlineLevel="0" collapsed="false">
      <c r="A2606" s="1" t="n">
        <v>2013</v>
      </c>
      <c r="B2606" s="1" t="s">
        <v>460</v>
      </c>
      <c r="C2606" s="1" t="s">
        <v>123</v>
      </c>
      <c r="D2606" s="1" t="n">
        <v>32</v>
      </c>
      <c r="E2606" s="1" t="s">
        <v>126</v>
      </c>
      <c r="F2606" s="1" t="n">
        <v>59</v>
      </c>
      <c r="G2606" s="1" t="n">
        <v>17</v>
      </c>
      <c r="H2606" s="1" t="n">
        <v>900</v>
      </c>
      <c r="I2606" s="1" t="n">
        <v>100</v>
      </c>
      <c r="J2606" s="1" t="n">
        <v>231</v>
      </c>
      <c r="K2606" s="1" t="n">
        <v>0.433</v>
      </c>
      <c r="L2606" s="1" t="n">
        <v>73</v>
      </c>
      <c r="M2606" s="1" t="n">
        <v>175</v>
      </c>
      <c r="N2606" s="1" t="n">
        <v>0.417</v>
      </c>
      <c r="O2606" s="1" t="n">
        <v>8</v>
      </c>
      <c r="P2606" s="1" t="n">
        <v>11</v>
      </c>
      <c r="Q2606" s="1" t="n">
        <v>0.727</v>
      </c>
      <c r="R2606" s="1" t="n">
        <v>18</v>
      </c>
      <c r="S2606" s="1" t="n">
        <v>139</v>
      </c>
      <c r="T2606" s="1" t="n">
        <v>157</v>
      </c>
      <c r="U2606" s="1" t="n">
        <v>99</v>
      </c>
      <c r="V2606" s="1" t="n">
        <v>21</v>
      </c>
      <c r="W2606" s="1" t="n">
        <v>4</v>
      </c>
      <c r="X2606" s="1" t="n">
        <v>35</v>
      </c>
      <c r="Y2606" s="1" t="n">
        <v>63</v>
      </c>
      <c r="Z2606" s="1" t="n">
        <v>281</v>
      </c>
      <c r="AA2606" s="1" t="n">
        <v>13.5</v>
      </c>
      <c r="AB2606" s="1" t="n">
        <v>0.596</v>
      </c>
      <c r="AC2606" s="1" t="n">
        <v>2.6</v>
      </c>
      <c r="AD2606" s="1" t="n">
        <f aca="false">IF(F2606=0,0,Z2606/F2606)</f>
        <v>4.76271186440678</v>
      </c>
      <c r="AE2606" s="1" t="str">
        <f aca="false">IFERROR(LEFT(C2606,FIND("-",C2606)-1),C2606)</f>
        <v>SF</v>
      </c>
      <c r="AF2606" s="1" t="str">
        <f aca="false">B2606&amp;"|"&amp;A2606</f>
        <v>Mike Miller|2013</v>
      </c>
      <c r="AG2606" s="1" t="n">
        <f aca="false">SUMPRODUCT(($A$2:$A$4670=A2606)*($Z$2:$Z$4670&gt;Z2606))+1</f>
        <v>280</v>
      </c>
    </row>
    <row r="2607" customFormat="false" ht="15" hidden="false" customHeight="false" outlineLevel="0" collapsed="false">
      <c r="A2607" s="1" t="n">
        <v>2013</v>
      </c>
      <c r="B2607" s="1" t="s">
        <v>944</v>
      </c>
      <c r="C2607" s="1" t="s">
        <v>92</v>
      </c>
      <c r="D2607" s="1" t="n">
        <v>24</v>
      </c>
      <c r="E2607" s="1" t="s">
        <v>110</v>
      </c>
      <c r="F2607" s="1" t="n">
        <v>40</v>
      </c>
      <c r="G2607" s="1" t="n">
        <v>1</v>
      </c>
      <c r="H2607" s="1" t="n">
        <v>376</v>
      </c>
      <c r="I2607" s="1" t="n">
        <v>70</v>
      </c>
      <c r="J2607" s="1" t="n">
        <v>147</v>
      </c>
      <c r="K2607" s="1" t="n">
        <v>0.476</v>
      </c>
      <c r="L2607" s="1" t="n">
        <v>0</v>
      </c>
      <c r="M2607" s="1" t="n">
        <v>1</v>
      </c>
      <c r="N2607" s="1" t="n">
        <v>0</v>
      </c>
      <c r="O2607" s="1" t="n">
        <v>43</v>
      </c>
      <c r="P2607" s="1" t="n">
        <v>56</v>
      </c>
      <c r="Q2607" s="1" t="n">
        <v>0.768</v>
      </c>
      <c r="R2607" s="1" t="n">
        <v>39</v>
      </c>
      <c r="S2607" s="1" t="n">
        <v>71</v>
      </c>
      <c r="T2607" s="1" t="n">
        <v>110</v>
      </c>
      <c r="U2607" s="1" t="n">
        <v>12</v>
      </c>
      <c r="V2607" s="1" t="n">
        <v>4</v>
      </c>
      <c r="W2607" s="1" t="n">
        <v>2</v>
      </c>
      <c r="X2607" s="1" t="n">
        <v>21</v>
      </c>
      <c r="Y2607" s="1" t="n">
        <v>32</v>
      </c>
      <c r="Z2607" s="1" t="n">
        <v>183</v>
      </c>
      <c r="AA2607" s="1" t="n">
        <v>16.3</v>
      </c>
      <c r="AB2607" s="1" t="n">
        <v>0.533</v>
      </c>
      <c r="AC2607" s="1" t="n">
        <v>0.9</v>
      </c>
      <c r="AD2607" s="1" t="n">
        <f aca="false">IF(F2607=0,0,Z2607/F2607)</f>
        <v>4.575</v>
      </c>
      <c r="AE2607" s="1" t="str">
        <f aca="false">IFERROR(LEFT(C2607,FIND("-",C2607)-1),C2607)</f>
        <v>PF</v>
      </c>
      <c r="AF2607" s="1" t="str">
        <f aca="false">B2607&amp;"|"&amp;A2607</f>
        <v>Mike Scott|2013</v>
      </c>
      <c r="AG2607" s="1" t="n">
        <f aca="false">SUMPRODUCT(($A$2:$A$4670=A2607)*($Z$2:$Z$4670&gt;Z2607))+1</f>
        <v>326</v>
      </c>
    </row>
    <row r="2608" customFormat="false" ht="15" hidden="false" customHeight="false" outlineLevel="0" collapsed="false">
      <c r="A2608" s="1" t="n">
        <v>2013</v>
      </c>
      <c r="B2608" s="1" t="s">
        <v>945</v>
      </c>
      <c r="C2608" s="1" t="s">
        <v>105</v>
      </c>
      <c r="D2608" s="1" t="n">
        <v>24</v>
      </c>
      <c r="E2608" s="1" t="s">
        <v>145</v>
      </c>
      <c r="F2608" s="1" t="n">
        <v>14</v>
      </c>
      <c r="G2608" s="1" t="n">
        <v>0</v>
      </c>
      <c r="H2608" s="1" t="n">
        <v>55</v>
      </c>
      <c r="I2608" s="1" t="n">
        <v>5</v>
      </c>
      <c r="J2608" s="1" t="n">
        <v>21</v>
      </c>
      <c r="K2608" s="1" t="n">
        <v>0.238</v>
      </c>
      <c r="L2608" s="1" t="n">
        <v>0</v>
      </c>
      <c r="M2608" s="1" t="n">
        <v>0</v>
      </c>
      <c r="O2608" s="1" t="n">
        <v>3</v>
      </c>
      <c r="P2608" s="1" t="n">
        <v>4</v>
      </c>
      <c r="Q2608" s="1" t="n">
        <v>0.75</v>
      </c>
      <c r="R2608" s="1" t="n">
        <v>12</v>
      </c>
      <c r="S2608" s="1" t="n">
        <v>10</v>
      </c>
      <c r="T2608" s="1" t="n">
        <v>22</v>
      </c>
      <c r="U2608" s="1" t="n">
        <v>2</v>
      </c>
      <c r="V2608" s="1" t="n">
        <v>0</v>
      </c>
      <c r="W2608" s="1" t="n">
        <v>3</v>
      </c>
      <c r="X2608" s="1" t="n">
        <v>3</v>
      </c>
      <c r="Y2608" s="1" t="n">
        <v>5</v>
      </c>
      <c r="Z2608" s="1" t="n">
        <v>13</v>
      </c>
      <c r="AA2608" s="1" t="n">
        <v>8.8</v>
      </c>
      <c r="AB2608" s="1" t="n">
        <v>0.286</v>
      </c>
      <c r="AC2608" s="1" t="n">
        <v>0</v>
      </c>
      <c r="AD2608" s="1" t="n">
        <f aca="false">IF(F2608=0,0,Z2608/F2608)</f>
        <v>0.928571428571429</v>
      </c>
      <c r="AE2608" s="1" t="str">
        <f aca="false">IFERROR(LEFT(C2608,FIND("-",C2608)-1),C2608)</f>
        <v>C</v>
      </c>
      <c r="AF2608" s="1" t="str">
        <f aca="false">B2608&amp;"|"&amp;A2608</f>
        <v>Miles Plumlee|2013</v>
      </c>
      <c r="AG2608" s="1" t="n">
        <f aca="false">SUMPRODUCT(($A$2:$A$4670=A2608)*($Z$2:$Z$4670&gt;Z2608))+1</f>
        <v>441</v>
      </c>
    </row>
    <row r="2609" customFormat="false" ht="15" hidden="false" customHeight="false" outlineLevel="0" collapsed="false">
      <c r="A2609" s="1" t="n">
        <v>2013</v>
      </c>
      <c r="B2609" s="1" t="s">
        <v>946</v>
      </c>
      <c r="C2609" s="1" t="s">
        <v>92</v>
      </c>
      <c r="D2609" s="1" t="n">
        <v>27</v>
      </c>
      <c r="E2609" s="1" t="s">
        <v>891</v>
      </c>
      <c r="F2609" s="1" t="n">
        <v>53</v>
      </c>
      <c r="G2609" s="1" t="n">
        <v>0</v>
      </c>
      <c r="H2609" s="1" t="n">
        <v>499</v>
      </c>
      <c r="I2609" s="1" t="n">
        <v>71</v>
      </c>
      <c r="J2609" s="1" t="n">
        <v>185</v>
      </c>
      <c r="K2609" s="1" t="n">
        <v>0.384</v>
      </c>
      <c r="L2609" s="1" t="n">
        <v>37</v>
      </c>
      <c r="M2609" s="1" t="n">
        <v>108</v>
      </c>
      <c r="N2609" s="1" t="n">
        <v>0.343</v>
      </c>
      <c r="O2609" s="1" t="n">
        <v>9</v>
      </c>
      <c r="P2609" s="1" t="n">
        <v>11</v>
      </c>
      <c r="Q2609" s="1" t="n">
        <v>0.818</v>
      </c>
      <c r="R2609" s="1" t="n">
        <v>33</v>
      </c>
      <c r="S2609" s="1" t="n">
        <v>62</v>
      </c>
      <c r="T2609" s="1" t="n">
        <v>95</v>
      </c>
      <c r="U2609" s="1" t="n">
        <v>23</v>
      </c>
      <c r="V2609" s="1" t="n">
        <v>13</v>
      </c>
      <c r="W2609" s="1" t="n">
        <v>8</v>
      </c>
      <c r="X2609" s="1" t="n">
        <v>20</v>
      </c>
      <c r="Y2609" s="1" t="n">
        <v>53</v>
      </c>
      <c r="Z2609" s="1" t="n">
        <v>188</v>
      </c>
      <c r="AA2609" s="1" t="n">
        <v>12.3</v>
      </c>
      <c r="AB2609" s="1" t="n">
        <v>0.495</v>
      </c>
      <c r="AC2609" s="1" t="n">
        <v>0.9</v>
      </c>
      <c r="AD2609" s="1" t="n">
        <f aca="false">IF(F2609=0,0,Z2609/F2609)</f>
        <v>3.54716981132076</v>
      </c>
      <c r="AE2609" s="1" t="str">
        <f aca="false">IFERROR(LEFT(C2609,FIND("-",C2609)-1),C2609)</f>
        <v>PF</v>
      </c>
      <c r="AF2609" s="1" t="str">
        <f aca="false">B2609&amp;"|"&amp;A2609</f>
        <v>Mirza Teletovic|2013</v>
      </c>
      <c r="AG2609" s="1" t="n">
        <f aca="false">SUMPRODUCT(($A$2:$A$4670=A2609)*($Z$2:$Z$4670&gt;Z2609))+1</f>
        <v>322</v>
      </c>
    </row>
    <row r="2610" customFormat="false" ht="15" hidden="false" customHeight="false" outlineLevel="0" collapsed="false">
      <c r="A2610" s="1" t="n">
        <v>2013</v>
      </c>
      <c r="B2610" s="1" t="s">
        <v>463</v>
      </c>
      <c r="C2610" s="1" t="s">
        <v>102</v>
      </c>
      <c r="D2610" s="1" t="n">
        <v>30</v>
      </c>
      <c r="E2610" s="1" t="s">
        <v>149</v>
      </c>
      <c r="F2610" s="1" t="n">
        <v>46</v>
      </c>
      <c r="G2610" s="1" t="n">
        <v>46</v>
      </c>
      <c r="H2610" s="1" t="n">
        <v>1418</v>
      </c>
      <c r="I2610" s="1" t="n">
        <v>229</v>
      </c>
      <c r="J2610" s="1" t="n">
        <v>533</v>
      </c>
      <c r="K2610" s="1" t="n">
        <v>0.43</v>
      </c>
      <c r="L2610" s="1" t="n">
        <v>59</v>
      </c>
      <c r="M2610" s="1" t="n">
        <v>154</v>
      </c>
      <c r="N2610" s="1" t="n">
        <v>0.383</v>
      </c>
      <c r="O2610" s="1" t="n">
        <v>75</v>
      </c>
      <c r="P2610" s="1" t="n">
        <v>85</v>
      </c>
      <c r="Q2610" s="1" t="n">
        <v>0.882</v>
      </c>
      <c r="R2610" s="1" t="n">
        <v>24</v>
      </c>
      <c r="S2610" s="1" t="n">
        <v>86</v>
      </c>
      <c r="T2610" s="1" t="n">
        <v>110</v>
      </c>
      <c r="U2610" s="1" t="n">
        <v>285</v>
      </c>
      <c r="V2610" s="1" t="n">
        <v>46</v>
      </c>
      <c r="W2610" s="1" t="n">
        <v>9</v>
      </c>
      <c r="X2610" s="1" t="n">
        <v>125</v>
      </c>
      <c r="Y2610" s="1" t="n">
        <v>105</v>
      </c>
      <c r="Z2610" s="1" t="n">
        <v>592</v>
      </c>
      <c r="AA2610" s="1" t="n">
        <v>14.4</v>
      </c>
      <c r="AB2610" s="1" t="n">
        <v>0.519</v>
      </c>
      <c r="AC2610" s="1" t="n">
        <v>1.8</v>
      </c>
      <c r="AD2610" s="1" t="n">
        <f aca="false">IF(F2610=0,0,Z2610/F2610)</f>
        <v>12.8695652173913</v>
      </c>
      <c r="AE2610" s="1" t="str">
        <f aca="false">IFERROR(LEFT(C2610,FIND("-",C2610)-1),C2610)</f>
        <v>PG</v>
      </c>
      <c r="AF2610" s="1" t="str">
        <f aca="false">B2610&amp;"|"&amp;A2610</f>
        <v>Mo Williams|2013</v>
      </c>
      <c r="AG2610" s="1" t="n">
        <f aca="false">SUMPRODUCT(($A$2:$A$4670=A2610)*($Z$2:$Z$4670&gt;Z2610))+1</f>
        <v>179</v>
      </c>
    </row>
    <row r="2611" customFormat="false" ht="15" hidden="false" customHeight="false" outlineLevel="0" collapsed="false">
      <c r="A2611" s="1" t="n">
        <v>2013</v>
      </c>
      <c r="B2611" s="1" t="s">
        <v>464</v>
      </c>
      <c r="C2611" s="1" t="s">
        <v>128</v>
      </c>
      <c r="D2611" s="1" t="n">
        <v>27</v>
      </c>
      <c r="E2611" s="1" t="s">
        <v>152</v>
      </c>
      <c r="F2611" s="1" t="n">
        <v>82</v>
      </c>
      <c r="G2611" s="1" t="n">
        <v>82</v>
      </c>
      <c r="H2611" s="1" t="n">
        <v>3076</v>
      </c>
      <c r="I2611" s="1" t="n">
        <v>597</v>
      </c>
      <c r="J2611" s="1" t="n">
        <v>1436</v>
      </c>
      <c r="K2611" s="1" t="n">
        <v>0.416</v>
      </c>
      <c r="L2611" s="1" t="n">
        <v>94</v>
      </c>
      <c r="M2611" s="1" t="n">
        <v>328</v>
      </c>
      <c r="N2611" s="1" t="n">
        <v>0.287</v>
      </c>
      <c r="O2611" s="1" t="n">
        <v>289</v>
      </c>
      <c r="P2611" s="1" t="n">
        <v>374</v>
      </c>
      <c r="Q2611" s="1" t="n">
        <v>0.773</v>
      </c>
      <c r="R2611" s="1" t="n">
        <v>45</v>
      </c>
      <c r="S2611" s="1" t="n">
        <v>271</v>
      </c>
      <c r="T2611" s="1" t="n">
        <v>316</v>
      </c>
      <c r="U2611" s="1" t="n">
        <v>496</v>
      </c>
      <c r="V2611" s="1" t="n">
        <v>169</v>
      </c>
      <c r="W2611" s="1" t="n">
        <v>36</v>
      </c>
      <c r="X2611" s="1" t="n">
        <v>254</v>
      </c>
      <c r="Y2611" s="1" t="n">
        <v>164</v>
      </c>
      <c r="Z2611" s="1" t="n">
        <v>1577</v>
      </c>
      <c r="AA2611" s="1" t="n">
        <v>16.2</v>
      </c>
      <c r="AB2611" s="1" t="n">
        <v>0.493</v>
      </c>
      <c r="AC2611" s="1" t="n">
        <v>4.6</v>
      </c>
      <c r="AD2611" s="1" t="n">
        <f aca="false">IF(F2611=0,0,Z2611/F2611)</f>
        <v>19.2317073170732</v>
      </c>
      <c r="AE2611" s="1" t="str">
        <f aca="false">IFERROR(LEFT(C2611,FIND("-",C2611)-1),C2611)</f>
        <v>SG</v>
      </c>
      <c r="AF2611" s="1" t="str">
        <f aca="false">B2611&amp;"|"&amp;A2611</f>
        <v>Monta Ellis|2013</v>
      </c>
      <c r="AG2611" s="1" t="n">
        <f aca="false">SUMPRODUCT(($A$2:$A$4670=A2611)*($Z$2:$Z$4670&gt;Z2611))+1</f>
        <v>8</v>
      </c>
    </row>
    <row r="2612" customFormat="false" ht="15" hidden="false" customHeight="false" outlineLevel="0" collapsed="false">
      <c r="A2612" s="1" t="n">
        <v>2013</v>
      </c>
      <c r="B2612" s="1" t="s">
        <v>947</v>
      </c>
      <c r="C2612" s="1" t="s">
        <v>128</v>
      </c>
      <c r="D2612" s="1" t="n">
        <v>25</v>
      </c>
      <c r="E2612" s="1" t="s">
        <v>194</v>
      </c>
      <c r="F2612" s="1" t="n">
        <v>72</v>
      </c>
      <c r="G2612" s="1" t="n">
        <v>6</v>
      </c>
      <c r="H2612" s="1" t="n">
        <v>920</v>
      </c>
      <c r="I2612" s="1" t="n">
        <v>105</v>
      </c>
      <c r="J2612" s="1" t="n">
        <v>241</v>
      </c>
      <c r="K2612" s="1" t="n">
        <v>0.436</v>
      </c>
      <c r="L2612" s="1" t="n">
        <v>31</v>
      </c>
      <c r="M2612" s="1" t="n">
        <v>82</v>
      </c>
      <c r="N2612" s="1" t="n">
        <v>0.378</v>
      </c>
      <c r="O2612" s="1" t="n">
        <v>35</v>
      </c>
      <c r="P2612" s="1" t="n">
        <v>44</v>
      </c>
      <c r="Q2612" s="1" t="n">
        <v>0.795</v>
      </c>
      <c r="R2612" s="1" t="n">
        <v>23</v>
      </c>
      <c r="S2612" s="1" t="n">
        <v>115</v>
      </c>
      <c r="T2612" s="1" t="n">
        <v>138</v>
      </c>
      <c r="U2612" s="1" t="n">
        <v>138</v>
      </c>
      <c r="V2612" s="1" t="n">
        <v>41</v>
      </c>
      <c r="W2612" s="1" t="n">
        <v>6</v>
      </c>
      <c r="X2612" s="1" t="n">
        <v>81</v>
      </c>
      <c r="Y2612" s="1" t="n">
        <v>87</v>
      </c>
      <c r="Z2612" s="1" t="n">
        <v>276</v>
      </c>
      <c r="AA2612" s="1" t="n">
        <v>11.1</v>
      </c>
      <c r="AB2612" s="1" t="n">
        <v>0.53</v>
      </c>
      <c r="AC2612" s="1" t="n">
        <v>1.3</v>
      </c>
      <c r="AD2612" s="1" t="n">
        <f aca="false">IF(F2612=0,0,Z2612/F2612)</f>
        <v>3.83333333333333</v>
      </c>
      <c r="AE2612" s="1" t="str">
        <f aca="false">IFERROR(LEFT(C2612,FIND("-",C2612)-1),C2612)</f>
        <v>SG</v>
      </c>
      <c r="AF2612" s="1" t="str">
        <f aca="false">B2612&amp;"|"&amp;A2612</f>
        <v>Nando De|2013</v>
      </c>
      <c r="AG2612" s="1" t="n">
        <f aca="false">SUMPRODUCT(($A$2:$A$4670=A2612)*($Z$2:$Z$4670&gt;Z2612))+1</f>
        <v>281</v>
      </c>
    </row>
    <row r="2613" customFormat="false" ht="15" hidden="false" customHeight="false" outlineLevel="0" collapsed="false">
      <c r="A2613" s="1" t="n">
        <v>2013</v>
      </c>
      <c r="B2613" s="1" t="s">
        <v>468</v>
      </c>
      <c r="C2613" s="1" t="s">
        <v>102</v>
      </c>
      <c r="D2613" s="1" t="n">
        <v>28</v>
      </c>
      <c r="E2613" s="1" t="s">
        <v>106</v>
      </c>
      <c r="F2613" s="1" t="n">
        <v>82</v>
      </c>
      <c r="G2613" s="1" t="n">
        <v>23</v>
      </c>
      <c r="H2613" s="1" t="n">
        <v>2086</v>
      </c>
      <c r="I2613" s="1" t="n">
        <v>399</v>
      </c>
      <c r="J2613" s="1" t="n">
        <v>921</v>
      </c>
      <c r="K2613" s="1" t="n">
        <v>0.433</v>
      </c>
      <c r="L2613" s="1" t="n">
        <v>141</v>
      </c>
      <c r="M2613" s="1" t="n">
        <v>348</v>
      </c>
      <c r="N2613" s="1" t="n">
        <v>0.405</v>
      </c>
      <c r="O2613" s="1" t="n">
        <v>135</v>
      </c>
      <c r="P2613" s="1" t="n">
        <v>169</v>
      </c>
      <c r="Q2613" s="1" t="n">
        <v>0.799</v>
      </c>
      <c r="R2613" s="1" t="n">
        <v>29</v>
      </c>
      <c r="S2613" s="1" t="n">
        <v>155</v>
      </c>
      <c r="T2613" s="1" t="n">
        <v>184</v>
      </c>
      <c r="U2613" s="1" t="n">
        <v>358</v>
      </c>
      <c r="V2613" s="1" t="n">
        <v>85</v>
      </c>
      <c r="W2613" s="1" t="n">
        <v>10</v>
      </c>
      <c r="X2613" s="1" t="n">
        <v>144</v>
      </c>
      <c r="Y2613" s="1" t="n">
        <v>207</v>
      </c>
      <c r="Z2613" s="1" t="n">
        <v>1074</v>
      </c>
      <c r="AA2613" s="1" t="n">
        <v>17.4</v>
      </c>
      <c r="AB2613" s="1" t="n">
        <v>0.54</v>
      </c>
      <c r="AC2613" s="1" t="n">
        <v>5.9</v>
      </c>
      <c r="AD2613" s="1" t="n">
        <f aca="false">IF(F2613=0,0,Z2613/F2613)</f>
        <v>13.0975609756098</v>
      </c>
      <c r="AE2613" s="1" t="str">
        <f aca="false">IFERROR(LEFT(C2613,FIND("-",C2613)-1),C2613)</f>
        <v>PG</v>
      </c>
      <c r="AF2613" s="1" t="str">
        <f aca="false">B2613&amp;"|"&amp;A2613</f>
        <v>Nate Robinson|2013</v>
      </c>
      <c r="AG2613" s="1" t="n">
        <f aca="false">SUMPRODUCT(($A$2:$A$4670=A2613)*($Z$2:$Z$4670&gt;Z2613))+1</f>
        <v>61</v>
      </c>
    </row>
    <row r="2614" customFormat="false" ht="15" hidden="false" customHeight="false" outlineLevel="0" collapsed="false">
      <c r="A2614" s="1" t="n">
        <v>2013</v>
      </c>
      <c r="B2614" s="1" t="s">
        <v>469</v>
      </c>
      <c r="C2614" s="1" t="s">
        <v>105</v>
      </c>
      <c r="D2614" s="1" t="n">
        <v>35</v>
      </c>
      <c r="E2614" s="1" t="s">
        <v>106</v>
      </c>
      <c r="F2614" s="1" t="n">
        <v>63</v>
      </c>
      <c r="G2614" s="1" t="n">
        <v>12</v>
      </c>
      <c r="H2614" s="1" t="n">
        <v>693</v>
      </c>
      <c r="I2614" s="1" t="n">
        <v>66</v>
      </c>
      <c r="J2614" s="1" t="n">
        <v>180</v>
      </c>
      <c r="K2614" s="1" t="n">
        <v>0.367</v>
      </c>
      <c r="L2614" s="1" t="n">
        <v>0</v>
      </c>
      <c r="M2614" s="1" t="n">
        <v>2</v>
      </c>
      <c r="N2614" s="1" t="n">
        <v>0</v>
      </c>
      <c r="O2614" s="1" t="n">
        <v>34</v>
      </c>
      <c r="P2614" s="1" t="n">
        <v>47</v>
      </c>
      <c r="Q2614" s="1" t="n">
        <v>0.723</v>
      </c>
      <c r="R2614" s="1" t="n">
        <v>73</v>
      </c>
      <c r="S2614" s="1" t="n">
        <v>122</v>
      </c>
      <c r="T2614" s="1" t="n">
        <v>195</v>
      </c>
      <c r="U2614" s="1" t="n">
        <v>26</v>
      </c>
      <c r="V2614" s="1" t="n">
        <v>21</v>
      </c>
      <c r="W2614" s="1" t="n">
        <v>32</v>
      </c>
      <c r="X2614" s="1" t="n">
        <v>24</v>
      </c>
      <c r="Y2614" s="1" t="n">
        <v>97</v>
      </c>
      <c r="Z2614" s="1" t="n">
        <v>166</v>
      </c>
      <c r="AA2614" s="1" t="n">
        <v>10.8</v>
      </c>
      <c r="AB2614" s="1" t="n">
        <v>0.414</v>
      </c>
      <c r="AC2614" s="1" t="n">
        <v>1.2</v>
      </c>
      <c r="AD2614" s="1" t="n">
        <f aca="false">IF(F2614=0,0,Z2614/F2614)</f>
        <v>2.63492063492064</v>
      </c>
      <c r="AE2614" s="1" t="str">
        <f aca="false">IFERROR(LEFT(C2614,FIND("-",C2614)-1),C2614)</f>
        <v>C</v>
      </c>
      <c r="AF2614" s="1" t="str">
        <f aca="false">B2614&amp;"|"&amp;A2614</f>
        <v>Nazr Mohammed|2013</v>
      </c>
      <c r="AG2614" s="1" t="n">
        <f aca="false">SUMPRODUCT(($A$2:$A$4670=A2614)*($Z$2:$Z$4670&gt;Z2614))+1</f>
        <v>337</v>
      </c>
    </row>
    <row r="2615" customFormat="false" ht="15" hidden="false" customHeight="false" outlineLevel="0" collapsed="false">
      <c r="A2615" s="1" t="n">
        <v>2013</v>
      </c>
      <c r="B2615" s="1" t="s">
        <v>471</v>
      </c>
      <c r="C2615" s="1" t="s">
        <v>92</v>
      </c>
      <c r="D2615" s="1" t="n">
        <v>30</v>
      </c>
      <c r="E2615" s="1" t="s">
        <v>137</v>
      </c>
      <c r="F2615" s="1" t="n">
        <v>61</v>
      </c>
      <c r="G2615" s="1" t="n">
        <v>49</v>
      </c>
      <c r="H2615" s="1" t="n">
        <v>1659</v>
      </c>
      <c r="I2615" s="1" t="n">
        <v>285</v>
      </c>
      <c r="J2615" s="1" t="n">
        <v>594</v>
      </c>
      <c r="K2615" s="1" t="n">
        <v>0.48</v>
      </c>
      <c r="L2615" s="1" t="n">
        <v>0</v>
      </c>
      <c r="M2615" s="1" t="n">
        <v>1</v>
      </c>
      <c r="N2615" s="1" t="n">
        <v>0</v>
      </c>
      <c r="O2615" s="1" t="n">
        <v>196</v>
      </c>
      <c r="P2615" s="1" t="n">
        <v>269</v>
      </c>
      <c r="Q2615" s="1" t="n">
        <v>0.729</v>
      </c>
      <c r="R2615" s="1" t="n">
        <v>101</v>
      </c>
      <c r="S2615" s="1" t="n">
        <v>306</v>
      </c>
      <c r="T2615" s="1" t="n">
        <v>407</v>
      </c>
      <c r="U2615" s="1" t="n">
        <v>177</v>
      </c>
      <c r="V2615" s="1" t="n">
        <v>55</v>
      </c>
      <c r="W2615" s="1" t="n">
        <v>37</v>
      </c>
      <c r="X2615" s="1" t="n">
        <v>139</v>
      </c>
      <c r="Y2615" s="1" t="n">
        <v>171</v>
      </c>
      <c r="Z2615" s="1" t="n">
        <v>766</v>
      </c>
      <c r="AA2615" s="1" t="n">
        <v>17</v>
      </c>
      <c r="AB2615" s="1" t="n">
        <v>0.538</v>
      </c>
      <c r="AC2615" s="1" t="n">
        <v>4</v>
      </c>
      <c r="AD2615" s="1" t="n">
        <f aca="false">IF(F2615=0,0,Z2615/F2615)</f>
        <v>12.5573770491803</v>
      </c>
      <c r="AE2615" s="1" t="str">
        <f aca="false">IFERROR(LEFT(C2615,FIND("-",C2615)-1),C2615)</f>
        <v>PF</v>
      </c>
      <c r="AF2615" s="1" t="str">
        <f aca="false">B2615&amp;"|"&amp;A2615</f>
        <v>Nene Hilario|2013</v>
      </c>
      <c r="AG2615" s="1" t="n">
        <f aca="false">SUMPRODUCT(($A$2:$A$4670=A2615)*($Z$2:$Z$4670&gt;Z2615))+1</f>
        <v>126</v>
      </c>
    </row>
    <row r="2616" customFormat="false" ht="15" hidden="false" customHeight="false" outlineLevel="0" collapsed="false">
      <c r="A2616" s="1" t="n">
        <v>2013</v>
      </c>
      <c r="B2616" s="1" t="s">
        <v>472</v>
      </c>
      <c r="C2616" s="1" t="s">
        <v>105</v>
      </c>
      <c r="D2616" s="1" t="n">
        <v>32</v>
      </c>
      <c r="E2616" s="1" t="s">
        <v>609</v>
      </c>
      <c r="F2616" s="1" t="n">
        <v>81</v>
      </c>
      <c r="G2616" s="1" t="n">
        <v>2</v>
      </c>
      <c r="H2616" s="1" t="n">
        <v>1583</v>
      </c>
      <c r="I2616" s="1" t="n">
        <v>176</v>
      </c>
      <c r="J2616" s="1" t="n">
        <v>296</v>
      </c>
      <c r="K2616" s="1" t="n">
        <v>0.595</v>
      </c>
      <c r="L2616" s="1" t="n">
        <v>0</v>
      </c>
      <c r="M2616" s="1" t="n">
        <v>4</v>
      </c>
      <c r="N2616" s="1" t="n">
        <v>0</v>
      </c>
      <c r="O2616" s="1" t="n">
        <v>60</v>
      </c>
      <c r="P2616" s="1" t="n">
        <v>78</v>
      </c>
      <c r="Q2616" s="1" t="n">
        <v>0.769</v>
      </c>
      <c r="R2616" s="1" t="n">
        <v>123</v>
      </c>
      <c r="S2616" s="1" t="n">
        <v>210</v>
      </c>
      <c r="T2616" s="1" t="n">
        <v>333</v>
      </c>
      <c r="U2616" s="1" t="n">
        <v>121</v>
      </c>
      <c r="V2616" s="1" t="n">
        <v>51</v>
      </c>
      <c r="W2616" s="1" t="n">
        <v>30</v>
      </c>
      <c r="X2616" s="1" t="n">
        <v>69</v>
      </c>
      <c r="Y2616" s="1" t="n">
        <v>197</v>
      </c>
      <c r="Z2616" s="1" t="n">
        <v>412</v>
      </c>
      <c r="AA2616" s="1" t="n">
        <v>13.6</v>
      </c>
      <c r="AB2616" s="1" t="n">
        <v>0.624</v>
      </c>
      <c r="AC2616" s="1" t="n">
        <v>5.2</v>
      </c>
      <c r="AD2616" s="1" t="n">
        <f aca="false">IF(F2616=0,0,Z2616/F2616)</f>
        <v>5.08641975308642</v>
      </c>
      <c r="AE2616" s="1" t="str">
        <f aca="false">IFERROR(LEFT(C2616,FIND("-",C2616)-1),C2616)</f>
        <v>C</v>
      </c>
      <c r="AF2616" s="1" t="str">
        <f aca="false">B2616&amp;"|"&amp;A2616</f>
        <v>Nick Collison|2013</v>
      </c>
      <c r="AG2616" s="1" t="n">
        <f aca="false">SUMPRODUCT(($A$2:$A$4670=A2616)*($Z$2:$Z$4670&gt;Z2616))+1</f>
        <v>231</v>
      </c>
    </row>
    <row r="2617" customFormat="false" ht="15" hidden="false" customHeight="false" outlineLevel="0" collapsed="false">
      <c r="A2617" s="1" t="n">
        <v>2013</v>
      </c>
      <c r="B2617" s="1" t="s">
        <v>474</v>
      </c>
      <c r="C2617" s="1" t="s">
        <v>128</v>
      </c>
      <c r="D2617" s="1" t="n">
        <v>27</v>
      </c>
      <c r="E2617" s="1" t="s">
        <v>142</v>
      </c>
      <c r="F2617" s="1" t="n">
        <v>59</v>
      </c>
      <c r="G2617" s="1" t="n">
        <v>17</v>
      </c>
      <c r="H2617" s="1" t="n">
        <v>1411</v>
      </c>
      <c r="I2617" s="1" t="n">
        <v>224</v>
      </c>
      <c r="J2617" s="1" t="n">
        <v>542</v>
      </c>
      <c r="K2617" s="1" t="n">
        <v>0.413</v>
      </c>
      <c r="L2617" s="1" t="n">
        <v>75</v>
      </c>
      <c r="M2617" s="1" t="n">
        <v>210</v>
      </c>
      <c r="N2617" s="1" t="n">
        <v>0.357</v>
      </c>
      <c r="O2617" s="1" t="n">
        <v>105</v>
      </c>
      <c r="P2617" s="1" t="n">
        <v>128</v>
      </c>
      <c r="Q2617" s="1" t="n">
        <v>0.82</v>
      </c>
      <c r="R2617" s="1" t="n">
        <v>24</v>
      </c>
      <c r="S2617" s="1" t="n">
        <v>106</v>
      </c>
      <c r="T2617" s="1" t="n">
        <v>130</v>
      </c>
      <c r="U2617" s="1" t="n">
        <v>84</v>
      </c>
      <c r="V2617" s="1" t="n">
        <v>36</v>
      </c>
      <c r="W2617" s="1" t="n">
        <v>14</v>
      </c>
      <c r="X2617" s="1" t="n">
        <v>50</v>
      </c>
      <c r="Y2617" s="1" t="n">
        <v>84</v>
      </c>
      <c r="Z2617" s="1" t="n">
        <v>628</v>
      </c>
      <c r="AA2617" s="1" t="n">
        <v>13.3</v>
      </c>
      <c r="AB2617" s="1" t="n">
        <v>0.525</v>
      </c>
      <c r="AC2617" s="1" t="n">
        <v>2.3</v>
      </c>
      <c r="AD2617" s="1" t="n">
        <f aca="false">IF(F2617=0,0,Z2617/F2617)</f>
        <v>10.6440677966102</v>
      </c>
      <c r="AE2617" s="1" t="str">
        <f aca="false">IFERROR(LEFT(C2617,FIND("-",C2617)-1),C2617)</f>
        <v>SG</v>
      </c>
      <c r="AF2617" s="1" t="str">
        <f aca="false">B2617&amp;"|"&amp;A2617</f>
        <v>Nick Young|2013</v>
      </c>
      <c r="AG2617" s="1" t="n">
        <f aca="false">SUMPRODUCT(($A$2:$A$4670=A2617)*($Z$2:$Z$4670&gt;Z2617))+1</f>
        <v>167</v>
      </c>
    </row>
    <row r="2618" customFormat="false" ht="15" hidden="false" customHeight="false" outlineLevel="0" collapsed="false">
      <c r="A2618" s="1" t="n">
        <v>2013</v>
      </c>
      <c r="B2618" s="1" t="s">
        <v>653</v>
      </c>
      <c r="C2618" s="1" t="s">
        <v>123</v>
      </c>
      <c r="D2618" s="1" t="n">
        <v>24</v>
      </c>
      <c r="E2618" s="1" t="s">
        <v>191</v>
      </c>
      <c r="F2618" s="1" t="n">
        <v>73</v>
      </c>
      <c r="G2618" s="1" t="n">
        <v>73</v>
      </c>
      <c r="H2618" s="1" t="n">
        <v>2807</v>
      </c>
      <c r="I2618" s="1" t="n">
        <v>352</v>
      </c>
      <c r="J2618" s="1" t="n">
        <v>833</v>
      </c>
      <c r="K2618" s="1" t="n">
        <v>0.423</v>
      </c>
      <c r="L2618" s="1" t="n">
        <v>165</v>
      </c>
      <c r="M2618" s="1" t="n">
        <v>444</v>
      </c>
      <c r="N2618" s="1" t="n">
        <v>0.372</v>
      </c>
      <c r="O2618" s="1" t="n">
        <v>178</v>
      </c>
      <c r="P2618" s="1" t="n">
        <v>210</v>
      </c>
      <c r="Q2618" s="1" t="n">
        <v>0.848</v>
      </c>
      <c r="R2618" s="1" t="n">
        <v>97</v>
      </c>
      <c r="S2618" s="1" t="n">
        <v>315</v>
      </c>
      <c r="T2618" s="1" t="n">
        <v>412</v>
      </c>
      <c r="U2618" s="1" t="n">
        <v>360</v>
      </c>
      <c r="V2618" s="1" t="n">
        <v>91</v>
      </c>
      <c r="W2618" s="1" t="n">
        <v>83</v>
      </c>
      <c r="X2618" s="1" t="n">
        <v>190</v>
      </c>
      <c r="Y2618" s="1" t="n">
        <v>139</v>
      </c>
      <c r="Z2618" s="1" t="n">
        <v>1047</v>
      </c>
      <c r="AA2618" s="1" t="n">
        <v>15.7</v>
      </c>
      <c r="AB2618" s="1" t="n">
        <v>0.566</v>
      </c>
      <c r="AC2618" s="1" t="n">
        <v>5.8</v>
      </c>
      <c r="AD2618" s="1" t="n">
        <f aca="false">IF(F2618=0,0,Z2618/F2618)</f>
        <v>14.3424657534247</v>
      </c>
      <c r="AE2618" s="1" t="str">
        <f aca="false">IFERROR(LEFT(C2618,FIND("-",C2618)-1),C2618)</f>
        <v>SF</v>
      </c>
      <c r="AF2618" s="1" t="str">
        <f aca="false">B2618&amp;"|"&amp;A2618</f>
        <v>Nicolas Batum|2013</v>
      </c>
      <c r="AG2618" s="1" t="n">
        <f aca="false">SUMPRODUCT(($A$2:$A$4670=A2618)*($Z$2:$Z$4670&gt;Z2618))+1</f>
        <v>66</v>
      </c>
    </row>
    <row r="2619" customFormat="false" ht="15" hidden="false" customHeight="false" outlineLevel="0" collapsed="false">
      <c r="A2619" s="1" t="n">
        <v>2013</v>
      </c>
      <c r="B2619" s="1" t="s">
        <v>788</v>
      </c>
      <c r="C2619" s="1" t="s">
        <v>105</v>
      </c>
      <c r="D2619" s="1" t="n">
        <v>27</v>
      </c>
      <c r="E2619" s="1" t="s">
        <v>120</v>
      </c>
      <c r="F2619" s="1" t="n">
        <v>62</v>
      </c>
      <c r="G2619" s="1" t="n">
        <v>62</v>
      </c>
      <c r="H2619" s="1" t="n">
        <v>1959</v>
      </c>
      <c r="I2619" s="1" t="n">
        <v>385</v>
      </c>
      <c r="J2619" s="1" t="n">
        <v>741</v>
      </c>
      <c r="K2619" s="1" t="n">
        <v>0.52</v>
      </c>
      <c r="L2619" s="1" t="n">
        <v>0</v>
      </c>
      <c r="M2619" s="1" t="n">
        <v>0</v>
      </c>
      <c r="O2619" s="1" t="n">
        <v>241</v>
      </c>
      <c r="P2619" s="1" t="n">
        <v>324</v>
      </c>
      <c r="Q2619" s="1" t="n">
        <v>0.744</v>
      </c>
      <c r="R2619" s="1" t="n">
        <v>230</v>
      </c>
      <c r="S2619" s="1" t="n">
        <v>315</v>
      </c>
      <c r="T2619" s="1" t="n">
        <v>545</v>
      </c>
      <c r="U2619" s="1" t="n">
        <v>53</v>
      </c>
      <c r="V2619" s="1" t="n">
        <v>43</v>
      </c>
      <c r="W2619" s="1" t="n">
        <v>50</v>
      </c>
      <c r="X2619" s="1" t="n">
        <v>101</v>
      </c>
      <c r="Y2619" s="1" t="n">
        <v>143</v>
      </c>
      <c r="Z2619" s="1" t="n">
        <v>1011</v>
      </c>
      <c r="AA2619" s="1" t="n">
        <v>20.2</v>
      </c>
      <c r="AB2619" s="1" t="n">
        <v>0.572</v>
      </c>
      <c r="AC2619" s="1" t="n">
        <v>6.7</v>
      </c>
      <c r="AD2619" s="1" t="n">
        <f aca="false">IF(F2619=0,0,Z2619/F2619)</f>
        <v>16.3064516129032</v>
      </c>
      <c r="AE2619" s="1" t="str">
        <f aca="false">IFERROR(LEFT(C2619,FIND("-",C2619)-1),C2619)</f>
        <v>C</v>
      </c>
      <c r="AF2619" s="1" t="str">
        <f aca="false">B2619&amp;"|"&amp;A2619</f>
        <v>Nikola Pekovic|2013</v>
      </c>
      <c r="AG2619" s="1" t="n">
        <f aca="false">SUMPRODUCT(($A$2:$A$4670=A2619)*($Z$2:$Z$4670&gt;Z2619))+1</f>
        <v>73</v>
      </c>
    </row>
    <row r="2620" customFormat="false" ht="15" hidden="false" customHeight="false" outlineLevel="0" collapsed="false">
      <c r="A2620" s="1" t="n">
        <v>2013</v>
      </c>
      <c r="B2620" s="1" t="s">
        <v>874</v>
      </c>
      <c r="C2620" s="1" t="s">
        <v>105</v>
      </c>
      <c r="D2620" s="1" t="n">
        <v>22</v>
      </c>
      <c r="E2620" s="1" t="s">
        <v>112</v>
      </c>
      <c r="F2620" s="1" t="n">
        <v>77</v>
      </c>
      <c r="G2620" s="1" t="n">
        <v>77</v>
      </c>
      <c r="H2620" s="1" t="n">
        <v>2559</v>
      </c>
      <c r="I2620" s="1" t="n">
        <v>461</v>
      </c>
      <c r="J2620" s="1" t="n">
        <v>889</v>
      </c>
      <c r="K2620" s="1" t="n">
        <v>0.519</v>
      </c>
      <c r="L2620" s="1" t="n">
        <v>0</v>
      </c>
      <c r="M2620" s="1" t="n">
        <v>3</v>
      </c>
      <c r="N2620" s="1" t="n">
        <v>0</v>
      </c>
      <c r="O2620" s="1" t="n">
        <v>86</v>
      </c>
      <c r="P2620" s="1" t="n">
        <v>126</v>
      </c>
      <c r="Q2620" s="1" t="n">
        <v>0.683</v>
      </c>
      <c r="R2620" s="1" t="n">
        <v>273</v>
      </c>
      <c r="S2620" s="1" t="n">
        <v>644</v>
      </c>
      <c r="T2620" s="1" t="n">
        <v>917</v>
      </c>
      <c r="U2620" s="1" t="n">
        <v>143</v>
      </c>
      <c r="V2620" s="1" t="n">
        <v>61</v>
      </c>
      <c r="W2620" s="1" t="n">
        <v>79</v>
      </c>
      <c r="X2620" s="1" t="n">
        <v>141</v>
      </c>
      <c r="Y2620" s="1" t="n">
        <v>218</v>
      </c>
      <c r="Z2620" s="1" t="n">
        <v>1008</v>
      </c>
      <c r="AA2620" s="1" t="n">
        <v>17.8</v>
      </c>
      <c r="AB2620" s="1" t="n">
        <v>0.534</v>
      </c>
      <c r="AC2620" s="1" t="n">
        <v>5.7</v>
      </c>
      <c r="AD2620" s="1" t="n">
        <f aca="false">IF(F2620=0,0,Z2620/F2620)</f>
        <v>13.0909090909091</v>
      </c>
      <c r="AE2620" s="1" t="str">
        <f aca="false">IFERROR(LEFT(C2620,FIND("-",C2620)-1),C2620)</f>
        <v>C</v>
      </c>
      <c r="AF2620" s="1" t="str">
        <f aca="false">B2620&amp;"|"&amp;A2620</f>
        <v>Nikola Vucevic|2013</v>
      </c>
      <c r="AG2620" s="1" t="n">
        <f aca="false">SUMPRODUCT(($A$2:$A$4670=A2620)*($Z$2:$Z$4670&gt;Z2620))+1</f>
        <v>74</v>
      </c>
    </row>
    <row r="2621" customFormat="false" ht="15" hidden="false" customHeight="false" outlineLevel="0" collapsed="false">
      <c r="A2621" s="1" t="n">
        <v>2013</v>
      </c>
      <c r="B2621" s="1" t="s">
        <v>875</v>
      </c>
      <c r="C2621" s="1" t="s">
        <v>102</v>
      </c>
      <c r="D2621" s="1" t="n">
        <v>24</v>
      </c>
      <c r="E2621" s="1" t="s">
        <v>191</v>
      </c>
      <c r="F2621" s="1" t="n">
        <v>40</v>
      </c>
      <c r="G2621" s="1" t="n">
        <v>0</v>
      </c>
      <c r="H2621" s="1" t="n">
        <v>288</v>
      </c>
      <c r="I2621" s="1" t="n">
        <v>42</v>
      </c>
      <c r="J2621" s="1" t="n">
        <v>114</v>
      </c>
      <c r="K2621" s="1" t="n">
        <v>0.368</v>
      </c>
      <c r="L2621" s="1" t="n">
        <v>6</v>
      </c>
      <c r="M2621" s="1" t="n">
        <v>28</v>
      </c>
      <c r="N2621" s="1" t="n">
        <v>0.214</v>
      </c>
      <c r="O2621" s="1" t="n">
        <v>20</v>
      </c>
      <c r="P2621" s="1" t="n">
        <v>28</v>
      </c>
      <c r="Q2621" s="1" t="n">
        <v>0.714</v>
      </c>
      <c r="R2621" s="1" t="n">
        <v>7</v>
      </c>
      <c r="S2621" s="1" t="n">
        <v>20</v>
      </c>
      <c r="T2621" s="1" t="n">
        <v>27</v>
      </c>
      <c r="U2621" s="1" t="n">
        <v>35</v>
      </c>
      <c r="V2621" s="1" t="n">
        <v>7</v>
      </c>
      <c r="W2621" s="1" t="n">
        <v>1</v>
      </c>
      <c r="X2621" s="1" t="n">
        <v>29</v>
      </c>
      <c r="Y2621" s="1" t="n">
        <v>26</v>
      </c>
      <c r="Z2621" s="1" t="n">
        <v>110</v>
      </c>
      <c r="AA2621" s="1" t="n">
        <v>7.1</v>
      </c>
      <c r="AB2621" s="1" t="n">
        <v>0.435</v>
      </c>
      <c r="AC2621" s="1" t="n">
        <v>-0.5</v>
      </c>
      <c r="AD2621" s="1" t="n">
        <f aca="false">IF(F2621=0,0,Z2621/F2621)</f>
        <v>2.75</v>
      </c>
      <c r="AE2621" s="1" t="str">
        <f aca="false">IFERROR(LEFT(C2621,FIND("-",C2621)-1),C2621)</f>
        <v>PG</v>
      </c>
      <c r="AF2621" s="1" t="str">
        <f aca="false">B2621&amp;"|"&amp;A2621</f>
        <v>Nolan Smith|2013</v>
      </c>
      <c r="AG2621" s="1" t="n">
        <f aca="false">SUMPRODUCT(($A$2:$A$4670=A2621)*($Z$2:$Z$4670&gt;Z2621))+1</f>
        <v>371</v>
      </c>
    </row>
    <row r="2622" customFormat="false" ht="15" hidden="false" customHeight="false" outlineLevel="0" collapsed="false">
      <c r="A2622" s="1" t="n">
        <v>2013</v>
      </c>
      <c r="B2622" s="1" t="s">
        <v>876</v>
      </c>
      <c r="C2622" s="1" t="s">
        <v>102</v>
      </c>
      <c r="D2622" s="1" t="n">
        <v>24</v>
      </c>
      <c r="E2622" s="1" t="s">
        <v>126</v>
      </c>
      <c r="F2622" s="1" t="n">
        <v>80</v>
      </c>
      <c r="G2622" s="1" t="n">
        <v>4</v>
      </c>
      <c r="H2622" s="1" t="n">
        <v>1590</v>
      </c>
      <c r="I2622" s="1" t="n">
        <v>179</v>
      </c>
      <c r="J2622" s="1" t="n">
        <v>425</v>
      </c>
      <c r="K2622" s="1" t="n">
        <v>0.421</v>
      </c>
      <c r="L2622" s="1" t="n">
        <v>35</v>
      </c>
      <c r="M2622" s="1" t="n">
        <v>98</v>
      </c>
      <c r="N2622" s="1" t="n">
        <v>0.357</v>
      </c>
      <c r="O2622" s="1" t="n">
        <v>52</v>
      </c>
      <c r="P2622" s="1" t="n">
        <v>80</v>
      </c>
      <c r="Q2622" s="1" t="n">
        <v>0.65</v>
      </c>
      <c r="R2622" s="1" t="n">
        <v>18</v>
      </c>
      <c r="S2622" s="1" t="n">
        <v>112</v>
      </c>
      <c r="T2622" s="1" t="n">
        <v>130</v>
      </c>
      <c r="U2622" s="1" t="n">
        <v>164</v>
      </c>
      <c r="V2622" s="1" t="n">
        <v>57</v>
      </c>
      <c r="W2622" s="1" t="n">
        <v>7</v>
      </c>
      <c r="X2622" s="1" t="n">
        <v>104</v>
      </c>
      <c r="Y2622" s="1" t="n">
        <v>155</v>
      </c>
      <c r="Z2622" s="1" t="n">
        <v>445</v>
      </c>
      <c r="AA2622" s="1" t="n">
        <v>7.9</v>
      </c>
      <c r="AB2622" s="1" t="n">
        <v>0.483</v>
      </c>
      <c r="AC2622" s="1" t="n">
        <v>0.6</v>
      </c>
      <c r="AD2622" s="1" t="n">
        <f aca="false">IF(F2622=0,0,Z2622/F2622)</f>
        <v>5.5625</v>
      </c>
      <c r="AE2622" s="1" t="str">
        <f aca="false">IFERROR(LEFT(C2622,FIND("-",C2622)-1),C2622)</f>
        <v>PG</v>
      </c>
      <c r="AF2622" s="1" t="str">
        <f aca="false">B2622&amp;"|"&amp;A2622</f>
        <v>Norris Cole|2013</v>
      </c>
      <c r="AG2622" s="1" t="n">
        <f aca="false">SUMPRODUCT(($A$2:$A$4670=A2622)*($Z$2:$Z$4670&gt;Z2622))+1</f>
        <v>221</v>
      </c>
    </row>
    <row r="2623" customFormat="false" ht="15" hidden="false" customHeight="false" outlineLevel="0" collapsed="false">
      <c r="A2623" s="1" t="n">
        <v>2013</v>
      </c>
      <c r="B2623" s="1" t="s">
        <v>654</v>
      </c>
      <c r="C2623" s="1" t="s">
        <v>128</v>
      </c>
      <c r="D2623" s="1" t="n">
        <v>25</v>
      </c>
      <c r="E2623" s="1" t="s">
        <v>189</v>
      </c>
      <c r="F2623" s="1" t="n">
        <v>82</v>
      </c>
      <c r="G2623" s="1" t="n">
        <v>82</v>
      </c>
      <c r="H2623" s="1" t="n">
        <v>2913</v>
      </c>
      <c r="I2623" s="1" t="n">
        <v>461</v>
      </c>
      <c r="J2623" s="1" t="n">
        <v>1026</v>
      </c>
      <c r="K2623" s="1" t="n">
        <v>0.449</v>
      </c>
      <c r="L2623" s="1" t="n">
        <v>142</v>
      </c>
      <c r="M2623" s="1" t="n">
        <v>349</v>
      </c>
      <c r="N2623" s="1" t="n">
        <v>0.407</v>
      </c>
      <c r="O2623" s="1" t="n">
        <v>191</v>
      </c>
      <c r="P2623" s="1" t="n">
        <v>233</v>
      </c>
      <c r="Q2623" s="1" t="n">
        <v>0.82</v>
      </c>
      <c r="R2623" s="1" t="n">
        <v>36</v>
      </c>
      <c r="S2623" s="1" t="n">
        <v>255</v>
      </c>
      <c r="T2623" s="1" t="n">
        <v>291</v>
      </c>
      <c r="U2623" s="1" t="n">
        <v>361</v>
      </c>
      <c r="V2623" s="1" t="n">
        <v>93</v>
      </c>
      <c r="W2623" s="1" t="n">
        <v>23</v>
      </c>
      <c r="X2623" s="1" t="n">
        <v>210</v>
      </c>
      <c r="Y2623" s="1" t="n">
        <v>195</v>
      </c>
      <c r="Z2623" s="1" t="n">
        <v>1255</v>
      </c>
      <c r="AA2623" s="1" t="n">
        <v>13.9</v>
      </c>
      <c r="AB2623" s="1" t="n">
        <v>0.556</v>
      </c>
      <c r="AC2623" s="1" t="n">
        <v>4.2</v>
      </c>
      <c r="AD2623" s="1" t="n">
        <f aca="false">IF(F2623=0,0,Z2623/F2623)</f>
        <v>15.3048780487805</v>
      </c>
      <c r="AE2623" s="1" t="str">
        <f aca="false">IFERROR(LEFT(C2623,FIND("-",C2623)-1),C2623)</f>
        <v>SG</v>
      </c>
      <c r="AF2623" s="1" t="str">
        <f aca="false">B2623&amp;"|"&amp;A2623</f>
        <v>O.J. Mayo|2013</v>
      </c>
      <c r="AG2623" s="1" t="n">
        <f aca="false">SUMPRODUCT(($A$2:$A$4670=A2623)*($Z$2:$Z$4670&gt;Z2623))+1</f>
        <v>35</v>
      </c>
    </row>
    <row r="2624" customFormat="false" ht="15" hidden="false" customHeight="false" outlineLevel="0" collapsed="false">
      <c r="A2624" s="1" t="n">
        <v>2013</v>
      </c>
      <c r="B2624" s="1" t="s">
        <v>789</v>
      </c>
      <c r="C2624" s="1" t="s">
        <v>105</v>
      </c>
      <c r="D2624" s="1" t="n">
        <v>26</v>
      </c>
      <c r="E2624" s="1" t="s">
        <v>103</v>
      </c>
      <c r="F2624" s="1" t="n">
        <v>82</v>
      </c>
      <c r="G2624" s="1" t="n">
        <v>82</v>
      </c>
      <c r="H2624" s="1" t="n">
        <v>2464</v>
      </c>
      <c r="I2624" s="1" t="n">
        <v>332</v>
      </c>
      <c r="J2624" s="1" t="n">
        <v>614</v>
      </c>
      <c r="K2624" s="1" t="n">
        <v>0.541</v>
      </c>
      <c r="L2624" s="1" t="n">
        <v>0</v>
      </c>
      <c r="M2624" s="1" t="n">
        <v>1</v>
      </c>
      <c r="N2624" s="1" t="n">
        <v>0</v>
      </c>
      <c r="O2624" s="1" t="n">
        <v>168</v>
      </c>
      <c r="P2624" s="1" t="n">
        <v>299</v>
      </c>
      <c r="Q2624" s="1" t="n">
        <v>0.562</v>
      </c>
      <c r="R2624" s="1" t="n">
        <v>275</v>
      </c>
      <c r="S2624" s="1" t="n">
        <v>681</v>
      </c>
      <c r="T2624" s="1" t="n">
        <v>956</v>
      </c>
      <c r="U2624" s="1" t="n">
        <v>75</v>
      </c>
      <c r="V2624" s="1" t="n">
        <v>46</v>
      </c>
      <c r="W2624" s="1" t="n">
        <v>87</v>
      </c>
      <c r="X2624" s="1" t="n">
        <v>173</v>
      </c>
      <c r="Y2624" s="1" t="n">
        <v>223</v>
      </c>
      <c r="Z2624" s="1" t="n">
        <v>832</v>
      </c>
      <c r="AA2624" s="1" t="n">
        <v>14.9</v>
      </c>
      <c r="AB2624" s="1" t="n">
        <v>0.558</v>
      </c>
      <c r="AC2624" s="1" t="n">
        <v>5.5</v>
      </c>
      <c r="AD2624" s="1" t="n">
        <f aca="false">IF(F2624=0,0,Z2624/F2624)</f>
        <v>10.1463414634146</v>
      </c>
      <c r="AE2624" s="1" t="str">
        <f aca="false">IFERROR(LEFT(C2624,FIND("-",C2624)-1),C2624)</f>
        <v>C</v>
      </c>
      <c r="AF2624" s="1" t="str">
        <f aca="false">B2624&amp;"|"&amp;A2624</f>
        <v>Omer Asik|2013</v>
      </c>
      <c r="AG2624" s="1" t="n">
        <f aca="false">SUMPRODUCT(($A$2:$A$4670=A2624)*($Z$2:$Z$4670&gt;Z2624))+1</f>
        <v>110</v>
      </c>
    </row>
    <row r="2625" customFormat="false" ht="15" hidden="false" customHeight="false" outlineLevel="0" collapsed="false">
      <c r="A2625" s="1" t="n">
        <v>2013</v>
      </c>
      <c r="B2625" s="1" t="s">
        <v>718</v>
      </c>
      <c r="C2625" s="1" t="s">
        <v>123</v>
      </c>
      <c r="D2625" s="1" t="n">
        <v>24</v>
      </c>
      <c r="E2625" s="1" t="s">
        <v>135</v>
      </c>
      <c r="F2625" s="1" t="n">
        <v>43</v>
      </c>
      <c r="G2625" s="1" t="n">
        <v>1</v>
      </c>
      <c r="H2625" s="1" t="n">
        <v>503</v>
      </c>
      <c r="I2625" s="1" t="n">
        <v>63</v>
      </c>
      <c r="J2625" s="1" t="n">
        <v>160</v>
      </c>
      <c r="K2625" s="1" t="n">
        <v>0.394</v>
      </c>
      <c r="L2625" s="1" t="n">
        <v>25</v>
      </c>
      <c r="M2625" s="1" t="n">
        <v>76</v>
      </c>
      <c r="N2625" s="1" t="n">
        <v>0.329</v>
      </c>
      <c r="O2625" s="1" t="n">
        <v>22</v>
      </c>
      <c r="P2625" s="1" t="n">
        <v>41</v>
      </c>
      <c r="Q2625" s="1" t="n">
        <v>0.537</v>
      </c>
      <c r="R2625" s="1" t="n">
        <v>20</v>
      </c>
      <c r="S2625" s="1" t="n">
        <v>94</v>
      </c>
      <c r="T2625" s="1" t="n">
        <v>114</v>
      </c>
      <c r="U2625" s="1" t="n">
        <v>28</v>
      </c>
      <c r="V2625" s="1" t="n">
        <v>25</v>
      </c>
      <c r="W2625" s="1" t="n">
        <v>12</v>
      </c>
      <c r="X2625" s="1" t="n">
        <v>22</v>
      </c>
      <c r="Y2625" s="1" t="n">
        <v>45</v>
      </c>
      <c r="Z2625" s="1" t="n">
        <v>173</v>
      </c>
      <c r="AA2625" s="1" t="n">
        <v>12.9</v>
      </c>
      <c r="AB2625" s="1" t="n">
        <v>0.486</v>
      </c>
      <c r="AC2625" s="1" t="n">
        <v>0.7</v>
      </c>
      <c r="AD2625" s="1" t="n">
        <f aca="false">IF(F2625=0,0,Z2625/F2625)</f>
        <v>4.02325581395349</v>
      </c>
      <c r="AE2625" s="1" t="str">
        <f aca="false">IFERROR(LEFT(C2625,FIND("-",C2625)-1),C2625)</f>
        <v>SF</v>
      </c>
      <c r="AF2625" s="1" t="str">
        <f aca="false">B2625&amp;"|"&amp;A2625</f>
        <v>Omri Casspi|2013</v>
      </c>
      <c r="AG2625" s="1" t="n">
        <f aca="false">SUMPRODUCT(($A$2:$A$4670=A2625)*($Z$2:$Z$4670&gt;Z2625))+1</f>
        <v>334</v>
      </c>
    </row>
    <row r="2626" customFormat="false" ht="15" hidden="false" customHeight="false" outlineLevel="0" collapsed="false">
      <c r="A2626" s="1" t="n">
        <v>2013</v>
      </c>
      <c r="B2626" s="1" t="s">
        <v>948</v>
      </c>
      <c r="C2626" s="1" t="s">
        <v>128</v>
      </c>
      <c r="D2626" s="1" t="n">
        <v>23</v>
      </c>
      <c r="E2626" s="1" t="s">
        <v>145</v>
      </c>
      <c r="F2626" s="1" t="n">
        <v>51</v>
      </c>
      <c r="G2626" s="1" t="n">
        <v>0</v>
      </c>
      <c r="H2626" s="1" t="n">
        <v>619</v>
      </c>
      <c r="I2626" s="1" t="n">
        <v>72</v>
      </c>
      <c r="J2626" s="1" t="n">
        <v>180</v>
      </c>
      <c r="K2626" s="1" t="n">
        <v>0.4</v>
      </c>
      <c r="L2626" s="1" t="n">
        <v>36</v>
      </c>
      <c r="M2626" s="1" t="n">
        <v>94</v>
      </c>
      <c r="N2626" s="1" t="n">
        <v>0.383</v>
      </c>
      <c r="O2626" s="1" t="n">
        <v>23</v>
      </c>
      <c r="P2626" s="1" t="n">
        <v>32</v>
      </c>
      <c r="Q2626" s="1" t="n">
        <v>0.719</v>
      </c>
      <c r="R2626" s="1" t="n">
        <v>20</v>
      </c>
      <c r="S2626" s="1" t="n">
        <v>90</v>
      </c>
      <c r="T2626" s="1" t="n">
        <v>110</v>
      </c>
      <c r="U2626" s="1" t="n">
        <v>47</v>
      </c>
      <c r="V2626" s="1" t="n">
        <v>11</v>
      </c>
      <c r="W2626" s="1" t="n">
        <v>9</v>
      </c>
      <c r="X2626" s="1" t="n">
        <v>29</v>
      </c>
      <c r="Y2626" s="1" t="n">
        <v>51</v>
      </c>
      <c r="Z2626" s="1" t="n">
        <v>203</v>
      </c>
      <c r="AA2626" s="1" t="n">
        <v>11.4</v>
      </c>
      <c r="AB2626" s="1" t="n">
        <v>0.523</v>
      </c>
      <c r="AC2626" s="1" t="n">
        <v>1.5</v>
      </c>
      <c r="AD2626" s="1" t="n">
        <f aca="false">IF(F2626=0,0,Z2626/F2626)</f>
        <v>3.98039215686275</v>
      </c>
      <c r="AE2626" s="1" t="str">
        <f aca="false">IFERROR(LEFT(C2626,FIND("-",C2626)-1),C2626)</f>
        <v>SG</v>
      </c>
      <c r="AF2626" s="1" t="str">
        <f aca="false">B2626&amp;"|"&amp;A2626</f>
        <v>Orlando Johnson|2013</v>
      </c>
      <c r="AG2626" s="1" t="n">
        <f aca="false">SUMPRODUCT(($A$2:$A$4670=A2626)*($Z$2:$Z$4670&gt;Z2626))+1</f>
        <v>313</v>
      </c>
    </row>
    <row r="2627" customFormat="false" ht="15" hidden="false" customHeight="false" outlineLevel="0" collapsed="false">
      <c r="A2627" s="1" t="n">
        <v>2013</v>
      </c>
      <c r="B2627" s="1" t="s">
        <v>949</v>
      </c>
      <c r="C2627" s="1" t="s">
        <v>128</v>
      </c>
      <c r="D2627" s="1" t="n">
        <v>27</v>
      </c>
      <c r="E2627" s="1" t="s">
        <v>124</v>
      </c>
      <c r="F2627" s="1" t="n">
        <v>79</v>
      </c>
      <c r="G2627" s="1" t="n">
        <v>45</v>
      </c>
      <c r="H2627" s="1" t="n">
        <v>1910</v>
      </c>
      <c r="I2627" s="1" t="n">
        <v>210</v>
      </c>
      <c r="J2627" s="1" t="n">
        <v>444</v>
      </c>
      <c r="K2627" s="1" t="n">
        <v>0.473</v>
      </c>
      <c r="L2627" s="1" t="n">
        <v>22</v>
      </c>
      <c r="M2627" s="1" t="n">
        <v>70</v>
      </c>
      <c r="N2627" s="1" t="n">
        <v>0.314</v>
      </c>
      <c r="O2627" s="1" t="n">
        <v>64</v>
      </c>
      <c r="P2627" s="1" t="n">
        <v>86</v>
      </c>
      <c r="Q2627" s="1" t="n">
        <v>0.744</v>
      </c>
      <c r="R2627" s="1" t="n">
        <v>132</v>
      </c>
      <c r="S2627" s="1" t="n">
        <v>218</v>
      </c>
      <c r="T2627" s="1" t="n">
        <v>350</v>
      </c>
      <c r="U2627" s="1" t="n">
        <v>109</v>
      </c>
      <c r="V2627" s="1" t="n">
        <v>62</v>
      </c>
      <c r="W2627" s="1" t="n">
        <v>19</v>
      </c>
      <c r="X2627" s="1" t="n">
        <v>67</v>
      </c>
      <c r="Y2627" s="1" t="n">
        <v>145</v>
      </c>
      <c r="Z2627" s="1" t="n">
        <v>506</v>
      </c>
      <c r="AA2627" s="1" t="n">
        <v>11.6</v>
      </c>
      <c r="AB2627" s="1" t="n">
        <v>0.525</v>
      </c>
      <c r="AC2627" s="1" t="n">
        <v>2.9</v>
      </c>
      <c r="AD2627" s="1" t="n">
        <f aca="false">IF(F2627=0,0,Z2627/F2627)</f>
        <v>6.40506329113924</v>
      </c>
      <c r="AE2627" s="1" t="str">
        <f aca="false">IFERROR(LEFT(C2627,FIND("-",C2627)-1),C2627)</f>
        <v>SG</v>
      </c>
      <c r="AF2627" s="1" t="str">
        <f aca="false">B2627&amp;"|"&amp;A2627</f>
        <v>P.J. Tucker|2013</v>
      </c>
      <c r="AG2627" s="1" t="n">
        <f aca="false">SUMPRODUCT(($A$2:$A$4670=A2627)*($Z$2:$Z$4670&gt;Z2627))+1</f>
        <v>202</v>
      </c>
    </row>
    <row r="2628" customFormat="false" ht="15" hidden="false" customHeight="false" outlineLevel="0" collapsed="false">
      <c r="A2628" s="1" t="n">
        <v>2013</v>
      </c>
      <c r="B2628" s="1" t="s">
        <v>950</v>
      </c>
      <c r="C2628" s="1" t="s">
        <v>102</v>
      </c>
      <c r="D2628" s="1" t="n">
        <v>35</v>
      </c>
      <c r="E2628" s="1" t="s">
        <v>256</v>
      </c>
      <c r="F2628" s="1" t="n">
        <v>78</v>
      </c>
      <c r="G2628" s="1" t="n">
        <v>18</v>
      </c>
      <c r="H2628" s="1" t="n">
        <v>1263</v>
      </c>
      <c r="I2628" s="1" t="n">
        <v>100</v>
      </c>
      <c r="J2628" s="1" t="n">
        <v>220</v>
      </c>
      <c r="K2628" s="1" t="n">
        <v>0.455</v>
      </c>
      <c r="L2628" s="1" t="n">
        <v>53</v>
      </c>
      <c r="M2628" s="1" t="n">
        <v>134</v>
      </c>
      <c r="N2628" s="1" t="n">
        <v>0.396</v>
      </c>
      <c r="O2628" s="1" t="n">
        <v>22</v>
      </c>
      <c r="P2628" s="1" t="n">
        <v>25</v>
      </c>
      <c r="Q2628" s="1" t="n">
        <v>0.88</v>
      </c>
      <c r="R2628" s="1" t="n">
        <v>41</v>
      </c>
      <c r="S2628" s="1" t="n">
        <v>102</v>
      </c>
      <c r="T2628" s="1" t="n">
        <v>143</v>
      </c>
      <c r="U2628" s="1" t="n">
        <v>236</v>
      </c>
      <c r="V2628" s="1" t="n">
        <v>69</v>
      </c>
      <c r="W2628" s="1" t="n">
        <v>2</v>
      </c>
      <c r="X2628" s="1" t="n">
        <v>86</v>
      </c>
      <c r="Y2628" s="1" t="n">
        <v>127</v>
      </c>
      <c r="Z2628" s="1" t="n">
        <v>275</v>
      </c>
      <c r="AA2628" s="1" t="n">
        <v>13</v>
      </c>
      <c r="AB2628" s="1" t="n">
        <v>0.595</v>
      </c>
      <c r="AC2628" s="1" t="n">
        <v>3.2</v>
      </c>
      <c r="AD2628" s="1" t="n">
        <f aca="false">IF(F2628=0,0,Z2628/F2628)</f>
        <v>3.52564102564103</v>
      </c>
      <c r="AE2628" s="1" t="str">
        <f aca="false">IFERROR(LEFT(C2628,FIND("-",C2628)-1),C2628)</f>
        <v>PG</v>
      </c>
      <c r="AF2628" s="1" t="str">
        <f aca="false">B2628&amp;"|"&amp;A2628</f>
        <v>Pablo Prigioni|2013</v>
      </c>
      <c r="AG2628" s="1" t="n">
        <f aca="false">SUMPRODUCT(($A$2:$A$4670=A2628)*($Z$2:$Z$4670&gt;Z2628))+1</f>
        <v>283</v>
      </c>
    </row>
    <row r="2629" customFormat="false" ht="15" hidden="false" customHeight="false" outlineLevel="0" collapsed="false">
      <c r="A2629" s="1" t="n">
        <v>2013</v>
      </c>
      <c r="B2629" s="1" t="s">
        <v>951</v>
      </c>
      <c r="C2629" s="1" t="s">
        <v>102</v>
      </c>
      <c r="D2629" s="1" t="n">
        <v>24</v>
      </c>
      <c r="E2629" s="1" t="s">
        <v>103</v>
      </c>
      <c r="F2629" s="1" t="n">
        <v>41</v>
      </c>
      <c r="G2629" s="1" t="n">
        <v>0</v>
      </c>
      <c r="H2629" s="1" t="n">
        <v>713</v>
      </c>
      <c r="I2629" s="1" t="n">
        <v>79</v>
      </c>
      <c r="J2629" s="1" t="n">
        <v>189</v>
      </c>
      <c r="K2629" s="1" t="n">
        <v>0.418</v>
      </c>
      <c r="L2629" s="1" t="n">
        <v>36</v>
      </c>
      <c r="M2629" s="1" t="n">
        <v>96</v>
      </c>
      <c r="N2629" s="1" t="n">
        <v>0.375</v>
      </c>
      <c r="O2629" s="1" t="n">
        <v>34</v>
      </c>
      <c r="P2629" s="1" t="n">
        <v>41</v>
      </c>
      <c r="Q2629" s="1" t="n">
        <v>0.829</v>
      </c>
      <c r="R2629" s="1" t="n">
        <v>45</v>
      </c>
      <c r="S2629" s="1" t="n">
        <v>64</v>
      </c>
      <c r="T2629" s="1" t="n">
        <v>109</v>
      </c>
      <c r="U2629" s="1" t="n">
        <v>117</v>
      </c>
      <c r="V2629" s="1" t="n">
        <v>37</v>
      </c>
      <c r="W2629" s="1" t="n">
        <v>21</v>
      </c>
      <c r="X2629" s="1" t="n">
        <v>44</v>
      </c>
      <c r="Y2629" s="1" t="n">
        <v>83</v>
      </c>
      <c r="Z2629" s="1" t="n">
        <v>228</v>
      </c>
      <c r="AA2629" s="1" t="n">
        <v>15.4</v>
      </c>
      <c r="AB2629" s="1" t="n">
        <v>0.551</v>
      </c>
      <c r="AC2629" s="1" t="n">
        <v>2.2</v>
      </c>
      <c r="AD2629" s="1" t="n">
        <f aca="false">IF(F2629=0,0,Z2629/F2629)</f>
        <v>5.5609756097561</v>
      </c>
      <c r="AE2629" s="1" t="str">
        <f aca="false">IFERROR(LEFT(C2629,FIND("-",C2629)-1),C2629)</f>
        <v>PG</v>
      </c>
      <c r="AF2629" s="1" t="str">
        <f aca="false">B2629&amp;"|"&amp;A2629</f>
        <v>Patrick Beverley|2013</v>
      </c>
      <c r="AG2629" s="1" t="n">
        <f aca="false">SUMPRODUCT(($A$2:$A$4670=A2629)*($Z$2:$Z$4670&gt;Z2629))+1</f>
        <v>302</v>
      </c>
    </row>
    <row r="2630" customFormat="false" ht="15" hidden="false" customHeight="false" outlineLevel="0" collapsed="false">
      <c r="A2630" s="1" t="n">
        <v>2013</v>
      </c>
      <c r="B2630" s="1" t="s">
        <v>792</v>
      </c>
      <c r="C2630" s="1" t="s">
        <v>92</v>
      </c>
      <c r="D2630" s="1" t="n">
        <v>23</v>
      </c>
      <c r="E2630" s="1" t="s">
        <v>115</v>
      </c>
      <c r="F2630" s="1" t="n">
        <v>71</v>
      </c>
      <c r="G2630" s="1" t="n">
        <v>41</v>
      </c>
      <c r="H2630" s="1" t="n">
        <v>1775</v>
      </c>
      <c r="I2630" s="1" t="n">
        <v>319</v>
      </c>
      <c r="J2630" s="1" t="n">
        <v>623</v>
      </c>
      <c r="K2630" s="1" t="n">
        <v>0.512</v>
      </c>
      <c r="L2630" s="1" t="n">
        <v>51</v>
      </c>
      <c r="M2630" s="1" t="n">
        <v>132</v>
      </c>
      <c r="N2630" s="1" t="n">
        <v>0.386</v>
      </c>
      <c r="O2630" s="1" t="n">
        <v>48</v>
      </c>
      <c r="P2630" s="1" t="n">
        <v>63</v>
      </c>
      <c r="Q2630" s="1" t="n">
        <v>0.762</v>
      </c>
      <c r="R2630" s="1" t="n">
        <v>113</v>
      </c>
      <c r="S2630" s="1" t="n">
        <v>224</v>
      </c>
      <c r="T2630" s="1" t="n">
        <v>337</v>
      </c>
      <c r="U2630" s="1" t="n">
        <v>81</v>
      </c>
      <c r="V2630" s="1" t="n">
        <v>31</v>
      </c>
      <c r="W2630" s="1" t="n">
        <v>40</v>
      </c>
      <c r="X2630" s="1" t="n">
        <v>61</v>
      </c>
      <c r="Y2630" s="1" t="n">
        <v>138</v>
      </c>
      <c r="Z2630" s="1" t="n">
        <v>737</v>
      </c>
      <c r="AA2630" s="1" t="n">
        <v>15.2</v>
      </c>
      <c r="AB2630" s="1" t="n">
        <v>0.566</v>
      </c>
      <c r="AC2630" s="1" t="n">
        <v>4.1</v>
      </c>
      <c r="AD2630" s="1" t="n">
        <f aca="false">IF(F2630=0,0,Z2630/F2630)</f>
        <v>10.3802816901408</v>
      </c>
      <c r="AE2630" s="1" t="str">
        <f aca="false">IFERROR(LEFT(C2630,FIND("-",C2630)-1),C2630)</f>
        <v>PF</v>
      </c>
      <c r="AF2630" s="1" t="str">
        <f aca="false">B2630&amp;"|"&amp;A2630</f>
        <v>Patrick Patterson|2013</v>
      </c>
      <c r="AG2630" s="1" t="n">
        <f aca="false">SUMPRODUCT(($A$2:$A$4670=A2630)*($Z$2:$Z$4670&gt;Z2630))+1</f>
        <v>130</v>
      </c>
    </row>
    <row r="2631" customFormat="false" ht="15" hidden="false" customHeight="false" outlineLevel="0" collapsed="false">
      <c r="A2631" s="1" t="n">
        <v>2013</v>
      </c>
      <c r="B2631" s="1" t="s">
        <v>720</v>
      </c>
      <c r="C2631" s="1" t="s">
        <v>102</v>
      </c>
      <c r="D2631" s="1" t="n">
        <v>24</v>
      </c>
      <c r="E2631" s="1" t="s">
        <v>194</v>
      </c>
      <c r="F2631" s="1" t="n">
        <v>58</v>
      </c>
      <c r="G2631" s="1" t="n">
        <v>2</v>
      </c>
      <c r="H2631" s="1" t="n">
        <v>656</v>
      </c>
      <c r="I2631" s="1" t="n">
        <v>113</v>
      </c>
      <c r="J2631" s="1" t="n">
        <v>241</v>
      </c>
      <c r="K2631" s="1" t="n">
        <v>0.469</v>
      </c>
      <c r="L2631" s="1" t="n">
        <v>52</v>
      </c>
      <c r="M2631" s="1" t="n">
        <v>130</v>
      </c>
      <c r="N2631" s="1" t="n">
        <v>0.4</v>
      </c>
      <c r="O2631" s="1" t="n">
        <v>16</v>
      </c>
      <c r="P2631" s="1" t="n">
        <v>19</v>
      </c>
      <c r="Q2631" s="1" t="n">
        <v>0.842</v>
      </c>
      <c r="R2631" s="1" t="n">
        <v>9</v>
      </c>
      <c r="S2631" s="1" t="n">
        <v>41</v>
      </c>
      <c r="T2631" s="1" t="n">
        <v>50</v>
      </c>
      <c r="U2631" s="1" t="n">
        <v>62</v>
      </c>
      <c r="V2631" s="1" t="n">
        <v>26</v>
      </c>
      <c r="W2631" s="1" t="n">
        <v>4</v>
      </c>
      <c r="X2631" s="1" t="n">
        <v>39</v>
      </c>
      <c r="Y2631" s="1" t="n">
        <v>55</v>
      </c>
      <c r="Z2631" s="1" t="n">
        <v>294</v>
      </c>
      <c r="AA2631" s="1" t="n">
        <v>14.1</v>
      </c>
      <c r="AB2631" s="1" t="n">
        <v>0.59</v>
      </c>
      <c r="AC2631" s="1" t="n">
        <v>1.5</v>
      </c>
      <c r="AD2631" s="1" t="n">
        <f aca="false">IF(F2631=0,0,Z2631/F2631)</f>
        <v>5.06896551724138</v>
      </c>
      <c r="AE2631" s="1" t="str">
        <f aca="false">IFERROR(LEFT(C2631,FIND("-",C2631)-1),C2631)</f>
        <v>PG</v>
      </c>
      <c r="AF2631" s="1" t="str">
        <f aca="false">B2631&amp;"|"&amp;A2631</f>
        <v>Patty Mills|2013</v>
      </c>
      <c r="AG2631" s="1" t="n">
        <f aca="false">SUMPRODUCT(($A$2:$A$4670=A2631)*($Z$2:$Z$4670&gt;Z2631))+1</f>
        <v>274</v>
      </c>
    </row>
    <row r="2632" customFormat="false" ht="15" hidden="false" customHeight="false" outlineLevel="0" collapsed="false">
      <c r="A2632" s="1" t="n">
        <v>2013</v>
      </c>
      <c r="B2632" s="1" t="s">
        <v>481</v>
      </c>
      <c r="C2632" s="1" t="s">
        <v>92</v>
      </c>
      <c r="D2632" s="1" t="n">
        <v>32</v>
      </c>
      <c r="E2632" s="1" t="s">
        <v>154</v>
      </c>
      <c r="F2632" s="1" t="n">
        <v>49</v>
      </c>
      <c r="G2632" s="1" t="n">
        <v>42</v>
      </c>
      <c r="H2632" s="1" t="n">
        <v>1655</v>
      </c>
      <c r="I2632" s="1" t="n">
        <v>270</v>
      </c>
      <c r="J2632" s="1" t="n">
        <v>579</v>
      </c>
      <c r="K2632" s="1" t="n">
        <v>0.466</v>
      </c>
      <c r="L2632" s="1" t="n">
        <v>8</v>
      </c>
      <c r="M2632" s="1" t="n">
        <v>28</v>
      </c>
      <c r="N2632" s="1" t="n">
        <v>0.286</v>
      </c>
      <c r="O2632" s="1" t="n">
        <v>125</v>
      </c>
      <c r="P2632" s="1" t="n">
        <v>178</v>
      </c>
      <c r="Q2632" s="1" t="n">
        <v>0.702</v>
      </c>
      <c r="R2632" s="1" t="n">
        <v>111</v>
      </c>
      <c r="S2632" s="1" t="n">
        <v>310</v>
      </c>
      <c r="T2632" s="1" t="n">
        <v>421</v>
      </c>
      <c r="U2632" s="1" t="n">
        <v>200</v>
      </c>
      <c r="V2632" s="1" t="n">
        <v>24</v>
      </c>
      <c r="W2632" s="1" t="n">
        <v>61</v>
      </c>
      <c r="X2632" s="1" t="n">
        <v>104</v>
      </c>
      <c r="Y2632" s="1" t="n">
        <v>93</v>
      </c>
      <c r="Z2632" s="1" t="n">
        <v>673</v>
      </c>
      <c r="AA2632" s="1" t="n">
        <v>16.7</v>
      </c>
      <c r="AB2632" s="1" t="n">
        <v>0.512</v>
      </c>
      <c r="AC2632" s="1" t="n">
        <v>3.7</v>
      </c>
      <c r="AD2632" s="1" t="n">
        <f aca="false">IF(F2632=0,0,Z2632/F2632)</f>
        <v>13.734693877551</v>
      </c>
      <c r="AE2632" s="1" t="str">
        <f aca="false">IFERROR(LEFT(C2632,FIND("-",C2632)-1),C2632)</f>
        <v>PF</v>
      </c>
      <c r="AF2632" s="1" t="str">
        <f aca="false">B2632&amp;"|"&amp;A2632</f>
        <v>Pau Gasol|2013</v>
      </c>
      <c r="AG2632" s="1" t="n">
        <f aca="false">SUMPRODUCT(($A$2:$A$4670=A2632)*($Z$2:$Z$4670&gt;Z2632))+1</f>
        <v>156</v>
      </c>
    </row>
    <row r="2633" customFormat="false" ht="15" hidden="false" customHeight="false" outlineLevel="0" collapsed="false">
      <c r="A2633" s="1" t="n">
        <v>2013</v>
      </c>
      <c r="B2633" s="1" t="s">
        <v>793</v>
      </c>
      <c r="C2633" s="1" t="s">
        <v>123</v>
      </c>
      <c r="D2633" s="1" t="n">
        <v>22</v>
      </c>
      <c r="E2633" s="1" t="s">
        <v>145</v>
      </c>
      <c r="F2633" s="1" t="n">
        <v>79</v>
      </c>
      <c r="G2633" s="1" t="n">
        <v>79</v>
      </c>
      <c r="H2633" s="1" t="n">
        <v>2972</v>
      </c>
      <c r="I2633" s="1" t="n">
        <v>493</v>
      </c>
      <c r="J2633" s="1" t="n">
        <v>1176</v>
      </c>
      <c r="K2633" s="1" t="n">
        <v>0.419</v>
      </c>
      <c r="L2633" s="1" t="n">
        <v>170</v>
      </c>
      <c r="M2633" s="1" t="n">
        <v>469</v>
      </c>
      <c r="N2633" s="1" t="n">
        <v>0.362</v>
      </c>
      <c r="O2633" s="1" t="n">
        <v>221</v>
      </c>
      <c r="P2633" s="1" t="n">
        <v>274</v>
      </c>
      <c r="Q2633" s="1" t="n">
        <v>0.807</v>
      </c>
      <c r="R2633" s="1" t="n">
        <v>88</v>
      </c>
      <c r="S2633" s="1" t="n">
        <v>515</v>
      </c>
      <c r="T2633" s="1" t="n">
        <v>603</v>
      </c>
      <c r="U2633" s="1" t="n">
        <v>327</v>
      </c>
      <c r="V2633" s="1" t="n">
        <v>143</v>
      </c>
      <c r="W2633" s="1" t="n">
        <v>51</v>
      </c>
      <c r="X2633" s="1" t="n">
        <v>233</v>
      </c>
      <c r="Y2633" s="1" t="n">
        <v>227</v>
      </c>
      <c r="Z2633" s="1" t="n">
        <v>1377</v>
      </c>
      <c r="AA2633" s="1" t="n">
        <v>16.8</v>
      </c>
      <c r="AB2633" s="1" t="n">
        <v>0.531</v>
      </c>
      <c r="AC2633" s="1" t="n">
        <v>9</v>
      </c>
      <c r="AD2633" s="1" t="n">
        <f aca="false">IF(F2633=0,0,Z2633/F2633)</f>
        <v>17.4303797468354</v>
      </c>
      <c r="AE2633" s="1" t="str">
        <f aca="false">IFERROR(LEFT(C2633,FIND("-",C2633)-1),C2633)</f>
        <v>SF</v>
      </c>
      <c r="AF2633" s="1" t="str">
        <f aca="false">B2633&amp;"|"&amp;A2633</f>
        <v>Paul George|2013</v>
      </c>
      <c r="AG2633" s="1" t="n">
        <f aca="false">SUMPRODUCT(($A$2:$A$4670=A2633)*($Z$2:$Z$4670&gt;Z2633))+1</f>
        <v>23</v>
      </c>
    </row>
    <row r="2634" customFormat="false" ht="15" hidden="false" customHeight="false" outlineLevel="0" collapsed="false">
      <c r="A2634" s="1" t="n">
        <v>2013</v>
      </c>
      <c r="B2634" s="1" t="s">
        <v>483</v>
      </c>
      <c r="C2634" s="1" t="s">
        <v>92</v>
      </c>
      <c r="D2634" s="1" t="n">
        <v>27</v>
      </c>
      <c r="E2634" s="1" t="s">
        <v>149</v>
      </c>
      <c r="F2634" s="1" t="n">
        <v>78</v>
      </c>
      <c r="G2634" s="1" t="n">
        <v>78</v>
      </c>
      <c r="H2634" s="1" t="n">
        <v>2375</v>
      </c>
      <c r="I2634" s="1" t="n">
        <v>429</v>
      </c>
      <c r="J2634" s="1" t="n">
        <v>875</v>
      </c>
      <c r="K2634" s="1" t="n">
        <v>0.49</v>
      </c>
      <c r="L2634" s="1" t="n">
        <v>13</v>
      </c>
      <c r="M2634" s="1" t="n">
        <v>39</v>
      </c>
      <c r="N2634" s="1" t="n">
        <v>0.333</v>
      </c>
      <c r="O2634" s="1" t="n">
        <v>264</v>
      </c>
      <c r="P2634" s="1" t="n">
        <v>356</v>
      </c>
      <c r="Q2634" s="1" t="n">
        <v>0.742</v>
      </c>
      <c r="R2634" s="1" t="n">
        <v>177</v>
      </c>
      <c r="S2634" s="1" t="n">
        <v>377</v>
      </c>
      <c r="T2634" s="1" t="n">
        <v>554</v>
      </c>
      <c r="U2634" s="1" t="n">
        <v>201</v>
      </c>
      <c r="V2634" s="1" t="n">
        <v>102</v>
      </c>
      <c r="W2634" s="1" t="n">
        <v>80</v>
      </c>
      <c r="X2634" s="1" t="n">
        <v>138</v>
      </c>
      <c r="Y2634" s="1" t="n">
        <v>232</v>
      </c>
      <c r="Z2634" s="1" t="n">
        <v>1135</v>
      </c>
      <c r="AA2634" s="1" t="n">
        <v>19.8</v>
      </c>
      <c r="AB2634" s="1" t="n">
        <v>0.55</v>
      </c>
      <c r="AC2634" s="1" t="n">
        <v>7.6</v>
      </c>
      <c r="AD2634" s="1" t="n">
        <f aca="false">IF(F2634=0,0,Z2634/F2634)</f>
        <v>14.5512820512821</v>
      </c>
      <c r="AE2634" s="1" t="str">
        <f aca="false">IFERROR(LEFT(C2634,FIND("-",C2634)-1),C2634)</f>
        <v>PF</v>
      </c>
      <c r="AF2634" s="1" t="str">
        <f aca="false">B2634&amp;"|"&amp;A2634</f>
        <v>Paul Millsap|2013</v>
      </c>
      <c r="AG2634" s="1" t="n">
        <f aca="false">SUMPRODUCT(($A$2:$A$4670=A2634)*($Z$2:$Z$4670&gt;Z2634))+1</f>
        <v>49</v>
      </c>
    </row>
    <row r="2635" customFormat="false" ht="15" hidden="false" customHeight="false" outlineLevel="0" collapsed="false">
      <c r="A2635" s="1" t="n">
        <v>2013</v>
      </c>
      <c r="B2635" s="1" t="s">
        <v>484</v>
      </c>
      <c r="C2635" s="1" t="s">
        <v>123</v>
      </c>
      <c r="D2635" s="1" t="n">
        <v>35</v>
      </c>
      <c r="E2635" s="1" t="s">
        <v>199</v>
      </c>
      <c r="F2635" s="1" t="n">
        <v>77</v>
      </c>
      <c r="G2635" s="1" t="n">
        <v>77</v>
      </c>
      <c r="H2635" s="1" t="n">
        <v>2575</v>
      </c>
      <c r="I2635" s="1" t="n">
        <v>476</v>
      </c>
      <c r="J2635" s="1" t="n">
        <v>1092</v>
      </c>
      <c r="K2635" s="1" t="n">
        <v>0.436</v>
      </c>
      <c r="L2635" s="1" t="n">
        <v>145</v>
      </c>
      <c r="M2635" s="1" t="n">
        <v>382</v>
      </c>
      <c r="N2635" s="1" t="n">
        <v>0.38</v>
      </c>
      <c r="O2635" s="1" t="n">
        <v>333</v>
      </c>
      <c r="P2635" s="1" t="n">
        <v>423</v>
      </c>
      <c r="Q2635" s="1" t="n">
        <v>0.787</v>
      </c>
      <c r="R2635" s="1" t="n">
        <v>45</v>
      </c>
      <c r="S2635" s="1" t="n">
        <v>442</v>
      </c>
      <c r="T2635" s="1" t="n">
        <v>487</v>
      </c>
      <c r="U2635" s="1" t="n">
        <v>370</v>
      </c>
      <c r="V2635" s="1" t="n">
        <v>84</v>
      </c>
      <c r="W2635" s="1" t="n">
        <v>30</v>
      </c>
      <c r="X2635" s="1" t="n">
        <v>214</v>
      </c>
      <c r="Y2635" s="1" t="n">
        <v>210</v>
      </c>
      <c r="Z2635" s="1" t="n">
        <v>1430</v>
      </c>
      <c r="AA2635" s="1" t="n">
        <v>19.1</v>
      </c>
      <c r="AB2635" s="1" t="n">
        <v>0.559</v>
      </c>
      <c r="AC2635" s="1" t="n">
        <v>7.2</v>
      </c>
      <c r="AD2635" s="1" t="n">
        <f aca="false">IF(F2635=0,0,Z2635/F2635)</f>
        <v>18.5714285714286</v>
      </c>
      <c r="AE2635" s="1" t="str">
        <f aca="false">IFERROR(LEFT(C2635,FIND("-",C2635)-1),C2635)</f>
        <v>SF</v>
      </c>
      <c r="AF2635" s="1" t="str">
        <f aca="false">B2635&amp;"|"&amp;A2635</f>
        <v>Paul Pierce|2013</v>
      </c>
      <c r="AG2635" s="1" t="n">
        <f aca="false">SUMPRODUCT(($A$2:$A$4670=A2635)*($Z$2:$Z$4670&gt;Z2635))+1</f>
        <v>19</v>
      </c>
    </row>
    <row r="2636" customFormat="false" ht="15" hidden="false" customHeight="false" outlineLevel="0" collapsed="false">
      <c r="A2636" s="1" t="n">
        <v>2013</v>
      </c>
      <c r="B2636" s="1" t="s">
        <v>952</v>
      </c>
      <c r="C2636" s="1" t="s">
        <v>123</v>
      </c>
      <c r="D2636" s="1" t="n">
        <v>21</v>
      </c>
      <c r="E2636" s="1" t="s">
        <v>609</v>
      </c>
      <c r="F2636" s="1" t="n">
        <v>38</v>
      </c>
      <c r="G2636" s="1" t="n">
        <v>1</v>
      </c>
      <c r="H2636" s="1" t="n">
        <v>280</v>
      </c>
      <c r="I2636" s="1" t="n">
        <v>39</v>
      </c>
      <c r="J2636" s="1" t="n">
        <v>99</v>
      </c>
      <c r="K2636" s="1" t="n">
        <v>0.394</v>
      </c>
      <c r="L2636" s="1" t="n">
        <v>0</v>
      </c>
      <c r="M2636" s="1" t="n">
        <v>2</v>
      </c>
      <c r="N2636" s="1" t="n">
        <v>0</v>
      </c>
      <c r="O2636" s="1" t="n">
        <v>10</v>
      </c>
      <c r="P2636" s="1" t="n">
        <v>15</v>
      </c>
      <c r="Q2636" s="1" t="n">
        <v>0.667</v>
      </c>
      <c r="R2636" s="1" t="n">
        <v>12</v>
      </c>
      <c r="S2636" s="1" t="n">
        <v>50</v>
      </c>
      <c r="T2636" s="1" t="n">
        <v>62</v>
      </c>
      <c r="U2636" s="1" t="n">
        <v>10</v>
      </c>
      <c r="V2636" s="1" t="n">
        <v>5</v>
      </c>
      <c r="W2636" s="1" t="n">
        <v>6</v>
      </c>
      <c r="X2636" s="1" t="n">
        <v>15</v>
      </c>
      <c r="Y2636" s="1" t="n">
        <v>23</v>
      </c>
      <c r="Z2636" s="1" t="n">
        <v>88</v>
      </c>
      <c r="AA2636" s="1" t="n">
        <v>7.8</v>
      </c>
      <c r="AB2636" s="1" t="n">
        <v>0.417</v>
      </c>
      <c r="AC2636" s="1" t="n">
        <v>0</v>
      </c>
      <c r="AD2636" s="1" t="n">
        <f aca="false">IF(F2636=0,0,Z2636/F2636)</f>
        <v>2.31578947368421</v>
      </c>
      <c r="AE2636" s="1" t="str">
        <f aca="false">IFERROR(LEFT(C2636,FIND("-",C2636)-1),C2636)</f>
        <v>SF</v>
      </c>
      <c r="AF2636" s="1" t="str">
        <f aca="false">B2636&amp;"|"&amp;A2636</f>
        <v>Perry Jones|2013</v>
      </c>
      <c r="AG2636" s="1" t="n">
        <f aca="false">SUMPRODUCT(($A$2:$A$4670=A2636)*($Z$2:$Z$4670&gt;Z2636))+1</f>
        <v>387</v>
      </c>
    </row>
    <row r="2637" customFormat="false" ht="15" hidden="false" customHeight="false" outlineLevel="0" collapsed="false">
      <c r="A2637" s="1" t="n">
        <v>2013</v>
      </c>
      <c r="B2637" s="1" t="s">
        <v>487</v>
      </c>
      <c r="C2637" s="1" t="s">
        <v>123</v>
      </c>
      <c r="D2637" s="1" t="n">
        <v>32</v>
      </c>
      <c r="E2637" s="1" t="s">
        <v>256</v>
      </c>
      <c r="F2637" s="1" t="n">
        <v>1</v>
      </c>
      <c r="G2637" s="1" t="n">
        <v>0</v>
      </c>
      <c r="H2637" s="1" t="n">
        <v>29</v>
      </c>
      <c r="I2637" s="1" t="n">
        <v>1</v>
      </c>
      <c r="J2637" s="1" t="n">
        <v>11</v>
      </c>
      <c r="K2637" s="1" t="n">
        <v>0.091</v>
      </c>
      <c r="L2637" s="1" t="n">
        <v>1</v>
      </c>
      <c r="M2637" s="1" t="n">
        <v>4</v>
      </c>
      <c r="N2637" s="1" t="n">
        <v>0.25</v>
      </c>
      <c r="O2637" s="1" t="n">
        <v>2</v>
      </c>
      <c r="P2637" s="1" t="n">
        <v>2</v>
      </c>
      <c r="Q2637" s="1" t="n">
        <v>1</v>
      </c>
      <c r="R2637" s="1" t="n">
        <v>5</v>
      </c>
      <c r="S2637" s="1" t="n">
        <v>5</v>
      </c>
      <c r="T2637" s="1" t="n">
        <v>10</v>
      </c>
      <c r="U2637" s="1" t="n">
        <v>1</v>
      </c>
      <c r="V2637" s="1" t="n">
        <v>0</v>
      </c>
      <c r="W2637" s="1" t="n">
        <v>0</v>
      </c>
      <c r="X2637" s="1" t="n">
        <v>2</v>
      </c>
      <c r="Y2637" s="1" t="n">
        <v>1</v>
      </c>
      <c r="Z2637" s="1" t="n">
        <v>5</v>
      </c>
      <c r="AA2637" s="1" t="n">
        <v>0.7</v>
      </c>
      <c r="AB2637" s="1" t="n">
        <v>0.21</v>
      </c>
      <c r="AC2637" s="1" t="n">
        <v>-0.1</v>
      </c>
      <c r="AD2637" s="1" t="n">
        <f aca="false">IF(F2637=0,0,Z2637/F2637)</f>
        <v>5</v>
      </c>
      <c r="AE2637" s="1" t="str">
        <f aca="false">IFERROR(LEFT(C2637,FIND("-",C2637)-1),C2637)</f>
        <v>SF</v>
      </c>
      <c r="AF2637" s="1" t="str">
        <f aca="false">B2637&amp;"|"&amp;A2637</f>
        <v>Quentin Richardson|2013</v>
      </c>
      <c r="AG2637" s="1" t="n">
        <f aca="false">SUMPRODUCT(($A$2:$A$4670=A2637)*($Z$2:$Z$4670&gt;Z2637))+1</f>
        <v>454</v>
      </c>
    </row>
    <row r="2638" customFormat="false" ht="15" hidden="false" customHeight="false" outlineLevel="0" collapsed="false">
      <c r="A2638" s="1" t="n">
        <v>2013</v>
      </c>
      <c r="B2638" s="1" t="s">
        <v>953</v>
      </c>
      <c r="C2638" s="1" t="s">
        <v>92</v>
      </c>
      <c r="D2638" s="1" t="n">
        <v>22</v>
      </c>
      <c r="E2638" s="1" t="s">
        <v>147</v>
      </c>
      <c r="F2638" s="1" t="n">
        <v>29</v>
      </c>
      <c r="G2638" s="1" t="n">
        <v>0</v>
      </c>
      <c r="H2638" s="1" t="n">
        <v>342</v>
      </c>
      <c r="I2638" s="1" t="n">
        <v>42</v>
      </c>
      <c r="J2638" s="1" t="n">
        <v>75</v>
      </c>
      <c r="K2638" s="1" t="n">
        <v>0.56</v>
      </c>
      <c r="L2638" s="1" t="n">
        <v>1</v>
      </c>
      <c r="M2638" s="1" t="n">
        <v>2</v>
      </c>
      <c r="N2638" s="1" t="n">
        <v>0.5</v>
      </c>
      <c r="O2638" s="1" t="n">
        <v>31</v>
      </c>
      <c r="P2638" s="1" t="n">
        <v>38</v>
      </c>
      <c r="Q2638" s="1" t="n">
        <v>0.816</v>
      </c>
      <c r="R2638" s="1" t="n">
        <v>30</v>
      </c>
      <c r="S2638" s="1" t="n">
        <v>47</v>
      </c>
      <c r="T2638" s="1" t="n">
        <v>77</v>
      </c>
      <c r="U2638" s="1" t="n">
        <v>11</v>
      </c>
      <c r="V2638" s="1" t="n">
        <v>13</v>
      </c>
      <c r="W2638" s="1" t="n">
        <v>15</v>
      </c>
      <c r="X2638" s="1" t="n">
        <v>17</v>
      </c>
      <c r="Y2638" s="1" t="n">
        <v>53</v>
      </c>
      <c r="Z2638" s="1" t="n">
        <v>116</v>
      </c>
      <c r="AA2638" s="1" t="n">
        <v>15.9</v>
      </c>
      <c r="AB2638" s="1" t="n">
        <v>0.632</v>
      </c>
      <c r="AC2638" s="1" t="n">
        <v>1.1</v>
      </c>
      <c r="AD2638" s="1" t="n">
        <f aca="false">IF(F2638=0,0,Z2638/F2638)</f>
        <v>4</v>
      </c>
      <c r="AE2638" s="1" t="str">
        <f aca="false">IFERROR(LEFT(C2638,FIND("-",C2638)-1),C2638)</f>
        <v>PF</v>
      </c>
      <c r="AF2638" s="1" t="str">
        <f aca="false">B2638&amp;"|"&amp;A2638</f>
        <v>Quincy Acy|2013</v>
      </c>
      <c r="AG2638" s="1" t="n">
        <f aca="false">SUMPRODUCT(($A$2:$A$4670=A2638)*($Z$2:$Z$4670&gt;Z2638))+1</f>
        <v>368</v>
      </c>
    </row>
    <row r="2639" customFormat="false" ht="15" hidden="false" customHeight="false" outlineLevel="0" collapsed="false">
      <c r="A2639" s="1" t="n">
        <v>2013</v>
      </c>
      <c r="B2639" s="1" t="s">
        <v>954</v>
      </c>
      <c r="C2639" s="1" t="s">
        <v>92</v>
      </c>
      <c r="D2639" s="1" t="n">
        <v>20</v>
      </c>
      <c r="E2639" s="1" t="s">
        <v>129</v>
      </c>
      <c r="F2639" s="1" t="n">
        <v>7</v>
      </c>
      <c r="G2639" s="1" t="n">
        <v>0</v>
      </c>
      <c r="H2639" s="1" t="n">
        <v>26</v>
      </c>
      <c r="I2639" s="1" t="n">
        <v>4</v>
      </c>
      <c r="J2639" s="1" t="n">
        <v>12</v>
      </c>
      <c r="K2639" s="1" t="n">
        <v>0.333</v>
      </c>
      <c r="L2639" s="1" t="n">
        <v>0</v>
      </c>
      <c r="M2639" s="1" t="n">
        <v>1</v>
      </c>
      <c r="N2639" s="1" t="n">
        <v>0</v>
      </c>
      <c r="O2639" s="1" t="n">
        <v>1</v>
      </c>
      <c r="P2639" s="1" t="n">
        <v>2</v>
      </c>
      <c r="Q2639" s="1" t="n">
        <v>0.5</v>
      </c>
      <c r="R2639" s="1" t="n">
        <v>1</v>
      </c>
      <c r="S2639" s="1" t="n">
        <v>1</v>
      </c>
      <c r="T2639" s="1" t="n">
        <v>2</v>
      </c>
      <c r="U2639" s="1" t="n">
        <v>3</v>
      </c>
      <c r="V2639" s="1" t="n">
        <v>1</v>
      </c>
      <c r="W2639" s="1" t="n">
        <v>0</v>
      </c>
      <c r="X2639" s="1" t="n">
        <v>1</v>
      </c>
      <c r="Y2639" s="1" t="n">
        <v>3</v>
      </c>
      <c r="Z2639" s="1" t="n">
        <v>9</v>
      </c>
      <c r="AA2639" s="1" t="n">
        <v>5.9</v>
      </c>
      <c r="AB2639" s="1" t="n">
        <v>0.349</v>
      </c>
      <c r="AC2639" s="1" t="n">
        <v>0</v>
      </c>
      <c r="AD2639" s="1" t="n">
        <f aca="false">IF(F2639=0,0,Z2639/F2639)</f>
        <v>1.28571428571429</v>
      </c>
      <c r="AE2639" s="1" t="str">
        <f aca="false">IFERROR(LEFT(C2639,FIND("-",C2639)-1),C2639)</f>
        <v>PF</v>
      </c>
      <c r="AF2639" s="1" t="str">
        <f aca="false">B2639&amp;"|"&amp;A2639</f>
        <v>Quincy Miller|2013</v>
      </c>
      <c r="AG2639" s="1" t="n">
        <f aca="false">SUMPRODUCT(($A$2:$A$4670=A2639)*($Z$2:$Z$4670&gt;Z2639))+1</f>
        <v>445</v>
      </c>
    </row>
    <row r="2640" customFormat="false" ht="15" hidden="false" customHeight="false" outlineLevel="0" collapsed="false">
      <c r="A2640" s="1" t="n">
        <v>2013</v>
      </c>
      <c r="B2640" s="1" t="s">
        <v>794</v>
      </c>
      <c r="C2640" s="1" t="s">
        <v>123</v>
      </c>
      <c r="D2640" s="1" t="n">
        <v>24</v>
      </c>
      <c r="E2640" s="1" t="s">
        <v>140</v>
      </c>
      <c r="F2640" s="1" t="n">
        <v>59</v>
      </c>
      <c r="G2640" s="1" t="n">
        <v>1</v>
      </c>
      <c r="H2640" s="1" t="n">
        <v>1243</v>
      </c>
      <c r="I2640" s="1" t="n">
        <v>128</v>
      </c>
      <c r="J2640" s="1" t="n">
        <v>299</v>
      </c>
      <c r="K2640" s="1" t="n">
        <v>0.428</v>
      </c>
      <c r="L2640" s="1" t="n">
        <v>60</v>
      </c>
      <c r="M2640" s="1" t="n">
        <v>152</v>
      </c>
      <c r="N2640" s="1" t="n">
        <v>0.395</v>
      </c>
      <c r="O2640" s="1" t="n">
        <v>59</v>
      </c>
      <c r="P2640" s="1" t="n">
        <v>75</v>
      </c>
      <c r="Q2640" s="1" t="n">
        <v>0.787</v>
      </c>
      <c r="R2640" s="1" t="n">
        <v>43</v>
      </c>
      <c r="S2640" s="1" t="n">
        <v>89</v>
      </c>
      <c r="T2640" s="1" t="n">
        <v>132</v>
      </c>
      <c r="U2640" s="1" t="n">
        <v>61</v>
      </c>
      <c r="V2640" s="1" t="n">
        <v>35</v>
      </c>
      <c r="W2640" s="1" t="n">
        <v>6</v>
      </c>
      <c r="X2640" s="1" t="n">
        <v>42</v>
      </c>
      <c r="Y2640" s="1" t="n">
        <v>95</v>
      </c>
      <c r="Z2640" s="1" t="n">
        <v>375</v>
      </c>
      <c r="AA2640" s="1" t="n">
        <v>11</v>
      </c>
      <c r="AB2640" s="1" t="n">
        <v>0.565</v>
      </c>
      <c r="AC2640" s="1" t="n">
        <v>3.2</v>
      </c>
      <c r="AD2640" s="1" t="n">
        <f aca="false">IF(F2640=0,0,Z2640/F2640)</f>
        <v>6.35593220338983</v>
      </c>
      <c r="AE2640" s="1" t="str">
        <f aca="false">IFERROR(LEFT(C2640,FIND("-",C2640)-1),C2640)</f>
        <v>SF</v>
      </c>
      <c r="AF2640" s="1" t="str">
        <f aca="false">B2640&amp;"|"&amp;A2640</f>
        <v>Quincy Pondexter|2013</v>
      </c>
      <c r="AG2640" s="1" t="n">
        <f aca="false">SUMPRODUCT(($A$2:$A$4670=A2640)*($Z$2:$Z$4670&gt;Z2640))+1</f>
        <v>246</v>
      </c>
    </row>
    <row r="2641" customFormat="false" ht="15" hidden="false" customHeight="false" outlineLevel="0" collapsed="false">
      <c r="A2641" s="1" t="n">
        <v>2013</v>
      </c>
      <c r="B2641" s="1" t="s">
        <v>493</v>
      </c>
      <c r="C2641" s="1" t="s">
        <v>102</v>
      </c>
      <c r="D2641" s="1" t="n">
        <v>26</v>
      </c>
      <c r="E2641" s="1" t="s">
        <v>199</v>
      </c>
      <c r="F2641" s="1" t="n">
        <v>38</v>
      </c>
      <c r="G2641" s="1" t="n">
        <v>38</v>
      </c>
      <c r="H2641" s="1" t="n">
        <v>1423</v>
      </c>
      <c r="I2641" s="1" t="n">
        <v>225</v>
      </c>
      <c r="J2641" s="1" t="n">
        <v>465</v>
      </c>
      <c r="K2641" s="1" t="n">
        <v>0.484</v>
      </c>
      <c r="L2641" s="1" t="n">
        <v>12</v>
      </c>
      <c r="M2641" s="1" t="n">
        <v>50</v>
      </c>
      <c r="N2641" s="1" t="n">
        <v>0.24</v>
      </c>
      <c r="O2641" s="1" t="n">
        <v>60</v>
      </c>
      <c r="P2641" s="1" t="n">
        <v>93</v>
      </c>
      <c r="Q2641" s="1" t="n">
        <v>0.645</v>
      </c>
      <c r="R2641" s="1" t="n">
        <v>43</v>
      </c>
      <c r="S2641" s="1" t="n">
        <v>169</v>
      </c>
      <c r="T2641" s="1" t="n">
        <v>212</v>
      </c>
      <c r="U2641" s="1" t="n">
        <v>420</v>
      </c>
      <c r="V2641" s="1" t="n">
        <v>70</v>
      </c>
      <c r="W2641" s="1" t="n">
        <v>9</v>
      </c>
      <c r="X2641" s="1" t="n">
        <v>148</v>
      </c>
      <c r="Y2641" s="1" t="n">
        <v>96</v>
      </c>
      <c r="Z2641" s="1" t="n">
        <v>522</v>
      </c>
      <c r="AA2641" s="1" t="n">
        <v>18.1</v>
      </c>
      <c r="AB2641" s="1" t="n">
        <v>0.516</v>
      </c>
      <c r="AC2641" s="1" t="n">
        <v>3.2</v>
      </c>
      <c r="AD2641" s="1" t="n">
        <f aca="false">IF(F2641=0,0,Z2641/F2641)</f>
        <v>13.7368421052632</v>
      </c>
      <c r="AE2641" s="1" t="str">
        <f aca="false">IFERROR(LEFT(C2641,FIND("-",C2641)-1),C2641)</f>
        <v>PG</v>
      </c>
      <c r="AF2641" s="1" t="str">
        <f aca="false">B2641&amp;"|"&amp;A2641</f>
        <v>Rajon Rondo|2013</v>
      </c>
      <c r="AG2641" s="1" t="n">
        <f aca="false">SUMPRODUCT(($A$2:$A$4670=A2641)*($Z$2:$Z$4670&gt;Z2641))+1</f>
        <v>198</v>
      </c>
    </row>
    <row r="2642" customFormat="false" ht="15" hidden="false" customHeight="false" outlineLevel="0" collapsed="false">
      <c r="A2642" s="1" t="n">
        <v>2013</v>
      </c>
      <c r="B2642" s="1" t="s">
        <v>494</v>
      </c>
      <c r="C2642" s="1" t="s">
        <v>128</v>
      </c>
      <c r="D2642" s="1" t="n">
        <v>26</v>
      </c>
      <c r="E2642" s="1" t="s">
        <v>264</v>
      </c>
      <c r="F2642" s="1" t="n">
        <v>61</v>
      </c>
      <c r="G2642" s="1" t="n">
        <v>0</v>
      </c>
      <c r="H2642" s="1" t="n">
        <v>1652</v>
      </c>
      <c r="I2642" s="1" t="n">
        <v>276</v>
      </c>
      <c r="J2642" s="1" t="n">
        <v>676</v>
      </c>
      <c r="K2642" s="1" t="n">
        <v>0.408</v>
      </c>
      <c r="L2642" s="1" t="n">
        <v>33</v>
      </c>
      <c r="M2642" s="1" t="n">
        <v>107</v>
      </c>
      <c r="N2642" s="1" t="n">
        <v>0.308</v>
      </c>
      <c r="O2642" s="1" t="n">
        <v>291</v>
      </c>
      <c r="P2642" s="1" t="n">
        <v>347</v>
      </c>
      <c r="Q2642" s="1" t="n">
        <v>0.839</v>
      </c>
      <c r="R2642" s="1" t="n">
        <v>27</v>
      </c>
      <c r="S2642" s="1" t="n">
        <v>142</v>
      </c>
      <c r="T2642" s="1" t="n">
        <v>169</v>
      </c>
      <c r="U2642" s="1" t="n">
        <v>230</v>
      </c>
      <c r="V2642" s="1" t="n">
        <v>48</v>
      </c>
      <c r="W2642" s="1" t="n">
        <v>7</v>
      </c>
      <c r="X2642" s="1" t="n">
        <v>104</v>
      </c>
      <c r="Y2642" s="1" t="n">
        <v>91</v>
      </c>
      <c r="Z2642" s="1" t="n">
        <v>876</v>
      </c>
      <c r="AA2642" s="1" t="n">
        <v>17.7</v>
      </c>
      <c r="AB2642" s="1" t="n">
        <v>0.529</v>
      </c>
      <c r="AC2642" s="1" t="n">
        <v>2.9</v>
      </c>
      <c r="AD2642" s="1" t="n">
        <f aca="false">IF(F2642=0,0,Z2642/F2642)</f>
        <v>14.3606557377049</v>
      </c>
      <c r="AE2642" s="1" t="str">
        <f aca="false">IFERROR(LEFT(C2642,FIND("-",C2642)-1),C2642)</f>
        <v>SG</v>
      </c>
      <c r="AF2642" s="1" t="str">
        <f aca="false">B2642&amp;"|"&amp;A2642</f>
        <v>Ramon Sessions|2013</v>
      </c>
      <c r="AG2642" s="1" t="n">
        <f aca="false">SUMPRODUCT(($A$2:$A$4670=A2642)*($Z$2:$Z$4670&gt;Z2642))+1</f>
        <v>96</v>
      </c>
    </row>
    <row r="2643" customFormat="false" ht="15" hidden="false" customHeight="false" outlineLevel="0" collapsed="false">
      <c r="A2643" s="1" t="n">
        <v>2013</v>
      </c>
      <c r="B2643" s="1" t="s">
        <v>496</v>
      </c>
      <c r="C2643" s="1" t="s">
        <v>128</v>
      </c>
      <c r="D2643" s="1" t="n">
        <v>29</v>
      </c>
      <c r="E2643" s="1" t="s">
        <v>149</v>
      </c>
      <c r="F2643" s="1" t="n">
        <v>82</v>
      </c>
      <c r="G2643" s="1" t="n">
        <v>72</v>
      </c>
      <c r="H2643" s="1" t="n">
        <v>2249</v>
      </c>
      <c r="I2643" s="1" t="n">
        <v>293</v>
      </c>
      <c r="J2643" s="1" t="n">
        <v>738</v>
      </c>
      <c r="K2643" s="1" t="n">
        <v>0.397</v>
      </c>
      <c r="L2643" s="1" t="n">
        <v>178</v>
      </c>
      <c r="M2643" s="1" t="n">
        <v>434</v>
      </c>
      <c r="N2643" s="1" t="n">
        <v>0.41</v>
      </c>
      <c r="O2643" s="1" t="n">
        <v>118</v>
      </c>
      <c r="P2643" s="1" t="n">
        <v>144</v>
      </c>
      <c r="Q2643" s="1" t="n">
        <v>0.819</v>
      </c>
      <c r="R2643" s="1" t="n">
        <v>17</v>
      </c>
      <c r="S2643" s="1" t="n">
        <v>110</v>
      </c>
      <c r="T2643" s="1" t="n">
        <v>127</v>
      </c>
      <c r="U2643" s="1" t="n">
        <v>167</v>
      </c>
      <c r="V2643" s="1" t="n">
        <v>66</v>
      </c>
      <c r="W2643" s="1" t="n">
        <v>27</v>
      </c>
      <c r="X2643" s="1" t="n">
        <v>92</v>
      </c>
      <c r="Y2643" s="1" t="n">
        <v>190</v>
      </c>
      <c r="Z2643" s="1" t="n">
        <v>882</v>
      </c>
      <c r="AA2643" s="1" t="n">
        <v>11.7</v>
      </c>
      <c r="AB2643" s="1" t="n">
        <v>0.55</v>
      </c>
      <c r="AC2643" s="1" t="n">
        <v>3.7</v>
      </c>
      <c r="AD2643" s="1" t="n">
        <f aca="false">IF(F2643=0,0,Z2643/F2643)</f>
        <v>10.7560975609756</v>
      </c>
      <c r="AE2643" s="1" t="str">
        <f aca="false">IFERROR(LEFT(C2643,FIND("-",C2643)-1),C2643)</f>
        <v>SG</v>
      </c>
      <c r="AF2643" s="1" t="str">
        <f aca="false">B2643&amp;"|"&amp;A2643</f>
        <v>Randy Foye|2013</v>
      </c>
      <c r="AG2643" s="1" t="n">
        <f aca="false">SUMPRODUCT(($A$2:$A$4670=A2643)*($Z$2:$Z$4670&gt;Z2643))+1</f>
        <v>95</v>
      </c>
    </row>
    <row r="2644" customFormat="false" ht="15" hidden="false" customHeight="false" outlineLevel="0" collapsed="false">
      <c r="A2644" s="1" t="n">
        <v>2013</v>
      </c>
      <c r="B2644" s="1" t="s">
        <v>498</v>
      </c>
      <c r="C2644" s="1" t="s">
        <v>92</v>
      </c>
      <c r="D2644" s="1" t="n">
        <v>33</v>
      </c>
      <c r="E2644" s="1" t="s">
        <v>126</v>
      </c>
      <c r="F2644" s="1" t="n">
        <v>55</v>
      </c>
      <c r="G2644" s="1" t="n">
        <v>9</v>
      </c>
      <c r="H2644" s="1" t="n">
        <v>792</v>
      </c>
      <c r="I2644" s="1" t="n">
        <v>103</v>
      </c>
      <c r="J2644" s="1" t="n">
        <v>249</v>
      </c>
      <c r="K2644" s="1" t="n">
        <v>0.414</v>
      </c>
      <c r="L2644" s="1" t="n">
        <v>51</v>
      </c>
      <c r="M2644" s="1" t="n">
        <v>131</v>
      </c>
      <c r="N2644" s="1" t="n">
        <v>0.389</v>
      </c>
      <c r="O2644" s="1" t="n">
        <v>28</v>
      </c>
      <c r="P2644" s="1" t="n">
        <v>45</v>
      </c>
      <c r="Q2644" s="1" t="n">
        <v>0.622</v>
      </c>
      <c r="R2644" s="1" t="n">
        <v>19</v>
      </c>
      <c r="S2644" s="1" t="n">
        <v>102</v>
      </c>
      <c r="T2644" s="1" t="n">
        <v>121</v>
      </c>
      <c r="U2644" s="1" t="n">
        <v>30</v>
      </c>
      <c r="V2644" s="1" t="n">
        <v>21</v>
      </c>
      <c r="W2644" s="1" t="n">
        <v>14</v>
      </c>
      <c r="X2644" s="1" t="n">
        <v>33</v>
      </c>
      <c r="Y2644" s="1" t="n">
        <v>67</v>
      </c>
      <c r="Z2644" s="1" t="n">
        <v>285</v>
      </c>
      <c r="AA2644" s="1" t="n">
        <v>11.1</v>
      </c>
      <c r="AB2644" s="1" t="n">
        <v>0.53</v>
      </c>
      <c r="AC2644" s="1" t="n">
        <v>1.2</v>
      </c>
      <c r="AD2644" s="1" t="n">
        <f aca="false">IF(F2644=0,0,Z2644/F2644)</f>
        <v>5.18181818181818</v>
      </c>
      <c r="AE2644" s="1" t="str">
        <f aca="false">IFERROR(LEFT(C2644,FIND("-",C2644)-1),C2644)</f>
        <v>PF</v>
      </c>
      <c r="AF2644" s="1" t="str">
        <f aca="false">B2644&amp;"|"&amp;A2644</f>
        <v>Rashard Lewis|2013</v>
      </c>
      <c r="AG2644" s="1" t="n">
        <f aca="false">SUMPRODUCT(($A$2:$A$4670=A2644)*($Z$2:$Z$4670&gt;Z2644))+1</f>
        <v>278</v>
      </c>
    </row>
    <row r="2645" customFormat="false" ht="15" hidden="false" customHeight="false" outlineLevel="0" collapsed="false">
      <c r="A2645" s="1" t="n">
        <v>2013</v>
      </c>
      <c r="B2645" s="1" t="s">
        <v>499</v>
      </c>
      <c r="C2645" s="1" t="s">
        <v>105</v>
      </c>
      <c r="D2645" s="1" t="n">
        <v>38</v>
      </c>
      <c r="E2645" s="1" t="s">
        <v>256</v>
      </c>
      <c r="F2645" s="1" t="n">
        <v>21</v>
      </c>
      <c r="G2645" s="1" t="n">
        <v>0</v>
      </c>
      <c r="H2645" s="1" t="n">
        <v>296</v>
      </c>
      <c r="I2645" s="1" t="n">
        <v>55</v>
      </c>
      <c r="J2645" s="1" t="n">
        <v>142</v>
      </c>
      <c r="K2645" s="1" t="n">
        <v>0.387</v>
      </c>
      <c r="L2645" s="1" t="n">
        <v>22</v>
      </c>
      <c r="M2645" s="1" t="n">
        <v>69</v>
      </c>
      <c r="N2645" s="1" t="n">
        <v>0.319</v>
      </c>
      <c r="O2645" s="1" t="n">
        <v>14</v>
      </c>
      <c r="P2645" s="1" t="n">
        <v>20</v>
      </c>
      <c r="Q2645" s="1" t="n">
        <v>0.7</v>
      </c>
      <c r="R2645" s="1" t="n">
        <v>11</v>
      </c>
      <c r="S2645" s="1" t="n">
        <v>72</v>
      </c>
      <c r="T2645" s="1" t="n">
        <v>83</v>
      </c>
      <c r="U2645" s="1" t="n">
        <v>6</v>
      </c>
      <c r="V2645" s="1" t="n">
        <v>13</v>
      </c>
      <c r="W2645" s="1" t="n">
        <v>15</v>
      </c>
      <c r="X2645" s="1" t="n">
        <v>10</v>
      </c>
      <c r="Y2645" s="1" t="n">
        <v>40</v>
      </c>
      <c r="Z2645" s="1" t="n">
        <v>146</v>
      </c>
      <c r="AA2645" s="1" t="n">
        <v>16.7</v>
      </c>
      <c r="AB2645" s="1" t="n">
        <v>0.484</v>
      </c>
      <c r="AC2645" s="1" t="n">
        <v>0.6</v>
      </c>
      <c r="AD2645" s="1" t="n">
        <f aca="false">IF(F2645=0,0,Z2645/F2645)</f>
        <v>6.95238095238095</v>
      </c>
      <c r="AE2645" s="1" t="str">
        <f aca="false">IFERROR(LEFT(C2645,FIND("-",C2645)-1),C2645)</f>
        <v>C</v>
      </c>
      <c r="AF2645" s="1" t="str">
        <f aca="false">B2645&amp;"|"&amp;A2645</f>
        <v>Rasheed Wallace|2013</v>
      </c>
      <c r="AG2645" s="1" t="n">
        <f aca="false">SUMPRODUCT(($A$2:$A$4670=A2645)*($Z$2:$Z$4670&gt;Z2645))+1</f>
        <v>346</v>
      </c>
    </row>
    <row r="2646" customFormat="false" ht="15" hidden="false" customHeight="false" outlineLevel="0" collapsed="false">
      <c r="A2646" s="1" t="n">
        <v>2013</v>
      </c>
      <c r="B2646" s="1" t="s">
        <v>502</v>
      </c>
      <c r="C2646" s="1" t="s">
        <v>128</v>
      </c>
      <c r="D2646" s="1" t="n">
        <v>37</v>
      </c>
      <c r="E2646" s="1" t="s">
        <v>126</v>
      </c>
      <c r="F2646" s="1" t="n">
        <v>79</v>
      </c>
      <c r="G2646" s="1" t="n">
        <v>0</v>
      </c>
      <c r="H2646" s="1" t="n">
        <v>2035</v>
      </c>
      <c r="I2646" s="1" t="n">
        <v>292</v>
      </c>
      <c r="J2646" s="1" t="n">
        <v>651</v>
      </c>
      <c r="K2646" s="1" t="n">
        <v>0.449</v>
      </c>
      <c r="L2646" s="1" t="n">
        <v>139</v>
      </c>
      <c r="M2646" s="1" t="n">
        <v>332</v>
      </c>
      <c r="N2646" s="1" t="n">
        <v>0.419</v>
      </c>
      <c r="O2646" s="1" t="n">
        <v>140</v>
      </c>
      <c r="P2646" s="1" t="n">
        <v>158</v>
      </c>
      <c r="Q2646" s="1" t="n">
        <v>0.886</v>
      </c>
      <c r="R2646" s="1" t="n">
        <v>40</v>
      </c>
      <c r="S2646" s="1" t="n">
        <v>177</v>
      </c>
      <c r="T2646" s="1" t="n">
        <v>217</v>
      </c>
      <c r="U2646" s="1" t="n">
        <v>135</v>
      </c>
      <c r="V2646" s="1" t="n">
        <v>67</v>
      </c>
      <c r="W2646" s="1" t="n">
        <v>15</v>
      </c>
      <c r="X2646" s="1" t="n">
        <v>103</v>
      </c>
      <c r="Y2646" s="1" t="n">
        <v>129</v>
      </c>
      <c r="Z2646" s="1" t="n">
        <v>863</v>
      </c>
      <c r="AA2646" s="1" t="n">
        <v>14.7</v>
      </c>
      <c r="AB2646" s="1" t="n">
        <v>0.599</v>
      </c>
      <c r="AC2646" s="1" t="n">
        <v>5.4</v>
      </c>
      <c r="AD2646" s="1" t="n">
        <f aca="false">IF(F2646=0,0,Z2646/F2646)</f>
        <v>10.9240506329114</v>
      </c>
      <c r="AE2646" s="1" t="str">
        <f aca="false">IFERROR(LEFT(C2646,FIND("-",C2646)-1),C2646)</f>
        <v>SG</v>
      </c>
      <c r="AF2646" s="1" t="str">
        <f aca="false">B2646&amp;"|"&amp;A2646</f>
        <v>Ray Allen|2013</v>
      </c>
      <c r="AG2646" s="1" t="n">
        <f aca="false">SUMPRODUCT(($A$2:$A$4670=A2646)*($Z$2:$Z$4670&gt;Z2646))+1</f>
        <v>101</v>
      </c>
    </row>
    <row r="2647" customFormat="false" ht="15" hidden="false" customHeight="false" outlineLevel="0" collapsed="false">
      <c r="A2647" s="1" t="n">
        <v>2013</v>
      </c>
      <c r="B2647" s="1" t="s">
        <v>503</v>
      </c>
      <c r="C2647" s="1" t="s">
        <v>102</v>
      </c>
      <c r="D2647" s="1" t="n">
        <v>28</v>
      </c>
      <c r="E2647" s="1" t="s">
        <v>256</v>
      </c>
      <c r="F2647" s="1" t="n">
        <v>68</v>
      </c>
      <c r="G2647" s="1" t="n">
        <v>68</v>
      </c>
      <c r="H2647" s="1" t="n">
        <v>2313</v>
      </c>
      <c r="I2647" s="1" t="n">
        <v>377</v>
      </c>
      <c r="J2647" s="1" t="n">
        <v>882</v>
      </c>
      <c r="K2647" s="1" t="n">
        <v>0.427</v>
      </c>
      <c r="L2647" s="1" t="n">
        <v>93</v>
      </c>
      <c r="M2647" s="1" t="n">
        <v>258</v>
      </c>
      <c r="N2647" s="1" t="n">
        <v>0.36</v>
      </c>
      <c r="O2647" s="1" t="n">
        <v>101</v>
      </c>
      <c r="P2647" s="1" t="n">
        <v>128</v>
      </c>
      <c r="Q2647" s="1" t="n">
        <v>0.789</v>
      </c>
      <c r="R2647" s="1" t="n">
        <v>51</v>
      </c>
      <c r="S2647" s="1" t="n">
        <v>143</v>
      </c>
      <c r="T2647" s="1" t="n">
        <v>194</v>
      </c>
      <c r="U2647" s="1" t="n">
        <v>372</v>
      </c>
      <c r="V2647" s="1" t="n">
        <v>94</v>
      </c>
      <c r="W2647" s="1" t="n">
        <v>14</v>
      </c>
      <c r="X2647" s="1" t="n">
        <v>155</v>
      </c>
      <c r="Y2647" s="1" t="n">
        <v>130</v>
      </c>
      <c r="Z2647" s="1" t="n">
        <v>948</v>
      </c>
      <c r="AA2647" s="1" t="n">
        <v>15.2</v>
      </c>
      <c r="AB2647" s="1" t="n">
        <v>0.505</v>
      </c>
      <c r="AC2647" s="1" t="n">
        <v>4.2</v>
      </c>
      <c r="AD2647" s="1" t="n">
        <f aca="false">IF(F2647=0,0,Z2647/F2647)</f>
        <v>13.9411764705882</v>
      </c>
      <c r="AE2647" s="1" t="str">
        <f aca="false">IFERROR(LEFT(C2647,FIND("-",C2647)-1),C2647)</f>
        <v>PG</v>
      </c>
      <c r="AF2647" s="1" t="str">
        <f aca="false">B2647&amp;"|"&amp;A2647</f>
        <v>Raymond Felton|2013</v>
      </c>
      <c r="AG2647" s="1" t="n">
        <f aca="false">SUMPRODUCT(($A$2:$A$4670=A2647)*($Z$2:$Z$4670&gt;Z2647))+1</f>
        <v>82</v>
      </c>
    </row>
    <row r="2648" customFormat="false" ht="15" hidden="false" customHeight="false" outlineLevel="0" collapsed="false">
      <c r="A2648" s="1" t="n">
        <v>2013</v>
      </c>
      <c r="B2648" s="1" t="s">
        <v>504</v>
      </c>
      <c r="C2648" s="1" t="s">
        <v>92</v>
      </c>
      <c r="D2648" s="1" t="n">
        <v>32</v>
      </c>
      <c r="E2648" s="1" t="s">
        <v>891</v>
      </c>
      <c r="F2648" s="1" t="n">
        <v>80</v>
      </c>
      <c r="G2648" s="1" t="n">
        <v>56</v>
      </c>
      <c r="H2648" s="1" t="n">
        <v>1967</v>
      </c>
      <c r="I2648" s="1" t="n">
        <v>125</v>
      </c>
      <c r="J2648" s="1" t="n">
        <v>261</v>
      </c>
      <c r="K2648" s="1" t="n">
        <v>0.479</v>
      </c>
      <c r="L2648" s="1" t="n">
        <v>0</v>
      </c>
      <c r="M2648" s="1" t="n">
        <v>0</v>
      </c>
      <c r="O2648" s="1" t="n">
        <v>113</v>
      </c>
      <c r="P2648" s="1" t="n">
        <v>222</v>
      </c>
      <c r="Q2648" s="1" t="n">
        <v>0.509</v>
      </c>
      <c r="R2648" s="1" t="n">
        <v>260</v>
      </c>
      <c r="S2648" s="1" t="n">
        <v>628</v>
      </c>
      <c r="T2648" s="1" t="n">
        <v>888</v>
      </c>
      <c r="U2648" s="1" t="n">
        <v>43</v>
      </c>
      <c r="V2648" s="1" t="n">
        <v>74</v>
      </c>
      <c r="W2648" s="1" t="n">
        <v>13</v>
      </c>
      <c r="X2648" s="1" t="n">
        <v>111</v>
      </c>
      <c r="Y2648" s="1" t="n">
        <v>199</v>
      </c>
      <c r="Z2648" s="1" t="n">
        <v>363</v>
      </c>
      <c r="AA2648" s="1" t="n">
        <v>12.8</v>
      </c>
      <c r="AB2648" s="1" t="n">
        <v>0.506</v>
      </c>
      <c r="AC2648" s="1" t="n">
        <v>4.3</v>
      </c>
      <c r="AD2648" s="1" t="n">
        <f aca="false">IF(F2648=0,0,Z2648/F2648)</f>
        <v>4.5375</v>
      </c>
      <c r="AE2648" s="1" t="str">
        <f aca="false">IFERROR(LEFT(C2648,FIND("-",C2648)-1),C2648)</f>
        <v>PF</v>
      </c>
      <c r="AF2648" s="1" t="str">
        <f aca="false">B2648&amp;"|"&amp;A2648</f>
        <v>Reggie Evans|2013</v>
      </c>
      <c r="AG2648" s="1" t="n">
        <f aca="false">SUMPRODUCT(($A$2:$A$4670=A2648)*($Z$2:$Z$4670&gt;Z2648))+1</f>
        <v>251</v>
      </c>
    </row>
    <row r="2649" customFormat="false" ht="15" hidden="false" customHeight="false" outlineLevel="0" collapsed="false">
      <c r="A2649" s="1" t="n">
        <v>2013</v>
      </c>
      <c r="B2649" s="1" t="s">
        <v>877</v>
      </c>
      <c r="C2649" s="1" t="s">
        <v>102</v>
      </c>
      <c r="D2649" s="1" t="n">
        <v>22</v>
      </c>
      <c r="E2649" s="1" t="s">
        <v>609</v>
      </c>
      <c r="F2649" s="1" t="n">
        <v>70</v>
      </c>
      <c r="G2649" s="1" t="n">
        <v>0</v>
      </c>
      <c r="H2649" s="1" t="n">
        <v>993</v>
      </c>
      <c r="I2649" s="1" t="n">
        <v>149</v>
      </c>
      <c r="J2649" s="1" t="n">
        <v>325</v>
      </c>
      <c r="K2649" s="1" t="n">
        <v>0.458</v>
      </c>
      <c r="L2649" s="1" t="n">
        <v>24</v>
      </c>
      <c r="M2649" s="1" t="n">
        <v>104</v>
      </c>
      <c r="N2649" s="1" t="n">
        <v>0.231</v>
      </c>
      <c r="O2649" s="1" t="n">
        <v>52</v>
      </c>
      <c r="P2649" s="1" t="n">
        <v>62</v>
      </c>
      <c r="Q2649" s="1" t="n">
        <v>0.839</v>
      </c>
      <c r="R2649" s="1" t="n">
        <v>21</v>
      </c>
      <c r="S2649" s="1" t="n">
        <v>145</v>
      </c>
      <c r="T2649" s="1" t="n">
        <v>166</v>
      </c>
      <c r="U2649" s="1" t="n">
        <v>122</v>
      </c>
      <c r="V2649" s="1" t="n">
        <v>29</v>
      </c>
      <c r="W2649" s="1" t="n">
        <v>13</v>
      </c>
      <c r="X2649" s="1" t="n">
        <v>53</v>
      </c>
      <c r="Y2649" s="1" t="n">
        <v>84</v>
      </c>
      <c r="Z2649" s="1" t="n">
        <v>374</v>
      </c>
      <c r="AA2649" s="1" t="n">
        <v>14.2</v>
      </c>
      <c r="AB2649" s="1" t="n">
        <v>0.531</v>
      </c>
      <c r="AC2649" s="1" t="n">
        <v>2.5</v>
      </c>
      <c r="AD2649" s="1" t="n">
        <f aca="false">IF(F2649=0,0,Z2649/F2649)</f>
        <v>5.34285714285714</v>
      </c>
      <c r="AE2649" s="1" t="str">
        <f aca="false">IFERROR(LEFT(C2649,FIND("-",C2649)-1),C2649)</f>
        <v>PG</v>
      </c>
      <c r="AF2649" s="1" t="str">
        <f aca="false">B2649&amp;"|"&amp;A2649</f>
        <v>Reggie Jackson|2013</v>
      </c>
      <c r="AG2649" s="1" t="n">
        <f aca="false">SUMPRODUCT(($A$2:$A$4670=A2649)*($Z$2:$Z$4670&gt;Z2649))+1</f>
        <v>248</v>
      </c>
    </row>
    <row r="2650" customFormat="false" ht="15" hidden="false" customHeight="false" outlineLevel="0" collapsed="false">
      <c r="A2650" s="1" t="n">
        <v>2013</v>
      </c>
      <c r="B2650" s="1" t="s">
        <v>721</v>
      </c>
      <c r="C2650" s="1" t="s">
        <v>123</v>
      </c>
      <c r="D2650" s="1" t="n">
        <v>26</v>
      </c>
      <c r="E2650" s="1" t="s">
        <v>264</v>
      </c>
      <c r="F2650" s="1" t="n">
        <v>40</v>
      </c>
      <c r="G2650" s="1" t="n">
        <v>0</v>
      </c>
      <c r="H2650" s="1" t="n">
        <v>380</v>
      </c>
      <c r="I2650" s="1" t="n">
        <v>57</v>
      </c>
      <c r="J2650" s="1" t="n">
        <v>132</v>
      </c>
      <c r="K2650" s="1" t="n">
        <v>0.432</v>
      </c>
      <c r="L2650" s="1" t="n">
        <v>22</v>
      </c>
      <c r="M2650" s="1" t="n">
        <v>72</v>
      </c>
      <c r="N2650" s="1" t="n">
        <v>0.306</v>
      </c>
      <c r="O2650" s="1" t="n">
        <v>10</v>
      </c>
      <c r="P2650" s="1" t="n">
        <v>21</v>
      </c>
      <c r="Q2650" s="1" t="n">
        <v>0.476</v>
      </c>
      <c r="R2650" s="1" t="n">
        <v>8</v>
      </c>
      <c r="S2650" s="1" t="n">
        <v>43</v>
      </c>
      <c r="T2650" s="1" t="n">
        <v>51</v>
      </c>
      <c r="U2650" s="1" t="n">
        <v>39</v>
      </c>
      <c r="V2650" s="1" t="n">
        <v>12</v>
      </c>
      <c r="W2650" s="1" t="n">
        <v>1</v>
      </c>
      <c r="X2650" s="1" t="n">
        <v>19</v>
      </c>
      <c r="Y2650" s="1" t="n">
        <v>19</v>
      </c>
      <c r="Z2650" s="1" t="n">
        <v>146</v>
      </c>
      <c r="AA2650" s="1" t="n">
        <v>13.2</v>
      </c>
      <c r="AB2650" s="1" t="n">
        <v>0.517</v>
      </c>
      <c r="AC2650" s="1" t="n">
        <v>0.3</v>
      </c>
      <c r="AD2650" s="1" t="n">
        <f aca="false">IF(F2650=0,0,Z2650/F2650)</f>
        <v>3.65</v>
      </c>
      <c r="AE2650" s="1" t="str">
        <f aca="false">IFERROR(LEFT(C2650,FIND("-",C2650)-1),C2650)</f>
        <v>SF</v>
      </c>
      <c r="AF2650" s="1" t="str">
        <f aca="false">B2650&amp;"|"&amp;A2650</f>
        <v>Reggie Williams|2013</v>
      </c>
      <c r="AG2650" s="1" t="n">
        <f aca="false">SUMPRODUCT(($A$2:$A$4670=A2650)*($Z$2:$Z$4670&gt;Z2650))+1</f>
        <v>346</v>
      </c>
    </row>
    <row r="2651" customFormat="false" ht="15" hidden="false" customHeight="false" outlineLevel="0" collapsed="false">
      <c r="A2651" s="1" t="n">
        <v>2013</v>
      </c>
      <c r="B2651" s="1" t="s">
        <v>506</v>
      </c>
      <c r="C2651" s="1" t="s">
        <v>128</v>
      </c>
      <c r="D2651" s="1" t="n">
        <v>34</v>
      </c>
      <c r="E2651" s="1" t="s">
        <v>106</v>
      </c>
      <c r="F2651" s="1" t="n">
        <v>50</v>
      </c>
      <c r="G2651" s="1" t="n">
        <v>45</v>
      </c>
      <c r="H2651" s="1" t="n">
        <v>1088</v>
      </c>
      <c r="I2651" s="1" t="n">
        <v>204</v>
      </c>
      <c r="J2651" s="1" t="n">
        <v>475</v>
      </c>
      <c r="K2651" s="1" t="n">
        <v>0.429</v>
      </c>
      <c r="L2651" s="1" t="n">
        <v>16</v>
      </c>
      <c r="M2651" s="1" t="n">
        <v>52</v>
      </c>
      <c r="N2651" s="1" t="n">
        <v>0.308</v>
      </c>
      <c r="O2651" s="1" t="n">
        <v>66</v>
      </c>
      <c r="P2651" s="1" t="n">
        <v>77</v>
      </c>
      <c r="Q2651" s="1" t="n">
        <v>0.857</v>
      </c>
      <c r="R2651" s="1" t="n">
        <v>16</v>
      </c>
      <c r="S2651" s="1" t="n">
        <v>67</v>
      </c>
      <c r="T2651" s="1" t="n">
        <v>83</v>
      </c>
      <c r="U2651" s="1" t="n">
        <v>119</v>
      </c>
      <c r="V2651" s="1" t="n">
        <v>24</v>
      </c>
      <c r="W2651" s="1" t="n">
        <v>5</v>
      </c>
      <c r="X2651" s="1" t="n">
        <v>84</v>
      </c>
      <c r="Y2651" s="1" t="n">
        <v>93</v>
      </c>
      <c r="Z2651" s="1" t="n">
        <v>490</v>
      </c>
      <c r="AA2651" s="1" t="n">
        <v>10.6</v>
      </c>
      <c r="AB2651" s="1" t="n">
        <v>0.481</v>
      </c>
      <c r="AC2651" s="1" t="n">
        <v>0.4</v>
      </c>
      <c r="AD2651" s="1" t="n">
        <f aca="false">IF(F2651=0,0,Z2651/F2651)</f>
        <v>9.8</v>
      </c>
      <c r="AE2651" s="1" t="str">
        <f aca="false">IFERROR(LEFT(C2651,FIND("-",C2651)-1),C2651)</f>
        <v>SG</v>
      </c>
      <c r="AF2651" s="1" t="str">
        <f aca="false">B2651&amp;"|"&amp;A2651</f>
        <v>Richard Hamilton|2013</v>
      </c>
      <c r="AG2651" s="1" t="n">
        <f aca="false">SUMPRODUCT(($A$2:$A$4670=A2651)*($Z$2:$Z$4670&gt;Z2651))+1</f>
        <v>206</v>
      </c>
    </row>
    <row r="2652" customFormat="false" ht="15" hidden="false" customHeight="false" outlineLevel="0" collapsed="false">
      <c r="A2652" s="1" t="n">
        <v>2013</v>
      </c>
      <c r="B2652" s="1" t="s">
        <v>507</v>
      </c>
      <c r="C2652" s="1" t="s">
        <v>123</v>
      </c>
      <c r="D2652" s="1" t="n">
        <v>32</v>
      </c>
      <c r="E2652" s="1" t="s">
        <v>117</v>
      </c>
      <c r="F2652" s="1" t="n">
        <v>56</v>
      </c>
      <c r="G2652" s="1" t="n">
        <v>1</v>
      </c>
      <c r="H2652" s="1" t="n">
        <v>568</v>
      </c>
      <c r="I2652" s="1" t="n">
        <v>62</v>
      </c>
      <c r="J2652" s="1" t="n">
        <v>136</v>
      </c>
      <c r="K2652" s="1" t="n">
        <v>0.456</v>
      </c>
      <c r="L2652" s="1" t="n">
        <v>14</v>
      </c>
      <c r="M2652" s="1" t="n">
        <v>45</v>
      </c>
      <c r="N2652" s="1" t="n">
        <v>0.311</v>
      </c>
      <c r="O2652" s="1" t="n">
        <v>38</v>
      </c>
      <c r="P2652" s="1" t="n">
        <v>53</v>
      </c>
      <c r="Q2652" s="1" t="n">
        <v>0.717</v>
      </c>
      <c r="R2652" s="1" t="n">
        <v>5</v>
      </c>
      <c r="S2652" s="1" t="n">
        <v>79</v>
      </c>
      <c r="T2652" s="1" t="n">
        <v>84</v>
      </c>
      <c r="U2652" s="1" t="n">
        <v>31</v>
      </c>
      <c r="V2652" s="1" t="n">
        <v>14</v>
      </c>
      <c r="W2652" s="1" t="n">
        <v>7</v>
      </c>
      <c r="X2652" s="1" t="n">
        <v>23</v>
      </c>
      <c r="Y2652" s="1" t="n">
        <v>45</v>
      </c>
      <c r="Z2652" s="1" t="n">
        <v>176</v>
      </c>
      <c r="AA2652" s="1" t="n">
        <v>10.3</v>
      </c>
      <c r="AB2652" s="1" t="n">
        <v>0.552</v>
      </c>
      <c r="AC2652" s="1" t="n">
        <v>1</v>
      </c>
      <c r="AD2652" s="1" t="n">
        <f aca="false">IF(F2652=0,0,Z2652/F2652)</f>
        <v>3.14285714285714</v>
      </c>
      <c r="AE2652" s="1" t="str">
        <f aca="false">IFERROR(LEFT(C2652,FIND("-",C2652)-1),C2652)</f>
        <v>SF</v>
      </c>
      <c r="AF2652" s="1" t="str">
        <f aca="false">B2652&amp;"|"&amp;A2652</f>
        <v>Richard Jefferson|2013</v>
      </c>
      <c r="AG2652" s="1" t="n">
        <f aca="false">SUMPRODUCT(($A$2:$A$4670=A2652)*($Z$2:$Z$4670&gt;Z2652))+1</f>
        <v>331</v>
      </c>
    </row>
    <row r="2653" customFormat="false" ht="15" hidden="false" customHeight="false" outlineLevel="0" collapsed="false">
      <c r="A2653" s="1" t="n">
        <v>2013</v>
      </c>
      <c r="B2653" s="1" t="s">
        <v>878</v>
      </c>
      <c r="C2653" s="1" t="s">
        <v>102</v>
      </c>
      <c r="D2653" s="1" t="n">
        <v>22</v>
      </c>
      <c r="E2653" s="1" t="s">
        <v>120</v>
      </c>
      <c r="F2653" s="1" t="n">
        <v>57</v>
      </c>
      <c r="G2653" s="1" t="n">
        <v>47</v>
      </c>
      <c r="H2653" s="1" t="n">
        <v>1691</v>
      </c>
      <c r="I2653" s="1" t="n">
        <v>185</v>
      </c>
      <c r="J2653" s="1" t="n">
        <v>514</v>
      </c>
      <c r="K2653" s="1" t="n">
        <v>0.36</v>
      </c>
      <c r="L2653" s="1" t="n">
        <v>27</v>
      </c>
      <c r="M2653" s="1" t="n">
        <v>92</v>
      </c>
      <c r="N2653" s="1" t="n">
        <v>0.293</v>
      </c>
      <c r="O2653" s="1" t="n">
        <v>211</v>
      </c>
      <c r="P2653" s="1" t="n">
        <v>264</v>
      </c>
      <c r="Q2653" s="1" t="n">
        <v>0.799</v>
      </c>
      <c r="R2653" s="1" t="n">
        <v>44</v>
      </c>
      <c r="S2653" s="1" t="n">
        <v>185</v>
      </c>
      <c r="T2653" s="1" t="n">
        <v>229</v>
      </c>
      <c r="U2653" s="1" t="n">
        <v>418</v>
      </c>
      <c r="V2653" s="1" t="n">
        <v>137</v>
      </c>
      <c r="W2653" s="1" t="n">
        <v>5</v>
      </c>
      <c r="X2653" s="1" t="n">
        <v>172</v>
      </c>
      <c r="Y2653" s="1" t="n">
        <v>143</v>
      </c>
      <c r="Z2653" s="1" t="n">
        <v>608</v>
      </c>
      <c r="AA2653" s="1" t="n">
        <v>16.2</v>
      </c>
      <c r="AB2653" s="1" t="n">
        <v>0.482</v>
      </c>
      <c r="AC2653" s="1" t="n">
        <v>3</v>
      </c>
      <c r="AD2653" s="1" t="n">
        <f aca="false">IF(F2653=0,0,Z2653/F2653)</f>
        <v>10.6666666666667</v>
      </c>
      <c r="AE2653" s="1" t="str">
        <f aca="false">IFERROR(LEFT(C2653,FIND("-",C2653)-1),C2653)</f>
        <v>PG</v>
      </c>
      <c r="AF2653" s="1" t="str">
        <f aca="false">B2653&amp;"|"&amp;A2653</f>
        <v>Ricky Rubio|2013</v>
      </c>
      <c r="AG2653" s="1" t="n">
        <f aca="false">SUMPRODUCT(($A$2:$A$4670=A2653)*($Z$2:$Z$4670&gt;Z2653))+1</f>
        <v>176</v>
      </c>
    </row>
    <row r="2654" customFormat="false" ht="15" hidden="false" customHeight="false" outlineLevel="0" collapsed="false">
      <c r="A2654" s="1" t="n">
        <v>2013</v>
      </c>
      <c r="B2654" s="1" t="s">
        <v>955</v>
      </c>
      <c r="C2654" s="1" t="s">
        <v>105</v>
      </c>
      <c r="D2654" s="1" t="n">
        <v>23</v>
      </c>
      <c r="E2654" s="1" t="s">
        <v>154</v>
      </c>
      <c r="F2654" s="1" t="n">
        <v>32</v>
      </c>
      <c r="G2654" s="1" t="n">
        <v>3</v>
      </c>
      <c r="H2654" s="1" t="n">
        <v>203</v>
      </c>
      <c r="I2654" s="1" t="n">
        <v>18</v>
      </c>
      <c r="J2654" s="1" t="n">
        <v>48</v>
      </c>
      <c r="K2654" s="1" t="n">
        <v>0.375</v>
      </c>
      <c r="L2654" s="1" t="n">
        <v>0</v>
      </c>
      <c r="M2654" s="1" t="n">
        <v>0</v>
      </c>
      <c r="O2654" s="1" t="n">
        <v>7</v>
      </c>
      <c r="P2654" s="1" t="n">
        <v>11</v>
      </c>
      <c r="Q2654" s="1" t="n">
        <v>0.636</v>
      </c>
      <c r="R2654" s="1" t="n">
        <v>9</v>
      </c>
      <c r="S2654" s="1" t="n">
        <v>25</v>
      </c>
      <c r="T2654" s="1" t="n">
        <v>34</v>
      </c>
      <c r="U2654" s="1" t="n">
        <v>6</v>
      </c>
      <c r="V2654" s="1" t="n">
        <v>0</v>
      </c>
      <c r="W2654" s="1" t="n">
        <v>10</v>
      </c>
      <c r="X2654" s="1" t="n">
        <v>10</v>
      </c>
      <c r="Y2654" s="1" t="n">
        <v>38</v>
      </c>
      <c r="Z2654" s="1" t="n">
        <v>43</v>
      </c>
      <c r="AA2654" s="1" t="n">
        <v>3.4</v>
      </c>
      <c r="AB2654" s="1" t="n">
        <v>0.407</v>
      </c>
      <c r="AC2654" s="1" t="n">
        <v>-0.1</v>
      </c>
      <c r="AD2654" s="1" t="n">
        <f aca="false">IF(F2654=0,0,Z2654/F2654)</f>
        <v>1.34375</v>
      </c>
      <c r="AE2654" s="1" t="str">
        <f aca="false">IFERROR(LEFT(C2654,FIND("-",C2654)-1),C2654)</f>
        <v>C</v>
      </c>
      <c r="AF2654" s="1" t="str">
        <f aca="false">B2654&amp;"|"&amp;A2654</f>
        <v>Robert Sacre|2013</v>
      </c>
      <c r="AG2654" s="1" t="n">
        <f aca="false">SUMPRODUCT(($A$2:$A$4670=A2654)*($Z$2:$Z$4670&gt;Z2654))+1</f>
        <v>411</v>
      </c>
    </row>
    <row r="2655" customFormat="false" ht="15" hidden="false" customHeight="false" outlineLevel="0" collapsed="false">
      <c r="A2655" s="1" t="n">
        <v>2013</v>
      </c>
      <c r="B2655" s="1" t="s">
        <v>658</v>
      </c>
      <c r="C2655" s="1" t="s">
        <v>105</v>
      </c>
      <c r="D2655" s="1" t="n">
        <v>24</v>
      </c>
      <c r="E2655" s="1" t="s">
        <v>219</v>
      </c>
      <c r="F2655" s="1" t="n">
        <v>82</v>
      </c>
      <c r="G2655" s="1" t="n">
        <v>82</v>
      </c>
      <c r="H2655" s="1" t="n">
        <v>2136</v>
      </c>
      <c r="I2655" s="1" t="n">
        <v>384</v>
      </c>
      <c r="J2655" s="1" t="n">
        <v>719</v>
      </c>
      <c r="K2655" s="1" t="n">
        <v>0.534</v>
      </c>
      <c r="L2655" s="1" t="n">
        <v>0</v>
      </c>
      <c r="M2655" s="1" t="n">
        <v>0</v>
      </c>
      <c r="O2655" s="1" t="n">
        <v>161</v>
      </c>
      <c r="P2655" s="1" t="n">
        <v>207</v>
      </c>
      <c r="Q2655" s="1" t="n">
        <v>0.778</v>
      </c>
      <c r="R2655" s="1" t="n">
        <v>226</v>
      </c>
      <c r="S2655" s="1" t="n">
        <v>236</v>
      </c>
      <c r="T2655" s="1" t="n">
        <v>462</v>
      </c>
      <c r="U2655" s="1" t="n">
        <v>64</v>
      </c>
      <c r="V2655" s="1" t="n">
        <v>32</v>
      </c>
      <c r="W2655" s="1" t="n">
        <v>128</v>
      </c>
      <c r="X2655" s="1" t="n">
        <v>110</v>
      </c>
      <c r="Y2655" s="1" t="n">
        <v>167</v>
      </c>
      <c r="Z2655" s="1" t="n">
        <v>929</v>
      </c>
      <c r="AA2655" s="1" t="n">
        <v>18.9</v>
      </c>
      <c r="AB2655" s="1" t="n">
        <v>0.573</v>
      </c>
      <c r="AC2655" s="1" t="n">
        <v>5.6</v>
      </c>
      <c r="AD2655" s="1" t="n">
        <f aca="false">IF(F2655=0,0,Z2655/F2655)</f>
        <v>11.3292682926829</v>
      </c>
      <c r="AE2655" s="1" t="str">
        <f aca="false">IFERROR(LEFT(C2655,FIND("-",C2655)-1),C2655)</f>
        <v>C</v>
      </c>
      <c r="AF2655" s="1" t="str">
        <f aca="false">B2655&amp;"|"&amp;A2655</f>
        <v>Robin Lopez|2013</v>
      </c>
      <c r="AG2655" s="1" t="n">
        <f aca="false">SUMPRODUCT(($A$2:$A$4670=A2655)*($Z$2:$Z$4670&gt;Z2655))+1</f>
        <v>86</v>
      </c>
    </row>
    <row r="2656" customFormat="false" ht="15" hidden="false" customHeight="false" outlineLevel="0" collapsed="false">
      <c r="A2656" s="1" t="n">
        <v>2013</v>
      </c>
      <c r="B2656" s="1" t="s">
        <v>513</v>
      </c>
      <c r="C2656" s="1" t="s">
        <v>128</v>
      </c>
      <c r="D2656" s="1" t="n">
        <v>26</v>
      </c>
      <c r="E2656" s="1" t="s">
        <v>133</v>
      </c>
      <c r="F2656" s="1" t="n">
        <v>76</v>
      </c>
      <c r="G2656" s="1" t="n">
        <v>24</v>
      </c>
      <c r="H2656" s="1" t="n">
        <v>2171</v>
      </c>
      <c r="I2656" s="1" t="n">
        <v>304</v>
      </c>
      <c r="J2656" s="1" t="n">
        <v>748</v>
      </c>
      <c r="K2656" s="1" t="n">
        <v>0.406</v>
      </c>
      <c r="L2656" s="1" t="n">
        <v>55</v>
      </c>
      <c r="M2656" s="1" t="n">
        <v>182</v>
      </c>
      <c r="N2656" s="1" t="n">
        <v>0.302</v>
      </c>
      <c r="O2656" s="1" t="n">
        <v>213</v>
      </c>
      <c r="P2656" s="1" t="n">
        <v>272</v>
      </c>
      <c r="Q2656" s="1" t="n">
        <v>0.783</v>
      </c>
      <c r="R2656" s="1" t="n">
        <v>43</v>
      </c>
      <c r="S2656" s="1" t="n">
        <v>169</v>
      </c>
      <c r="T2656" s="1" t="n">
        <v>212</v>
      </c>
      <c r="U2656" s="1" t="n">
        <v>270</v>
      </c>
      <c r="V2656" s="1" t="n">
        <v>51</v>
      </c>
      <c r="W2656" s="1" t="n">
        <v>17</v>
      </c>
      <c r="X2656" s="1" t="n">
        <v>134</v>
      </c>
      <c r="Y2656" s="1" t="n">
        <v>127</v>
      </c>
      <c r="Z2656" s="1" t="n">
        <v>876</v>
      </c>
      <c r="AA2656" s="1" t="n">
        <v>13</v>
      </c>
      <c r="AB2656" s="1" t="n">
        <v>0.505</v>
      </c>
      <c r="AC2656" s="1" t="n">
        <v>2.5</v>
      </c>
      <c r="AD2656" s="1" t="n">
        <f aca="false">IF(F2656=0,0,Z2656/F2656)</f>
        <v>11.5263157894737</v>
      </c>
      <c r="AE2656" s="1" t="str">
        <f aca="false">IFERROR(LEFT(C2656,FIND("-",C2656)-1),C2656)</f>
        <v>SG</v>
      </c>
      <c r="AF2656" s="1" t="str">
        <f aca="false">B2656&amp;"|"&amp;A2656</f>
        <v>Rodney Stuckey|2013</v>
      </c>
      <c r="AG2656" s="1" t="n">
        <f aca="false">SUMPRODUCT(($A$2:$A$4670=A2656)*($Z$2:$Z$4670&gt;Z2656))+1</f>
        <v>96</v>
      </c>
    </row>
    <row r="2657" customFormat="false" ht="15" hidden="false" customHeight="false" outlineLevel="0" collapsed="false">
      <c r="A2657" s="1" t="n">
        <v>2013</v>
      </c>
      <c r="B2657" s="1" t="s">
        <v>722</v>
      </c>
      <c r="C2657" s="1" t="s">
        <v>102</v>
      </c>
      <c r="D2657" s="1" t="n">
        <v>24</v>
      </c>
      <c r="E2657" s="1" t="s">
        <v>189</v>
      </c>
      <c r="F2657" s="1" t="n">
        <v>45</v>
      </c>
      <c r="G2657" s="1" t="n">
        <v>0</v>
      </c>
      <c r="H2657" s="1" t="n">
        <v>549</v>
      </c>
      <c r="I2657" s="1" t="n">
        <v>65</v>
      </c>
      <c r="J2657" s="1" t="n">
        <v>176</v>
      </c>
      <c r="K2657" s="1" t="n">
        <v>0.369</v>
      </c>
      <c r="L2657" s="1" t="n">
        <v>21</v>
      </c>
      <c r="M2657" s="1" t="n">
        <v>72</v>
      </c>
      <c r="N2657" s="1" t="n">
        <v>0.292</v>
      </c>
      <c r="O2657" s="1" t="n">
        <v>30</v>
      </c>
      <c r="P2657" s="1" t="n">
        <v>38</v>
      </c>
      <c r="Q2657" s="1" t="n">
        <v>0.789</v>
      </c>
      <c r="R2657" s="1" t="n">
        <v>9</v>
      </c>
      <c r="S2657" s="1" t="n">
        <v>48</v>
      </c>
      <c r="T2657" s="1" t="n">
        <v>57</v>
      </c>
      <c r="U2657" s="1" t="n">
        <v>84</v>
      </c>
      <c r="V2657" s="1" t="n">
        <v>19</v>
      </c>
      <c r="W2657" s="1" t="n">
        <v>4</v>
      </c>
      <c r="X2657" s="1" t="n">
        <v>33</v>
      </c>
      <c r="Y2657" s="1" t="n">
        <v>54</v>
      </c>
      <c r="Z2657" s="1" t="n">
        <v>181</v>
      </c>
      <c r="AA2657" s="1" t="n">
        <v>10.6</v>
      </c>
      <c r="AB2657" s="1" t="n">
        <v>0.47</v>
      </c>
      <c r="AC2657" s="1" t="n">
        <v>0.4</v>
      </c>
      <c r="AD2657" s="1" t="n">
        <f aca="false">IF(F2657=0,0,Z2657/F2657)</f>
        <v>4.02222222222222</v>
      </c>
      <c r="AE2657" s="1" t="str">
        <f aca="false">IFERROR(LEFT(C2657,FIND("-",C2657)-1),C2657)</f>
        <v>PG</v>
      </c>
      <c r="AF2657" s="1" t="str">
        <f aca="false">B2657&amp;"|"&amp;A2657</f>
        <v>Rodrigue Beaubois|2013</v>
      </c>
      <c r="AG2657" s="1" t="n">
        <f aca="false">SUMPRODUCT(($A$2:$A$4670=A2657)*($Z$2:$Z$4670&gt;Z2657))+1</f>
        <v>328</v>
      </c>
    </row>
    <row r="2658" customFormat="false" ht="15" hidden="false" customHeight="false" outlineLevel="0" collapsed="false">
      <c r="A2658" s="1" t="n">
        <v>2013</v>
      </c>
      <c r="B2658" s="1" t="s">
        <v>514</v>
      </c>
      <c r="C2658" s="1" t="s">
        <v>128</v>
      </c>
      <c r="D2658" s="1" t="n">
        <v>32</v>
      </c>
      <c r="E2658" s="1" t="s">
        <v>219</v>
      </c>
      <c r="F2658" s="1" t="n">
        <v>69</v>
      </c>
      <c r="G2658" s="1" t="n">
        <v>13</v>
      </c>
      <c r="H2658" s="1" t="n">
        <v>1219</v>
      </c>
      <c r="I2658" s="1" t="n">
        <v>132</v>
      </c>
      <c r="J2658" s="1" t="n">
        <v>305</v>
      </c>
      <c r="K2658" s="1" t="n">
        <v>0.433</v>
      </c>
      <c r="L2658" s="1" t="n">
        <v>66</v>
      </c>
      <c r="M2658" s="1" t="n">
        <v>159</v>
      </c>
      <c r="N2658" s="1" t="n">
        <v>0.415</v>
      </c>
      <c r="O2658" s="1" t="n">
        <v>39</v>
      </c>
      <c r="P2658" s="1" t="n">
        <v>43</v>
      </c>
      <c r="Q2658" s="1" t="n">
        <v>0.907</v>
      </c>
      <c r="R2658" s="1" t="n">
        <v>11</v>
      </c>
      <c r="S2658" s="1" t="n">
        <v>121</v>
      </c>
      <c r="T2658" s="1" t="n">
        <v>132</v>
      </c>
      <c r="U2658" s="1" t="n">
        <v>74</v>
      </c>
      <c r="V2658" s="1" t="n">
        <v>26</v>
      </c>
      <c r="W2658" s="1" t="n">
        <v>11</v>
      </c>
      <c r="X2658" s="1" t="n">
        <v>51</v>
      </c>
      <c r="Y2658" s="1" t="n">
        <v>104</v>
      </c>
      <c r="Z2658" s="1" t="n">
        <v>369</v>
      </c>
      <c r="AA2658" s="1" t="n">
        <v>10</v>
      </c>
      <c r="AB2658" s="1" t="n">
        <v>0.57</v>
      </c>
      <c r="AC2658" s="1" t="n">
        <v>1.4</v>
      </c>
      <c r="AD2658" s="1" t="n">
        <f aca="false">IF(F2658=0,0,Z2658/F2658)</f>
        <v>5.34782608695652</v>
      </c>
      <c r="AE2658" s="1" t="str">
        <f aca="false">IFERROR(LEFT(C2658,FIND("-",C2658)-1),C2658)</f>
        <v>SG</v>
      </c>
      <c r="AF2658" s="1" t="str">
        <f aca="false">B2658&amp;"|"&amp;A2658</f>
        <v>Roger Mason|2013</v>
      </c>
      <c r="AG2658" s="1" t="n">
        <f aca="false">SUMPRODUCT(($A$2:$A$4670=A2658)*($Z$2:$Z$4670&gt;Z2658))+1</f>
        <v>250</v>
      </c>
    </row>
    <row r="2659" customFormat="false" ht="15" hidden="false" customHeight="false" outlineLevel="0" collapsed="false">
      <c r="A2659" s="1" t="n">
        <v>2013</v>
      </c>
      <c r="B2659" s="1" t="s">
        <v>517</v>
      </c>
      <c r="C2659" s="1" t="s">
        <v>123</v>
      </c>
      <c r="D2659" s="1" t="n">
        <v>27</v>
      </c>
      <c r="E2659" s="1" t="s">
        <v>115</v>
      </c>
      <c r="F2659" s="1" t="n">
        <v>60</v>
      </c>
      <c r="G2659" s="1" t="n">
        <v>34</v>
      </c>
      <c r="H2659" s="1" t="n">
        <v>853</v>
      </c>
      <c r="I2659" s="1" t="n">
        <v>70</v>
      </c>
      <c r="J2659" s="1" t="n">
        <v>198</v>
      </c>
      <c r="K2659" s="1" t="n">
        <v>0.354</v>
      </c>
      <c r="L2659" s="1" t="n">
        <v>23</v>
      </c>
      <c r="M2659" s="1" t="n">
        <v>76</v>
      </c>
      <c r="N2659" s="1" t="n">
        <v>0.303</v>
      </c>
      <c r="O2659" s="1" t="n">
        <v>16</v>
      </c>
      <c r="P2659" s="1" t="n">
        <v>39</v>
      </c>
      <c r="Q2659" s="1" t="n">
        <v>0.41</v>
      </c>
      <c r="R2659" s="1" t="n">
        <v>42</v>
      </c>
      <c r="S2659" s="1" t="n">
        <v>98</v>
      </c>
      <c r="T2659" s="1" t="n">
        <v>140</v>
      </c>
      <c r="U2659" s="1" t="n">
        <v>50</v>
      </c>
      <c r="V2659" s="1" t="n">
        <v>43</v>
      </c>
      <c r="W2659" s="1" t="n">
        <v>6</v>
      </c>
      <c r="X2659" s="1" t="n">
        <v>18</v>
      </c>
      <c r="Y2659" s="1" t="n">
        <v>33</v>
      </c>
      <c r="Z2659" s="1" t="n">
        <v>179</v>
      </c>
      <c r="AA2659" s="1" t="n">
        <v>10</v>
      </c>
      <c r="AB2659" s="1" t="n">
        <v>0.416</v>
      </c>
      <c r="AC2659" s="1" t="n">
        <v>1.1</v>
      </c>
      <c r="AD2659" s="1" t="n">
        <f aca="false">IF(F2659=0,0,Z2659/F2659)</f>
        <v>2.98333333333333</v>
      </c>
      <c r="AE2659" s="1" t="str">
        <f aca="false">IFERROR(LEFT(C2659,FIND("-",C2659)-1),C2659)</f>
        <v>SF</v>
      </c>
      <c r="AF2659" s="1" t="str">
        <f aca="false">B2659&amp;"|"&amp;A2659</f>
        <v>Ronnie Brewer|2013</v>
      </c>
      <c r="AG2659" s="1" t="n">
        <f aca="false">SUMPRODUCT(($A$2:$A$4670=A2659)*($Z$2:$Z$4670&gt;Z2659))+1</f>
        <v>330</v>
      </c>
    </row>
    <row r="2660" customFormat="false" ht="15" hidden="false" customHeight="false" outlineLevel="0" collapsed="false">
      <c r="A2660" s="1" t="n">
        <v>2013</v>
      </c>
      <c r="B2660" s="1" t="s">
        <v>518</v>
      </c>
      <c r="C2660" s="1" t="s">
        <v>102</v>
      </c>
      <c r="D2660" s="1" t="n">
        <v>29</v>
      </c>
      <c r="E2660" s="1" t="s">
        <v>191</v>
      </c>
      <c r="F2660" s="1" t="n">
        <v>39</v>
      </c>
      <c r="G2660" s="1" t="n">
        <v>0</v>
      </c>
      <c r="H2660" s="1" t="n">
        <v>510</v>
      </c>
      <c r="I2660" s="1" t="n">
        <v>39</v>
      </c>
      <c r="J2660" s="1" t="n">
        <v>120</v>
      </c>
      <c r="K2660" s="1" t="n">
        <v>0.325</v>
      </c>
      <c r="L2660" s="1" t="n">
        <v>10</v>
      </c>
      <c r="M2660" s="1" t="n">
        <v>39</v>
      </c>
      <c r="N2660" s="1" t="n">
        <v>0.256</v>
      </c>
      <c r="O2660" s="1" t="n">
        <v>17</v>
      </c>
      <c r="P2660" s="1" t="n">
        <v>24</v>
      </c>
      <c r="Q2660" s="1" t="n">
        <v>0.708</v>
      </c>
      <c r="R2660" s="1" t="n">
        <v>13</v>
      </c>
      <c r="S2660" s="1" t="n">
        <v>31</v>
      </c>
      <c r="T2660" s="1" t="n">
        <v>44</v>
      </c>
      <c r="U2660" s="1" t="n">
        <v>73</v>
      </c>
      <c r="V2660" s="1" t="n">
        <v>26</v>
      </c>
      <c r="W2660" s="1" t="n">
        <v>3</v>
      </c>
      <c r="X2660" s="1" t="n">
        <v>34</v>
      </c>
      <c r="Y2660" s="1" t="n">
        <v>61</v>
      </c>
      <c r="Z2660" s="1" t="n">
        <v>105</v>
      </c>
      <c r="AA2660" s="1" t="n">
        <v>6.8</v>
      </c>
      <c r="AB2660" s="1" t="n">
        <v>0.402</v>
      </c>
      <c r="AC2660" s="1" t="n">
        <v>-0.2</v>
      </c>
      <c r="AD2660" s="1" t="n">
        <f aca="false">IF(F2660=0,0,Z2660/F2660)</f>
        <v>2.69230769230769</v>
      </c>
      <c r="AE2660" s="1" t="str">
        <f aca="false">IFERROR(LEFT(C2660,FIND("-",C2660)-1),C2660)</f>
        <v>PG</v>
      </c>
      <c r="AF2660" s="1" t="str">
        <f aca="false">B2660&amp;"|"&amp;A2660</f>
        <v>Ronnie Price|2013</v>
      </c>
      <c r="AG2660" s="1" t="n">
        <f aca="false">SUMPRODUCT(($A$2:$A$4670=A2660)*($Z$2:$Z$4670&gt;Z2660))+1</f>
        <v>375</v>
      </c>
    </row>
    <row r="2661" customFormat="false" ht="15" hidden="false" customHeight="false" outlineLevel="0" collapsed="false">
      <c r="A2661" s="1" t="n">
        <v>2013</v>
      </c>
      <c r="B2661" s="1" t="s">
        <v>519</v>
      </c>
      <c r="C2661" s="1" t="s">
        <v>105</v>
      </c>
      <c r="D2661" s="1" t="n">
        <v>30</v>
      </c>
      <c r="E2661" s="1" t="s">
        <v>108</v>
      </c>
      <c r="F2661" s="1" t="n">
        <v>65</v>
      </c>
      <c r="G2661" s="1" t="n">
        <v>0</v>
      </c>
      <c r="H2661" s="1" t="n">
        <v>701</v>
      </c>
      <c r="I2661" s="1" t="n">
        <v>49</v>
      </c>
      <c r="J2661" s="1" t="n">
        <v>97</v>
      </c>
      <c r="K2661" s="1" t="n">
        <v>0.505</v>
      </c>
      <c r="L2661" s="1" t="n">
        <v>0</v>
      </c>
      <c r="M2661" s="1" t="n">
        <v>0</v>
      </c>
      <c r="O2661" s="1" t="n">
        <v>23</v>
      </c>
      <c r="P2661" s="1" t="n">
        <v>63</v>
      </c>
      <c r="Q2661" s="1" t="n">
        <v>0.365</v>
      </c>
      <c r="R2661" s="1" t="n">
        <v>45</v>
      </c>
      <c r="S2661" s="1" t="n">
        <v>107</v>
      </c>
      <c r="T2661" s="1" t="n">
        <v>152</v>
      </c>
      <c r="U2661" s="1" t="n">
        <v>35</v>
      </c>
      <c r="V2661" s="1" t="n">
        <v>19</v>
      </c>
      <c r="W2661" s="1" t="n">
        <v>35</v>
      </c>
      <c r="X2661" s="1" t="n">
        <v>29</v>
      </c>
      <c r="Y2661" s="1" t="n">
        <v>80</v>
      </c>
      <c r="Z2661" s="1" t="n">
        <v>121</v>
      </c>
      <c r="AA2661" s="1" t="n">
        <v>9.4</v>
      </c>
      <c r="AB2661" s="1" t="n">
        <v>0.485</v>
      </c>
      <c r="AC2661" s="1" t="n">
        <v>1.1</v>
      </c>
      <c r="AD2661" s="1" t="n">
        <f aca="false">IF(F2661=0,0,Z2661/F2661)</f>
        <v>1.86153846153846</v>
      </c>
      <c r="AE2661" s="1" t="str">
        <f aca="false">IFERROR(LEFT(C2661,FIND("-",C2661)-1),C2661)</f>
        <v>C</v>
      </c>
      <c r="AF2661" s="1" t="str">
        <f aca="false">B2661&amp;"|"&amp;A2661</f>
        <v>Ronny Turiaf|2013</v>
      </c>
      <c r="AG2661" s="1" t="n">
        <f aca="false">SUMPRODUCT(($A$2:$A$4670=A2661)*($Z$2:$Z$4670&gt;Z2661))+1</f>
        <v>363</v>
      </c>
    </row>
    <row r="2662" customFormat="false" ht="15" hidden="false" customHeight="false" outlineLevel="0" collapsed="false">
      <c r="A2662" s="1" t="n">
        <v>2013</v>
      </c>
      <c r="B2662" s="1" t="s">
        <v>660</v>
      </c>
      <c r="C2662" s="1" t="s">
        <v>105</v>
      </c>
      <c r="D2662" s="1" t="n">
        <v>26</v>
      </c>
      <c r="E2662" s="1" t="s">
        <v>145</v>
      </c>
      <c r="F2662" s="1" t="n">
        <v>79</v>
      </c>
      <c r="G2662" s="1" t="n">
        <v>79</v>
      </c>
      <c r="H2662" s="1" t="n">
        <v>2269</v>
      </c>
      <c r="I2662" s="1" t="n">
        <v>385</v>
      </c>
      <c r="J2662" s="1" t="n">
        <v>859</v>
      </c>
      <c r="K2662" s="1" t="n">
        <v>0.448</v>
      </c>
      <c r="L2662" s="1" t="n">
        <v>1</v>
      </c>
      <c r="M2662" s="1" t="n">
        <v>4</v>
      </c>
      <c r="N2662" s="1" t="n">
        <v>0.25</v>
      </c>
      <c r="O2662" s="1" t="n">
        <v>166</v>
      </c>
      <c r="P2662" s="1" t="n">
        <v>224</v>
      </c>
      <c r="Q2662" s="1" t="n">
        <v>0.741</v>
      </c>
      <c r="R2662" s="1" t="n">
        <v>296</v>
      </c>
      <c r="S2662" s="1" t="n">
        <v>360</v>
      </c>
      <c r="T2662" s="1" t="n">
        <v>656</v>
      </c>
      <c r="U2662" s="1" t="n">
        <v>113</v>
      </c>
      <c r="V2662" s="1" t="n">
        <v>39</v>
      </c>
      <c r="W2662" s="1" t="n">
        <v>206</v>
      </c>
      <c r="X2662" s="1" t="n">
        <v>162</v>
      </c>
      <c r="Y2662" s="1" t="n">
        <v>279</v>
      </c>
      <c r="Z2662" s="1" t="n">
        <v>937</v>
      </c>
      <c r="AA2662" s="1" t="n">
        <v>17.3</v>
      </c>
      <c r="AB2662" s="1" t="n">
        <v>0.489</v>
      </c>
      <c r="AC2662" s="1" t="n">
        <v>6.1</v>
      </c>
      <c r="AD2662" s="1" t="n">
        <f aca="false">IF(F2662=0,0,Z2662/F2662)</f>
        <v>11.8607594936709</v>
      </c>
      <c r="AE2662" s="1" t="str">
        <f aca="false">IFERROR(LEFT(C2662,FIND("-",C2662)-1),C2662)</f>
        <v>C</v>
      </c>
      <c r="AF2662" s="1" t="str">
        <f aca="false">B2662&amp;"|"&amp;A2662</f>
        <v>Roy Hibbert|2013</v>
      </c>
      <c r="AG2662" s="1" t="n">
        <f aca="false">SUMPRODUCT(($A$2:$A$4670=A2662)*($Z$2:$Z$4670&gt;Z2662))+1</f>
        <v>84</v>
      </c>
    </row>
    <row r="2663" customFormat="false" ht="15" hidden="false" customHeight="false" outlineLevel="0" collapsed="false">
      <c r="A2663" s="1" t="n">
        <v>2013</v>
      </c>
      <c r="B2663" s="1" t="s">
        <v>520</v>
      </c>
      <c r="C2663" s="1" t="s">
        <v>128</v>
      </c>
      <c r="D2663" s="1" t="n">
        <v>31</v>
      </c>
      <c r="E2663" s="1" t="s">
        <v>142</v>
      </c>
      <c r="F2663" s="1" t="n">
        <v>53</v>
      </c>
      <c r="G2663" s="1" t="n">
        <v>5</v>
      </c>
      <c r="H2663" s="1" t="n">
        <v>698</v>
      </c>
      <c r="I2663" s="1" t="n">
        <v>62</v>
      </c>
      <c r="J2663" s="1" t="n">
        <v>144</v>
      </c>
      <c r="K2663" s="1" t="n">
        <v>0.431</v>
      </c>
      <c r="L2663" s="1" t="n">
        <v>37</v>
      </c>
      <c r="M2663" s="1" t="n">
        <v>88</v>
      </c>
      <c r="N2663" s="1" t="n">
        <v>0.42</v>
      </c>
      <c r="O2663" s="1" t="n">
        <v>9</v>
      </c>
      <c r="P2663" s="1" t="n">
        <v>16</v>
      </c>
      <c r="Q2663" s="1" t="n">
        <v>0.563</v>
      </c>
      <c r="R2663" s="1" t="n">
        <v>16</v>
      </c>
      <c r="S2663" s="1" t="n">
        <v>41</v>
      </c>
      <c r="T2663" s="1" t="n">
        <v>57</v>
      </c>
      <c r="U2663" s="1" t="n">
        <v>32</v>
      </c>
      <c r="V2663" s="1" t="n">
        <v>23</v>
      </c>
      <c r="W2663" s="1" t="n">
        <v>3</v>
      </c>
      <c r="X2663" s="1" t="n">
        <v>20</v>
      </c>
      <c r="Y2663" s="1" t="n">
        <v>73</v>
      </c>
      <c r="Z2663" s="1" t="n">
        <v>170</v>
      </c>
      <c r="AA2663" s="1" t="n">
        <v>8.1</v>
      </c>
      <c r="AB2663" s="1" t="n">
        <v>0.563</v>
      </c>
      <c r="AC2663" s="1" t="n">
        <v>1</v>
      </c>
      <c r="AD2663" s="1" t="n">
        <f aca="false">IF(F2663=0,0,Z2663/F2663)</f>
        <v>3.20754716981132</v>
      </c>
      <c r="AE2663" s="1" t="str">
        <f aca="false">IFERROR(LEFT(C2663,FIND("-",C2663)-1),C2663)</f>
        <v>SG</v>
      </c>
      <c r="AF2663" s="1" t="str">
        <f aca="false">B2663&amp;"|"&amp;A2663</f>
        <v>Royal Ivey|2013</v>
      </c>
      <c r="AG2663" s="1" t="n">
        <f aca="false">SUMPRODUCT(($A$2:$A$4670=A2663)*($Z$2:$Z$4670&gt;Z2663))+1</f>
        <v>336</v>
      </c>
    </row>
    <row r="2664" customFormat="false" ht="15" hidden="false" customHeight="false" outlineLevel="0" collapsed="false">
      <c r="A2664" s="1" t="n">
        <v>2013</v>
      </c>
      <c r="B2664" s="1" t="s">
        <v>522</v>
      </c>
      <c r="C2664" s="1" t="s">
        <v>123</v>
      </c>
      <c r="D2664" s="1" t="n">
        <v>26</v>
      </c>
      <c r="E2664" s="1" t="s">
        <v>115</v>
      </c>
      <c r="F2664" s="1" t="n">
        <v>75</v>
      </c>
      <c r="G2664" s="1" t="n">
        <v>74</v>
      </c>
      <c r="H2664" s="1" t="n">
        <v>2687</v>
      </c>
      <c r="I2664" s="1" t="n">
        <v>521</v>
      </c>
      <c r="J2664" s="1" t="n">
        <v>1253</v>
      </c>
      <c r="K2664" s="1" t="n">
        <v>0.416</v>
      </c>
      <c r="L2664" s="1" t="n">
        <v>84</v>
      </c>
      <c r="M2664" s="1" t="n">
        <v>260</v>
      </c>
      <c r="N2664" s="1" t="n">
        <v>0.323</v>
      </c>
      <c r="O2664" s="1" t="n">
        <v>240</v>
      </c>
      <c r="P2664" s="1" t="n">
        <v>295</v>
      </c>
      <c r="Q2664" s="1" t="n">
        <v>0.814</v>
      </c>
      <c r="R2664" s="1" t="n">
        <v>99</v>
      </c>
      <c r="S2664" s="1" t="n">
        <v>362</v>
      </c>
      <c r="T2664" s="1" t="n">
        <v>461</v>
      </c>
      <c r="U2664" s="1" t="n">
        <v>202</v>
      </c>
      <c r="V2664" s="1" t="n">
        <v>113</v>
      </c>
      <c r="W2664" s="1" t="n">
        <v>53</v>
      </c>
      <c r="X2664" s="1" t="n">
        <v>198</v>
      </c>
      <c r="Y2664" s="1" t="n">
        <v>182</v>
      </c>
      <c r="Z2664" s="1" t="n">
        <v>1366</v>
      </c>
      <c r="AA2664" s="1" t="n">
        <v>15.6</v>
      </c>
      <c r="AB2664" s="1" t="n">
        <v>0.494</v>
      </c>
      <c r="AC2664" s="1" t="n">
        <v>4</v>
      </c>
      <c r="AD2664" s="1" t="n">
        <f aca="false">IF(F2664=0,0,Z2664/F2664)</f>
        <v>18.2133333333333</v>
      </c>
      <c r="AE2664" s="1" t="str">
        <f aca="false">IFERROR(LEFT(C2664,FIND("-",C2664)-1),C2664)</f>
        <v>SF</v>
      </c>
      <c r="AF2664" s="1" t="str">
        <f aca="false">B2664&amp;"|"&amp;A2664</f>
        <v>Rudy Gay|2013</v>
      </c>
      <c r="AG2664" s="1" t="n">
        <f aca="false">SUMPRODUCT(($A$2:$A$4670=A2664)*($Z$2:$Z$4670&gt;Z2664))+1</f>
        <v>24</v>
      </c>
    </row>
    <row r="2665" customFormat="false" ht="15" hidden="false" customHeight="false" outlineLevel="0" collapsed="false">
      <c r="A2665" s="1" t="n">
        <v>2013</v>
      </c>
      <c r="B2665" s="1" t="s">
        <v>662</v>
      </c>
      <c r="C2665" s="1" t="s">
        <v>102</v>
      </c>
      <c r="D2665" s="1" t="n">
        <v>24</v>
      </c>
      <c r="E2665" s="1" t="s">
        <v>609</v>
      </c>
      <c r="F2665" s="1" t="n">
        <v>82</v>
      </c>
      <c r="G2665" s="1" t="n">
        <v>82</v>
      </c>
      <c r="H2665" s="1" t="n">
        <v>2861</v>
      </c>
      <c r="I2665" s="1" t="n">
        <v>673</v>
      </c>
      <c r="J2665" s="1" t="n">
        <v>1535</v>
      </c>
      <c r="K2665" s="1" t="n">
        <v>0.438</v>
      </c>
      <c r="L2665" s="1" t="n">
        <v>97</v>
      </c>
      <c r="M2665" s="1" t="n">
        <v>300</v>
      </c>
      <c r="N2665" s="1" t="n">
        <v>0.323</v>
      </c>
      <c r="O2665" s="1" t="n">
        <v>460</v>
      </c>
      <c r="P2665" s="1" t="n">
        <v>575</v>
      </c>
      <c r="Q2665" s="1" t="n">
        <v>0.8</v>
      </c>
      <c r="R2665" s="1" t="n">
        <v>111</v>
      </c>
      <c r="S2665" s="1" t="n">
        <v>317</v>
      </c>
      <c r="T2665" s="1" t="n">
        <v>428</v>
      </c>
      <c r="U2665" s="1" t="n">
        <v>607</v>
      </c>
      <c r="V2665" s="1" t="n">
        <v>145</v>
      </c>
      <c r="W2665" s="1" t="n">
        <v>24</v>
      </c>
      <c r="X2665" s="1" t="n">
        <v>273</v>
      </c>
      <c r="Y2665" s="1" t="n">
        <v>189</v>
      </c>
      <c r="Z2665" s="1" t="n">
        <v>1903</v>
      </c>
      <c r="AA2665" s="1" t="n">
        <v>23.9</v>
      </c>
      <c r="AB2665" s="1" t="n">
        <v>0.532</v>
      </c>
      <c r="AC2665" s="1" t="n">
        <v>11.6</v>
      </c>
      <c r="AD2665" s="1" t="n">
        <f aca="false">IF(F2665=0,0,Z2665/F2665)</f>
        <v>23.2073170731707</v>
      </c>
      <c r="AE2665" s="1" t="str">
        <f aca="false">IFERROR(LEFT(C2665,FIND("-",C2665)-1),C2665)</f>
        <v>PG</v>
      </c>
      <c r="AF2665" s="1" t="str">
        <f aca="false">B2665&amp;"|"&amp;A2665</f>
        <v>Russell Westbrook|2013</v>
      </c>
      <c r="AG2665" s="1" t="n">
        <f aca="false">SUMPRODUCT(($A$2:$A$4670=A2665)*($Z$2:$Z$4670&gt;Z2665))+1</f>
        <v>6</v>
      </c>
    </row>
    <row r="2666" customFormat="false" ht="15" hidden="false" customHeight="false" outlineLevel="0" collapsed="false">
      <c r="A2666" s="1" t="n">
        <v>2013</v>
      </c>
      <c r="B2666" s="1" t="s">
        <v>663</v>
      </c>
      <c r="C2666" s="1" t="s">
        <v>92</v>
      </c>
      <c r="D2666" s="1" t="n">
        <v>24</v>
      </c>
      <c r="E2666" s="1" t="s">
        <v>219</v>
      </c>
      <c r="F2666" s="1" t="n">
        <v>81</v>
      </c>
      <c r="G2666" s="1" t="n">
        <v>22</v>
      </c>
      <c r="H2666" s="1" t="n">
        <v>2503</v>
      </c>
      <c r="I2666" s="1" t="n">
        <v>472</v>
      </c>
      <c r="J2666" s="1" t="n">
        <v>1115</v>
      </c>
      <c r="K2666" s="1" t="n">
        <v>0.423</v>
      </c>
      <c r="L2666" s="1" t="n">
        <v>213</v>
      </c>
      <c r="M2666" s="1" t="n">
        <v>557</v>
      </c>
      <c r="N2666" s="1" t="n">
        <v>0.382</v>
      </c>
      <c r="O2666" s="1" t="n">
        <v>152</v>
      </c>
      <c r="P2666" s="1" t="n">
        <v>180</v>
      </c>
      <c r="Q2666" s="1" t="n">
        <v>0.844</v>
      </c>
      <c r="R2666" s="1" t="n">
        <v>191</v>
      </c>
      <c r="S2666" s="1" t="n">
        <v>328</v>
      </c>
      <c r="T2666" s="1" t="n">
        <v>519</v>
      </c>
      <c r="U2666" s="1" t="n">
        <v>97</v>
      </c>
      <c r="V2666" s="1" t="n">
        <v>42</v>
      </c>
      <c r="W2666" s="1" t="n">
        <v>31</v>
      </c>
      <c r="X2666" s="1" t="n">
        <v>97</v>
      </c>
      <c r="Y2666" s="1" t="n">
        <v>179</v>
      </c>
      <c r="Z2666" s="1" t="n">
        <v>1309</v>
      </c>
      <c r="AA2666" s="1" t="n">
        <v>18.1</v>
      </c>
      <c r="AB2666" s="1" t="n">
        <v>0.548</v>
      </c>
      <c r="AC2666" s="1" t="n">
        <v>6.5</v>
      </c>
      <c r="AD2666" s="1" t="n">
        <f aca="false">IF(F2666=0,0,Z2666/F2666)</f>
        <v>16.1604938271605</v>
      </c>
      <c r="AE2666" s="1" t="str">
        <f aca="false">IFERROR(LEFT(C2666,FIND("-",C2666)-1),C2666)</f>
        <v>PF</v>
      </c>
      <c r="AF2666" s="1" t="str">
        <f aca="false">B2666&amp;"|"&amp;A2666</f>
        <v>Ryan Anderson|2013</v>
      </c>
      <c r="AG2666" s="1" t="n">
        <f aca="false">SUMPRODUCT(($A$2:$A$4670=A2666)*($Z$2:$Z$4670&gt;Z2666))+1</f>
        <v>29</v>
      </c>
    </row>
    <row r="2667" customFormat="false" ht="15" hidden="false" customHeight="false" outlineLevel="0" collapsed="false">
      <c r="A2667" s="1" t="n">
        <v>2013</v>
      </c>
      <c r="B2667" s="1" t="s">
        <v>525</v>
      </c>
      <c r="C2667" s="1" t="s">
        <v>105</v>
      </c>
      <c r="D2667" s="1" t="n">
        <v>28</v>
      </c>
      <c r="E2667" s="1" t="s">
        <v>108</v>
      </c>
      <c r="F2667" s="1" t="n">
        <v>60</v>
      </c>
      <c r="G2667" s="1" t="n">
        <v>0</v>
      </c>
      <c r="H2667" s="1" t="n">
        <v>663</v>
      </c>
      <c r="I2667" s="1" t="n">
        <v>70</v>
      </c>
      <c r="J2667" s="1" t="n">
        <v>114</v>
      </c>
      <c r="K2667" s="1" t="n">
        <v>0.614</v>
      </c>
      <c r="L2667" s="1" t="n">
        <v>0</v>
      </c>
      <c r="M2667" s="1" t="n">
        <v>0</v>
      </c>
      <c r="O2667" s="1" t="n">
        <v>66</v>
      </c>
      <c r="P2667" s="1" t="n">
        <v>88</v>
      </c>
      <c r="Q2667" s="1" t="n">
        <v>0.75</v>
      </c>
      <c r="R2667" s="1" t="n">
        <v>50</v>
      </c>
      <c r="S2667" s="1" t="n">
        <v>89</v>
      </c>
      <c r="T2667" s="1" t="n">
        <v>139</v>
      </c>
      <c r="U2667" s="1" t="n">
        <v>11</v>
      </c>
      <c r="V2667" s="1" t="n">
        <v>6</v>
      </c>
      <c r="W2667" s="1" t="n">
        <v>34</v>
      </c>
      <c r="X2667" s="1" t="n">
        <v>44</v>
      </c>
      <c r="Y2667" s="1" t="n">
        <v>133</v>
      </c>
      <c r="Z2667" s="1" t="n">
        <v>206</v>
      </c>
      <c r="AA2667" s="1" t="n">
        <v>11.3</v>
      </c>
      <c r="AB2667" s="1" t="n">
        <v>0.674</v>
      </c>
      <c r="AC2667" s="1" t="n">
        <v>1.7</v>
      </c>
      <c r="AD2667" s="1" t="n">
        <f aca="false">IF(F2667=0,0,Z2667/F2667)</f>
        <v>3.43333333333333</v>
      </c>
      <c r="AE2667" s="1" t="str">
        <f aca="false">IFERROR(LEFT(C2667,FIND("-",C2667)-1),C2667)</f>
        <v>C</v>
      </c>
      <c r="AF2667" s="1" t="str">
        <f aca="false">B2667&amp;"|"&amp;A2667</f>
        <v>Ryan Hollins|2013</v>
      </c>
      <c r="AG2667" s="1" t="n">
        <f aca="false">SUMPRODUCT(($A$2:$A$4670=A2667)*($Z$2:$Z$4670&gt;Z2667))+1</f>
        <v>311</v>
      </c>
    </row>
    <row r="2668" customFormat="false" ht="15" hidden="false" customHeight="false" outlineLevel="0" collapsed="false">
      <c r="A2668" s="1" t="n">
        <v>2013</v>
      </c>
      <c r="B2668" s="1" t="s">
        <v>723</v>
      </c>
      <c r="C2668" s="1" t="s">
        <v>128</v>
      </c>
      <c r="D2668" s="1" t="n">
        <v>27</v>
      </c>
      <c r="E2668" s="1" t="s">
        <v>145</v>
      </c>
      <c r="F2668" s="1" t="n">
        <v>56</v>
      </c>
      <c r="G2668" s="1" t="n">
        <v>3</v>
      </c>
      <c r="H2668" s="1" t="n">
        <v>693</v>
      </c>
      <c r="I2668" s="1" t="n">
        <v>58</v>
      </c>
      <c r="J2668" s="1" t="n">
        <v>148</v>
      </c>
      <c r="K2668" s="1" t="n">
        <v>0.392</v>
      </c>
      <c r="L2668" s="1" t="n">
        <v>16</v>
      </c>
      <c r="M2668" s="1" t="n">
        <v>52</v>
      </c>
      <c r="N2668" s="1" t="n">
        <v>0.308</v>
      </c>
      <c r="O2668" s="1" t="n">
        <v>23</v>
      </c>
      <c r="P2668" s="1" t="n">
        <v>43</v>
      </c>
      <c r="Q2668" s="1" t="n">
        <v>0.535</v>
      </c>
      <c r="R2668" s="1" t="n">
        <v>26</v>
      </c>
      <c r="S2668" s="1" t="n">
        <v>97</v>
      </c>
      <c r="T2668" s="1" t="n">
        <v>123</v>
      </c>
      <c r="U2668" s="1" t="n">
        <v>42</v>
      </c>
      <c r="V2668" s="1" t="n">
        <v>15</v>
      </c>
      <c r="W2668" s="1" t="n">
        <v>8</v>
      </c>
      <c r="X2668" s="1" t="n">
        <v>33</v>
      </c>
      <c r="Y2668" s="1" t="n">
        <v>62</v>
      </c>
      <c r="Z2668" s="1" t="n">
        <v>155</v>
      </c>
      <c r="AA2668" s="1" t="n">
        <v>7.5</v>
      </c>
      <c r="AB2668" s="1" t="n">
        <v>0.464</v>
      </c>
      <c r="AC2668" s="1" t="n">
        <v>0.9</v>
      </c>
      <c r="AD2668" s="1" t="n">
        <f aca="false">IF(F2668=0,0,Z2668/F2668)</f>
        <v>2.76785714285714</v>
      </c>
      <c r="AE2668" s="1" t="str">
        <f aca="false">IFERROR(LEFT(C2668,FIND("-",C2668)-1),C2668)</f>
        <v>SG</v>
      </c>
      <c r="AF2668" s="1" t="str">
        <f aca="false">B2668&amp;"|"&amp;A2668</f>
        <v>Sam Young|2013</v>
      </c>
      <c r="AG2668" s="1" t="n">
        <f aca="false">SUMPRODUCT(($A$2:$A$4670=A2668)*($Z$2:$Z$4670&gt;Z2668))+1</f>
        <v>341</v>
      </c>
    </row>
    <row r="2669" customFormat="false" ht="15" hidden="false" customHeight="false" outlineLevel="0" collapsed="false">
      <c r="A2669" s="1" t="n">
        <v>2013</v>
      </c>
      <c r="B2669" s="1" t="s">
        <v>795</v>
      </c>
      <c r="C2669" s="1" t="s">
        <v>105</v>
      </c>
      <c r="D2669" s="1" t="n">
        <v>24</v>
      </c>
      <c r="E2669" s="1" t="s">
        <v>135</v>
      </c>
      <c r="F2669" s="1" t="n">
        <v>18</v>
      </c>
      <c r="G2669" s="1" t="n">
        <v>1</v>
      </c>
      <c r="H2669" s="1" t="n">
        <v>196</v>
      </c>
      <c r="I2669" s="1" t="n">
        <v>22</v>
      </c>
      <c r="J2669" s="1" t="n">
        <v>60</v>
      </c>
      <c r="K2669" s="1" t="n">
        <v>0.367</v>
      </c>
      <c r="L2669" s="1" t="n">
        <v>0</v>
      </c>
      <c r="M2669" s="1" t="n">
        <v>1</v>
      </c>
      <c r="N2669" s="1" t="n">
        <v>0</v>
      </c>
      <c r="O2669" s="1" t="n">
        <v>14</v>
      </c>
      <c r="P2669" s="1" t="n">
        <v>24</v>
      </c>
      <c r="Q2669" s="1" t="n">
        <v>0.583</v>
      </c>
      <c r="R2669" s="1" t="n">
        <v>10</v>
      </c>
      <c r="S2669" s="1" t="n">
        <v>18</v>
      </c>
      <c r="T2669" s="1" t="n">
        <v>28</v>
      </c>
      <c r="U2669" s="1" t="n">
        <v>8</v>
      </c>
      <c r="V2669" s="1" t="n">
        <v>3</v>
      </c>
      <c r="W2669" s="1" t="n">
        <v>3</v>
      </c>
      <c r="X2669" s="1" t="n">
        <v>6</v>
      </c>
      <c r="Y2669" s="1" t="n">
        <v>30</v>
      </c>
      <c r="Z2669" s="1" t="n">
        <v>58</v>
      </c>
      <c r="AA2669" s="1" t="n">
        <v>6.2</v>
      </c>
      <c r="AB2669" s="1" t="n">
        <v>0.411</v>
      </c>
      <c r="AC2669" s="1" t="n">
        <v>-0.1</v>
      </c>
      <c r="AD2669" s="1" t="n">
        <f aca="false">IF(F2669=0,0,Z2669/F2669)</f>
        <v>3.22222222222222</v>
      </c>
      <c r="AE2669" s="1" t="str">
        <f aca="false">IFERROR(LEFT(C2669,FIND("-",C2669)-1),C2669)</f>
        <v>C</v>
      </c>
      <c r="AF2669" s="1" t="str">
        <f aca="false">B2669&amp;"|"&amp;A2669</f>
        <v>Samardo Samuels|2013</v>
      </c>
      <c r="AG2669" s="1" t="n">
        <f aca="false">SUMPRODUCT(($A$2:$A$4670=A2669)*($Z$2:$Z$4670&gt;Z2669))+1</f>
        <v>403</v>
      </c>
    </row>
    <row r="2670" customFormat="false" ht="15" hidden="false" customHeight="false" outlineLevel="0" collapsed="false">
      <c r="A2670" s="1" t="n">
        <v>2013</v>
      </c>
      <c r="B2670" s="1" t="s">
        <v>528</v>
      </c>
      <c r="C2670" s="1" t="s">
        <v>105</v>
      </c>
      <c r="D2670" s="1" t="n">
        <v>31</v>
      </c>
      <c r="E2670" s="1" t="s">
        <v>152</v>
      </c>
      <c r="F2670" s="1" t="n">
        <v>47</v>
      </c>
      <c r="G2670" s="1" t="n">
        <v>23</v>
      </c>
      <c r="H2670" s="1" t="n">
        <v>765</v>
      </c>
      <c r="I2670" s="1" t="n">
        <v>137</v>
      </c>
      <c r="J2670" s="1" t="n">
        <v>253</v>
      </c>
      <c r="K2670" s="1" t="n">
        <v>0.542</v>
      </c>
      <c r="L2670" s="1" t="n">
        <v>1</v>
      </c>
      <c r="M2670" s="1" t="n">
        <v>1</v>
      </c>
      <c r="N2670" s="1" t="n">
        <v>1</v>
      </c>
      <c r="O2670" s="1" t="n">
        <v>38</v>
      </c>
      <c r="P2670" s="1" t="n">
        <v>55</v>
      </c>
      <c r="Q2670" s="1" t="n">
        <v>0.691</v>
      </c>
      <c r="R2670" s="1" t="n">
        <v>105</v>
      </c>
      <c r="S2670" s="1" t="n">
        <v>171</v>
      </c>
      <c r="T2670" s="1" t="n">
        <v>276</v>
      </c>
      <c r="U2670" s="1" t="n">
        <v>21</v>
      </c>
      <c r="V2670" s="1" t="n">
        <v>17</v>
      </c>
      <c r="W2670" s="1" t="n">
        <v>53</v>
      </c>
      <c r="X2670" s="1" t="n">
        <v>51</v>
      </c>
      <c r="Y2670" s="1" t="n">
        <v>90</v>
      </c>
      <c r="Z2670" s="1" t="n">
        <v>313</v>
      </c>
      <c r="AA2670" s="1" t="n">
        <v>18.6</v>
      </c>
      <c r="AB2670" s="1" t="n">
        <v>0.565</v>
      </c>
      <c r="AC2670" s="1" t="n">
        <v>2.2</v>
      </c>
      <c r="AD2670" s="1" t="n">
        <f aca="false">IF(F2670=0,0,Z2670/F2670)</f>
        <v>6.65957446808511</v>
      </c>
      <c r="AE2670" s="1" t="str">
        <f aca="false">IFERROR(LEFT(C2670,FIND("-",C2670)-1),C2670)</f>
        <v>C</v>
      </c>
      <c r="AF2670" s="1" t="str">
        <f aca="false">B2670&amp;"|"&amp;A2670</f>
        <v>Samuel Dalembert|2013</v>
      </c>
      <c r="AG2670" s="1" t="n">
        <f aca="false">SUMPRODUCT(($A$2:$A$4670=A2670)*($Z$2:$Z$4670&gt;Z2670))+1</f>
        <v>268</v>
      </c>
    </row>
    <row r="2671" customFormat="false" ht="15" hidden="false" customHeight="false" outlineLevel="0" collapsed="false">
      <c r="A2671" s="1" t="n">
        <v>2013</v>
      </c>
      <c r="B2671" s="1" t="s">
        <v>529</v>
      </c>
      <c r="C2671" s="1" t="s">
        <v>128</v>
      </c>
      <c r="D2671" s="1" t="n">
        <v>29</v>
      </c>
      <c r="E2671" s="1" t="s">
        <v>191</v>
      </c>
      <c r="F2671" s="1" t="n">
        <v>39</v>
      </c>
      <c r="G2671" s="1" t="n">
        <v>1</v>
      </c>
      <c r="H2671" s="1" t="n">
        <v>528</v>
      </c>
      <c r="I2671" s="1" t="n">
        <v>42</v>
      </c>
      <c r="J2671" s="1" t="n">
        <v>119</v>
      </c>
      <c r="K2671" s="1" t="n">
        <v>0.353</v>
      </c>
      <c r="L2671" s="1" t="n">
        <v>18</v>
      </c>
      <c r="M2671" s="1" t="n">
        <v>60</v>
      </c>
      <c r="N2671" s="1" t="n">
        <v>0.3</v>
      </c>
      <c r="O2671" s="1" t="n">
        <v>1</v>
      </c>
      <c r="P2671" s="1" t="n">
        <v>6</v>
      </c>
      <c r="Q2671" s="1" t="n">
        <v>0.167</v>
      </c>
      <c r="R2671" s="1" t="n">
        <v>7</v>
      </c>
      <c r="S2671" s="1" t="n">
        <v>49</v>
      </c>
      <c r="T2671" s="1" t="n">
        <v>56</v>
      </c>
      <c r="U2671" s="1" t="n">
        <v>32</v>
      </c>
      <c r="V2671" s="1" t="n">
        <v>24</v>
      </c>
      <c r="W2671" s="1" t="n">
        <v>5</v>
      </c>
      <c r="X2671" s="1" t="n">
        <v>14</v>
      </c>
      <c r="Y2671" s="1" t="n">
        <v>59</v>
      </c>
      <c r="Z2671" s="1" t="n">
        <v>103</v>
      </c>
      <c r="AA2671" s="1" t="n">
        <v>6.2</v>
      </c>
      <c r="AB2671" s="1" t="n">
        <v>0.423</v>
      </c>
      <c r="AC2671" s="1" t="n">
        <v>0.1</v>
      </c>
      <c r="AD2671" s="1" t="n">
        <f aca="false">IF(F2671=0,0,Z2671/F2671)</f>
        <v>2.64102564102564</v>
      </c>
      <c r="AE2671" s="1" t="str">
        <f aca="false">IFERROR(LEFT(C2671,FIND("-",C2671)-1),C2671)</f>
        <v>SG</v>
      </c>
      <c r="AF2671" s="1" t="str">
        <f aca="false">B2671&amp;"|"&amp;A2671</f>
        <v>Sasha Pavlovic|2013</v>
      </c>
      <c r="AG2671" s="1" t="n">
        <f aca="false">SUMPRODUCT(($A$2:$A$4670=A2671)*($Z$2:$Z$4670&gt;Z2671))+1</f>
        <v>377</v>
      </c>
    </row>
    <row r="2672" customFormat="false" ht="15" hidden="false" customHeight="false" outlineLevel="0" collapsed="false">
      <c r="A2672" s="1" t="n">
        <v>2013</v>
      </c>
      <c r="B2672" s="1" t="s">
        <v>956</v>
      </c>
      <c r="C2672" s="1" t="s">
        <v>102</v>
      </c>
      <c r="D2672" s="1" t="n">
        <v>22</v>
      </c>
      <c r="E2672" s="1" t="s">
        <v>103</v>
      </c>
      <c r="F2672" s="1" t="n">
        <v>6</v>
      </c>
      <c r="G2672" s="1" t="n">
        <v>0</v>
      </c>
      <c r="H2672" s="1" t="n">
        <v>21</v>
      </c>
      <c r="I2672" s="1" t="n">
        <v>3</v>
      </c>
      <c r="J2672" s="1" t="n">
        <v>6</v>
      </c>
      <c r="K2672" s="1" t="n">
        <v>0.5</v>
      </c>
      <c r="L2672" s="1" t="n">
        <v>0</v>
      </c>
      <c r="M2672" s="1" t="n">
        <v>1</v>
      </c>
      <c r="N2672" s="1" t="n">
        <v>0</v>
      </c>
      <c r="O2672" s="1" t="n">
        <v>2</v>
      </c>
      <c r="P2672" s="1" t="n">
        <v>2</v>
      </c>
      <c r="Q2672" s="1" t="n">
        <v>1</v>
      </c>
      <c r="R2672" s="1" t="n">
        <v>0</v>
      </c>
      <c r="S2672" s="1" t="n">
        <v>1</v>
      </c>
      <c r="T2672" s="1" t="n">
        <v>1</v>
      </c>
      <c r="U2672" s="1" t="n">
        <v>6</v>
      </c>
      <c r="V2672" s="1" t="n">
        <v>2</v>
      </c>
      <c r="W2672" s="1" t="n">
        <v>0</v>
      </c>
      <c r="X2672" s="1" t="n">
        <v>8</v>
      </c>
      <c r="Y2672" s="1" t="n">
        <v>0</v>
      </c>
      <c r="Z2672" s="1" t="n">
        <v>8</v>
      </c>
      <c r="AA2672" s="1" t="n">
        <v>6</v>
      </c>
      <c r="AB2672" s="1" t="n">
        <v>0.581</v>
      </c>
      <c r="AC2672" s="1" t="n">
        <v>-0.1</v>
      </c>
      <c r="AD2672" s="1" t="n">
        <f aca="false">IF(F2672=0,0,Z2672/F2672)</f>
        <v>1.33333333333333</v>
      </c>
      <c r="AE2672" s="1" t="str">
        <f aca="false">IFERROR(LEFT(C2672,FIND("-",C2672)-1),C2672)</f>
        <v>PG</v>
      </c>
      <c r="AF2672" s="1" t="str">
        <f aca="false">B2672&amp;"|"&amp;A2672</f>
        <v>Scott Machado|2013</v>
      </c>
      <c r="AG2672" s="1" t="n">
        <f aca="false">SUMPRODUCT(($A$2:$A$4670=A2672)*($Z$2:$Z$4670&gt;Z2672))+1</f>
        <v>448</v>
      </c>
    </row>
    <row r="2673" customFormat="false" ht="15" hidden="false" customHeight="false" outlineLevel="0" collapsed="false">
      <c r="A2673" s="1" t="n">
        <v>2013</v>
      </c>
      <c r="B2673" s="1" t="s">
        <v>534</v>
      </c>
      <c r="C2673" s="1" t="s">
        <v>102</v>
      </c>
      <c r="D2673" s="1" t="n">
        <v>27</v>
      </c>
      <c r="E2673" s="1" t="s">
        <v>115</v>
      </c>
      <c r="F2673" s="1" t="n">
        <v>59</v>
      </c>
      <c r="G2673" s="1" t="n">
        <v>2</v>
      </c>
      <c r="H2673" s="1" t="n">
        <v>980</v>
      </c>
      <c r="I2673" s="1" t="n">
        <v>112</v>
      </c>
      <c r="J2673" s="1" t="n">
        <v>309</v>
      </c>
      <c r="K2673" s="1" t="n">
        <v>0.362</v>
      </c>
      <c r="L2673" s="1" t="n">
        <v>53</v>
      </c>
      <c r="M2673" s="1" t="n">
        <v>150</v>
      </c>
      <c r="N2673" s="1" t="n">
        <v>0.353</v>
      </c>
      <c r="O2673" s="1" t="n">
        <v>54</v>
      </c>
      <c r="P2673" s="1" t="n">
        <v>69</v>
      </c>
      <c r="Q2673" s="1" t="n">
        <v>0.783</v>
      </c>
      <c r="R2673" s="1" t="n">
        <v>13</v>
      </c>
      <c r="S2673" s="1" t="n">
        <v>71</v>
      </c>
      <c r="T2673" s="1" t="n">
        <v>84</v>
      </c>
      <c r="U2673" s="1" t="n">
        <v>153</v>
      </c>
      <c r="V2673" s="1" t="n">
        <v>37</v>
      </c>
      <c r="W2673" s="1" t="n">
        <v>11</v>
      </c>
      <c r="X2673" s="1" t="n">
        <v>64</v>
      </c>
      <c r="Y2673" s="1" t="n">
        <v>104</v>
      </c>
      <c r="Z2673" s="1" t="n">
        <v>331</v>
      </c>
      <c r="AA2673" s="1" t="n">
        <v>10.9</v>
      </c>
      <c r="AB2673" s="1" t="n">
        <v>0.488</v>
      </c>
      <c r="AC2673" s="1" t="n">
        <v>0.8</v>
      </c>
      <c r="AD2673" s="1" t="n">
        <f aca="false">IF(F2673=0,0,Z2673/F2673)</f>
        <v>5.61016949152542</v>
      </c>
      <c r="AE2673" s="1" t="str">
        <f aca="false">IFERROR(LEFT(C2673,FIND("-",C2673)-1),C2673)</f>
        <v>PG</v>
      </c>
      <c r="AF2673" s="1" t="str">
        <f aca="false">B2673&amp;"|"&amp;A2673</f>
        <v>Sebastian Telfair|2013</v>
      </c>
      <c r="AG2673" s="1" t="n">
        <f aca="false">SUMPRODUCT(($A$2:$A$4670=A2673)*($Z$2:$Z$4670&gt;Z2673))+1</f>
        <v>259</v>
      </c>
    </row>
    <row r="2674" customFormat="false" ht="15" hidden="false" customHeight="false" outlineLevel="0" collapsed="false">
      <c r="A2674" s="1" t="n">
        <v>2013</v>
      </c>
      <c r="B2674" s="1" t="s">
        <v>724</v>
      </c>
      <c r="C2674" s="1" t="s">
        <v>92</v>
      </c>
      <c r="D2674" s="1" t="n">
        <v>23</v>
      </c>
      <c r="E2674" s="1" t="s">
        <v>609</v>
      </c>
      <c r="F2674" s="1" t="n">
        <v>80</v>
      </c>
      <c r="G2674" s="1" t="n">
        <v>80</v>
      </c>
      <c r="H2674" s="1" t="n">
        <v>2486</v>
      </c>
      <c r="I2674" s="1" t="n">
        <v>446</v>
      </c>
      <c r="J2674" s="1" t="n">
        <v>778</v>
      </c>
      <c r="K2674" s="1" t="n">
        <v>0.573</v>
      </c>
      <c r="L2674" s="1" t="n">
        <v>20</v>
      </c>
      <c r="M2674" s="1" t="n">
        <v>57</v>
      </c>
      <c r="N2674" s="1" t="n">
        <v>0.351</v>
      </c>
      <c r="O2674" s="1" t="n">
        <v>143</v>
      </c>
      <c r="P2674" s="1" t="n">
        <v>191</v>
      </c>
      <c r="Q2674" s="1" t="n">
        <v>0.749</v>
      </c>
      <c r="R2674" s="1" t="n">
        <v>222</v>
      </c>
      <c r="S2674" s="1" t="n">
        <v>395</v>
      </c>
      <c r="T2674" s="1" t="n">
        <v>617</v>
      </c>
      <c r="U2674" s="1" t="n">
        <v>43</v>
      </c>
      <c r="V2674" s="1" t="n">
        <v>28</v>
      </c>
      <c r="W2674" s="1" t="n">
        <v>242</v>
      </c>
      <c r="X2674" s="1" t="n">
        <v>125</v>
      </c>
      <c r="Y2674" s="1" t="n">
        <v>213</v>
      </c>
      <c r="Z2674" s="1" t="n">
        <v>1055</v>
      </c>
      <c r="AA2674" s="1" t="n">
        <v>19.4</v>
      </c>
      <c r="AB2674" s="1" t="n">
        <v>0.612</v>
      </c>
      <c r="AC2674" s="1" t="n">
        <v>9.4</v>
      </c>
      <c r="AD2674" s="1" t="n">
        <f aca="false">IF(F2674=0,0,Z2674/F2674)</f>
        <v>13.1875</v>
      </c>
      <c r="AE2674" s="1" t="str">
        <f aca="false">IFERROR(LEFT(C2674,FIND("-",C2674)-1),C2674)</f>
        <v>PF</v>
      </c>
      <c r="AF2674" s="1" t="str">
        <f aca="false">B2674&amp;"|"&amp;A2674</f>
        <v>Serge Ibaka|2013</v>
      </c>
      <c r="AG2674" s="1" t="n">
        <f aca="false">SUMPRODUCT(($A$2:$A$4670=A2674)*($Z$2:$Z$4670&gt;Z2674))+1</f>
        <v>63</v>
      </c>
    </row>
    <row r="2675" customFormat="false" ht="15" hidden="false" customHeight="false" outlineLevel="0" collapsed="false">
      <c r="A2675" s="1" t="n">
        <v>2013</v>
      </c>
      <c r="B2675" s="1" t="s">
        <v>536</v>
      </c>
      <c r="C2675" s="1" t="s">
        <v>123</v>
      </c>
      <c r="D2675" s="1" t="n">
        <v>34</v>
      </c>
      <c r="E2675" s="1" t="s">
        <v>126</v>
      </c>
      <c r="F2675" s="1" t="n">
        <v>72</v>
      </c>
      <c r="G2675" s="1" t="n">
        <v>20</v>
      </c>
      <c r="H2675" s="1" t="n">
        <v>1786</v>
      </c>
      <c r="I2675" s="1" t="n">
        <v>152</v>
      </c>
      <c r="J2675" s="1" t="n">
        <v>362</v>
      </c>
      <c r="K2675" s="1" t="n">
        <v>0.42</v>
      </c>
      <c r="L2675" s="1" t="n">
        <v>136</v>
      </c>
      <c r="M2675" s="1" t="n">
        <v>316</v>
      </c>
      <c r="N2675" s="1" t="n">
        <v>0.43</v>
      </c>
      <c r="O2675" s="1" t="n">
        <v>32</v>
      </c>
      <c r="P2675" s="1" t="n">
        <v>38</v>
      </c>
      <c r="Q2675" s="1" t="n">
        <v>0.842</v>
      </c>
      <c r="R2675" s="1" t="n">
        <v>37</v>
      </c>
      <c r="S2675" s="1" t="n">
        <v>128</v>
      </c>
      <c r="T2675" s="1" t="n">
        <v>165</v>
      </c>
      <c r="U2675" s="1" t="n">
        <v>72</v>
      </c>
      <c r="V2675" s="1" t="n">
        <v>41</v>
      </c>
      <c r="W2675" s="1" t="n">
        <v>55</v>
      </c>
      <c r="X2675" s="1" t="n">
        <v>34</v>
      </c>
      <c r="Y2675" s="1" t="n">
        <v>149</v>
      </c>
      <c r="Z2675" s="1" t="n">
        <v>472</v>
      </c>
      <c r="AA2675" s="1" t="n">
        <v>10.7</v>
      </c>
      <c r="AB2675" s="1" t="n">
        <v>0.623</v>
      </c>
      <c r="AC2675" s="1" t="n">
        <v>4.4</v>
      </c>
      <c r="AD2675" s="1" t="n">
        <f aca="false">IF(F2675=0,0,Z2675/F2675)</f>
        <v>6.55555555555556</v>
      </c>
      <c r="AE2675" s="1" t="str">
        <f aca="false">IFERROR(LEFT(C2675,FIND("-",C2675)-1),C2675)</f>
        <v>SF</v>
      </c>
      <c r="AF2675" s="1" t="str">
        <f aca="false">B2675&amp;"|"&amp;A2675</f>
        <v>Shane Battier|2013</v>
      </c>
      <c r="AG2675" s="1" t="n">
        <f aca="false">SUMPRODUCT(($A$2:$A$4670=A2675)*($Z$2:$Z$4670&gt;Z2675))+1</f>
        <v>209</v>
      </c>
    </row>
    <row r="2676" customFormat="false" ht="15" hidden="false" customHeight="false" outlineLevel="0" collapsed="false">
      <c r="A2676" s="1" t="n">
        <v>2013</v>
      </c>
      <c r="B2676" s="1" t="s">
        <v>537</v>
      </c>
      <c r="C2676" s="1" t="s">
        <v>128</v>
      </c>
      <c r="D2676" s="1" t="n">
        <v>27</v>
      </c>
      <c r="E2676" s="1" t="s">
        <v>124</v>
      </c>
      <c r="F2676" s="1" t="n">
        <v>59</v>
      </c>
      <c r="G2676" s="1" t="n">
        <v>22</v>
      </c>
      <c r="H2676" s="1" t="n">
        <v>1402</v>
      </c>
      <c r="I2676" s="1" t="n">
        <v>240</v>
      </c>
      <c r="J2676" s="1" t="n">
        <v>571</v>
      </c>
      <c r="K2676" s="1" t="n">
        <v>0.42</v>
      </c>
      <c r="L2676" s="1" t="n">
        <v>39</v>
      </c>
      <c r="M2676" s="1" t="n">
        <v>141</v>
      </c>
      <c r="N2676" s="1" t="n">
        <v>0.277</v>
      </c>
      <c r="O2676" s="1" t="n">
        <v>98</v>
      </c>
      <c r="P2676" s="1" t="n">
        <v>125</v>
      </c>
      <c r="Q2676" s="1" t="n">
        <v>0.784</v>
      </c>
      <c r="R2676" s="1" t="n">
        <v>44</v>
      </c>
      <c r="S2676" s="1" t="n">
        <v>105</v>
      </c>
      <c r="T2676" s="1" t="n">
        <v>149</v>
      </c>
      <c r="U2676" s="1" t="n">
        <v>108</v>
      </c>
      <c r="V2676" s="1" t="n">
        <v>59</v>
      </c>
      <c r="W2676" s="1" t="n">
        <v>15</v>
      </c>
      <c r="X2676" s="1" t="n">
        <v>74</v>
      </c>
      <c r="Y2676" s="1" t="n">
        <v>92</v>
      </c>
      <c r="Z2676" s="1" t="n">
        <v>617</v>
      </c>
      <c r="AA2676" s="1" t="n">
        <v>13.1</v>
      </c>
      <c r="AB2676" s="1" t="n">
        <v>0.493</v>
      </c>
      <c r="AC2676" s="1" t="n">
        <v>1.2</v>
      </c>
      <c r="AD2676" s="1" t="n">
        <f aca="false">IF(F2676=0,0,Z2676/F2676)</f>
        <v>10.4576271186441</v>
      </c>
      <c r="AE2676" s="1" t="str">
        <f aca="false">IFERROR(LEFT(C2676,FIND("-",C2676)-1),C2676)</f>
        <v>SG</v>
      </c>
      <c r="AF2676" s="1" t="str">
        <f aca="false">B2676&amp;"|"&amp;A2676</f>
        <v>Shannon Brown|2013</v>
      </c>
      <c r="AG2676" s="1" t="n">
        <f aca="false">SUMPRODUCT(($A$2:$A$4670=A2676)*($Z$2:$Z$4670&gt;Z2676))+1</f>
        <v>171</v>
      </c>
    </row>
    <row r="2677" customFormat="false" ht="15" hidden="false" customHeight="false" outlineLevel="0" collapsed="false">
      <c r="A2677" s="1" t="n">
        <v>2013</v>
      </c>
      <c r="B2677" s="1" t="s">
        <v>666</v>
      </c>
      <c r="C2677" s="1" t="s">
        <v>102</v>
      </c>
      <c r="D2677" s="1" t="n">
        <v>27</v>
      </c>
      <c r="E2677" s="1" t="s">
        <v>115</v>
      </c>
      <c r="F2677" s="1" t="n">
        <v>66</v>
      </c>
      <c r="G2677" s="1" t="n">
        <v>16</v>
      </c>
      <c r="H2677" s="1" t="n">
        <v>1455</v>
      </c>
      <c r="I2677" s="1" t="n">
        <v>166</v>
      </c>
      <c r="J2677" s="1" t="n">
        <v>346</v>
      </c>
      <c r="K2677" s="1" t="n">
        <v>0.48</v>
      </c>
      <c r="L2677" s="1" t="n">
        <v>0</v>
      </c>
      <c r="M2677" s="1" t="n">
        <v>4</v>
      </c>
      <c r="N2677" s="1" t="n">
        <v>0</v>
      </c>
      <c r="O2677" s="1" t="n">
        <v>85</v>
      </c>
      <c r="P2677" s="1" t="n">
        <v>98</v>
      </c>
      <c r="Q2677" s="1" t="n">
        <v>0.867</v>
      </c>
      <c r="R2677" s="1" t="n">
        <v>31</v>
      </c>
      <c r="S2677" s="1" t="n">
        <v>127</v>
      </c>
      <c r="T2677" s="1" t="n">
        <v>158</v>
      </c>
      <c r="U2677" s="1" t="n">
        <v>215</v>
      </c>
      <c r="V2677" s="1" t="n">
        <v>48</v>
      </c>
      <c r="W2677" s="1" t="n">
        <v>31</v>
      </c>
      <c r="X2677" s="1" t="n">
        <v>76</v>
      </c>
      <c r="Y2677" s="1" t="n">
        <v>127</v>
      </c>
      <c r="Z2677" s="1" t="n">
        <v>417</v>
      </c>
      <c r="AA2677" s="1" t="n">
        <v>13</v>
      </c>
      <c r="AB2677" s="1" t="n">
        <v>0.536</v>
      </c>
      <c r="AC2677" s="1" t="n">
        <v>2.6</v>
      </c>
      <c r="AD2677" s="1" t="n">
        <f aca="false">IF(F2677=0,0,Z2677/F2677)</f>
        <v>6.31818181818182</v>
      </c>
      <c r="AE2677" s="1" t="str">
        <f aca="false">IFERROR(LEFT(C2677,FIND("-",C2677)-1),C2677)</f>
        <v>PG</v>
      </c>
      <c r="AF2677" s="1" t="str">
        <f aca="false">B2677&amp;"|"&amp;A2677</f>
        <v>Shaun Livingston|2013</v>
      </c>
      <c r="AG2677" s="1" t="n">
        <f aca="false">SUMPRODUCT(($A$2:$A$4670=A2677)*($Z$2:$Z$4670&gt;Z2677))+1</f>
        <v>229</v>
      </c>
    </row>
    <row r="2678" customFormat="false" ht="15" hidden="false" customHeight="false" outlineLevel="0" collapsed="false">
      <c r="A2678" s="1" t="n">
        <v>2013</v>
      </c>
      <c r="B2678" s="1" t="s">
        <v>540</v>
      </c>
      <c r="C2678" s="1" t="s">
        <v>92</v>
      </c>
      <c r="D2678" s="1" t="n">
        <v>29</v>
      </c>
      <c r="E2678" s="1" t="s">
        <v>199</v>
      </c>
      <c r="F2678" s="1" t="n">
        <v>16</v>
      </c>
      <c r="G2678" s="1" t="n">
        <v>0</v>
      </c>
      <c r="H2678" s="1" t="n">
        <v>198</v>
      </c>
      <c r="I2678" s="1" t="n">
        <v>28</v>
      </c>
      <c r="J2678" s="1" t="n">
        <v>48</v>
      </c>
      <c r="K2678" s="1" t="n">
        <v>0.583</v>
      </c>
      <c r="L2678" s="1" t="n">
        <v>0</v>
      </c>
      <c r="M2678" s="1" t="n">
        <v>0</v>
      </c>
      <c r="O2678" s="1" t="n">
        <v>11</v>
      </c>
      <c r="P2678" s="1" t="n">
        <v>27</v>
      </c>
      <c r="Q2678" s="1" t="n">
        <v>0.407</v>
      </c>
      <c r="R2678" s="1" t="n">
        <v>28</v>
      </c>
      <c r="S2678" s="1" t="n">
        <v>42</v>
      </c>
      <c r="T2678" s="1" t="n">
        <v>70</v>
      </c>
      <c r="U2678" s="1" t="n">
        <v>4</v>
      </c>
      <c r="V2678" s="1" t="n">
        <v>8</v>
      </c>
      <c r="W2678" s="1" t="n">
        <v>7</v>
      </c>
      <c r="X2678" s="1" t="n">
        <v>10</v>
      </c>
      <c r="Y2678" s="1" t="n">
        <v>38</v>
      </c>
      <c r="Z2678" s="1" t="n">
        <v>67</v>
      </c>
      <c r="AA2678" s="1" t="n">
        <v>15.9</v>
      </c>
      <c r="AB2678" s="1" t="n">
        <v>0.559</v>
      </c>
      <c r="AC2678" s="1" t="n">
        <v>0.7</v>
      </c>
      <c r="AD2678" s="1" t="n">
        <f aca="false">IF(F2678=0,0,Z2678/F2678)</f>
        <v>4.1875</v>
      </c>
      <c r="AE2678" s="1" t="str">
        <f aca="false">IFERROR(LEFT(C2678,FIND("-",C2678)-1),C2678)</f>
        <v>PF</v>
      </c>
      <c r="AF2678" s="1" t="str">
        <f aca="false">B2678&amp;"|"&amp;A2678</f>
        <v>Shavlik Randolph|2013</v>
      </c>
      <c r="AG2678" s="1" t="n">
        <f aca="false">SUMPRODUCT(($A$2:$A$4670=A2678)*($Z$2:$Z$4670&gt;Z2678))+1</f>
        <v>399</v>
      </c>
    </row>
    <row r="2679" customFormat="false" ht="15" hidden="false" customHeight="false" outlineLevel="0" collapsed="false">
      <c r="A2679" s="1" t="n">
        <v>2013</v>
      </c>
      <c r="B2679" s="1" t="s">
        <v>541</v>
      </c>
      <c r="C2679" s="1" t="s">
        <v>92</v>
      </c>
      <c r="D2679" s="1" t="n">
        <v>34</v>
      </c>
      <c r="E2679" s="1" t="s">
        <v>189</v>
      </c>
      <c r="F2679" s="1" t="n">
        <v>67</v>
      </c>
      <c r="G2679" s="1" t="n">
        <v>67</v>
      </c>
      <c r="H2679" s="1" t="n">
        <v>2010</v>
      </c>
      <c r="I2679" s="1" t="n">
        <v>355</v>
      </c>
      <c r="J2679" s="1" t="n">
        <v>690</v>
      </c>
      <c r="K2679" s="1" t="n">
        <v>0.514</v>
      </c>
      <c r="L2679" s="1" t="n">
        <v>23</v>
      </c>
      <c r="M2679" s="1" t="n">
        <v>73</v>
      </c>
      <c r="N2679" s="1" t="n">
        <v>0.315</v>
      </c>
      <c r="O2679" s="1" t="n">
        <v>79</v>
      </c>
      <c r="P2679" s="1" t="n">
        <v>101</v>
      </c>
      <c r="Q2679" s="1" t="n">
        <v>0.782</v>
      </c>
      <c r="R2679" s="1" t="n">
        <v>146</v>
      </c>
      <c r="S2679" s="1" t="n">
        <v>379</v>
      </c>
      <c r="T2679" s="1" t="n">
        <v>525</v>
      </c>
      <c r="U2679" s="1" t="n">
        <v>163</v>
      </c>
      <c r="V2679" s="1" t="n">
        <v>75</v>
      </c>
      <c r="W2679" s="1" t="n">
        <v>47</v>
      </c>
      <c r="X2679" s="1" t="n">
        <v>103</v>
      </c>
      <c r="Y2679" s="1" t="n">
        <v>111</v>
      </c>
      <c r="Z2679" s="1" t="n">
        <v>812</v>
      </c>
      <c r="AA2679" s="1" t="n">
        <v>18</v>
      </c>
      <c r="AB2679" s="1" t="n">
        <v>0.553</v>
      </c>
      <c r="AC2679" s="1" t="n">
        <v>5.3</v>
      </c>
      <c r="AD2679" s="1" t="n">
        <f aca="false">IF(F2679=0,0,Z2679/F2679)</f>
        <v>12.1194029850746</v>
      </c>
      <c r="AE2679" s="1" t="str">
        <f aca="false">IFERROR(LEFT(C2679,FIND("-",C2679)-1),C2679)</f>
        <v>PF</v>
      </c>
      <c r="AF2679" s="1" t="str">
        <f aca="false">B2679&amp;"|"&amp;A2679</f>
        <v>Shawn Marion|2013</v>
      </c>
      <c r="AG2679" s="1" t="n">
        <f aca="false">SUMPRODUCT(($A$2:$A$4670=A2679)*($Z$2:$Z$4670&gt;Z2679))+1</f>
        <v>117</v>
      </c>
    </row>
    <row r="2680" customFormat="false" ht="15" hidden="false" customHeight="false" outlineLevel="0" collapsed="false">
      <c r="A2680" s="1" t="n">
        <v>2013</v>
      </c>
      <c r="B2680" s="1" t="s">
        <v>880</v>
      </c>
      <c r="C2680" s="1" t="s">
        <v>404</v>
      </c>
      <c r="D2680" s="1" t="n">
        <v>22</v>
      </c>
      <c r="E2680" s="1" t="s">
        <v>115</v>
      </c>
      <c r="F2680" s="1" t="n">
        <v>31</v>
      </c>
      <c r="G2680" s="1" t="n">
        <v>3</v>
      </c>
      <c r="H2680" s="1" t="n">
        <v>416</v>
      </c>
      <c r="I2680" s="1" t="n">
        <v>58</v>
      </c>
      <c r="J2680" s="1" t="n">
        <v>126</v>
      </c>
      <c r="K2680" s="1" t="n">
        <v>0.46</v>
      </c>
      <c r="L2680" s="1" t="n">
        <v>18</v>
      </c>
      <c r="M2680" s="1" t="n">
        <v>49</v>
      </c>
      <c r="N2680" s="1" t="n">
        <v>0.367</v>
      </c>
      <c r="O2680" s="1" t="n">
        <v>9</v>
      </c>
      <c r="P2680" s="1" t="n">
        <v>16</v>
      </c>
      <c r="Q2680" s="1" t="n">
        <v>0.563</v>
      </c>
      <c r="R2680" s="1" t="n">
        <v>3</v>
      </c>
      <c r="S2680" s="1" t="n">
        <v>37</v>
      </c>
      <c r="T2680" s="1" t="n">
        <v>40</v>
      </c>
      <c r="U2680" s="1" t="n">
        <v>68</v>
      </c>
      <c r="V2680" s="1" t="n">
        <v>15</v>
      </c>
      <c r="W2680" s="1" t="n">
        <v>0</v>
      </c>
      <c r="X2680" s="1" t="n">
        <v>34</v>
      </c>
      <c r="Y2680" s="1" t="n">
        <v>39</v>
      </c>
      <c r="Z2680" s="1" t="n">
        <v>143</v>
      </c>
      <c r="AA2680" s="1" t="n">
        <v>11.3</v>
      </c>
      <c r="AB2680" s="1" t="n">
        <v>0.537</v>
      </c>
      <c r="AC2680" s="1" t="n">
        <v>0.5</v>
      </c>
      <c r="AD2680" s="1" t="n">
        <f aca="false">IF(F2680=0,0,Z2680/F2680)</f>
        <v>4.61290322580645</v>
      </c>
      <c r="AE2680" s="1" t="str">
        <f aca="false">IFERROR(LEFT(C2680,FIND("-",C2680)-1),C2680)</f>
        <v>PG</v>
      </c>
      <c r="AF2680" s="1" t="str">
        <f aca="false">B2680&amp;"|"&amp;A2680</f>
        <v>Shelvin Mack|2013</v>
      </c>
      <c r="AG2680" s="1" t="n">
        <f aca="false">SUMPRODUCT(($A$2:$A$4670=A2680)*($Z$2:$Z$4670&gt;Z2680))+1</f>
        <v>349</v>
      </c>
    </row>
    <row r="2681" customFormat="false" ht="15" hidden="false" customHeight="false" outlineLevel="0" collapsed="false">
      <c r="A2681" s="1" t="n">
        <v>2013</v>
      </c>
      <c r="B2681" s="1" t="s">
        <v>545</v>
      </c>
      <c r="C2681" s="1" t="s">
        <v>92</v>
      </c>
      <c r="D2681" s="1" t="n">
        <v>28</v>
      </c>
      <c r="E2681" s="1" t="s">
        <v>256</v>
      </c>
      <c r="F2681" s="1" t="n">
        <v>2</v>
      </c>
      <c r="G2681" s="1" t="n">
        <v>1</v>
      </c>
      <c r="H2681" s="1" t="n">
        <v>26</v>
      </c>
      <c r="I2681" s="1" t="n">
        <v>0</v>
      </c>
      <c r="J2681" s="1" t="n">
        <v>1</v>
      </c>
      <c r="K2681" s="1" t="n">
        <v>0</v>
      </c>
      <c r="L2681" s="1" t="n">
        <v>0</v>
      </c>
      <c r="M2681" s="1" t="n">
        <v>0</v>
      </c>
      <c r="O2681" s="1" t="n">
        <v>0</v>
      </c>
      <c r="P2681" s="1" t="n">
        <v>0</v>
      </c>
      <c r="R2681" s="1" t="n">
        <v>1</v>
      </c>
      <c r="S2681" s="1" t="n">
        <v>2</v>
      </c>
      <c r="T2681" s="1" t="n">
        <v>3</v>
      </c>
      <c r="U2681" s="1" t="n">
        <v>0</v>
      </c>
      <c r="V2681" s="1" t="n">
        <v>0</v>
      </c>
      <c r="W2681" s="1" t="n">
        <v>1</v>
      </c>
      <c r="X2681" s="1" t="n">
        <v>3</v>
      </c>
      <c r="Y2681" s="1" t="n">
        <v>3</v>
      </c>
      <c r="Z2681" s="1" t="n">
        <v>0</v>
      </c>
      <c r="AA2681" s="1" t="n">
        <v>-5.7</v>
      </c>
      <c r="AB2681" s="1" t="n">
        <v>0</v>
      </c>
      <c r="AC2681" s="1" t="n">
        <v>-0.1</v>
      </c>
      <c r="AD2681" s="1" t="n">
        <f aca="false">IF(F2681=0,0,Z2681/F2681)</f>
        <v>0</v>
      </c>
      <c r="AE2681" s="1" t="str">
        <f aca="false">IFERROR(LEFT(C2681,FIND("-",C2681)-1),C2681)</f>
        <v>PF</v>
      </c>
      <c r="AF2681" s="1" t="str">
        <f aca="false">B2681&amp;"|"&amp;A2681</f>
        <v>Solomon Jones|2013</v>
      </c>
      <c r="AG2681" s="1" t="n">
        <f aca="false">SUMPRODUCT(($A$2:$A$4670=A2681)*($Z$2:$Z$4670&gt;Z2681))+1</f>
        <v>462</v>
      </c>
    </row>
    <row r="2682" customFormat="false" ht="15" hidden="false" customHeight="false" outlineLevel="0" collapsed="false">
      <c r="A2682" s="1" t="n">
        <v>2013</v>
      </c>
      <c r="B2682" s="1" t="s">
        <v>546</v>
      </c>
      <c r="C2682" s="1" t="s">
        <v>105</v>
      </c>
      <c r="D2682" s="1" t="n">
        <v>24</v>
      </c>
      <c r="E2682" s="1" t="s">
        <v>142</v>
      </c>
      <c r="F2682" s="1" t="n">
        <v>82</v>
      </c>
      <c r="G2682" s="1" t="n">
        <v>40</v>
      </c>
      <c r="H2682" s="1" t="n">
        <v>2233</v>
      </c>
      <c r="I2682" s="1" t="n">
        <v>376</v>
      </c>
      <c r="J2682" s="1" t="n">
        <v>811</v>
      </c>
      <c r="K2682" s="1" t="n">
        <v>0.464</v>
      </c>
      <c r="L2682" s="1" t="n">
        <v>31</v>
      </c>
      <c r="M2682" s="1" t="n">
        <v>87</v>
      </c>
      <c r="N2682" s="1" t="n">
        <v>0.356</v>
      </c>
      <c r="O2682" s="1" t="n">
        <v>122</v>
      </c>
      <c r="P2682" s="1" t="n">
        <v>157</v>
      </c>
      <c r="Q2682" s="1" t="n">
        <v>0.777</v>
      </c>
      <c r="R2682" s="1" t="n">
        <v>173</v>
      </c>
      <c r="S2682" s="1" t="n">
        <v>417</v>
      </c>
      <c r="T2682" s="1" t="n">
        <v>590</v>
      </c>
      <c r="U2682" s="1" t="n">
        <v>183</v>
      </c>
      <c r="V2682" s="1" t="n">
        <v>24</v>
      </c>
      <c r="W2682" s="1" t="n">
        <v>113</v>
      </c>
      <c r="X2682" s="1" t="n">
        <v>131</v>
      </c>
      <c r="Y2682" s="1" t="n">
        <v>233</v>
      </c>
      <c r="Z2682" s="1" t="n">
        <v>905</v>
      </c>
      <c r="AA2682" s="1" t="n">
        <v>16</v>
      </c>
      <c r="AB2682" s="1" t="n">
        <v>0.514</v>
      </c>
      <c r="AC2682" s="1" t="n">
        <v>4.5</v>
      </c>
      <c r="AD2682" s="1" t="n">
        <f aca="false">IF(F2682=0,0,Z2682/F2682)</f>
        <v>11.0365853658537</v>
      </c>
      <c r="AE2682" s="1" t="str">
        <f aca="false">IFERROR(LEFT(C2682,FIND("-",C2682)-1),C2682)</f>
        <v>C</v>
      </c>
      <c r="AF2682" s="1" t="str">
        <f aca="false">B2682&amp;"|"&amp;A2682</f>
        <v>Spencer Hawes|2013</v>
      </c>
      <c r="AG2682" s="1" t="n">
        <f aca="false">SUMPRODUCT(($A$2:$A$4670=A2682)*($Z$2:$Z$4670&gt;Z2682))+1</f>
        <v>92</v>
      </c>
    </row>
    <row r="2683" customFormat="false" ht="15" hidden="false" customHeight="false" outlineLevel="0" collapsed="false">
      <c r="A2683" s="1" t="n">
        <v>2013</v>
      </c>
      <c r="B2683" s="1" t="s">
        <v>725</v>
      </c>
      <c r="C2683" s="1" t="s">
        <v>102</v>
      </c>
      <c r="D2683" s="1" t="n">
        <v>24</v>
      </c>
      <c r="E2683" s="1" t="s">
        <v>117</v>
      </c>
      <c r="F2683" s="1" t="n">
        <v>78</v>
      </c>
      <c r="G2683" s="1" t="n">
        <v>78</v>
      </c>
      <c r="H2683" s="1" t="n">
        <v>2983</v>
      </c>
      <c r="I2683" s="1" t="n">
        <v>626</v>
      </c>
      <c r="J2683" s="1" t="n">
        <v>1388</v>
      </c>
      <c r="K2683" s="1" t="n">
        <v>0.451</v>
      </c>
      <c r="L2683" s="1" t="n">
        <v>272</v>
      </c>
      <c r="M2683" s="1" t="n">
        <v>600</v>
      </c>
      <c r="N2683" s="1" t="n">
        <v>0.453</v>
      </c>
      <c r="O2683" s="1" t="n">
        <v>262</v>
      </c>
      <c r="P2683" s="1" t="n">
        <v>291</v>
      </c>
      <c r="Q2683" s="1" t="n">
        <v>0.9</v>
      </c>
      <c r="R2683" s="1" t="n">
        <v>59</v>
      </c>
      <c r="S2683" s="1" t="n">
        <v>255</v>
      </c>
      <c r="T2683" s="1" t="n">
        <v>314</v>
      </c>
      <c r="U2683" s="1" t="n">
        <v>539</v>
      </c>
      <c r="V2683" s="1" t="n">
        <v>126</v>
      </c>
      <c r="W2683" s="1" t="n">
        <v>12</v>
      </c>
      <c r="X2683" s="1" t="n">
        <v>240</v>
      </c>
      <c r="Y2683" s="1" t="n">
        <v>198</v>
      </c>
      <c r="Z2683" s="1" t="n">
        <v>1786</v>
      </c>
      <c r="AA2683" s="1" t="n">
        <v>21.3</v>
      </c>
      <c r="AB2683" s="1" t="n">
        <v>0.589</v>
      </c>
      <c r="AC2683" s="1" t="n">
        <v>11.2</v>
      </c>
      <c r="AD2683" s="1" t="n">
        <f aca="false">IF(F2683=0,0,Z2683/F2683)</f>
        <v>22.8974358974359</v>
      </c>
      <c r="AE2683" s="1" t="str">
        <f aca="false">IFERROR(LEFT(C2683,FIND("-",C2683)-1),C2683)</f>
        <v>PG</v>
      </c>
      <c r="AF2683" s="1" t="str">
        <f aca="false">B2683&amp;"|"&amp;A2683</f>
        <v>Stephen Curry|2013</v>
      </c>
      <c r="AG2683" s="1" t="n">
        <f aca="false">SUMPRODUCT(($A$2:$A$4670=A2683)*($Z$2:$Z$4670&gt;Z2683))+1</f>
        <v>7</v>
      </c>
    </row>
    <row r="2684" customFormat="false" ht="15" hidden="false" customHeight="false" outlineLevel="0" collapsed="false">
      <c r="A2684" s="1" t="n">
        <v>2013</v>
      </c>
      <c r="B2684" s="1" t="s">
        <v>549</v>
      </c>
      <c r="C2684" s="1" t="s">
        <v>123</v>
      </c>
      <c r="D2684" s="1" t="n">
        <v>34</v>
      </c>
      <c r="E2684" s="1" t="s">
        <v>194</v>
      </c>
      <c r="F2684" s="1" t="n">
        <v>55</v>
      </c>
      <c r="G2684" s="1" t="n">
        <v>6</v>
      </c>
      <c r="H2684" s="1" t="n">
        <v>1075</v>
      </c>
      <c r="I2684" s="1" t="n">
        <v>123</v>
      </c>
      <c r="J2684" s="1" t="n">
        <v>330</v>
      </c>
      <c r="K2684" s="1" t="n">
        <v>0.373</v>
      </c>
      <c r="L2684" s="1" t="n">
        <v>46</v>
      </c>
      <c r="M2684" s="1" t="n">
        <v>170</v>
      </c>
      <c r="N2684" s="1" t="n">
        <v>0.271</v>
      </c>
      <c r="O2684" s="1" t="n">
        <v>49</v>
      </c>
      <c r="P2684" s="1" t="n">
        <v>70</v>
      </c>
      <c r="Q2684" s="1" t="n">
        <v>0.7</v>
      </c>
      <c r="R2684" s="1" t="n">
        <v>22</v>
      </c>
      <c r="S2684" s="1" t="n">
        <v>133</v>
      </c>
      <c r="T2684" s="1" t="n">
        <v>155</v>
      </c>
      <c r="U2684" s="1" t="n">
        <v>80</v>
      </c>
      <c r="V2684" s="1" t="n">
        <v>37</v>
      </c>
      <c r="W2684" s="1" t="n">
        <v>14</v>
      </c>
      <c r="X2684" s="1" t="n">
        <v>77</v>
      </c>
      <c r="Y2684" s="1" t="n">
        <v>89</v>
      </c>
      <c r="Z2684" s="1" t="n">
        <v>341</v>
      </c>
      <c r="AA2684" s="1" t="n">
        <v>8</v>
      </c>
      <c r="AB2684" s="1" t="n">
        <v>0.473</v>
      </c>
      <c r="AC2684" s="1" t="n">
        <v>0.3</v>
      </c>
      <c r="AD2684" s="1" t="n">
        <f aca="false">IF(F2684=0,0,Z2684/F2684)</f>
        <v>6.2</v>
      </c>
      <c r="AE2684" s="1" t="str">
        <f aca="false">IFERROR(LEFT(C2684,FIND("-",C2684)-1),C2684)</f>
        <v>SF</v>
      </c>
      <c r="AF2684" s="1" t="str">
        <f aca="false">B2684&amp;"|"&amp;A2684</f>
        <v>Stephen Jackson|2013</v>
      </c>
      <c r="AG2684" s="1" t="n">
        <f aca="false">SUMPRODUCT(($A$2:$A$4670=A2684)*($Z$2:$Z$4670&gt;Z2684))+1</f>
        <v>256</v>
      </c>
    </row>
    <row r="2685" customFormat="false" ht="15" hidden="false" customHeight="false" outlineLevel="0" collapsed="false">
      <c r="A2685" s="1" t="n">
        <v>2013</v>
      </c>
      <c r="B2685" s="1" t="s">
        <v>551</v>
      </c>
      <c r="C2685" s="1" t="s">
        <v>102</v>
      </c>
      <c r="D2685" s="1" t="n">
        <v>32</v>
      </c>
      <c r="E2685" s="1" t="s">
        <v>154</v>
      </c>
      <c r="F2685" s="1" t="n">
        <v>45</v>
      </c>
      <c r="G2685" s="1" t="n">
        <v>13</v>
      </c>
      <c r="H2685" s="1" t="n">
        <v>1175</v>
      </c>
      <c r="I2685" s="1" t="n">
        <v>114</v>
      </c>
      <c r="J2685" s="1" t="n">
        <v>270</v>
      </c>
      <c r="K2685" s="1" t="n">
        <v>0.422</v>
      </c>
      <c r="L2685" s="1" t="n">
        <v>72</v>
      </c>
      <c r="M2685" s="1" t="n">
        <v>171</v>
      </c>
      <c r="N2685" s="1" t="n">
        <v>0.421</v>
      </c>
      <c r="O2685" s="1" t="n">
        <v>27</v>
      </c>
      <c r="P2685" s="1" t="n">
        <v>35</v>
      </c>
      <c r="Q2685" s="1" t="n">
        <v>0.771</v>
      </c>
      <c r="R2685" s="1" t="n">
        <v>21</v>
      </c>
      <c r="S2685" s="1" t="n">
        <v>111</v>
      </c>
      <c r="T2685" s="1" t="n">
        <v>132</v>
      </c>
      <c r="U2685" s="1" t="n">
        <v>173</v>
      </c>
      <c r="V2685" s="1" t="n">
        <v>34</v>
      </c>
      <c r="W2685" s="1" t="n">
        <v>6</v>
      </c>
      <c r="X2685" s="1" t="n">
        <v>62</v>
      </c>
      <c r="Y2685" s="1" t="n">
        <v>83</v>
      </c>
      <c r="Z2685" s="1" t="n">
        <v>327</v>
      </c>
      <c r="AA2685" s="1" t="n">
        <v>11.7</v>
      </c>
      <c r="AB2685" s="1" t="n">
        <v>0.573</v>
      </c>
      <c r="AC2685" s="1" t="n">
        <v>2.4</v>
      </c>
      <c r="AD2685" s="1" t="n">
        <f aca="false">IF(F2685=0,0,Z2685/F2685)</f>
        <v>7.26666666666667</v>
      </c>
      <c r="AE2685" s="1" t="str">
        <f aca="false">IFERROR(LEFT(C2685,FIND("-",C2685)-1),C2685)</f>
        <v>PG</v>
      </c>
      <c r="AF2685" s="1" t="str">
        <f aca="false">B2685&amp;"|"&amp;A2685</f>
        <v>Steve Blake|2013</v>
      </c>
      <c r="AG2685" s="1" t="n">
        <f aca="false">SUMPRODUCT(($A$2:$A$4670=A2685)*($Z$2:$Z$4670&gt;Z2685))+1</f>
        <v>264</v>
      </c>
    </row>
    <row r="2686" customFormat="false" ht="15" hidden="false" customHeight="false" outlineLevel="0" collapsed="false">
      <c r="A2686" s="1" t="n">
        <v>2013</v>
      </c>
      <c r="B2686" s="1" t="s">
        <v>553</v>
      </c>
      <c r="C2686" s="1" t="s">
        <v>102</v>
      </c>
      <c r="D2686" s="1" t="n">
        <v>38</v>
      </c>
      <c r="E2686" s="1" t="s">
        <v>154</v>
      </c>
      <c r="F2686" s="1" t="n">
        <v>50</v>
      </c>
      <c r="G2686" s="1" t="n">
        <v>50</v>
      </c>
      <c r="H2686" s="1" t="n">
        <v>1627</v>
      </c>
      <c r="I2686" s="1" t="n">
        <v>236</v>
      </c>
      <c r="J2686" s="1" t="n">
        <v>475</v>
      </c>
      <c r="K2686" s="1" t="n">
        <v>0.497</v>
      </c>
      <c r="L2686" s="1" t="n">
        <v>57</v>
      </c>
      <c r="M2686" s="1" t="n">
        <v>130</v>
      </c>
      <c r="N2686" s="1" t="n">
        <v>0.438</v>
      </c>
      <c r="O2686" s="1" t="n">
        <v>107</v>
      </c>
      <c r="P2686" s="1" t="n">
        <v>116</v>
      </c>
      <c r="Q2686" s="1" t="n">
        <v>0.922</v>
      </c>
      <c r="R2686" s="1" t="n">
        <v>26</v>
      </c>
      <c r="S2686" s="1" t="n">
        <v>116</v>
      </c>
      <c r="T2686" s="1" t="n">
        <v>142</v>
      </c>
      <c r="U2686" s="1" t="n">
        <v>333</v>
      </c>
      <c r="V2686" s="1" t="n">
        <v>30</v>
      </c>
      <c r="W2686" s="1" t="n">
        <v>5</v>
      </c>
      <c r="X2686" s="1" t="n">
        <v>126</v>
      </c>
      <c r="Y2686" s="1" t="n">
        <v>70</v>
      </c>
      <c r="Z2686" s="1" t="n">
        <v>636</v>
      </c>
      <c r="AA2686" s="1" t="n">
        <v>16</v>
      </c>
      <c r="AB2686" s="1" t="n">
        <v>0.605</v>
      </c>
      <c r="AC2686" s="1" t="n">
        <v>4.3</v>
      </c>
      <c r="AD2686" s="1" t="n">
        <f aca="false">IF(F2686=0,0,Z2686/F2686)</f>
        <v>12.72</v>
      </c>
      <c r="AE2686" s="1" t="str">
        <f aca="false">IFERROR(LEFT(C2686,FIND("-",C2686)-1),C2686)</f>
        <v>PG</v>
      </c>
      <c r="AF2686" s="1" t="str">
        <f aca="false">B2686&amp;"|"&amp;A2686</f>
        <v>Steve Nash|2013</v>
      </c>
      <c r="AG2686" s="1" t="n">
        <f aca="false">SUMPRODUCT(($A$2:$A$4670=A2686)*($Z$2:$Z$4670&gt;Z2686))+1</f>
        <v>165</v>
      </c>
    </row>
    <row r="2687" customFormat="false" ht="15" hidden="false" customHeight="false" outlineLevel="0" collapsed="false">
      <c r="A2687" s="1" t="n">
        <v>2013</v>
      </c>
      <c r="B2687" s="1" t="s">
        <v>554</v>
      </c>
      <c r="C2687" s="1" t="s">
        <v>123</v>
      </c>
      <c r="D2687" s="1" t="n">
        <v>29</v>
      </c>
      <c r="E2687" s="1" t="s">
        <v>256</v>
      </c>
      <c r="F2687" s="1" t="n">
        <v>81</v>
      </c>
      <c r="G2687" s="1" t="n">
        <v>1</v>
      </c>
      <c r="H2687" s="1" t="n">
        <v>1641</v>
      </c>
      <c r="I2687" s="1" t="n">
        <v>178</v>
      </c>
      <c r="J2687" s="1" t="n">
        <v>430</v>
      </c>
      <c r="K2687" s="1" t="n">
        <v>0.414</v>
      </c>
      <c r="L2687" s="1" t="n">
        <v>149</v>
      </c>
      <c r="M2687" s="1" t="n">
        <v>351</v>
      </c>
      <c r="N2687" s="1" t="n">
        <v>0.425</v>
      </c>
      <c r="O2687" s="1" t="n">
        <v>30</v>
      </c>
      <c r="P2687" s="1" t="n">
        <v>33</v>
      </c>
      <c r="Q2687" s="1" t="n">
        <v>0.909</v>
      </c>
      <c r="R2687" s="1" t="n">
        <v>17</v>
      </c>
      <c r="S2687" s="1" t="n">
        <v>135</v>
      </c>
      <c r="T2687" s="1" t="n">
        <v>152</v>
      </c>
      <c r="U2687" s="1" t="n">
        <v>35</v>
      </c>
      <c r="V2687" s="1" t="n">
        <v>28</v>
      </c>
      <c r="W2687" s="1" t="n">
        <v>8</v>
      </c>
      <c r="X2687" s="1" t="n">
        <v>12</v>
      </c>
      <c r="Y2687" s="1" t="n">
        <v>97</v>
      </c>
      <c r="Z2687" s="1" t="n">
        <v>535</v>
      </c>
      <c r="AA2687" s="1" t="n">
        <v>11.3</v>
      </c>
      <c r="AB2687" s="1" t="n">
        <v>0.602</v>
      </c>
      <c r="AC2687" s="1" t="n">
        <v>4</v>
      </c>
      <c r="AD2687" s="1" t="n">
        <f aca="false">IF(F2687=0,0,Z2687/F2687)</f>
        <v>6.60493827160494</v>
      </c>
      <c r="AE2687" s="1" t="str">
        <f aca="false">IFERROR(LEFT(C2687,FIND("-",C2687)-1),C2687)</f>
        <v>SF</v>
      </c>
      <c r="AF2687" s="1" t="str">
        <f aca="false">B2687&amp;"|"&amp;A2687</f>
        <v>Steve Novak|2013</v>
      </c>
      <c r="AG2687" s="1" t="n">
        <f aca="false">SUMPRODUCT(($A$2:$A$4670=A2687)*($Z$2:$Z$4670&gt;Z2687))+1</f>
        <v>193</v>
      </c>
    </row>
    <row r="2688" customFormat="false" ht="15" hidden="false" customHeight="false" outlineLevel="0" collapsed="false">
      <c r="A2688" s="1" t="n">
        <v>2013</v>
      </c>
      <c r="B2688" s="1" t="s">
        <v>727</v>
      </c>
      <c r="C2688" s="1" t="s">
        <v>92</v>
      </c>
      <c r="D2688" s="1" t="n">
        <v>27</v>
      </c>
      <c r="E2688" s="1" t="s">
        <v>106</v>
      </c>
      <c r="F2688" s="1" t="n">
        <v>65</v>
      </c>
      <c r="G2688" s="1" t="n">
        <v>5</v>
      </c>
      <c r="H2688" s="1" t="n">
        <v>1459</v>
      </c>
      <c r="I2688" s="1" t="n">
        <v>214</v>
      </c>
      <c r="J2688" s="1" t="n">
        <v>441</v>
      </c>
      <c r="K2688" s="1" t="n">
        <v>0.485</v>
      </c>
      <c r="L2688" s="1" t="n">
        <v>0</v>
      </c>
      <c r="M2688" s="1" t="n">
        <v>4</v>
      </c>
      <c r="N2688" s="1" t="n">
        <v>0</v>
      </c>
      <c r="O2688" s="1" t="n">
        <v>89</v>
      </c>
      <c r="P2688" s="1" t="n">
        <v>131</v>
      </c>
      <c r="Q2688" s="1" t="n">
        <v>0.679</v>
      </c>
      <c r="R2688" s="1" t="n">
        <v>125</v>
      </c>
      <c r="S2688" s="1" t="n">
        <v>220</v>
      </c>
      <c r="T2688" s="1" t="n">
        <v>345</v>
      </c>
      <c r="U2688" s="1" t="n">
        <v>61</v>
      </c>
      <c r="V2688" s="1" t="n">
        <v>27</v>
      </c>
      <c r="W2688" s="1" t="n">
        <v>90</v>
      </c>
      <c r="X2688" s="1" t="n">
        <v>76</v>
      </c>
      <c r="Y2688" s="1" t="n">
        <v>166</v>
      </c>
      <c r="Z2688" s="1" t="n">
        <v>517</v>
      </c>
      <c r="AA2688" s="1" t="n">
        <v>14.4</v>
      </c>
      <c r="AB2688" s="1" t="n">
        <v>0.518</v>
      </c>
      <c r="AC2688" s="1" t="n">
        <v>3.3</v>
      </c>
      <c r="AD2688" s="1" t="n">
        <f aca="false">IF(F2688=0,0,Z2688/F2688)</f>
        <v>7.95384615384615</v>
      </c>
      <c r="AE2688" s="1" t="str">
        <f aca="false">IFERROR(LEFT(C2688,FIND("-",C2688)-1),C2688)</f>
        <v>PF</v>
      </c>
      <c r="AF2688" s="1" t="str">
        <f aca="false">B2688&amp;"|"&amp;A2688</f>
        <v>Taj Gibson|2013</v>
      </c>
      <c r="AG2688" s="1" t="n">
        <f aca="false">SUMPRODUCT(($A$2:$A$4670=A2688)*($Z$2:$Z$4670&gt;Z2688))+1</f>
        <v>200</v>
      </c>
    </row>
    <row r="2689" customFormat="false" ht="15" hidden="false" customHeight="false" outlineLevel="0" collapsed="false">
      <c r="A2689" s="1" t="n">
        <v>2013</v>
      </c>
      <c r="B2689" s="1" t="s">
        <v>560</v>
      </c>
      <c r="C2689" s="1" t="s">
        <v>123</v>
      </c>
      <c r="D2689" s="1" t="n">
        <v>32</v>
      </c>
      <c r="E2689" s="1" t="s">
        <v>115</v>
      </c>
      <c r="F2689" s="1" t="n">
        <v>82</v>
      </c>
      <c r="G2689" s="1" t="n">
        <v>81</v>
      </c>
      <c r="H2689" s="1" t="n">
        <v>2631</v>
      </c>
      <c r="I2689" s="1" t="n">
        <v>359</v>
      </c>
      <c r="J2689" s="1" t="n">
        <v>820</v>
      </c>
      <c r="K2689" s="1" t="n">
        <v>0.438</v>
      </c>
      <c r="L2689" s="1" t="n">
        <v>38</v>
      </c>
      <c r="M2689" s="1" t="n">
        <v>94</v>
      </c>
      <c r="N2689" s="1" t="n">
        <v>0.404</v>
      </c>
      <c r="O2689" s="1" t="n">
        <v>96</v>
      </c>
      <c r="P2689" s="1" t="n">
        <v>130</v>
      </c>
      <c r="Q2689" s="1" t="n">
        <v>0.738</v>
      </c>
      <c r="R2689" s="1" t="n">
        <v>72</v>
      </c>
      <c r="S2689" s="1" t="n">
        <v>292</v>
      </c>
      <c r="T2689" s="1" t="n">
        <v>364</v>
      </c>
      <c r="U2689" s="1" t="n">
        <v>196</v>
      </c>
      <c r="V2689" s="1" t="n">
        <v>48</v>
      </c>
      <c r="W2689" s="1" t="n">
        <v>25</v>
      </c>
      <c r="X2689" s="1" t="n">
        <v>89</v>
      </c>
      <c r="Y2689" s="1" t="n">
        <v>86</v>
      </c>
      <c r="Z2689" s="1" t="n">
        <v>852</v>
      </c>
      <c r="AA2689" s="1" t="n">
        <v>11.5</v>
      </c>
      <c r="AB2689" s="1" t="n">
        <v>0.486</v>
      </c>
      <c r="AC2689" s="1" t="n">
        <v>3.6</v>
      </c>
      <c r="AD2689" s="1" t="n">
        <f aca="false">IF(F2689=0,0,Z2689/F2689)</f>
        <v>10.390243902439</v>
      </c>
      <c r="AE2689" s="1" t="str">
        <f aca="false">IFERROR(LEFT(C2689,FIND("-",C2689)-1),C2689)</f>
        <v>SF</v>
      </c>
      <c r="AF2689" s="1" t="str">
        <f aca="false">B2689&amp;"|"&amp;A2689</f>
        <v>Tayshaun Prince|2013</v>
      </c>
      <c r="AG2689" s="1" t="n">
        <f aca="false">SUMPRODUCT(($A$2:$A$4670=A2689)*($Z$2:$Z$4670&gt;Z2689))+1</f>
        <v>103</v>
      </c>
    </row>
    <row r="2690" customFormat="false" ht="15" hidden="false" customHeight="false" outlineLevel="0" collapsed="false">
      <c r="A2690" s="1" t="n">
        <v>2013</v>
      </c>
      <c r="B2690" s="1" t="s">
        <v>881</v>
      </c>
      <c r="C2690" s="1" t="s">
        <v>128</v>
      </c>
      <c r="D2690" s="1" t="n">
        <v>25</v>
      </c>
      <c r="E2690" s="1" t="s">
        <v>115</v>
      </c>
      <c r="F2690" s="1" t="n">
        <v>20</v>
      </c>
      <c r="G2690" s="1" t="n">
        <v>0</v>
      </c>
      <c r="H2690" s="1" t="n">
        <v>137</v>
      </c>
      <c r="I2690" s="1" t="n">
        <v>4</v>
      </c>
      <c r="J2690" s="1" t="n">
        <v>27</v>
      </c>
      <c r="K2690" s="1" t="n">
        <v>0.148</v>
      </c>
      <c r="L2690" s="1" t="n">
        <v>0</v>
      </c>
      <c r="M2690" s="1" t="n">
        <v>8</v>
      </c>
      <c r="N2690" s="1" t="n">
        <v>0</v>
      </c>
      <c r="O2690" s="1" t="n">
        <v>7</v>
      </c>
      <c r="P2690" s="1" t="n">
        <v>10</v>
      </c>
      <c r="Q2690" s="1" t="n">
        <v>0.7</v>
      </c>
      <c r="R2690" s="1" t="n">
        <v>4</v>
      </c>
      <c r="S2690" s="1" t="n">
        <v>22</v>
      </c>
      <c r="T2690" s="1" t="n">
        <v>26</v>
      </c>
      <c r="U2690" s="1" t="n">
        <v>9</v>
      </c>
      <c r="V2690" s="1" t="n">
        <v>2</v>
      </c>
      <c r="W2690" s="1" t="n">
        <v>3</v>
      </c>
      <c r="X2690" s="1" t="n">
        <v>17</v>
      </c>
      <c r="Y2690" s="1" t="n">
        <v>17</v>
      </c>
      <c r="Z2690" s="1" t="n">
        <v>15</v>
      </c>
      <c r="AA2690" s="1" t="n">
        <v>-3.8</v>
      </c>
      <c r="AB2690" s="1" t="n">
        <v>0.239</v>
      </c>
      <c r="AC2690" s="1" t="n">
        <v>-0.6</v>
      </c>
      <c r="AD2690" s="1" t="n">
        <f aca="false">IF(F2690=0,0,Z2690/F2690)</f>
        <v>0.75</v>
      </c>
      <c r="AE2690" s="1" t="str">
        <f aca="false">IFERROR(LEFT(C2690,FIND("-",C2690)-1),C2690)</f>
        <v>SG</v>
      </c>
      <c r="AF2690" s="1" t="str">
        <f aca="false">B2690&amp;"|"&amp;A2690</f>
        <v>Terrel Harris|2013</v>
      </c>
      <c r="AG2690" s="1" t="n">
        <f aca="false">SUMPRODUCT(($A$2:$A$4670=A2690)*($Z$2:$Z$4670&gt;Z2690))+1</f>
        <v>435</v>
      </c>
    </row>
    <row r="2691" customFormat="false" ht="15" hidden="false" customHeight="false" outlineLevel="0" collapsed="false">
      <c r="A2691" s="1" t="n">
        <v>2013</v>
      </c>
      <c r="B2691" s="1" t="s">
        <v>957</v>
      </c>
      <c r="C2691" s="1" t="s">
        <v>92</v>
      </c>
      <c r="D2691" s="1" t="n">
        <v>21</v>
      </c>
      <c r="E2691" s="1" t="s">
        <v>103</v>
      </c>
      <c r="F2691" s="1" t="n">
        <v>19</v>
      </c>
      <c r="G2691" s="1" t="n">
        <v>0</v>
      </c>
      <c r="H2691" s="1" t="n">
        <v>276</v>
      </c>
      <c r="I2691" s="1" t="n">
        <v>43</v>
      </c>
      <c r="J2691" s="1" t="n">
        <v>94</v>
      </c>
      <c r="K2691" s="1" t="n">
        <v>0.457</v>
      </c>
      <c r="L2691" s="1" t="n">
        <v>5</v>
      </c>
      <c r="M2691" s="1" t="n">
        <v>19</v>
      </c>
      <c r="N2691" s="1" t="n">
        <v>0.263</v>
      </c>
      <c r="O2691" s="1" t="n">
        <v>13</v>
      </c>
      <c r="P2691" s="1" t="n">
        <v>17</v>
      </c>
      <c r="Q2691" s="1" t="n">
        <v>0.765</v>
      </c>
      <c r="R2691" s="1" t="n">
        <v>28</v>
      </c>
      <c r="S2691" s="1" t="n">
        <v>37</v>
      </c>
      <c r="T2691" s="1" t="n">
        <v>65</v>
      </c>
      <c r="U2691" s="1" t="n">
        <v>15</v>
      </c>
      <c r="V2691" s="1" t="n">
        <v>12</v>
      </c>
      <c r="W2691" s="1" t="n">
        <v>19</v>
      </c>
      <c r="X2691" s="1" t="n">
        <v>13</v>
      </c>
      <c r="Y2691" s="1" t="n">
        <v>21</v>
      </c>
      <c r="Z2691" s="1" t="n">
        <v>104</v>
      </c>
      <c r="AA2691" s="1" t="n">
        <v>17.1</v>
      </c>
      <c r="AB2691" s="1" t="n">
        <v>0.512</v>
      </c>
      <c r="AC2691" s="1" t="n">
        <v>0.7</v>
      </c>
      <c r="AD2691" s="1" t="n">
        <f aca="false">IF(F2691=0,0,Z2691/F2691)</f>
        <v>5.47368421052632</v>
      </c>
      <c r="AE2691" s="1" t="str">
        <f aca="false">IFERROR(LEFT(C2691,FIND("-",C2691)-1),C2691)</f>
        <v>PF</v>
      </c>
      <c r="AF2691" s="1" t="str">
        <f aca="false">B2691&amp;"|"&amp;A2691</f>
        <v>Terrence Jones|2013</v>
      </c>
      <c r="AG2691" s="1" t="n">
        <f aca="false">SUMPRODUCT(($A$2:$A$4670=A2691)*($Z$2:$Z$4670&gt;Z2691))+1</f>
        <v>376</v>
      </c>
    </row>
    <row r="2692" customFormat="false" ht="15" hidden="false" customHeight="false" outlineLevel="0" collapsed="false">
      <c r="A2692" s="1" t="n">
        <v>2013</v>
      </c>
      <c r="B2692" s="1" t="s">
        <v>958</v>
      </c>
      <c r="C2692" s="1" t="s">
        <v>128</v>
      </c>
      <c r="D2692" s="1" t="n">
        <v>21</v>
      </c>
      <c r="E2692" s="1" t="s">
        <v>147</v>
      </c>
      <c r="F2692" s="1" t="n">
        <v>73</v>
      </c>
      <c r="G2692" s="1" t="n">
        <v>2</v>
      </c>
      <c r="H2692" s="1" t="n">
        <v>1239</v>
      </c>
      <c r="I2692" s="1" t="n">
        <v>186</v>
      </c>
      <c r="J2692" s="1" t="n">
        <v>457</v>
      </c>
      <c r="K2692" s="1" t="n">
        <v>0.407</v>
      </c>
      <c r="L2692" s="1" t="n">
        <v>65</v>
      </c>
      <c r="M2692" s="1" t="n">
        <v>196</v>
      </c>
      <c r="N2692" s="1" t="n">
        <v>0.332</v>
      </c>
      <c r="O2692" s="1" t="n">
        <v>30</v>
      </c>
      <c r="P2692" s="1" t="n">
        <v>42</v>
      </c>
      <c r="Q2692" s="1" t="n">
        <v>0.714</v>
      </c>
      <c r="R2692" s="1" t="n">
        <v>35</v>
      </c>
      <c r="S2692" s="1" t="n">
        <v>109</v>
      </c>
      <c r="T2692" s="1" t="n">
        <v>144</v>
      </c>
      <c r="U2692" s="1" t="n">
        <v>53</v>
      </c>
      <c r="V2692" s="1" t="n">
        <v>43</v>
      </c>
      <c r="W2692" s="1" t="n">
        <v>14</v>
      </c>
      <c r="X2692" s="1" t="n">
        <v>48</v>
      </c>
      <c r="Y2692" s="1" t="n">
        <v>122</v>
      </c>
      <c r="Z2692" s="1" t="n">
        <v>467</v>
      </c>
      <c r="AA2692" s="1" t="n">
        <v>10.4</v>
      </c>
      <c r="AB2692" s="1" t="n">
        <v>0.491</v>
      </c>
      <c r="AC2692" s="1" t="n">
        <v>0.9</v>
      </c>
      <c r="AD2692" s="1" t="n">
        <f aca="false">IF(F2692=0,0,Z2692/F2692)</f>
        <v>6.3972602739726</v>
      </c>
      <c r="AE2692" s="1" t="str">
        <f aca="false">IFERROR(LEFT(C2692,FIND("-",C2692)-1),C2692)</f>
        <v>SG</v>
      </c>
      <c r="AF2692" s="1" t="str">
        <f aca="false">B2692&amp;"|"&amp;A2692</f>
        <v>Terrence Ross|2013</v>
      </c>
      <c r="AG2692" s="1" t="n">
        <f aca="false">SUMPRODUCT(($A$2:$A$4670=A2692)*($Z$2:$Z$4670&gt;Z2692))+1</f>
        <v>211</v>
      </c>
    </row>
    <row r="2693" customFormat="false" ht="15" hidden="false" customHeight="false" outlineLevel="0" collapsed="false">
      <c r="A2693" s="1" t="n">
        <v>2013</v>
      </c>
      <c r="B2693" s="1" t="s">
        <v>729</v>
      </c>
      <c r="C2693" s="1" t="s">
        <v>123</v>
      </c>
      <c r="D2693" s="1" t="n">
        <v>25</v>
      </c>
      <c r="E2693" s="1" t="s">
        <v>199</v>
      </c>
      <c r="F2693" s="1" t="n">
        <v>24</v>
      </c>
      <c r="G2693" s="1" t="n">
        <v>0</v>
      </c>
      <c r="H2693" s="1" t="n">
        <v>318</v>
      </c>
      <c r="I2693" s="1" t="n">
        <v>48</v>
      </c>
      <c r="J2693" s="1" t="n">
        <v>97</v>
      </c>
      <c r="K2693" s="1" t="n">
        <v>0.495</v>
      </c>
      <c r="L2693" s="1" t="n">
        <v>5</v>
      </c>
      <c r="M2693" s="1" t="n">
        <v>15</v>
      </c>
      <c r="N2693" s="1" t="n">
        <v>0.333</v>
      </c>
      <c r="O2693" s="1" t="n">
        <v>9</v>
      </c>
      <c r="P2693" s="1" t="n">
        <v>21</v>
      </c>
      <c r="Q2693" s="1" t="n">
        <v>0.429</v>
      </c>
      <c r="R2693" s="1" t="n">
        <v>4</v>
      </c>
      <c r="S2693" s="1" t="n">
        <v>40</v>
      </c>
      <c r="T2693" s="1" t="n">
        <v>44</v>
      </c>
      <c r="U2693" s="1" t="n">
        <v>38</v>
      </c>
      <c r="V2693" s="1" t="n">
        <v>11</v>
      </c>
      <c r="W2693" s="1" t="n">
        <v>2</v>
      </c>
      <c r="X2693" s="1" t="n">
        <v>22</v>
      </c>
      <c r="Y2693" s="1" t="n">
        <v>13</v>
      </c>
      <c r="Z2693" s="1" t="n">
        <v>110</v>
      </c>
      <c r="AA2693" s="1" t="n">
        <v>12.3</v>
      </c>
      <c r="AB2693" s="1" t="n">
        <v>0.518</v>
      </c>
      <c r="AC2693" s="1" t="n">
        <v>0.3</v>
      </c>
      <c r="AD2693" s="1" t="n">
        <f aca="false">IF(F2693=0,0,Z2693/F2693)</f>
        <v>4.58333333333333</v>
      </c>
      <c r="AE2693" s="1" t="str">
        <f aca="false">IFERROR(LEFT(C2693,FIND("-",C2693)-1),C2693)</f>
        <v>SF</v>
      </c>
      <c r="AF2693" s="1" t="str">
        <f aca="false">B2693&amp;"|"&amp;A2693</f>
        <v>Terrence Williams|2013</v>
      </c>
      <c r="AG2693" s="1" t="n">
        <f aca="false">SUMPRODUCT(($A$2:$A$4670=A2693)*($Z$2:$Z$4670&gt;Z2693))+1</f>
        <v>371</v>
      </c>
    </row>
    <row r="2694" customFormat="false" ht="15" hidden="false" customHeight="false" outlineLevel="0" collapsed="false">
      <c r="A2694" s="1" t="n">
        <v>2013</v>
      </c>
      <c r="B2694" s="1" t="s">
        <v>561</v>
      </c>
      <c r="C2694" s="1" t="s">
        <v>128</v>
      </c>
      <c r="D2694" s="1" t="n">
        <v>28</v>
      </c>
      <c r="E2694" s="1" t="s">
        <v>609</v>
      </c>
      <c r="F2694" s="1" t="n">
        <v>81</v>
      </c>
      <c r="G2694" s="1" t="n">
        <v>81</v>
      </c>
      <c r="H2694" s="1" t="n">
        <v>2229</v>
      </c>
      <c r="I2694" s="1" t="n">
        <v>224</v>
      </c>
      <c r="J2694" s="1" t="n">
        <v>466</v>
      </c>
      <c r="K2694" s="1" t="n">
        <v>0.481</v>
      </c>
      <c r="L2694" s="1" t="n">
        <v>108</v>
      </c>
      <c r="M2694" s="1" t="n">
        <v>258</v>
      </c>
      <c r="N2694" s="1" t="n">
        <v>0.419</v>
      </c>
      <c r="O2694" s="1" t="n">
        <v>57</v>
      </c>
      <c r="P2694" s="1" t="n">
        <v>69</v>
      </c>
      <c r="Q2694" s="1" t="n">
        <v>0.826</v>
      </c>
      <c r="R2694" s="1" t="n">
        <v>58</v>
      </c>
      <c r="S2694" s="1" t="n">
        <v>259</v>
      </c>
      <c r="T2694" s="1" t="n">
        <v>317</v>
      </c>
      <c r="U2694" s="1" t="n">
        <v>125</v>
      </c>
      <c r="V2694" s="1" t="n">
        <v>103</v>
      </c>
      <c r="W2694" s="1" t="n">
        <v>44</v>
      </c>
      <c r="X2694" s="1" t="n">
        <v>64</v>
      </c>
      <c r="Y2694" s="1" t="n">
        <v>177</v>
      </c>
      <c r="Z2694" s="1" t="n">
        <v>613</v>
      </c>
      <c r="AA2694" s="1" t="n">
        <v>12.8</v>
      </c>
      <c r="AB2694" s="1" t="n">
        <v>0.617</v>
      </c>
      <c r="AC2694" s="1" t="n">
        <v>6.8</v>
      </c>
      <c r="AD2694" s="1" t="n">
        <f aca="false">IF(F2694=0,0,Z2694/F2694)</f>
        <v>7.5679012345679</v>
      </c>
      <c r="AE2694" s="1" t="str">
        <f aca="false">IFERROR(LEFT(C2694,FIND("-",C2694)-1),C2694)</f>
        <v>SG</v>
      </c>
      <c r="AF2694" s="1" t="str">
        <f aca="false">B2694&amp;"|"&amp;A2694</f>
        <v>Thabo Sefolosha|2013</v>
      </c>
      <c r="AG2694" s="1" t="n">
        <f aca="false">SUMPRODUCT(($A$2:$A$4670=A2694)*($Z$2:$Z$4670&gt;Z2694))+1</f>
        <v>173</v>
      </c>
    </row>
    <row r="2695" customFormat="false" ht="15" hidden="false" customHeight="false" outlineLevel="0" collapsed="false">
      <c r="A2695" s="1" t="n">
        <v>2013</v>
      </c>
      <c r="B2695" s="1" t="s">
        <v>562</v>
      </c>
      <c r="C2695" s="1" t="s">
        <v>92</v>
      </c>
      <c r="D2695" s="1" t="n">
        <v>24</v>
      </c>
      <c r="E2695" s="1" t="s">
        <v>142</v>
      </c>
      <c r="F2695" s="1" t="n">
        <v>76</v>
      </c>
      <c r="G2695" s="1" t="n">
        <v>76</v>
      </c>
      <c r="H2695" s="1" t="n">
        <v>2629</v>
      </c>
      <c r="I2695" s="1" t="n">
        <v>509</v>
      </c>
      <c r="J2695" s="1" t="n">
        <v>958</v>
      </c>
      <c r="K2695" s="1" t="n">
        <v>0.531</v>
      </c>
      <c r="L2695" s="1" t="n">
        <v>1</v>
      </c>
      <c r="M2695" s="1" t="n">
        <v>8</v>
      </c>
      <c r="N2695" s="1" t="n">
        <v>0.125</v>
      </c>
      <c r="O2695" s="1" t="n">
        <v>108</v>
      </c>
      <c r="P2695" s="1" t="n">
        <v>188</v>
      </c>
      <c r="Q2695" s="1" t="n">
        <v>0.574</v>
      </c>
      <c r="R2695" s="1" t="n">
        <v>182</v>
      </c>
      <c r="S2695" s="1" t="n">
        <v>389</v>
      </c>
      <c r="T2695" s="1" t="n">
        <v>571</v>
      </c>
      <c r="U2695" s="1" t="n">
        <v>125</v>
      </c>
      <c r="V2695" s="1" t="n">
        <v>133</v>
      </c>
      <c r="W2695" s="1" t="n">
        <v>55</v>
      </c>
      <c r="X2695" s="1" t="n">
        <v>90</v>
      </c>
      <c r="Y2695" s="1" t="n">
        <v>191</v>
      </c>
      <c r="Z2695" s="1" t="n">
        <v>1127</v>
      </c>
      <c r="AA2695" s="1" t="n">
        <v>18.2</v>
      </c>
      <c r="AB2695" s="1" t="n">
        <v>0.541</v>
      </c>
      <c r="AC2695" s="1" t="n">
        <v>7.4</v>
      </c>
      <c r="AD2695" s="1" t="n">
        <f aca="false">IF(F2695=0,0,Z2695/F2695)</f>
        <v>14.8289473684211</v>
      </c>
      <c r="AE2695" s="1" t="str">
        <f aca="false">IFERROR(LEFT(C2695,FIND("-",C2695)-1),C2695)</f>
        <v>PF</v>
      </c>
      <c r="AF2695" s="1" t="str">
        <f aca="false">B2695&amp;"|"&amp;A2695</f>
        <v>Thaddeus Young|2013</v>
      </c>
      <c r="AG2695" s="1" t="n">
        <f aca="false">SUMPRODUCT(($A$2:$A$4670=A2695)*($Z$2:$Z$4670&gt;Z2695))+1</f>
        <v>51</v>
      </c>
    </row>
    <row r="2696" customFormat="false" ht="15" hidden="false" customHeight="false" outlineLevel="0" collapsed="false">
      <c r="A2696" s="1" t="n">
        <v>2013</v>
      </c>
      <c r="B2696" s="1" t="s">
        <v>959</v>
      </c>
      <c r="C2696" s="1" t="s">
        <v>92</v>
      </c>
      <c r="D2696" s="1" t="n">
        <v>21</v>
      </c>
      <c r="E2696" s="1" t="s">
        <v>115</v>
      </c>
      <c r="F2696" s="1" t="n">
        <v>70</v>
      </c>
      <c r="G2696" s="1" t="n">
        <v>0</v>
      </c>
      <c r="H2696" s="1" t="n">
        <v>1056</v>
      </c>
      <c r="I2696" s="1" t="n">
        <v>138</v>
      </c>
      <c r="J2696" s="1" t="n">
        <v>321</v>
      </c>
      <c r="K2696" s="1" t="n">
        <v>0.43</v>
      </c>
      <c r="L2696" s="1" t="n">
        <v>0</v>
      </c>
      <c r="M2696" s="1" t="n">
        <v>1</v>
      </c>
      <c r="N2696" s="1" t="n">
        <v>0</v>
      </c>
      <c r="O2696" s="1" t="n">
        <v>57</v>
      </c>
      <c r="P2696" s="1" t="n">
        <v>109</v>
      </c>
      <c r="Q2696" s="1" t="n">
        <v>0.523</v>
      </c>
      <c r="R2696" s="1" t="n">
        <v>122</v>
      </c>
      <c r="S2696" s="1" t="n">
        <v>193</v>
      </c>
      <c r="T2696" s="1" t="n">
        <v>315</v>
      </c>
      <c r="U2696" s="1" t="n">
        <v>46</v>
      </c>
      <c r="V2696" s="1" t="n">
        <v>41</v>
      </c>
      <c r="W2696" s="1" t="n">
        <v>26</v>
      </c>
      <c r="X2696" s="1" t="n">
        <v>88</v>
      </c>
      <c r="Y2696" s="1" t="n">
        <v>124</v>
      </c>
      <c r="Z2696" s="1" t="n">
        <v>333</v>
      </c>
      <c r="AA2696" s="1" t="n">
        <v>10.9</v>
      </c>
      <c r="AB2696" s="1" t="n">
        <v>0.451</v>
      </c>
      <c r="AC2696" s="1" t="n">
        <v>-0.1</v>
      </c>
      <c r="AD2696" s="1" t="n">
        <f aca="false">IF(F2696=0,0,Z2696/F2696)</f>
        <v>4.75714285714286</v>
      </c>
      <c r="AE2696" s="1" t="str">
        <f aca="false">IFERROR(LEFT(C2696,FIND("-",C2696)-1),C2696)</f>
        <v>PF</v>
      </c>
      <c r="AF2696" s="1" t="str">
        <f aca="false">B2696&amp;"|"&amp;A2696</f>
        <v>Thomas Robinson|2013</v>
      </c>
      <c r="AG2696" s="1" t="n">
        <f aca="false">SUMPRODUCT(($A$2:$A$4670=A2696)*($Z$2:$Z$4670&gt;Z2696))+1</f>
        <v>257</v>
      </c>
    </row>
    <row r="2697" customFormat="false" ht="15" hidden="false" customHeight="false" outlineLevel="0" collapsed="false">
      <c r="A2697" s="1" t="n">
        <v>2013</v>
      </c>
      <c r="B2697" s="1" t="s">
        <v>799</v>
      </c>
      <c r="C2697" s="1" t="s">
        <v>92</v>
      </c>
      <c r="D2697" s="1" t="n">
        <v>28</v>
      </c>
      <c r="E2697" s="1" t="s">
        <v>194</v>
      </c>
      <c r="F2697" s="1" t="n">
        <v>81</v>
      </c>
      <c r="G2697" s="1" t="n">
        <v>58</v>
      </c>
      <c r="H2697" s="1" t="n">
        <v>1997</v>
      </c>
      <c r="I2697" s="1" t="n">
        <v>315</v>
      </c>
      <c r="J2697" s="1" t="n">
        <v>563</v>
      </c>
      <c r="K2697" s="1" t="n">
        <v>0.56</v>
      </c>
      <c r="L2697" s="1" t="n">
        <v>0</v>
      </c>
      <c r="M2697" s="1" t="n">
        <v>2</v>
      </c>
      <c r="N2697" s="1" t="n">
        <v>0</v>
      </c>
      <c r="O2697" s="1" t="n">
        <v>208</v>
      </c>
      <c r="P2697" s="1" t="n">
        <v>285</v>
      </c>
      <c r="Q2697" s="1" t="n">
        <v>0.73</v>
      </c>
      <c r="R2697" s="1" t="n">
        <v>144</v>
      </c>
      <c r="S2697" s="1" t="n">
        <v>371</v>
      </c>
      <c r="T2697" s="1" t="n">
        <v>515</v>
      </c>
      <c r="U2697" s="1" t="n">
        <v>130</v>
      </c>
      <c r="V2697" s="1" t="n">
        <v>63</v>
      </c>
      <c r="W2697" s="1" t="n">
        <v>64</v>
      </c>
      <c r="X2697" s="1" t="n">
        <v>100</v>
      </c>
      <c r="Y2697" s="1" t="n">
        <v>161</v>
      </c>
      <c r="Z2697" s="1" t="n">
        <v>838</v>
      </c>
      <c r="AA2697" s="1" t="n">
        <v>18.7</v>
      </c>
      <c r="AB2697" s="1" t="n">
        <v>0.609</v>
      </c>
      <c r="AC2697" s="1" t="n">
        <v>8.2</v>
      </c>
      <c r="AD2697" s="1" t="n">
        <f aca="false">IF(F2697=0,0,Z2697/F2697)</f>
        <v>10.3456790123457</v>
      </c>
      <c r="AE2697" s="1" t="str">
        <f aca="false">IFERROR(LEFT(C2697,FIND("-",C2697)-1),C2697)</f>
        <v>PF</v>
      </c>
      <c r="AF2697" s="1" t="str">
        <f aca="false">B2697&amp;"|"&amp;A2697</f>
        <v>Tiago Splitter|2013</v>
      </c>
      <c r="AG2697" s="1" t="n">
        <f aca="false">SUMPRODUCT(($A$2:$A$4670=A2697)*($Z$2:$Z$4670&gt;Z2697))+1</f>
        <v>107</v>
      </c>
    </row>
    <row r="2698" customFormat="false" ht="15" hidden="false" customHeight="false" outlineLevel="0" collapsed="false">
      <c r="A2698" s="1" t="n">
        <v>2013</v>
      </c>
      <c r="B2698" s="1" t="s">
        <v>565</v>
      </c>
      <c r="C2698" s="1" t="s">
        <v>105</v>
      </c>
      <c r="D2698" s="1" t="n">
        <v>36</v>
      </c>
      <c r="E2698" s="1" t="s">
        <v>194</v>
      </c>
      <c r="F2698" s="1" t="n">
        <v>69</v>
      </c>
      <c r="G2698" s="1" t="n">
        <v>69</v>
      </c>
      <c r="H2698" s="1" t="n">
        <v>2078</v>
      </c>
      <c r="I2698" s="1" t="n">
        <v>490</v>
      </c>
      <c r="J2698" s="1" t="n">
        <v>976</v>
      </c>
      <c r="K2698" s="1" t="n">
        <v>0.502</v>
      </c>
      <c r="L2698" s="1" t="n">
        <v>2</v>
      </c>
      <c r="M2698" s="1" t="n">
        <v>7</v>
      </c>
      <c r="N2698" s="1" t="n">
        <v>0.286</v>
      </c>
      <c r="O2698" s="1" t="n">
        <v>245</v>
      </c>
      <c r="P2698" s="1" t="n">
        <v>300</v>
      </c>
      <c r="Q2698" s="1" t="n">
        <v>0.817</v>
      </c>
      <c r="R2698" s="1" t="n">
        <v>124</v>
      </c>
      <c r="S2698" s="1" t="n">
        <v>562</v>
      </c>
      <c r="T2698" s="1" t="n">
        <v>686</v>
      </c>
      <c r="U2698" s="1" t="n">
        <v>184</v>
      </c>
      <c r="V2698" s="1" t="n">
        <v>50</v>
      </c>
      <c r="W2698" s="1" t="n">
        <v>183</v>
      </c>
      <c r="X2698" s="1" t="n">
        <v>147</v>
      </c>
      <c r="Y2698" s="1" t="n">
        <v>117</v>
      </c>
      <c r="Z2698" s="1" t="n">
        <v>1227</v>
      </c>
      <c r="AA2698" s="1" t="n">
        <v>24.4</v>
      </c>
      <c r="AB2698" s="1" t="n">
        <v>0.554</v>
      </c>
      <c r="AC2698" s="1" t="n">
        <v>8.3</v>
      </c>
      <c r="AD2698" s="1" t="n">
        <f aca="false">IF(F2698=0,0,Z2698/F2698)</f>
        <v>17.7826086956522</v>
      </c>
      <c r="AE2698" s="1" t="str">
        <f aca="false">IFERROR(LEFT(C2698,FIND("-",C2698)-1),C2698)</f>
        <v>C</v>
      </c>
      <c r="AF2698" s="1" t="str">
        <f aca="false">B2698&amp;"|"&amp;A2698</f>
        <v>Tim Duncan|2013</v>
      </c>
      <c r="AG2698" s="1" t="n">
        <f aca="false">SUMPRODUCT(($A$2:$A$4670=A2698)*($Z$2:$Z$4670&gt;Z2698))+1</f>
        <v>40</v>
      </c>
    </row>
    <row r="2699" customFormat="false" ht="15" hidden="false" customHeight="false" outlineLevel="0" collapsed="false">
      <c r="A2699" s="1" t="n">
        <v>2013</v>
      </c>
      <c r="B2699" s="1" t="s">
        <v>960</v>
      </c>
      <c r="C2699" s="1" t="s">
        <v>105</v>
      </c>
      <c r="D2699" s="1" t="n">
        <v>24</v>
      </c>
      <c r="E2699" s="1" t="s">
        <v>103</v>
      </c>
      <c r="F2699" s="1" t="n">
        <v>3</v>
      </c>
      <c r="G2699" s="1" t="n">
        <v>0</v>
      </c>
      <c r="H2699" s="1" t="n">
        <v>12</v>
      </c>
      <c r="I2699" s="1" t="n">
        <v>1</v>
      </c>
      <c r="J2699" s="1" t="n">
        <v>3</v>
      </c>
      <c r="K2699" s="1" t="n">
        <v>0.333</v>
      </c>
      <c r="L2699" s="1" t="n">
        <v>0</v>
      </c>
      <c r="M2699" s="1" t="n">
        <v>0</v>
      </c>
      <c r="O2699" s="1" t="n">
        <v>1</v>
      </c>
      <c r="P2699" s="1" t="n">
        <v>1</v>
      </c>
      <c r="Q2699" s="1" t="n">
        <v>1</v>
      </c>
      <c r="R2699" s="1" t="n">
        <v>0</v>
      </c>
      <c r="S2699" s="1" t="n">
        <v>1</v>
      </c>
      <c r="T2699" s="1" t="n">
        <v>1</v>
      </c>
      <c r="U2699" s="1" t="n">
        <v>1</v>
      </c>
      <c r="V2699" s="1" t="n">
        <v>1</v>
      </c>
      <c r="W2699" s="1" t="n">
        <v>0</v>
      </c>
      <c r="X2699" s="1" t="n">
        <v>4</v>
      </c>
      <c r="Y2699" s="1" t="n">
        <v>1</v>
      </c>
      <c r="Z2699" s="1" t="n">
        <v>3</v>
      </c>
      <c r="AA2699" s="1" t="n">
        <v>-6.1</v>
      </c>
      <c r="AB2699" s="1" t="n">
        <v>0.436</v>
      </c>
      <c r="AC2699" s="1" t="n">
        <v>-0.1</v>
      </c>
      <c r="AD2699" s="1" t="n">
        <f aca="false">IF(F2699=0,0,Z2699/F2699)</f>
        <v>1</v>
      </c>
      <c r="AE2699" s="1" t="str">
        <f aca="false">IFERROR(LEFT(C2699,FIND("-",C2699)-1),C2699)</f>
        <v>C</v>
      </c>
      <c r="AF2699" s="1" t="str">
        <f aca="false">B2699&amp;"|"&amp;A2699</f>
        <v>Tim Ohlbrecht|2013</v>
      </c>
      <c r="AG2699" s="1" t="n">
        <f aca="false">SUMPRODUCT(($A$2:$A$4670=A2699)*($Z$2:$Z$4670&gt;Z2699))+1</f>
        <v>457</v>
      </c>
    </row>
    <row r="2700" customFormat="false" ht="15" hidden="false" customHeight="false" outlineLevel="0" collapsed="false">
      <c r="A2700" s="1" t="n">
        <v>2013</v>
      </c>
      <c r="B2700" s="1" t="s">
        <v>800</v>
      </c>
      <c r="C2700" s="1" t="s">
        <v>105</v>
      </c>
      <c r="D2700" s="1" t="n">
        <v>26</v>
      </c>
      <c r="E2700" s="1" t="s">
        <v>129</v>
      </c>
      <c r="F2700" s="1" t="n">
        <v>41</v>
      </c>
      <c r="G2700" s="1" t="n">
        <v>1</v>
      </c>
      <c r="H2700" s="1" t="n">
        <v>366</v>
      </c>
      <c r="I2700" s="1" t="n">
        <v>44</v>
      </c>
      <c r="J2700" s="1" t="n">
        <v>87</v>
      </c>
      <c r="K2700" s="1" t="n">
        <v>0.506</v>
      </c>
      <c r="L2700" s="1" t="n">
        <v>0</v>
      </c>
      <c r="M2700" s="1" t="n">
        <v>2</v>
      </c>
      <c r="N2700" s="1" t="n">
        <v>0</v>
      </c>
      <c r="O2700" s="1" t="n">
        <v>20</v>
      </c>
      <c r="P2700" s="1" t="n">
        <v>26</v>
      </c>
      <c r="Q2700" s="1" t="n">
        <v>0.769</v>
      </c>
      <c r="R2700" s="1" t="n">
        <v>50</v>
      </c>
      <c r="S2700" s="1" t="n">
        <v>57</v>
      </c>
      <c r="T2700" s="1" t="n">
        <v>107</v>
      </c>
      <c r="U2700" s="1" t="n">
        <v>9</v>
      </c>
      <c r="V2700" s="1" t="n">
        <v>6</v>
      </c>
      <c r="W2700" s="1" t="n">
        <v>18</v>
      </c>
      <c r="X2700" s="1" t="n">
        <v>25</v>
      </c>
      <c r="Y2700" s="1" t="n">
        <v>57</v>
      </c>
      <c r="Z2700" s="1" t="n">
        <v>108</v>
      </c>
      <c r="AA2700" s="1" t="n">
        <v>12.3</v>
      </c>
      <c r="AB2700" s="1" t="n">
        <v>0.549</v>
      </c>
      <c r="AC2700" s="1" t="n">
        <v>0.7</v>
      </c>
      <c r="AD2700" s="1" t="n">
        <f aca="false">IF(F2700=0,0,Z2700/F2700)</f>
        <v>2.63414634146341</v>
      </c>
      <c r="AE2700" s="1" t="str">
        <f aca="false">IFERROR(LEFT(C2700,FIND("-",C2700)-1),C2700)</f>
        <v>C</v>
      </c>
      <c r="AF2700" s="1" t="str">
        <f aca="false">B2700&amp;"|"&amp;A2700</f>
        <v>Timofey Mozgov|2013</v>
      </c>
      <c r="AG2700" s="1" t="n">
        <f aca="false">SUMPRODUCT(($A$2:$A$4670=A2700)*($Z$2:$Z$4670&gt;Z2700))+1</f>
        <v>373</v>
      </c>
    </row>
    <row r="2701" customFormat="false" ht="15" hidden="false" customHeight="false" outlineLevel="0" collapsed="false">
      <c r="A2701" s="1" t="n">
        <v>2013</v>
      </c>
      <c r="B2701" s="1" t="s">
        <v>882</v>
      </c>
      <c r="C2701" s="1" t="s">
        <v>390</v>
      </c>
      <c r="D2701" s="1" t="n">
        <v>20</v>
      </c>
      <c r="E2701" s="1" t="s">
        <v>115</v>
      </c>
      <c r="F2701" s="1" t="n">
        <v>55</v>
      </c>
      <c r="G2701" s="1" t="n">
        <v>34</v>
      </c>
      <c r="H2701" s="1" t="n">
        <v>1299</v>
      </c>
      <c r="I2701" s="1" t="n">
        <v>233</v>
      </c>
      <c r="J2701" s="1" t="n">
        <v>512</v>
      </c>
      <c r="K2701" s="1" t="n">
        <v>0.455</v>
      </c>
      <c r="L2701" s="1" t="n">
        <v>34</v>
      </c>
      <c r="M2701" s="1" t="n">
        <v>108</v>
      </c>
      <c r="N2701" s="1" t="n">
        <v>0.315</v>
      </c>
      <c r="O2701" s="1" t="n">
        <v>103</v>
      </c>
      <c r="P2701" s="1" t="n">
        <v>137</v>
      </c>
      <c r="Q2701" s="1" t="n">
        <v>0.752</v>
      </c>
      <c r="R2701" s="1" t="n">
        <v>73</v>
      </c>
      <c r="S2701" s="1" t="n">
        <v>214</v>
      </c>
      <c r="T2701" s="1" t="n">
        <v>287</v>
      </c>
      <c r="U2701" s="1" t="n">
        <v>69</v>
      </c>
      <c r="V2701" s="1" t="n">
        <v>32</v>
      </c>
      <c r="W2701" s="1" t="n">
        <v>44</v>
      </c>
      <c r="X2701" s="1" t="n">
        <v>66</v>
      </c>
      <c r="Y2701" s="1" t="n">
        <v>120</v>
      </c>
      <c r="Z2701" s="1" t="n">
        <v>603</v>
      </c>
      <c r="AA2701" s="1" t="n">
        <v>16</v>
      </c>
      <c r="AB2701" s="1" t="n">
        <v>0.527</v>
      </c>
      <c r="AC2701" s="1" t="n">
        <v>2.4</v>
      </c>
      <c r="AD2701" s="1" t="n">
        <f aca="false">IF(F2701=0,0,Z2701/F2701)</f>
        <v>10.9636363636364</v>
      </c>
      <c r="AE2701" s="1" t="str">
        <f aca="false">IFERROR(LEFT(C2701,FIND("-",C2701)-1),C2701)</f>
        <v>SF</v>
      </c>
      <c r="AF2701" s="1" t="str">
        <f aca="false">B2701&amp;"|"&amp;A2701</f>
        <v>Tobias Harris|2013</v>
      </c>
      <c r="AG2701" s="1" t="n">
        <f aca="false">SUMPRODUCT(($A$2:$A$4670=A2701)*($Z$2:$Z$4670&gt;Z2701))+1</f>
        <v>177</v>
      </c>
    </row>
    <row r="2702" customFormat="false" ht="15" hidden="false" customHeight="false" outlineLevel="0" collapsed="false">
      <c r="A2702" s="1" t="n">
        <v>2013</v>
      </c>
      <c r="B2702" s="1" t="s">
        <v>730</v>
      </c>
      <c r="C2702" s="1" t="s">
        <v>102</v>
      </c>
      <c r="D2702" s="1" t="n">
        <v>26</v>
      </c>
      <c r="E2702" s="1" t="s">
        <v>115</v>
      </c>
      <c r="F2702" s="1" t="n">
        <v>71</v>
      </c>
      <c r="G2702" s="1" t="n">
        <v>0</v>
      </c>
      <c r="H2702" s="1" t="n">
        <v>1289</v>
      </c>
      <c r="I2702" s="1" t="n">
        <v>188</v>
      </c>
      <c r="J2702" s="1" t="n">
        <v>466</v>
      </c>
      <c r="K2702" s="1" t="n">
        <v>0.403</v>
      </c>
      <c r="L2702" s="1" t="n">
        <v>82</v>
      </c>
      <c r="M2702" s="1" t="n">
        <v>216</v>
      </c>
      <c r="N2702" s="1" t="n">
        <v>0.38</v>
      </c>
      <c r="O2702" s="1" t="n">
        <v>76</v>
      </c>
      <c r="P2702" s="1" t="n">
        <v>84</v>
      </c>
      <c r="Q2702" s="1" t="n">
        <v>0.905</v>
      </c>
      <c r="R2702" s="1" t="n">
        <v>34</v>
      </c>
      <c r="S2702" s="1" t="n">
        <v>104</v>
      </c>
      <c r="T2702" s="1" t="n">
        <v>138</v>
      </c>
      <c r="U2702" s="1" t="n">
        <v>151</v>
      </c>
      <c r="V2702" s="1" t="n">
        <v>71</v>
      </c>
      <c r="W2702" s="1" t="n">
        <v>3</v>
      </c>
      <c r="X2702" s="1" t="n">
        <v>81</v>
      </c>
      <c r="Y2702" s="1" t="n">
        <v>145</v>
      </c>
      <c r="Z2702" s="1" t="n">
        <v>534</v>
      </c>
      <c r="AA2702" s="1" t="n">
        <v>13.4</v>
      </c>
      <c r="AB2702" s="1" t="n">
        <v>0.531</v>
      </c>
      <c r="AC2702" s="1" t="n">
        <v>2.4</v>
      </c>
      <c r="AD2702" s="1" t="n">
        <f aca="false">IF(F2702=0,0,Z2702/F2702)</f>
        <v>7.52112676056338</v>
      </c>
      <c r="AE2702" s="1" t="str">
        <f aca="false">IFERROR(LEFT(C2702,FIND("-",C2702)-1),C2702)</f>
        <v>PG</v>
      </c>
      <c r="AF2702" s="1" t="str">
        <f aca="false">B2702&amp;"|"&amp;A2702</f>
        <v>Toney Douglas|2013</v>
      </c>
      <c r="AG2702" s="1" t="n">
        <f aca="false">SUMPRODUCT(($A$2:$A$4670=A2702)*($Z$2:$Z$4670&gt;Z2702))+1</f>
        <v>194</v>
      </c>
    </row>
    <row r="2703" customFormat="false" ht="15" hidden="false" customHeight="false" outlineLevel="0" collapsed="false">
      <c r="A2703" s="1" t="n">
        <v>2013</v>
      </c>
      <c r="B2703" s="1" t="s">
        <v>567</v>
      </c>
      <c r="C2703" s="1" t="s">
        <v>128</v>
      </c>
      <c r="D2703" s="1" t="n">
        <v>31</v>
      </c>
      <c r="E2703" s="1" t="s">
        <v>140</v>
      </c>
      <c r="F2703" s="1" t="n">
        <v>79</v>
      </c>
      <c r="G2703" s="1" t="n">
        <v>79</v>
      </c>
      <c r="H2703" s="1" t="n">
        <v>2109</v>
      </c>
      <c r="I2703" s="1" t="n">
        <v>284</v>
      </c>
      <c r="J2703" s="1" t="n">
        <v>638</v>
      </c>
      <c r="K2703" s="1" t="n">
        <v>0.445</v>
      </c>
      <c r="L2703" s="1" t="n">
        <v>3</v>
      </c>
      <c r="M2703" s="1" t="n">
        <v>24</v>
      </c>
      <c r="N2703" s="1" t="n">
        <v>0.125</v>
      </c>
      <c r="O2703" s="1" t="n">
        <v>134</v>
      </c>
      <c r="P2703" s="1" t="n">
        <v>187</v>
      </c>
      <c r="Q2703" s="1" t="n">
        <v>0.717</v>
      </c>
      <c r="R2703" s="1" t="n">
        <v>121</v>
      </c>
      <c r="S2703" s="1" t="n">
        <v>242</v>
      </c>
      <c r="T2703" s="1" t="n">
        <v>363</v>
      </c>
      <c r="U2703" s="1" t="n">
        <v>98</v>
      </c>
      <c r="V2703" s="1" t="n">
        <v>119</v>
      </c>
      <c r="W2703" s="1" t="n">
        <v>44</v>
      </c>
      <c r="X2703" s="1" t="n">
        <v>94</v>
      </c>
      <c r="Y2703" s="1" t="n">
        <v>211</v>
      </c>
      <c r="Z2703" s="1" t="n">
        <v>705</v>
      </c>
      <c r="AA2703" s="1" t="n">
        <v>13.2</v>
      </c>
      <c r="AB2703" s="1" t="n">
        <v>0.489</v>
      </c>
      <c r="AC2703" s="1" t="n">
        <v>5.1</v>
      </c>
      <c r="AD2703" s="1" t="n">
        <f aca="false">IF(F2703=0,0,Z2703/F2703)</f>
        <v>8.92405063291139</v>
      </c>
      <c r="AE2703" s="1" t="str">
        <f aca="false">IFERROR(LEFT(C2703,FIND("-",C2703)-1),C2703)</f>
        <v>SG</v>
      </c>
      <c r="AF2703" s="1" t="str">
        <f aca="false">B2703&amp;"|"&amp;A2703</f>
        <v>Tony Allen|2013</v>
      </c>
      <c r="AG2703" s="1" t="n">
        <f aca="false">SUMPRODUCT(($A$2:$A$4670=A2703)*($Z$2:$Z$4670&gt;Z2703))+1</f>
        <v>141</v>
      </c>
    </row>
    <row r="2704" customFormat="false" ht="15" hidden="false" customHeight="false" outlineLevel="0" collapsed="false">
      <c r="A2704" s="1" t="n">
        <v>2013</v>
      </c>
      <c r="B2704" s="1" t="s">
        <v>568</v>
      </c>
      <c r="C2704" s="1" t="s">
        <v>102</v>
      </c>
      <c r="D2704" s="1" t="n">
        <v>30</v>
      </c>
      <c r="E2704" s="1" t="s">
        <v>194</v>
      </c>
      <c r="F2704" s="1" t="n">
        <v>66</v>
      </c>
      <c r="G2704" s="1" t="n">
        <v>66</v>
      </c>
      <c r="H2704" s="1" t="n">
        <v>2174</v>
      </c>
      <c r="I2704" s="1" t="n">
        <v>519</v>
      </c>
      <c r="J2704" s="1" t="n">
        <v>995</v>
      </c>
      <c r="K2704" s="1" t="n">
        <v>0.522</v>
      </c>
      <c r="L2704" s="1" t="n">
        <v>24</v>
      </c>
      <c r="M2704" s="1" t="n">
        <v>68</v>
      </c>
      <c r="N2704" s="1" t="n">
        <v>0.353</v>
      </c>
      <c r="O2704" s="1" t="n">
        <v>279</v>
      </c>
      <c r="P2704" s="1" t="n">
        <v>330</v>
      </c>
      <c r="Q2704" s="1" t="n">
        <v>0.845</v>
      </c>
      <c r="R2704" s="1" t="n">
        <v>18</v>
      </c>
      <c r="S2704" s="1" t="n">
        <v>180</v>
      </c>
      <c r="T2704" s="1" t="n">
        <v>198</v>
      </c>
      <c r="U2704" s="1" t="n">
        <v>499</v>
      </c>
      <c r="V2704" s="1" t="n">
        <v>54</v>
      </c>
      <c r="W2704" s="1" t="n">
        <v>6</v>
      </c>
      <c r="X2704" s="1" t="n">
        <v>170</v>
      </c>
      <c r="Y2704" s="1" t="n">
        <v>92</v>
      </c>
      <c r="Z2704" s="1" t="n">
        <v>1341</v>
      </c>
      <c r="AA2704" s="1" t="n">
        <v>23</v>
      </c>
      <c r="AB2704" s="1" t="n">
        <v>0.588</v>
      </c>
      <c r="AC2704" s="1" t="n">
        <v>9.3</v>
      </c>
      <c r="AD2704" s="1" t="n">
        <f aca="false">IF(F2704=0,0,Z2704/F2704)</f>
        <v>20.3181818181818</v>
      </c>
      <c r="AE2704" s="1" t="str">
        <f aca="false">IFERROR(LEFT(C2704,FIND("-",C2704)-1),C2704)</f>
        <v>PG</v>
      </c>
      <c r="AF2704" s="1" t="str">
        <f aca="false">B2704&amp;"|"&amp;A2704</f>
        <v>Tony Parker|2013</v>
      </c>
      <c r="AG2704" s="1" t="n">
        <f aca="false">SUMPRODUCT(($A$2:$A$4670=A2704)*($Z$2:$Z$4670&gt;Z2704))+1</f>
        <v>26</v>
      </c>
    </row>
    <row r="2705" customFormat="false" ht="15" hidden="false" customHeight="false" outlineLevel="0" collapsed="false">
      <c r="A2705" s="1" t="n">
        <v>2013</v>
      </c>
      <c r="B2705" s="1" t="s">
        <v>961</v>
      </c>
      <c r="C2705" s="1" t="s">
        <v>128</v>
      </c>
      <c r="D2705" s="1" t="n">
        <v>19</v>
      </c>
      <c r="E2705" s="1" t="s">
        <v>140</v>
      </c>
      <c r="F2705" s="1" t="n">
        <v>35</v>
      </c>
      <c r="G2705" s="1" t="n">
        <v>0</v>
      </c>
      <c r="H2705" s="1" t="n">
        <v>272</v>
      </c>
      <c r="I2705" s="1" t="n">
        <v>33</v>
      </c>
      <c r="J2705" s="1" t="n">
        <v>86</v>
      </c>
      <c r="K2705" s="1" t="n">
        <v>0.384</v>
      </c>
      <c r="L2705" s="1" t="n">
        <v>4</v>
      </c>
      <c r="M2705" s="1" t="n">
        <v>16</v>
      </c>
      <c r="N2705" s="1" t="n">
        <v>0.25</v>
      </c>
      <c r="O2705" s="1" t="n">
        <v>21</v>
      </c>
      <c r="P2705" s="1" t="n">
        <v>29</v>
      </c>
      <c r="Q2705" s="1" t="n">
        <v>0.724</v>
      </c>
      <c r="R2705" s="1" t="n">
        <v>13</v>
      </c>
      <c r="S2705" s="1" t="n">
        <v>15</v>
      </c>
      <c r="T2705" s="1" t="n">
        <v>28</v>
      </c>
      <c r="U2705" s="1" t="n">
        <v>43</v>
      </c>
      <c r="V2705" s="1" t="n">
        <v>8</v>
      </c>
      <c r="W2705" s="1" t="n">
        <v>4</v>
      </c>
      <c r="X2705" s="1" t="n">
        <v>29</v>
      </c>
      <c r="Y2705" s="1" t="n">
        <v>34</v>
      </c>
      <c r="Z2705" s="1" t="n">
        <v>91</v>
      </c>
      <c r="AA2705" s="1" t="n">
        <v>9.3</v>
      </c>
      <c r="AB2705" s="1" t="n">
        <v>0.461</v>
      </c>
      <c r="AC2705" s="1" t="n">
        <v>0.1</v>
      </c>
      <c r="AD2705" s="1" t="n">
        <f aca="false">IF(F2705=0,0,Z2705/F2705)</f>
        <v>2.6</v>
      </c>
      <c r="AE2705" s="1" t="str">
        <f aca="false">IFERROR(LEFT(C2705,FIND("-",C2705)-1),C2705)</f>
        <v>SG</v>
      </c>
      <c r="AF2705" s="1" t="str">
        <f aca="false">B2705&amp;"|"&amp;A2705</f>
        <v>Tony Wroten|2013</v>
      </c>
      <c r="AG2705" s="1" t="n">
        <f aca="false">SUMPRODUCT(($A$2:$A$4670=A2705)*($Z$2:$Z$4670&gt;Z2705))+1</f>
        <v>386</v>
      </c>
    </row>
    <row r="2706" customFormat="false" ht="15" hidden="false" customHeight="false" outlineLevel="0" collapsed="false">
      <c r="A2706" s="1" t="n">
        <v>2013</v>
      </c>
      <c r="B2706" s="1" t="s">
        <v>962</v>
      </c>
      <c r="C2706" s="1" t="s">
        <v>123</v>
      </c>
      <c r="D2706" s="1" t="n">
        <v>21</v>
      </c>
      <c r="E2706" s="1" t="s">
        <v>891</v>
      </c>
      <c r="F2706" s="1" t="n">
        <v>19</v>
      </c>
      <c r="G2706" s="1" t="n">
        <v>0</v>
      </c>
      <c r="H2706" s="1" t="n">
        <v>93</v>
      </c>
      <c r="I2706" s="1" t="n">
        <v>10</v>
      </c>
      <c r="J2706" s="1" t="n">
        <v>23</v>
      </c>
      <c r="K2706" s="1" t="n">
        <v>0.435</v>
      </c>
      <c r="L2706" s="1" t="n">
        <v>1</v>
      </c>
      <c r="M2706" s="1" t="n">
        <v>2</v>
      </c>
      <c r="N2706" s="1" t="n">
        <v>0.5</v>
      </c>
      <c r="O2706" s="1" t="n">
        <v>9</v>
      </c>
      <c r="P2706" s="1" t="n">
        <v>16</v>
      </c>
      <c r="Q2706" s="1" t="n">
        <v>0.563</v>
      </c>
      <c r="R2706" s="1" t="n">
        <v>9</v>
      </c>
      <c r="S2706" s="1" t="n">
        <v>14</v>
      </c>
      <c r="T2706" s="1" t="n">
        <v>23</v>
      </c>
      <c r="U2706" s="1" t="n">
        <v>3</v>
      </c>
      <c r="V2706" s="1" t="n">
        <v>3</v>
      </c>
      <c r="W2706" s="1" t="n">
        <v>1</v>
      </c>
      <c r="X2706" s="1" t="n">
        <v>11</v>
      </c>
      <c r="Y2706" s="1" t="n">
        <v>11</v>
      </c>
      <c r="Z2706" s="1" t="n">
        <v>30</v>
      </c>
      <c r="AA2706" s="1" t="n">
        <v>8.5</v>
      </c>
      <c r="AB2706" s="1" t="n">
        <v>0.499</v>
      </c>
      <c r="AC2706" s="1" t="n">
        <v>0</v>
      </c>
      <c r="AD2706" s="1" t="n">
        <f aca="false">IF(F2706=0,0,Z2706/F2706)</f>
        <v>1.57894736842105</v>
      </c>
      <c r="AE2706" s="1" t="str">
        <f aca="false">IFERROR(LEFT(C2706,FIND("-",C2706)-1),C2706)</f>
        <v>SF</v>
      </c>
      <c r="AF2706" s="1" t="str">
        <f aca="false">B2706&amp;"|"&amp;A2706</f>
        <v>Tornike Shengelia|2013</v>
      </c>
      <c r="AG2706" s="1" t="n">
        <f aca="false">SUMPRODUCT(($A$2:$A$4670=A2706)*($Z$2:$Z$4670&gt;Z2706))+1</f>
        <v>423</v>
      </c>
    </row>
    <row r="2707" customFormat="false" ht="15" hidden="false" customHeight="false" outlineLevel="0" collapsed="false">
      <c r="A2707" s="1" t="n">
        <v>2013</v>
      </c>
      <c r="B2707" s="1" t="s">
        <v>571</v>
      </c>
      <c r="C2707" s="1" t="s">
        <v>123</v>
      </c>
      <c r="D2707" s="1" t="n">
        <v>28</v>
      </c>
      <c r="E2707" s="1" t="s">
        <v>173</v>
      </c>
      <c r="F2707" s="1" t="n">
        <v>38</v>
      </c>
      <c r="G2707" s="1" t="n">
        <v>2</v>
      </c>
      <c r="H2707" s="1" t="n">
        <v>444</v>
      </c>
      <c r="I2707" s="1" t="n">
        <v>74</v>
      </c>
      <c r="J2707" s="1" t="n">
        <v>177</v>
      </c>
      <c r="K2707" s="1" t="n">
        <v>0.418</v>
      </c>
      <c r="L2707" s="1" t="n">
        <v>14</v>
      </c>
      <c r="M2707" s="1" t="n">
        <v>50</v>
      </c>
      <c r="N2707" s="1" t="n">
        <v>0.28</v>
      </c>
      <c r="O2707" s="1" t="n">
        <v>38</v>
      </c>
      <c r="P2707" s="1" t="n">
        <v>52</v>
      </c>
      <c r="Q2707" s="1" t="n">
        <v>0.731</v>
      </c>
      <c r="R2707" s="1" t="n">
        <v>17</v>
      </c>
      <c r="S2707" s="1" t="n">
        <v>44</v>
      </c>
      <c r="T2707" s="1" t="n">
        <v>61</v>
      </c>
      <c r="U2707" s="1" t="n">
        <v>21</v>
      </c>
      <c r="V2707" s="1" t="n">
        <v>11</v>
      </c>
      <c r="W2707" s="1" t="n">
        <v>8</v>
      </c>
      <c r="X2707" s="1" t="n">
        <v>19</v>
      </c>
      <c r="Y2707" s="1" t="n">
        <v>35</v>
      </c>
      <c r="Z2707" s="1" t="n">
        <v>200</v>
      </c>
      <c r="AA2707" s="1" t="n">
        <v>13</v>
      </c>
      <c r="AB2707" s="1" t="n">
        <v>0.5</v>
      </c>
      <c r="AC2707" s="1" t="n">
        <v>0.3</v>
      </c>
      <c r="AD2707" s="1" t="n">
        <f aca="false">IF(F2707=0,0,Z2707/F2707)</f>
        <v>5.26315789473684</v>
      </c>
      <c r="AE2707" s="1" t="str">
        <f aca="false">IFERROR(LEFT(C2707,FIND("-",C2707)-1),C2707)</f>
        <v>SF</v>
      </c>
      <c r="AF2707" s="1" t="str">
        <f aca="false">B2707&amp;"|"&amp;A2707</f>
        <v>Travis Outlaw|2013</v>
      </c>
      <c r="AG2707" s="1" t="n">
        <f aca="false">SUMPRODUCT(($A$2:$A$4670=A2707)*($Z$2:$Z$4670&gt;Z2707))+1</f>
        <v>315</v>
      </c>
    </row>
    <row r="2708" customFormat="false" ht="15" hidden="false" customHeight="false" outlineLevel="0" collapsed="false">
      <c r="A2708" s="1" t="n">
        <v>2013</v>
      </c>
      <c r="B2708" s="1" t="s">
        <v>573</v>
      </c>
      <c r="C2708" s="1" t="s">
        <v>123</v>
      </c>
      <c r="D2708" s="1" t="n">
        <v>27</v>
      </c>
      <c r="E2708" s="1" t="s">
        <v>137</v>
      </c>
      <c r="F2708" s="1" t="n">
        <v>56</v>
      </c>
      <c r="G2708" s="1" t="n">
        <v>15</v>
      </c>
      <c r="H2708" s="1" t="n">
        <v>1471</v>
      </c>
      <c r="I2708" s="1" t="n">
        <v>188</v>
      </c>
      <c r="J2708" s="1" t="n">
        <v>451</v>
      </c>
      <c r="K2708" s="1" t="n">
        <v>0.417</v>
      </c>
      <c r="L2708" s="1" t="n">
        <v>76</v>
      </c>
      <c r="M2708" s="1" t="n">
        <v>209</v>
      </c>
      <c r="N2708" s="1" t="n">
        <v>0.364</v>
      </c>
      <c r="O2708" s="1" t="n">
        <v>78</v>
      </c>
      <c r="P2708" s="1" t="n">
        <v>95</v>
      </c>
      <c r="Q2708" s="1" t="n">
        <v>0.821</v>
      </c>
      <c r="R2708" s="1" t="n">
        <v>44</v>
      </c>
      <c r="S2708" s="1" t="n">
        <v>222</v>
      </c>
      <c r="T2708" s="1" t="n">
        <v>266</v>
      </c>
      <c r="U2708" s="1" t="n">
        <v>113</v>
      </c>
      <c r="V2708" s="1" t="n">
        <v>72</v>
      </c>
      <c r="W2708" s="1" t="n">
        <v>20</v>
      </c>
      <c r="X2708" s="1" t="n">
        <v>84</v>
      </c>
      <c r="Y2708" s="1" t="n">
        <v>72</v>
      </c>
      <c r="Z2708" s="1" t="n">
        <v>530</v>
      </c>
      <c r="AA2708" s="1" t="n">
        <v>14</v>
      </c>
      <c r="AB2708" s="1" t="n">
        <v>0.538</v>
      </c>
      <c r="AC2708" s="1" t="n">
        <v>3.1</v>
      </c>
      <c r="AD2708" s="1" t="n">
        <f aca="false">IF(F2708=0,0,Z2708/F2708)</f>
        <v>9.46428571428571</v>
      </c>
      <c r="AE2708" s="1" t="str">
        <f aca="false">IFERROR(LEFT(C2708,FIND("-",C2708)-1),C2708)</f>
        <v>SF</v>
      </c>
      <c r="AF2708" s="1" t="str">
        <f aca="false">B2708&amp;"|"&amp;A2708</f>
        <v>Trevor Ariza|2013</v>
      </c>
      <c r="AG2708" s="1" t="n">
        <f aca="false">SUMPRODUCT(($A$2:$A$4670=A2708)*($Z$2:$Z$4670&gt;Z2708))+1</f>
        <v>196</v>
      </c>
    </row>
    <row r="2709" customFormat="false" ht="15" hidden="false" customHeight="false" outlineLevel="0" collapsed="false">
      <c r="A2709" s="1" t="n">
        <v>2013</v>
      </c>
      <c r="B2709" s="1" t="s">
        <v>801</v>
      </c>
      <c r="C2709" s="1" t="s">
        <v>92</v>
      </c>
      <c r="D2709" s="1" t="n">
        <v>25</v>
      </c>
      <c r="E2709" s="1" t="s">
        <v>137</v>
      </c>
      <c r="F2709" s="1" t="n">
        <v>48</v>
      </c>
      <c r="G2709" s="1" t="n">
        <v>14</v>
      </c>
      <c r="H2709" s="1" t="n">
        <v>887</v>
      </c>
      <c r="I2709" s="1" t="n">
        <v>108</v>
      </c>
      <c r="J2709" s="1" t="n">
        <v>220</v>
      </c>
      <c r="K2709" s="1" t="n">
        <v>0.491</v>
      </c>
      <c r="L2709" s="1" t="n">
        <v>0</v>
      </c>
      <c r="M2709" s="1" t="n">
        <v>5</v>
      </c>
      <c r="N2709" s="1" t="n">
        <v>0</v>
      </c>
      <c r="O2709" s="1" t="n">
        <v>40</v>
      </c>
      <c r="P2709" s="1" t="n">
        <v>72</v>
      </c>
      <c r="Q2709" s="1" t="n">
        <v>0.556</v>
      </c>
      <c r="R2709" s="1" t="n">
        <v>98</v>
      </c>
      <c r="S2709" s="1" t="n">
        <v>141</v>
      </c>
      <c r="T2709" s="1" t="n">
        <v>239</v>
      </c>
      <c r="U2709" s="1" t="n">
        <v>40</v>
      </c>
      <c r="V2709" s="1" t="n">
        <v>32</v>
      </c>
      <c r="W2709" s="1" t="n">
        <v>16</v>
      </c>
      <c r="X2709" s="1" t="n">
        <v>31</v>
      </c>
      <c r="Y2709" s="1" t="n">
        <v>95</v>
      </c>
      <c r="Z2709" s="1" t="n">
        <v>256</v>
      </c>
      <c r="AA2709" s="1" t="n">
        <v>13.9</v>
      </c>
      <c r="AB2709" s="1" t="n">
        <v>0.509</v>
      </c>
      <c r="AC2709" s="1" t="n">
        <v>2.3</v>
      </c>
      <c r="AD2709" s="1" t="n">
        <f aca="false">IF(F2709=0,0,Z2709/F2709)</f>
        <v>5.33333333333333</v>
      </c>
      <c r="AE2709" s="1" t="str">
        <f aca="false">IFERROR(LEFT(C2709,FIND("-",C2709)-1),C2709)</f>
        <v>PF</v>
      </c>
      <c r="AF2709" s="1" t="str">
        <f aca="false">B2709&amp;"|"&amp;A2709</f>
        <v>Trevor Booker|2013</v>
      </c>
      <c r="AG2709" s="1" t="n">
        <f aca="false">SUMPRODUCT(($A$2:$A$4670=A2709)*($Z$2:$Z$4670&gt;Z2709))+1</f>
        <v>291</v>
      </c>
    </row>
    <row r="2710" customFormat="false" ht="15" hidden="false" customHeight="false" outlineLevel="0" collapsed="false">
      <c r="A2710" s="1" t="n">
        <v>2013</v>
      </c>
      <c r="B2710" s="1" t="s">
        <v>885</v>
      </c>
      <c r="C2710" s="1" t="s">
        <v>92</v>
      </c>
      <c r="D2710" s="1" t="n">
        <v>21</v>
      </c>
      <c r="E2710" s="1" t="s">
        <v>135</v>
      </c>
      <c r="F2710" s="1" t="n">
        <v>82</v>
      </c>
      <c r="G2710" s="1" t="n">
        <v>82</v>
      </c>
      <c r="H2710" s="1" t="n">
        <v>2564</v>
      </c>
      <c r="I2710" s="1" t="n">
        <v>390</v>
      </c>
      <c r="J2710" s="1" t="n">
        <v>799</v>
      </c>
      <c r="K2710" s="1" t="n">
        <v>0.488</v>
      </c>
      <c r="L2710" s="1" t="n">
        <v>0</v>
      </c>
      <c r="M2710" s="1" t="n">
        <v>3</v>
      </c>
      <c r="N2710" s="1" t="n">
        <v>0</v>
      </c>
      <c r="O2710" s="1" t="n">
        <v>177</v>
      </c>
      <c r="P2710" s="1" t="n">
        <v>291</v>
      </c>
      <c r="Q2710" s="1" t="n">
        <v>0.608</v>
      </c>
      <c r="R2710" s="1" t="n">
        <v>306</v>
      </c>
      <c r="S2710" s="1" t="n">
        <v>467</v>
      </c>
      <c r="T2710" s="1" t="n">
        <v>773</v>
      </c>
      <c r="U2710" s="1" t="n">
        <v>108</v>
      </c>
      <c r="V2710" s="1" t="n">
        <v>60</v>
      </c>
      <c r="W2710" s="1" t="n">
        <v>71</v>
      </c>
      <c r="X2710" s="1" t="n">
        <v>123</v>
      </c>
      <c r="Y2710" s="1" t="n">
        <v>234</v>
      </c>
      <c r="Z2710" s="1" t="n">
        <v>957</v>
      </c>
      <c r="AA2710" s="1" t="n">
        <v>16.1</v>
      </c>
      <c r="AB2710" s="1" t="n">
        <v>0.516</v>
      </c>
      <c r="AC2710" s="1" t="n">
        <v>5.2</v>
      </c>
      <c r="AD2710" s="1" t="n">
        <f aca="false">IF(F2710=0,0,Z2710/F2710)</f>
        <v>11.6707317073171</v>
      </c>
      <c r="AE2710" s="1" t="str">
        <f aca="false">IFERROR(LEFT(C2710,FIND("-",C2710)-1),C2710)</f>
        <v>PF</v>
      </c>
      <c r="AF2710" s="1" t="str">
        <f aca="false">B2710&amp;"|"&amp;A2710</f>
        <v>Tristan Thompson|2013</v>
      </c>
      <c r="AG2710" s="1" t="n">
        <f aca="false">SUMPRODUCT(($A$2:$A$4670=A2710)*($Z$2:$Z$4670&gt;Z2710))+1</f>
        <v>81</v>
      </c>
    </row>
    <row r="2711" customFormat="false" ht="15" hidden="false" customHeight="false" outlineLevel="0" collapsed="false">
      <c r="A2711" s="1" t="n">
        <v>2013</v>
      </c>
      <c r="B2711" s="1" t="s">
        <v>575</v>
      </c>
      <c r="C2711" s="1" t="s">
        <v>92</v>
      </c>
      <c r="D2711" s="1" t="n">
        <v>32</v>
      </c>
      <c r="E2711" s="1" t="s">
        <v>189</v>
      </c>
      <c r="F2711" s="1" t="n">
        <v>14</v>
      </c>
      <c r="G2711" s="1" t="n">
        <v>1</v>
      </c>
      <c r="H2711" s="1" t="n">
        <v>256</v>
      </c>
      <c r="I2711" s="1" t="n">
        <v>22</v>
      </c>
      <c r="J2711" s="1" t="n">
        <v>61</v>
      </c>
      <c r="K2711" s="1" t="n">
        <v>0.361</v>
      </c>
      <c r="L2711" s="1" t="n">
        <v>11</v>
      </c>
      <c r="M2711" s="1" t="n">
        <v>35</v>
      </c>
      <c r="N2711" s="1" t="n">
        <v>0.314</v>
      </c>
      <c r="O2711" s="1" t="n">
        <v>10</v>
      </c>
      <c r="P2711" s="1" t="n">
        <v>11</v>
      </c>
      <c r="Q2711" s="1" t="n">
        <v>0.909</v>
      </c>
      <c r="R2711" s="1" t="n">
        <v>7</v>
      </c>
      <c r="S2711" s="1" t="n">
        <v>42</v>
      </c>
      <c r="T2711" s="1" t="n">
        <v>49</v>
      </c>
      <c r="U2711" s="1" t="n">
        <v>7</v>
      </c>
      <c r="V2711" s="1" t="n">
        <v>10</v>
      </c>
      <c r="W2711" s="1" t="n">
        <v>6</v>
      </c>
      <c r="X2711" s="1" t="n">
        <v>7</v>
      </c>
      <c r="Y2711" s="1" t="n">
        <v>29</v>
      </c>
      <c r="Z2711" s="1" t="n">
        <v>65</v>
      </c>
      <c r="AA2711" s="1" t="n">
        <v>9.1</v>
      </c>
      <c r="AB2711" s="1" t="n">
        <v>0.494</v>
      </c>
      <c r="AC2711" s="1" t="n">
        <v>0.3</v>
      </c>
      <c r="AD2711" s="1" t="n">
        <f aca="false">IF(F2711=0,0,Z2711/F2711)</f>
        <v>4.64285714285714</v>
      </c>
      <c r="AE2711" s="1" t="str">
        <f aca="false">IFERROR(LEFT(C2711,FIND("-",C2711)-1),C2711)</f>
        <v>PF</v>
      </c>
      <c r="AF2711" s="1" t="str">
        <f aca="false">B2711&amp;"|"&amp;A2711</f>
        <v>Troy Murphy|2013</v>
      </c>
      <c r="AG2711" s="1" t="n">
        <f aca="false">SUMPRODUCT(($A$2:$A$4670=A2711)*($Z$2:$Z$4670&gt;Z2711))+1</f>
        <v>400</v>
      </c>
    </row>
    <row r="2712" customFormat="false" ht="15" hidden="false" customHeight="false" outlineLevel="0" collapsed="false">
      <c r="A2712" s="1" t="n">
        <v>2013</v>
      </c>
      <c r="B2712" s="1" t="s">
        <v>732</v>
      </c>
      <c r="C2712" s="1" t="s">
        <v>102</v>
      </c>
      <c r="D2712" s="1" t="n">
        <v>25</v>
      </c>
      <c r="E2712" s="1" t="s">
        <v>129</v>
      </c>
      <c r="F2712" s="1" t="n">
        <v>73</v>
      </c>
      <c r="G2712" s="1" t="n">
        <v>71</v>
      </c>
      <c r="H2712" s="1" t="n">
        <v>2513</v>
      </c>
      <c r="I2712" s="1" t="n">
        <v>448</v>
      </c>
      <c r="J2712" s="1" t="n">
        <v>971</v>
      </c>
      <c r="K2712" s="1" t="n">
        <v>0.461</v>
      </c>
      <c r="L2712" s="1" t="n">
        <v>85</v>
      </c>
      <c r="M2712" s="1" t="n">
        <v>232</v>
      </c>
      <c r="N2712" s="1" t="n">
        <v>0.366</v>
      </c>
      <c r="O2712" s="1" t="n">
        <v>235</v>
      </c>
      <c r="P2712" s="1" t="n">
        <v>311</v>
      </c>
      <c r="Q2712" s="1" t="n">
        <v>0.756</v>
      </c>
      <c r="R2712" s="1" t="n">
        <v>36</v>
      </c>
      <c r="S2712" s="1" t="n">
        <v>162</v>
      </c>
      <c r="T2712" s="1" t="n">
        <v>198</v>
      </c>
      <c r="U2712" s="1" t="n">
        <v>501</v>
      </c>
      <c r="V2712" s="1" t="n">
        <v>107</v>
      </c>
      <c r="W2712" s="1" t="n">
        <v>8</v>
      </c>
      <c r="X2712" s="1" t="n">
        <v>182</v>
      </c>
      <c r="Y2712" s="1" t="n">
        <v>135</v>
      </c>
      <c r="Z2712" s="1" t="n">
        <v>1216</v>
      </c>
      <c r="AA2712" s="1" t="n">
        <v>17.9</v>
      </c>
      <c r="AB2712" s="1" t="n">
        <v>0.549</v>
      </c>
      <c r="AC2712" s="1" t="n">
        <v>7.4</v>
      </c>
      <c r="AD2712" s="1" t="n">
        <f aca="false">IF(F2712=0,0,Z2712/F2712)</f>
        <v>16.6575342465753</v>
      </c>
      <c r="AE2712" s="1" t="str">
        <f aca="false">IFERROR(LEFT(C2712,FIND("-",C2712)-1),C2712)</f>
        <v>PG</v>
      </c>
      <c r="AF2712" s="1" t="str">
        <f aca="false">B2712&amp;"|"&amp;A2712</f>
        <v>Ty Lawson|2013</v>
      </c>
      <c r="AG2712" s="1" t="n">
        <f aca="false">SUMPRODUCT(($A$2:$A$4670=A2712)*($Z$2:$Z$4670&gt;Z2712))+1</f>
        <v>41</v>
      </c>
    </row>
    <row r="2713" customFormat="false" ht="15" hidden="false" customHeight="false" outlineLevel="0" collapsed="false">
      <c r="A2713" s="1" t="n">
        <v>2013</v>
      </c>
      <c r="B2713" s="1" t="s">
        <v>733</v>
      </c>
      <c r="C2713" s="1" t="s">
        <v>92</v>
      </c>
      <c r="D2713" s="1" t="n">
        <v>27</v>
      </c>
      <c r="E2713" s="1" t="s">
        <v>145</v>
      </c>
      <c r="F2713" s="1" t="n">
        <v>81</v>
      </c>
      <c r="G2713" s="1" t="n">
        <v>8</v>
      </c>
      <c r="H2713" s="1" t="n">
        <v>1366</v>
      </c>
      <c r="I2713" s="1" t="n">
        <v>176</v>
      </c>
      <c r="J2713" s="1" t="n">
        <v>407</v>
      </c>
      <c r="K2713" s="1" t="n">
        <v>0.432</v>
      </c>
      <c r="L2713" s="1" t="n">
        <v>0</v>
      </c>
      <c r="M2713" s="1" t="n">
        <v>3</v>
      </c>
      <c r="N2713" s="1" t="n">
        <v>0</v>
      </c>
      <c r="O2713" s="1" t="n">
        <v>216</v>
      </c>
      <c r="P2713" s="1" t="n">
        <v>300</v>
      </c>
      <c r="Q2713" s="1" t="n">
        <v>0.72</v>
      </c>
      <c r="R2713" s="1" t="n">
        <v>161</v>
      </c>
      <c r="S2713" s="1" t="n">
        <v>212</v>
      </c>
      <c r="T2713" s="1" t="n">
        <v>373</v>
      </c>
      <c r="U2713" s="1" t="n">
        <v>36</v>
      </c>
      <c r="V2713" s="1" t="n">
        <v>29</v>
      </c>
      <c r="W2713" s="1" t="n">
        <v>18</v>
      </c>
      <c r="X2713" s="1" t="n">
        <v>78</v>
      </c>
      <c r="Y2713" s="1" t="n">
        <v>152</v>
      </c>
      <c r="Z2713" s="1" t="n">
        <v>568</v>
      </c>
      <c r="AA2713" s="1" t="n">
        <v>15.3</v>
      </c>
      <c r="AB2713" s="1" t="n">
        <v>0.527</v>
      </c>
      <c r="AC2713" s="1" t="n">
        <v>4.4</v>
      </c>
      <c r="AD2713" s="1" t="n">
        <f aca="false">IF(F2713=0,0,Z2713/F2713)</f>
        <v>7.01234567901235</v>
      </c>
      <c r="AE2713" s="1" t="str">
        <f aca="false">IFERROR(LEFT(C2713,FIND("-",C2713)-1),C2713)</f>
        <v>PF</v>
      </c>
      <c r="AF2713" s="1" t="str">
        <f aca="false">B2713&amp;"|"&amp;A2713</f>
        <v>Tyler Hansbrough|2013</v>
      </c>
      <c r="AG2713" s="1" t="n">
        <f aca="false">SUMPRODUCT(($A$2:$A$4670=A2713)*($Z$2:$Z$4670&gt;Z2713))+1</f>
        <v>183</v>
      </c>
    </row>
    <row r="2714" customFormat="false" ht="15" hidden="false" customHeight="false" outlineLevel="0" collapsed="false">
      <c r="A2714" s="1" t="n">
        <v>2013</v>
      </c>
      <c r="B2714" s="1" t="s">
        <v>886</v>
      </c>
      <c r="C2714" s="1" t="s">
        <v>123</v>
      </c>
      <c r="D2714" s="1" t="n">
        <v>22</v>
      </c>
      <c r="E2714" s="1" t="s">
        <v>173</v>
      </c>
      <c r="F2714" s="1" t="n">
        <v>9</v>
      </c>
      <c r="G2714" s="1" t="n">
        <v>0</v>
      </c>
      <c r="H2714" s="1" t="n">
        <v>32</v>
      </c>
      <c r="I2714" s="1" t="n">
        <v>3</v>
      </c>
      <c r="J2714" s="1" t="n">
        <v>11</v>
      </c>
      <c r="K2714" s="1" t="n">
        <v>0.273</v>
      </c>
      <c r="L2714" s="1" t="n">
        <v>0</v>
      </c>
      <c r="M2714" s="1" t="n">
        <v>2</v>
      </c>
      <c r="N2714" s="1" t="n">
        <v>0</v>
      </c>
      <c r="O2714" s="1" t="n">
        <v>2</v>
      </c>
      <c r="P2714" s="1" t="n">
        <v>2</v>
      </c>
      <c r="Q2714" s="1" t="n">
        <v>1</v>
      </c>
      <c r="R2714" s="1" t="n">
        <v>3</v>
      </c>
      <c r="S2714" s="1" t="n">
        <v>7</v>
      </c>
      <c r="T2714" s="1" t="n">
        <v>10</v>
      </c>
      <c r="U2714" s="1" t="n">
        <v>2</v>
      </c>
      <c r="V2714" s="1" t="n">
        <v>0</v>
      </c>
      <c r="W2714" s="1" t="n">
        <v>1</v>
      </c>
      <c r="X2714" s="1" t="n">
        <v>5</v>
      </c>
      <c r="Y2714" s="1" t="n">
        <v>2</v>
      </c>
      <c r="Z2714" s="1" t="n">
        <v>8</v>
      </c>
      <c r="AA2714" s="1" t="n">
        <v>1.9</v>
      </c>
      <c r="AB2714" s="1" t="n">
        <v>0.337</v>
      </c>
      <c r="AC2714" s="1" t="n">
        <v>-0.1</v>
      </c>
      <c r="AD2714" s="1" t="n">
        <f aca="false">IF(F2714=0,0,Z2714/F2714)</f>
        <v>0.888888888888889</v>
      </c>
      <c r="AE2714" s="1" t="str">
        <f aca="false">IFERROR(LEFT(C2714,FIND("-",C2714)-1),C2714)</f>
        <v>SF</v>
      </c>
      <c r="AF2714" s="1" t="str">
        <f aca="false">B2714&amp;"|"&amp;A2714</f>
        <v>Tyler Honeycutt|2013</v>
      </c>
      <c r="AG2714" s="1" t="n">
        <f aca="false">SUMPRODUCT(($A$2:$A$4670=A2714)*($Z$2:$Z$4670&gt;Z2714))+1</f>
        <v>448</v>
      </c>
    </row>
    <row r="2715" customFormat="false" ht="15" hidden="false" customHeight="false" outlineLevel="0" collapsed="false">
      <c r="A2715" s="1" t="n">
        <v>2013</v>
      </c>
      <c r="B2715" s="1" t="s">
        <v>963</v>
      </c>
      <c r="C2715" s="1" t="s">
        <v>105</v>
      </c>
      <c r="D2715" s="1" t="n">
        <v>23</v>
      </c>
      <c r="E2715" s="1" t="s">
        <v>135</v>
      </c>
      <c r="F2715" s="1" t="n">
        <v>77</v>
      </c>
      <c r="G2715" s="1" t="n">
        <v>55</v>
      </c>
      <c r="H2715" s="1" t="n">
        <v>2033</v>
      </c>
      <c r="I2715" s="1" t="n">
        <v>245</v>
      </c>
      <c r="J2715" s="1" t="n">
        <v>559</v>
      </c>
      <c r="K2715" s="1" t="n">
        <v>0.438</v>
      </c>
      <c r="L2715" s="1" t="n">
        <v>0</v>
      </c>
      <c r="M2715" s="1" t="n">
        <v>4</v>
      </c>
      <c r="N2715" s="1" t="n">
        <v>0</v>
      </c>
      <c r="O2715" s="1" t="n">
        <v>120</v>
      </c>
      <c r="P2715" s="1" t="n">
        <v>157</v>
      </c>
      <c r="Q2715" s="1" t="n">
        <v>0.764</v>
      </c>
      <c r="R2715" s="1" t="n">
        <v>159</v>
      </c>
      <c r="S2715" s="1" t="n">
        <v>279</v>
      </c>
      <c r="T2715" s="1" t="n">
        <v>438</v>
      </c>
      <c r="U2715" s="1" t="n">
        <v>96</v>
      </c>
      <c r="V2715" s="1" t="n">
        <v>35</v>
      </c>
      <c r="W2715" s="1" t="n">
        <v>70</v>
      </c>
      <c r="X2715" s="1" t="n">
        <v>95</v>
      </c>
      <c r="Y2715" s="1" t="n">
        <v>251</v>
      </c>
      <c r="Z2715" s="1" t="n">
        <v>610</v>
      </c>
      <c r="AA2715" s="1" t="n">
        <v>11</v>
      </c>
      <c r="AB2715" s="1" t="n">
        <v>0.486</v>
      </c>
      <c r="AC2715" s="1" t="n">
        <v>2</v>
      </c>
      <c r="AD2715" s="1" t="n">
        <f aca="false">IF(F2715=0,0,Z2715/F2715)</f>
        <v>7.92207792207792</v>
      </c>
      <c r="AE2715" s="1" t="str">
        <f aca="false">IFERROR(LEFT(C2715,FIND("-",C2715)-1),C2715)</f>
        <v>C</v>
      </c>
      <c r="AF2715" s="1" t="str">
        <f aca="false">B2715&amp;"|"&amp;A2715</f>
        <v>Tyler Zeller|2013</v>
      </c>
      <c r="AG2715" s="1" t="n">
        <f aca="false">SUMPRODUCT(($A$2:$A$4670=A2715)*($Z$2:$Z$4670&gt;Z2715))+1</f>
        <v>175</v>
      </c>
    </row>
    <row r="2716" customFormat="false" ht="15" hidden="false" customHeight="false" outlineLevel="0" collapsed="false">
      <c r="A2716" s="1" t="n">
        <v>2013</v>
      </c>
      <c r="B2716" s="1" t="s">
        <v>734</v>
      </c>
      <c r="C2716" s="1" t="s">
        <v>128</v>
      </c>
      <c r="D2716" s="1" t="n">
        <v>23</v>
      </c>
      <c r="E2716" s="1" t="s">
        <v>173</v>
      </c>
      <c r="F2716" s="1" t="n">
        <v>65</v>
      </c>
      <c r="G2716" s="1" t="n">
        <v>61</v>
      </c>
      <c r="H2716" s="1" t="n">
        <v>2016</v>
      </c>
      <c r="I2716" s="1" t="n">
        <v>366</v>
      </c>
      <c r="J2716" s="1" t="n">
        <v>765</v>
      </c>
      <c r="K2716" s="1" t="n">
        <v>0.478</v>
      </c>
      <c r="L2716" s="1" t="n">
        <v>45</v>
      </c>
      <c r="M2716" s="1" t="n">
        <v>133</v>
      </c>
      <c r="N2716" s="1" t="n">
        <v>0.338</v>
      </c>
      <c r="O2716" s="1" t="n">
        <v>210</v>
      </c>
      <c r="P2716" s="1" t="n">
        <v>271</v>
      </c>
      <c r="Q2716" s="1" t="n">
        <v>0.775</v>
      </c>
      <c r="R2716" s="1" t="n">
        <v>56</v>
      </c>
      <c r="S2716" s="1" t="n">
        <v>231</v>
      </c>
      <c r="T2716" s="1" t="n">
        <v>287</v>
      </c>
      <c r="U2716" s="1" t="n">
        <v>229</v>
      </c>
      <c r="V2716" s="1" t="n">
        <v>90</v>
      </c>
      <c r="W2716" s="1" t="n">
        <v>27</v>
      </c>
      <c r="X2716" s="1" t="n">
        <v>128</v>
      </c>
      <c r="Y2716" s="1" t="n">
        <v>133</v>
      </c>
      <c r="Z2716" s="1" t="n">
        <v>987</v>
      </c>
      <c r="AA2716" s="1" t="n">
        <v>18.1</v>
      </c>
      <c r="AB2716" s="1" t="n">
        <v>0.558</v>
      </c>
      <c r="AC2716" s="1" t="n">
        <v>4.4</v>
      </c>
      <c r="AD2716" s="1" t="n">
        <f aca="false">IF(F2716=0,0,Z2716/F2716)</f>
        <v>15.1846153846154</v>
      </c>
      <c r="AE2716" s="1" t="str">
        <f aca="false">IFERROR(LEFT(C2716,FIND("-",C2716)-1),C2716)</f>
        <v>SG</v>
      </c>
      <c r="AF2716" s="1" t="str">
        <f aca="false">B2716&amp;"|"&amp;A2716</f>
        <v>Tyreke Evans|2013</v>
      </c>
      <c r="AG2716" s="1" t="n">
        <f aca="false">SUMPRODUCT(($A$2:$A$4670=A2716)*($Z$2:$Z$4670&gt;Z2716))+1</f>
        <v>78</v>
      </c>
    </row>
    <row r="2717" customFormat="false" ht="15" hidden="false" customHeight="false" outlineLevel="0" collapsed="false">
      <c r="A2717" s="1" t="n">
        <v>2013</v>
      </c>
      <c r="B2717" s="1" t="s">
        <v>577</v>
      </c>
      <c r="C2717" s="1" t="s">
        <v>92</v>
      </c>
      <c r="D2717" s="1" t="n">
        <v>26</v>
      </c>
      <c r="E2717" s="1" t="s">
        <v>264</v>
      </c>
      <c r="F2717" s="1" t="n">
        <v>26</v>
      </c>
      <c r="G2717" s="1" t="n">
        <v>2</v>
      </c>
      <c r="H2717" s="1" t="n">
        <v>360</v>
      </c>
      <c r="I2717" s="1" t="n">
        <v>48</v>
      </c>
      <c r="J2717" s="1" t="n">
        <v>136</v>
      </c>
      <c r="K2717" s="1" t="n">
        <v>0.353</v>
      </c>
      <c r="L2717" s="1" t="n">
        <v>3</v>
      </c>
      <c r="M2717" s="1" t="n">
        <v>8</v>
      </c>
      <c r="N2717" s="1" t="n">
        <v>0.375</v>
      </c>
      <c r="O2717" s="1" t="n">
        <v>26</v>
      </c>
      <c r="P2717" s="1" t="n">
        <v>31</v>
      </c>
      <c r="Q2717" s="1" t="n">
        <v>0.839</v>
      </c>
      <c r="R2717" s="1" t="n">
        <v>16</v>
      </c>
      <c r="S2717" s="1" t="n">
        <v>44</v>
      </c>
      <c r="T2717" s="1" t="n">
        <v>60</v>
      </c>
      <c r="U2717" s="1" t="n">
        <v>19</v>
      </c>
      <c r="V2717" s="1" t="n">
        <v>14</v>
      </c>
      <c r="W2717" s="1" t="n">
        <v>15</v>
      </c>
      <c r="X2717" s="1" t="n">
        <v>17</v>
      </c>
      <c r="Y2717" s="1" t="n">
        <v>51</v>
      </c>
      <c r="Z2717" s="1" t="n">
        <v>125</v>
      </c>
      <c r="AA2717" s="1" t="n">
        <v>9.6</v>
      </c>
      <c r="AB2717" s="1" t="n">
        <v>0.418</v>
      </c>
      <c r="AC2717" s="1" t="n">
        <v>-0.2</v>
      </c>
      <c r="AD2717" s="1" t="n">
        <f aca="false">IF(F2717=0,0,Z2717/F2717)</f>
        <v>4.80769230769231</v>
      </c>
      <c r="AE2717" s="1" t="str">
        <f aca="false">IFERROR(LEFT(C2717,FIND("-",C2717)-1),C2717)</f>
        <v>PF</v>
      </c>
      <c r="AF2717" s="1" t="str">
        <f aca="false">B2717&amp;"|"&amp;A2717</f>
        <v>Tyrus Thomas|2013</v>
      </c>
      <c r="AG2717" s="1" t="n">
        <f aca="false">SUMPRODUCT(($A$2:$A$4670=A2717)*($Z$2:$Z$4670&gt;Z2717))+1</f>
        <v>359</v>
      </c>
    </row>
    <row r="2718" customFormat="false" ht="15" hidden="false" customHeight="false" outlineLevel="0" collapsed="false">
      <c r="A2718" s="1" t="n">
        <v>2013</v>
      </c>
      <c r="B2718" s="1" t="s">
        <v>964</v>
      </c>
      <c r="C2718" s="1" t="s">
        <v>102</v>
      </c>
      <c r="D2718" s="1" t="n">
        <v>22</v>
      </c>
      <c r="E2718" s="1" t="s">
        <v>891</v>
      </c>
      <c r="F2718" s="1" t="n">
        <v>38</v>
      </c>
      <c r="G2718" s="1" t="n">
        <v>0</v>
      </c>
      <c r="H2718" s="1" t="n">
        <v>221</v>
      </c>
      <c r="I2718" s="1" t="n">
        <v>32</v>
      </c>
      <c r="J2718" s="1" t="n">
        <v>87</v>
      </c>
      <c r="K2718" s="1" t="n">
        <v>0.368</v>
      </c>
      <c r="L2718" s="1" t="n">
        <v>6</v>
      </c>
      <c r="M2718" s="1" t="n">
        <v>13</v>
      </c>
      <c r="N2718" s="1" t="n">
        <v>0.462</v>
      </c>
      <c r="O2718" s="1" t="n">
        <v>15</v>
      </c>
      <c r="P2718" s="1" t="n">
        <v>27</v>
      </c>
      <c r="Q2718" s="1" t="n">
        <v>0.556</v>
      </c>
      <c r="R2718" s="1" t="n">
        <v>2</v>
      </c>
      <c r="S2718" s="1" t="n">
        <v>16</v>
      </c>
      <c r="T2718" s="1" t="n">
        <v>18</v>
      </c>
      <c r="U2718" s="1" t="n">
        <v>21</v>
      </c>
      <c r="V2718" s="1" t="n">
        <v>13</v>
      </c>
      <c r="W2718" s="1" t="n">
        <v>0</v>
      </c>
      <c r="X2718" s="1" t="n">
        <v>25</v>
      </c>
      <c r="Y2718" s="1" t="n">
        <v>25</v>
      </c>
      <c r="Z2718" s="1" t="n">
        <v>85</v>
      </c>
      <c r="AA2718" s="1" t="n">
        <v>6.2</v>
      </c>
      <c r="AB2718" s="1" t="n">
        <v>0.43</v>
      </c>
      <c r="AC2718" s="1" t="n">
        <v>-0.4</v>
      </c>
      <c r="AD2718" s="1" t="n">
        <f aca="false">IF(F2718=0,0,Z2718/F2718)</f>
        <v>2.23684210526316</v>
      </c>
      <c r="AE2718" s="1" t="str">
        <f aca="false">IFERROR(LEFT(C2718,FIND("-",C2718)-1),C2718)</f>
        <v>PG</v>
      </c>
      <c r="AF2718" s="1" t="str">
        <f aca="false">B2718&amp;"|"&amp;A2718</f>
        <v>Tyshawn Taylor|2013</v>
      </c>
      <c r="AG2718" s="1" t="n">
        <f aca="false">SUMPRODUCT(($A$2:$A$4670=A2718)*($Z$2:$Z$4670&gt;Z2718))+1</f>
        <v>389</v>
      </c>
    </row>
    <row r="2719" customFormat="false" ht="15" hidden="false" customHeight="false" outlineLevel="0" collapsed="false">
      <c r="A2719" s="1" t="n">
        <v>2013</v>
      </c>
      <c r="B2719" s="1" t="s">
        <v>578</v>
      </c>
      <c r="C2719" s="1" t="s">
        <v>105</v>
      </c>
      <c r="D2719" s="1" t="n">
        <v>30</v>
      </c>
      <c r="E2719" s="1" t="s">
        <v>256</v>
      </c>
      <c r="F2719" s="1" t="n">
        <v>66</v>
      </c>
      <c r="G2719" s="1" t="n">
        <v>66</v>
      </c>
      <c r="H2719" s="1" t="n">
        <v>2164</v>
      </c>
      <c r="I2719" s="1" t="n">
        <v>255</v>
      </c>
      <c r="J2719" s="1" t="n">
        <v>400</v>
      </c>
      <c r="K2719" s="1" t="n">
        <v>0.638</v>
      </c>
      <c r="L2719" s="1" t="n">
        <v>0</v>
      </c>
      <c r="M2719" s="1" t="n">
        <v>0</v>
      </c>
      <c r="O2719" s="1" t="n">
        <v>179</v>
      </c>
      <c r="P2719" s="1" t="n">
        <v>258</v>
      </c>
      <c r="Q2719" s="1" t="n">
        <v>0.694</v>
      </c>
      <c r="R2719" s="1" t="n">
        <v>269</v>
      </c>
      <c r="S2719" s="1" t="n">
        <v>434</v>
      </c>
      <c r="T2719" s="1" t="n">
        <v>703</v>
      </c>
      <c r="U2719" s="1" t="n">
        <v>62</v>
      </c>
      <c r="V2719" s="1" t="n">
        <v>42</v>
      </c>
      <c r="W2719" s="1" t="n">
        <v>75</v>
      </c>
      <c r="X2719" s="1" t="n">
        <v>87</v>
      </c>
      <c r="Y2719" s="1" t="n">
        <v>188</v>
      </c>
      <c r="Z2719" s="1" t="n">
        <v>689</v>
      </c>
      <c r="AA2719" s="1" t="n">
        <v>18.9</v>
      </c>
      <c r="AB2719" s="1" t="n">
        <v>0.671</v>
      </c>
      <c r="AC2719" s="1" t="n">
        <v>9.3</v>
      </c>
      <c r="AD2719" s="1" t="n">
        <f aca="false">IF(F2719=0,0,Z2719/F2719)</f>
        <v>10.4393939393939</v>
      </c>
      <c r="AE2719" s="1" t="str">
        <f aca="false">IFERROR(LEFT(C2719,FIND("-",C2719)-1),C2719)</f>
        <v>C</v>
      </c>
      <c r="AF2719" s="1" t="str">
        <f aca="false">B2719&amp;"|"&amp;A2719</f>
        <v>Tyson Chandler|2013</v>
      </c>
      <c r="AG2719" s="1" t="n">
        <f aca="false">SUMPRODUCT(($A$2:$A$4670=A2719)*($Z$2:$Z$4670&gt;Z2719))+1</f>
        <v>152</v>
      </c>
    </row>
    <row r="2720" customFormat="false" ht="15" hidden="false" customHeight="false" outlineLevel="0" collapsed="false">
      <c r="A2720" s="1" t="n">
        <v>2013</v>
      </c>
      <c r="B2720" s="1" t="s">
        <v>579</v>
      </c>
      <c r="C2720" s="1" t="s">
        <v>92</v>
      </c>
      <c r="D2720" s="1" t="n">
        <v>32</v>
      </c>
      <c r="E2720" s="1" t="s">
        <v>126</v>
      </c>
      <c r="F2720" s="1" t="n">
        <v>75</v>
      </c>
      <c r="G2720" s="1" t="n">
        <v>59</v>
      </c>
      <c r="H2720" s="1" t="n">
        <v>1414</v>
      </c>
      <c r="I2720" s="1" t="n">
        <v>129</v>
      </c>
      <c r="J2720" s="1" t="n">
        <v>251</v>
      </c>
      <c r="K2720" s="1" t="n">
        <v>0.514</v>
      </c>
      <c r="L2720" s="1" t="n">
        <v>0</v>
      </c>
      <c r="M2720" s="1" t="n">
        <v>0</v>
      </c>
      <c r="O2720" s="1" t="n">
        <v>32</v>
      </c>
      <c r="P2720" s="1" t="n">
        <v>45</v>
      </c>
      <c r="Q2720" s="1" t="n">
        <v>0.711</v>
      </c>
      <c r="R2720" s="1" t="n">
        <v>97</v>
      </c>
      <c r="S2720" s="1" t="n">
        <v>307</v>
      </c>
      <c r="T2720" s="1" t="n">
        <v>404</v>
      </c>
      <c r="U2720" s="1" t="n">
        <v>38</v>
      </c>
      <c r="V2720" s="1" t="n">
        <v>30</v>
      </c>
      <c r="W2720" s="1" t="n">
        <v>15</v>
      </c>
      <c r="X2720" s="1" t="n">
        <v>45</v>
      </c>
      <c r="Y2720" s="1" t="n">
        <v>173</v>
      </c>
      <c r="Z2720" s="1" t="n">
        <v>290</v>
      </c>
      <c r="AA2720" s="1" t="n">
        <v>9.9</v>
      </c>
      <c r="AB2720" s="1" t="n">
        <v>0.535</v>
      </c>
      <c r="AC2720" s="1" t="n">
        <v>3.2</v>
      </c>
      <c r="AD2720" s="1" t="n">
        <f aca="false">IF(F2720=0,0,Z2720/F2720)</f>
        <v>3.86666666666667</v>
      </c>
      <c r="AE2720" s="1" t="str">
        <f aca="false">IFERROR(LEFT(C2720,FIND("-",C2720)-1),C2720)</f>
        <v>PF</v>
      </c>
      <c r="AF2720" s="1" t="str">
        <f aca="false">B2720&amp;"|"&amp;A2720</f>
        <v>Udonis Haslem|2013</v>
      </c>
      <c r="AG2720" s="1" t="n">
        <f aca="false">SUMPRODUCT(($A$2:$A$4670=A2720)*($Z$2:$Z$4670&gt;Z2720))+1</f>
        <v>276</v>
      </c>
    </row>
    <row r="2721" customFormat="false" ht="15" hidden="false" customHeight="false" outlineLevel="0" collapsed="false">
      <c r="A2721" s="1" t="n">
        <v>2013</v>
      </c>
      <c r="B2721" s="1" t="s">
        <v>965</v>
      </c>
      <c r="C2721" s="1" t="s">
        <v>105</v>
      </c>
      <c r="D2721" s="1" t="n">
        <v>25</v>
      </c>
      <c r="E2721" s="1" t="s">
        <v>133</v>
      </c>
      <c r="F2721" s="1" t="n">
        <v>25</v>
      </c>
      <c r="G2721" s="1" t="n">
        <v>0</v>
      </c>
      <c r="H2721" s="1" t="n">
        <v>224</v>
      </c>
      <c r="I2721" s="1" t="n">
        <v>33</v>
      </c>
      <c r="J2721" s="1" t="n">
        <v>46</v>
      </c>
      <c r="K2721" s="1" t="n">
        <v>0.717</v>
      </c>
      <c r="L2721" s="1" t="n">
        <v>0</v>
      </c>
      <c r="M2721" s="1" t="n">
        <v>0</v>
      </c>
      <c r="O2721" s="1" t="n">
        <v>11</v>
      </c>
      <c r="P2721" s="1" t="n">
        <v>37</v>
      </c>
      <c r="Q2721" s="1" t="n">
        <v>0.297</v>
      </c>
      <c r="R2721" s="1" t="n">
        <v>24</v>
      </c>
      <c r="S2721" s="1" t="n">
        <v>21</v>
      </c>
      <c r="T2721" s="1" t="n">
        <v>45</v>
      </c>
      <c r="U2721" s="1" t="n">
        <v>9</v>
      </c>
      <c r="V2721" s="1" t="n">
        <v>5</v>
      </c>
      <c r="W2721" s="1" t="n">
        <v>9</v>
      </c>
      <c r="X2721" s="1" t="n">
        <v>14</v>
      </c>
      <c r="Y2721" s="1" t="n">
        <v>32</v>
      </c>
      <c r="Z2721" s="1" t="n">
        <v>77</v>
      </c>
      <c r="AA2721" s="1" t="n">
        <v>14.4</v>
      </c>
      <c r="AB2721" s="1" t="n">
        <v>0.618</v>
      </c>
      <c r="AC2721" s="1" t="n">
        <v>0.4</v>
      </c>
      <c r="AD2721" s="1" t="n">
        <f aca="false">IF(F2721=0,0,Z2721/F2721)</f>
        <v>3.08</v>
      </c>
      <c r="AE2721" s="1" t="str">
        <f aca="false">IFERROR(LEFT(C2721,FIND("-",C2721)-1),C2721)</f>
        <v>C</v>
      </c>
      <c r="AF2721" s="1" t="str">
        <f aca="false">B2721&amp;"|"&amp;A2721</f>
        <v>Viacheslav Kravtsov|2013</v>
      </c>
      <c r="AG2721" s="1" t="n">
        <f aca="false">SUMPRODUCT(($A$2:$A$4670=A2721)*($Z$2:$Z$4670&gt;Z2721))+1</f>
        <v>393</v>
      </c>
    </row>
    <row r="2722" customFormat="false" ht="15" hidden="false" customHeight="false" outlineLevel="0" collapsed="false">
      <c r="A2722" s="1" t="n">
        <v>2013</v>
      </c>
      <c r="B2722" s="1" t="s">
        <v>966</v>
      </c>
      <c r="C2722" s="1" t="s">
        <v>123</v>
      </c>
      <c r="D2722" s="1" t="n">
        <v>24</v>
      </c>
      <c r="E2722" s="1" t="s">
        <v>191</v>
      </c>
      <c r="F2722" s="1" t="n">
        <v>49</v>
      </c>
      <c r="G2722" s="1" t="n">
        <v>16</v>
      </c>
      <c r="H2722" s="1" t="n">
        <v>812</v>
      </c>
      <c r="I2722" s="1" t="n">
        <v>74</v>
      </c>
      <c r="J2722" s="1" t="n">
        <v>189</v>
      </c>
      <c r="K2722" s="1" t="n">
        <v>0.392</v>
      </c>
      <c r="L2722" s="1" t="n">
        <v>25</v>
      </c>
      <c r="M2722" s="1" t="n">
        <v>87</v>
      </c>
      <c r="N2722" s="1" t="n">
        <v>0.287</v>
      </c>
      <c r="O2722" s="1" t="n">
        <v>14</v>
      </c>
      <c r="P2722" s="1" t="n">
        <v>30</v>
      </c>
      <c r="Q2722" s="1" t="n">
        <v>0.467</v>
      </c>
      <c r="R2722" s="1" t="n">
        <v>31</v>
      </c>
      <c r="S2722" s="1" t="n">
        <v>88</v>
      </c>
      <c r="T2722" s="1" t="n">
        <v>119</v>
      </c>
      <c r="U2722" s="1" t="n">
        <v>43</v>
      </c>
      <c r="V2722" s="1" t="n">
        <v>26</v>
      </c>
      <c r="W2722" s="1" t="n">
        <v>12</v>
      </c>
      <c r="X2722" s="1" t="n">
        <v>43</v>
      </c>
      <c r="Y2722" s="1" t="n">
        <v>75</v>
      </c>
      <c r="Z2722" s="1" t="n">
        <v>187</v>
      </c>
      <c r="AA2722" s="1" t="n">
        <v>7</v>
      </c>
      <c r="AB2722" s="1" t="n">
        <v>0.462</v>
      </c>
      <c r="AC2722" s="1" t="n">
        <v>-0.1</v>
      </c>
      <c r="AD2722" s="1" t="n">
        <f aca="false">IF(F2722=0,0,Z2722/F2722)</f>
        <v>3.81632653061225</v>
      </c>
      <c r="AE2722" s="1" t="str">
        <f aca="false">IFERROR(LEFT(C2722,FIND("-",C2722)-1),C2722)</f>
        <v>SF</v>
      </c>
      <c r="AF2722" s="1" t="str">
        <f aca="false">B2722&amp;"|"&amp;A2722</f>
        <v>Victor Claver|2013</v>
      </c>
      <c r="AG2722" s="1" t="n">
        <f aca="false">SUMPRODUCT(($A$2:$A$4670=A2722)*($Z$2:$Z$4670&gt;Z2722))+1</f>
        <v>323</v>
      </c>
    </row>
    <row r="2723" customFormat="false" ht="15" hidden="false" customHeight="false" outlineLevel="0" collapsed="false">
      <c r="A2723" s="1" t="n">
        <v>2013</v>
      </c>
      <c r="B2723" s="1" t="s">
        <v>581</v>
      </c>
      <c r="C2723" s="1" t="s">
        <v>123</v>
      </c>
      <c r="D2723" s="1" t="n">
        <v>36</v>
      </c>
      <c r="E2723" s="1" t="s">
        <v>189</v>
      </c>
      <c r="F2723" s="1" t="n">
        <v>81</v>
      </c>
      <c r="G2723" s="1" t="n">
        <v>3</v>
      </c>
      <c r="H2723" s="1" t="n">
        <v>2093</v>
      </c>
      <c r="I2723" s="1" t="n">
        <v>372</v>
      </c>
      <c r="J2723" s="1" t="n">
        <v>855</v>
      </c>
      <c r="K2723" s="1" t="n">
        <v>0.435</v>
      </c>
      <c r="L2723" s="1" t="n">
        <v>162</v>
      </c>
      <c r="M2723" s="1" t="n">
        <v>399</v>
      </c>
      <c r="N2723" s="1" t="n">
        <v>0.406</v>
      </c>
      <c r="O2723" s="1" t="n">
        <v>182</v>
      </c>
      <c r="P2723" s="1" t="n">
        <v>223</v>
      </c>
      <c r="Q2723" s="1" t="n">
        <v>0.816</v>
      </c>
      <c r="R2723" s="1" t="n">
        <v>58</v>
      </c>
      <c r="S2723" s="1" t="n">
        <v>276</v>
      </c>
      <c r="T2723" s="1" t="n">
        <v>334</v>
      </c>
      <c r="U2723" s="1" t="n">
        <v>194</v>
      </c>
      <c r="V2723" s="1" t="n">
        <v>74</v>
      </c>
      <c r="W2723" s="1" t="n">
        <v>44</v>
      </c>
      <c r="X2723" s="1" t="n">
        <v>106</v>
      </c>
      <c r="Y2723" s="1" t="n">
        <v>226</v>
      </c>
      <c r="Z2723" s="1" t="n">
        <v>1088</v>
      </c>
      <c r="AA2723" s="1" t="n">
        <v>17.8</v>
      </c>
      <c r="AB2723" s="1" t="n">
        <v>0.571</v>
      </c>
      <c r="AC2723" s="1" t="n">
        <v>6</v>
      </c>
      <c r="AD2723" s="1" t="n">
        <f aca="false">IF(F2723=0,0,Z2723/F2723)</f>
        <v>13.4320987654321</v>
      </c>
      <c r="AE2723" s="1" t="str">
        <f aca="false">IFERROR(LEFT(C2723,FIND("-",C2723)-1),C2723)</f>
        <v>SF</v>
      </c>
      <c r="AF2723" s="1" t="str">
        <f aca="false">B2723&amp;"|"&amp;A2723</f>
        <v>Vince Carter|2013</v>
      </c>
      <c r="AG2723" s="1" t="n">
        <f aca="false">SUMPRODUCT(($A$2:$A$4670=A2723)*($Z$2:$Z$4670&gt;Z2723))+1</f>
        <v>57</v>
      </c>
    </row>
    <row r="2724" customFormat="false" ht="15" hidden="false" customHeight="false" outlineLevel="0" collapsed="false">
      <c r="A2724" s="1" t="n">
        <v>2013</v>
      </c>
      <c r="B2724" s="1" t="s">
        <v>582</v>
      </c>
      <c r="C2724" s="1" t="s">
        <v>92</v>
      </c>
      <c r="D2724" s="1" t="n">
        <v>32</v>
      </c>
      <c r="E2724" s="1" t="s">
        <v>106</v>
      </c>
      <c r="F2724" s="1" t="n">
        <v>25</v>
      </c>
      <c r="G2724" s="1" t="n">
        <v>0</v>
      </c>
      <c r="H2724" s="1" t="n">
        <v>144</v>
      </c>
      <c r="I2724" s="1" t="n">
        <v>13</v>
      </c>
      <c r="J2724" s="1" t="n">
        <v>43</v>
      </c>
      <c r="K2724" s="1" t="n">
        <v>0.302</v>
      </c>
      <c r="L2724" s="1" t="n">
        <v>5</v>
      </c>
      <c r="M2724" s="1" t="n">
        <v>27</v>
      </c>
      <c r="N2724" s="1" t="n">
        <v>0.185</v>
      </c>
      <c r="O2724" s="1" t="n">
        <v>2</v>
      </c>
      <c r="P2724" s="1" t="n">
        <v>3</v>
      </c>
      <c r="Q2724" s="1" t="n">
        <v>0.667</v>
      </c>
      <c r="R2724" s="1" t="n">
        <v>10</v>
      </c>
      <c r="S2724" s="1" t="n">
        <v>18</v>
      </c>
      <c r="T2724" s="1" t="n">
        <v>28</v>
      </c>
      <c r="U2724" s="1" t="n">
        <v>8</v>
      </c>
      <c r="V2724" s="1" t="n">
        <v>8</v>
      </c>
      <c r="W2724" s="1" t="n">
        <v>4</v>
      </c>
      <c r="X2724" s="1" t="n">
        <v>7</v>
      </c>
      <c r="Y2724" s="1" t="n">
        <v>29</v>
      </c>
      <c r="Z2724" s="1" t="n">
        <v>33</v>
      </c>
      <c r="AA2724" s="1" t="n">
        <v>6.3</v>
      </c>
      <c r="AB2724" s="1" t="n">
        <v>0.372</v>
      </c>
      <c r="AC2724" s="1" t="n">
        <v>0.1</v>
      </c>
      <c r="AD2724" s="1" t="n">
        <f aca="false">IF(F2724=0,0,Z2724/F2724)</f>
        <v>1.32</v>
      </c>
      <c r="AE2724" s="1" t="str">
        <f aca="false">IFERROR(LEFT(C2724,FIND("-",C2724)-1),C2724)</f>
        <v>PF</v>
      </c>
      <c r="AF2724" s="1" t="str">
        <f aca="false">B2724&amp;"|"&amp;A2724</f>
        <v>Vladimir Radmanovic|2013</v>
      </c>
      <c r="AG2724" s="1" t="n">
        <f aca="false">SUMPRODUCT(($A$2:$A$4670=A2724)*($Z$2:$Z$4670&gt;Z2724))+1</f>
        <v>419</v>
      </c>
    </row>
    <row r="2725" customFormat="false" ht="15" hidden="false" customHeight="false" outlineLevel="0" collapsed="false">
      <c r="A2725" s="1" t="n">
        <v>2013</v>
      </c>
      <c r="B2725" s="1" t="s">
        <v>735</v>
      </c>
      <c r="C2725" s="1" t="s">
        <v>128</v>
      </c>
      <c r="D2725" s="1" t="n">
        <v>25</v>
      </c>
      <c r="E2725" s="1" t="s">
        <v>115</v>
      </c>
      <c r="F2725" s="1" t="n">
        <v>78</v>
      </c>
      <c r="G2725" s="1" t="n">
        <v>21</v>
      </c>
      <c r="H2725" s="1" t="n">
        <v>1661</v>
      </c>
      <c r="I2725" s="1" t="n">
        <v>226</v>
      </c>
      <c r="J2725" s="1" t="n">
        <v>529</v>
      </c>
      <c r="K2725" s="1" t="n">
        <v>0.427</v>
      </c>
      <c r="L2725" s="1" t="n">
        <v>94</v>
      </c>
      <c r="M2725" s="1" t="n">
        <v>240</v>
      </c>
      <c r="N2725" s="1" t="n">
        <v>0.392</v>
      </c>
      <c r="O2725" s="1" t="n">
        <v>68</v>
      </c>
      <c r="P2725" s="1" t="n">
        <v>75</v>
      </c>
      <c r="Q2725" s="1" t="n">
        <v>0.907</v>
      </c>
      <c r="R2725" s="1" t="n">
        <v>25</v>
      </c>
      <c r="S2725" s="1" t="n">
        <v>141</v>
      </c>
      <c r="T2725" s="1" t="n">
        <v>166</v>
      </c>
      <c r="U2725" s="1" t="n">
        <v>104</v>
      </c>
      <c r="V2725" s="1" t="n">
        <v>45</v>
      </c>
      <c r="W2725" s="1" t="n">
        <v>3</v>
      </c>
      <c r="X2725" s="1" t="n">
        <v>57</v>
      </c>
      <c r="Y2725" s="1" t="n">
        <v>81</v>
      </c>
      <c r="Z2725" s="1" t="n">
        <v>614</v>
      </c>
      <c r="AA2725" s="1" t="n">
        <v>12.2</v>
      </c>
      <c r="AB2725" s="1" t="n">
        <v>0.546</v>
      </c>
      <c r="AC2725" s="1" t="n">
        <v>3.2</v>
      </c>
      <c r="AD2725" s="1" t="n">
        <f aca="false">IF(F2725=0,0,Z2725/F2725)</f>
        <v>7.87179487179487</v>
      </c>
      <c r="AE2725" s="1" t="str">
        <f aca="false">IFERROR(LEFT(C2725,FIND("-",C2725)-1),C2725)</f>
        <v>SG</v>
      </c>
      <c r="AF2725" s="1" t="str">
        <f aca="false">B2725&amp;"|"&amp;A2725</f>
        <v>Wayne Ellington|2013</v>
      </c>
      <c r="AG2725" s="1" t="n">
        <f aca="false">SUMPRODUCT(($A$2:$A$4670=A2725)*($Z$2:$Z$4670&gt;Z2725))+1</f>
        <v>172</v>
      </c>
    </row>
    <row r="2726" customFormat="false" ht="15" hidden="false" customHeight="false" outlineLevel="0" collapsed="false">
      <c r="A2726" s="1" t="n">
        <v>2013</v>
      </c>
      <c r="B2726" s="1" t="s">
        <v>802</v>
      </c>
      <c r="C2726" s="1" t="s">
        <v>123</v>
      </c>
      <c r="D2726" s="1" t="n">
        <v>25</v>
      </c>
      <c r="E2726" s="1" t="s">
        <v>124</v>
      </c>
      <c r="F2726" s="1" t="n">
        <v>50</v>
      </c>
      <c r="G2726" s="1" t="n">
        <v>21</v>
      </c>
      <c r="H2726" s="1" t="n">
        <v>953</v>
      </c>
      <c r="I2726" s="1" t="n">
        <v>161</v>
      </c>
      <c r="J2726" s="1" t="n">
        <v>396</v>
      </c>
      <c r="K2726" s="1" t="n">
        <v>0.407</v>
      </c>
      <c r="L2726" s="1" t="n">
        <v>50</v>
      </c>
      <c r="M2726" s="1" t="n">
        <v>155</v>
      </c>
      <c r="N2726" s="1" t="n">
        <v>0.323</v>
      </c>
      <c r="O2726" s="1" t="n">
        <v>27</v>
      </c>
      <c r="P2726" s="1" t="n">
        <v>35</v>
      </c>
      <c r="Q2726" s="1" t="n">
        <v>0.771</v>
      </c>
      <c r="R2726" s="1" t="n">
        <v>21</v>
      </c>
      <c r="S2726" s="1" t="n">
        <v>102</v>
      </c>
      <c r="T2726" s="1" t="n">
        <v>123</v>
      </c>
      <c r="U2726" s="1" t="n">
        <v>34</v>
      </c>
      <c r="V2726" s="1" t="n">
        <v>22</v>
      </c>
      <c r="W2726" s="1" t="n">
        <v>18</v>
      </c>
      <c r="X2726" s="1" t="n">
        <v>48</v>
      </c>
      <c r="Y2726" s="1" t="n">
        <v>56</v>
      </c>
      <c r="Z2726" s="1" t="n">
        <v>399</v>
      </c>
      <c r="AA2726" s="1" t="n">
        <v>10.3</v>
      </c>
      <c r="AB2726" s="1" t="n">
        <v>0.485</v>
      </c>
      <c r="AC2726" s="1" t="n">
        <v>0</v>
      </c>
      <c r="AD2726" s="1" t="n">
        <f aca="false">IF(F2726=0,0,Z2726/F2726)</f>
        <v>7.98</v>
      </c>
      <c r="AE2726" s="1" t="str">
        <f aca="false">IFERROR(LEFT(C2726,FIND("-",C2726)-1),C2726)</f>
        <v>SF</v>
      </c>
      <c r="AF2726" s="1" t="str">
        <f aca="false">B2726&amp;"|"&amp;A2726</f>
        <v>Wesley Johnson|2013</v>
      </c>
      <c r="AG2726" s="1" t="n">
        <f aca="false">SUMPRODUCT(($A$2:$A$4670=A2726)*($Z$2:$Z$4670&gt;Z2726))+1</f>
        <v>234</v>
      </c>
    </row>
    <row r="2727" customFormat="false" ht="15" hidden="false" customHeight="false" outlineLevel="0" collapsed="false">
      <c r="A2727" s="1" t="n">
        <v>2013</v>
      </c>
      <c r="B2727" s="1" t="s">
        <v>736</v>
      </c>
      <c r="C2727" s="1" t="s">
        <v>128</v>
      </c>
      <c r="D2727" s="1" t="n">
        <v>26</v>
      </c>
      <c r="E2727" s="1" t="s">
        <v>191</v>
      </c>
      <c r="F2727" s="1" t="n">
        <v>69</v>
      </c>
      <c r="G2727" s="1" t="n">
        <v>69</v>
      </c>
      <c r="H2727" s="1" t="n">
        <v>2403</v>
      </c>
      <c r="I2727" s="1" t="n">
        <v>352</v>
      </c>
      <c r="J2727" s="1" t="n">
        <v>808</v>
      </c>
      <c r="K2727" s="1" t="n">
        <v>0.436</v>
      </c>
      <c r="L2727" s="1" t="n">
        <v>169</v>
      </c>
      <c r="M2727" s="1" t="n">
        <v>425</v>
      </c>
      <c r="N2727" s="1" t="n">
        <v>0.398</v>
      </c>
      <c r="O2727" s="1" t="n">
        <v>149</v>
      </c>
      <c r="P2727" s="1" t="n">
        <v>187</v>
      </c>
      <c r="Q2727" s="1" t="n">
        <v>0.797</v>
      </c>
      <c r="R2727" s="1" t="n">
        <v>35</v>
      </c>
      <c r="S2727" s="1" t="n">
        <v>156</v>
      </c>
      <c r="T2727" s="1" t="n">
        <v>191</v>
      </c>
      <c r="U2727" s="1" t="n">
        <v>174</v>
      </c>
      <c r="V2727" s="1" t="n">
        <v>90</v>
      </c>
      <c r="W2727" s="1" t="n">
        <v>18</v>
      </c>
      <c r="X2727" s="1" t="n">
        <v>109</v>
      </c>
      <c r="Y2727" s="1" t="n">
        <v>172</v>
      </c>
      <c r="Z2727" s="1" t="n">
        <v>1022</v>
      </c>
      <c r="AA2727" s="1" t="n">
        <v>14.1</v>
      </c>
      <c r="AB2727" s="1" t="n">
        <v>0.574</v>
      </c>
      <c r="AC2727" s="1" t="n">
        <v>4.7</v>
      </c>
      <c r="AD2727" s="1" t="n">
        <f aca="false">IF(F2727=0,0,Z2727/F2727)</f>
        <v>14.8115942028986</v>
      </c>
      <c r="AE2727" s="1" t="str">
        <f aca="false">IFERROR(LEFT(C2727,FIND("-",C2727)-1),C2727)</f>
        <v>SG</v>
      </c>
      <c r="AF2727" s="1" t="str">
        <f aca="false">B2727&amp;"|"&amp;A2727</f>
        <v>Wesley Matthews|2013</v>
      </c>
      <c r="AG2727" s="1" t="n">
        <f aca="false">SUMPRODUCT(($A$2:$A$4670=A2727)*($Z$2:$Z$4670&gt;Z2727))+1</f>
        <v>70</v>
      </c>
    </row>
    <row r="2728" customFormat="false" ht="15" hidden="false" customHeight="false" outlineLevel="0" collapsed="false">
      <c r="A2728" s="1" t="n">
        <v>2013</v>
      </c>
      <c r="B2728" s="1" t="s">
        <v>967</v>
      </c>
      <c r="C2728" s="1" t="s">
        <v>128</v>
      </c>
      <c r="D2728" s="1" t="n">
        <v>22</v>
      </c>
      <c r="E2728" s="1" t="s">
        <v>191</v>
      </c>
      <c r="F2728" s="1" t="n">
        <v>73</v>
      </c>
      <c r="G2728" s="1" t="n">
        <v>5</v>
      </c>
      <c r="H2728" s="1" t="n">
        <v>894</v>
      </c>
      <c r="I2728" s="1" t="n">
        <v>118</v>
      </c>
      <c r="J2728" s="1" t="n">
        <v>309</v>
      </c>
      <c r="K2728" s="1" t="n">
        <v>0.382</v>
      </c>
      <c r="L2728" s="1" t="n">
        <v>9</v>
      </c>
      <c r="M2728" s="1" t="n">
        <v>65</v>
      </c>
      <c r="N2728" s="1" t="n">
        <v>0.138</v>
      </c>
      <c r="O2728" s="1" t="n">
        <v>50</v>
      </c>
      <c r="P2728" s="1" t="n">
        <v>65</v>
      </c>
      <c r="Q2728" s="1" t="n">
        <v>0.769</v>
      </c>
      <c r="R2728" s="1" t="n">
        <v>36</v>
      </c>
      <c r="S2728" s="1" t="n">
        <v>109</v>
      </c>
      <c r="T2728" s="1" t="n">
        <v>145</v>
      </c>
      <c r="U2728" s="1" t="n">
        <v>58</v>
      </c>
      <c r="V2728" s="1" t="n">
        <v>34</v>
      </c>
      <c r="W2728" s="1" t="n">
        <v>9</v>
      </c>
      <c r="X2728" s="1" t="n">
        <v>60</v>
      </c>
      <c r="Y2728" s="1" t="n">
        <v>56</v>
      </c>
      <c r="Z2728" s="1" t="n">
        <v>295</v>
      </c>
      <c r="AA2728" s="1" t="n">
        <v>9.1</v>
      </c>
      <c r="AB2728" s="1" t="n">
        <v>0.437</v>
      </c>
      <c r="AC2728" s="1" t="n">
        <v>-0.5</v>
      </c>
      <c r="AD2728" s="1" t="n">
        <f aca="false">IF(F2728=0,0,Z2728/F2728)</f>
        <v>4.04109589041096</v>
      </c>
      <c r="AE2728" s="1" t="str">
        <f aca="false">IFERROR(LEFT(C2728,FIND("-",C2728)-1),C2728)</f>
        <v>SG</v>
      </c>
      <c r="AF2728" s="1" t="str">
        <f aca="false">B2728&amp;"|"&amp;A2728</f>
        <v>Will Barton|2013</v>
      </c>
      <c r="AG2728" s="1" t="n">
        <f aca="false">SUMPRODUCT(($A$2:$A$4670=A2728)*($Z$2:$Z$4670&gt;Z2728))+1</f>
        <v>273</v>
      </c>
    </row>
    <row r="2729" customFormat="false" ht="15" hidden="false" customHeight="false" outlineLevel="0" collapsed="false">
      <c r="A2729" s="1" t="n">
        <v>2013</v>
      </c>
      <c r="B2729" s="1" t="s">
        <v>674</v>
      </c>
      <c r="C2729" s="1" t="s">
        <v>102</v>
      </c>
      <c r="D2729" s="1" t="n">
        <v>30</v>
      </c>
      <c r="E2729" s="1" t="s">
        <v>133</v>
      </c>
      <c r="F2729" s="1" t="n">
        <v>65</v>
      </c>
      <c r="G2729" s="1" t="n">
        <v>0</v>
      </c>
      <c r="H2729" s="1" t="n">
        <v>1219</v>
      </c>
      <c r="I2729" s="1" t="n">
        <v>253</v>
      </c>
      <c r="J2729" s="1" t="n">
        <v>540</v>
      </c>
      <c r="K2729" s="1" t="n">
        <v>0.469</v>
      </c>
      <c r="L2729" s="1" t="n">
        <v>24</v>
      </c>
      <c r="M2729" s="1" t="n">
        <v>76</v>
      </c>
      <c r="N2729" s="1" t="n">
        <v>0.316</v>
      </c>
      <c r="O2729" s="1" t="n">
        <v>106</v>
      </c>
      <c r="P2729" s="1" t="n">
        <v>131</v>
      </c>
      <c r="Q2729" s="1" t="n">
        <v>0.809</v>
      </c>
      <c r="R2729" s="1" t="n">
        <v>28</v>
      </c>
      <c r="S2729" s="1" t="n">
        <v>69</v>
      </c>
      <c r="T2729" s="1" t="n">
        <v>97</v>
      </c>
      <c r="U2729" s="1" t="n">
        <v>231</v>
      </c>
      <c r="V2729" s="1" t="n">
        <v>45</v>
      </c>
      <c r="W2729" s="1" t="n">
        <v>5</v>
      </c>
      <c r="X2729" s="1" t="n">
        <v>125</v>
      </c>
      <c r="Y2729" s="1" t="n">
        <v>128</v>
      </c>
      <c r="Z2729" s="1" t="n">
        <v>636</v>
      </c>
      <c r="AA2729" s="1" t="n">
        <v>16.6</v>
      </c>
      <c r="AB2729" s="1" t="n">
        <v>0.532</v>
      </c>
      <c r="AC2729" s="1" t="n">
        <v>1.7</v>
      </c>
      <c r="AD2729" s="1" t="n">
        <f aca="false">IF(F2729=0,0,Z2729/F2729)</f>
        <v>9.78461538461539</v>
      </c>
      <c r="AE2729" s="1" t="str">
        <f aca="false">IFERROR(LEFT(C2729,FIND("-",C2729)-1),C2729)</f>
        <v>PG</v>
      </c>
      <c r="AF2729" s="1" t="str">
        <f aca="false">B2729&amp;"|"&amp;A2729</f>
        <v>Will Bynum|2013</v>
      </c>
      <c r="AG2729" s="1" t="n">
        <f aca="false">SUMPRODUCT(($A$2:$A$4670=A2729)*($Z$2:$Z$4670&gt;Z2729))+1</f>
        <v>165</v>
      </c>
    </row>
    <row r="2730" customFormat="false" ht="15" hidden="false" customHeight="false" outlineLevel="0" collapsed="false">
      <c r="A2730" s="1" t="n">
        <v>2013</v>
      </c>
      <c r="B2730" s="1" t="s">
        <v>737</v>
      </c>
      <c r="C2730" s="1" t="s">
        <v>102</v>
      </c>
      <c r="D2730" s="1" t="n">
        <v>30</v>
      </c>
      <c r="E2730" s="1" t="s">
        <v>120</v>
      </c>
      <c r="F2730" s="1" t="n">
        <v>4</v>
      </c>
      <c r="G2730" s="1" t="n">
        <v>0</v>
      </c>
      <c r="H2730" s="1" t="n">
        <v>20</v>
      </c>
      <c r="I2730" s="1" t="n">
        <v>0</v>
      </c>
      <c r="J2730" s="1" t="n">
        <v>9</v>
      </c>
      <c r="K2730" s="1" t="n">
        <v>0</v>
      </c>
      <c r="L2730" s="1" t="n">
        <v>0</v>
      </c>
      <c r="M2730" s="1" t="n">
        <v>3</v>
      </c>
      <c r="N2730" s="1" t="n">
        <v>0</v>
      </c>
      <c r="O2730" s="1" t="n">
        <v>1</v>
      </c>
      <c r="P2730" s="1" t="n">
        <v>2</v>
      </c>
      <c r="Q2730" s="1" t="n">
        <v>0.5</v>
      </c>
      <c r="R2730" s="1" t="n">
        <v>1</v>
      </c>
      <c r="S2730" s="1" t="n">
        <v>0</v>
      </c>
      <c r="T2730" s="1" t="n">
        <v>1</v>
      </c>
      <c r="U2730" s="1" t="n">
        <v>0</v>
      </c>
      <c r="V2730" s="1" t="n">
        <v>0</v>
      </c>
      <c r="W2730" s="1" t="n">
        <v>0</v>
      </c>
      <c r="X2730" s="1" t="n">
        <v>0</v>
      </c>
      <c r="Y2730" s="1" t="n">
        <v>1</v>
      </c>
      <c r="Z2730" s="1" t="n">
        <v>1</v>
      </c>
      <c r="AA2730" s="1" t="n">
        <v>-15.2</v>
      </c>
      <c r="AB2730" s="1" t="n">
        <v>0.051</v>
      </c>
      <c r="AC2730" s="1" t="n">
        <v>-0.2</v>
      </c>
      <c r="AD2730" s="1" t="n">
        <f aca="false">IF(F2730=0,0,Z2730/F2730)</f>
        <v>0.25</v>
      </c>
      <c r="AE2730" s="1" t="str">
        <f aca="false">IFERROR(LEFT(C2730,FIND("-",C2730)-1),C2730)</f>
        <v>PG</v>
      </c>
      <c r="AF2730" s="1" t="str">
        <f aca="false">B2730&amp;"|"&amp;A2730</f>
        <v>Will Conroy|2013</v>
      </c>
      <c r="AG2730" s="1" t="n">
        <f aca="false">SUMPRODUCT(($A$2:$A$4670=A2730)*($Z$2:$Z$4670&gt;Z2730))+1</f>
        <v>461</v>
      </c>
    </row>
    <row r="2731" customFormat="false" ht="15" hidden="false" customHeight="false" outlineLevel="0" collapsed="false">
      <c r="A2731" s="1" t="n">
        <v>2013</v>
      </c>
      <c r="B2731" s="1" t="s">
        <v>586</v>
      </c>
      <c r="C2731" s="1" t="s">
        <v>128</v>
      </c>
      <c r="D2731" s="1" t="n">
        <v>31</v>
      </c>
      <c r="E2731" s="1" t="s">
        <v>108</v>
      </c>
      <c r="F2731" s="1" t="n">
        <v>72</v>
      </c>
      <c r="G2731" s="1" t="n">
        <v>60</v>
      </c>
      <c r="H2731" s="1" t="n">
        <v>1188</v>
      </c>
      <c r="I2731" s="1" t="n">
        <v>178</v>
      </c>
      <c r="J2731" s="1" t="n">
        <v>386</v>
      </c>
      <c r="K2731" s="1" t="n">
        <v>0.461</v>
      </c>
      <c r="L2731" s="1" t="n">
        <v>71</v>
      </c>
      <c r="M2731" s="1" t="n">
        <v>166</v>
      </c>
      <c r="N2731" s="1" t="n">
        <v>0.428</v>
      </c>
      <c r="O2731" s="1" t="n">
        <v>23</v>
      </c>
      <c r="P2731" s="1" t="n">
        <v>32</v>
      </c>
      <c r="Q2731" s="1" t="n">
        <v>0.719</v>
      </c>
      <c r="R2731" s="1" t="n">
        <v>17</v>
      </c>
      <c r="S2731" s="1" t="n">
        <v>80</v>
      </c>
      <c r="T2731" s="1" t="n">
        <v>97</v>
      </c>
      <c r="U2731" s="1" t="n">
        <v>55</v>
      </c>
      <c r="V2731" s="1" t="n">
        <v>29</v>
      </c>
      <c r="W2731" s="1" t="n">
        <v>12</v>
      </c>
      <c r="X2731" s="1" t="n">
        <v>31</v>
      </c>
      <c r="Y2731" s="1" t="n">
        <v>96</v>
      </c>
      <c r="Z2731" s="1" t="n">
        <v>450</v>
      </c>
      <c r="AA2731" s="1" t="n">
        <v>11.8</v>
      </c>
      <c r="AB2731" s="1" t="n">
        <v>0.562</v>
      </c>
      <c r="AC2731" s="1" t="n">
        <v>2.5</v>
      </c>
      <c r="AD2731" s="1" t="n">
        <f aca="false">IF(F2731=0,0,Z2731/F2731)</f>
        <v>6.25</v>
      </c>
      <c r="AE2731" s="1" t="str">
        <f aca="false">IFERROR(LEFT(C2731,FIND("-",C2731)-1),C2731)</f>
        <v>SG</v>
      </c>
      <c r="AF2731" s="1" t="str">
        <f aca="false">B2731&amp;"|"&amp;A2731</f>
        <v>Willie Green|2013</v>
      </c>
      <c r="AG2731" s="1" t="n">
        <f aca="false">SUMPRODUCT(($A$2:$A$4670=A2731)*($Z$2:$Z$4670&gt;Z2731))+1</f>
        <v>220</v>
      </c>
    </row>
    <row r="2732" customFormat="false" ht="15" hidden="false" customHeight="false" outlineLevel="0" collapsed="false">
      <c r="A2732" s="1" t="n">
        <v>2013</v>
      </c>
      <c r="B2732" s="1" t="s">
        <v>587</v>
      </c>
      <c r="C2732" s="1" t="s">
        <v>92</v>
      </c>
      <c r="D2732" s="1" t="n">
        <v>25</v>
      </c>
      <c r="E2732" s="1" t="s">
        <v>129</v>
      </c>
      <c r="F2732" s="1" t="n">
        <v>43</v>
      </c>
      <c r="G2732" s="1" t="n">
        <v>8</v>
      </c>
      <c r="H2732" s="1" t="n">
        <v>1079</v>
      </c>
      <c r="I2732" s="1" t="n">
        <v>210</v>
      </c>
      <c r="J2732" s="1" t="n">
        <v>455</v>
      </c>
      <c r="K2732" s="1" t="n">
        <v>0.462</v>
      </c>
      <c r="L2732" s="1" t="n">
        <v>52</v>
      </c>
      <c r="M2732" s="1" t="n">
        <v>126</v>
      </c>
      <c r="N2732" s="1" t="n">
        <v>0.413</v>
      </c>
      <c r="O2732" s="1" t="n">
        <v>88</v>
      </c>
      <c r="P2732" s="1" t="n">
        <v>111</v>
      </c>
      <c r="Q2732" s="1" t="n">
        <v>0.793</v>
      </c>
      <c r="R2732" s="1" t="n">
        <v>45</v>
      </c>
      <c r="S2732" s="1" t="n">
        <v>173</v>
      </c>
      <c r="T2732" s="1" t="n">
        <v>218</v>
      </c>
      <c r="U2732" s="1" t="n">
        <v>58</v>
      </c>
      <c r="V2732" s="1" t="n">
        <v>45</v>
      </c>
      <c r="W2732" s="1" t="n">
        <v>12</v>
      </c>
      <c r="X2732" s="1" t="n">
        <v>60</v>
      </c>
      <c r="Y2732" s="1" t="n">
        <v>119</v>
      </c>
      <c r="Z2732" s="1" t="n">
        <v>560</v>
      </c>
      <c r="AA2732" s="1" t="n">
        <v>16.6</v>
      </c>
      <c r="AB2732" s="1" t="n">
        <v>0.556</v>
      </c>
      <c r="AC2732" s="1" t="n">
        <v>3.1</v>
      </c>
      <c r="AD2732" s="1" t="n">
        <f aca="false">IF(F2732=0,0,Z2732/F2732)</f>
        <v>13.0232558139535</v>
      </c>
      <c r="AE2732" s="1" t="str">
        <f aca="false">IFERROR(LEFT(C2732,FIND("-",C2732)-1),C2732)</f>
        <v>PF</v>
      </c>
      <c r="AF2732" s="1" t="str">
        <f aca="false">B2732&amp;"|"&amp;A2732</f>
        <v>Wilson Chandler|2013</v>
      </c>
      <c r="AG2732" s="1" t="n">
        <f aca="false">SUMPRODUCT(($A$2:$A$4670=A2732)*($Z$2:$Z$4670&gt;Z2732))+1</f>
        <v>185</v>
      </c>
    </row>
    <row r="2733" customFormat="false" ht="15" hidden="false" customHeight="false" outlineLevel="0" collapsed="false">
      <c r="A2733" s="1" t="n">
        <v>2013</v>
      </c>
      <c r="B2733" s="1" t="s">
        <v>804</v>
      </c>
      <c r="C2733" s="1" t="s">
        <v>123</v>
      </c>
      <c r="D2733" s="1" t="n">
        <v>21</v>
      </c>
      <c r="E2733" s="1" t="s">
        <v>219</v>
      </c>
      <c r="F2733" s="1" t="n">
        <v>50</v>
      </c>
      <c r="G2733" s="1" t="n">
        <v>2</v>
      </c>
      <c r="H2733" s="1" t="n">
        <v>625</v>
      </c>
      <c r="I2733" s="1" t="n">
        <v>66</v>
      </c>
      <c r="J2733" s="1" t="n">
        <v>161</v>
      </c>
      <c r="K2733" s="1" t="n">
        <v>0.41</v>
      </c>
      <c r="L2733" s="1" t="n">
        <v>4</v>
      </c>
      <c r="M2733" s="1" t="n">
        <v>11</v>
      </c>
      <c r="N2733" s="1" t="n">
        <v>0.364</v>
      </c>
      <c r="O2733" s="1" t="n">
        <v>58</v>
      </c>
      <c r="P2733" s="1" t="n">
        <v>92</v>
      </c>
      <c r="Q2733" s="1" t="n">
        <v>0.63</v>
      </c>
      <c r="R2733" s="1" t="n">
        <v>21</v>
      </c>
      <c r="S2733" s="1" t="n">
        <v>69</v>
      </c>
      <c r="T2733" s="1" t="n">
        <v>90</v>
      </c>
      <c r="U2733" s="1" t="n">
        <v>13</v>
      </c>
      <c r="V2733" s="1" t="n">
        <v>16</v>
      </c>
      <c r="W2733" s="1" t="n">
        <v>5</v>
      </c>
      <c r="X2733" s="1" t="n">
        <v>31</v>
      </c>
      <c r="Y2733" s="1" t="n">
        <v>72</v>
      </c>
      <c r="Z2733" s="1" t="n">
        <v>194</v>
      </c>
      <c r="AA2733" s="1" t="n">
        <v>7.6</v>
      </c>
      <c r="AB2733" s="1" t="n">
        <v>0.481</v>
      </c>
      <c r="AC2733" s="1" t="n">
        <v>0</v>
      </c>
      <c r="AD2733" s="1" t="n">
        <f aca="false">IF(F2733=0,0,Z2733/F2733)</f>
        <v>3.88</v>
      </c>
      <c r="AE2733" s="1" t="str">
        <f aca="false">IFERROR(LEFT(C2733,FIND("-",C2733)-1),C2733)</f>
        <v>SF</v>
      </c>
      <c r="AF2733" s="1" t="str">
        <f aca="false">B2733&amp;"|"&amp;A2733</f>
        <v>Xavier Henry|2013</v>
      </c>
      <c r="AG2733" s="1" t="n">
        <f aca="false">SUMPRODUCT(($A$2:$A$4670=A2733)*($Z$2:$Z$4670&gt;Z2733))+1</f>
        <v>317</v>
      </c>
    </row>
    <row r="2734" customFormat="false" ht="15" hidden="false" customHeight="false" outlineLevel="0" collapsed="false">
      <c r="A2734" s="1" t="n">
        <v>2013</v>
      </c>
      <c r="B2734" s="1" t="s">
        <v>591</v>
      </c>
      <c r="C2734" s="1" t="s">
        <v>92</v>
      </c>
      <c r="D2734" s="1" t="n">
        <v>31</v>
      </c>
      <c r="E2734" s="1" t="s">
        <v>140</v>
      </c>
      <c r="F2734" s="1" t="n">
        <v>76</v>
      </c>
      <c r="G2734" s="1" t="n">
        <v>75</v>
      </c>
      <c r="H2734" s="1" t="n">
        <v>2607</v>
      </c>
      <c r="I2734" s="1" t="n">
        <v>471</v>
      </c>
      <c r="J2734" s="1" t="n">
        <v>1024</v>
      </c>
      <c r="K2734" s="1" t="n">
        <v>0.46</v>
      </c>
      <c r="L2734" s="1" t="n">
        <v>2</v>
      </c>
      <c r="M2734" s="1" t="n">
        <v>23</v>
      </c>
      <c r="N2734" s="1" t="n">
        <v>0.087</v>
      </c>
      <c r="O2734" s="1" t="n">
        <v>225</v>
      </c>
      <c r="P2734" s="1" t="n">
        <v>300</v>
      </c>
      <c r="Q2734" s="1" t="n">
        <v>0.75</v>
      </c>
      <c r="R2734" s="1" t="n">
        <v>310</v>
      </c>
      <c r="S2734" s="1" t="n">
        <v>544</v>
      </c>
      <c r="T2734" s="1" t="n">
        <v>854</v>
      </c>
      <c r="U2734" s="1" t="n">
        <v>108</v>
      </c>
      <c r="V2734" s="1" t="n">
        <v>61</v>
      </c>
      <c r="W2734" s="1" t="n">
        <v>31</v>
      </c>
      <c r="X2734" s="1" t="n">
        <v>150</v>
      </c>
      <c r="Y2734" s="1" t="n">
        <v>180</v>
      </c>
      <c r="Z2734" s="1" t="n">
        <v>1169</v>
      </c>
      <c r="AA2734" s="1" t="n">
        <v>17.9</v>
      </c>
      <c r="AB2734" s="1" t="n">
        <v>0.506</v>
      </c>
      <c r="AC2734" s="1" t="n">
        <v>7.9</v>
      </c>
      <c r="AD2734" s="1" t="n">
        <f aca="false">IF(F2734=0,0,Z2734/F2734)</f>
        <v>15.3815789473684</v>
      </c>
      <c r="AE2734" s="1" t="str">
        <f aca="false">IFERROR(LEFT(C2734,FIND("-",C2734)-1),C2734)</f>
        <v>PF</v>
      </c>
      <c r="AF2734" s="1" t="str">
        <f aca="false">B2734&amp;"|"&amp;A2734</f>
        <v>Zach Randolph|2013</v>
      </c>
      <c r="AG2734" s="1" t="n">
        <f aca="false">SUMPRODUCT(($A$2:$A$4670=A2734)*($Z$2:$Z$4670&gt;Z2734))+1</f>
        <v>45</v>
      </c>
    </row>
    <row r="2735" customFormat="false" ht="15" hidden="false" customHeight="false" outlineLevel="0" collapsed="false">
      <c r="A2735" s="1" t="n">
        <v>2013</v>
      </c>
      <c r="B2735" s="1" t="s">
        <v>592</v>
      </c>
      <c r="C2735" s="1" t="s">
        <v>105</v>
      </c>
      <c r="D2735" s="1" t="n">
        <v>28</v>
      </c>
      <c r="E2735" s="1" t="s">
        <v>110</v>
      </c>
      <c r="F2735" s="1" t="n">
        <v>52</v>
      </c>
      <c r="G2735" s="1" t="n">
        <v>15</v>
      </c>
      <c r="H2735" s="1" t="n">
        <v>1134</v>
      </c>
      <c r="I2735" s="1" t="n">
        <v>114</v>
      </c>
      <c r="J2735" s="1" t="n">
        <v>241</v>
      </c>
      <c r="K2735" s="1" t="n">
        <v>0.473</v>
      </c>
      <c r="L2735" s="1" t="n">
        <v>0</v>
      </c>
      <c r="M2735" s="1" t="n">
        <v>3</v>
      </c>
      <c r="N2735" s="1" t="n">
        <v>0</v>
      </c>
      <c r="O2735" s="1" t="n">
        <v>78</v>
      </c>
      <c r="P2735" s="1" t="n">
        <v>103</v>
      </c>
      <c r="Q2735" s="1" t="n">
        <v>0.757</v>
      </c>
      <c r="R2735" s="1" t="n">
        <v>132</v>
      </c>
      <c r="S2735" s="1" t="n">
        <v>204</v>
      </c>
      <c r="T2735" s="1" t="n">
        <v>336</v>
      </c>
      <c r="U2735" s="1" t="n">
        <v>79</v>
      </c>
      <c r="V2735" s="1" t="n">
        <v>35</v>
      </c>
      <c r="W2735" s="1" t="n">
        <v>12</v>
      </c>
      <c r="X2735" s="1" t="n">
        <v>70</v>
      </c>
      <c r="Y2735" s="1" t="n">
        <v>128</v>
      </c>
      <c r="Z2735" s="1" t="n">
        <v>306</v>
      </c>
      <c r="AA2735" s="1" t="n">
        <v>13.1</v>
      </c>
      <c r="AB2735" s="1" t="n">
        <v>0.534</v>
      </c>
      <c r="AC2735" s="1" t="n">
        <v>2.7</v>
      </c>
      <c r="AD2735" s="1" t="n">
        <f aca="false">IF(F2735=0,0,Z2735/F2735)</f>
        <v>5.88461538461539</v>
      </c>
      <c r="AE2735" s="1" t="str">
        <f aca="false">IFERROR(LEFT(C2735,FIND("-",C2735)-1),C2735)</f>
        <v>C</v>
      </c>
      <c r="AF2735" s="1" t="str">
        <f aca="false">B2735&amp;"|"&amp;A2735</f>
        <v>Zaza Pachulia|2013</v>
      </c>
      <c r="AG2735" s="1" t="n">
        <f aca="false">SUMPRODUCT(($A$2:$A$4670=A2735)*($Z$2:$Z$4670&gt;Z2735))+1</f>
        <v>271</v>
      </c>
    </row>
    <row r="2736" customFormat="false" ht="15" hidden="false" customHeight="false" outlineLevel="0" collapsed="false">
      <c r="A2736" s="1" t="n">
        <v>2014</v>
      </c>
      <c r="B2736" s="1" t="s">
        <v>676</v>
      </c>
      <c r="C2736" s="1" t="s">
        <v>128</v>
      </c>
      <c r="D2736" s="1" t="n">
        <v>27</v>
      </c>
      <c r="E2736" s="1" t="s">
        <v>120</v>
      </c>
      <c r="F2736" s="1" t="n">
        <v>28</v>
      </c>
      <c r="G2736" s="1" t="n">
        <v>0</v>
      </c>
      <c r="H2736" s="1" t="n">
        <v>99</v>
      </c>
      <c r="I2736" s="1" t="n">
        <v>19</v>
      </c>
      <c r="J2736" s="1" t="n">
        <v>46</v>
      </c>
      <c r="K2736" s="1" t="n">
        <v>0.413</v>
      </c>
      <c r="L2736" s="1" t="n">
        <v>6</v>
      </c>
      <c r="M2736" s="1" t="n">
        <v>22</v>
      </c>
      <c r="N2736" s="1" t="n">
        <v>0.273</v>
      </c>
      <c r="O2736" s="1" t="n">
        <v>0</v>
      </c>
      <c r="P2736" s="1" t="n">
        <v>2</v>
      </c>
      <c r="Q2736" s="1" t="n">
        <v>0</v>
      </c>
      <c r="R2736" s="1" t="n">
        <v>1</v>
      </c>
      <c r="S2736" s="1" t="n">
        <v>9</v>
      </c>
      <c r="T2736" s="1" t="n">
        <v>10</v>
      </c>
      <c r="U2736" s="1" t="n">
        <v>13</v>
      </c>
      <c r="V2736" s="1" t="n">
        <v>1</v>
      </c>
      <c r="W2736" s="1" t="n">
        <v>0</v>
      </c>
      <c r="X2736" s="1" t="n">
        <v>7</v>
      </c>
      <c r="Y2736" s="1" t="n">
        <v>5</v>
      </c>
      <c r="Z2736" s="1" t="n">
        <v>44</v>
      </c>
      <c r="AA2736" s="1" t="n">
        <v>9.7</v>
      </c>
      <c r="AB2736" s="1" t="n">
        <v>0.469</v>
      </c>
      <c r="AC2736" s="1" t="n">
        <v>0</v>
      </c>
      <c r="AD2736" s="1" t="n">
        <f aca="false">IF(F2736=0,0,Z2736/F2736)</f>
        <v>1.57142857142857</v>
      </c>
      <c r="AE2736" s="1" t="str">
        <f aca="false">IFERROR(LEFT(C2736,FIND("-",C2736)-1),C2736)</f>
        <v>SG</v>
      </c>
      <c r="AF2736" s="1" t="str">
        <f aca="false">B2736&amp;"|"&amp;A2736</f>
        <v>A.J. Price|2014</v>
      </c>
      <c r="AG2736" s="1" t="n">
        <f aca="false">SUMPRODUCT(($A$2:$A$4670=A2736)*($Z$2:$Z$4670&gt;Z2736))+1</f>
        <v>413</v>
      </c>
    </row>
    <row r="2737" customFormat="false" ht="15" hidden="false" customHeight="false" outlineLevel="0" collapsed="false">
      <c r="A2737" s="1" t="n">
        <v>2014</v>
      </c>
      <c r="B2737" s="1" t="s">
        <v>101</v>
      </c>
      <c r="C2737" s="1" t="s">
        <v>102</v>
      </c>
      <c r="D2737" s="1" t="n">
        <v>29</v>
      </c>
      <c r="E2737" s="1" t="s">
        <v>115</v>
      </c>
      <c r="F2737" s="1" t="n">
        <v>72</v>
      </c>
      <c r="G2737" s="1" t="n">
        <v>12</v>
      </c>
      <c r="H2737" s="1" t="n">
        <v>1557</v>
      </c>
      <c r="I2737" s="1" t="n">
        <v>233</v>
      </c>
      <c r="J2737" s="1" t="n">
        <v>581</v>
      </c>
      <c r="K2737" s="1" t="n">
        <v>0.401</v>
      </c>
      <c r="L2737" s="1" t="n">
        <v>96</v>
      </c>
      <c r="M2737" s="1" t="n">
        <v>248</v>
      </c>
      <c r="N2737" s="1" t="n">
        <v>0.387</v>
      </c>
      <c r="O2737" s="1" t="n">
        <v>83</v>
      </c>
      <c r="P2737" s="1" t="n">
        <v>95</v>
      </c>
      <c r="Q2737" s="1" t="n">
        <v>0.874</v>
      </c>
      <c r="R2737" s="1" t="n">
        <v>43</v>
      </c>
      <c r="S2737" s="1" t="n">
        <v>97</v>
      </c>
      <c r="T2737" s="1" t="n">
        <v>140</v>
      </c>
      <c r="U2737" s="1" t="n">
        <v>233</v>
      </c>
      <c r="V2737" s="1" t="n">
        <v>52</v>
      </c>
      <c r="W2737" s="1" t="n">
        <v>13</v>
      </c>
      <c r="X2737" s="1" t="n">
        <v>117</v>
      </c>
      <c r="Y2737" s="1" t="n">
        <v>146</v>
      </c>
      <c r="Z2737" s="1" t="n">
        <v>645</v>
      </c>
      <c r="AA2737" s="1" t="n">
        <v>12.5</v>
      </c>
      <c r="AB2737" s="1" t="n">
        <v>0.518</v>
      </c>
      <c r="AC2737" s="1" t="n">
        <v>2.2</v>
      </c>
      <c r="AD2737" s="1" t="n">
        <f aca="false">IF(F2737=0,0,Z2737/F2737)</f>
        <v>8.95833333333333</v>
      </c>
      <c r="AE2737" s="1" t="str">
        <f aca="false">IFERROR(LEFT(C2737,FIND("-",C2737)-1),C2737)</f>
        <v>PG</v>
      </c>
      <c r="AF2737" s="1" t="str">
        <f aca="false">B2737&amp;"|"&amp;A2737</f>
        <v>Aaron Brooks|2014</v>
      </c>
      <c r="AG2737" s="1" t="n">
        <f aca="false">SUMPRODUCT(($A$2:$A$4670=A2737)*($Z$2:$Z$4670&gt;Z2737))+1</f>
        <v>160</v>
      </c>
    </row>
    <row r="2738" customFormat="false" ht="15" hidden="false" customHeight="false" outlineLevel="0" collapsed="false">
      <c r="A2738" s="1" t="n">
        <v>2014</v>
      </c>
      <c r="B2738" s="1" t="s">
        <v>104</v>
      </c>
      <c r="C2738" s="1" t="s">
        <v>105</v>
      </c>
      <c r="D2738" s="1" t="n">
        <v>29</v>
      </c>
      <c r="E2738" s="1" t="s">
        <v>115</v>
      </c>
      <c r="F2738" s="1" t="n">
        <v>37</v>
      </c>
      <c r="G2738" s="1" t="n">
        <v>6</v>
      </c>
      <c r="H2738" s="1" t="n">
        <v>355</v>
      </c>
      <c r="I2738" s="1" t="n">
        <v>27</v>
      </c>
      <c r="J2738" s="1" t="n">
        <v>61</v>
      </c>
      <c r="K2738" s="1" t="n">
        <v>0.443</v>
      </c>
      <c r="L2738" s="1" t="n">
        <v>0</v>
      </c>
      <c r="M2738" s="1" t="n">
        <v>1</v>
      </c>
      <c r="N2738" s="1" t="n">
        <v>0</v>
      </c>
      <c r="O2738" s="1" t="n">
        <v>11</v>
      </c>
      <c r="P2738" s="1" t="n">
        <v>20</v>
      </c>
      <c r="Q2738" s="1" t="n">
        <v>0.55</v>
      </c>
      <c r="R2738" s="1" t="n">
        <v>42</v>
      </c>
      <c r="S2738" s="1" t="n">
        <v>69</v>
      </c>
      <c r="T2738" s="1" t="n">
        <v>111</v>
      </c>
      <c r="U2738" s="1" t="n">
        <v>22</v>
      </c>
      <c r="V2738" s="1" t="n">
        <v>10</v>
      </c>
      <c r="W2738" s="1" t="n">
        <v>8</v>
      </c>
      <c r="X2738" s="1" t="n">
        <v>31</v>
      </c>
      <c r="Y2738" s="1" t="n">
        <v>64</v>
      </c>
      <c r="Z2738" s="1" t="n">
        <v>65</v>
      </c>
      <c r="AA2738" s="1" t="n">
        <v>7.8</v>
      </c>
      <c r="AB2738" s="1" t="n">
        <v>0.466</v>
      </c>
      <c r="AC2738" s="1" t="n">
        <v>0.1</v>
      </c>
      <c r="AD2738" s="1" t="n">
        <f aca="false">IF(F2738=0,0,Z2738/F2738)</f>
        <v>1.75675675675676</v>
      </c>
      <c r="AE2738" s="1" t="str">
        <f aca="false">IFERROR(LEFT(C2738,FIND("-",C2738)-1),C2738)</f>
        <v>C</v>
      </c>
      <c r="AF2738" s="1" t="str">
        <f aca="false">B2738&amp;"|"&amp;A2738</f>
        <v>Aaron Gray|2014</v>
      </c>
      <c r="AG2738" s="1" t="n">
        <f aca="false">SUMPRODUCT(($A$2:$A$4670=A2738)*($Z$2:$Z$4670&gt;Z2738))+1</f>
        <v>403</v>
      </c>
    </row>
    <row r="2739" customFormat="false" ht="15" hidden="false" customHeight="false" outlineLevel="0" collapsed="false">
      <c r="A2739" s="1" t="n">
        <v>2014</v>
      </c>
      <c r="B2739" s="1" t="s">
        <v>968</v>
      </c>
      <c r="C2739" s="1" t="s">
        <v>123</v>
      </c>
      <c r="D2739" s="1" t="n">
        <v>20</v>
      </c>
      <c r="E2739" s="1" t="s">
        <v>115</v>
      </c>
      <c r="F2739" s="1" t="n">
        <v>6</v>
      </c>
      <c r="G2739" s="1" t="n">
        <v>1</v>
      </c>
      <c r="H2739" s="1" t="n">
        <v>37</v>
      </c>
      <c r="I2739" s="1" t="n">
        <v>6</v>
      </c>
      <c r="J2739" s="1" t="n">
        <v>14</v>
      </c>
      <c r="K2739" s="1" t="n">
        <v>0.429</v>
      </c>
      <c r="L2739" s="1" t="n">
        <v>1</v>
      </c>
      <c r="M2739" s="1" t="n">
        <v>5</v>
      </c>
      <c r="N2739" s="1" t="n">
        <v>0.2</v>
      </c>
      <c r="O2739" s="1" t="n">
        <v>1</v>
      </c>
      <c r="P2739" s="1" t="n">
        <v>1</v>
      </c>
      <c r="Q2739" s="1" t="n">
        <v>1</v>
      </c>
      <c r="R2739" s="1" t="n">
        <v>0</v>
      </c>
      <c r="S2739" s="1" t="n">
        <v>3</v>
      </c>
      <c r="T2739" s="1" t="n">
        <v>3</v>
      </c>
      <c r="U2739" s="1" t="n">
        <v>3</v>
      </c>
      <c r="V2739" s="1" t="n">
        <v>0</v>
      </c>
      <c r="W2739" s="1" t="n">
        <v>0</v>
      </c>
      <c r="X2739" s="1" t="n">
        <v>1</v>
      </c>
      <c r="Y2739" s="1" t="n">
        <v>6</v>
      </c>
      <c r="Z2739" s="1" t="n">
        <v>14</v>
      </c>
      <c r="AA2739" s="1" t="n">
        <v>7.3</v>
      </c>
      <c r="AB2739" s="1" t="n">
        <v>0.485</v>
      </c>
      <c r="AC2739" s="1" t="n">
        <v>0</v>
      </c>
      <c r="AD2739" s="1" t="n">
        <f aca="false">IF(F2739=0,0,Z2739/F2739)</f>
        <v>2.33333333333333</v>
      </c>
      <c r="AE2739" s="1" t="str">
        <f aca="false">IFERROR(LEFT(C2739,FIND("-",C2739)-1),C2739)</f>
        <v>SF</v>
      </c>
      <c r="AF2739" s="1" t="str">
        <f aca="false">B2739&amp;"|"&amp;A2739</f>
        <v>Adonis Thomas|2014</v>
      </c>
      <c r="AG2739" s="1" t="n">
        <f aca="false">SUMPRODUCT(($A$2:$A$4670=A2739)*($Z$2:$Z$4670&gt;Z2739))+1</f>
        <v>445</v>
      </c>
    </row>
    <row r="2740" customFormat="false" ht="15" hidden="false" customHeight="false" outlineLevel="0" collapsed="false">
      <c r="A2740" s="1" t="n">
        <v>2014</v>
      </c>
      <c r="B2740" s="1" t="s">
        <v>116</v>
      </c>
      <c r="C2740" s="1" t="s">
        <v>92</v>
      </c>
      <c r="D2740" s="1" t="n">
        <v>33</v>
      </c>
      <c r="E2740" s="1" t="s">
        <v>137</v>
      </c>
      <c r="F2740" s="1" t="n">
        <v>34</v>
      </c>
      <c r="G2740" s="1" t="n">
        <v>0</v>
      </c>
      <c r="H2740" s="1" t="n">
        <v>511</v>
      </c>
      <c r="I2740" s="1" t="n">
        <v>82</v>
      </c>
      <c r="J2740" s="1" t="n">
        <v>207</v>
      </c>
      <c r="K2740" s="1" t="n">
        <v>0.396</v>
      </c>
      <c r="L2740" s="1" t="n">
        <v>34</v>
      </c>
      <c r="M2740" s="1" t="n">
        <v>100</v>
      </c>
      <c r="N2740" s="1" t="n">
        <v>0.34</v>
      </c>
      <c r="O2740" s="1" t="n">
        <v>27</v>
      </c>
      <c r="P2740" s="1" t="n">
        <v>35</v>
      </c>
      <c r="Q2740" s="1" t="n">
        <v>0.771</v>
      </c>
      <c r="R2740" s="1" t="n">
        <v>15</v>
      </c>
      <c r="S2740" s="1" t="n">
        <v>65</v>
      </c>
      <c r="T2740" s="1" t="n">
        <v>80</v>
      </c>
      <c r="U2740" s="1" t="n">
        <v>28</v>
      </c>
      <c r="V2740" s="1" t="n">
        <v>14</v>
      </c>
      <c r="W2740" s="1" t="n">
        <v>0</v>
      </c>
      <c r="X2740" s="1" t="n">
        <v>34</v>
      </c>
      <c r="Y2740" s="1" t="n">
        <v>72</v>
      </c>
      <c r="Z2740" s="1" t="n">
        <v>225</v>
      </c>
      <c r="AA2740" s="1" t="n">
        <v>9.7</v>
      </c>
      <c r="AB2740" s="1" t="n">
        <v>0.506</v>
      </c>
      <c r="AC2740" s="1" t="n">
        <v>0.4</v>
      </c>
      <c r="AD2740" s="1" t="n">
        <f aca="false">IF(F2740=0,0,Z2740/F2740)</f>
        <v>6.61764705882353</v>
      </c>
      <c r="AE2740" s="1" t="str">
        <f aca="false">IFERROR(LEFT(C2740,FIND("-",C2740)-1),C2740)</f>
        <v>PF</v>
      </c>
      <c r="AF2740" s="1" t="str">
        <f aca="false">B2740&amp;"|"&amp;A2740</f>
        <v>Al Harrington|2014</v>
      </c>
      <c r="AG2740" s="1" t="n">
        <f aca="false">SUMPRODUCT(($A$2:$A$4670=A2740)*($Z$2:$Z$4670&gt;Z2740))+1</f>
        <v>301</v>
      </c>
    </row>
    <row r="2741" customFormat="false" ht="15" hidden="false" customHeight="false" outlineLevel="0" collapsed="false">
      <c r="A2741" s="1" t="n">
        <v>2014</v>
      </c>
      <c r="B2741" s="1" t="s">
        <v>118</v>
      </c>
      <c r="C2741" s="1" t="s">
        <v>105</v>
      </c>
      <c r="D2741" s="1" t="n">
        <v>27</v>
      </c>
      <c r="E2741" s="1" t="s">
        <v>110</v>
      </c>
      <c r="F2741" s="1" t="n">
        <v>29</v>
      </c>
      <c r="G2741" s="1" t="n">
        <v>29</v>
      </c>
      <c r="H2741" s="1" t="n">
        <v>958</v>
      </c>
      <c r="I2741" s="1" t="n">
        <v>238</v>
      </c>
      <c r="J2741" s="1" t="n">
        <v>420</v>
      </c>
      <c r="K2741" s="1" t="n">
        <v>0.567</v>
      </c>
      <c r="L2741" s="1" t="n">
        <v>4</v>
      </c>
      <c r="M2741" s="1" t="n">
        <v>11</v>
      </c>
      <c r="N2741" s="1" t="n">
        <v>0.364</v>
      </c>
      <c r="O2741" s="1" t="n">
        <v>58</v>
      </c>
      <c r="P2741" s="1" t="n">
        <v>85</v>
      </c>
      <c r="Q2741" s="1" t="n">
        <v>0.682</v>
      </c>
      <c r="R2741" s="1" t="n">
        <v>66</v>
      </c>
      <c r="S2741" s="1" t="n">
        <v>178</v>
      </c>
      <c r="T2741" s="1" t="n">
        <v>244</v>
      </c>
      <c r="U2741" s="1" t="n">
        <v>76</v>
      </c>
      <c r="V2741" s="1" t="n">
        <v>27</v>
      </c>
      <c r="W2741" s="1" t="n">
        <v>44</v>
      </c>
      <c r="X2741" s="1" t="n">
        <v>64</v>
      </c>
      <c r="Y2741" s="1" t="n">
        <v>56</v>
      </c>
      <c r="Z2741" s="1" t="n">
        <v>538</v>
      </c>
      <c r="AA2741" s="1" t="n">
        <v>22</v>
      </c>
      <c r="AB2741" s="1" t="n">
        <v>0.588</v>
      </c>
      <c r="AC2741" s="1" t="n">
        <v>2.8</v>
      </c>
      <c r="AD2741" s="1" t="n">
        <f aca="false">IF(F2741=0,0,Z2741/F2741)</f>
        <v>18.551724137931</v>
      </c>
      <c r="AE2741" s="1" t="str">
        <f aca="false">IFERROR(LEFT(C2741,FIND("-",C2741)-1),C2741)</f>
        <v>C</v>
      </c>
      <c r="AF2741" s="1" t="str">
        <f aca="false">B2741&amp;"|"&amp;A2741</f>
        <v>Al Horford|2014</v>
      </c>
      <c r="AG2741" s="1" t="n">
        <f aca="false">SUMPRODUCT(($A$2:$A$4670=A2741)*($Z$2:$Z$4670&gt;Z2741))+1</f>
        <v>190</v>
      </c>
    </row>
    <row r="2742" customFormat="false" ht="15" hidden="false" customHeight="false" outlineLevel="0" collapsed="false">
      <c r="A2742" s="1" t="n">
        <v>2014</v>
      </c>
      <c r="B2742" s="1" t="s">
        <v>119</v>
      </c>
      <c r="C2742" s="1" t="s">
        <v>105</v>
      </c>
      <c r="D2742" s="1" t="n">
        <v>29</v>
      </c>
      <c r="E2742" s="1" t="s">
        <v>264</v>
      </c>
      <c r="F2742" s="1" t="n">
        <v>73</v>
      </c>
      <c r="G2742" s="1" t="n">
        <v>73</v>
      </c>
      <c r="H2742" s="1" t="n">
        <v>2553</v>
      </c>
      <c r="I2742" s="1" t="n">
        <v>700</v>
      </c>
      <c r="J2742" s="1" t="n">
        <v>1376</v>
      </c>
      <c r="K2742" s="1" t="n">
        <v>0.509</v>
      </c>
      <c r="L2742" s="1" t="n">
        <v>3</v>
      </c>
      <c r="M2742" s="1" t="n">
        <v>15</v>
      </c>
      <c r="N2742" s="1" t="n">
        <v>0.2</v>
      </c>
      <c r="O2742" s="1" t="n">
        <v>191</v>
      </c>
      <c r="P2742" s="1" t="n">
        <v>277</v>
      </c>
      <c r="Q2742" s="1" t="n">
        <v>0.69</v>
      </c>
      <c r="R2742" s="1" t="n">
        <v>156</v>
      </c>
      <c r="S2742" s="1" t="n">
        <v>636</v>
      </c>
      <c r="T2742" s="1" t="n">
        <v>792</v>
      </c>
      <c r="U2742" s="1" t="n">
        <v>155</v>
      </c>
      <c r="V2742" s="1" t="n">
        <v>67</v>
      </c>
      <c r="W2742" s="1" t="n">
        <v>79</v>
      </c>
      <c r="X2742" s="1" t="n">
        <v>124</v>
      </c>
      <c r="Y2742" s="1" t="n">
        <v>176</v>
      </c>
      <c r="Z2742" s="1" t="n">
        <v>1594</v>
      </c>
      <c r="AA2742" s="1" t="n">
        <v>22.7</v>
      </c>
      <c r="AB2742" s="1" t="n">
        <v>0.532</v>
      </c>
      <c r="AC2742" s="1" t="n">
        <v>7.8</v>
      </c>
      <c r="AD2742" s="1" t="n">
        <f aca="false">IF(F2742=0,0,Z2742/F2742)</f>
        <v>21.8356164383562</v>
      </c>
      <c r="AE2742" s="1" t="str">
        <f aca="false">IFERROR(LEFT(C2742,FIND("-",C2742)-1),C2742)</f>
        <v>C</v>
      </c>
      <c r="AF2742" s="1" t="str">
        <f aca="false">B2742&amp;"|"&amp;A2742</f>
        <v>Al Jefferson|2014</v>
      </c>
      <c r="AG2742" s="1" t="n">
        <f aca="false">SUMPRODUCT(($A$2:$A$4670=A2742)*($Z$2:$Z$4670&gt;Z2742))+1</f>
        <v>14</v>
      </c>
    </row>
    <row r="2743" customFormat="false" ht="15" hidden="false" customHeight="false" outlineLevel="0" collapsed="false">
      <c r="A2743" s="1" t="n">
        <v>2014</v>
      </c>
      <c r="B2743" s="1" t="s">
        <v>738</v>
      </c>
      <c r="C2743" s="1" t="s">
        <v>123</v>
      </c>
      <c r="D2743" s="1" t="n">
        <v>23</v>
      </c>
      <c r="E2743" s="1" t="s">
        <v>969</v>
      </c>
      <c r="F2743" s="1" t="n">
        <v>80</v>
      </c>
      <c r="G2743" s="1" t="n">
        <v>65</v>
      </c>
      <c r="H2743" s="1" t="n">
        <v>2045</v>
      </c>
      <c r="I2743" s="1" t="n">
        <v>234</v>
      </c>
      <c r="J2743" s="1" t="n">
        <v>494</v>
      </c>
      <c r="K2743" s="1" t="n">
        <v>0.474</v>
      </c>
      <c r="L2743" s="1" t="n">
        <v>13</v>
      </c>
      <c r="M2743" s="1" t="n">
        <v>48</v>
      </c>
      <c r="N2743" s="1" t="n">
        <v>0.271</v>
      </c>
      <c r="O2743" s="1" t="n">
        <v>91</v>
      </c>
      <c r="P2743" s="1" t="n">
        <v>137</v>
      </c>
      <c r="Q2743" s="1" t="n">
        <v>0.664</v>
      </c>
      <c r="R2743" s="1" t="n">
        <v>129</v>
      </c>
      <c r="S2743" s="1" t="n">
        <v>367</v>
      </c>
      <c r="T2743" s="1" t="n">
        <v>496</v>
      </c>
      <c r="U2743" s="1" t="n">
        <v>114</v>
      </c>
      <c r="V2743" s="1" t="n">
        <v>82</v>
      </c>
      <c r="W2743" s="1" t="n">
        <v>38</v>
      </c>
      <c r="X2743" s="1" t="n">
        <v>88</v>
      </c>
      <c r="Y2743" s="1" t="n">
        <v>147</v>
      </c>
      <c r="Z2743" s="1" t="n">
        <v>572</v>
      </c>
      <c r="AA2743" s="1" t="n">
        <v>13.2</v>
      </c>
      <c r="AB2743" s="1" t="n">
        <v>0.516</v>
      </c>
      <c r="AC2743" s="1" t="n">
        <v>3.1</v>
      </c>
      <c r="AD2743" s="1" t="n">
        <f aca="false">IF(F2743=0,0,Z2743/F2743)</f>
        <v>7.15</v>
      </c>
      <c r="AE2743" s="1" t="str">
        <f aca="false">IFERROR(LEFT(C2743,FIND("-",C2743)-1),C2743)</f>
        <v>SF</v>
      </c>
      <c r="AF2743" s="1" t="str">
        <f aca="false">B2743&amp;"|"&amp;A2743</f>
        <v>Al-Farouq Aminu|2014</v>
      </c>
      <c r="AG2743" s="1" t="n">
        <f aca="false">SUMPRODUCT(($A$2:$A$4670=A2743)*($Z$2:$Z$4670&gt;Z2743))+1</f>
        <v>183</v>
      </c>
    </row>
    <row r="2744" customFormat="false" ht="15" hidden="false" customHeight="false" outlineLevel="0" collapsed="false">
      <c r="A2744" s="1" t="n">
        <v>2014</v>
      </c>
      <c r="B2744" s="1" t="s">
        <v>806</v>
      </c>
      <c r="C2744" s="1" t="s">
        <v>123</v>
      </c>
      <c r="D2744" s="1" t="n">
        <v>31</v>
      </c>
      <c r="E2744" s="1" t="s">
        <v>891</v>
      </c>
      <c r="F2744" s="1" t="n">
        <v>78</v>
      </c>
      <c r="G2744" s="1" t="n">
        <v>26</v>
      </c>
      <c r="H2744" s="1" t="n">
        <v>1773</v>
      </c>
      <c r="I2744" s="1" t="n">
        <v>194</v>
      </c>
      <c r="J2744" s="1" t="n">
        <v>485</v>
      </c>
      <c r="K2744" s="1" t="n">
        <v>0.4</v>
      </c>
      <c r="L2744" s="1" t="n">
        <v>84</v>
      </c>
      <c r="M2744" s="1" t="n">
        <v>248</v>
      </c>
      <c r="N2744" s="1" t="n">
        <v>0.339</v>
      </c>
      <c r="O2744" s="1" t="n">
        <v>92</v>
      </c>
      <c r="P2744" s="1" t="n">
        <v>118</v>
      </c>
      <c r="Q2744" s="1" t="n">
        <v>0.78</v>
      </c>
      <c r="R2744" s="1" t="n">
        <v>40</v>
      </c>
      <c r="S2744" s="1" t="n">
        <v>135</v>
      </c>
      <c r="T2744" s="1" t="n">
        <v>175</v>
      </c>
      <c r="U2744" s="1" t="n">
        <v>81</v>
      </c>
      <c r="V2744" s="1" t="n">
        <v>48</v>
      </c>
      <c r="W2744" s="1" t="n">
        <v>11</v>
      </c>
      <c r="X2744" s="1" t="n">
        <v>62</v>
      </c>
      <c r="Y2744" s="1" t="n">
        <v>147</v>
      </c>
      <c r="Z2744" s="1" t="n">
        <v>564</v>
      </c>
      <c r="AA2744" s="1" t="n">
        <v>9.5</v>
      </c>
      <c r="AB2744" s="1" t="n">
        <v>0.525</v>
      </c>
      <c r="AC2744" s="1" t="n">
        <v>1.7</v>
      </c>
      <c r="AD2744" s="1" t="n">
        <f aca="false">IF(F2744=0,0,Z2744/F2744)</f>
        <v>7.23076923076923</v>
      </c>
      <c r="AE2744" s="1" t="str">
        <f aca="false">IFERROR(LEFT(C2744,FIND("-",C2744)-1),C2744)</f>
        <v>SF</v>
      </c>
      <c r="AF2744" s="1" t="str">
        <f aca="false">B2744&amp;"|"&amp;A2744</f>
        <v>Alan Anderson|2014</v>
      </c>
      <c r="AG2744" s="1" t="n">
        <f aca="false">SUMPRODUCT(($A$2:$A$4670=A2744)*($Z$2:$Z$4670&gt;Z2744))+1</f>
        <v>184</v>
      </c>
    </row>
    <row r="2745" customFormat="false" ht="15" hidden="false" customHeight="false" outlineLevel="0" collapsed="false">
      <c r="A2745" s="1" t="n">
        <v>2014</v>
      </c>
      <c r="B2745" s="1" t="s">
        <v>807</v>
      </c>
      <c r="C2745" s="1" t="s">
        <v>128</v>
      </c>
      <c r="D2745" s="1" t="n">
        <v>22</v>
      </c>
      <c r="E2745" s="1" t="s">
        <v>149</v>
      </c>
      <c r="F2745" s="1" t="n">
        <v>78</v>
      </c>
      <c r="G2745" s="1" t="n">
        <v>12</v>
      </c>
      <c r="H2745" s="1" t="n">
        <v>2193</v>
      </c>
      <c r="I2745" s="1" t="n">
        <v>380</v>
      </c>
      <c r="J2745" s="1" t="n">
        <v>831</v>
      </c>
      <c r="K2745" s="1" t="n">
        <v>0.457</v>
      </c>
      <c r="L2745" s="1" t="n">
        <v>50</v>
      </c>
      <c r="M2745" s="1" t="n">
        <v>143</v>
      </c>
      <c r="N2745" s="1" t="n">
        <v>0.35</v>
      </c>
      <c r="O2745" s="1" t="n">
        <v>279</v>
      </c>
      <c r="P2745" s="1" t="n">
        <v>373</v>
      </c>
      <c r="Q2745" s="1" t="n">
        <v>0.748</v>
      </c>
      <c r="R2745" s="1" t="n">
        <v>59</v>
      </c>
      <c r="S2745" s="1" t="n">
        <v>198</v>
      </c>
      <c r="T2745" s="1" t="n">
        <v>257</v>
      </c>
      <c r="U2745" s="1" t="n">
        <v>212</v>
      </c>
      <c r="V2745" s="1" t="n">
        <v>69</v>
      </c>
      <c r="W2745" s="1" t="n">
        <v>14</v>
      </c>
      <c r="X2745" s="1" t="n">
        <v>149</v>
      </c>
      <c r="Y2745" s="1" t="n">
        <v>190</v>
      </c>
      <c r="Z2745" s="1" t="n">
        <v>1089</v>
      </c>
      <c r="AA2745" s="1" t="n">
        <v>15.8</v>
      </c>
      <c r="AB2745" s="1" t="n">
        <v>0.547</v>
      </c>
      <c r="AC2745" s="1" t="n">
        <v>3.2</v>
      </c>
      <c r="AD2745" s="1" t="n">
        <f aca="false">IF(F2745=0,0,Z2745/F2745)</f>
        <v>13.9615384615385</v>
      </c>
      <c r="AE2745" s="1" t="str">
        <f aca="false">IFERROR(LEFT(C2745,FIND("-",C2745)-1),C2745)</f>
        <v>SG</v>
      </c>
      <c r="AF2745" s="1" t="str">
        <f aca="false">B2745&amp;"|"&amp;A2745</f>
        <v>Alec Burks|2014</v>
      </c>
      <c r="AG2745" s="1" t="n">
        <f aca="false">SUMPRODUCT(($A$2:$A$4670=A2745)*($Z$2:$Z$4670&gt;Z2745))+1</f>
        <v>63</v>
      </c>
    </row>
    <row r="2746" customFormat="false" ht="15" hidden="false" customHeight="false" outlineLevel="0" collapsed="false">
      <c r="A2746" s="1" t="n">
        <v>2014</v>
      </c>
      <c r="B2746" s="1" t="s">
        <v>970</v>
      </c>
      <c r="C2746" s="1" t="s">
        <v>105</v>
      </c>
      <c r="D2746" s="1" t="n">
        <v>20</v>
      </c>
      <c r="E2746" s="1" t="s">
        <v>124</v>
      </c>
      <c r="F2746" s="1" t="n">
        <v>42</v>
      </c>
      <c r="G2746" s="1" t="n">
        <v>3</v>
      </c>
      <c r="H2746" s="1" t="n">
        <v>362</v>
      </c>
      <c r="I2746" s="1" t="n">
        <v>33</v>
      </c>
      <c r="J2746" s="1" t="n">
        <v>78</v>
      </c>
      <c r="K2746" s="1" t="n">
        <v>0.423</v>
      </c>
      <c r="L2746" s="1" t="n">
        <v>0</v>
      </c>
      <c r="M2746" s="1" t="n">
        <v>0</v>
      </c>
      <c r="O2746" s="1" t="n">
        <v>20</v>
      </c>
      <c r="P2746" s="1" t="n">
        <v>31</v>
      </c>
      <c r="Q2746" s="1" t="n">
        <v>0.645</v>
      </c>
      <c r="R2746" s="1" t="n">
        <v>39</v>
      </c>
      <c r="S2746" s="1" t="n">
        <v>60</v>
      </c>
      <c r="T2746" s="1" t="n">
        <v>99</v>
      </c>
      <c r="U2746" s="1" t="n">
        <v>4</v>
      </c>
      <c r="V2746" s="1" t="n">
        <v>4</v>
      </c>
      <c r="W2746" s="1" t="n">
        <v>18</v>
      </c>
      <c r="X2746" s="1" t="n">
        <v>26</v>
      </c>
      <c r="Y2746" s="1" t="n">
        <v>68</v>
      </c>
      <c r="Z2746" s="1" t="n">
        <v>86</v>
      </c>
      <c r="AA2746" s="1" t="n">
        <v>7.3</v>
      </c>
      <c r="AB2746" s="1" t="n">
        <v>0.469</v>
      </c>
      <c r="AC2746" s="1" t="n">
        <v>0.2</v>
      </c>
      <c r="AD2746" s="1" t="n">
        <f aca="false">IF(F2746=0,0,Z2746/F2746)</f>
        <v>2.04761904761905</v>
      </c>
      <c r="AE2746" s="1" t="str">
        <f aca="false">IFERROR(LEFT(C2746,FIND("-",C2746)-1),C2746)</f>
        <v>C</v>
      </c>
      <c r="AF2746" s="1" t="str">
        <f aca="false">B2746&amp;"|"&amp;A2746</f>
        <v>Alex Len|2014</v>
      </c>
      <c r="AG2746" s="1" t="n">
        <f aca="false">SUMPRODUCT(($A$2:$A$4670=A2746)*($Z$2:$Z$4670&gt;Z2746))+1</f>
        <v>381</v>
      </c>
    </row>
    <row r="2747" customFormat="false" ht="15" hidden="false" customHeight="false" outlineLevel="0" collapsed="false">
      <c r="A2747" s="1" t="n">
        <v>2014</v>
      </c>
      <c r="B2747" s="1" t="s">
        <v>890</v>
      </c>
      <c r="C2747" s="1" t="s">
        <v>128</v>
      </c>
      <c r="D2747" s="1" t="n">
        <v>25</v>
      </c>
      <c r="E2747" s="1" t="s">
        <v>120</v>
      </c>
      <c r="F2747" s="1" t="n">
        <v>63</v>
      </c>
      <c r="G2747" s="1" t="n">
        <v>0</v>
      </c>
      <c r="H2747" s="1" t="n">
        <v>664</v>
      </c>
      <c r="I2747" s="1" t="n">
        <v>76</v>
      </c>
      <c r="J2747" s="1" t="n">
        <v>237</v>
      </c>
      <c r="K2747" s="1" t="n">
        <v>0.321</v>
      </c>
      <c r="L2747" s="1" t="n">
        <v>30</v>
      </c>
      <c r="M2747" s="1" t="n">
        <v>102</v>
      </c>
      <c r="N2747" s="1" t="n">
        <v>0.294</v>
      </c>
      <c r="O2747" s="1" t="n">
        <v>68</v>
      </c>
      <c r="P2747" s="1" t="n">
        <v>90</v>
      </c>
      <c r="Q2747" s="1" t="n">
        <v>0.756</v>
      </c>
      <c r="R2747" s="1" t="n">
        <v>21</v>
      </c>
      <c r="S2747" s="1" t="n">
        <v>60</v>
      </c>
      <c r="T2747" s="1" t="n">
        <v>81</v>
      </c>
      <c r="U2747" s="1" t="n">
        <v>68</v>
      </c>
      <c r="V2747" s="1" t="n">
        <v>26</v>
      </c>
      <c r="W2747" s="1" t="n">
        <v>16</v>
      </c>
      <c r="X2747" s="1" t="n">
        <v>48</v>
      </c>
      <c r="Y2747" s="1" t="n">
        <v>36</v>
      </c>
      <c r="Z2747" s="1" t="n">
        <v>250</v>
      </c>
      <c r="AA2747" s="1" t="n">
        <v>10.2</v>
      </c>
      <c r="AB2747" s="1" t="n">
        <v>0.452</v>
      </c>
      <c r="AC2747" s="1" t="n">
        <v>0.2</v>
      </c>
      <c r="AD2747" s="1" t="n">
        <f aca="false">IF(F2747=0,0,Z2747/F2747)</f>
        <v>3.96825396825397</v>
      </c>
      <c r="AE2747" s="1" t="str">
        <f aca="false">IFERROR(LEFT(C2747,FIND("-",C2747)-1),C2747)</f>
        <v>SG</v>
      </c>
      <c r="AF2747" s="1" t="str">
        <f aca="false">B2747&amp;"|"&amp;A2747</f>
        <v>Alexey Shved|2014</v>
      </c>
      <c r="AG2747" s="1" t="n">
        <f aca="false">SUMPRODUCT(($A$2:$A$4670=A2747)*($Z$2:$Z$4670&gt;Z2747))+1</f>
        <v>295</v>
      </c>
    </row>
    <row r="2748" customFormat="false" ht="15" hidden="false" customHeight="false" outlineLevel="0" collapsed="false">
      <c r="A2748" s="1" t="n">
        <v>2014</v>
      </c>
      <c r="B2748" s="1" t="s">
        <v>596</v>
      </c>
      <c r="C2748" s="1" t="s">
        <v>105</v>
      </c>
      <c r="D2748" s="1" t="n">
        <v>25</v>
      </c>
      <c r="E2748" s="1" t="s">
        <v>969</v>
      </c>
      <c r="F2748" s="1" t="n">
        <v>56</v>
      </c>
      <c r="G2748" s="1" t="n">
        <v>30</v>
      </c>
      <c r="H2748" s="1" t="n">
        <v>951</v>
      </c>
      <c r="I2748" s="1" t="n">
        <v>136</v>
      </c>
      <c r="J2748" s="1" t="n">
        <v>249</v>
      </c>
      <c r="K2748" s="1" t="n">
        <v>0.546</v>
      </c>
      <c r="L2748" s="1" t="n">
        <v>0</v>
      </c>
      <c r="M2748" s="1" t="n">
        <v>1</v>
      </c>
      <c r="N2748" s="1" t="n">
        <v>0</v>
      </c>
      <c r="O2748" s="1" t="n">
        <v>56</v>
      </c>
      <c r="P2748" s="1" t="n">
        <v>67</v>
      </c>
      <c r="Q2748" s="1" t="n">
        <v>0.836</v>
      </c>
      <c r="R2748" s="1" t="n">
        <v>94</v>
      </c>
      <c r="S2748" s="1" t="n">
        <v>183</v>
      </c>
      <c r="T2748" s="1" t="n">
        <v>277</v>
      </c>
      <c r="U2748" s="1" t="n">
        <v>40</v>
      </c>
      <c r="V2748" s="1" t="n">
        <v>23</v>
      </c>
      <c r="W2748" s="1" t="n">
        <v>46</v>
      </c>
      <c r="X2748" s="1" t="n">
        <v>63</v>
      </c>
      <c r="Y2748" s="1" t="n">
        <v>187</v>
      </c>
      <c r="Z2748" s="1" t="n">
        <v>328</v>
      </c>
      <c r="AA2748" s="1" t="n">
        <v>14.6</v>
      </c>
      <c r="AB2748" s="1" t="n">
        <v>0.589</v>
      </c>
      <c r="AC2748" s="1" t="n">
        <v>2.1</v>
      </c>
      <c r="AD2748" s="1" t="n">
        <f aca="false">IF(F2748=0,0,Z2748/F2748)</f>
        <v>5.85714285714286</v>
      </c>
      <c r="AE2748" s="1" t="str">
        <f aca="false">IFERROR(LEFT(C2748,FIND("-",C2748)-1),C2748)</f>
        <v>C</v>
      </c>
      <c r="AF2748" s="1" t="str">
        <f aca="false">B2748&amp;"|"&amp;A2748</f>
        <v>Alexis Ajinca|2014</v>
      </c>
      <c r="AG2748" s="1" t="n">
        <f aca="false">SUMPRODUCT(($A$2:$A$4670=A2748)*($Z$2:$Z$4670&gt;Z2748))+1</f>
        <v>269</v>
      </c>
    </row>
    <row r="2749" customFormat="false" ht="15" hidden="false" customHeight="false" outlineLevel="0" collapsed="false">
      <c r="A2749" s="1" t="n">
        <v>2014</v>
      </c>
      <c r="B2749" s="1" t="s">
        <v>971</v>
      </c>
      <c r="C2749" s="1" t="s">
        <v>128</v>
      </c>
      <c r="D2749" s="1" t="n">
        <v>21</v>
      </c>
      <c r="E2749" s="1" t="s">
        <v>191</v>
      </c>
      <c r="F2749" s="1" t="n">
        <v>15</v>
      </c>
      <c r="G2749" s="1" t="n">
        <v>0</v>
      </c>
      <c r="H2749" s="1" t="n">
        <v>100</v>
      </c>
      <c r="I2749" s="1" t="n">
        <v>12</v>
      </c>
      <c r="J2749" s="1" t="n">
        <v>33</v>
      </c>
      <c r="K2749" s="1" t="n">
        <v>0.364</v>
      </c>
      <c r="L2749" s="1" t="n">
        <v>6</v>
      </c>
      <c r="M2749" s="1" t="n">
        <v>14</v>
      </c>
      <c r="N2749" s="1" t="n">
        <v>0.429</v>
      </c>
      <c r="O2749" s="1" t="n">
        <v>3</v>
      </c>
      <c r="P2749" s="1" t="n">
        <v>4</v>
      </c>
      <c r="Q2749" s="1" t="n">
        <v>0.75</v>
      </c>
      <c r="R2749" s="1" t="n">
        <v>1</v>
      </c>
      <c r="S2749" s="1" t="n">
        <v>8</v>
      </c>
      <c r="T2749" s="1" t="n">
        <v>9</v>
      </c>
      <c r="U2749" s="1" t="n">
        <v>6</v>
      </c>
      <c r="V2749" s="1" t="n">
        <v>2</v>
      </c>
      <c r="W2749" s="1" t="n">
        <v>1</v>
      </c>
      <c r="X2749" s="1" t="n">
        <v>3</v>
      </c>
      <c r="Y2749" s="1" t="n">
        <v>10</v>
      </c>
      <c r="Z2749" s="1" t="n">
        <v>33</v>
      </c>
      <c r="AA2749" s="1" t="n">
        <v>7.7</v>
      </c>
      <c r="AB2749" s="1" t="n">
        <v>0.475</v>
      </c>
      <c r="AC2749" s="1" t="n">
        <v>0.1</v>
      </c>
      <c r="AD2749" s="1" t="n">
        <f aca="false">IF(F2749=0,0,Z2749/F2749)</f>
        <v>2.2</v>
      </c>
      <c r="AE2749" s="1" t="str">
        <f aca="false">IFERROR(LEFT(C2749,FIND("-",C2749)-1),C2749)</f>
        <v>SG</v>
      </c>
      <c r="AF2749" s="1" t="str">
        <f aca="false">B2749&amp;"|"&amp;A2749</f>
        <v>Allen Crabbe|2014</v>
      </c>
      <c r="AG2749" s="1" t="n">
        <f aca="false">SUMPRODUCT(($A$2:$A$4670=A2749)*($Z$2:$Z$4670&gt;Z2749))+1</f>
        <v>424</v>
      </c>
    </row>
    <row r="2750" customFormat="false" ht="15" hidden="false" customHeight="false" outlineLevel="0" collapsed="false">
      <c r="A2750" s="1" t="n">
        <v>2014</v>
      </c>
      <c r="B2750" s="1" t="s">
        <v>677</v>
      </c>
      <c r="C2750" s="1" t="s">
        <v>123</v>
      </c>
      <c r="D2750" s="1" t="n">
        <v>26</v>
      </c>
      <c r="E2750" s="1" t="s">
        <v>135</v>
      </c>
      <c r="F2750" s="1" t="n">
        <v>65</v>
      </c>
      <c r="G2750" s="1" t="n">
        <v>24</v>
      </c>
      <c r="H2750" s="1" t="n">
        <v>1020</v>
      </c>
      <c r="I2750" s="1" t="n">
        <v>98</v>
      </c>
      <c r="J2750" s="1" t="n">
        <v>236</v>
      </c>
      <c r="K2750" s="1" t="n">
        <v>0.415</v>
      </c>
      <c r="L2750" s="1" t="n">
        <v>19</v>
      </c>
      <c r="M2750" s="1" t="n">
        <v>58</v>
      </c>
      <c r="N2750" s="1" t="n">
        <v>0.328</v>
      </c>
      <c r="O2750" s="1" t="n">
        <v>43</v>
      </c>
      <c r="P2750" s="1" t="n">
        <v>61</v>
      </c>
      <c r="Q2750" s="1" t="n">
        <v>0.705</v>
      </c>
      <c r="R2750" s="1" t="n">
        <v>35</v>
      </c>
      <c r="S2750" s="1" t="n">
        <v>114</v>
      </c>
      <c r="T2750" s="1" t="n">
        <v>149</v>
      </c>
      <c r="U2750" s="1" t="n">
        <v>47</v>
      </c>
      <c r="V2750" s="1" t="n">
        <v>39</v>
      </c>
      <c r="W2750" s="1" t="n">
        <v>15</v>
      </c>
      <c r="X2750" s="1" t="n">
        <v>44</v>
      </c>
      <c r="Y2750" s="1" t="n">
        <v>96</v>
      </c>
      <c r="Z2750" s="1" t="n">
        <v>258</v>
      </c>
      <c r="AA2750" s="1" t="n">
        <v>8.6</v>
      </c>
      <c r="AB2750" s="1" t="n">
        <v>0.491</v>
      </c>
      <c r="AC2750" s="1" t="n">
        <v>0.9</v>
      </c>
      <c r="AD2750" s="1" t="n">
        <f aca="false">IF(F2750=0,0,Z2750/F2750)</f>
        <v>3.96923076923077</v>
      </c>
      <c r="AE2750" s="1" t="str">
        <f aca="false">IFERROR(LEFT(C2750,FIND("-",C2750)-1),C2750)</f>
        <v>SF</v>
      </c>
      <c r="AF2750" s="1" t="str">
        <f aca="false">B2750&amp;"|"&amp;A2750</f>
        <v>Alonzo Gee|2014</v>
      </c>
      <c r="AG2750" s="1" t="n">
        <f aca="false">SUMPRODUCT(($A$2:$A$4670=A2750)*($Z$2:$Z$4670&gt;Z2750))+1</f>
        <v>291</v>
      </c>
    </row>
    <row r="2751" customFormat="false" ht="15" hidden="false" customHeight="false" outlineLevel="0" collapsed="false">
      <c r="A2751" s="1" t="n">
        <v>2014</v>
      </c>
      <c r="B2751" s="1" t="s">
        <v>131</v>
      </c>
      <c r="C2751" s="1" t="s">
        <v>105</v>
      </c>
      <c r="D2751" s="1" t="n">
        <v>31</v>
      </c>
      <c r="E2751" s="1" t="s">
        <v>256</v>
      </c>
      <c r="F2751" s="1" t="n">
        <v>65</v>
      </c>
      <c r="G2751" s="1" t="n">
        <v>21</v>
      </c>
      <c r="H2751" s="1" t="n">
        <v>1466</v>
      </c>
      <c r="I2751" s="1" t="n">
        <v>311</v>
      </c>
      <c r="J2751" s="1" t="n">
        <v>558</v>
      </c>
      <c r="K2751" s="1" t="n">
        <v>0.557</v>
      </c>
      <c r="L2751" s="1" t="n">
        <v>0</v>
      </c>
      <c r="M2751" s="1" t="n">
        <v>0</v>
      </c>
      <c r="O2751" s="1" t="n">
        <v>150</v>
      </c>
      <c r="P2751" s="1" t="n">
        <v>203</v>
      </c>
      <c r="Q2751" s="1" t="n">
        <v>0.739</v>
      </c>
      <c r="R2751" s="1" t="n">
        <v>112</v>
      </c>
      <c r="S2751" s="1" t="n">
        <v>208</v>
      </c>
      <c r="T2751" s="1" t="n">
        <v>320</v>
      </c>
      <c r="U2751" s="1" t="n">
        <v>34</v>
      </c>
      <c r="V2751" s="1" t="n">
        <v>23</v>
      </c>
      <c r="W2751" s="1" t="n">
        <v>37</v>
      </c>
      <c r="X2751" s="1" t="n">
        <v>91</v>
      </c>
      <c r="Y2751" s="1" t="n">
        <v>159</v>
      </c>
      <c r="Z2751" s="1" t="n">
        <v>772</v>
      </c>
      <c r="AA2751" s="1" t="n">
        <v>18.8</v>
      </c>
      <c r="AB2751" s="1" t="n">
        <v>0.596</v>
      </c>
      <c r="AC2751" s="1" t="n">
        <v>3.8</v>
      </c>
      <c r="AD2751" s="1" t="n">
        <f aca="false">IF(F2751=0,0,Z2751/F2751)</f>
        <v>11.8769230769231</v>
      </c>
      <c r="AE2751" s="1" t="str">
        <f aca="false">IFERROR(LEFT(C2751,FIND("-",C2751)-1),C2751)</f>
        <v>C</v>
      </c>
      <c r="AF2751" s="1" t="str">
        <f aca="false">B2751&amp;"|"&amp;A2751</f>
        <v>Amar'e Stoudemire|2014</v>
      </c>
      <c r="AG2751" s="1" t="n">
        <f aca="false">SUMPRODUCT(($A$2:$A$4670=A2751)*($Z$2:$Z$4670&gt;Z2751))+1</f>
        <v>134</v>
      </c>
    </row>
    <row r="2752" customFormat="false" ht="15" hidden="false" customHeight="false" outlineLevel="0" collapsed="false">
      <c r="A2752" s="1" t="n">
        <v>2014</v>
      </c>
      <c r="B2752" s="1" t="s">
        <v>132</v>
      </c>
      <c r="C2752" s="1" t="s">
        <v>92</v>
      </c>
      <c r="D2752" s="1" t="n">
        <v>26</v>
      </c>
      <c r="E2752" s="1" t="s">
        <v>147</v>
      </c>
      <c r="F2752" s="1" t="n">
        <v>77</v>
      </c>
      <c r="G2752" s="1" t="n">
        <v>72</v>
      </c>
      <c r="H2752" s="1" t="n">
        <v>2214</v>
      </c>
      <c r="I2752" s="1" t="n">
        <v>344</v>
      </c>
      <c r="J2752" s="1" t="n">
        <v>612</v>
      </c>
      <c r="K2752" s="1" t="n">
        <v>0.562</v>
      </c>
      <c r="L2752" s="1" t="n">
        <v>20</v>
      </c>
      <c r="M2752" s="1" t="n">
        <v>66</v>
      </c>
      <c r="N2752" s="1" t="n">
        <v>0.303</v>
      </c>
      <c r="O2752" s="1" t="n">
        <v>91</v>
      </c>
      <c r="P2752" s="1" t="n">
        <v>143</v>
      </c>
      <c r="Q2752" s="1" t="n">
        <v>0.636</v>
      </c>
      <c r="R2752" s="1" t="n">
        <v>172</v>
      </c>
      <c r="S2752" s="1" t="n">
        <v>333</v>
      </c>
      <c r="T2752" s="1" t="n">
        <v>505</v>
      </c>
      <c r="U2752" s="1" t="n">
        <v>115</v>
      </c>
      <c r="V2752" s="1" t="n">
        <v>56</v>
      </c>
      <c r="W2752" s="1" t="n">
        <v>88</v>
      </c>
      <c r="X2752" s="1" t="n">
        <v>123</v>
      </c>
      <c r="Y2752" s="1" t="n">
        <v>271</v>
      </c>
      <c r="Z2752" s="1" t="n">
        <v>799</v>
      </c>
      <c r="AA2752" s="1" t="n">
        <v>15.4</v>
      </c>
      <c r="AB2752" s="1" t="n">
        <v>0.592</v>
      </c>
      <c r="AC2752" s="1" t="n">
        <v>6.3</v>
      </c>
      <c r="AD2752" s="1" t="n">
        <f aca="false">IF(F2752=0,0,Z2752/F2752)</f>
        <v>10.3766233766234</v>
      </c>
      <c r="AE2752" s="1" t="str">
        <f aca="false">IFERROR(LEFT(C2752,FIND("-",C2752)-1),C2752)</f>
        <v>PF</v>
      </c>
      <c r="AF2752" s="1" t="str">
        <f aca="false">B2752&amp;"|"&amp;A2752</f>
        <v>Amir Johnson|2014</v>
      </c>
      <c r="AG2752" s="1" t="n">
        <f aca="false">SUMPRODUCT(($A$2:$A$4670=A2752)*($Z$2:$Z$4670&gt;Z2752))+1</f>
        <v>127</v>
      </c>
    </row>
    <row r="2753" customFormat="false" ht="15" hidden="false" customHeight="false" outlineLevel="0" collapsed="false">
      <c r="A2753" s="1" t="n">
        <v>2014</v>
      </c>
      <c r="B2753" s="1" t="s">
        <v>134</v>
      </c>
      <c r="C2753" s="1" t="s">
        <v>105</v>
      </c>
      <c r="D2753" s="1" t="n">
        <v>31</v>
      </c>
      <c r="E2753" s="1" t="s">
        <v>135</v>
      </c>
      <c r="F2753" s="1" t="n">
        <v>65</v>
      </c>
      <c r="G2753" s="1" t="n">
        <v>29</v>
      </c>
      <c r="H2753" s="1" t="n">
        <v>1800</v>
      </c>
      <c r="I2753" s="1" t="n">
        <v>227</v>
      </c>
      <c r="J2753" s="1" t="n">
        <v>459</v>
      </c>
      <c r="K2753" s="1" t="n">
        <v>0.495</v>
      </c>
      <c r="L2753" s="1" t="n">
        <v>0</v>
      </c>
      <c r="M2753" s="1" t="n">
        <v>7</v>
      </c>
      <c r="N2753" s="1" t="n">
        <v>0</v>
      </c>
      <c r="O2753" s="1" t="n">
        <v>92</v>
      </c>
      <c r="P2753" s="1" t="n">
        <v>135</v>
      </c>
      <c r="Q2753" s="1" t="n">
        <v>0.681</v>
      </c>
      <c r="R2753" s="1" t="n">
        <v>187</v>
      </c>
      <c r="S2753" s="1" t="n">
        <v>442</v>
      </c>
      <c r="T2753" s="1" t="n">
        <v>629</v>
      </c>
      <c r="U2753" s="1" t="n">
        <v>140</v>
      </c>
      <c r="V2753" s="1" t="n">
        <v>69</v>
      </c>
      <c r="W2753" s="1" t="n">
        <v>39</v>
      </c>
      <c r="X2753" s="1" t="n">
        <v>72</v>
      </c>
      <c r="Y2753" s="1" t="n">
        <v>164</v>
      </c>
      <c r="Z2753" s="1" t="n">
        <v>546</v>
      </c>
      <c r="AA2753" s="1" t="n">
        <v>17</v>
      </c>
      <c r="AB2753" s="1" t="n">
        <v>0.527</v>
      </c>
      <c r="AC2753" s="1" t="n">
        <v>5.4</v>
      </c>
      <c r="AD2753" s="1" t="n">
        <f aca="false">IF(F2753=0,0,Z2753/F2753)</f>
        <v>8.4</v>
      </c>
      <c r="AE2753" s="1" t="str">
        <f aca="false">IFERROR(LEFT(C2753,FIND("-",C2753)-1),C2753)</f>
        <v>C</v>
      </c>
      <c r="AF2753" s="1" t="str">
        <f aca="false">B2753&amp;"|"&amp;A2753</f>
        <v>Anderson Varejao|2014</v>
      </c>
      <c r="AG2753" s="1" t="n">
        <f aca="false">SUMPRODUCT(($A$2:$A$4670=A2753)*($Z$2:$Z$4670&gt;Z2753))+1</f>
        <v>188</v>
      </c>
    </row>
    <row r="2754" customFormat="false" ht="15" hidden="false" customHeight="false" outlineLevel="0" collapsed="false">
      <c r="A2754" s="1" t="n">
        <v>2014</v>
      </c>
      <c r="B2754" s="1" t="s">
        <v>136</v>
      </c>
      <c r="C2754" s="1" t="s">
        <v>92</v>
      </c>
      <c r="D2754" s="1" t="n">
        <v>27</v>
      </c>
      <c r="E2754" s="1" t="s">
        <v>891</v>
      </c>
      <c r="F2754" s="1" t="n">
        <v>73</v>
      </c>
      <c r="G2754" s="1" t="n">
        <v>7</v>
      </c>
      <c r="H2754" s="1" t="n">
        <v>1618</v>
      </c>
      <c r="I2754" s="1" t="n">
        <v>321</v>
      </c>
      <c r="J2754" s="1" t="n">
        <v>674</v>
      </c>
      <c r="K2754" s="1" t="n">
        <v>0.476</v>
      </c>
      <c r="L2754" s="1" t="n">
        <v>15</v>
      </c>
      <c r="M2754" s="1" t="n">
        <v>54</v>
      </c>
      <c r="N2754" s="1" t="n">
        <v>0.278</v>
      </c>
      <c r="O2754" s="1" t="n">
        <v>164</v>
      </c>
      <c r="P2754" s="1" t="n">
        <v>221</v>
      </c>
      <c r="Q2754" s="1" t="n">
        <v>0.742</v>
      </c>
      <c r="R2754" s="1" t="n">
        <v>120</v>
      </c>
      <c r="S2754" s="1" t="n">
        <v>270</v>
      </c>
      <c r="T2754" s="1" t="n">
        <v>390</v>
      </c>
      <c r="U2754" s="1" t="n">
        <v>112</v>
      </c>
      <c r="V2754" s="1" t="n">
        <v>75</v>
      </c>
      <c r="W2754" s="1" t="n">
        <v>38</v>
      </c>
      <c r="X2754" s="1" t="n">
        <v>110</v>
      </c>
      <c r="Y2754" s="1" t="n">
        <v>166</v>
      </c>
      <c r="Z2754" s="1" t="n">
        <v>821</v>
      </c>
      <c r="AA2754" s="1" t="n">
        <v>18.8</v>
      </c>
      <c r="AB2754" s="1" t="n">
        <v>0.532</v>
      </c>
      <c r="AC2754" s="1" t="n">
        <v>3.7</v>
      </c>
      <c r="AD2754" s="1" t="n">
        <f aca="false">IF(F2754=0,0,Z2754/F2754)</f>
        <v>11.2465753424658</v>
      </c>
      <c r="AE2754" s="1" t="str">
        <f aca="false">IFERROR(LEFT(C2754,FIND("-",C2754)-1),C2754)</f>
        <v>PF</v>
      </c>
      <c r="AF2754" s="1" t="str">
        <f aca="false">B2754&amp;"|"&amp;A2754</f>
        <v>Andray Blatche|2014</v>
      </c>
      <c r="AG2754" s="1" t="n">
        <f aca="false">SUMPRODUCT(($A$2:$A$4670=A2754)*($Z$2:$Z$4670&gt;Z2754))+1</f>
        <v>121</v>
      </c>
    </row>
    <row r="2755" customFormat="false" ht="15" hidden="false" customHeight="false" outlineLevel="0" collapsed="false">
      <c r="A2755" s="1" t="n">
        <v>2014</v>
      </c>
      <c r="B2755" s="1" t="s">
        <v>892</v>
      </c>
      <c r="C2755" s="1" t="s">
        <v>105</v>
      </c>
      <c r="D2755" s="1" t="n">
        <v>20</v>
      </c>
      <c r="E2755" s="1" t="s">
        <v>133</v>
      </c>
      <c r="F2755" s="1" t="n">
        <v>81</v>
      </c>
      <c r="G2755" s="1" t="n">
        <v>81</v>
      </c>
      <c r="H2755" s="1" t="n">
        <v>2619</v>
      </c>
      <c r="I2755" s="1" t="n">
        <v>479</v>
      </c>
      <c r="J2755" s="1" t="n">
        <v>769</v>
      </c>
      <c r="K2755" s="1" t="n">
        <v>0.623</v>
      </c>
      <c r="L2755" s="1" t="n">
        <v>0</v>
      </c>
      <c r="M2755" s="1" t="n">
        <v>2</v>
      </c>
      <c r="N2755" s="1" t="n">
        <v>0</v>
      </c>
      <c r="O2755" s="1" t="n">
        <v>137</v>
      </c>
      <c r="P2755" s="1" t="n">
        <v>328</v>
      </c>
      <c r="Q2755" s="1" t="n">
        <v>0.418</v>
      </c>
      <c r="R2755" s="1" t="n">
        <v>440</v>
      </c>
      <c r="S2755" s="1" t="n">
        <v>631</v>
      </c>
      <c r="T2755" s="1" t="n">
        <v>1071</v>
      </c>
      <c r="U2755" s="1" t="n">
        <v>35</v>
      </c>
      <c r="V2755" s="1" t="n">
        <v>101</v>
      </c>
      <c r="W2755" s="1" t="n">
        <v>131</v>
      </c>
      <c r="X2755" s="1" t="n">
        <v>110</v>
      </c>
      <c r="Y2755" s="1" t="n">
        <v>273</v>
      </c>
      <c r="Z2755" s="1" t="n">
        <v>1095</v>
      </c>
      <c r="AA2755" s="1" t="n">
        <v>22.6</v>
      </c>
      <c r="AB2755" s="1" t="n">
        <v>0.599</v>
      </c>
      <c r="AC2755" s="1" t="n">
        <v>9.9</v>
      </c>
      <c r="AD2755" s="1" t="n">
        <f aca="false">IF(F2755=0,0,Z2755/F2755)</f>
        <v>13.5185185185185</v>
      </c>
      <c r="AE2755" s="1" t="str">
        <f aca="false">IFERROR(LEFT(C2755,FIND("-",C2755)-1),C2755)</f>
        <v>C</v>
      </c>
      <c r="AF2755" s="1" t="str">
        <f aca="false">B2755&amp;"|"&amp;A2755</f>
        <v>Andre Drummond|2014</v>
      </c>
      <c r="AG2755" s="1" t="n">
        <f aca="false">SUMPRODUCT(($A$2:$A$4670=A2755)*($Z$2:$Z$4670&gt;Z2755))+1</f>
        <v>61</v>
      </c>
    </row>
    <row r="2756" customFormat="false" ht="15" hidden="false" customHeight="false" outlineLevel="0" collapsed="false">
      <c r="A2756" s="1" t="n">
        <v>2014</v>
      </c>
      <c r="B2756" s="1" t="s">
        <v>141</v>
      </c>
      <c r="C2756" s="1" t="s">
        <v>123</v>
      </c>
      <c r="D2756" s="1" t="n">
        <v>30</v>
      </c>
      <c r="E2756" s="1" t="s">
        <v>117</v>
      </c>
      <c r="F2756" s="1" t="n">
        <v>63</v>
      </c>
      <c r="G2756" s="1" t="n">
        <v>63</v>
      </c>
      <c r="H2756" s="1" t="n">
        <v>2040</v>
      </c>
      <c r="I2756" s="1" t="n">
        <v>220</v>
      </c>
      <c r="J2756" s="1" t="n">
        <v>458</v>
      </c>
      <c r="K2756" s="1" t="n">
        <v>0.48</v>
      </c>
      <c r="L2756" s="1" t="n">
        <v>62</v>
      </c>
      <c r="M2756" s="1" t="n">
        <v>175</v>
      </c>
      <c r="N2756" s="1" t="n">
        <v>0.354</v>
      </c>
      <c r="O2756" s="1" t="n">
        <v>86</v>
      </c>
      <c r="P2756" s="1" t="n">
        <v>132</v>
      </c>
      <c r="Q2756" s="1" t="n">
        <v>0.652</v>
      </c>
      <c r="R2756" s="1" t="n">
        <v>53</v>
      </c>
      <c r="S2756" s="1" t="n">
        <v>240</v>
      </c>
      <c r="T2756" s="1" t="n">
        <v>293</v>
      </c>
      <c r="U2756" s="1" t="n">
        <v>263</v>
      </c>
      <c r="V2756" s="1" t="n">
        <v>95</v>
      </c>
      <c r="W2756" s="1" t="n">
        <v>18</v>
      </c>
      <c r="X2756" s="1" t="n">
        <v>100</v>
      </c>
      <c r="Y2756" s="1" t="n">
        <v>103</v>
      </c>
      <c r="Z2756" s="1" t="n">
        <v>588</v>
      </c>
      <c r="AA2756" s="1" t="n">
        <v>13.7</v>
      </c>
      <c r="AB2756" s="1" t="n">
        <v>0.57</v>
      </c>
      <c r="AC2756" s="1" t="n">
        <v>5.8</v>
      </c>
      <c r="AD2756" s="1" t="n">
        <f aca="false">IF(F2756=0,0,Z2756/F2756)</f>
        <v>9.33333333333333</v>
      </c>
      <c r="AE2756" s="1" t="str">
        <f aca="false">IFERROR(LEFT(C2756,FIND("-",C2756)-1),C2756)</f>
        <v>SF</v>
      </c>
      <c r="AF2756" s="1" t="str">
        <f aca="false">B2756&amp;"|"&amp;A2756</f>
        <v>Andre Iguodala|2014</v>
      </c>
      <c r="AG2756" s="1" t="n">
        <f aca="false">SUMPRODUCT(($A$2:$A$4670=A2756)*($Z$2:$Z$4670&gt;Z2756))+1</f>
        <v>177</v>
      </c>
    </row>
    <row r="2757" customFormat="false" ht="15" hidden="false" customHeight="false" outlineLevel="0" collapsed="false">
      <c r="A2757" s="1" t="n">
        <v>2014</v>
      </c>
      <c r="B2757" s="1" t="s">
        <v>143</v>
      </c>
      <c r="C2757" s="1" t="s">
        <v>128</v>
      </c>
      <c r="D2757" s="1" t="n">
        <v>37</v>
      </c>
      <c r="E2757" s="1" t="s">
        <v>115</v>
      </c>
      <c r="F2757" s="1" t="n">
        <v>58</v>
      </c>
      <c r="G2757" s="1" t="n">
        <v>2</v>
      </c>
      <c r="H2757" s="1" t="n">
        <v>982</v>
      </c>
      <c r="I2757" s="1" t="n">
        <v>106</v>
      </c>
      <c r="J2757" s="1" t="n">
        <v>231</v>
      </c>
      <c r="K2757" s="1" t="n">
        <v>0.459</v>
      </c>
      <c r="L2757" s="1" t="n">
        <v>11</v>
      </c>
      <c r="M2757" s="1" t="n">
        <v>21</v>
      </c>
      <c r="N2757" s="1" t="n">
        <v>0.524</v>
      </c>
      <c r="O2757" s="1" t="n">
        <v>60</v>
      </c>
      <c r="P2757" s="1" t="n">
        <v>77</v>
      </c>
      <c r="Q2757" s="1" t="n">
        <v>0.779</v>
      </c>
      <c r="R2757" s="1" t="n">
        <v>28</v>
      </c>
      <c r="S2757" s="1" t="n">
        <v>102</v>
      </c>
      <c r="T2757" s="1" t="n">
        <v>130</v>
      </c>
      <c r="U2757" s="1" t="n">
        <v>197</v>
      </c>
      <c r="V2757" s="1" t="n">
        <v>34</v>
      </c>
      <c r="W2757" s="1" t="n">
        <v>9</v>
      </c>
      <c r="X2757" s="1" t="n">
        <v>61</v>
      </c>
      <c r="Y2757" s="1" t="n">
        <v>75</v>
      </c>
      <c r="Z2757" s="1" t="n">
        <v>283</v>
      </c>
      <c r="AA2757" s="1" t="n">
        <v>13.9</v>
      </c>
      <c r="AB2757" s="1" t="n">
        <v>0.534</v>
      </c>
      <c r="AC2757" s="1" t="n">
        <v>2.2</v>
      </c>
      <c r="AD2757" s="1" t="n">
        <f aca="false">IF(F2757=0,0,Z2757/F2757)</f>
        <v>4.87931034482759</v>
      </c>
      <c r="AE2757" s="1" t="str">
        <f aca="false">IFERROR(LEFT(C2757,FIND("-",C2757)-1),C2757)</f>
        <v>SG</v>
      </c>
      <c r="AF2757" s="1" t="str">
        <f aca="false">B2757&amp;"|"&amp;A2757</f>
        <v>Andre Miller|2014</v>
      </c>
      <c r="AG2757" s="1" t="n">
        <f aca="false">SUMPRODUCT(($A$2:$A$4670=A2757)*($Z$2:$Z$4670&gt;Z2757))+1</f>
        <v>280</v>
      </c>
    </row>
    <row r="2758" customFormat="false" ht="15" hidden="false" customHeight="false" outlineLevel="0" collapsed="false">
      <c r="A2758" s="1" t="n">
        <v>2014</v>
      </c>
      <c r="B2758" s="1" t="s">
        <v>972</v>
      </c>
      <c r="C2758" s="1" t="s">
        <v>128</v>
      </c>
      <c r="D2758" s="1" t="n">
        <v>22</v>
      </c>
      <c r="E2758" s="1" t="s">
        <v>609</v>
      </c>
      <c r="F2758" s="1" t="n">
        <v>40</v>
      </c>
      <c r="G2758" s="1" t="n">
        <v>16</v>
      </c>
      <c r="H2758" s="1" t="n">
        <v>399</v>
      </c>
      <c r="I2758" s="1" t="n">
        <v>33</v>
      </c>
      <c r="J2758" s="1" t="n">
        <v>68</v>
      </c>
      <c r="K2758" s="1" t="n">
        <v>0.485</v>
      </c>
      <c r="L2758" s="1" t="n">
        <v>2</v>
      </c>
      <c r="M2758" s="1" t="n">
        <v>13</v>
      </c>
      <c r="N2758" s="1" t="n">
        <v>0.154</v>
      </c>
      <c r="O2758" s="1" t="n">
        <v>7</v>
      </c>
      <c r="P2758" s="1" t="n">
        <v>10</v>
      </c>
      <c r="Q2758" s="1" t="n">
        <v>0.7</v>
      </c>
      <c r="R2758" s="1" t="n">
        <v>36</v>
      </c>
      <c r="S2758" s="1" t="n">
        <v>58</v>
      </c>
      <c r="T2758" s="1" t="n">
        <v>94</v>
      </c>
      <c r="U2758" s="1" t="n">
        <v>15</v>
      </c>
      <c r="V2758" s="1" t="n">
        <v>19</v>
      </c>
      <c r="W2758" s="1" t="n">
        <v>10</v>
      </c>
      <c r="X2758" s="1" t="n">
        <v>19</v>
      </c>
      <c r="Y2758" s="1" t="n">
        <v>74</v>
      </c>
      <c r="Z2758" s="1" t="n">
        <v>75</v>
      </c>
      <c r="AA2758" s="1" t="n">
        <v>9</v>
      </c>
      <c r="AB2758" s="1" t="n">
        <v>0.518</v>
      </c>
      <c r="AC2758" s="1" t="n">
        <v>0.8</v>
      </c>
      <c r="AD2758" s="1" t="n">
        <f aca="false">IF(F2758=0,0,Z2758/F2758)</f>
        <v>1.875</v>
      </c>
      <c r="AE2758" s="1" t="str">
        <f aca="false">IFERROR(LEFT(C2758,FIND("-",C2758)-1),C2758)</f>
        <v>SG</v>
      </c>
      <c r="AF2758" s="1" t="str">
        <f aca="false">B2758&amp;"|"&amp;A2758</f>
        <v>Andre Roberson|2014</v>
      </c>
      <c r="AG2758" s="1" t="n">
        <f aca="false">SUMPRODUCT(($A$2:$A$4670=A2758)*($Z$2:$Z$4670&gt;Z2758))+1</f>
        <v>391</v>
      </c>
    </row>
    <row r="2759" customFormat="false" ht="15" hidden="false" customHeight="false" outlineLevel="0" collapsed="false">
      <c r="A2759" s="1" t="n">
        <v>2014</v>
      </c>
      <c r="B2759" s="1" t="s">
        <v>146</v>
      </c>
      <c r="C2759" s="1" t="s">
        <v>105</v>
      </c>
      <c r="D2759" s="1" t="n">
        <v>28</v>
      </c>
      <c r="E2759" s="1" t="s">
        <v>256</v>
      </c>
      <c r="F2759" s="1" t="n">
        <v>42</v>
      </c>
      <c r="G2759" s="1" t="n">
        <v>39</v>
      </c>
      <c r="H2759" s="1" t="n">
        <v>1257</v>
      </c>
      <c r="I2759" s="1" t="n">
        <v>222</v>
      </c>
      <c r="J2759" s="1" t="n">
        <v>502</v>
      </c>
      <c r="K2759" s="1" t="n">
        <v>0.442</v>
      </c>
      <c r="L2759" s="1" t="n">
        <v>30</v>
      </c>
      <c r="M2759" s="1" t="n">
        <v>108</v>
      </c>
      <c r="N2759" s="1" t="n">
        <v>0.278</v>
      </c>
      <c r="O2759" s="1" t="n">
        <v>84</v>
      </c>
      <c r="P2759" s="1" t="n">
        <v>102</v>
      </c>
      <c r="Q2759" s="1" t="n">
        <v>0.824</v>
      </c>
      <c r="R2759" s="1" t="n">
        <v>69</v>
      </c>
      <c r="S2759" s="1" t="n">
        <v>153</v>
      </c>
      <c r="T2759" s="1" t="n">
        <v>222</v>
      </c>
      <c r="U2759" s="1" t="n">
        <v>45</v>
      </c>
      <c r="V2759" s="1" t="n">
        <v>14</v>
      </c>
      <c r="W2759" s="1" t="n">
        <v>52</v>
      </c>
      <c r="X2759" s="1" t="n">
        <v>58</v>
      </c>
      <c r="Y2759" s="1" t="n">
        <v>100</v>
      </c>
      <c r="Z2759" s="1" t="n">
        <v>558</v>
      </c>
      <c r="AA2759" s="1" t="n">
        <v>14.5</v>
      </c>
      <c r="AB2759" s="1" t="n">
        <v>0.51</v>
      </c>
      <c r="AC2759" s="1" t="n">
        <v>1.5</v>
      </c>
      <c r="AD2759" s="1" t="n">
        <f aca="false">IF(F2759=0,0,Z2759/F2759)</f>
        <v>13.2857142857143</v>
      </c>
      <c r="AE2759" s="1" t="str">
        <f aca="false">IFERROR(LEFT(C2759,FIND("-",C2759)-1),C2759)</f>
        <v>C</v>
      </c>
      <c r="AF2759" s="1" t="str">
        <f aca="false">B2759&amp;"|"&amp;A2759</f>
        <v>Andrea Bargnani|2014</v>
      </c>
      <c r="AG2759" s="1" t="n">
        <f aca="false">SUMPRODUCT(($A$2:$A$4670=A2759)*($Z$2:$Z$4670&gt;Z2759))+1</f>
        <v>185</v>
      </c>
    </row>
    <row r="2760" customFormat="false" ht="15" hidden="false" customHeight="false" outlineLevel="0" collapsed="false">
      <c r="A2760" s="1" t="n">
        <v>2014</v>
      </c>
      <c r="B2760" s="1" t="s">
        <v>148</v>
      </c>
      <c r="C2760" s="1" t="s">
        <v>92</v>
      </c>
      <c r="D2760" s="1" t="n">
        <v>32</v>
      </c>
      <c r="E2760" s="1" t="s">
        <v>891</v>
      </c>
      <c r="F2760" s="1" t="n">
        <v>45</v>
      </c>
      <c r="G2760" s="1" t="n">
        <v>4</v>
      </c>
      <c r="H2760" s="1" t="n">
        <v>857</v>
      </c>
      <c r="I2760" s="1" t="n">
        <v>82</v>
      </c>
      <c r="J2760" s="1" t="n">
        <v>160</v>
      </c>
      <c r="K2760" s="1" t="n">
        <v>0.513</v>
      </c>
      <c r="L2760" s="1" t="n">
        <v>1</v>
      </c>
      <c r="M2760" s="1" t="n">
        <v>5</v>
      </c>
      <c r="N2760" s="1" t="n">
        <v>0.2</v>
      </c>
      <c r="O2760" s="1" t="n">
        <v>61</v>
      </c>
      <c r="P2760" s="1" t="n">
        <v>119</v>
      </c>
      <c r="Q2760" s="1" t="n">
        <v>0.513</v>
      </c>
      <c r="R2760" s="1" t="n">
        <v>55</v>
      </c>
      <c r="S2760" s="1" t="n">
        <v>91</v>
      </c>
      <c r="T2760" s="1" t="n">
        <v>146</v>
      </c>
      <c r="U2760" s="1" t="n">
        <v>72</v>
      </c>
      <c r="V2760" s="1" t="n">
        <v>40</v>
      </c>
      <c r="W2760" s="1" t="n">
        <v>19</v>
      </c>
      <c r="X2760" s="1" t="n">
        <v>54</v>
      </c>
      <c r="Y2760" s="1" t="n">
        <v>65</v>
      </c>
      <c r="Z2760" s="1" t="n">
        <v>226</v>
      </c>
      <c r="AA2760" s="1" t="n">
        <v>12.4</v>
      </c>
      <c r="AB2760" s="1" t="n">
        <v>0.532</v>
      </c>
      <c r="AC2760" s="1" t="n">
        <v>1.3</v>
      </c>
      <c r="AD2760" s="1" t="n">
        <f aca="false">IF(F2760=0,0,Z2760/F2760)</f>
        <v>5.02222222222222</v>
      </c>
      <c r="AE2760" s="1" t="str">
        <f aca="false">IFERROR(LEFT(C2760,FIND("-",C2760)-1),C2760)</f>
        <v>PF</v>
      </c>
      <c r="AF2760" s="1" t="str">
        <f aca="false">B2760&amp;"|"&amp;A2760</f>
        <v>Andrei Kirilenko|2014</v>
      </c>
      <c r="AG2760" s="1" t="n">
        <f aca="false">SUMPRODUCT(($A$2:$A$4670=A2760)*($Z$2:$Z$4670&gt;Z2760))+1</f>
        <v>300</v>
      </c>
    </row>
    <row r="2761" customFormat="false" ht="15" hidden="false" customHeight="false" outlineLevel="0" collapsed="false">
      <c r="A2761" s="1" t="n">
        <v>2014</v>
      </c>
      <c r="B2761" s="1" t="s">
        <v>151</v>
      </c>
      <c r="C2761" s="1" t="s">
        <v>105</v>
      </c>
      <c r="D2761" s="1" t="n">
        <v>29</v>
      </c>
      <c r="E2761" s="1" t="s">
        <v>117</v>
      </c>
      <c r="F2761" s="1" t="n">
        <v>67</v>
      </c>
      <c r="G2761" s="1" t="n">
        <v>67</v>
      </c>
      <c r="H2761" s="1" t="n">
        <v>1769</v>
      </c>
      <c r="I2761" s="1" t="n">
        <v>235</v>
      </c>
      <c r="J2761" s="1" t="n">
        <v>375</v>
      </c>
      <c r="K2761" s="1" t="n">
        <v>0.627</v>
      </c>
      <c r="L2761" s="1" t="n">
        <v>0</v>
      </c>
      <c r="M2761" s="1" t="n">
        <v>0</v>
      </c>
      <c r="O2761" s="1" t="n">
        <v>22</v>
      </c>
      <c r="P2761" s="1" t="n">
        <v>64</v>
      </c>
      <c r="Q2761" s="1" t="n">
        <v>0.344</v>
      </c>
      <c r="R2761" s="1" t="n">
        <v>182</v>
      </c>
      <c r="S2761" s="1" t="n">
        <v>489</v>
      </c>
      <c r="T2761" s="1" t="n">
        <v>671</v>
      </c>
      <c r="U2761" s="1" t="n">
        <v>112</v>
      </c>
      <c r="V2761" s="1" t="n">
        <v>47</v>
      </c>
      <c r="W2761" s="1" t="n">
        <v>121</v>
      </c>
      <c r="X2761" s="1" t="n">
        <v>97</v>
      </c>
      <c r="Y2761" s="1" t="n">
        <v>210</v>
      </c>
      <c r="Z2761" s="1" t="n">
        <v>492</v>
      </c>
      <c r="AA2761" s="1" t="n">
        <v>17</v>
      </c>
      <c r="AB2761" s="1" t="n">
        <v>0.61</v>
      </c>
      <c r="AC2761" s="1" t="n">
        <v>6.5</v>
      </c>
      <c r="AD2761" s="1" t="n">
        <f aca="false">IF(F2761=0,0,Z2761/F2761)</f>
        <v>7.34328358208955</v>
      </c>
      <c r="AE2761" s="1" t="str">
        <f aca="false">IFERROR(LEFT(C2761,FIND("-",C2761)-1),C2761)</f>
        <v>C</v>
      </c>
      <c r="AF2761" s="1" t="str">
        <f aca="false">B2761&amp;"|"&amp;A2761</f>
        <v>Andrew Bogut|2014</v>
      </c>
      <c r="AG2761" s="1" t="n">
        <f aca="false">SUMPRODUCT(($A$2:$A$4670=A2761)*($Z$2:$Z$4670&gt;Z2761))+1</f>
        <v>208</v>
      </c>
    </row>
    <row r="2762" customFormat="false" ht="15" hidden="false" customHeight="false" outlineLevel="0" collapsed="false">
      <c r="A2762" s="1" t="n">
        <v>2014</v>
      </c>
      <c r="B2762" s="1" t="s">
        <v>153</v>
      </c>
      <c r="C2762" s="1" t="s">
        <v>105</v>
      </c>
      <c r="D2762" s="1" t="n">
        <v>26</v>
      </c>
      <c r="E2762" s="1" t="s">
        <v>115</v>
      </c>
      <c r="F2762" s="1" t="n">
        <v>26</v>
      </c>
      <c r="G2762" s="1" t="n">
        <v>19</v>
      </c>
      <c r="H2762" s="1" t="n">
        <v>516</v>
      </c>
      <c r="I2762" s="1" t="n">
        <v>94</v>
      </c>
      <c r="J2762" s="1" t="n">
        <v>225</v>
      </c>
      <c r="K2762" s="1" t="n">
        <v>0.418</v>
      </c>
      <c r="L2762" s="1" t="n">
        <v>0</v>
      </c>
      <c r="M2762" s="1" t="n">
        <v>0</v>
      </c>
      <c r="O2762" s="1" t="n">
        <v>37</v>
      </c>
      <c r="P2762" s="1" t="n">
        <v>49</v>
      </c>
      <c r="Q2762" s="1" t="n">
        <v>0.755</v>
      </c>
      <c r="R2762" s="1" t="n">
        <v>53</v>
      </c>
      <c r="S2762" s="1" t="n">
        <v>92</v>
      </c>
      <c r="T2762" s="1" t="n">
        <v>145</v>
      </c>
      <c r="U2762" s="1" t="n">
        <v>29</v>
      </c>
      <c r="V2762" s="1" t="n">
        <v>6</v>
      </c>
      <c r="W2762" s="1" t="n">
        <v>29</v>
      </c>
      <c r="X2762" s="1" t="n">
        <v>34</v>
      </c>
      <c r="Y2762" s="1" t="n">
        <v>31</v>
      </c>
      <c r="Z2762" s="1" t="n">
        <v>225</v>
      </c>
      <c r="AA2762" s="1" t="n">
        <v>15.2</v>
      </c>
      <c r="AB2762" s="1" t="n">
        <v>0.456</v>
      </c>
      <c r="AC2762" s="1" t="n">
        <v>0.4</v>
      </c>
      <c r="AD2762" s="1" t="n">
        <f aca="false">IF(F2762=0,0,Z2762/F2762)</f>
        <v>8.65384615384615</v>
      </c>
      <c r="AE2762" s="1" t="str">
        <f aca="false">IFERROR(LEFT(C2762,FIND("-",C2762)-1),C2762)</f>
        <v>C</v>
      </c>
      <c r="AF2762" s="1" t="str">
        <f aca="false">B2762&amp;"|"&amp;A2762</f>
        <v>Andrew Bynum|2014</v>
      </c>
      <c r="AG2762" s="1" t="n">
        <f aca="false">SUMPRODUCT(($A$2:$A$4670=A2762)*($Z$2:$Z$4670&gt;Z2762))+1</f>
        <v>301</v>
      </c>
    </row>
    <row r="2763" customFormat="false" ht="15" hidden="false" customHeight="false" outlineLevel="0" collapsed="false">
      <c r="A2763" s="1" t="n">
        <v>2014</v>
      </c>
      <c r="B2763" s="1" t="s">
        <v>893</v>
      </c>
      <c r="C2763" s="1" t="s">
        <v>92</v>
      </c>
      <c r="D2763" s="1" t="n">
        <v>24</v>
      </c>
      <c r="E2763" s="1" t="s">
        <v>112</v>
      </c>
      <c r="F2763" s="1" t="n">
        <v>76</v>
      </c>
      <c r="G2763" s="1" t="n">
        <v>5</v>
      </c>
      <c r="H2763" s="1" t="n">
        <v>1174</v>
      </c>
      <c r="I2763" s="1" t="n">
        <v>180</v>
      </c>
      <c r="J2763" s="1" t="n">
        <v>420</v>
      </c>
      <c r="K2763" s="1" t="n">
        <v>0.429</v>
      </c>
      <c r="L2763" s="1" t="n">
        <v>28</v>
      </c>
      <c r="M2763" s="1" t="n">
        <v>89</v>
      </c>
      <c r="N2763" s="1" t="n">
        <v>0.315</v>
      </c>
      <c r="O2763" s="1" t="n">
        <v>47</v>
      </c>
      <c r="P2763" s="1" t="n">
        <v>57</v>
      </c>
      <c r="Q2763" s="1" t="n">
        <v>0.825</v>
      </c>
      <c r="R2763" s="1" t="n">
        <v>53</v>
      </c>
      <c r="S2763" s="1" t="n">
        <v>202</v>
      </c>
      <c r="T2763" s="1" t="n">
        <v>255</v>
      </c>
      <c r="U2763" s="1" t="n">
        <v>25</v>
      </c>
      <c r="V2763" s="1" t="n">
        <v>18</v>
      </c>
      <c r="W2763" s="1" t="n">
        <v>23</v>
      </c>
      <c r="X2763" s="1" t="n">
        <v>51</v>
      </c>
      <c r="Y2763" s="1" t="n">
        <v>150</v>
      </c>
      <c r="Z2763" s="1" t="n">
        <v>435</v>
      </c>
      <c r="AA2763" s="1" t="n">
        <v>9.9</v>
      </c>
      <c r="AB2763" s="1" t="n">
        <v>0.489</v>
      </c>
      <c r="AC2763" s="1" t="n">
        <v>0.6</v>
      </c>
      <c r="AD2763" s="1" t="n">
        <f aca="false">IF(F2763=0,0,Z2763/F2763)</f>
        <v>5.72368421052632</v>
      </c>
      <c r="AE2763" s="1" t="str">
        <f aca="false">IFERROR(LEFT(C2763,FIND("-",C2763)-1),C2763)</f>
        <v>PF</v>
      </c>
      <c r="AF2763" s="1" t="str">
        <f aca="false">B2763&amp;"|"&amp;A2763</f>
        <v>Andrew Nicholson|2014</v>
      </c>
      <c r="AG2763" s="1" t="n">
        <f aca="false">SUMPRODUCT(($A$2:$A$4670=A2763)*($Z$2:$Z$4670&gt;Z2763))+1</f>
        <v>225</v>
      </c>
    </row>
    <row r="2764" customFormat="false" ht="15" hidden="false" customHeight="false" outlineLevel="0" collapsed="false">
      <c r="A2764" s="1" t="n">
        <v>2014</v>
      </c>
      <c r="B2764" s="1" t="s">
        <v>155</v>
      </c>
      <c r="C2764" s="1" t="s">
        <v>105</v>
      </c>
      <c r="D2764" s="1" t="n">
        <v>27</v>
      </c>
      <c r="E2764" s="1" t="s">
        <v>149</v>
      </c>
      <c r="F2764" s="1" t="n">
        <v>6</v>
      </c>
      <c r="G2764" s="1" t="n">
        <v>0</v>
      </c>
      <c r="H2764" s="1" t="n">
        <v>45</v>
      </c>
      <c r="I2764" s="1" t="n">
        <v>1</v>
      </c>
      <c r="J2764" s="1" t="n">
        <v>1</v>
      </c>
      <c r="K2764" s="1" t="n">
        <v>1</v>
      </c>
      <c r="L2764" s="1" t="n">
        <v>0</v>
      </c>
      <c r="M2764" s="1" t="n">
        <v>0</v>
      </c>
      <c r="O2764" s="1" t="n">
        <v>1</v>
      </c>
      <c r="P2764" s="1" t="n">
        <v>6</v>
      </c>
      <c r="Q2764" s="1" t="n">
        <v>0.167</v>
      </c>
      <c r="R2764" s="1" t="n">
        <v>2</v>
      </c>
      <c r="S2764" s="1" t="n">
        <v>15</v>
      </c>
      <c r="T2764" s="1" t="n">
        <v>17</v>
      </c>
      <c r="U2764" s="1" t="n">
        <v>0</v>
      </c>
      <c r="V2764" s="1" t="n">
        <v>0</v>
      </c>
      <c r="W2764" s="1" t="n">
        <v>0</v>
      </c>
      <c r="X2764" s="1" t="n">
        <v>2</v>
      </c>
      <c r="Y2764" s="1" t="n">
        <v>6</v>
      </c>
      <c r="Z2764" s="1" t="n">
        <v>3</v>
      </c>
      <c r="AA2764" s="1" t="n">
        <v>2.4</v>
      </c>
      <c r="AB2764" s="1" t="n">
        <v>0.412</v>
      </c>
      <c r="AC2764" s="1" t="n">
        <v>0</v>
      </c>
      <c r="AD2764" s="1" t="n">
        <f aca="false">IF(F2764=0,0,Z2764/F2764)</f>
        <v>0.5</v>
      </c>
      <c r="AE2764" s="1" t="str">
        <f aca="false">IFERROR(LEFT(C2764,FIND("-",C2764)-1),C2764)</f>
        <v>C</v>
      </c>
      <c r="AF2764" s="1" t="str">
        <f aca="false">B2764&amp;"|"&amp;A2764</f>
        <v>Andris Biedrins|2014</v>
      </c>
      <c r="AG2764" s="1" t="n">
        <f aca="false">SUMPRODUCT(($A$2:$A$4670=A2764)*($Z$2:$Z$4670&gt;Z2764))+1</f>
        <v>466</v>
      </c>
    </row>
    <row r="2765" customFormat="false" ht="15" hidden="false" customHeight="false" outlineLevel="0" collapsed="false">
      <c r="A2765" s="1" t="n">
        <v>2014</v>
      </c>
      <c r="B2765" s="1" t="s">
        <v>157</v>
      </c>
      <c r="C2765" s="1" t="s">
        <v>92</v>
      </c>
      <c r="D2765" s="1" t="n">
        <v>37</v>
      </c>
      <c r="E2765" s="1" t="s">
        <v>108</v>
      </c>
      <c r="F2765" s="1" t="n">
        <v>22</v>
      </c>
      <c r="G2765" s="1" t="n">
        <v>0</v>
      </c>
      <c r="H2765" s="1" t="n">
        <v>248</v>
      </c>
      <c r="I2765" s="1" t="n">
        <v>29</v>
      </c>
      <c r="J2765" s="1" t="n">
        <v>92</v>
      </c>
      <c r="K2765" s="1" t="n">
        <v>0.315</v>
      </c>
      <c r="L2765" s="1" t="n">
        <v>8</v>
      </c>
      <c r="M2765" s="1" t="n">
        <v>41</v>
      </c>
      <c r="N2765" s="1" t="n">
        <v>0.195</v>
      </c>
      <c r="O2765" s="1" t="n">
        <v>18</v>
      </c>
      <c r="P2765" s="1" t="n">
        <v>25</v>
      </c>
      <c r="Q2765" s="1" t="n">
        <v>0.72</v>
      </c>
      <c r="R2765" s="1" t="n">
        <v>9</v>
      </c>
      <c r="S2765" s="1" t="n">
        <v>46</v>
      </c>
      <c r="T2765" s="1" t="n">
        <v>55</v>
      </c>
      <c r="U2765" s="1" t="n">
        <v>7</v>
      </c>
      <c r="V2765" s="1" t="n">
        <v>9</v>
      </c>
      <c r="W2765" s="1" t="n">
        <v>3</v>
      </c>
      <c r="X2765" s="1" t="n">
        <v>7</v>
      </c>
      <c r="Y2765" s="1" t="n">
        <v>29</v>
      </c>
      <c r="Z2765" s="1" t="n">
        <v>84</v>
      </c>
      <c r="AA2765" s="1" t="n">
        <v>7.8</v>
      </c>
      <c r="AB2765" s="1" t="n">
        <v>0.408</v>
      </c>
      <c r="AC2765" s="1" t="n">
        <v>0.1</v>
      </c>
      <c r="AD2765" s="1" t="n">
        <f aca="false">IF(F2765=0,0,Z2765/F2765)</f>
        <v>3.81818181818182</v>
      </c>
      <c r="AE2765" s="1" t="str">
        <f aca="false">IFERROR(LEFT(C2765,FIND("-",C2765)-1),C2765)</f>
        <v>PF</v>
      </c>
      <c r="AF2765" s="1" t="str">
        <f aca="false">B2765&amp;"|"&amp;A2765</f>
        <v>Antawn Jamison|2014</v>
      </c>
      <c r="AG2765" s="1" t="n">
        <f aca="false">SUMPRODUCT(($A$2:$A$4670=A2765)*($Z$2:$Z$4670&gt;Z2765))+1</f>
        <v>382</v>
      </c>
    </row>
    <row r="2766" customFormat="false" ht="15" hidden="false" customHeight="false" outlineLevel="0" collapsed="false">
      <c r="A2766" s="1" t="n">
        <v>2014</v>
      </c>
      <c r="B2766" s="1" t="s">
        <v>973</v>
      </c>
      <c r="C2766" s="1" t="s">
        <v>92</v>
      </c>
      <c r="D2766" s="1" t="n">
        <v>20</v>
      </c>
      <c r="E2766" s="1" t="s">
        <v>135</v>
      </c>
      <c r="F2766" s="1" t="n">
        <v>52</v>
      </c>
      <c r="G2766" s="1" t="n">
        <v>0</v>
      </c>
      <c r="H2766" s="1" t="n">
        <v>663</v>
      </c>
      <c r="I2766" s="1" t="n">
        <v>80</v>
      </c>
      <c r="J2766" s="1" t="n">
        <v>225</v>
      </c>
      <c r="K2766" s="1" t="n">
        <v>0.356</v>
      </c>
      <c r="L2766" s="1" t="n">
        <v>13</v>
      </c>
      <c r="M2766" s="1" t="n">
        <v>53</v>
      </c>
      <c r="N2766" s="1" t="n">
        <v>0.245</v>
      </c>
      <c r="O2766" s="1" t="n">
        <v>44</v>
      </c>
      <c r="P2766" s="1" t="n">
        <v>69</v>
      </c>
      <c r="Q2766" s="1" t="n">
        <v>0.638</v>
      </c>
      <c r="R2766" s="1" t="n">
        <v>49</v>
      </c>
      <c r="S2766" s="1" t="n">
        <v>106</v>
      </c>
      <c r="T2766" s="1" t="n">
        <v>155</v>
      </c>
      <c r="U2766" s="1" t="n">
        <v>17</v>
      </c>
      <c r="V2766" s="1" t="n">
        <v>21</v>
      </c>
      <c r="W2766" s="1" t="n">
        <v>8</v>
      </c>
      <c r="X2766" s="1" t="n">
        <v>47</v>
      </c>
      <c r="Y2766" s="1" t="n">
        <v>93</v>
      </c>
      <c r="Z2766" s="1" t="n">
        <v>217</v>
      </c>
      <c r="AA2766" s="1" t="n">
        <v>6.9</v>
      </c>
      <c r="AB2766" s="1" t="n">
        <v>0.425</v>
      </c>
      <c r="AC2766" s="1" t="n">
        <v>-0.4</v>
      </c>
      <c r="AD2766" s="1" t="n">
        <f aca="false">IF(F2766=0,0,Z2766/F2766)</f>
        <v>4.17307692307692</v>
      </c>
      <c r="AE2766" s="1" t="str">
        <f aca="false">IFERROR(LEFT(C2766,FIND("-",C2766)-1),C2766)</f>
        <v>PF</v>
      </c>
      <c r="AF2766" s="1" t="str">
        <f aca="false">B2766&amp;"|"&amp;A2766</f>
        <v>Anthony Bennett|2014</v>
      </c>
      <c r="AG2766" s="1" t="n">
        <f aca="false">SUMPRODUCT(($A$2:$A$4670=A2766)*($Z$2:$Z$4670&gt;Z2766))+1</f>
        <v>305</v>
      </c>
    </row>
    <row r="2767" customFormat="false" ht="15" hidden="false" customHeight="false" outlineLevel="0" collapsed="false">
      <c r="A2767" s="1" t="n">
        <v>2014</v>
      </c>
      <c r="B2767" s="1" t="s">
        <v>894</v>
      </c>
      <c r="C2767" s="1" t="s">
        <v>92</v>
      </c>
      <c r="D2767" s="1" t="n">
        <v>20</v>
      </c>
      <c r="E2767" s="1" t="s">
        <v>969</v>
      </c>
      <c r="F2767" s="1" t="n">
        <v>67</v>
      </c>
      <c r="G2767" s="1" t="n">
        <v>66</v>
      </c>
      <c r="H2767" s="1" t="n">
        <v>2358</v>
      </c>
      <c r="I2767" s="1" t="n">
        <v>522</v>
      </c>
      <c r="J2767" s="1" t="n">
        <v>1005</v>
      </c>
      <c r="K2767" s="1" t="n">
        <v>0.519</v>
      </c>
      <c r="L2767" s="1" t="n">
        <v>2</v>
      </c>
      <c r="M2767" s="1" t="n">
        <v>9</v>
      </c>
      <c r="N2767" s="1" t="n">
        <v>0.222</v>
      </c>
      <c r="O2767" s="1" t="n">
        <v>348</v>
      </c>
      <c r="P2767" s="1" t="n">
        <v>440</v>
      </c>
      <c r="Q2767" s="1" t="n">
        <v>0.791</v>
      </c>
      <c r="R2767" s="1" t="n">
        <v>207</v>
      </c>
      <c r="S2767" s="1" t="n">
        <v>466</v>
      </c>
      <c r="T2767" s="1" t="n">
        <v>673</v>
      </c>
      <c r="U2767" s="1" t="n">
        <v>105</v>
      </c>
      <c r="V2767" s="1" t="n">
        <v>89</v>
      </c>
      <c r="W2767" s="1" t="n">
        <v>189</v>
      </c>
      <c r="X2767" s="1" t="n">
        <v>109</v>
      </c>
      <c r="Y2767" s="1" t="n">
        <v>200</v>
      </c>
      <c r="Z2767" s="1" t="n">
        <v>1394</v>
      </c>
      <c r="AA2767" s="1" t="n">
        <v>26.5</v>
      </c>
      <c r="AB2767" s="1" t="n">
        <v>0.582</v>
      </c>
      <c r="AC2767" s="1" t="n">
        <v>10.4</v>
      </c>
      <c r="AD2767" s="1" t="n">
        <f aca="false">IF(F2767=0,0,Z2767/F2767)</f>
        <v>20.8059701492537</v>
      </c>
      <c r="AE2767" s="1" t="str">
        <f aca="false">IFERROR(LEFT(C2767,FIND("-",C2767)-1),C2767)</f>
        <v>PF</v>
      </c>
      <c r="AF2767" s="1" t="str">
        <f aca="false">B2767&amp;"|"&amp;A2767</f>
        <v>Anthony Davis|2014</v>
      </c>
      <c r="AG2767" s="1" t="n">
        <f aca="false">SUMPRODUCT(($A$2:$A$4670=A2767)*($Z$2:$Z$4670&gt;Z2767))+1</f>
        <v>24</v>
      </c>
    </row>
    <row r="2768" customFormat="false" ht="15" hidden="false" customHeight="false" outlineLevel="0" collapsed="false">
      <c r="A2768" s="1" t="n">
        <v>2014</v>
      </c>
      <c r="B2768" s="1" t="s">
        <v>597</v>
      </c>
      <c r="C2768" s="1" t="s">
        <v>128</v>
      </c>
      <c r="D2768" s="1" t="n">
        <v>28</v>
      </c>
      <c r="E2768" s="1" t="s">
        <v>969</v>
      </c>
      <c r="F2768" s="1" t="n">
        <v>76</v>
      </c>
      <c r="G2768" s="1" t="n">
        <v>9</v>
      </c>
      <c r="H2768" s="1" t="n">
        <v>1426</v>
      </c>
      <c r="I2768" s="1" t="n">
        <v>238</v>
      </c>
      <c r="J2768" s="1" t="n">
        <v>520</v>
      </c>
      <c r="K2768" s="1" t="n">
        <v>0.458</v>
      </c>
      <c r="L2768" s="1" t="n">
        <v>88</v>
      </c>
      <c r="M2768" s="1" t="n">
        <v>195</v>
      </c>
      <c r="N2768" s="1" t="n">
        <v>0.451</v>
      </c>
      <c r="O2768" s="1" t="n">
        <v>72</v>
      </c>
      <c r="P2768" s="1" t="n">
        <v>87</v>
      </c>
      <c r="Q2768" s="1" t="n">
        <v>0.828</v>
      </c>
      <c r="R2768" s="1" t="n">
        <v>29</v>
      </c>
      <c r="S2768" s="1" t="n">
        <v>111</v>
      </c>
      <c r="T2768" s="1" t="n">
        <v>140</v>
      </c>
      <c r="U2768" s="1" t="n">
        <v>59</v>
      </c>
      <c r="V2768" s="1" t="n">
        <v>38</v>
      </c>
      <c r="W2768" s="1" t="n">
        <v>12</v>
      </c>
      <c r="X2768" s="1" t="n">
        <v>51</v>
      </c>
      <c r="Y2768" s="1" t="n">
        <v>102</v>
      </c>
      <c r="Z2768" s="1" t="n">
        <v>636</v>
      </c>
      <c r="AA2768" s="1" t="n">
        <v>13.9</v>
      </c>
      <c r="AB2768" s="1" t="n">
        <v>0.57</v>
      </c>
      <c r="AC2768" s="1" t="n">
        <v>2.4</v>
      </c>
      <c r="AD2768" s="1" t="n">
        <f aca="false">IF(F2768=0,0,Z2768/F2768)</f>
        <v>8.36842105263158</v>
      </c>
      <c r="AE2768" s="1" t="str">
        <f aca="false">IFERROR(LEFT(C2768,FIND("-",C2768)-1),C2768)</f>
        <v>SG</v>
      </c>
      <c r="AF2768" s="1" t="str">
        <f aca="false">B2768&amp;"|"&amp;A2768</f>
        <v>Anthony Morrow|2014</v>
      </c>
      <c r="AG2768" s="1" t="n">
        <f aca="false">SUMPRODUCT(($A$2:$A$4670=A2768)*($Z$2:$Z$4670&gt;Z2768))+1</f>
        <v>163</v>
      </c>
    </row>
    <row r="2769" customFormat="false" ht="15" hidden="false" customHeight="false" outlineLevel="0" collapsed="false">
      <c r="A2769" s="1" t="n">
        <v>2014</v>
      </c>
      <c r="B2769" s="1" t="s">
        <v>598</v>
      </c>
      <c r="C2769" s="1" t="s">
        <v>92</v>
      </c>
      <c r="D2769" s="1" t="n">
        <v>24</v>
      </c>
      <c r="E2769" s="1" t="s">
        <v>129</v>
      </c>
      <c r="F2769" s="1" t="n">
        <v>43</v>
      </c>
      <c r="G2769" s="1" t="n">
        <v>5</v>
      </c>
      <c r="H2769" s="1" t="n">
        <v>527</v>
      </c>
      <c r="I2769" s="1" t="n">
        <v>68</v>
      </c>
      <c r="J2769" s="1" t="n">
        <v>176</v>
      </c>
      <c r="K2769" s="1" t="n">
        <v>0.386</v>
      </c>
      <c r="L2769" s="1" t="n">
        <v>18</v>
      </c>
      <c r="M2769" s="1" t="n">
        <v>61</v>
      </c>
      <c r="N2769" s="1" t="n">
        <v>0.295</v>
      </c>
      <c r="O2769" s="1" t="n">
        <v>52</v>
      </c>
      <c r="P2769" s="1" t="n">
        <v>69</v>
      </c>
      <c r="Q2769" s="1" t="n">
        <v>0.754</v>
      </c>
      <c r="R2769" s="1" t="n">
        <v>20</v>
      </c>
      <c r="S2769" s="1" t="n">
        <v>102</v>
      </c>
      <c r="T2769" s="1" t="n">
        <v>122</v>
      </c>
      <c r="U2769" s="1" t="n">
        <v>32</v>
      </c>
      <c r="V2769" s="1" t="n">
        <v>26</v>
      </c>
      <c r="W2769" s="1" t="n">
        <v>19</v>
      </c>
      <c r="X2769" s="1" t="n">
        <v>39</v>
      </c>
      <c r="Y2769" s="1" t="n">
        <v>64</v>
      </c>
      <c r="Z2769" s="1" t="n">
        <v>206</v>
      </c>
      <c r="AA2769" s="1" t="n">
        <v>12.2</v>
      </c>
      <c r="AB2769" s="1" t="n">
        <v>0.499</v>
      </c>
      <c r="AC2769" s="1" t="n">
        <v>0.6</v>
      </c>
      <c r="AD2769" s="1" t="n">
        <f aca="false">IF(F2769=0,0,Z2769/F2769)</f>
        <v>4.7906976744186</v>
      </c>
      <c r="AE2769" s="1" t="str">
        <f aca="false">IFERROR(LEFT(C2769,FIND("-",C2769)-1),C2769)</f>
        <v>PF</v>
      </c>
      <c r="AF2769" s="1" t="str">
        <f aca="false">B2769&amp;"|"&amp;A2769</f>
        <v>Anthony Randolph|2014</v>
      </c>
      <c r="AG2769" s="1" t="n">
        <f aca="false">SUMPRODUCT(($A$2:$A$4670=A2769)*($Z$2:$Z$4670&gt;Z2769))+1</f>
        <v>311</v>
      </c>
    </row>
    <row r="2770" customFormat="false" ht="15" hidden="false" customHeight="false" outlineLevel="0" collapsed="false">
      <c r="A2770" s="1" t="n">
        <v>2014</v>
      </c>
      <c r="B2770" s="1" t="s">
        <v>600</v>
      </c>
      <c r="C2770" s="1" t="s">
        <v>92</v>
      </c>
      <c r="D2770" s="1" t="n">
        <v>28</v>
      </c>
      <c r="E2770" s="1" t="s">
        <v>264</v>
      </c>
      <c r="F2770" s="1" t="n">
        <v>64</v>
      </c>
      <c r="G2770" s="1" t="n">
        <v>9</v>
      </c>
      <c r="H2770" s="1" t="n">
        <v>1298</v>
      </c>
      <c r="I2770" s="1" t="n">
        <v>129</v>
      </c>
      <c r="J2770" s="1" t="n">
        <v>307</v>
      </c>
      <c r="K2770" s="1" t="n">
        <v>0.42</v>
      </c>
      <c r="L2770" s="1" t="n">
        <v>102</v>
      </c>
      <c r="M2770" s="1" t="n">
        <v>247</v>
      </c>
      <c r="N2770" s="1" t="n">
        <v>0.413</v>
      </c>
      <c r="O2770" s="1" t="n">
        <v>33</v>
      </c>
      <c r="P2770" s="1" t="n">
        <v>41</v>
      </c>
      <c r="Q2770" s="1" t="n">
        <v>0.805</v>
      </c>
      <c r="R2770" s="1" t="n">
        <v>33</v>
      </c>
      <c r="S2770" s="1" t="n">
        <v>135</v>
      </c>
      <c r="T2770" s="1" t="n">
        <v>168</v>
      </c>
      <c r="U2770" s="1" t="n">
        <v>42</v>
      </c>
      <c r="V2770" s="1" t="n">
        <v>19</v>
      </c>
      <c r="W2770" s="1" t="n">
        <v>15</v>
      </c>
      <c r="X2770" s="1" t="n">
        <v>23</v>
      </c>
      <c r="Y2770" s="1" t="n">
        <v>82</v>
      </c>
      <c r="Z2770" s="1" t="n">
        <v>393</v>
      </c>
      <c r="AA2770" s="1" t="n">
        <v>11</v>
      </c>
      <c r="AB2770" s="1" t="n">
        <v>0.605</v>
      </c>
      <c r="AC2770" s="1" t="n">
        <v>3.2</v>
      </c>
      <c r="AD2770" s="1" t="n">
        <f aca="false">IF(F2770=0,0,Z2770/F2770)</f>
        <v>6.140625</v>
      </c>
      <c r="AE2770" s="1" t="str">
        <f aca="false">IFERROR(LEFT(C2770,FIND("-",C2770)-1),C2770)</f>
        <v>PF</v>
      </c>
      <c r="AF2770" s="1" t="str">
        <f aca="false">B2770&amp;"|"&amp;A2770</f>
        <v>Anthony Tolliver|2014</v>
      </c>
      <c r="AG2770" s="1" t="n">
        <f aca="false">SUMPRODUCT(($A$2:$A$4670=A2770)*($Z$2:$Z$4670&gt;Z2770))+1</f>
        <v>243</v>
      </c>
    </row>
    <row r="2771" customFormat="false" ht="15" hidden="false" customHeight="false" outlineLevel="0" collapsed="false">
      <c r="A2771" s="1" t="n">
        <v>2014</v>
      </c>
      <c r="B2771" s="1" t="s">
        <v>974</v>
      </c>
      <c r="C2771" s="1" t="s">
        <v>128</v>
      </c>
      <c r="D2771" s="1" t="n">
        <v>19</v>
      </c>
      <c r="E2771" s="1" t="s">
        <v>124</v>
      </c>
      <c r="F2771" s="1" t="n">
        <v>52</v>
      </c>
      <c r="G2771" s="1" t="n">
        <v>0</v>
      </c>
      <c r="H2771" s="1" t="n">
        <v>533</v>
      </c>
      <c r="I2771" s="1" t="n">
        <v>76</v>
      </c>
      <c r="J2771" s="1" t="n">
        <v>167</v>
      </c>
      <c r="K2771" s="1" t="n">
        <v>0.455</v>
      </c>
      <c r="L2771" s="1" t="n">
        <v>5</v>
      </c>
      <c r="M2771" s="1" t="n">
        <v>36</v>
      </c>
      <c r="N2771" s="1" t="n">
        <v>0.139</v>
      </c>
      <c r="O2771" s="1" t="n">
        <v>37</v>
      </c>
      <c r="P2771" s="1" t="n">
        <v>55</v>
      </c>
      <c r="Q2771" s="1" t="n">
        <v>0.673</v>
      </c>
      <c r="R2771" s="1" t="n">
        <v>25</v>
      </c>
      <c r="S2771" s="1" t="n">
        <v>62</v>
      </c>
      <c r="T2771" s="1" t="n">
        <v>87</v>
      </c>
      <c r="U2771" s="1" t="n">
        <v>20</v>
      </c>
      <c r="V2771" s="1" t="n">
        <v>20</v>
      </c>
      <c r="W2771" s="1" t="n">
        <v>11</v>
      </c>
      <c r="X2771" s="1" t="n">
        <v>44</v>
      </c>
      <c r="Y2771" s="1" t="n">
        <v>45</v>
      </c>
      <c r="Z2771" s="1" t="n">
        <v>194</v>
      </c>
      <c r="AA2771" s="1" t="n">
        <v>10.3</v>
      </c>
      <c r="AB2771" s="1" t="n">
        <v>0.507</v>
      </c>
      <c r="AC2771" s="1" t="n">
        <v>0.2</v>
      </c>
      <c r="AD2771" s="1" t="n">
        <f aca="false">IF(F2771=0,0,Z2771/F2771)</f>
        <v>3.73076923076923</v>
      </c>
      <c r="AE2771" s="1" t="str">
        <f aca="false">IFERROR(LEFT(C2771,FIND("-",C2771)-1),C2771)</f>
        <v>SG</v>
      </c>
      <c r="AF2771" s="1" t="str">
        <f aca="false">B2771&amp;"|"&amp;A2771</f>
        <v>Archie Goodwin|2014</v>
      </c>
      <c r="AG2771" s="1" t="n">
        <f aca="false">SUMPRODUCT(($A$2:$A$4670=A2771)*($Z$2:$Z$4670&gt;Z2771))+1</f>
        <v>319</v>
      </c>
    </row>
    <row r="2772" customFormat="false" ht="15" hidden="false" customHeight="false" outlineLevel="0" collapsed="false">
      <c r="A2772" s="1" t="n">
        <v>2014</v>
      </c>
      <c r="B2772" s="1" t="s">
        <v>975</v>
      </c>
      <c r="C2772" s="1" t="s">
        <v>92</v>
      </c>
      <c r="D2772" s="1" t="n">
        <v>26</v>
      </c>
      <c r="E2772" s="1" t="s">
        <v>115</v>
      </c>
      <c r="F2772" s="1" t="n">
        <v>5</v>
      </c>
      <c r="G2772" s="1" t="n">
        <v>0</v>
      </c>
      <c r="H2772" s="1" t="n">
        <v>30</v>
      </c>
      <c r="I2772" s="1" t="n">
        <v>1</v>
      </c>
      <c r="J2772" s="1" t="n">
        <v>5</v>
      </c>
      <c r="K2772" s="1" t="n">
        <v>0.2</v>
      </c>
      <c r="L2772" s="1" t="n">
        <v>0</v>
      </c>
      <c r="M2772" s="1" t="n">
        <v>0</v>
      </c>
      <c r="O2772" s="1" t="n">
        <v>1</v>
      </c>
      <c r="P2772" s="1" t="n">
        <v>2</v>
      </c>
      <c r="Q2772" s="1" t="n">
        <v>0.5</v>
      </c>
      <c r="R2772" s="1" t="n">
        <v>2</v>
      </c>
      <c r="S2772" s="1" t="n">
        <v>6</v>
      </c>
      <c r="T2772" s="1" t="n">
        <v>8</v>
      </c>
      <c r="U2772" s="1" t="n">
        <v>3</v>
      </c>
      <c r="V2772" s="1" t="n">
        <v>0</v>
      </c>
      <c r="W2772" s="1" t="n">
        <v>0</v>
      </c>
      <c r="X2772" s="1" t="n">
        <v>1</v>
      </c>
      <c r="Y2772" s="1" t="n">
        <v>3</v>
      </c>
      <c r="Z2772" s="1" t="n">
        <v>3</v>
      </c>
      <c r="AA2772" s="1" t="n">
        <v>3.8</v>
      </c>
      <c r="AB2772" s="1" t="n">
        <v>0.255</v>
      </c>
      <c r="AC2772" s="1" t="n">
        <v>0</v>
      </c>
      <c r="AD2772" s="1" t="n">
        <f aca="false">IF(F2772=0,0,Z2772/F2772)</f>
        <v>0.6</v>
      </c>
      <c r="AE2772" s="1" t="str">
        <f aca="false">IFERROR(LEFT(C2772,FIND("-",C2772)-1),C2772)</f>
        <v>PF</v>
      </c>
      <c r="AF2772" s="1" t="str">
        <f aca="false">B2772&amp;"|"&amp;A2772</f>
        <v>Arinze Onuaku|2014</v>
      </c>
      <c r="AG2772" s="1" t="n">
        <f aca="false">SUMPRODUCT(($A$2:$A$4670=A2772)*($Z$2:$Z$4670&gt;Z2772))+1</f>
        <v>466</v>
      </c>
    </row>
    <row r="2773" customFormat="false" ht="15" hidden="false" customHeight="false" outlineLevel="0" collapsed="false">
      <c r="A2773" s="1" t="n">
        <v>2014</v>
      </c>
      <c r="B2773" s="1" t="s">
        <v>895</v>
      </c>
      <c r="C2773" s="1" t="s">
        <v>92</v>
      </c>
      <c r="D2773" s="1" t="n">
        <v>23</v>
      </c>
      <c r="E2773" s="1" t="s">
        <v>142</v>
      </c>
      <c r="F2773" s="1" t="n">
        <v>12</v>
      </c>
      <c r="G2773" s="1" t="n">
        <v>2</v>
      </c>
      <c r="H2773" s="1" t="n">
        <v>187</v>
      </c>
      <c r="I2773" s="1" t="n">
        <v>16</v>
      </c>
      <c r="J2773" s="1" t="n">
        <v>38</v>
      </c>
      <c r="K2773" s="1" t="n">
        <v>0.421</v>
      </c>
      <c r="L2773" s="1" t="n">
        <v>0</v>
      </c>
      <c r="M2773" s="1" t="n">
        <v>0</v>
      </c>
      <c r="O2773" s="1" t="n">
        <v>4</v>
      </c>
      <c r="P2773" s="1" t="n">
        <v>5</v>
      </c>
      <c r="Q2773" s="1" t="n">
        <v>0.8</v>
      </c>
      <c r="R2773" s="1" t="n">
        <v>11</v>
      </c>
      <c r="S2773" s="1" t="n">
        <v>24</v>
      </c>
      <c r="T2773" s="1" t="n">
        <v>35</v>
      </c>
      <c r="U2773" s="1" t="n">
        <v>2</v>
      </c>
      <c r="V2773" s="1" t="n">
        <v>8</v>
      </c>
      <c r="W2773" s="1" t="n">
        <v>4</v>
      </c>
      <c r="X2773" s="1" t="n">
        <v>7</v>
      </c>
      <c r="Y2773" s="1" t="n">
        <v>22</v>
      </c>
      <c r="Z2773" s="1" t="n">
        <v>36</v>
      </c>
      <c r="AA2773" s="1" t="n">
        <v>6.7</v>
      </c>
      <c r="AB2773" s="1" t="n">
        <v>0.448</v>
      </c>
      <c r="AC2773" s="1" t="n">
        <v>0</v>
      </c>
      <c r="AD2773" s="1" t="n">
        <f aca="false">IF(F2773=0,0,Z2773/F2773)</f>
        <v>3</v>
      </c>
      <c r="AE2773" s="1" t="str">
        <f aca="false">IFERROR(LEFT(C2773,FIND("-",C2773)-1),C2773)</f>
        <v>PF</v>
      </c>
      <c r="AF2773" s="1" t="str">
        <f aca="false">B2773&amp;"|"&amp;A2773</f>
        <v>Arnett Moultrie|2014</v>
      </c>
      <c r="AG2773" s="1" t="n">
        <f aca="false">SUMPRODUCT(($A$2:$A$4670=A2773)*($Z$2:$Z$4670&gt;Z2773))+1</f>
        <v>422</v>
      </c>
    </row>
    <row r="2774" customFormat="false" ht="15" hidden="false" customHeight="false" outlineLevel="0" collapsed="false">
      <c r="A2774" s="1" t="n">
        <v>2014</v>
      </c>
      <c r="B2774" s="1" t="s">
        <v>896</v>
      </c>
      <c r="C2774" s="1" t="s">
        <v>105</v>
      </c>
      <c r="D2774" s="1" t="n">
        <v>27</v>
      </c>
      <c r="E2774" s="1" t="s">
        <v>194</v>
      </c>
      <c r="F2774" s="1" t="n">
        <v>53</v>
      </c>
      <c r="G2774" s="1" t="n">
        <v>4</v>
      </c>
      <c r="H2774" s="1" t="n">
        <v>491</v>
      </c>
      <c r="I2774" s="1" t="n">
        <v>71</v>
      </c>
      <c r="J2774" s="1" t="n">
        <v>163</v>
      </c>
      <c r="K2774" s="1" t="n">
        <v>0.436</v>
      </c>
      <c r="L2774" s="1" t="n">
        <v>0</v>
      </c>
      <c r="M2774" s="1" t="n">
        <v>0</v>
      </c>
      <c r="O2774" s="1" t="n">
        <v>19</v>
      </c>
      <c r="P2774" s="1" t="n">
        <v>21</v>
      </c>
      <c r="Q2774" s="1" t="n">
        <v>0.905</v>
      </c>
      <c r="R2774" s="1" t="n">
        <v>57</v>
      </c>
      <c r="S2774" s="1" t="n">
        <v>88</v>
      </c>
      <c r="T2774" s="1" t="n">
        <v>145</v>
      </c>
      <c r="U2774" s="1" t="n">
        <v>34</v>
      </c>
      <c r="V2774" s="1" t="n">
        <v>2</v>
      </c>
      <c r="W2774" s="1" t="n">
        <v>5</v>
      </c>
      <c r="X2774" s="1" t="n">
        <v>36</v>
      </c>
      <c r="Y2774" s="1" t="n">
        <v>77</v>
      </c>
      <c r="Z2774" s="1" t="n">
        <v>161</v>
      </c>
      <c r="AA2774" s="1" t="n">
        <v>9.7</v>
      </c>
      <c r="AB2774" s="1" t="n">
        <v>0.467</v>
      </c>
      <c r="AC2774" s="1" t="n">
        <v>0.6</v>
      </c>
      <c r="AD2774" s="1" t="n">
        <f aca="false">IF(F2774=0,0,Z2774/F2774)</f>
        <v>3.0377358490566</v>
      </c>
      <c r="AE2774" s="1" t="str">
        <f aca="false">IFERROR(LEFT(C2774,FIND("-",C2774)-1),C2774)</f>
        <v>C</v>
      </c>
      <c r="AF2774" s="1" t="str">
        <f aca="false">B2774&amp;"|"&amp;A2774</f>
        <v>Aron Baynes|2014</v>
      </c>
      <c r="AG2774" s="1" t="n">
        <f aca="false">SUMPRODUCT(($A$2:$A$4670=A2774)*($Z$2:$Z$4670&gt;Z2774))+1</f>
        <v>336</v>
      </c>
    </row>
    <row r="2775" customFormat="false" ht="15" hidden="false" customHeight="false" outlineLevel="0" collapsed="false">
      <c r="A2775" s="1" t="n">
        <v>2014</v>
      </c>
      <c r="B2775" s="1" t="s">
        <v>165</v>
      </c>
      <c r="C2775" s="1" t="s">
        <v>128</v>
      </c>
      <c r="D2775" s="1" t="n">
        <v>28</v>
      </c>
      <c r="E2775" s="1" t="s">
        <v>112</v>
      </c>
      <c r="F2775" s="1" t="n">
        <v>73</v>
      </c>
      <c r="G2775" s="1" t="n">
        <v>73</v>
      </c>
      <c r="H2775" s="1" t="n">
        <v>2552</v>
      </c>
      <c r="I2775" s="1" t="n">
        <v>464</v>
      </c>
      <c r="J2775" s="1" t="n">
        <v>1011</v>
      </c>
      <c r="K2775" s="1" t="n">
        <v>0.459</v>
      </c>
      <c r="L2775" s="1" t="n">
        <v>128</v>
      </c>
      <c r="M2775" s="1" t="n">
        <v>300</v>
      </c>
      <c r="N2775" s="1" t="n">
        <v>0.427</v>
      </c>
      <c r="O2775" s="1" t="n">
        <v>274</v>
      </c>
      <c r="P2775" s="1" t="n">
        <v>336</v>
      </c>
      <c r="Q2775" s="1" t="n">
        <v>0.815</v>
      </c>
      <c r="R2775" s="1" t="n">
        <v>32</v>
      </c>
      <c r="S2775" s="1" t="n">
        <v>230</v>
      </c>
      <c r="T2775" s="1" t="n">
        <v>262</v>
      </c>
      <c r="U2775" s="1" t="n">
        <v>248</v>
      </c>
      <c r="V2775" s="1" t="n">
        <v>35</v>
      </c>
      <c r="W2775" s="1" t="n">
        <v>3</v>
      </c>
      <c r="X2775" s="1" t="n">
        <v>146</v>
      </c>
      <c r="Y2775" s="1" t="n">
        <v>136</v>
      </c>
      <c r="Z2775" s="1" t="n">
        <v>1330</v>
      </c>
      <c r="AA2775" s="1" t="n">
        <v>16</v>
      </c>
      <c r="AB2775" s="1" t="n">
        <v>0.574</v>
      </c>
      <c r="AC2775" s="1" t="n">
        <v>5.3</v>
      </c>
      <c r="AD2775" s="1" t="n">
        <f aca="false">IF(F2775=0,0,Z2775/F2775)</f>
        <v>18.2191780821918</v>
      </c>
      <c r="AE2775" s="1" t="str">
        <f aca="false">IFERROR(LEFT(C2775,FIND("-",C2775)-1),C2775)</f>
        <v>SG</v>
      </c>
      <c r="AF2775" s="1" t="str">
        <f aca="false">B2775&amp;"|"&amp;A2775</f>
        <v>Arron Afflalo|2014</v>
      </c>
      <c r="AG2775" s="1" t="n">
        <f aca="false">SUMPRODUCT(($A$2:$A$4670=A2775)*($Z$2:$Z$4670&gt;Z2775))+1</f>
        <v>28</v>
      </c>
    </row>
    <row r="2776" customFormat="false" ht="15" hidden="false" customHeight="false" outlineLevel="0" collapsed="false">
      <c r="A2776" s="1" t="n">
        <v>2014</v>
      </c>
      <c r="B2776" s="1" t="s">
        <v>679</v>
      </c>
      <c r="C2776" s="1" t="s">
        <v>123</v>
      </c>
      <c r="D2776" s="1" t="n">
        <v>25</v>
      </c>
      <c r="E2776" s="1" t="s">
        <v>115</v>
      </c>
      <c r="F2776" s="1" t="n">
        <v>22</v>
      </c>
      <c r="G2776" s="1" t="n">
        <v>1</v>
      </c>
      <c r="H2776" s="1" t="n">
        <v>148</v>
      </c>
      <c r="I2776" s="1" t="n">
        <v>24</v>
      </c>
      <c r="J2776" s="1" t="n">
        <v>68</v>
      </c>
      <c r="K2776" s="1" t="n">
        <v>0.353</v>
      </c>
      <c r="L2776" s="1" t="n">
        <v>12</v>
      </c>
      <c r="M2776" s="1" t="n">
        <v>37</v>
      </c>
      <c r="N2776" s="1" t="n">
        <v>0.324</v>
      </c>
      <c r="O2776" s="1" t="n">
        <v>6</v>
      </c>
      <c r="P2776" s="1" t="n">
        <v>10</v>
      </c>
      <c r="Q2776" s="1" t="n">
        <v>0.6</v>
      </c>
      <c r="R2776" s="1" t="n">
        <v>5</v>
      </c>
      <c r="S2776" s="1" t="n">
        <v>22</v>
      </c>
      <c r="T2776" s="1" t="n">
        <v>27</v>
      </c>
      <c r="U2776" s="1" t="n">
        <v>8</v>
      </c>
      <c r="V2776" s="1" t="n">
        <v>4</v>
      </c>
      <c r="W2776" s="1" t="n">
        <v>4</v>
      </c>
      <c r="X2776" s="1" t="n">
        <v>5</v>
      </c>
      <c r="Y2776" s="1" t="n">
        <v>18</v>
      </c>
      <c r="Z2776" s="1" t="n">
        <v>66</v>
      </c>
      <c r="AA2776" s="1" t="n">
        <v>11</v>
      </c>
      <c r="AB2776" s="1" t="n">
        <v>0.456</v>
      </c>
      <c r="AC2776" s="1" t="n">
        <v>0.1</v>
      </c>
      <c r="AD2776" s="1" t="n">
        <f aca="false">IF(F2776=0,0,Z2776/F2776)</f>
        <v>3</v>
      </c>
      <c r="AE2776" s="1" t="str">
        <f aca="false">IFERROR(LEFT(C2776,FIND("-",C2776)-1),C2776)</f>
        <v>SF</v>
      </c>
      <c r="AF2776" s="1" t="str">
        <f aca="false">B2776&amp;"|"&amp;A2776</f>
        <v>Austin Daye|2014</v>
      </c>
      <c r="AG2776" s="1" t="n">
        <f aca="false">SUMPRODUCT(($A$2:$A$4670=A2776)*($Z$2:$Z$4670&gt;Z2776))+1</f>
        <v>402</v>
      </c>
    </row>
    <row r="2777" customFormat="false" ht="15" hidden="false" customHeight="false" outlineLevel="0" collapsed="false">
      <c r="A2777" s="1" t="n">
        <v>2014</v>
      </c>
      <c r="B2777" s="1" t="s">
        <v>897</v>
      </c>
      <c r="C2777" s="1" t="s">
        <v>102</v>
      </c>
      <c r="D2777" s="1" t="n">
        <v>21</v>
      </c>
      <c r="E2777" s="1" t="s">
        <v>969</v>
      </c>
      <c r="F2777" s="1" t="n">
        <v>69</v>
      </c>
      <c r="G2777" s="1" t="n">
        <v>4</v>
      </c>
      <c r="H2777" s="1" t="n">
        <v>1339</v>
      </c>
      <c r="I2777" s="1" t="n">
        <v>192</v>
      </c>
      <c r="J2777" s="1" t="n">
        <v>474</v>
      </c>
      <c r="K2777" s="1" t="n">
        <v>0.405</v>
      </c>
      <c r="L2777" s="1" t="n">
        <v>36</v>
      </c>
      <c r="M2777" s="1" t="n">
        <v>99</v>
      </c>
      <c r="N2777" s="1" t="n">
        <v>0.364</v>
      </c>
      <c r="O2777" s="1" t="n">
        <v>110</v>
      </c>
      <c r="P2777" s="1" t="n">
        <v>173</v>
      </c>
      <c r="Q2777" s="1" t="n">
        <v>0.636</v>
      </c>
      <c r="R2777" s="1" t="n">
        <v>26</v>
      </c>
      <c r="S2777" s="1" t="n">
        <v>103</v>
      </c>
      <c r="T2777" s="1" t="n">
        <v>129</v>
      </c>
      <c r="U2777" s="1" t="n">
        <v>160</v>
      </c>
      <c r="V2777" s="1" t="n">
        <v>45</v>
      </c>
      <c r="W2777" s="1" t="n">
        <v>9</v>
      </c>
      <c r="X2777" s="1" t="n">
        <v>77</v>
      </c>
      <c r="Y2777" s="1" t="n">
        <v>134</v>
      </c>
      <c r="Z2777" s="1" t="n">
        <v>530</v>
      </c>
      <c r="AA2777" s="1" t="n">
        <v>11.6</v>
      </c>
      <c r="AB2777" s="1" t="n">
        <v>0.482</v>
      </c>
      <c r="AC2777" s="1" t="n">
        <v>0.6</v>
      </c>
      <c r="AD2777" s="1" t="n">
        <f aca="false">IF(F2777=0,0,Z2777/F2777)</f>
        <v>7.68115942028986</v>
      </c>
      <c r="AE2777" s="1" t="str">
        <f aca="false">IFERROR(LEFT(C2777,FIND("-",C2777)-1),C2777)</f>
        <v>PG</v>
      </c>
      <c r="AF2777" s="1" t="str">
        <f aca="false">B2777&amp;"|"&amp;A2777</f>
        <v>Austin Rivers|2014</v>
      </c>
      <c r="AG2777" s="1" t="n">
        <f aca="false">SUMPRODUCT(($A$2:$A$4670=A2777)*($Z$2:$Z$4670&gt;Z2777))+1</f>
        <v>192</v>
      </c>
    </row>
    <row r="2778" customFormat="false" ht="15" hidden="false" customHeight="false" outlineLevel="0" collapsed="false">
      <c r="A2778" s="1" t="n">
        <v>2014</v>
      </c>
      <c r="B2778" s="1" t="s">
        <v>741</v>
      </c>
      <c r="C2778" s="1" t="s">
        <v>102</v>
      </c>
      <c r="D2778" s="1" t="n">
        <v>23</v>
      </c>
      <c r="E2778" s="1" t="s">
        <v>199</v>
      </c>
      <c r="F2778" s="1" t="n">
        <v>60</v>
      </c>
      <c r="G2778" s="1" t="n">
        <v>58</v>
      </c>
      <c r="H2778" s="1" t="n">
        <v>1855</v>
      </c>
      <c r="I2778" s="1" t="n">
        <v>361</v>
      </c>
      <c r="J2778" s="1" t="n">
        <v>825</v>
      </c>
      <c r="K2778" s="1" t="n">
        <v>0.438</v>
      </c>
      <c r="L2778" s="1" t="n">
        <v>79</v>
      </c>
      <c r="M2778" s="1" t="n">
        <v>200</v>
      </c>
      <c r="N2778" s="1" t="n">
        <v>0.395</v>
      </c>
      <c r="O2778" s="1" t="n">
        <v>90</v>
      </c>
      <c r="P2778" s="1" t="n">
        <v>112</v>
      </c>
      <c r="Q2778" s="1" t="n">
        <v>0.804</v>
      </c>
      <c r="R2778" s="1" t="n">
        <v>48</v>
      </c>
      <c r="S2778" s="1" t="n">
        <v>178</v>
      </c>
      <c r="T2778" s="1" t="n">
        <v>226</v>
      </c>
      <c r="U2778" s="1" t="n">
        <v>85</v>
      </c>
      <c r="V2778" s="1" t="n">
        <v>63</v>
      </c>
      <c r="W2778" s="1" t="n">
        <v>11</v>
      </c>
      <c r="X2778" s="1" t="n">
        <v>96</v>
      </c>
      <c r="Y2778" s="1" t="n">
        <v>145</v>
      </c>
      <c r="Z2778" s="1" t="n">
        <v>891</v>
      </c>
      <c r="AA2778" s="1" t="n">
        <v>12.7</v>
      </c>
      <c r="AB2778" s="1" t="n">
        <v>0.51</v>
      </c>
      <c r="AC2778" s="1" t="n">
        <v>1.8</v>
      </c>
      <c r="AD2778" s="1" t="n">
        <f aca="false">IF(F2778=0,0,Z2778/F2778)</f>
        <v>14.85</v>
      </c>
      <c r="AE2778" s="1" t="str">
        <f aca="false">IFERROR(LEFT(C2778,FIND("-",C2778)-1),C2778)</f>
        <v>PG</v>
      </c>
      <c r="AF2778" s="1" t="str">
        <f aca="false">B2778&amp;"|"&amp;A2778</f>
        <v>Avery Bradley|2014</v>
      </c>
      <c r="AG2778" s="1" t="n">
        <f aca="false">SUMPRODUCT(($A$2:$A$4670=A2778)*($Z$2:$Z$4670&gt;Z2778))+1</f>
        <v>106</v>
      </c>
    </row>
    <row r="2779" customFormat="false" ht="15" hidden="false" customHeight="false" outlineLevel="0" collapsed="false">
      <c r="A2779" s="1" t="n">
        <v>2014</v>
      </c>
      <c r="B2779" s="1" t="s">
        <v>169</v>
      </c>
      <c r="C2779" s="1" t="s">
        <v>128</v>
      </c>
      <c r="D2779" s="1" t="n">
        <v>30</v>
      </c>
      <c r="E2779" s="1" t="s">
        <v>264</v>
      </c>
      <c r="F2779" s="1" t="n">
        <v>19</v>
      </c>
      <c r="G2779" s="1" t="n">
        <v>0</v>
      </c>
      <c r="H2779" s="1" t="n">
        <v>279</v>
      </c>
      <c r="I2779" s="1" t="n">
        <v>37</v>
      </c>
      <c r="J2779" s="1" t="n">
        <v>108</v>
      </c>
      <c r="K2779" s="1" t="n">
        <v>0.343</v>
      </c>
      <c r="L2779" s="1" t="n">
        <v>8</v>
      </c>
      <c r="M2779" s="1" t="n">
        <v>29</v>
      </c>
      <c r="N2779" s="1" t="n">
        <v>0.276</v>
      </c>
      <c r="O2779" s="1" t="n">
        <v>17</v>
      </c>
      <c r="P2779" s="1" t="n">
        <v>21</v>
      </c>
      <c r="Q2779" s="1" t="n">
        <v>0.81</v>
      </c>
      <c r="R2779" s="1" t="n">
        <v>3</v>
      </c>
      <c r="S2779" s="1" t="n">
        <v>24</v>
      </c>
      <c r="T2779" s="1" t="n">
        <v>27</v>
      </c>
      <c r="U2779" s="1" t="n">
        <v>21</v>
      </c>
      <c r="V2779" s="1" t="n">
        <v>10</v>
      </c>
      <c r="W2779" s="1" t="n">
        <v>2</v>
      </c>
      <c r="X2779" s="1" t="n">
        <v>21</v>
      </c>
      <c r="Y2779" s="1" t="n">
        <v>18</v>
      </c>
      <c r="Z2779" s="1" t="n">
        <v>99</v>
      </c>
      <c r="AA2779" s="1" t="n">
        <v>6.4</v>
      </c>
      <c r="AB2779" s="1" t="n">
        <v>0.422</v>
      </c>
      <c r="AC2779" s="1" t="n">
        <v>-0.3</v>
      </c>
      <c r="AD2779" s="1" t="n">
        <f aca="false">IF(F2779=0,0,Z2779/F2779)</f>
        <v>5.21052631578947</v>
      </c>
      <c r="AE2779" s="1" t="str">
        <f aca="false">IFERROR(LEFT(C2779,FIND("-",C2779)-1),C2779)</f>
        <v>SG</v>
      </c>
      <c r="AF2779" s="1" t="str">
        <f aca="false">B2779&amp;"|"&amp;A2779</f>
        <v>Ben Gordon|2014</v>
      </c>
      <c r="AG2779" s="1" t="n">
        <f aca="false">SUMPRODUCT(($A$2:$A$4670=A2779)*($Z$2:$Z$4670&gt;Z2779))+1</f>
        <v>371</v>
      </c>
    </row>
    <row r="2780" customFormat="false" ht="15" hidden="false" customHeight="false" outlineLevel="0" collapsed="false">
      <c r="A2780" s="1" t="n">
        <v>2014</v>
      </c>
      <c r="B2780" s="1" t="s">
        <v>976</v>
      </c>
      <c r="C2780" s="1" t="s">
        <v>128</v>
      </c>
      <c r="D2780" s="1" t="n">
        <v>20</v>
      </c>
      <c r="E2780" s="1" t="s">
        <v>173</v>
      </c>
      <c r="F2780" s="1" t="n">
        <v>82</v>
      </c>
      <c r="G2780" s="1" t="n">
        <v>55</v>
      </c>
      <c r="H2780" s="1" t="n">
        <v>2187</v>
      </c>
      <c r="I2780" s="1" t="n">
        <v>255</v>
      </c>
      <c r="J2780" s="1" t="n">
        <v>679</v>
      </c>
      <c r="K2780" s="1" t="n">
        <v>0.376</v>
      </c>
      <c r="L2780" s="1" t="n">
        <v>95</v>
      </c>
      <c r="M2780" s="1" t="n">
        <v>297</v>
      </c>
      <c r="N2780" s="1" t="n">
        <v>0.32</v>
      </c>
      <c r="O2780" s="1" t="n">
        <v>115</v>
      </c>
      <c r="P2780" s="1" t="n">
        <v>143</v>
      </c>
      <c r="Q2780" s="1" t="n">
        <v>0.804</v>
      </c>
      <c r="R2780" s="1" t="n">
        <v>53</v>
      </c>
      <c r="S2780" s="1" t="n">
        <v>182</v>
      </c>
      <c r="T2780" s="1" t="n">
        <v>235</v>
      </c>
      <c r="U2780" s="1" t="n">
        <v>82</v>
      </c>
      <c r="V2780" s="1" t="n">
        <v>45</v>
      </c>
      <c r="W2780" s="1" t="n">
        <v>18</v>
      </c>
      <c r="X2780" s="1" t="n">
        <v>96</v>
      </c>
      <c r="Y2780" s="1" t="n">
        <v>201</v>
      </c>
      <c r="Z2780" s="1" t="n">
        <v>720</v>
      </c>
      <c r="AA2780" s="1" t="n">
        <v>7.7</v>
      </c>
      <c r="AB2780" s="1" t="n">
        <v>0.485</v>
      </c>
      <c r="AC2780" s="1" t="n">
        <v>0.8</v>
      </c>
      <c r="AD2780" s="1" t="n">
        <f aca="false">IF(F2780=0,0,Z2780/F2780)</f>
        <v>8.78048780487805</v>
      </c>
      <c r="AE2780" s="1" t="str">
        <f aca="false">IFERROR(LEFT(C2780,FIND("-",C2780)-1),C2780)</f>
        <v>SG</v>
      </c>
      <c r="AF2780" s="1" t="str">
        <f aca="false">B2780&amp;"|"&amp;A2780</f>
        <v>Ben McLemore|2014</v>
      </c>
      <c r="AG2780" s="1" t="n">
        <f aca="false">SUMPRODUCT(($A$2:$A$4670=A2780)*($Z$2:$Z$4670&gt;Z2780))+1</f>
        <v>146</v>
      </c>
    </row>
    <row r="2781" customFormat="false" ht="15" hidden="false" customHeight="false" outlineLevel="0" collapsed="false">
      <c r="A2781" s="1" t="n">
        <v>2014</v>
      </c>
      <c r="B2781" s="1" t="s">
        <v>172</v>
      </c>
      <c r="C2781" s="1" t="s">
        <v>128</v>
      </c>
      <c r="D2781" s="1" t="n">
        <v>31</v>
      </c>
      <c r="E2781" s="1" t="s">
        <v>115</v>
      </c>
      <c r="F2781" s="1" t="n">
        <v>41</v>
      </c>
      <c r="G2781" s="1" t="n">
        <v>12</v>
      </c>
      <c r="H2781" s="1" t="n">
        <v>643</v>
      </c>
      <c r="I2781" s="1" t="n">
        <v>78</v>
      </c>
      <c r="J2781" s="1" t="n">
        <v>178</v>
      </c>
      <c r="K2781" s="1" t="n">
        <v>0.438</v>
      </c>
      <c r="L2781" s="1" t="n">
        <v>19</v>
      </c>
      <c r="M2781" s="1" t="n">
        <v>42</v>
      </c>
      <c r="N2781" s="1" t="n">
        <v>0.452</v>
      </c>
      <c r="O2781" s="1" t="n">
        <v>25</v>
      </c>
      <c r="P2781" s="1" t="n">
        <v>30</v>
      </c>
      <c r="Q2781" s="1" t="n">
        <v>0.833</v>
      </c>
      <c r="R2781" s="1" t="n">
        <v>10</v>
      </c>
      <c r="S2781" s="1" t="n">
        <v>49</v>
      </c>
      <c r="T2781" s="1" t="n">
        <v>59</v>
      </c>
      <c r="U2781" s="1" t="n">
        <v>116</v>
      </c>
      <c r="V2781" s="1" t="n">
        <v>23</v>
      </c>
      <c r="W2781" s="1" t="n">
        <v>4</v>
      </c>
      <c r="X2781" s="1" t="n">
        <v>47</v>
      </c>
      <c r="Y2781" s="1" t="n">
        <v>50</v>
      </c>
      <c r="Z2781" s="1" t="n">
        <v>200</v>
      </c>
      <c r="AA2781" s="1" t="n">
        <v>12.7</v>
      </c>
      <c r="AB2781" s="1" t="n">
        <v>0.523</v>
      </c>
      <c r="AC2781" s="1" t="n">
        <v>0.8</v>
      </c>
      <c r="AD2781" s="1" t="n">
        <f aca="false">IF(F2781=0,0,Z2781/F2781)</f>
        <v>4.87804878048781</v>
      </c>
      <c r="AE2781" s="1" t="str">
        <f aca="false">IFERROR(LEFT(C2781,FIND("-",C2781)-1),C2781)</f>
        <v>SG</v>
      </c>
      <c r="AF2781" s="1" t="str">
        <f aca="false">B2781&amp;"|"&amp;A2781</f>
        <v>Beno Udrih|2014</v>
      </c>
      <c r="AG2781" s="1" t="n">
        <f aca="false">SUMPRODUCT(($A$2:$A$4670=A2781)*($Z$2:$Z$4670&gt;Z2781))+1</f>
        <v>315</v>
      </c>
    </row>
    <row r="2782" customFormat="false" ht="15" hidden="false" customHeight="false" outlineLevel="0" collapsed="false">
      <c r="A2782" s="1" t="n">
        <v>2014</v>
      </c>
      <c r="B2782" s="1" t="s">
        <v>899</v>
      </c>
      <c r="C2782" s="1" t="s">
        <v>105</v>
      </c>
      <c r="D2782" s="1" t="n">
        <v>28</v>
      </c>
      <c r="E2782" s="1" t="s">
        <v>189</v>
      </c>
      <c r="F2782" s="1" t="n">
        <v>30</v>
      </c>
      <c r="G2782" s="1" t="n">
        <v>0</v>
      </c>
      <c r="H2782" s="1" t="n">
        <v>146</v>
      </c>
      <c r="I2782" s="1" t="n">
        <v>11</v>
      </c>
      <c r="J2782" s="1" t="n">
        <v>23</v>
      </c>
      <c r="K2782" s="1" t="n">
        <v>0.478</v>
      </c>
      <c r="L2782" s="1" t="n">
        <v>0</v>
      </c>
      <c r="M2782" s="1" t="n">
        <v>1</v>
      </c>
      <c r="N2782" s="1" t="n">
        <v>0</v>
      </c>
      <c r="O2782" s="1" t="n">
        <v>6</v>
      </c>
      <c r="P2782" s="1" t="n">
        <v>11</v>
      </c>
      <c r="Q2782" s="1" t="n">
        <v>0.545</v>
      </c>
      <c r="R2782" s="1" t="n">
        <v>15</v>
      </c>
      <c r="S2782" s="1" t="n">
        <v>27</v>
      </c>
      <c r="T2782" s="1" t="n">
        <v>42</v>
      </c>
      <c r="U2782" s="1" t="n">
        <v>3</v>
      </c>
      <c r="V2782" s="1" t="n">
        <v>3</v>
      </c>
      <c r="W2782" s="1" t="n">
        <v>8</v>
      </c>
      <c r="X2782" s="1" t="n">
        <v>10</v>
      </c>
      <c r="Y2782" s="1" t="n">
        <v>24</v>
      </c>
      <c r="Z2782" s="1" t="n">
        <v>28</v>
      </c>
      <c r="AA2782" s="1" t="n">
        <v>8.5</v>
      </c>
      <c r="AB2782" s="1" t="n">
        <v>0.503</v>
      </c>
      <c r="AC2782" s="1" t="n">
        <v>0.1</v>
      </c>
      <c r="AD2782" s="1" t="n">
        <f aca="false">IF(F2782=0,0,Z2782/F2782)</f>
        <v>0.933333333333333</v>
      </c>
      <c r="AE2782" s="1" t="str">
        <f aca="false">IFERROR(LEFT(C2782,FIND("-",C2782)-1),C2782)</f>
        <v>C</v>
      </c>
      <c r="AF2782" s="1" t="str">
        <f aca="false">B2782&amp;"|"&amp;A2782</f>
        <v>Bernard James|2014</v>
      </c>
      <c r="AG2782" s="1" t="n">
        <f aca="false">SUMPRODUCT(($A$2:$A$4670=A2782)*($Z$2:$Z$4670&gt;Z2782))+1</f>
        <v>427</v>
      </c>
    </row>
    <row r="2783" customFormat="false" ht="15" hidden="false" customHeight="false" outlineLevel="0" collapsed="false">
      <c r="A2783" s="1" t="n">
        <v>2014</v>
      </c>
      <c r="B2783" s="1" t="s">
        <v>810</v>
      </c>
      <c r="C2783" s="1" t="s">
        <v>105</v>
      </c>
      <c r="D2783" s="1" t="n">
        <v>21</v>
      </c>
      <c r="E2783" s="1" t="s">
        <v>264</v>
      </c>
      <c r="F2783" s="1" t="n">
        <v>77</v>
      </c>
      <c r="G2783" s="1" t="n">
        <v>9</v>
      </c>
      <c r="H2783" s="1" t="n">
        <v>1072</v>
      </c>
      <c r="I2783" s="1" t="n">
        <v>88</v>
      </c>
      <c r="J2783" s="1" t="n">
        <v>144</v>
      </c>
      <c r="K2783" s="1" t="n">
        <v>0.611</v>
      </c>
      <c r="L2783" s="1" t="n">
        <v>0</v>
      </c>
      <c r="M2783" s="1" t="n">
        <v>0</v>
      </c>
      <c r="O2783" s="1" t="n">
        <v>46</v>
      </c>
      <c r="P2783" s="1" t="n">
        <v>89</v>
      </c>
      <c r="Q2783" s="1" t="n">
        <v>0.517</v>
      </c>
      <c r="R2783" s="1" t="n">
        <v>105</v>
      </c>
      <c r="S2783" s="1" t="n">
        <v>261</v>
      </c>
      <c r="T2783" s="1" t="n">
        <v>366</v>
      </c>
      <c r="U2783" s="1" t="n">
        <v>8</v>
      </c>
      <c r="V2783" s="1" t="n">
        <v>7</v>
      </c>
      <c r="W2783" s="1" t="n">
        <v>86</v>
      </c>
      <c r="X2783" s="1" t="n">
        <v>40</v>
      </c>
      <c r="Y2783" s="1" t="n">
        <v>124</v>
      </c>
      <c r="Z2783" s="1" t="n">
        <v>222</v>
      </c>
      <c r="AA2783" s="1" t="n">
        <v>13.3</v>
      </c>
      <c r="AB2783" s="1" t="n">
        <v>0.606</v>
      </c>
      <c r="AC2783" s="1" t="n">
        <v>3.2</v>
      </c>
      <c r="AD2783" s="1" t="n">
        <f aca="false">IF(F2783=0,0,Z2783/F2783)</f>
        <v>2.88311688311688</v>
      </c>
      <c r="AE2783" s="1" t="str">
        <f aca="false">IFERROR(LEFT(C2783,FIND("-",C2783)-1),C2783)</f>
        <v>C</v>
      </c>
      <c r="AF2783" s="1" t="str">
        <f aca="false">B2783&amp;"|"&amp;A2783</f>
        <v>Bismack Biyombo|2014</v>
      </c>
      <c r="AG2783" s="1" t="n">
        <f aca="false">SUMPRODUCT(($A$2:$A$4670=A2783)*($Z$2:$Z$4670&gt;Z2783))+1</f>
        <v>304</v>
      </c>
    </row>
    <row r="2784" customFormat="false" ht="15" hidden="false" customHeight="false" outlineLevel="0" collapsed="false">
      <c r="A2784" s="1" t="n">
        <v>2014</v>
      </c>
      <c r="B2784" s="1" t="s">
        <v>743</v>
      </c>
      <c r="C2784" s="1" t="s">
        <v>92</v>
      </c>
      <c r="D2784" s="1" t="n">
        <v>24</v>
      </c>
      <c r="E2784" s="1" t="s">
        <v>108</v>
      </c>
      <c r="F2784" s="1" t="n">
        <v>80</v>
      </c>
      <c r="G2784" s="1" t="n">
        <v>80</v>
      </c>
      <c r="H2784" s="1" t="n">
        <v>2863</v>
      </c>
      <c r="I2784" s="1" t="n">
        <v>718</v>
      </c>
      <c r="J2784" s="1" t="n">
        <v>1359</v>
      </c>
      <c r="K2784" s="1" t="n">
        <v>0.528</v>
      </c>
      <c r="L2784" s="1" t="n">
        <v>12</v>
      </c>
      <c r="M2784" s="1" t="n">
        <v>44</v>
      </c>
      <c r="N2784" s="1" t="n">
        <v>0.273</v>
      </c>
      <c r="O2784" s="1" t="n">
        <v>482</v>
      </c>
      <c r="P2784" s="1" t="n">
        <v>674</v>
      </c>
      <c r="Q2784" s="1" t="n">
        <v>0.715</v>
      </c>
      <c r="R2784" s="1" t="n">
        <v>192</v>
      </c>
      <c r="S2784" s="1" t="n">
        <v>565</v>
      </c>
      <c r="T2784" s="1" t="n">
        <v>757</v>
      </c>
      <c r="U2784" s="1" t="n">
        <v>309</v>
      </c>
      <c r="V2784" s="1" t="n">
        <v>92</v>
      </c>
      <c r="W2784" s="1" t="n">
        <v>51</v>
      </c>
      <c r="X2784" s="1" t="n">
        <v>224</v>
      </c>
      <c r="Y2784" s="1" t="n">
        <v>265</v>
      </c>
      <c r="Z2784" s="1" t="n">
        <v>1930</v>
      </c>
      <c r="AA2784" s="1" t="n">
        <v>23.9</v>
      </c>
      <c r="AB2784" s="1" t="n">
        <v>0.583</v>
      </c>
      <c r="AC2784" s="1" t="n">
        <v>12.2</v>
      </c>
      <c r="AD2784" s="1" t="n">
        <f aca="false">IF(F2784=0,0,Z2784/F2784)</f>
        <v>24.125</v>
      </c>
      <c r="AE2784" s="1" t="str">
        <f aca="false">IFERROR(LEFT(C2784,FIND("-",C2784)-1),C2784)</f>
        <v>PF</v>
      </c>
      <c r="AF2784" s="1" t="str">
        <f aca="false">B2784&amp;"|"&amp;A2784</f>
        <v>Blake Griffin|2014</v>
      </c>
      <c r="AG2784" s="1" t="n">
        <f aca="false">SUMPRODUCT(($A$2:$A$4670=A2784)*($Z$2:$Z$4670&gt;Z2784))+1</f>
        <v>5</v>
      </c>
    </row>
    <row r="2785" customFormat="false" ht="15" hidden="false" customHeight="false" outlineLevel="0" collapsed="false">
      <c r="A2785" s="1" t="n">
        <v>2014</v>
      </c>
      <c r="B2785" s="1" t="s">
        <v>183</v>
      </c>
      <c r="C2785" s="1" t="s">
        <v>92</v>
      </c>
      <c r="D2785" s="1" t="n">
        <v>31</v>
      </c>
      <c r="E2785" s="1" t="s">
        <v>194</v>
      </c>
      <c r="F2785" s="1" t="n">
        <v>79</v>
      </c>
      <c r="G2785" s="1" t="n">
        <v>24</v>
      </c>
      <c r="H2785" s="1" t="n">
        <v>1974</v>
      </c>
      <c r="I2785" s="1" t="n">
        <v>302</v>
      </c>
      <c r="J2785" s="1" t="n">
        <v>580</v>
      </c>
      <c r="K2785" s="1" t="n">
        <v>0.521</v>
      </c>
      <c r="L2785" s="1" t="n">
        <v>45</v>
      </c>
      <c r="M2785" s="1" t="n">
        <v>112</v>
      </c>
      <c r="N2785" s="1" t="n">
        <v>0.402</v>
      </c>
      <c r="O2785" s="1" t="n">
        <v>68</v>
      </c>
      <c r="P2785" s="1" t="n">
        <v>92</v>
      </c>
      <c r="Q2785" s="1" t="n">
        <v>0.739</v>
      </c>
      <c r="R2785" s="1" t="n">
        <v>74</v>
      </c>
      <c r="S2785" s="1" t="n">
        <v>252</v>
      </c>
      <c r="T2785" s="1" t="n">
        <v>326</v>
      </c>
      <c r="U2785" s="1" t="n">
        <v>222</v>
      </c>
      <c r="V2785" s="1" t="n">
        <v>44</v>
      </c>
      <c r="W2785" s="1" t="n">
        <v>32</v>
      </c>
      <c r="X2785" s="1" t="n">
        <v>121</v>
      </c>
      <c r="Y2785" s="1" t="n">
        <v>140</v>
      </c>
      <c r="Z2785" s="1" t="n">
        <v>717</v>
      </c>
      <c r="AA2785" s="1" t="n">
        <v>14.1</v>
      </c>
      <c r="AB2785" s="1" t="n">
        <v>0.578</v>
      </c>
      <c r="AC2785" s="1" t="n">
        <v>4.9</v>
      </c>
      <c r="AD2785" s="1" t="n">
        <f aca="false">IF(F2785=0,0,Z2785/F2785)</f>
        <v>9.07594936708861</v>
      </c>
      <c r="AE2785" s="1" t="str">
        <f aca="false">IFERROR(LEFT(C2785,FIND("-",C2785)-1),C2785)</f>
        <v>PF</v>
      </c>
      <c r="AF2785" s="1" t="str">
        <f aca="false">B2785&amp;"|"&amp;A2785</f>
        <v>Boris Diaw|2014</v>
      </c>
      <c r="AG2785" s="1" t="n">
        <f aca="false">SUMPRODUCT(($A$2:$A$4670=A2785)*($Z$2:$Z$4670&gt;Z2785))+1</f>
        <v>147</v>
      </c>
    </row>
    <row r="2786" customFormat="false" ht="15" hidden="false" customHeight="false" outlineLevel="0" collapsed="false">
      <c r="A2786" s="1" t="n">
        <v>2014</v>
      </c>
      <c r="B2786" s="1" t="s">
        <v>900</v>
      </c>
      <c r="C2786" s="1" t="s">
        <v>128</v>
      </c>
      <c r="D2786" s="1" t="n">
        <v>20</v>
      </c>
      <c r="E2786" s="1" t="s">
        <v>137</v>
      </c>
      <c r="F2786" s="1" t="n">
        <v>73</v>
      </c>
      <c r="G2786" s="1" t="n">
        <v>73</v>
      </c>
      <c r="H2786" s="1" t="n">
        <v>2530</v>
      </c>
      <c r="I2786" s="1" t="n">
        <v>481</v>
      </c>
      <c r="J2786" s="1" t="n">
        <v>1149</v>
      </c>
      <c r="K2786" s="1" t="n">
        <v>0.419</v>
      </c>
      <c r="L2786" s="1" t="n">
        <v>138</v>
      </c>
      <c r="M2786" s="1" t="n">
        <v>343</v>
      </c>
      <c r="N2786" s="1" t="n">
        <v>0.402</v>
      </c>
      <c r="O2786" s="1" t="n">
        <v>149</v>
      </c>
      <c r="P2786" s="1" t="n">
        <v>189</v>
      </c>
      <c r="Q2786" s="1" t="n">
        <v>0.788</v>
      </c>
      <c r="R2786" s="1" t="n">
        <v>54</v>
      </c>
      <c r="S2786" s="1" t="n">
        <v>219</v>
      </c>
      <c r="T2786" s="1" t="n">
        <v>273</v>
      </c>
      <c r="U2786" s="1" t="n">
        <v>243</v>
      </c>
      <c r="V2786" s="1" t="n">
        <v>71</v>
      </c>
      <c r="W2786" s="1" t="n">
        <v>18</v>
      </c>
      <c r="X2786" s="1" t="n">
        <v>128</v>
      </c>
      <c r="Y2786" s="1" t="n">
        <v>153</v>
      </c>
      <c r="Z2786" s="1" t="n">
        <v>1249</v>
      </c>
      <c r="AA2786" s="1" t="n">
        <v>14.3</v>
      </c>
      <c r="AB2786" s="1" t="n">
        <v>0.507</v>
      </c>
      <c r="AC2786" s="1" t="n">
        <v>4</v>
      </c>
      <c r="AD2786" s="1" t="n">
        <f aca="false">IF(F2786=0,0,Z2786/F2786)</f>
        <v>17.1095890410959</v>
      </c>
      <c r="AE2786" s="1" t="str">
        <f aca="false">IFERROR(LEFT(C2786,FIND("-",C2786)-1),C2786)</f>
        <v>SG</v>
      </c>
      <c r="AF2786" s="1" t="str">
        <f aca="false">B2786&amp;"|"&amp;A2786</f>
        <v>Bradley Beal|2014</v>
      </c>
      <c r="AG2786" s="1" t="n">
        <f aca="false">SUMPRODUCT(($A$2:$A$4670=A2786)*($Z$2:$Z$4670&gt;Z2786))+1</f>
        <v>41</v>
      </c>
    </row>
    <row r="2787" customFormat="false" ht="15" hidden="false" customHeight="false" outlineLevel="0" collapsed="false">
      <c r="A2787" s="1" t="n">
        <v>2014</v>
      </c>
      <c r="B2787" s="1" t="s">
        <v>187</v>
      </c>
      <c r="C2787" s="1" t="s">
        <v>105</v>
      </c>
      <c r="D2787" s="1" t="n">
        <v>26</v>
      </c>
      <c r="E2787" s="1" t="s">
        <v>189</v>
      </c>
      <c r="F2787" s="1" t="n">
        <v>58</v>
      </c>
      <c r="G2787" s="1" t="n">
        <v>0</v>
      </c>
      <c r="H2787" s="1" t="n">
        <v>1077</v>
      </c>
      <c r="I2787" s="1" t="n">
        <v>224</v>
      </c>
      <c r="J2787" s="1" t="n">
        <v>331</v>
      </c>
      <c r="K2787" s="1" t="n">
        <v>0.677</v>
      </c>
      <c r="L2787" s="1" t="n">
        <v>0</v>
      </c>
      <c r="M2787" s="1" t="n">
        <v>0</v>
      </c>
      <c r="O2787" s="1" t="n">
        <v>77</v>
      </c>
      <c r="P2787" s="1" t="n">
        <v>106</v>
      </c>
      <c r="Q2787" s="1" t="n">
        <v>0.726</v>
      </c>
      <c r="R2787" s="1" t="n">
        <v>102</v>
      </c>
      <c r="S2787" s="1" t="n">
        <v>142</v>
      </c>
      <c r="T2787" s="1" t="n">
        <v>244</v>
      </c>
      <c r="U2787" s="1" t="n">
        <v>31</v>
      </c>
      <c r="V2787" s="1" t="n">
        <v>32</v>
      </c>
      <c r="W2787" s="1" t="n">
        <v>55</v>
      </c>
      <c r="X2787" s="1" t="n">
        <v>35</v>
      </c>
      <c r="Y2787" s="1" t="n">
        <v>94</v>
      </c>
      <c r="Z2787" s="1" t="n">
        <v>525</v>
      </c>
      <c r="AA2787" s="1" t="n">
        <v>23.5</v>
      </c>
      <c r="AB2787" s="1" t="n">
        <v>0.695</v>
      </c>
      <c r="AC2787" s="1" t="n">
        <v>5.1</v>
      </c>
      <c r="AD2787" s="1" t="n">
        <f aca="false">IF(F2787=0,0,Z2787/F2787)</f>
        <v>9.05172413793103</v>
      </c>
      <c r="AE2787" s="1" t="str">
        <f aca="false">IFERROR(LEFT(C2787,FIND("-",C2787)-1),C2787)</f>
        <v>C</v>
      </c>
      <c r="AF2787" s="1" t="str">
        <f aca="false">B2787&amp;"|"&amp;A2787</f>
        <v>Brandan Wright|2014</v>
      </c>
      <c r="AG2787" s="1" t="n">
        <f aca="false">SUMPRODUCT(($A$2:$A$4670=A2787)*($Z$2:$Z$4670&gt;Z2787))+1</f>
        <v>195</v>
      </c>
    </row>
    <row r="2788" customFormat="false" ht="15" hidden="false" customHeight="false" outlineLevel="0" collapsed="false">
      <c r="A2788" s="1" t="n">
        <v>2014</v>
      </c>
      <c r="B2788" s="1" t="s">
        <v>188</v>
      </c>
      <c r="C2788" s="1" t="s">
        <v>92</v>
      </c>
      <c r="D2788" s="1" t="n">
        <v>28</v>
      </c>
      <c r="E2788" s="1" t="s">
        <v>199</v>
      </c>
      <c r="F2788" s="1" t="n">
        <v>82</v>
      </c>
      <c r="G2788" s="1" t="n">
        <v>73</v>
      </c>
      <c r="H2788" s="1" t="n">
        <v>2266</v>
      </c>
      <c r="I2788" s="1" t="n">
        <v>352</v>
      </c>
      <c r="J2788" s="1" t="n">
        <v>725</v>
      </c>
      <c r="K2788" s="1" t="n">
        <v>0.486</v>
      </c>
      <c r="L2788" s="1" t="n">
        <v>2</v>
      </c>
      <c r="M2788" s="1" t="n">
        <v>6</v>
      </c>
      <c r="N2788" s="1" t="n">
        <v>0.333</v>
      </c>
      <c r="O2788" s="1" t="n">
        <v>205</v>
      </c>
      <c r="P2788" s="1" t="n">
        <v>239</v>
      </c>
      <c r="Q2788" s="1" t="n">
        <v>0.858</v>
      </c>
      <c r="R2788" s="1" t="n">
        <v>161</v>
      </c>
      <c r="S2788" s="1" t="n">
        <v>309</v>
      </c>
      <c r="T2788" s="1" t="n">
        <v>470</v>
      </c>
      <c r="U2788" s="1" t="n">
        <v>87</v>
      </c>
      <c r="V2788" s="1" t="n">
        <v>36</v>
      </c>
      <c r="W2788" s="1" t="n">
        <v>71</v>
      </c>
      <c r="X2788" s="1" t="n">
        <v>102</v>
      </c>
      <c r="Y2788" s="1" t="n">
        <v>190</v>
      </c>
      <c r="Z2788" s="1" t="n">
        <v>911</v>
      </c>
      <c r="AA2788" s="1" t="n">
        <v>15</v>
      </c>
      <c r="AB2788" s="1" t="n">
        <v>0.549</v>
      </c>
      <c r="AC2788" s="1" t="n">
        <v>5.1</v>
      </c>
      <c r="AD2788" s="1" t="n">
        <f aca="false">IF(F2788=0,0,Z2788/F2788)</f>
        <v>11.109756097561</v>
      </c>
      <c r="AE2788" s="1" t="str">
        <f aca="false">IFERROR(LEFT(C2788,FIND("-",C2788)-1),C2788)</f>
        <v>PF</v>
      </c>
      <c r="AF2788" s="1" t="str">
        <f aca="false">B2788&amp;"|"&amp;A2788</f>
        <v>Brandon Bass|2014</v>
      </c>
      <c r="AG2788" s="1" t="n">
        <f aca="false">SUMPRODUCT(($A$2:$A$4670=A2788)*($Z$2:$Z$4670&gt;Z2788))+1</f>
        <v>99</v>
      </c>
    </row>
    <row r="2789" customFormat="false" ht="15" hidden="false" customHeight="false" outlineLevel="0" collapsed="false">
      <c r="A2789" s="1" t="n">
        <v>2014</v>
      </c>
      <c r="B2789" s="1" t="s">
        <v>977</v>
      </c>
      <c r="C2789" s="1" t="s">
        <v>92</v>
      </c>
      <c r="D2789" s="1" t="n">
        <v>22</v>
      </c>
      <c r="E2789" s="1" t="s">
        <v>142</v>
      </c>
      <c r="F2789" s="1" t="n">
        <v>51</v>
      </c>
      <c r="G2789" s="1" t="n">
        <v>0</v>
      </c>
      <c r="H2789" s="1" t="n">
        <v>575</v>
      </c>
      <c r="I2789" s="1" t="n">
        <v>54</v>
      </c>
      <c r="J2789" s="1" t="n">
        <v>128</v>
      </c>
      <c r="K2789" s="1" t="n">
        <v>0.422</v>
      </c>
      <c r="L2789" s="1" t="n">
        <v>2</v>
      </c>
      <c r="M2789" s="1" t="n">
        <v>10</v>
      </c>
      <c r="N2789" s="1" t="n">
        <v>0.2</v>
      </c>
      <c r="O2789" s="1" t="n">
        <v>34</v>
      </c>
      <c r="P2789" s="1" t="n">
        <v>53</v>
      </c>
      <c r="Q2789" s="1" t="n">
        <v>0.642</v>
      </c>
      <c r="R2789" s="1" t="n">
        <v>38</v>
      </c>
      <c r="S2789" s="1" t="n">
        <v>71</v>
      </c>
      <c r="T2789" s="1" t="n">
        <v>109</v>
      </c>
      <c r="U2789" s="1" t="n">
        <v>28</v>
      </c>
      <c r="V2789" s="1" t="n">
        <v>24</v>
      </c>
      <c r="W2789" s="1" t="n">
        <v>8</v>
      </c>
      <c r="X2789" s="1" t="n">
        <v>35</v>
      </c>
      <c r="Y2789" s="1" t="n">
        <v>92</v>
      </c>
      <c r="Z2789" s="1" t="n">
        <v>144</v>
      </c>
      <c r="AA2789" s="1" t="n">
        <v>7.5</v>
      </c>
      <c r="AB2789" s="1" t="n">
        <v>0.476</v>
      </c>
      <c r="AC2789" s="1" t="n">
        <v>0.1</v>
      </c>
      <c r="AD2789" s="1" t="n">
        <f aca="false">IF(F2789=0,0,Z2789/F2789)</f>
        <v>2.82352941176471</v>
      </c>
      <c r="AE2789" s="1" t="str">
        <f aca="false">IFERROR(LEFT(C2789,FIND("-",C2789)-1),C2789)</f>
        <v>PF</v>
      </c>
      <c r="AF2789" s="1" t="str">
        <f aca="false">B2789&amp;"|"&amp;A2789</f>
        <v>Brandon Davies|2014</v>
      </c>
      <c r="AG2789" s="1" t="n">
        <f aca="false">SUMPRODUCT(($A$2:$A$4670=A2789)*($Z$2:$Z$4670&gt;Z2789))+1</f>
        <v>347</v>
      </c>
    </row>
    <row r="2790" customFormat="false" ht="15" hidden="false" customHeight="false" outlineLevel="0" collapsed="false">
      <c r="A2790" s="1" t="n">
        <v>2014</v>
      </c>
      <c r="B2790" s="1" t="s">
        <v>680</v>
      </c>
      <c r="C2790" s="1" t="s">
        <v>102</v>
      </c>
      <c r="D2790" s="1" t="n">
        <v>24</v>
      </c>
      <c r="E2790" s="1" t="s">
        <v>133</v>
      </c>
      <c r="F2790" s="1" t="n">
        <v>80</v>
      </c>
      <c r="G2790" s="1" t="n">
        <v>79</v>
      </c>
      <c r="H2790" s="1" t="n">
        <v>2728</v>
      </c>
      <c r="I2790" s="1" t="n">
        <v>423</v>
      </c>
      <c r="J2790" s="1" t="n">
        <v>1135</v>
      </c>
      <c r="K2790" s="1" t="n">
        <v>0.373</v>
      </c>
      <c r="L2790" s="1" t="n">
        <v>154</v>
      </c>
      <c r="M2790" s="1" t="n">
        <v>457</v>
      </c>
      <c r="N2790" s="1" t="n">
        <v>0.337</v>
      </c>
      <c r="O2790" s="1" t="n">
        <v>241</v>
      </c>
      <c r="P2790" s="1" t="n">
        <v>321</v>
      </c>
      <c r="Q2790" s="1" t="n">
        <v>0.751</v>
      </c>
      <c r="R2790" s="1" t="n">
        <v>59</v>
      </c>
      <c r="S2790" s="1" t="n">
        <v>185</v>
      </c>
      <c r="T2790" s="1" t="n">
        <v>244</v>
      </c>
      <c r="U2790" s="1" t="n">
        <v>609</v>
      </c>
      <c r="V2790" s="1" t="n">
        <v>101</v>
      </c>
      <c r="W2790" s="1" t="n">
        <v>8</v>
      </c>
      <c r="X2790" s="1" t="n">
        <v>215</v>
      </c>
      <c r="Y2790" s="1" t="n">
        <v>157</v>
      </c>
      <c r="Z2790" s="1" t="n">
        <v>1241</v>
      </c>
      <c r="AA2790" s="1" t="n">
        <v>15.6</v>
      </c>
      <c r="AB2790" s="1" t="n">
        <v>0.486</v>
      </c>
      <c r="AC2790" s="1" t="n">
        <v>3.9</v>
      </c>
      <c r="AD2790" s="1" t="n">
        <f aca="false">IF(F2790=0,0,Z2790/F2790)</f>
        <v>15.5125</v>
      </c>
      <c r="AE2790" s="1" t="str">
        <f aca="false">IFERROR(LEFT(C2790,FIND("-",C2790)-1),C2790)</f>
        <v>PG</v>
      </c>
      <c r="AF2790" s="1" t="str">
        <f aca="false">B2790&amp;"|"&amp;A2790</f>
        <v>Brandon Jennings|2014</v>
      </c>
      <c r="AG2790" s="1" t="n">
        <f aca="false">SUMPRODUCT(($A$2:$A$4670=A2790)*($Z$2:$Z$4670&gt;Z2790))+1</f>
        <v>45</v>
      </c>
    </row>
    <row r="2791" customFormat="false" ht="15" hidden="false" customHeight="false" outlineLevel="0" collapsed="false">
      <c r="A2791" s="1" t="n">
        <v>2014</v>
      </c>
      <c r="B2791" s="1" t="s">
        <v>811</v>
      </c>
      <c r="C2791" s="1" t="s">
        <v>102</v>
      </c>
      <c r="D2791" s="1" t="n">
        <v>22</v>
      </c>
      <c r="E2791" s="1" t="s">
        <v>152</v>
      </c>
      <c r="F2791" s="1" t="n">
        <v>72</v>
      </c>
      <c r="G2791" s="1" t="n">
        <v>69</v>
      </c>
      <c r="H2791" s="1" t="n">
        <v>2400</v>
      </c>
      <c r="I2791" s="1" t="n">
        <v>461</v>
      </c>
      <c r="J2791" s="1" t="n">
        <v>1092</v>
      </c>
      <c r="K2791" s="1" t="n">
        <v>0.422</v>
      </c>
      <c r="L2791" s="1" t="n">
        <v>110</v>
      </c>
      <c r="M2791" s="1" t="n">
        <v>338</v>
      </c>
      <c r="N2791" s="1" t="n">
        <v>0.325</v>
      </c>
      <c r="O2791" s="1" t="n">
        <v>259</v>
      </c>
      <c r="P2791" s="1" t="n">
        <v>323</v>
      </c>
      <c r="Q2791" s="1" t="n">
        <v>0.802</v>
      </c>
      <c r="R2791" s="1" t="n">
        <v>46</v>
      </c>
      <c r="S2791" s="1" t="n">
        <v>209</v>
      </c>
      <c r="T2791" s="1" t="n">
        <v>255</v>
      </c>
      <c r="U2791" s="1" t="n">
        <v>352</v>
      </c>
      <c r="V2791" s="1" t="n">
        <v>69</v>
      </c>
      <c r="W2791" s="1" t="n">
        <v>17</v>
      </c>
      <c r="X2791" s="1" t="n">
        <v>188</v>
      </c>
      <c r="Y2791" s="1" t="n">
        <v>146</v>
      </c>
      <c r="Z2791" s="1" t="n">
        <v>1291</v>
      </c>
      <c r="AA2791" s="1" t="n">
        <v>16.5</v>
      </c>
      <c r="AB2791" s="1" t="n">
        <v>0.523</v>
      </c>
      <c r="AC2791" s="1" t="n">
        <v>2.8</v>
      </c>
      <c r="AD2791" s="1" t="n">
        <f aca="false">IF(F2791=0,0,Z2791/F2791)</f>
        <v>17.9305555555556</v>
      </c>
      <c r="AE2791" s="1" t="str">
        <f aca="false">IFERROR(LEFT(C2791,FIND("-",C2791)-1),C2791)</f>
        <v>PG</v>
      </c>
      <c r="AF2791" s="1" t="str">
        <f aca="false">B2791&amp;"|"&amp;A2791</f>
        <v>Brandon Knight|2014</v>
      </c>
      <c r="AG2791" s="1" t="n">
        <f aca="false">SUMPRODUCT(($A$2:$A$4670=A2791)*($Z$2:$Z$4670&gt;Z2791))+1</f>
        <v>34</v>
      </c>
    </row>
    <row r="2792" customFormat="false" ht="15" hidden="false" customHeight="false" outlineLevel="0" collapsed="false">
      <c r="A2792" s="1" t="n">
        <v>2014</v>
      </c>
      <c r="B2792" s="1" t="s">
        <v>602</v>
      </c>
      <c r="C2792" s="1" t="s">
        <v>128</v>
      </c>
      <c r="D2792" s="1" t="n">
        <v>28</v>
      </c>
      <c r="E2792" s="1" t="s">
        <v>149</v>
      </c>
      <c r="F2792" s="1" t="n">
        <v>38</v>
      </c>
      <c r="G2792" s="1" t="n">
        <v>0</v>
      </c>
      <c r="H2792" s="1" t="n">
        <v>418</v>
      </c>
      <c r="I2792" s="1" t="n">
        <v>30</v>
      </c>
      <c r="J2792" s="1" t="n">
        <v>90</v>
      </c>
      <c r="K2792" s="1" t="n">
        <v>0.333</v>
      </c>
      <c r="L2792" s="1" t="n">
        <v>16</v>
      </c>
      <c r="M2792" s="1" t="n">
        <v>47</v>
      </c>
      <c r="N2792" s="1" t="n">
        <v>0.34</v>
      </c>
      <c r="O2792" s="1" t="n">
        <v>3</v>
      </c>
      <c r="P2792" s="1" t="n">
        <v>5</v>
      </c>
      <c r="Q2792" s="1" t="n">
        <v>0.6</v>
      </c>
      <c r="R2792" s="1" t="n">
        <v>5</v>
      </c>
      <c r="S2792" s="1" t="n">
        <v>39</v>
      </c>
      <c r="T2792" s="1" t="n">
        <v>44</v>
      </c>
      <c r="U2792" s="1" t="n">
        <v>24</v>
      </c>
      <c r="V2792" s="1" t="n">
        <v>5</v>
      </c>
      <c r="W2792" s="1" t="n">
        <v>9</v>
      </c>
      <c r="X2792" s="1" t="n">
        <v>20</v>
      </c>
      <c r="Y2792" s="1" t="n">
        <v>31</v>
      </c>
      <c r="Z2792" s="1" t="n">
        <v>79</v>
      </c>
      <c r="AA2792" s="1" t="n">
        <v>4.1</v>
      </c>
      <c r="AB2792" s="1" t="n">
        <v>0.428</v>
      </c>
      <c r="AC2792" s="1" t="n">
        <v>-0.4</v>
      </c>
      <c r="AD2792" s="1" t="n">
        <f aca="false">IF(F2792=0,0,Z2792/F2792)</f>
        <v>2.07894736842105</v>
      </c>
      <c r="AE2792" s="1" t="str">
        <f aca="false">IFERROR(LEFT(C2792,FIND("-",C2792)-1),C2792)</f>
        <v>SG</v>
      </c>
      <c r="AF2792" s="1" t="str">
        <f aca="false">B2792&amp;"|"&amp;A2792</f>
        <v>Brandon Rush|2014</v>
      </c>
      <c r="AG2792" s="1" t="n">
        <f aca="false">SUMPRODUCT(($A$2:$A$4670=A2792)*($Z$2:$Z$4670&gt;Z2792))+1</f>
        <v>387</v>
      </c>
    </row>
    <row r="2793" customFormat="false" ht="15" hidden="false" customHeight="false" outlineLevel="0" collapsed="false">
      <c r="A2793" s="1" t="n">
        <v>2014</v>
      </c>
      <c r="B2793" s="1" t="s">
        <v>901</v>
      </c>
      <c r="C2793" s="1" t="s">
        <v>102</v>
      </c>
      <c r="D2793" s="1" t="n">
        <v>28</v>
      </c>
      <c r="E2793" s="1" t="s">
        <v>969</v>
      </c>
      <c r="F2793" s="1" t="n">
        <v>72</v>
      </c>
      <c r="G2793" s="1" t="n">
        <v>42</v>
      </c>
      <c r="H2793" s="1" t="n">
        <v>1667</v>
      </c>
      <c r="I2793" s="1" t="n">
        <v>244</v>
      </c>
      <c r="J2793" s="1" t="n">
        <v>581</v>
      </c>
      <c r="K2793" s="1" t="n">
        <v>0.42</v>
      </c>
      <c r="L2793" s="1" t="n">
        <v>64</v>
      </c>
      <c r="M2793" s="1" t="n">
        <v>178</v>
      </c>
      <c r="N2793" s="1" t="n">
        <v>0.36</v>
      </c>
      <c r="O2793" s="1" t="n">
        <v>125</v>
      </c>
      <c r="P2793" s="1" t="n">
        <v>133</v>
      </c>
      <c r="Q2793" s="1" t="n">
        <v>0.94</v>
      </c>
      <c r="R2793" s="1" t="n">
        <v>17</v>
      </c>
      <c r="S2793" s="1" t="n">
        <v>119</v>
      </c>
      <c r="T2793" s="1" t="n">
        <v>136</v>
      </c>
      <c r="U2793" s="1" t="n">
        <v>234</v>
      </c>
      <c r="V2793" s="1" t="n">
        <v>43</v>
      </c>
      <c r="W2793" s="1" t="n">
        <v>7</v>
      </c>
      <c r="X2793" s="1" t="n">
        <v>95</v>
      </c>
      <c r="Y2793" s="1" t="n">
        <v>132</v>
      </c>
      <c r="Z2793" s="1" t="n">
        <v>677</v>
      </c>
      <c r="AA2793" s="1" t="n">
        <v>13.4</v>
      </c>
      <c r="AB2793" s="1" t="n">
        <v>0.529</v>
      </c>
      <c r="AC2793" s="1" t="n">
        <v>2.2</v>
      </c>
      <c r="AD2793" s="1" t="n">
        <f aca="false">IF(F2793=0,0,Z2793/F2793)</f>
        <v>9.40277777777778</v>
      </c>
      <c r="AE2793" s="1" t="str">
        <f aca="false">IFERROR(LEFT(C2793,FIND("-",C2793)-1),C2793)</f>
        <v>PG</v>
      </c>
      <c r="AF2793" s="1" t="str">
        <f aca="false">B2793&amp;"|"&amp;A2793</f>
        <v>Brian Roberts|2014</v>
      </c>
      <c r="AG2793" s="1" t="n">
        <f aca="false">SUMPRODUCT(($A$2:$A$4670=A2793)*($Z$2:$Z$4670&gt;Z2793))+1</f>
        <v>153</v>
      </c>
    </row>
    <row r="2794" customFormat="false" ht="15" hidden="false" customHeight="false" outlineLevel="0" collapsed="false">
      <c r="A2794" s="1" t="n">
        <v>2014</v>
      </c>
      <c r="B2794" s="1" t="s">
        <v>603</v>
      </c>
      <c r="C2794" s="1" t="s">
        <v>105</v>
      </c>
      <c r="D2794" s="1" t="n">
        <v>25</v>
      </c>
      <c r="E2794" s="1" t="s">
        <v>891</v>
      </c>
      <c r="F2794" s="1" t="n">
        <v>17</v>
      </c>
      <c r="G2794" s="1" t="n">
        <v>17</v>
      </c>
      <c r="H2794" s="1" t="n">
        <v>533</v>
      </c>
      <c r="I2794" s="1" t="n">
        <v>129</v>
      </c>
      <c r="J2794" s="1" t="n">
        <v>229</v>
      </c>
      <c r="K2794" s="1" t="n">
        <v>0.563</v>
      </c>
      <c r="L2794" s="1" t="n">
        <v>0</v>
      </c>
      <c r="M2794" s="1" t="n">
        <v>1</v>
      </c>
      <c r="N2794" s="1" t="n">
        <v>0</v>
      </c>
      <c r="O2794" s="1" t="n">
        <v>94</v>
      </c>
      <c r="P2794" s="1" t="n">
        <v>115</v>
      </c>
      <c r="Q2794" s="1" t="n">
        <v>0.817</v>
      </c>
      <c r="R2794" s="1" t="n">
        <v>39</v>
      </c>
      <c r="S2794" s="1" t="n">
        <v>63</v>
      </c>
      <c r="T2794" s="1" t="n">
        <v>102</v>
      </c>
      <c r="U2794" s="1" t="n">
        <v>16</v>
      </c>
      <c r="V2794" s="1" t="n">
        <v>9</v>
      </c>
      <c r="W2794" s="1" t="n">
        <v>30</v>
      </c>
      <c r="X2794" s="1" t="n">
        <v>28</v>
      </c>
      <c r="Y2794" s="1" t="n">
        <v>52</v>
      </c>
      <c r="Z2794" s="1" t="n">
        <v>352</v>
      </c>
      <c r="AA2794" s="1" t="n">
        <v>25.4</v>
      </c>
      <c r="AB2794" s="1" t="n">
        <v>0.629</v>
      </c>
      <c r="AC2794" s="1" t="n">
        <v>2.3</v>
      </c>
      <c r="AD2794" s="1" t="n">
        <f aca="false">IF(F2794=0,0,Z2794/F2794)</f>
        <v>20.7058823529412</v>
      </c>
      <c r="AE2794" s="1" t="str">
        <f aca="false">IFERROR(LEFT(C2794,FIND("-",C2794)-1),C2794)</f>
        <v>C</v>
      </c>
      <c r="AF2794" s="1" t="str">
        <f aca="false">B2794&amp;"|"&amp;A2794</f>
        <v>Brook Lopez|2014</v>
      </c>
      <c r="AG2794" s="1" t="n">
        <f aca="false">SUMPRODUCT(($A$2:$A$4670=A2794)*($Z$2:$Z$4670&gt;Z2794))+1</f>
        <v>250</v>
      </c>
    </row>
    <row r="2795" customFormat="false" ht="15" hidden="false" customHeight="false" outlineLevel="0" collapsed="false">
      <c r="A2795" s="1" t="n">
        <v>2014</v>
      </c>
      <c r="B2795" s="1" t="s">
        <v>681</v>
      </c>
      <c r="C2795" s="1" t="s">
        <v>105</v>
      </c>
      <c r="D2795" s="1" t="n">
        <v>24</v>
      </c>
      <c r="E2795" s="1" t="s">
        <v>115</v>
      </c>
      <c r="F2795" s="1" t="n">
        <v>45</v>
      </c>
      <c r="G2795" s="1" t="n">
        <v>0</v>
      </c>
      <c r="H2795" s="1" t="n">
        <v>414</v>
      </c>
      <c r="I2795" s="1" t="n">
        <v>73</v>
      </c>
      <c r="J2795" s="1" t="n">
        <v>165</v>
      </c>
      <c r="K2795" s="1" t="n">
        <v>0.442</v>
      </c>
      <c r="L2795" s="1" t="n">
        <v>33</v>
      </c>
      <c r="M2795" s="1" t="n">
        <v>89</v>
      </c>
      <c r="N2795" s="1" t="n">
        <v>0.371</v>
      </c>
      <c r="O2795" s="1" t="n">
        <v>10</v>
      </c>
      <c r="P2795" s="1" t="n">
        <v>20</v>
      </c>
      <c r="Q2795" s="1" t="n">
        <v>0.5</v>
      </c>
      <c r="R2795" s="1" t="n">
        <v>24</v>
      </c>
      <c r="S2795" s="1" t="n">
        <v>68</v>
      </c>
      <c r="T2795" s="1" t="n">
        <v>92</v>
      </c>
      <c r="U2795" s="1" t="n">
        <v>14</v>
      </c>
      <c r="V2795" s="1" t="n">
        <v>15</v>
      </c>
      <c r="W2795" s="1" t="n">
        <v>11</v>
      </c>
      <c r="X2795" s="1" t="n">
        <v>27</v>
      </c>
      <c r="Y2795" s="1" t="n">
        <v>64</v>
      </c>
      <c r="Z2795" s="1" t="n">
        <v>189</v>
      </c>
      <c r="AA2795" s="1" t="n">
        <v>12.8</v>
      </c>
      <c r="AB2795" s="1" t="n">
        <v>0.544</v>
      </c>
      <c r="AC2795" s="1" t="n">
        <v>0.5</v>
      </c>
      <c r="AD2795" s="1" t="n">
        <f aca="false">IF(F2795=0,0,Z2795/F2795)</f>
        <v>4.2</v>
      </c>
      <c r="AE2795" s="1" t="str">
        <f aca="false">IFERROR(LEFT(C2795,FIND("-",C2795)-1),C2795)</f>
        <v>C</v>
      </c>
      <c r="AF2795" s="1" t="str">
        <f aca="false">B2795&amp;"|"&amp;A2795</f>
        <v>Byron Mullens|2014</v>
      </c>
      <c r="AG2795" s="1" t="n">
        <f aca="false">SUMPRODUCT(($A$2:$A$4670=A2795)*($Z$2:$Z$4670&gt;Z2795))+1</f>
        <v>322</v>
      </c>
    </row>
    <row r="2796" customFormat="false" ht="15" hidden="false" customHeight="false" outlineLevel="0" collapsed="false">
      <c r="A2796" s="1" t="n">
        <v>2014</v>
      </c>
      <c r="B2796" s="1" t="s">
        <v>978</v>
      </c>
      <c r="C2796" s="1" t="s">
        <v>128</v>
      </c>
      <c r="D2796" s="1" t="n">
        <v>22</v>
      </c>
      <c r="E2796" s="1" t="s">
        <v>191</v>
      </c>
      <c r="F2796" s="1" t="n">
        <v>38</v>
      </c>
      <c r="G2796" s="1" t="n">
        <v>0</v>
      </c>
      <c r="H2796" s="1" t="n">
        <v>476</v>
      </c>
      <c r="I2796" s="1" t="n">
        <v>74</v>
      </c>
      <c r="J2796" s="1" t="n">
        <v>178</v>
      </c>
      <c r="K2796" s="1" t="n">
        <v>0.416</v>
      </c>
      <c r="L2796" s="1" t="n">
        <v>30</v>
      </c>
      <c r="M2796" s="1" t="n">
        <v>80</v>
      </c>
      <c r="N2796" s="1" t="n">
        <v>0.375</v>
      </c>
      <c r="O2796" s="1" t="n">
        <v>23</v>
      </c>
      <c r="P2796" s="1" t="n">
        <v>34</v>
      </c>
      <c r="Q2796" s="1" t="n">
        <v>0.676</v>
      </c>
      <c r="R2796" s="1" t="n">
        <v>7</v>
      </c>
      <c r="S2796" s="1" t="n">
        <v>41</v>
      </c>
      <c r="T2796" s="1" t="n">
        <v>48</v>
      </c>
      <c r="U2796" s="1" t="n">
        <v>27</v>
      </c>
      <c r="V2796" s="1" t="n">
        <v>14</v>
      </c>
      <c r="W2796" s="1" t="n">
        <v>2</v>
      </c>
      <c r="X2796" s="1" t="n">
        <v>35</v>
      </c>
      <c r="Y2796" s="1" t="n">
        <v>53</v>
      </c>
      <c r="Z2796" s="1" t="n">
        <v>201</v>
      </c>
      <c r="AA2796" s="1" t="n">
        <v>9</v>
      </c>
      <c r="AB2796" s="1" t="n">
        <v>0.521</v>
      </c>
      <c r="AC2796" s="1" t="n">
        <v>0.2</v>
      </c>
      <c r="AD2796" s="1" t="n">
        <f aca="false">IF(F2796=0,0,Z2796/F2796)</f>
        <v>5.28947368421053</v>
      </c>
      <c r="AE2796" s="1" t="str">
        <f aca="false">IFERROR(LEFT(C2796,FIND("-",C2796)-1),C2796)</f>
        <v>SG</v>
      </c>
      <c r="AF2796" s="1" t="str">
        <f aca="false">B2796&amp;"|"&amp;A2796</f>
        <v>C.J. McCollum|2014</v>
      </c>
      <c r="AG2796" s="1" t="n">
        <f aca="false">SUMPRODUCT(($A$2:$A$4670=A2796)*($Z$2:$Z$4670&gt;Z2796))+1</f>
        <v>314</v>
      </c>
    </row>
    <row r="2797" customFormat="false" ht="15" hidden="false" customHeight="false" outlineLevel="0" collapsed="false">
      <c r="A2797" s="1" t="n">
        <v>2014</v>
      </c>
      <c r="B2797" s="1" t="s">
        <v>202</v>
      </c>
      <c r="C2797" s="1" t="s">
        <v>128</v>
      </c>
      <c r="D2797" s="1" t="n">
        <v>26</v>
      </c>
      <c r="E2797" s="1" t="s">
        <v>135</v>
      </c>
      <c r="F2797" s="1" t="n">
        <v>51</v>
      </c>
      <c r="G2797" s="1" t="n">
        <v>34</v>
      </c>
      <c r="H2797" s="1" t="n">
        <v>984</v>
      </c>
      <c r="I2797" s="1" t="n">
        <v>178</v>
      </c>
      <c r="J2797" s="1" t="n">
        <v>409</v>
      </c>
      <c r="K2797" s="1" t="n">
        <v>0.435</v>
      </c>
      <c r="L2797" s="1" t="n">
        <v>83</v>
      </c>
      <c r="M2797" s="1" t="n">
        <v>211</v>
      </c>
      <c r="N2797" s="1" t="n">
        <v>0.393</v>
      </c>
      <c r="O2797" s="1" t="n">
        <v>64</v>
      </c>
      <c r="P2797" s="1" t="n">
        <v>75</v>
      </c>
      <c r="Q2797" s="1" t="n">
        <v>0.853</v>
      </c>
      <c r="R2797" s="1" t="n">
        <v>18</v>
      </c>
      <c r="S2797" s="1" t="n">
        <v>85</v>
      </c>
      <c r="T2797" s="1" t="n">
        <v>103</v>
      </c>
      <c r="U2797" s="1" t="n">
        <v>52</v>
      </c>
      <c r="V2797" s="1" t="n">
        <v>46</v>
      </c>
      <c r="W2797" s="1" t="n">
        <v>15</v>
      </c>
      <c r="X2797" s="1" t="n">
        <v>44</v>
      </c>
      <c r="Y2797" s="1" t="n">
        <v>103</v>
      </c>
      <c r="Z2797" s="1" t="n">
        <v>503</v>
      </c>
      <c r="AA2797" s="1" t="n">
        <v>16</v>
      </c>
      <c r="AB2797" s="1" t="n">
        <v>0.569</v>
      </c>
      <c r="AC2797" s="1" t="n">
        <v>2.5</v>
      </c>
      <c r="AD2797" s="1" t="n">
        <f aca="false">IF(F2797=0,0,Z2797/F2797)</f>
        <v>9.86274509803922</v>
      </c>
      <c r="AE2797" s="1" t="str">
        <f aca="false">IFERROR(LEFT(C2797,FIND("-",C2797)-1),C2797)</f>
        <v>SG</v>
      </c>
      <c r="AF2797" s="1" t="str">
        <f aca="false">B2797&amp;"|"&amp;A2797</f>
        <v>C.J. Miles|2014</v>
      </c>
      <c r="AG2797" s="1" t="n">
        <f aca="false">SUMPRODUCT(($A$2:$A$4670=A2797)*($Z$2:$Z$4670&gt;Z2797))+1</f>
        <v>203</v>
      </c>
    </row>
    <row r="2798" customFormat="false" ht="15" hidden="false" customHeight="false" outlineLevel="0" collapsed="false">
      <c r="A2798" s="1" t="n">
        <v>2014</v>
      </c>
      <c r="B2798" s="1" t="s">
        <v>203</v>
      </c>
      <c r="C2798" s="1" t="s">
        <v>102</v>
      </c>
      <c r="D2798" s="1" t="n">
        <v>29</v>
      </c>
      <c r="E2798" s="1" t="s">
        <v>145</v>
      </c>
      <c r="F2798" s="1" t="n">
        <v>63</v>
      </c>
      <c r="G2798" s="1" t="n">
        <v>5</v>
      </c>
      <c r="H2798" s="1" t="n">
        <v>1193</v>
      </c>
      <c r="I2798" s="1" t="n">
        <v>146</v>
      </c>
      <c r="J2798" s="1" t="n">
        <v>334</v>
      </c>
      <c r="K2798" s="1" t="n">
        <v>0.437</v>
      </c>
      <c r="L2798" s="1" t="n">
        <v>53</v>
      </c>
      <c r="M2798" s="1" t="n">
        <v>145</v>
      </c>
      <c r="N2798" s="1" t="n">
        <v>0.366</v>
      </c>
      <c r="O2798" s="1" t="n">
        <v>69</v>
      </c>
      <c r="P2798" s="1" t="n">
        <v>88</v>
      </c>
      <c r="Q2798" s="1" t="n">
        <v>0.784</v>
      </c>
      <c r="R2798" s="1" t="n">
        <v>19</v>
      </c>
      <c r="S2798" s="1" t="n">
        <v>82</v>
      </c>
      <c r="T2798" s="1" t="n">
        <v>101</v>
      </c>
      <c r="U2798" s="1" t="n">
        <v>107</v>
      </c>
      <c r="V2798" s="1" t="n">
        <v>60</v>
      </c>
      <c r="W2798" s="1" t="n">
        <v>8</v>
      </c>
      <c r="X2798" s="1" t="n">
        <v>60</v>
      </c>
      <c r="Y2798" s="1" t="n">
        <v>66</v>
      </c>
      <c r="Z2798" s="1" t="n">
        <v>414</v>
      </c>
      <c r="AA2798" s="1" t="n">
        <v>13</v>
      </c>
      <c r="AB2798" s="1" t="n">
        <v>0.555</v>
      </c>
      <c r="AC2798" s="1" t="n">
        <v>3.2</v>
      </c>
      <c r="AD2798" s="1" t="n">
        <f aca="false">IF(F2798=0,0,Z2798/F2798)</f>
        <v>6.57142857142857</v>
      </c>
      <c r="AE2798" s="1" t="str">
        <f aca="false">IFERROR(LEFT(C2798,FIND("-",C2798)-1),C2798)</f>
        <v>PG</v>
      </c>
      <c r="AF2798" s="1" t="str">
        <f aca="false">B2798&amp;"|"&amp;A2798</f>
        <v>C.J. Watson|2014</v>
      </c>
      <c r="AG2798" s="1" t="n">
        <f aca="false">SUMPRODUCT(($A$2:$A$4670=A2798)*($Z$2:$Z$4670&gt;Z2798))+1</f>
        <v>233</v>
      </c>
    </row>
    <row r="2799" customFormat="false" ht="15" hidden="false" customHeight="false" outlineLevel="0" collapsed="false">
      <c r="A2799" s="1" t="n">
        <v>2014</v>
      </c>
      <c r="B2799" s="1" t="s">
        <v>205</v>
      </c>
      <c r="C2799" s="1" t="s">
        <v>92</v>
      </c>
      <c r="D2799" s="1" t="n">
        <v>30</v>
      </c>
      <c r="E2799" s="1" t="s">
        <v>173</v>
      </c>
      <c r="F2799" s="1" t="n">
        <v>18</v>
      </c>
      <c r="G2799" s="1" t="n">
        <v>1</v>
      </c>
      <c r="H2799" s="1" t="n">
        <v>233</v>
      </c>
      <c r="I2799" s="1" t="n">
        <v>31</v>
      </c>
      <c r="J2799" s="1" t="n">
        <v>60</v>
      </c>
      <c r="K2799" s="1" t="n">
        <v>0.517</v>
      </c>
      <c r="L2799" s="1" t="n">
        <v>0</v>
      </c>
      <c r="M2799" s="1" t="n">
        <v>0</v>
      </c>
      <c r="O2799" s="1" t="n">
        <v>14</v>
      </c>
      <c r="P2799" s="1" t="n">
        <v>17</v>
      </c>
      <c r="Q2799" s="1" t="n">
        <v>0.824</v>
      </c>
      <c r="R2799" s="1" t="n">
        <v>15</v>
      </c>
      <c r="S2799" s="1" t="n">
        <v>42</v>
      </c>
      <c r="T2799" s="1" t="n">
        <v>57</v>
      </c>
      <c r="U2799" s="1" t="n">
        <v>5</v>
      </c>
      <c r="V2799" s="1" t="n">
        <v>3</v>
      </c>
      <c r="W2799" s="1" t="n">
        <v>1</v>
      </c>
      <c r="X2799" s="1" t="n">
        <v>9</v>
      </c>
      <c r="Y2799" s="1" t="n">
        <v>34</v>
      </c>
      <c r="Z2799" s="1" t="n">
        <v>76</v>
      </c>
      <c r="AA2799" s="1" t="n">
        <v>11.2</v>
      </c>
      <c r="AB2799" s="1" t="n">
        <v>0.563</v>
      </c>
      <c r="AC2799" s="1" t="n">
        <v>0.4</v>
      </c>
      <c r="AD2799" s="1" t="n">
        <f aca="false">IF(F2799=0,0,Z2799/F2799)</f>
        <v>4.22222222222222</v>
      </c>
      <c r="AE2799" s="1" t="str">
        <f aca="false">IFERROR(LEFT(C2799,FIND("-",C2799)-1),C2799)</f>
        <v>PF</v>
      </c>
      <c r="AF2799" s="1" t="str">
        <f aca="false">B2799&amp;"|"&amp;A2799</f>
        <v>Carl Landry|2014</v>
      </c>
      <c r="AG2799" s="1" t="n">
        <f aca="false">SUMPRODUCT(($A$2:$A$4670=A2799)*($Z$2:$Z$4670&gt;Z2799))+1</f>
        <v>389</v>
      </c>
    </row>
    <row r="2800" customFormat="false" ht="15" hidden="false" customHeight="false" outlineLevel="0" collapsed="false">
      <c r="A2800" s="1" t="n">
        <v>2014</v>
      </c>
      <c r="B2800" s="1" t="s">
        <v>207</v>
      </c>
      <c r="C2800" s="1" t="s">
        <v>92</v>
      </c>
      <c r="D2800" s="1" t="n">
        <v>32</v>
      </c>
      <c r="E2800" s="1" t="s">
        <v>106</v>
      </c>
      <c r="F2800" s="1" t="n">
        <v>76</v>
      </c>
      <c r="G2800" s="1" t="n">
        <v>76</v>
      </c>
      <c r="H2800" s="1" t="n">
        <v>2141</v>
      </c>
      <c r="I2800" s="1" t="n">
        <v>447</v>
      </c>
      <c r="J2800" s="1" t="n">
        <v>980</v>
      </c>
      <c r="K2800" s="1" t="n">
        <v>0.456</v>
      </c>
      <c r="L2800" s="1" t="n">
        <v>0</v>
      </c>
      <c r="M2800" s="1" t="n">
        <v>2</v>
      </c>
      <c r="N2800" s="1" t="n">
        <v>0</v>
      </c>
      <c r="O2800" s="1" t="n">
        <v>148</v>
      </c>
      <c r="P2800" s="1" t="n">
        <v>193</v>
      </c>
      <c r="Q2800" s="1" t="n">
        <v>0.767</v>
      </c>
      <c r="R2800" s="1" t="n">
        <v>137</v>
      </c>
      <c r="S2800" s="1" t="n">
        <v>495</v>
      </c>
      <c r="T2800" s="1" t="n">
        <v>632</v>
      </c>
      <c r="U2800" s="1" t="n">
        <v>118</v>
      </c>
      <c r="V2800" s="1" t="n">
        <v>53</v>
      </c>
      <c r="W2800" s="1" t="n">
        <v>22</v>
      </c>
      <c r="X2800" s="1" t="n">
        <v>154</v>
      </c>
      <c r="Y2800" s="1" t="n">
        <v>216</v>
      </c>
      <c r="Z2800" s="1" t="n">
        <v>1042</v>
      </c>
      <c r="AA2800" s="1" t="n">
        <v>14.4</v>
      </c>
      <c r="AB2800" s="1" t="n">
        <v>0.489</v>
      </c>
      <c r="AC2800" s="1" t="n">
        <v>3.4</v>
      </c>
      <c r="AD2800" s="1" t="n">
        <f aca="false">IF(F2800=0,0,Z2800/F2800)</f>
        <v>13.7105263157895</v>
      </c>
      <c r="AE2800" s="1" t="str">
        <f aca="false">IFERROR(LEFT(C2800,FIND("-",C2800)-1),C2800)</f>
        <v>PF</v>
      </c>
      <c r="AF2800" s="1" t="str">
        <f aca="false">B2800&amp;"|"&amp;A2800</f>
        <v>Carlos Boozer|2014</v>
      </c>
      <c r="AG2800" s="1" t="n">
        <f aca="false">SUMPRODUCT(($A$2:$A$4670=A2800)*($Z$2:$Z$4670&gt;Z2800))+1</f>
        <v>73</v>
      </c>
    </row>
    <row r="2801" customFormat="false" ht="15" hidden="false" customHeight="false" outlineLevel="0" collapsed="false">
      <c r="A2801" s="1" t="n">
        <v>2014</v>
      </c>
      <c r="B2801" s="1" t="s">
        <v>209</v>
      </c>
      <c r="C2801" s="1" t="s">
        <v>92</v>
      </c>
      <c r="D2801" s="1" t="n">
        <v>29</v>
      </c>
      <c r="E2801" s="1" t="s">
        <v>256</v>
      </c>
      <c r="F2801" s="1" t="n">
        <v>77</v>
      </c>
      <c r="G2801" s="1" t="n">
        <v>77</v>
      </c>
      <c r="H2801" s="1" t="n">
        <v>2982</v>
      </c>
      <c r="I2801" s="1" t="n">
        <v>743</v>
      </c>
      <c r="J2801" s="1" t="n">
        <v>1643</v>
      </c>
      <c r="K2801" s="1" t="n">
        <v>0.452</v>
      </c>
      <c r="L2801" s="1" t="n">
        <v>167</v>
      </c>
      <c r="M2801" s="1" t="n">
        <v>415</v>
      </c>
      <c r="N2801" s="1" t="n">
        <v>0.402</v>
      </c>
      <c r="O2801" s="1" t="n">
        <v>459</v>
      </c>
      <c r="P2801" s="1" t="n">
        <v>541</v>
      </c>
      <c r="Q2801" s="1" t="n">
        <v>0.848</v>
      </c>
      <c r="R2801" s="1" t="n">
        <v>145</v>
      </c>
      <c r="S2801" s="1" t="n">
        <v>477</v>
      </c>
      <c r="T2801" s="1" t="n">
        <v>622</v>
      </c>
      <c r="U2801" s="1" t="n">
        <v>242</v>
      </c>
      <c r="V2801" s="1" t="n">
        <v>95</v>
      </c>
      <c r="W2801" s="1" t="n">
        <v>51</v>
      </c>
      <c r="X2801" s="1" t="n">
        <v>198</v>
      </c>
      <c r="Y2801" s="1" t="n">
        <v>224</v>
      </c>
      <c r="Z2801" s="1" t="n">
        <v>2112</v>
      </c>
      <c r="AA2801" s="1" t="n">
        <v>24.4</v>
      </c>
      <c r="AB2801" s="1" t="n">
        <v>0.561</v>
      </c>
      <c r="AC2801" s="1" t="n">
        <v>10.7</v>
      </c>
      <c r="AD2801" s="1" t="n">
        <f aca="false">IF(F2801=0,0,Z2801/F2801)</f>
        <v>27.4285714285714</v>
      </c>
      <c r="AE2801" s="1" t="str">
        <f aca="false">IFERROR(LEFT(C2801,FIND("-",C2801)-1),C2801)</f>
        <v>PF</v>
      </c>
      <c r="AF2801" s="1" t="str">
        <f aca="false">B2801&amp;"|"&amp;A2801</f>
        <v>Carmelo Anthony|2014</v>
      </c>
      <c r="AG2801" s="1" t="n">
        <f aca="false">SUMPRODUCT(($A$2:$A$4670=A2801)*($Z$2:$Z$4670&gt;Z2801))+1</f>
        <v>2</v>
      </c>
    </row>
    <row r="2802" customFormat="false" ht="15" hidden="false" customHeight="false" outlineLevel="0" collapsed="false">
      <c r="A2802" s="1" t="n">
        <v>2014</v>
      </c>
      <c r="B2802" s="1" t="s">
        <v>210</v>
      </c>
      <c r="C2802" s="1" t="s">
        <v>123</v>
      </c>
      <c r="D2802" s="1" t="n">
        <v>33</v>
      </c>
      <c r="E2802" s="1" t="s">
        <v>115</v>
      </c>
      <c r="F2802" s="1" t="n">
        <v>56</v>
      </c>
      <c r="G2802" s="1" t="n">
        <v>13</v>
      </c>
      <c r="H2802" s="1" t="n">
        <v>1419</v>
      </c>
      <c r="I2802" s="1" t="n">
        <v>213</v>
      </c>
      <c r="J2802" s="1" t="n">
        <v>540</v>
      </c>
      <c r="K2802" s="1" t="n">
        <v>0.394</v>
      </c>
      <c r="L2802" s="1" t="n">
        <v>98</v>
      </c>
      <c r="M2802" s="1" t="n">
        <v>249</v>
      </c>
      <c r="N2802" s="1" t="n">
        <v>0.394</v>
      </c>
      <c r="O2802" s="1" t="n">
        <v>63</v>
      </c>
      <c r="P2802" s="1" t="n">
        <v>75</v>
      </c>
      <c r="Q2802" s="1" t="n">
        <v>0.84</v>
      </c>
      <c r="R2802" s="1" t="n">
        <v>21</v>
      </c>
      <c r="S2802" s="1" t="n">
        <v>208</v>
      </c>
      <c r="T2802" s="1" t="n">
        <v>229</v>
      </c>
      <c r="U2802" s="1" t="n">
        <v>82</v>
      </c>
      <c r="V2802" s="1" t="n">
        <v>47</v>
      </c>
      <c r="W2802" s="1" t="n">
        <v>17</v>
      </c>
      <c r="X2802" s="1" t="n">
        <v>60</v>
      </c>
      <c r="Y2802" s="1" t="n">
        <v>120</v>
      </c>
      <c r="Z2802" s="1" t="n">
        <v>587</v>
      </c>
      <c r="AA2802" s="1" t="n">
        <v>12.2</v>
      </c>
      <c r="AB2802" s="1" t="n">
        <v>0.512</v>
      </c>
      <c r="AC2802" s="1" t="n">
        <v>1.8</v>
      </c>
      <c r="AD2802" s="1" t="n">
        <f aca="false">IF(F2802=0,0,Z2802/F2802)</f>
        <v>10.4821428571429</v>
      </c>
      <c r="AE2802" s="1" t="str">
        <f aca="false">IFERROR(LEFT(C2802,FIND("-",C2802)-1),C2802)</f>
        <v>SF</v>
      </c>
      <c r="AF2802" s="1" t="str">
        <f aca="false">B2802&amp;"|"&amp;A2802</f>
        <v>Caron Butler|2014</v>
      </c>
      <c r="AG2802" s="1" t="n">
        <f aca="false">SUMPRODUCT(($A$2:$A$4670=A2802)*($Z$2:$Z$4670&gt;Z2802))+1</f>
        <v>178</v>
      </c>
    </row>
    <row r="2803" customFormat="false" ht="15" hidden="false" customHeight="false" outlineLevel="0" collapsed="false">
      <c r="A2803" s="1" t="n">
        <v>2014</v>
      </c>
      <c r="B2803" s="1" t="s">
        <v>979</v>
      </c>
      <c r="C2803" s="1" t="s">
        <v>128</v>
      </c>
      <c r="D2803" s="1" t="n">
        <v>23</v>
      </c>
      <c r="E2803" s="1" t="s">
        <v>135</v>
      </c>
      <c r="F2803" s="1" t="n">
        <v>7</v>
      </c>
      <c r="G2803" s="1" t="n">
        <v>0</v>
      </c>
      <c r="H2803" s="1" t="n">
        <v>38</v>
      </c>
      <c r="I2803" s="1" t="n">
        <v>7</v>
      </c>
      <c r="J2803" s="1" t="n">
        <v>14</v>
      </c>
      <c r="K2803" s="1" t="n">
        <v>0.5</v>
      </c>
      <c r="L2803" s="1" t="n">
        <v>2</v>
      </c>
      <c r="M2803" s="1" t="n">
        <v>5</v>
      </c>
      <c r="N2803" s="1" t="n">
        <v>0.4</v>
      </c>
      <c r="O2803" s="1" t="n">
        <v>3</v>
      </c>
      <c r="P2803" s="1" t="n">
        <v>4</v>
      </c>
      <c r="Q2803" s="1" t="n">
        <v>0.75</v>
      </c>
      <c r="R2803" s="1" t="n">
        <v>1</v>
      </c>
      <c r="S2803" s="1" t="n">
        <v>5</v>
      </c>
      <c r="T2803" s="1" t="n">
        <v>6</v>
      </c>
      <c r="U2803" s="1" t="n">
        <v>4</v>
      </c>
      <c r="V2803" s="1" t="n">
        <v>0</v>
      </c>
      <c r="W2803" s="1" t="n">
        <v>0</v>
      </c>
      <c r="X2803" s="1" t="n">
        <v>4</v>
      </c>
      <c r="Y2803" s="1" t="n">
        <v>4</v>
      </c>
      <c r="Z2803" s="1" t="n">
        <v>19</v>
      </c>
      <c r="AA2803" s="1" t="n">
        <v>13.3</v>
      </c>
      <c r="AB2803" s="1" t="n">
        <v>0.603</v>
      </c>
      <c r="AC2803" s="1" t="n">
        <v>0</v>
      </c>
      <c r="AD2803" s="1" t="n">
        <f aca="false">IF(F2803=0,0,Z2803/F2803)</f>
        <v>2.71428571428571</v>
      </c>
      <c r="AE2803" s="1" t="str">
        <f aca="false">IFERROR(LEFT(C2803,FIND("-",C2803)-1),C2803)</f>
        <v>SG</v>
      </c>
      <c r="AF2803" s="1" t="str">
        <f aca="false">B2803&amp;"|"&amp;A2803</f>
        <v>Carrick Felix|2014</v>
      </c>
      <c r="AG2803" s="1" t="n">
        <f aca="false">SUMPRODUCT(($A$2:$A$4670=A2803)*($Z$2:$Z$4670&gt;Z2803))+1</f>
        <v>438</v>
      </c>
    </row>
    <row r="2804" customFormat="false" ht="15" hidden="false" customHeight="false" outlineLevel="0" collapsed="false">
      <c r="A2804" s="1" t="n">
        <v>2014</v>
      </c>
      <c r="B2804" s="1" t="s">
        <v>604</v>
      </c>
      <c r="C2804" s="1" t="s">
        <v>123</v>
      </c>
      <c r="D2804" s="1" t="n">
        <v>29</v>
      </c>
      <c r="E2804" s="1" t="s">
        <v>115</v>
      </c>
      <c r="F2804" s="1" t="n">
        <v>59</v>
      </c>
      <c r="G2804" s="1" t="n">
        <v>6</v>
      </c>
      <c r="H2804" s="1" t="n">
        <v>870</v>
      </c>
      <c r="I2804" s="1" t="n">
        <v>111</v>
      </c>
      <c r="J2804" s="1" t="n">
        <v>264</v>
      </c>
      <c r="K2804" s="1" t="n">
        <v>0.42</v>
      </c>
      <c r="L2804" s="1" t="n">
        <v>59</v>
      </c>
      <c r="M2804" s="1" t="n">
        <v>151</v>
      </c>
      <c r="N2804" s="1" t="n">
        <v>0.391</v>
      </c>
      <c r="O2804" s="1" t="n">
        <v>48</v>
      </c>
      <c r="P2804" s="1" t="n">
        <v>65</v>
      </c>
      <c r="Q2804" s="1" t="n">
        <v>0.738</v>
      </c>
      <c r="R2804" s="1" t="n">
        <v>13</v>
      </c>
      <c r="S2804" s="1" t="n">
        <v>97</v>
      </c>
      <c r="T2804" s="1" t="n">
        <v>110</v>
      </c>
      <c r="U2804" s="1" t="n">
        <v>33</v>
      </c>
      <c r="V2804" s="1" t="n">
        <v>27</v>
      </c>
      <c r="W2804" s="1" t="n">
        <v>7</v>
      </c>
      <c r="X2804" s="1" t="n">
        <v>34</v>
      </c>
      <c r="Y2804" s="1" t="n">
        <v>71</v>
      </c>
      <c r="Z2804" s="1" t="n">
        <v>329</v>
      </c>
      <c r="AA2804" s="1" t="n">
        <v>11</v>
      </c>
      <c r="AB2804" s="1" t="n">
        <v>0.562</v>
      </c>
      <c r="AC2804" s="1" t="n">
        <v>1.3</v>
      </c>
      <c r="AD2804" s="1" t="n">
        <f aca="false">IF(F2804=0,0,Z2804/F2804)</f>
        <v>5.57627118644068</v>
      </c>
      <c r="AE2804" s="1" t="str">
        <f aca="false">IFERROR(LEFT(C2804,FIND("-",C2804)-1),C2804)</f>
        <v>SF</v>
      </c>
      <c r="AF2804" s="1" t="str">
        <f aca="false">B2804&amp;"|"&amp;A2804</f>
        <v>Cartier Martin|2014</v>
      </c>
      <c r="AG2804" s="1" t="n">
        <f aca="false">SUMPRODUCT(($A$2:$A$4670=A2804)*($Z$2:$Z$4670&gt;Z2804))+1</f>
        <v>268</v>
      </c>
    </row>
    <row r="2805" customFormat="false" ht="15" hidden="false" customHeight="false" outlineLevel="0" collapsed="false">
      <c r="A2805" s="1" t="n">
        <v>2014</v>
      </c>
      <c r="B2805" s="1" t="s">
        <v>980</v>
      </c>
      <c r="C2805" s="1" t="s">
        <v>102</v>
      </c>
      <c r="D2805" s="1" t="n">
        <v>24</v>
      </c>
      <c r="E2805" s="1" t="s">
        <v>142</v>
      </c>
      <c r="F2805" s="1" t="n">
        <v>9</v>
      </c>
      <c r="G2805" s="1" t="n">
        <v>0</v>
      </c>
      <c r="H2805" s="1" t="n">
        <v>116</v>
      </c>
      <c r="I2805" s="1" t="n">
        <v>18</v>
      </c>
      <c r="J2805" s="1" t="n">
        <v>42</v>
      </c>
      <c r="K2805" s="1" t="n">
        <v>0.429</v>
      </c>
      <c r="L2805" s="1" t="n">
        <v>7</v>
      </c>
      <c r="M2805" s="1" t="n">
        <v>21</v>
      </c>
      <c r="N2805" s="1" t="n">
        <v>0.333</v>
      </c>
      <c r="O2805" s="1" t="n">
        <v>5</v>
      </c>
      <c r="P2805" s="1" t="n">
        <v>6</v>
      </c>
      <c r="Q2805" s="1" t="n">
        <v>0.833</v>
      </c>
      <c r="R2805" s="1" t="n">
        <v>0</v>
      </c>
      <c r="S2805" s="1" t="n">
        <v>9</v>
      </c>
      <c r="T2805" s="1" t="n">
        <v>9</v>
      </c>
      <c r="U2805" s="1" t="n">
        <v>10</v>
      </c>
      <c r="V2805" s="1" t="n">
        <v>8</v>
      </c>
      <c r="W2805" s="1" t="n">
        <v>0</v>
      </c>
      <c r="X2805" s="1" t="n">
        <v>5</v>
      </c>
      <c r="Y2805" s="1" t="n">
        <v>11</v>
      </c>
      <c r="Z2805" s="1" t="n">
        <v>48</v>
      </c>
      <c r="AA2805" s="1" t="n">
        <v>13</v>
      </c>
      <c r="AB2805" s="1" t="n">
        <v>0.538</v>
      </c>
      <c r="AC2805" s="1" t="n">
        <v>0.2</v>
      </c>
      <c r="AD2805" s="1" t="n">
        <f aca="false">IF(F2805=0,0,Z2805/F2805)</f>
        <v>5.33333333333333</v>
      </c>
      <c r="AE2805" s="1" t="str">
        <f aca="false">IFERROR(LEFT(C2805,FIND("-",C2805)-1),C2805)</f>
        <v>PG</v>
      </c>
      <c r="AF2805" s="1" t="str">
        <f aca="false">B2805&amp;"|"&amp;A2805</f>
        <v>Casper Ware|2014</v>
      </c>
      <c r="AG2805" s="1" t="n">
        <f aca="false">SUMPRODUCT(($A$2:$A$4670=A2805)*($Z$2:$Z$4670&gt;Z2805))+1</f>
        <v>409</v>
      </c>
    </row>
    <row r="2806" customFormat="false" ht="15" hidden="false" customHeight="false" outlineLevel="0" collapsed="false">
      <c r="A2806" s="1" t="n">
        <v>2014</v>
      </c>
      <c r="B2806" s="1" t="s">
        <v>813</v>
      </c>
      <c r="C2806" s="1" t="s">
        <v>123</v>
      </c>
      <c r="D2806" s="1" t="n">
        <v>25</v>
      </c>
      <c r="E2806" s="1" t="s">
        <v>103</v>
      </c>
      <c r="F2806" s="1" t="n">
        <v>74</v>
      </c>
      <c r="G2806" s="1" t="n">
        <v>74</v>
      </c>
      <c r="H2806" s="1" t="n">
        <v>2783</v>
      </c>
      <c r="I2806" s="1" t="n">
        <v>466</v>
      </c>
      <c r="J2806" s="1" t="n">
        <v>987</v>
      </c>
      <c r="K2806" s="1" t="n">
        <v>0.472</v>
      </c>
      <c r="L2806" s="1" t="n">
        <v>130</v>
      </c>
      <c r="M2806" s="1" t="n">
        <v>351</v>
      </c>
      <c r="N2806" s="1" t="n">
        <v>0.37</v>
      </c>
      <c r="O2806" s="1" t="n">
        <v>164</v>
      </c>
      <c r="P2806" s="1" t="n">
        <v>221</v>
      </c>
      <c r="Q2806" s="1" t="n">
        <v>0.742</v>
      </c>
      <c r="R2806" s="1" t="n">
        <v>69</v>
      </c>
      <c r="S2806" s="1" t="n">
        <v>340</v>
      </c>
      <c r="T2806" s="1" t="n">
        <v>409</v>
      </c>
      <c r="U2806" s="1" t="n">
        <v>298</v>
      </c>
      <c r="V2806" s="1" t="n">
        <v>88</v>
      </c>
      <c r="W2806" s="1" t="n">
        <v>29</v>
      </c>
      <c r="X2806" s="1" t="n">
        <v>144</v>
      </c>
      <c r="Y2806" s="1" t="n">
        <v>168</v>
      </c>
      <c r="Z2806" s="1" t="n">
        <v>1226</v>
      </c>
      <c r="AA2806" s="1" t="n">
        <v>15.9</v>
      </c>
      <c r="AB2806" s="1" t="n">
        <v>0.565</v>
      </c>
      <c r="AC2806" s="1" t="n">
        <v>7.6</v>
      </c>
      <c r="AD2806" s="1" t="n">
        <f aca="false">IF(F2806=0,0,Z2806/F2806)</f>
        <v>16.5675675675676</v>
      </c>
      <c r="AE2806" s="1" t="str">
        <f aca="false">IFERROR(LEFT(C2806,FIND("-",C2806)-1),C2806)</f>
        <v>SF</v>
      </c>
      <c r="AF2806" s="1" t="str">
        <f aca="false">B2806&amp;"|"&amp;A2806</f>
        <v>Chandler Parsons|2014</v>
      </c>
      <c r="AG2806" s="1" t="n">
        <f aca="false">SUMPRODUCT(($A$2:$A$4670=A2806)*($Z$2:$Z$4670&gt;Z2806))+1</f>
        <v>47</v>
      </c>
    </row>
    <row r="2807" customFormat="false" ht="15" hidden="false" customHeight="false" outlineLevel="0" collapsed="false">
      <c r="A2807" s="1" t="n">
        <v>2014</v>
      </c>
      <c r="B2807" s="1" t="s">
        <v>213</v>
      </c>
      <c r="C2807" s="1" t="s">
        <v>92</v>
      </c>
      <c r="D2807" s="1" t="n">
        <v>30</v>
      </c>
      <c r="E2807" s="1" t="s">
        <v>124</v>
      </c>
      <c r="F2807" s="1" t="n">
        <v>82</v>
      </c>
      <c r="G2807" s="1" t="n">
        <v>82</v>
      </c>
      <c r="H2807" s="1" t="n">
        <v>2312</v>
      </c>
      <c r="I2807" s="1" t="n">
        <v>336</v>
      </c>
      <c r="J2807" s="1" t="n">
        <v>778</v>
      </c>
      <c r="K2807" s="1" t="n">
        <v>0.432</v>
      </c>
      <c r="L2807" s="1" t="n">
        <v>160</v>
      </c>
      <c r="M2807" s="1" t="n">
        <v>432</v>
      </c>
      <c r="N2807" s="1" t="n">
        <v>0.37</v>
      </c>
      <c r="O2807" s="1" t="n">
        <v>78</v>
      </c>
      <c r="P2807" s="1" t="n">
        <v>95</v>
      </c>
      <c r="Q2807" s="1" t="n">
        <v>0.821</v>
      </c>
      <c r="R2807" s="1" t="n">
        <v>73</v>
      </c>
      <c r="S2807" s="1" t="n">
        <v>343</v>
      </c>
      <c r="T2807" s="1" t="n">
        <v>416</v>
      </c>
      <c r="U2807" s="1" t="n">
        <v>98</v>
      </c>
      <c r="V2807" s="1" t="n">
        <v>60</v>
      </c>
      <c r="W2807" s="1" t="n">
        <v>63</v>
      </c>
      <c r="X2807" s="1" t="n">
        <v>89</v>
      </c>
      <c r="Y2807" s="1" t="n">
        <v>245</v>
      </c>
      <c r="Z2807" s="1" t="n">
        <v>910</v>
      </c>
      <c r="AA2807" s="1" t="n">
        <v>13.2</v>
      </c>
      <c r="AB2807" s="1" t="n">
        <v>0.555</v>
      </c>
      <c r="AC2807" s="1" t="n">
        <v>5.3</v>
      </c>
      <c r="AD2807" s="1" t="n">
        <f aca="false">IF(F2807=0,0,Z2807/F2807)</f>
        <v>11.0975609756098</v>
      </c>
      <c r="AE2807" s="1" t="str">
        <f aca="false">IFERROR(LEFT(C2807,FIND("-",C2807)-1),C2807)</f>
        <v>PF</v>
      </c>
      <c r="AF2807" s="1" t="str">
        <f aca="false">B2807&amp;"|"&amp;A2807</f>
        <v>Channing Frye|2014</v>
      </c>
      <c r="AG2807" s="1" t="n">
        <f aca="false">SUMPRODUCT(($A$2:$A$4670=A2807)*($Z$2:$Z$4670&gt;Z2807))+1</f>
        <v>102</v>
      </c>
    </row>
    <row r="2808" customFormat="false" ht="15" hidden="false" customHeight="false" outlineLevel="0" collapsed="false">
      <c r="A2808" s="1" t="n">
        <v>2014</v>
      </c>
      <c r="B2808" s="1" t="s">
        <v>215</v>
      </c>
      <c r="C2808" s="1" t="s">
        <v>92</v>
      </c>
      <c r="D2808" s="1" t="n">
        <v>29</v>
      </c>
      <c r="E2808" s="1" t="s">
        <v>133</v>
      </c>
      <c r="F2808" s="1" t="n">
        <v>20</v>
      </c>
      <c r="G2808" s="1" t="n">
        <v>0</v>
      </c>
      <c r="H2808" s="1" t="n">
        <v>180</v>
      </c>
      <c r="I2808" s="1" t="n">
        <v>35</v>
      </c>
      <c r="J2808" s="1" t="n">
        <v>92</v>
      </c>
      <c r="K2808" s="1" t="n">
        <v>0.38</v>
      </c>
      <c r="L2808" s="1" t="n">
        <v>14</v>
      </c>
      <c r="M2808" s="1" t="n">
        <v>56</v>
      </c>
      <c r="N2808" s="1" t="n">
        <v>0.25</v>
      </c>
      <c r="O2808" s="1" t="n">
        <v>8</v>
      </c>
      <c r="P2808" s="1" t="n">
        <v>14</v>
      </c>
      <c r="Q2808" s="1" t="n">
        <v>0.571</v>
      </c>
      <c r="R2808" s="1" t="n">
        <v>6</v>
      </c>
      <c r="S2808" s="1" t="n">
        <v>28</v>
      </c>
      <c r="T2808" s="1" t="n">
        <v>34</v>
      </c>
      <c r="U2808" s="1" t="n">
        <v>6</v>
      </c>
      <c r="V2808" s="1" t="n">
        <v>4</v>
      </c>
      <c r="W2808" s="1" t="n">
        <v>5</v>
      </c>
      <c r="X2808" s="1" t="n">
        <v>7</v>
      </c>
      <c r="Y2808" s="1" t="n">
        <v>16</v>
      </c>
      <c r="Z2808" s="1" t="n">
        <v>92</v>
      </c>
      <c r="AA2808" s="1" t="n">
        <v>12.7</v>
      </c>
      <c r="AB2808" s="1" t="n">
        <v>0.469</v>
      </c>
      <c r="AC2808" s="1" t="n">
        <v>0.1</v>
      </c>
      <c r="AD2808" s="1" t="n">
        <f aca="false">IF(F2808=0,0,Z2808/F2808)</f>
        <v>4.6</v>
      </c>
      <c r="AE2808" s="1" t="str">
        <f aca="false">IFERROR(LEFT(C2808,FIND("-",C2808)-1),C2808)</f>
        <v>PF</v>
      </c>
      <c r="AF2808" s="1" t="str">
        <f aca="false">B2808&amp;"|"&amp;A2808</f>
        <v>Charlie Villanueva|2014</v>
      </c>
      <c r="AG2808" s="1" t="n">
        <f aca="false">SUMPRODUCT(($A$2:$A$4670=A2808)*($Z$2:$Z$4670&gt;Z2808))+1</f>
        <v>378</v>
      </c>
    </row>
    <row r="2809" customFormat="false" ht="15" hidden="false" customHeight="false" outlineLevel="0" collapsed="false">
      <c r="A2809" s="1" t="n">
        <v>2014</v>
      </c>
      <c r="B2809" s="1" t="s">
        <v>683</v>
      </c>
      <c r="C2809" s="1" t="s">
        <v>123</v>
      </c>
      <c r="D2809" s="1" t="n">
        <v>25</v>
      </c>
      <c r="E2809" s="1" t="s">
        <v>120</v>
      </c>
      <c r="F2809" s="1" t="n">
        <v>41</v>
      </c>
      <c r="G2809" s="1" t="n">
        <v>8</v>
      </c>
      <c r="H2809" s="1" t="n">
        <v>751</v>
      </c>
      <c r="I2809" s="1" t="n">
        <v>100</v>
      </c>
      <c r="J2809" s="1" t="n">
        <v>254</v>
      </c>
      <c r="K2809" s="1" t="n">
        <v>0.394</v>
      </c>
      <c r="L2809" s="1" t="n">
        <v>42</v>
      </c>
      <c r="M2809" s="1" t="n">
        <v>120</v>
      </c>
      <c r="N2809" s="1" t="n">
        <v>0.35</v>
      </c>
      <c r="O2809" s="1" t="n">
        <v>32</v>
      </c>
      <c r="P2809" s="1" t="n">
        <v>39</v>
      </c>
      <c r="Q2809" s="1" t="n">
        <v>0.821</v>
      </c>
      <c r="R2809" s="1" t="n">
        <v>19</v>
      </c>
      <c r="S2809" s="1" t="n">
        <v>84</v>
      </c>
      <c r="T2809" s="1" t="n">
        <v>103</v>
      </c>
      <c r="U2809" s="1" t="n">
        <v>31</v>
      </c>
      <c r="V2809" s="1" t="n">
        <v>19</v>
      </c>
      <c r="W2809" s="1" t="n">
        <v>2</v>
      </c>
      <c r="X2809" s="1" t="n">
        <v>24</v>
      </c>
      <c r="Y2809" s="1" t="n">
        <v>58</v>
      </c>
      <c r="Z2809" s="1" t="n">
        <v>274</v>
      </c>
      <c r="AA2809" s="1" t="n">
        <v>9.7</v>
      </c>
      <c r="AB2809" s="1" t="n">
        <v>0.505</v>
      </c>
      <c r="AC2809" s="1" t="n">
        <v>0.9</v>
      </c>
      <c r="AD2809" s="1" t="n">
        <f aca="false">IF(F2809=0,0,Z2809/F2809)</f>
        <v>6.68292682926829</v>
      </c>
      <c r="AE2809" s="1" t="str">
        <f aca="false">IFERROR(LEFT(C2809,FIND("-",C2809)-1),C2809)</f>
        <v>SF</v>
      </c>
      <c r="AF2809" s="1" t="str">
        <f aca="false">B2809&amp;"|"&amp;A2809</f>
        <v>Chase Budinger|2014</v>
      </c>
      <c r="AG2809" s="1" t="n">
        <f aca="false">SUMPRODUCT(($A$2:$A$4670=A2809)*($Z$2:$Z$4670&gt;Z2809))+1</f>
        <v>283</v>
      </c>
    </row>
    <row r="2810" customFormat="false" ht="15" hidden="false" customHeight="false" outlineLevel="0" collapsed="false">
      <c r="A2810" s="1" t="n">
        <v>2014</v>
      </c>
      <c r="B2810" s="1" t="s">
        <v>216</v>
      </c>
      <c r="C2810" s="1" t="s">
        <v>128</v>
      </c>
      <c r="D2810" s="1" t="n">
        <v>37</v>
      </c>
      <c r="E2810" s="1" t="s">
        <v>133</v>
      </c>
      <c r="F2810" s="1" t="n">
        <v>19</v>
      </c>
      <c r="G2810" s="1" t="n">
        <v>7</v>
      </c>
      <c r="H2810" s="1" t="n">
        <v>309</v>
      </c>
      <c r="I2810" s="1" t="n">
        <v>24</v>
      </c>
      <c r="J2810" s="1" t="n">
        <v>79</v>
      </c>
      <c r="K2810" s="1" t="n">
        <v>0.304</v>
      </c>
      <c r="L2810" s="1" t="n">
        <v>14</v>
      </c>
      <c r="M2810" s="1" t="n">
        <v>48</v>
      </c>
      <c r="N2810" s="1" t="n">
        <v>0.292</v>
      </c>
      <c r="O2810" s="1" t="n">
        <v>10</v>
      </c>
      <c r="P2810" s="1" t="n">
        <v>12</v>
      </c>
      <c r="Q2810" s="1" t="n">
        <v>0.833</v>
      </c>
      <c r="R2810" s="1" t="n">
        <v>4</v>
      </c>
      <c r="S2810" s="1" t="n">
        <v>24</v>
      </c>
      <c r="T2810" s="1" t="n">
        <v>28</v>
      </c>
      <c r="U2810" s="1" t="n">
        <v>42</v>
      </c>
      <c r="V2810" s="1" t="n">
        <v>8</v>
      </c>
      <c r="W2810" s="1" t="n">
        <v>1</v>
      </c>
      <c r="X2810" s="1" t="n">
        <v>25</v>
      </c>
      <c r="Y2810" s="1" t="n">
        <v>25</v>
      </c>
      <c r="Z2810" s="1" t="n">
        <v>72</v>
      </c>
      <c r="AA2810" s="1" t="n">
        <v>5.3</v>
      </c>
      <c r="AB2810" s="1" t="n">
        <v>0.427</v>
      </c>
      <c r="AC2810" s="1" t="n">
        <v>-0.3</v>
      </c>
      <c r="AD2810" s="1" t="n">
        <f aca="false">IF(F2810=0,0,Z2810/F2810)</f>
        <v>3.78947368421053</v>
      </c>
      <c r="AE2810" s="1" t="str">
        <f aca="false">IFERROR(LEFT(C2810,FIND("-",C2810)-1),C2810)</f>
        <v>SG</v>
      </c>
      <c r="AF2810" s="1" t="str">
        <f aca="false">B2810&amp;"|"&amp;A2810</f>
        <v>Chauncey Billups|2014</v>
      </c>
      <c r="AG2810" s="1" t="n">
        <f aca="false">SUMPRODUCT(($A$2:$A$4670=A2810)*($Z$2:$Z$4670&gt;Z2810))+1</f>
        <v>397</v>
      </c>
    </row>
    <row r="2811" customFormat="false" ht="15" hidden="false" customHeight="false" outlineLevel="0" collapsed="false">
      <c r="A2811" s="1" t="n">
        <v>2014</v>
      </c>
      <c r="B2811" s="1" t="s">
        <v>218</v>
      </c>
      <c r="C2811" s="1" t="s">
        <v>105</v>
      </c>
      <c r="D2811" s="1" t="n">
        <v>35</v>
      </c>
      <c r="E2811" s="1" t="s">
        <v>126</v>
      </c>
      <c r="F2811" s="1" t="n">
        <v>72</v>
      </c>
      <c r="G2811" s="1" t="n">
        <v>0</v>
      </c>
      <c r="H2811" s="1" t="n">
        <v>1396</v>
      </c>
      <c r="I2811" s="1" t="n">
        <v>177</v>
      </c>
      <c r="J2811" s="1" t="n">
        <v>275</v>
      </c>
      <c r="K2811" s="1" t="n">
        <v>0.644</v>
      </c>
      <c r="L2811" s="1" t="n">
        <v>3</v>
      </c>
      <c r="M2811" s="1" t="n">
        <v>12</v>
      </c>
      <c r="N2811" s="1" t="n">
        <v>0.25</v>
      </c>
      <c r="O2811" s="1" t="n">
        <v>120</v>
      </c>
      <c r="P2811" s="1" t="n">
        <v>169</v>
      </c>
      <c r="Q2811" s="1" t="n">
        <v>0.71</v>
      </c>
      <c r="R2811" s="1" t="n">
        <v>129</v>
      </c>
      <c r="S2811" s="1" t="n">
        <v>250</v>
      </c>
      <c r="T2811" s="1" t="n">
        <v>379</v>
      </c>
      <c r="U2811" s="1" t="n">
        <v>19</v>
      </c>
      <c r="V2811" s="1" t="n">
        <v>32</v>
      </c>
      <c r="W2811" s="1" t="n">
        <v>97</v>
      </c>
      <c r="X2811" s="1" t="n">
        <v>53</v>
      </c>
      <c r="Y2811" s="1" t="n">
        <v>162</v>
      </c>
      <c r="Z2811" s="1" t="n">
        <v>477</v>
      </c>
      <c r="AA2811" s="1" t="n">
        <v>18.5</v>
      </c>
      <c r="AB2811" s="1" t="n">
        <v>0.683</v>
      </c>
      <c r="AC2811" s="1" t="n">
        <v>6</v>
      </c>
      <c r="AD2811" s="1" t="n">
        <f aca="false">IF(F2811=0,0,Z2811/F2811)</f>
        <v>6.625</v>
      </c>
      <c r="AE2811" s="1" t="str">
        <f aca="false">IFERROR(LEFT(C2811,FIND("-",C2811)-1),C2811)</f>
        <v>C</v>
      </c>
      <c r="AF2811" s="1" t="str">
        <f aca="false">B2811&amp;"|"&amp;A2811</f>
        <v>Chris Andersen|2014</v>
      </c>
      <c r="AG2811" s="1" t="n">
        <f aca="false">SUMPRODUCT(($A$2:$A$4670=A2811)*($Z$2:$Z$4670&gt;Z2811))+1</f>
        <v>216</v>
      </c>
    </row>
    <row r="2812" customFormat="false" ht="15" hidden="false" customHeight="false" outlineLevel="0" collapsed="false">
      <c r="A2812" s="1" t="n">
        <v>2014</v>
      </c>
      <c r="B2812" s="1" t="s">
        <v>981</v>
      </c>
      <c r="C2812" s="1" t="s">
        <v>128</v>
      </c>
      <c r="D2812" s="1" t="n">
        <v>23</v>
      </c>
      <c r="E2812" s="1" t="s">
        <v>199</v>
      </c>
      <c r="F2812" s="1" t="n">
        <v>14</v>
      </c>
      <c r="G2812" s="1" t="n">
        <v>0</v>
      </c>
      <c r="H2812" s="1" t="n">
        <v>132</v>
      </c>
      <c r="I2812" s="1" t="n">
        <v>8</v>
      </c>
      <c r="J2812" s="1" t="n">
        <v>30</v>
      </c>
      <c r="K2812" s="1" t="n">
        <v>0.267</v>
      </c>
      <c r="L2812" s="1" t="n">
        <v>6</v>
      </c>
      <c r="M2812" s="1" t="n">
        <v>27</v>
      </c>
      <c r="N2812" s="1" t="n">
        <v>0.222</v>
      </c>
      <c r="O2812" s="1" t="n">
        <v>0</v>
      </c>
      <c r="P2812" s="1" t="n">
        <v>0</v>
      </c>
      <c r="R2812" s="1" t="n">
        <v>4</v>
      </c>
      <c r="S2812" s="1" t="n">
        <v>13</v>
      </c>
      <c r="T2812" s="1" t="n">
        <v>17</v>
      </c>
      <c r="U2812" s="1" t="n">
        <v>3</v>
      </c>
      <c r="V2812" s="1" t="n">
        <v>6</v>
      </c>
      <c r="W2812" s="1" t="n">
        <v>0</v>
      </c>
      <c r="X2812" s="1" t="n">
        <v>3</v>
      </c>
      <c r="Y2812" s="1" t="n">
        <v>13</v>
      </c>
      <c r="Z2812" s="1" t="n">
        <v>22</v>
      </c>
      <c r="AA2812" s="1" t="n">
        <v>3.7</v>
      </c>
      <c r="AB2812" s="1" t="n">
        <v>0.367</v>
      </c>
      <c r="AC2812" s="1" t="n">
        <v>0</v>
      </c>
      <c r="AD2812" s="1" t="n">
        <f aca="false">IF(F2812=0,0,Z2812/F2812)</f>
        <v>1.57142857142857</v>
      </c>
      <c r="AE2812" s="1" t="str">
        <f aca="false">IFERROR(LEFT(C2812,FIND("-",C2812)-1),C2812)</f>
        <v>SG</v>
      </c>
      <c r="AF2812" s="1" t="str">
        <f aca="false">B2812&amp;"|"&amp;A2812</f>
        <v>Chris Babb|2014</v>
      </c>
      <c r="AG2812" s="1" t="n">
        <f aca="false">SUMPRODUCT(($A$2:$A$4670=A2812)*($Z$2:$Z$4670&gt;Z2812))+1</f>
        <v>435</v>
      </c>
    </row>
    <row r="2813" customFormat="false" ht="15" hidden="false" customHeight="false" outlineLevel="0" collapsed="false">
      <c r="A2813" s="1" t="n">
        <v>2014</v>
      </c>
      <c r="B2813" s="1" t="s">
        <v>220</v>
      </c>
      <c r="C2813" s="1" t="s">
        <v>105</v>
      </c>
      <c r="D2813" s="1" t="n">
        <v>29</v>
      </c>
      <c r="E2813" s="1" t="s">
        <v>126</v>
      </c>
      <c r="F2813" s="1" t="n">
        <v>79</v>
      </c>
      <c r="G2813" s="1" t="n">
        <v>79</v>
      </c>
      <c r="H2813" s="1" t="n">
        <v>2531</v>
      </c>
      <c r="I2813" s="1" t="n">
        <v>492</v>
      </c>
      <c r="J2813" s="1" t="n">
        <v>953</v>
      </c>
      <c r="K2813" s="1" t="n">
        <v>0.516</v>
      </c>
      <c r="L2813" s="1" t="n">
        <v>74</v>
      </c>
      <c r="M2813" s="1" t="n">
        <v>218</v>
      </c>
      <c r="N2813" s="1" t="n">
        <v>0.339</v>
      </c>
      <c r="O2813" s="1" t="n">
        <v>223</v>
      </c>
      <c r="P2813" s="1" t="n">
        <v>272</v>
      </c>
      <c r="Q2813" s="1" t="n">
        <v>0.82</v>
      </c>
      <c r="R2813" s="1" t="n">
        <v>98</v>
      </c>
      <c r="S2813" s="1" t="n">
        <v>424</v>
      </c>
      <c r="T2813" s="1" t="n">
        <v>522</v>
      </c>
      <c r="U2813" s="1" t="n">
        <v>87</v>
      </c>
      <c r="V2813" s="1" t="n">
        <v>80</v>
      </c>
      <c r="W2813" s="1" t="n">
        <v>78</v>
      </c>
      <c r="X2813" s="1" t="n">
        <v>125</v>
      </c>
      <c r="Y2813" s="1" t="n">
        <v>192</v>
      </c>
      <c r="Z2813" s="1" t="n">
        <v>1281</v>
      </c>
      <c r="AA2813" s="1" t="n">
        <v>19</v>
      </c>
      <c r="AB2813" s="1" t="n">
        <v>0.597</v>
      </c>
      <c r="AC2813" s="1" t="n">
        <v>8</v>
      </c>
      <c r="AD2813" s="1" t="n">
        <f aca="false">IF(F2813=0,0,Z2813/F2813)</f>
        <v>16.2151898734177</v>
      </c>
      <c r="AE2813" s="1" t="str">
        <f aca="false">IFERROR(LEFT(C2813,FIND("-",C2813)-1),C2813)</f>
        <v>C</v>
      </c>
      <c r="AF2813" s="1" t="str">
        <f aca="false">B2813&amp;"|"&amp;A2813</f>
        <v>Chris Bosh|2014</v>
      </c>
      <c r="AG2813" s="1" t="n">
        <f aca="false">SUMPRODUCT(($A$2:$A$4670=A2813)*($Z$2:$Z$4670&gt;Z2813))+1</f>
        <v>37</v>
      </c>
    </row>
    <row r="2814" customFormat="false" ht="15" hidden="false" customHeight="false" outlineLevel="0" collapsed="false">
      <c r="A2814" s="1" t="n">
        <v>2014</v>
      </c>
      <c r="B2814" s="1" t="s">
        <v>902</v>
      </c>
      <c r="C2814" s="1" t="s">
        <v>123</v>
      </c>
      <c r="D2814" s="1" t="n">
        <v>29</v>
      </c>
      <c r="E2814" s="1" t="s">
        <v>145</v>
      </c>
      <c r="F2814" s="1" t="n">
        <v>41</v>
      </c>
      <c r="G2814" s="1" t="n">
        <v>0</v>
      </c>
      <c r="H2814" s="1" t="n">
        <v>265</v>
      </c>
      <c r="I2814" s="1" t="n">
        <v>55</v>
      </c>
      <c r="J2814" s="1" t="n">
        <v>117</v>
      </c>
      <c r="K2814" s="1" t="n">
        <v>0.47</v>
      </c>
      <c r="L2814" s="1" t="n">
        <v>33</v>
      </c>
      <c r="M2814" s="1" t="n">
        <v>79</v>
      </c>
      <c r="N2814" s="1" t="n">
        <v>0.418</v>
      </c>
      <c r="O2814" s="1" t="n">
        <v>10</v>
      </c>
      <c r="P2814" s="1" t="n">
        <v>14</v>
      </c>
      <c r="Q2814" s="1" t="n">
        <v>0.714</v>
      </c>
      <c r="R2814" s="1" t="n">
        <v>7</v>
      </c>
      <c r="S2814" s="1" t="n">
        <v>25</v>
      </c>
      <c r="T2814" s="1" t="n">
        <v>32</v>
      </c>
      <c r="U2814" s="1" t="n">
        <v>18</v>
      </c>
      <c r="V2814" s="1" t="n">
        <v>3</v>
      </c>
      <c r="W2814" s="1" t="n">
        <v>7</v>
      </c>
      <c r="X2814" s="1" t="n">
        <v>14</v>
      </c>
      <c r="Y2814" s="1" t="n">
        <v>38</v>
      </c>
      <c r="Z2814" s="1" t="n">
        <v>153</v>
      </c>
      <c r="AA2814" s="1" t="n">
        <v>17.6</v>
      </c>
      <c r="AB2814" s="1" t="n">
        <v>0.621</v>
      </c>
      <c r="AC2814" s="1" t="n">
        <v>1</v>
      </c>
      <c r="AD2814" s="1" t="n">
        <f aca="false">IF(F2814=0,0,Z2814/F2814)</f>
        <v>3.73170731707317</v>
      </c>
      <c r="AE2814" s="1" t="str">
        <f aca="false">IFERROR(LEFT(C2814,FIND("-",C2814)-1),C2814)</f>
        <v>SF</v>
      </c>
      <c r="AF2814" s="1" t="str">
        <f aca="false">B2814&amp;"|"&amp;A2814</f>
        <v>Chris Copeland|2014</v>
      </c>
      <c r="AG2814" s="1" t="n">
        <f aca="false">SUMPRODUCT(($A$2:$A$4670=A2814)*($Z$2:$Z$4670&gt;Z2814))+1</f>
        <v>342</v>
      </c>
    </row>
    <row r="2815" customFormat="false" ht="15" hidden="false" customHeight="false" outlineLevel="0" collapsed="false">
      <c r="A2815" s="1" t="n">
        <v>2014</v>
      </c>
      <c r="B2815" s="1" t="s">
        <v>605</v>
      </c>
      <c r="C2815" s="1" t="s">
        <v>123</v>
      </c>
      <c r="D2815" s="1" t="n">
        <v>27</v>
      </c>
      <c r="E2815" s="1" t="s">
        <v>264</v>
      </c>
      <c r="F2815" s="1" t="n">
        <v>49</v>
      </c>
      <c r="G2815" s="1" t="n">
        <v>8</v>
      </c>
      <c r="H2815" s="1" t="n">
        <v>1016</v>
      </c>
      <c r="I2815" s="1" t="n">
        <v>111</v>
      </c>
      <c r="J2815" s="1" t="n">
        <v>252</v>
      </c>
      <c r="K2815" s="1" t="n">
        <v>0.44</v>
      </c>
      <c r="L2815" s="1" t="n">
        <v>51</v>
      </c>
      <c r="M2815" s="1" t="n">
        <v>132</v>
      </c>
      <c r="N2815" s="1" t="n">
        <v>0.386</v>
      </c>
      <c r="O2815" s="1" t="n">
        <v>66</v>
      </c>
      <c r="P2815" s="1" t="n">
        <v>82</v>
      </c>
      <c r="Q2815" s="1" t="n">
        <v>0.805</v>
      </c>
      <c r="R2815" s="1" t="n">
        <v>16</v>
      </c>
      <c r="S2815" s="1" t="n">
        <v>103</v>
      </c>
      <c r="T2815" s="1" t="n">
        <v>119</v>
      </c>
      <c r="U2815" s="1" t="n">
        <v>51</v>
      </c>
      <c r="V2815" s="1" t="n">
        <v>29</v>
      </c>
      <c r="W2815" s="1" t="n">
        <v>16</v>
      </c>
      <c r="X2815" s="1" t="n">
        <v>36</v>
      </c>
      <c r="Y2815" s="1" t="n">
        <v>61</v>
      </c>
      <c r="Z2815" s="1" t="n">
        <v>339</v>
      </c>
      <c r="AA2815" s="1" t="n">
        <v>12.2</v>
      </c>
      <c r="AB2815" s="1" t="n">
        <v>0.588</v>
      </c>
      <c r="AC2815" s="1" t="n">
        <v>2.4</v>
      </c>
      <c r="AD2815" s="1" t="n">
        <f aca="false">IF(F2815=0,0,Z2815/F2815)</f>
        <v>6.91836734693878</v>
      </c>
      <c r="AE2815" s="1" t="str">
        <f aca="false">IFERROR(LEFT(C2815,FIND("-",C2815)-1),C2815)</f>
        <v>SF</v>
      </c>
      <c r="AF2815" s="1" t="str">
        <f aca="false">B2815&amp;"|"&amp;A2815</f>
        <v>Chris Douglas-Roberts|2014</v>
      </c>
      <c r="AG2815" s="1" t="n">
        <f aca="false">SUMPRODUCT(($A$2:$A$4670=A2815)*($Z$2:$Z$4670&gt;Z2815))+1</f>
        <v>263</v>
      </c>
    </row>
    <row r="2816" customFormat="false" ht="15" hidden="false" customHeight="false" outlineLevel="0" collapsed="false">
      <c r="A2816" s="1" t="n">
        <v>2014</v>
      </c>
      <c r="B2816" s="1" t="s">
        <v>744</v>
      </c>
      <c r="C2816" s="1" t="s">
        <v>123</v>
      </c>
      <c r="D2816" s="1" t="n">
        <v>23</v>
      </c>
      <c r="E2816" s="1" t="s">
        <v>199</v>
      </c>
      <c r="F2816" s="1" t="n">
        <v>40</v>
      </c>
      <c r="G2816" s="1" t="n">
        <v>0</v>
      </c>
      <c r="H2816" s="1" t="n">
        <v>789</v>
      </c>
      <c r="I2816" s="1" t="n">
        <v>85</v>
      </c>
      <c r="J2816" s="1" t="n">
        <v>214</v>
      </c>
      <c r="K2816" s="1" t="n">
        <v>0.397</v>
      </c>
      <c r="L2816" s="1" t="n">
        <v>43</v>
      </c>
      <c r="M2816" s="1" t="n">
        <v>127</v>
      </c>
      <c r="N2816" s="1" t="n">
        <v>0.339</v>
      </c>
      <c r="O2816" s="1" t="n">
        <v>37</v>
      </c>
      <c r="P2816" s="1" t="n">
        <v>43</v>
      </c>
      <c r="Q2816" s="1" t="n">
        <v>0.86</v>
      </c>
      <c r="R2816" s="1" t="n">
        <v>31</v>
      </c>
      <c r="S2816" s="1" t="n">
        <v>66</v>
      </c>
      <c r="T2816" s="1" t="n">
        <v>97</v>
      </c>
      <c r="U2816" s="1" t="n">
        <v>31</v>
      </c>
      <c r="V2816" s="1" t="n">
        <v>27</v>
      </c>
      <c r="W2816" s="1" t="n">
        <v>4</v>
      </c>
      <c r="X2816" s="1" t="n">
        <v>22</v>
      </c>
      <c r="Y2816" s="1" t="n">
        <v>63</v>
      </c>
      <c r="Z2816" s="1" t="n">
        <v>250</v>
      </c>
      <c r="AA2816" s="1" t="n">
        <v>10.8</v>
      </c>
      <c r="AB2816" s="1" t="n">
        <v>0.537</v>
      </c>
      <c r="AC2816" s="1" t="n">
        <v>1.4</v>
      </c>
      <c r="AD2816" s="1" t="n">
        <f aca="false">IF(F2816=0,0,Z2816/F2816)</f>
        <v>6.25</v>
      </c>
      <c r="AE2816" s="1" t="str">
        <f aca="false">IFERROR(LEFT(C2816,FIND("-",C2816)-1),C2816)</f>
        <v>SF</v>
      </c>
      <c r="AF2816" s="1" t="str">
        <f aca="false">B2816&amp;"|"&amp;A2816</f>
        <v>Chris Johnson|2014</v>
      </c>
      <c r="AG2816" s="1" t="n">
        <f aca="false">SUMPRODUCT(($A$2:$A$4670=A2816)*($Z$2:$Z$4670&gt;Z2816))+1</f>
        <v>295</v>
      </c>
    </row>
    <row r="2817" customFormat="false" ht="15" hidden="false" customHeight="false" outlineLevel="0" collapsed="false">
      <c r="A2817" s="1" t="n">
        <v>2014</v>
      </c>
      <c r="B2817" s="1" t="s">
        <v>222</v>
      </c>
      <c r="C2817" s="1" t="s">
        <v>105</v>
      </c>
      <c r="D2817" s="1" t="n">
        <v>31</v>
      </c>
      <c r="E2817" s="1" t="s">
        <v>154</v>
      </c>
      <c r="F2817" s="1" t="n">
        <v>39</v>
      </c>
      <c r="G2817" s="1" t="n">
        <v>13</v>
      </c>
      <c r="H2817" s="1" t="n">
        <v>736</v>
      </c>
      <c r="I2817" s="1" t="n">
        <v>176</v>
      </c>
      <c r="J2817" s="1" t="n">
        <v>346</v>
      </c>
      <c r="K2817" s="1" t="n">
        <v>0.509</v>
      </c>
      <c r="L2817" s="1" t="n">
        <v>0</v>
      </c>
      <c r="M2817" s="1" t="n">
        <v>3</v>
      </c>
      <c r="N2817" s="1" t="n">
        <v>0</v>
      </c>
      <c r="O2817" s="1" t="n">
        <v>52</v>
      </c>
      <c r="P2817" s="1" t="n">
        <v>68</v>
      </c>
      <c r="Q2817" s="1" t="n">
        <v>0.765</v>
      </c>
      <c r="R2817" s="1" t="n">
        <v>54</v>
      </c>
      <c r="S2817" s="1" t="n">
        <v>175</v>
      </c>
      <c r="T2817" s="1" t="n">
        <v>229</v>
      </c>
      <c r="U2817" s="1" t="n">
        <v>58</v>
      </c>
      <c r="V2817" s="1" t="n">
        <v>11</v>
      </c>
      <c r="W2817" s="1" t="n">
        <v>40</v>
      </c>
      <c r="X2817" s="1" t="n">
        <v>74</v>
      </c>
      <c r="Y2817" s="1" t="n">
        <v>93</v>
      </c>
      <c r="Z2817" s="1" t="n">
        <v>404</v>
      </c>
      <c r="AA2817" s="1" t="n">
        <v>17</v>
      </c>
      <c r="AB2817" s="1" t="n">
        <v>0.537</v>
      </c>
      <c r="AC2817" s="1" t="n">
        <v>0.5</v>
      </c>
      <c r="AD2817" s="1" t="n">
        <f aca="false">IF(F2817=0,0,Z2817/F2817)</f>
        <v>10.3589743589744</v>
      </c>
      <c r="AE2817" s="1" t="str">
        <f aca="false">IFERROR(LEFT(C2817,FIND("-",C2817)-1),C2817)</f>
        <v>C</v>
      </c>
      <c r="AF2817" s="1" t="str">
        <f aca="false">B2817&amp;"|"&amp;A2817</f>
        <v>Chris Kaman|2014</v>
      </c>
      <c r="AG2817" s="1" t="n">
        <f aca="false">SUMPRODUCT(($A$2:$A$4670=A2817)*($Z$2:$Z$4670&gt;Z2817))+1</f>
        <v>235</v>
      </c>
    </row>
    <row r="2818" customFormat="false" ht="15" hidden="false" customHeight="false" outlineLevel="0" collapsed="false">
      <c r="A2818" s="1" t="n">
        <v>2014</v>
      </c>
      <c r="B2818" s="1" t="s">
        <v>224</v>
      </c>
      <c r="C2818" s="1" t="s">
        <v>102</v>
      </c>
      <c r="D2818" s="1" t="n">
        <v>28</v>
      </c>
      <c r="E2818" s="1" t="s">
        <v>108</v>
      </c>
      <c r="F2818" s="1" t="n">
        <v>62</v>
      </c>
      <c r="G2818" s="1" t="n">
        <v>62</v>
      </c>
      <c r="H2818" s="1" t="n">
        <v>2171</v>
      </c>
      <c r="I2818" s="1" t="n">
        <v>406</v>
      </c>
      <c r="J2818" s="1" t="n">
        <v>870</v>
      </c>
      <c r="K2818" s="1" t="n">
        <v>0.467</v>
      </c>
      <c r="L2818" s="1" t="n">
        <v>78</v>
      </c>
      <c r="M2818" s="1" t="n">
        <v>212</v>
      </c>
      <c r="N2818" s="1" t="n">
        <v>0.368</v>
      </c>
      <c r="O2818" s="1" t="n">
        <v>295</v>
      </c>
      <c r="P2818" s="1" t="n">
        <v>345</v>
      </c>
      <c r="Q2818" s="1" t="n">
        <v>0.855</v>
      </c>
      <c r="R2818" s="1" t="n">
        <v>38</v>
      </c>
      <c r="S2818" s="1" t="n">
        <v>230</v>
      </c>
      <c r="T2818" s="1" t="n">
        <v>268</v>
      </c>
      <c r="U2818" s="1" t="n">
        <v>663</v>
      </c>
      <c r="V2818" s="1" t="n">
        <v>154</v>
      </c>
      <c r="W2818" s="1" t="n">
        <v>4</v>
      </c>
      <c r="X2818" s="1" t="n">
        <v>145</v>
      </c>
      <c r="Y2818" s="1" t="n">
        <v>157</v>
      </c>
      <c r="Z2818" s="1" t="n">
        <v>1185</v>
      </c>
      <c r="AA2818" s="1" t="n">
        <v>25.9</v>
      </c>
      <c r="AB2818" s="1" t="n">
        <v>0.58</v>
      </c>
      <c r="AC2818" s="1" t="n">
        <v>12.2</v>
      </c>
      <c r="AD2818" s="1" t="n">
        <f aca="false">IF(F2818=0,0,Z2818/F2818)</f>
        <v>19.1129032258065</v>
      </c>
      <c r="AE2818" s="1" t="str">
        <f aca="false">IFERROR(LEFT(C2818,FIND("-",C2818)-1),C2818)</f>
        <v>PG</v>
      </c>
      <c r="AF2818" s="1" t="str">
        <f aca="false">B2818&amp;"|"&amp;A2818</f>
        <v>Chris Paul|2014</v>
      </c>
      <c r="AG2818" s="1" t="n">
        <f aca="false">SUMPRODUCT(($A$2:$A$4670=A2818)*($Z$2:$Z$4670&gt;Z2818))+1</f>
        <v>49</v>
      </c>
    </row>
    <row r="2819" customFormat="false" ht="15" hidden="false" customHeight="false" outlineLevel="0" collapsed="false">
      <c r="A2819" s="1" t="n">
        <v>2014</v>
      </c>
      <c r="B2819" s="1" t="s">
        <v>815</v>
      </c>
      <c r="C2819" s="1" t="s">
        <v>123</v>
      </c>
      <c r="D2819" s="1" t="n">
        <v>24</v>
      </c>
      <c r="E2819" s="1" t="s">
        <v>137</v>
      </c>
      <c r="F2819" s="1" t="n">
        <v>25</v>
      </c>
      <c r="G2819" s="1" t="n">
        <v>0</v>
      </c>
      <c r="H2819" s="1" t="n">
        <v>250</v>
      </c>
      <c r="I2819" s="1" t="n">
        <v>25</v>
      </c>
      <c r="J2819" s="1" t="n">
        <v>67</v>
      </c>
      <c r="K2819" s="1" t="n">
        <v>0.373</v>
      </c>
      <c r="L2819" s="1" t="n">
        <v>7</v>
      </c>
      <c r="M2819" s="1" t="n">
        <v>19</v>
      </c>
      <c r="N2819" s="1" t="n">
        <v>0.368</v>
      </c>
      <c r="O2819" s="1" t="n">
        <v>18</v>
      </c>
      <c r="P2819" s="1" t="n">
        <v>25</v>
      </c>
      <c r="Q2819" s="1" t="n">
        <v>0.72</v>
      </c>
      <c r="R2819" s="1" t="n">
        <v>18</v>
      </c>
      <c r="S2819" s="1" t="n">
        <v>37</v>
      </c>
      <c r="T2819" s="1" t="n">
        <v>55</v>
      </c>
      <c r="U2819" s="1" t="n">
        <v>6</v>
      </c>
      <c r="V2819" s="1" t="n">
        <v>9</v>
      </c>
      <c r="W2819" s="1" t="n">
        <v>3</v>
      </c>
      <c r="X2819" s="1" t="n">
        <v>17</v>
      </c>
      <c r="Y2819" s="1" t="n">
        <v>25</v>
      </c>
      <c r="Z2819" s="1" t="n">
        <v>75</v>
      </c>
      <c r="AA2819" s="1" t="n">
        <v>8.8</v>
      </c>
      <c r="AB2819" s="1" t="n">
        <v>0.481</v>
      </c>
      <c r="AC2819" s="1" t="n">
        <v>0.2</v>
      </c>
      <c r="AD2819" s="1" t="n">
        <f aca="false">IF(F2819=0,0,Z2819/F2819)</f>
        <v>3</v>
      </c>
      <c r="AE2819" s="1" t="str">
        <f aca="false">IFERROR(LEFT(C2819,FIND("-",C2819)-1),C2819)</f>
        <v>SF</v>
      </c>
      <c r="AF2819" s="1" t="str">
        <f aca="false">B2819&amp;"|"&amp;A2819</f>
        <v>Chris Singleton|2014</v>
      </c>
      <c r="AG2819" s="1" t="n">
        <f aca="false">SUMPRODUCT(($A$2:$A$4670=A2819)*($Z$2:$Z$4670&gt;Z2819))+1</f>
        <v>391</v>
      </c>
    </row>
    <row r="2820" customFormat="false" ht="15" hidden="false" customHeight="false" outlineLevel="0" collapsed="false">
      <c r="A2820" s="1" t="n">
        <v>2014</v>
      </c>
      <c r="B2820" s="1" t="s">
        <v>982</v>
      </c>
      <c r="C2820" s="1" t="s">
        <v>102</v>
      </c>
      <c r="D2820" s="1" t="n">
        <v>26</v>
      </c>
      <c r="E2820" s="1" t="s">
        <v>256</v>
      </c>
      <c r="F2820" s="1" t="n">
        <v>2</v>
      </c>
      <c r="G2820" s="1" t="n">
        <v>0</v>
      </c>
      <c r="H2820" s="1" t="n">
        <v>2</v>
      </c>
      <c r="I2820" s="1" t="n">
        <v>0</v>
      </c>
      <c r="J2820" s="1" t="n">
        <v>0</v>
      </c>
      <c r="L2820" s="1" t="n">
        <v>0</v>
      </c>
      <c r="M2820" s="1" t="n">
        <v>0</v>
      </c>
      <c r="O2820" s="1" t="n">
        <v>0</v>
      </c>
      <c r="P2820" s="1" t="n">
        <v>0</v>
      </c>
      <c r="R2820" s="1" t="n">
        <v>0</v>
      </c>
      <c r="S2820" s="1" t="n">
        <v>0</v>
      </c>
      <c r="T2820" s="1" t="n">
        <v>0</v>
      </c>
      <c r="U2820" s="1" t="n">
        <v>0</v>
      </c>
      <c r="V2820" s="1" t="n">
        <v>0</v>
      </c>
      <c r="W2820" s="1" t="n">
        <v>0</v>
      </c>
      <c r="X2820" s="1" t="n">
        <v>0</v>
      </c>
      <c r="Y2820" s="1" t="n">
        <v>0</v>
      </c>
      <c r="Z2820" s="1" t="n">
        <v>0</v>
      </c>
      <c r="AA2820" s="1" t="n">
        <v>0</v>
      </c>
      <c r="AC2820" s="1" t="n">
        <v>0</v>
      </c>
      <c r="AD2820" s="1" t="n">
        <f aca="false">IF(F2820=0,0,Z2820/F2820)</f>
        <v>0</v>
      </c>
      <c r="AE2820" s="1" t="str">
        <f aca="false">IFERROR(LEFT(C2820,FIND("-",C2820)-1),C2820)</f>
        <v>PG</v>
      </c>
      <c r="AF2820" s="1" t="str">
        <f aca="false">B2820&amp;"|"&amp;A2820</f>
        <v>Chris Smith|2014</v>
      </c>
      <c r="AG2820" s="1" t="n">
        <f aca="false">SUMPRODUCT(($A$2:$A$4670=A2820)*($Z$2:$Z$4670&gt;Z2820))+1</f>
        <v>474</v>
      </c>
    </row>
    <row r="2821" customFormat="false" ht="15" hidden="false" customHeight="false" outlineLevel="0" collapsed="false">
      <c r="A2821" s="1" t="n">
        <v>2014</v>
      </c>
      <c r="B2821" s="1" t="s">
        <v>816</v>
      </c>
      <c r="C2821" s="1" t="s">
        <v>123</v>
      </c>
      <c r="D2821" s="1" t="n">
        <v>25</v>
      </c>
      <c r="E2821" s="1" t="s">
        <v>152</v>
      </c>
      <c r="F2821" s="1" t="n">
        <v>8</v>
      </c>
      <c r="G2821" s="1" t="n">
        <v>0</v>
      </c>
      <c r="H2821" s="1" t="n">
        <v>126</v>
      </c>
      <c r="I2821" s="1" t="n">
        <v>21</v>
      </c>
      <c r="J2821" s="1" t="n">
        <v>35</v>
      </c>
      <c r="K2821" s="1" t="n">
        <v>0.6</v>
      </c>
      <c r="L2821" s="1" t="n">
        <v>0</v>
      </c>
      <c r="M2821" s="1" t="n">
        <v>1</v>
      </c>
      <c r="N2821" s="1" t="n">
        <v>0</v>
      </c>
      <c r="O2821" s="1" t="n">
        <v>6</v>
      </c>
      <c r="P2821" s="1" t="n">
        <v>15</v>
      </c>
      <c r="Q2821" s="1" t="n">
        <v>0.4</v>
      </c>
      <c r="R2821" s="1" t="n">
        <v>10</v>
      </c>
      <c r="S2821" s="1" t="n">
        <v>10</v>
      </c>
      <c r="T2821" s="1" t="n">
        <v>20</v>
      </c>
      <c r="U2821" s="1" t="n">
        <v>5</v>
      </c>
      <c r="V2821" s="1" t="n">
        <v>7</v>
      </c>
      <c r="W2821" s="1" t="n">
        <v>5</v>
      </c>
      <c r="X2821" s="1" t="n">
        <v>5</v>
      </c>
      <c r="Y2821" s="1" t="n">
        <v>17</v>
      </c>
      <c r="Z2821" s="1" t="n">
        <v>48</v>
      </c>
      <c r="AA2821" s="1" t="n">
        <v>16.5</v>
      </c>
      <c r="AB2821" s="1" t="n">
        <v>0.577</v>
      </c>
      <c r="AC2821" s="1" t="n">
        <v>0.3</v>
      </c>
      <c r="AD2821" s="1" t="n">
        <f aca="false">IF(F2821=0,0,Z2821/F2821)</f>
        <v>6</v>
      </c>
      <c r="AE2821" s="1" t="str">
        <f aca="false">IFERROR(LEFT(C2821,FIND("-",C2821)-1),C2821)</f>
        <v>SF</v>
      </c>
      <c r="AF2821" s="1" t="str">
        <f aca="false">B2821&amp;"|"&amp;A2821</f>
        <v>Chris Wright|2014</v>
      </c>
      <c r="AG2821" s="1" t="n">
        <f aca="false">SUMPRODUCT(($A$2:$A$4670=A2821)*($Z$2:$Z$4670&gt;Z2821))+1</f>
        <v>409</v>
      </c>
    </row>
    <row r="2822" customFormat="false" ht="15" hidden="false" customHeight="false" outlineLevel="0" collapsed="false">
      <c r="A2822" s="1" t="n">
        <v>2014</v>
      </c>
      <c r="B2822" s="1" t="s">
        <v>230</v>
      </c>
      <c r="C2822" s="1" t="s">
        <v>105</v>
      </c>
      <c r="D2822" s="1" t="n">
        <v>30</v>
      </c>
      <c r="E2822" s="1" t="s">
        <v>115</v>
      </c>
      <c r="F2822" s="1" t="n">
        <v>61</v>
      </c>
      <c r="G2822" s="1" t="n">
        <v>1</v>
      </c>
      <c r="H2822" s="1" t="n">
        <v>754</v>
      </c>
      <c r="I2822" s="1" t="n">
        <v>56</v>
      </c>
      <c r="J2822" s="1" t="n">
        <v>130</v>
      </c>
      <c r="K2822" s="1" t="n">
        <v>0.431</v>
      </c>
      <c r="L2822" s="1" t="n">
        <v>0</v>
      </c>
      <c r="M2822" s="1" t="n">
        <v>1</v>
      </c>
      <c r="N2822" s="1" t="n">
        <v>0</v>
      </c>
      <c r="O2822" s="1" t="n">
        <v>20</v>
      </c>
      <c r="P2822" s="1" t="n">
        <v>25</v>
      </c>
      <c r="Q2822" s="1" t="n">
        <v>0.8</v>
      </c>
      <c r="R2822" s="1" t="n">
        <v>69</v>
      </c>
      <c r="S2822" s="1" t="n">
        <v>141</v>
      </c>
      <c r="T2822" s="1" t="n">
        <v>210</v>
      </c>
      <c r="U2822" s="1" t="n">
        <v>35</v>
      </c>
      <c r="V2822" s="1" t="n">
        <v>34</v>
      </c>
      <c r="W2822" s="1" t="n">
        <v>12</v>
      </c>
      <c r="X2822" s="1" t="n">
        <v>33</v>
      </c>
      <c r="Y2822" s="1" t="n">
        <v>95</v>
      </c>
      <c r="Z2822" s="1" t="n">
        <v>132</v>
      </c>
      <c r="AA2822" s="1" t="n">
        <v>10</v>
      </c>
      <c r="AB2822" s="1" t="n">
        <v>0.468</v>
      </c>
      <c r="AC2822" s="1" t="n">
        <v>1.4</v>
      </c>
      <c r="AD2822" s="1" t="n">
        <f aca="false">IF(F2822=0,0,Z2822/F2822)</f>
        <v>2.16393442622951</v>
      </c>
      <c r="AE2822" s="1" t="str">
        <f aca="false">IFERROR(LEFT(C2822,FIND("-",C2822)-1),C2822)</f>
        <v>C</v>
      </c>
      <c r="AF2822" s="1" t="str">
        <f aca="false">B2822&amp;"|"&amp;A2822</f>
        <v>Chuck Hayes|2014</v>
      </c>
      <c r="AG2822" s="1" t="n">
        <f aca="false">SUMPRODUCT(($A$2:$A$4670=A2822)*($Z$2:$Z$4670&gt;Z2822))+1</f>
        <v>357</v>
      </c>
    </row>
    <row r="2823" customFormat="false" ht="15" hidden="false" customHeight="false" outlineLevel="0" collapsed="false">
      <c r="A2823" s="1" t="n">
        <v>2014</v>
      </c>
      <c r="B2823" s="1" t="s">
        <v>983</v>
      </c>
      <c r="C2823" s="1" t="s">
        <v>105</v>
      </c>
      <c r="D2823" s="1" t="n">
        <v>21</v>
      </c>
      <c r="E2823" s="1" t="s">
        <v>264</v>
      </c>
      <c r="F2823" s="1" t="n">
        <v>82</v>
      </c>
      <c r="G2823" s="1" t="n">
        <v>3</v>
      </c>
      <c r="H2823" s="1" t="n">
        <v>1416</v>
      </c>
      <c r="I2823" s="1" t="n">
        <v>172</v>
      </c>
      <c r="J2823" s="1" t="n">
        <v>404</v>
      </c>
      <c r="K2823" s="1" t="n">
        <v>0.426</v>
      </c>
      <c r="L2823" s="1" t="n">
        <v>0</v>
      </c>
      <c r="M2823" s="1" t="n">
        <v>1</v>
      </c>
      <c r="N2823" s="1" t="n">
        <v>0</v>
      </c>
      <c r="O2823" s="1" t="n">
        <v>146</v>
      </c>
      <c r="P2823" s="1" t="n">
        <v>200</v>
      </c>
      <c r="Q2823" s="1" t="n">
        <v>0.73</v>
      </c>
      <c r="R2823" s="1" t="n">
        <v>118</v>
      </c>
      <c r="S2823" s="1" t="n">
        <v>235</v>
      </c>
      <c r="T2823" s="1" t="n">
        <v>353</v>
      </c>
      <c r="U2823" s="1" t="n">
        <v>92</v>
      </c>
      <c r="V2823" s="1" t="n">
        <v>40</v>
      </c>
      <c r="W2823" s="1" t="n">
        <v>41</v>
      </c>
      <c r="X2823" s="1" t="n">
        <v>87</v>
      </c>
      <c r="Y2823" s="1" t="n">
        <v>170</v>
      </c>
      <c r="Z2823" s="1" t="n">
        <v>490</v>
      </c>
      <c r="AA2823" s="1" t="n">
        <v>13.1</v>
      </c>
      <c r="AB2823" s="1" t="n">
        <v>0.498</v>
      </c>
      <c r="AC2823" s="1" t="n">
        <v>2.6</v>
      </c>
      <c r="AD2823" s="1" t="n">
        <f aca="false">IF(F2823=0,0,Z2823/F2823)</f>
        <v>5.97560975609756</v>
      </c>
      <c r="AE2823" s="1" t="str">
        <f aca="false">IFERROR(LEFT(C2823,FIND("-",C2823)-1),C2823)</f>
        <v>C</v>
      </c>
      <c r="AF2823" s="1" t="str">
        <f aca="false">B2823&amp;"|"&amp;A2823</f>
        <v>Cody Zeller|2014</v>
      </c>
      <c r="AG2823" s="1" t="n">
        <f aca="false">SUMPRODUCT(($A$2:$A$4670=A2823)*($Z$2:$Z$4670&gt;Z2823))+1</f>
        <v>210</v>
      </c>
    </row>
    <row r="2824" customFormat="false" ht="15" hidden="false" customHeight="false" outlineLevel="0" collapsed="false">
      <c r="A2824" s="1" t="n">
        <v>2014</v>
      </c>
      <c r="B2824" s="1" t="s">
        <v>746</v>
      </c>
      <c r="C2824" s="1" t="s">
        <v>105</v>
      </c>
      <c r="D2824" s="1" t="n">
        <v>25</v>
      </c>
      <c r="E2824" s="1" t="s">
        <v>256</v>
      </c>
      <c r="F2824" s="1" t="n">
        <v>46</v>
      </c>
      <c r="G2824" s="1" t="n">
        <v>2</v>
      </c>
      <c r="H2824" s="1" t="n">
        <v>330</v>
      </c>
      <c r="I2824" s="1" t="n">
        <v>33</v>
      </c>
      <c r="J2824" s="1" t="n">
        <v>61</v>
      </c>
      <c r="K2824" s="1" t="n">
        <v>0.541</v>
      </c>
      <c r="L2824" s="1" t="n">
        <v>0</v>
      </c>
      <c r="M2824" s="1" t="n">
        <v>0</v>
      </c>
      <c r="O2824" s="1" t="n">
        <v>26</v>
      </c>
      <c r="P2824" s="1" t="n">
        <v>30</v>
      </c>
      <c r="Q2824" s="1" t="n">
        <v>0.867</v>
      </c>
      <c r="R2824" s="1" t="n">
        <v>37</v>
      </c>
      <c r="S2824" s="1" t="n">
        <v>92</v>
      </c>
      <c r="T2824" s="1" t="n">
        <v>129</v>
      </c>
      <c r="U2824" s="1" t="n">
        <v>14</v>
      </c>
      <c r="V2824" s="1" t="n">
        <v>8</v>
      </c>
      <c r="W2824" s="1" t="n">
        <v>30</v>
      </c>
      <c r="X2824" s="1" t="n">
        <v>18</v>
      </c>
      <c r="Y2824" s="1" t="n">
        <v>40</v>
      </c>
      <c r="Z2824" s="1" t="n">
        <v>92</v>
      </c>
      <c r="AA2824" s="1" t="n">
        <v>19.1</v>
      </c>
      <c r="AB2824" s="1" t="n">
        <v>0.62</v>
      </c>
      <c r="AC2824" s="1" t="n">
        <v>1.2</v>
      </c>
      <c r="AD2824" s="1" t="n">
        <f aca="false">IF(F2824=0,0,Z2824/F2824)</f>
        <v>2</v>
      </c>
      <c r="AE2824" s="1" t="str">
        <f aca="false">IFERROR(LEFT(C2824,FIND("-",C2824)-1),C2824)</f>
        <v>C</v>
      </c>
      <c r="AF2824" s="1" t="str">
        <f aca="false">B2824&amp;"|"&amp;A2824</f>
        <v>Cole Aldrich|2014</v>
      </c>
      <c r="AG2824" s="1" t="n">
        <f aca="false">SUMPRODUCT(($A$2:$A$4670=A2824)*($Z$2:$Z$4670&gt;Z2824))+1</f>
        <v>378</v>
      </c>
    </row>
    <row r="2825" customFormat="false" ht="15" hidden="false" customHeight="false" outlineLevel="0" collapsed="false">
      <c r="A2825" s="1" t="n">
        <v>2014</v>
      </c>
      <c r="B2825" s="1" t="s">
        <v>233</v>
      </c>
      <c r="C2825" s="1" t="s">
        <v>123</v>
      </c>
      <c r="D2825" s="1" t="n">
        <v>27</v>
      </c>
      <c r="E2825" s="1" t="s">
        <v>120</v>
      </c>
      <c r="F2825" s="1" t="n">
        <v>81</v>
      </c>
      <c r="G2825" s="1" t="n">
        <v>81</v>
      </c>
      <c r="H2825" s="1" t="n">
        <v>2609</v>
      </c>
      <c r="I2825" s="1" t="n">
        <v>388</v>
      </c>
      <c r="J2825" s="1" t="n">
        <v>807</v>
      </c>
      <c r="K2825" s="1" t="n">
        <v>0.481</v>
      </c>
      <c r="L2825" s="1" t="n">
        <v>59</v>
      </c>
      <c r="M2825" s="1" t="n">
        <v>211</v>
      </c>
      <c r="N2825" s="1" t="n">
        <v>0.28</v>
      </c>
      <c r="O2825" s="1" t="n">
        <v>163</v>
      </c>
      <c r="P2825" s="1" t="n">
        <v>227</v>
      </c>
      <c r="Q2825" s="1" t="n">
        <v>0.718</v>
      </c>
      <c r="R2825" s="1" t="n">
        <v>63</v>
      </c>
      <c r="S2825" s="1" t="n">
        <v>144</v>
      </c>
      <c r="T2825" s="1" t="n">
        <v>207</v>
      </c>
      <c r="U2825" s="1" t="n">
        <v>135</v>
      </c>
      <c r="V2825" s="1" t="n">
        <v>151</v>
      </c>
      <c r="W2825" s="1" t="n">
        <v>30</v>
      </c>
      <c r="X2825" s="1" t="n">
        <v>105</v>
      </c>
      <c r="Y2825" s="1" t="n">
        <v>210</v>
      </c>
      <c r="Z2825" s="1" t="n">
        <v>998</v>
      </c>
      <c r="AA2825" s="1" t="n">
        <v>12.7</v>
      </c>
      <c r="AB2825" s="1" t="n">
        <v>0.55</v>
      </c>
      <c r="AC2825" s="1" t="n">
        <v>5.2</v>
      </c>
      <c r="AD2825" s="1" t="n">
        <f aca="false">IF(F2825=0,0,Z2825/F2825)</f>
        <v>12.320987654321</v>
      </c>
      <c r="AE2825" s="1" t="str">
        <f aca="false">IFERROR(LEFT(C2825,FIND("-",C2825)-1),C2825)</f>
        <v>SF</v>
      </c>
      <c r="AF2825" s="1" t="str">
        <f aca="false">B2825&amp;"|"&amp;A2825</f>
        <v>Corey Brewer|2014</v>
      </c>
      <c r="AG2825" s="1" t="n">
        <f aca="false">SUMPRODUCT(($A$2:$A$4670=A2825)*($Z$2:$Z$4670&gt;Z2825))+1</f>
        <v>83</v>
      </c>
    </row>
    <row r="2826" customFormat="false" ht="15" hidden="false" customHeight="false" outlineLevel="0" collapsed="false">
      <c r="A2826" s="1" t="n">
        <v>2014</v>
      </c>
      <c r="B2826" s="1" t="s">
        <v>818</v>
      </c>
      <c r="C2826" s="1" t="s">
        <v>128</v>
      </c>
      <c r="D2826" s="1" t="n">
        <v>22</v>
      </c>
      <c r="E2826" s="1" t="s">
        <v>194</v>
      </c>
      <c r="F2826" s="1" t="n">
        <v>68</v>
      </c>
      <c r="G2826" s="1" t="n">
        <v>19</v>
      </c>
      <c r="H2826" s="1" t="n">
        <v>936</v>
      </c>
      <c r="I2826" s="1" t="n">
        <v>126</v>
      </c>
      <c r="J2826" s="1" t="n">
        <v>265</v>
      </c>
      <c r="K2826" s="1" t="n">
        <v>0.475</v>
      </c>
      <c r="L2826" s="1" t="n">
        <v>12</v>
      </c>
      <c r="M2826" s="1" t="n">
        <v>38</v>
      </c>
      <c r="N2826" s="1" t="n">
        <v>0.316</v>
      </c>
      <c r="O2826" s="1" t="n">
        <v>79</v>
      </c>
      <c r="P2826" s="1" t="n">
        <v>96</v>
      </c>
      <c r="Q2826" s="1" t="n">
        <v>0.823</v>
      </c>
      <c r="R2826" s="1" t="n">
        <v>32</v>
      </c>
      <c r="S2826" s="1" t="n">
        <v>75</v>
      </c>
      <c r="T2826" s="1" t="n">
        <v>107</v>
      </c>
      <c r="U2826" s="1" t="n">
        <v>114</v>
      </c>
      <c r="V2826" s="1" t="n">
        <v>35</v>
      </c>
      <c r="W2826" s="1" t="n">
        <v>14</v>
      </c>
      <c r="X2826" s="1" t="n">
        <v>43</v>
      </c>
      <c r="Y2826" s="1" t="n">
        <v>84</v>
      </c>
      <c r="Z2826" s="1" t="n">
        <v>343</v>
      </c>
      <c r="AA2826" s="1" t="n">
        <v>14.7</v>
      </c>
      <c r="AB2826" s="1" t="n">
        <v>0.558</v>
      </c>
      <c r="AC2826" s="1" t="n">
        <v>2.9</v>
      </c>
      <c r="AD2826" s="1" t="n">
        <f aca="false">IF(F2826=0,0,Z2826/F2826)</f>
        <v>5.04411764705882</v>
      </c>
      <c r="AE2826" s="1" t="str">
        <f aca="false">IFERROR(LEFT(C2826,FIND("-",C2826)-1),C2826)</f>
        <v>SG</v>
      </c>
      <c r="AF2826" s="1" t="str">
        <f aca="false">B2826&amp;"|"&amp;A2826</f>
        <v>Cory Joseph|2014</v>
      </c>
      <c r="AG2826" s="1" t="n">
        <f aca="false">SUMPRODUCT(($A$2:$A$4670=A2826)*($Z$2:$Z$4670&gt;Z2826))+1</f>
        <v>259</v>
      </c>
    </row>
    <row r="2827" customFormat="false" ht="15" hidden="false" customHeight="false" outlineLevel="0" collapsed="false">
      <c r="A2827" s="1" t="n">
        <v>2014</v>
      </c>
      <c r="B2827" s="1" t="s">
        <v>606</v>
      </c>
      <c r="C2827" s="1" t="s">
        <v>128</v>
      </c>
      <c r="D2827" s="1" t="n">
        <v>28</v>
      </c>
      <c r="E2827" s="1" t="s">
        <v>115</v>
      </c>
      <c r="F2827" s="1" t="n">
        <v>79</v>
      </c>
      <c r="G2827" s="1" t="n">
        <v>47</v>
      </c>
      <c r="H2827" s="1" t="n">
        <v>1973</v>
      </c>
      <c r="I2827" s="1" t="n">
        <v>295</v>
      </c>
      <c r="J2827" s="1" t="n">
        <v>614</v>
      </c>
      <c r="K2827" s="1" t="n">
        <v>0.48</v>
      </c>
      <c r="L2827" s="1" t="n">
        <v>72</v>
      </c>
      <c r="M2827" s="1" t="n">
        <v>194</v>
      </c>
      <c r="N2827" s="1" t="n">
        <v>0.371</v>
      </c>
      <c r="O2827" s="1" t="n">
        <v>99</v>
      </c>
      <c r="P2827" s="1" t="n">
        <v>112</v>
      </c>
      <c r="Q2827" s="1" t="n">
        <v>0.884</v>
      </c>
      <c r="R2827" s="1" t="n">
        <v>29</v>
      </c>
      <c r="S2827" s="1" t="n">
        <v>158</v>
      </c>
      <c r="T2827" s="1" t="n">
        <v>187</v>
      </c>
      <c r="U2827" s="1" t="n">
        <v>115</v>
      </c>
      <c r="V2827" s="1" t="n">
        <v>65</v>
      </c>
      <c r="W2827" s="1" t="n">
        <v>28</v>
      </c>
      <c r="X2827" s="1" t="n">
        <v>73</v>
      </c>
      <c r="Y2827" s="1" t="n">
        <v>127</v>
      </c>
      <c r="Z2827" s="1" t="n">
        <v>761</v>
      </c>
      <c r="AA2827" s="1" t="n">
        <v>13.8</v>
      </c>
      <c r="AB2827" s="1" t="n">
        <v>0.574</v>
      </c>
      <c r="AC2827" s="1" t="n">
        <v>4.7</v>
      </c>
      <c r="AD2827" s="1" t="n">
        <f aca="false">IF(F2827=0,0,Z2827/F2827)</f>
        <v>9.63291139240506</v>
      </c>
      <c r="AE2827" s="1" t="str">
        <f aca="false">IFERROR(LEFT(C2827,FIND("-",C2827)-1),C2827)</f>
        <v>SG</v>
      </c>
      <c r="AF2827" s="1" t="str">
        <f aca="false">B2827&amp;"|"&amp;A2827</f>
        <v>Courtney Lee|2014</v>
      </c>
      <c r="AG2827" s="1" t="n">
        <f aca="false">SUMPRODUCT(($A$2:$A$4670=A2827)*($Z$2:$Z$4670&gt;Z2827))+1</f>
        <v>138</v>
      </c>
    </row>
    <row r="2828" customFormat="false" ht="15" hidden="false" customHeight="false" outlineLevel="0" collapsed="false">
      <c r="A2828" s="1" t="n">
        <v>2014</v>
      </c>
      <c r="B2828" s="1" t="s">
        <v>607</v>
      </c>
      <c r="C2828" s="1" t="s">
        <v>102</v>
      </c>
      <c r="D2828" s="1" t="n">
        <v>26</v>
      </c>
      <c r="E2828" s="1" t="s">
        <v>115</v>
      </c>
      <c r="F2828" s="1" t="n">
        <v>71</v>
      </c>
      <c r="G2828" s="1" t="n">
        <v>9</v>
      </c>
      <c r="H2828" s="1" t="n">
        <v>1939</v>
      </c>
      <c r="I2828" s="1" t="n">
        <v>298</v>
      </c>
      <c r="J2828" s="1" t="n">
        <v>718</v>
      </c>
      <c r="K2828" s="1" t="n">
        <v>0.415</v>
      </c>
      <c r="L2828" s="1" t="n">
        <v>133</v>
      </c>
      <c r="M2828" s="1" t="n">
        <v>332</v>
      </c>
      <c r="N2828" s="1" t="n">
        <v>0.401</v>
      </c>
      <c r="O2828" s="1" t="n">
        <v>201</v>
      </c>
      <c r="P2828" s="1" t="n">
        <v>227</v>
      </c>
      <c r="Q2828" s="1" t="n">
        <v>0.885</v>
      </c>
      <c r="R2828" s="1" t="n">
        <v>15</v>
      </c>
      <c r="S2828" s="1" t="n">
        <v>115</v>
      </c>
      <c r="T2828" s="1" t="n">
        <v>130</v>
      </c>
      <c r="U2828" s="1" t="n">
        <v>313</v>
      </c>
      <c r="V2828" s="1" t="n">
        <v>53</v>
      </c>
      <c r="W2828" s="1" t="n">
        <v>3</v>
      </c>
      <c r="X2828" s="1" t="n">
        <v>125</v>
      </c>
      <c r="Y2828" s="1" t="n">
        <v>147</v>
      </c>
      <c r="Z2828" s="1" t="n">
        <v>930</v>
      </c>
      <c r="AA2828" s="1" t="n">
        <v>16.2</v>
      </c>
      <c r="AB2828" s="1" t="n">
        <v>0.569</v>
      </c>
      <c r="AC2828" s="1" t="n">
        <v>6.2</v>
      </c>
      <c r="AD2828" s="1" t="n">
        <f aca="false">IF(F2828=0,0,Z2828/F2828)</f>
        <v>13.0985915492958</v>
      </c>
      <c r="AE2828" s="1" t="str">
        <f aca="false">IFERROR(LEFT(C2828,FIND("-",C2828)-1),C2828)</f>
        <v>PG</v>
      </c>
      <c r="AF2828" s="1" t="str">
        <f aca="false">B2828&amp;"|"&amp;A2828</f>
        <v>D.J. Augustin|2014</v>
      </c>
      <c r="AG2828" s="1" t="n">
        <f aca="false">SUMPRODUCT(($A$2:$A$4670=A2828)*($Z$2:$Z$4670&gt;Z2828))+1</f>
        <v>93</v>
      </c>
    </row>
    <row r="2829" customFormat="false" ht="15" hidden="false" customHeight="false" outlineLevel="0" collapsed="false">
      <c r="A2829" s="1" t="n">
        <v>2014</v>
      </c>
      <c r="B2829" s="1" t="s">
        <v>984</v>
      </c>
      <c r="C2829" s="1" t="s">
        <v>128</v>
      </c>
      <c r="D2829" s="1" t="n">
        <v>23</v>
      </c>
      <c r="E2829" s="1" t="s">
        <v>152</v>
      </c>
      <c r="F2829" s="1" t="n">
        <v>3</v>
      </c>
      <c r="G2829" s="1" t="n">
        <v>0</v>
      </c>
      <c r="H2829" s="1" t="n">
        <v>15</v>
      </c>
      <c r="I2829" s="1" t="n">
        <v>3</v>
      </c>
      <c r="J2829" s="1" t="n">
        <v>7</v>
      </c>
      <c r="K2829" s="1" t="n">
        <v>0.429</v>
      </c>
      <c r="L2829" s="1" t="n">
        <v>0</v>
      </c>
      <c r="M2829" s="1" t="n">
        <v>0</v>
      </c>
      <c r="O2829" s="1" t="n">
        <v>1</v>
      </c>
      <c r="P2829" s="1" t="n">
        <v>1</v>
      </c>
      <c r="Q2829" s="1" t="n">
        <v>1</v>
      </c>
      <c r="R2829" s="1" t="n">
        <v>1</v>
      </c>
      <c r="S2829" s="1" t="n">
        <v>4</v>
      </c>
      <c r="T2829" s="1" t="n">
        <v>5</v>
      </c>
      <c r="U2829" s="1" t="n">
        <v>0</v>
      </c>
      <c r="V2829" s="1" t="n">
        <v>0</v>
      </c>
      <c r="W2829" s="1" t="n">
        <v>0</v>
      </c>
      <c r="X2829" s="1" t="n">
        <v>0</v>
      </c>
      <c r="Y2829" s="1" t="n">
        <v>0</v>
      </c>
      <c r="Z2829" s="1" t="n">
        <v>7</v>
      </c>
      <c r="AA2829" s="1" t="n">
        <v>16.1</v>
      </c>
      <c r="AB2829" s="1" t="n">
        <v>0.47</v>
      </c>
      <c r="AC2829" s="1" t="n">
        <v>0</v>
      </c>
      <c r="AD2829" s="1" t="n">
        <f aca="false">IF(F2829=0,0,Z2829/F2829)</f>
        <v>2.33333333333333</v>
      </c>
      <c r="AE2829" s="1" t="str">
        <f aca="false">IFERROR(LEFT(C2829,FIND("-",C2829)-1),C2829)</f>
        <v>SG</v>
      </c>
      <c r="AF2829" s="1" t="str">
        <f aca="false">B2829&amp;"|"&amp;A2829</f>
        <v>D.J. Stephens|2014</v>
      </c>
      <c r="AG2829" s="1" t="n">
        <f aca="false">SUMPRODUCT(($A$2:$A$4670=A2829)*($Z$2:$Z$4670&gt;Z2829))+1</f>
        <v>454</v>
      </c>
    </row>
    <row r="2830" customFormat="false" ht="15" hidden="false" customHeight="false" outlineLevel="0" collapsed="false">
      <c r="A2830" s="1" t="n">
        <v>2014</v>
      </c>
      <c r="B2830" s="1" t="s">
        <v>608</v>
      </c>
      <c r="C2830" s="1" t="s">
        <v>92</v>
      </c>
      <c r="D2830" s="1" t="n">
        <v>27</v>
      </c>
      <c r="E2830" s="1" t="s">
        <v>264</v>
      </c>
      <c r="F2830" s="1" t="n">
        <v>2</v>
      </c>
      <c r="G2830" s="1" t="n">
        <v>0</v>
      </c>
      <c r="H2830" s="1" t="n">
        <v>10</v>
      </c>
      <c r="I2830" s="1" t="n">
        <v>0</v>
      </c>
      <c r="J2830" s="1" t="n">
        <v>1</v>
      </c>
      <c r="K2830" s="1" t="n">
        <v>0</v>
      </c>
      <c r="L2830" s="1" t="n">
        <v>0</v>
      </c>
      <c r="M2830" s="1" t="n">
        <v>0</v>
      </c>
      <c r="O2830" s="1" t="n">
        <v>0</v>
      </c>
      <c r="P2830" s="1" t="n">
        <v>0</v>
      </c>
      <c r="R2830" s="1" t="n">
        <v>0</v>
      </c>
      <c r="S2830" s="1" t="n">
        <v>2</v>
      </c>
      <c r="T2830" s="1" t="n">
        <v>2</v>
      </c>
      <c r="U2830" s="1" t="n">
        <v>0</v>
      </c>
      <c r="V2830" s="1" t="n">
        <v>1</v>
      </c>
      <c r="W2830" s="1" t="n">
        <v>0</v>
      </c>
      <c r="X2830" s="1" t="n">
        <v>0</v>
      </c>
      <c r="Y2830" s="1" t="n">
        <v>1</v>
      </c>
      <c r="Z2830" s="1" t="n">
        <v>0</v>
      </c>
      <c r="AA2830" s="1" t="n">
        <v>2.4</v>
      </c>
      <c r="AB2830" s="1" t="n">
        <v>0</v>
      </c>
      <c r="AC2830" s="1" t="n">
        <v>0</v>
      </c>
      <c r="AD2830" s="1" t="n">
        <f aca="false">IF(F2830=0,0,Z2830/F2830)</f>
        <v>0</v>
      </c>
      <c r="AE2830" s="1" t="str">
        <f aca="false">IFERROR(LEFT(C2830,FIND("-",C2830)-1),C2830)</f>
        <v>PF</v>
      </c>
      <c r="AF2830" s="1" t="str">
        <f aca="false">B2830&amp;"|"&amp;A2830</f>
        <v>D.J. White|2014</v>
      </c>
      <c r="AG2830" s="1" t="n">
        <f aca="false">SUMPRODUCT(($A$2:$A$4670=A2830)*($Z$2:$Z$4670&gt;Z2830))+1</f>
        <v>474</v>
      </c>
    </row>
    <row r="2831" customFormat="false" ht="15" hidden="false" customHeight="false" outlineLevel="0" collapsed="false">
      <c r="A2831" s="1" t="n">
        <v>2014</v>
      </c>
      <c r="B2831" s="1" t="s">
        <v>903</v>
      </c>
      <c r="C2831" s="1" t="s">
        <v>102</v>
      </c>
      <c r="D2831" s="1" t="n">
        <v>23</v>
      </c>
      <c r="E2831" s="1" t="s">
        <v>191</v>
      </c>
      <c r="F2831" s="1" t="n">
        <v>82</v>
      </c>
      <c r="G2831" s="1" t="n">
        <v>82</v>
      </c>
      <c r="H2831" s="1" t="n">
        <v>2937</v>
      </c>
      <c r="I2831" s="1" t="n">
        <v>553</v>
      </c>
      <c r="J2831" s="1" t="n">
        <v>1304</v>
      </c>
      <c r="K2831" s="1" t="n">
        <v>0.424</v>
      </c>
      <c r="L2831" s="1" t="n">
        <v>218</v>
      </c>
      <c r="M2831" s="1" t="n">
        <v>554</v>
      </c>
      <c r="N2831" s="1" t="n">
        <v>0.394</v>
      </c>
      <c r="O2831" s="1" t="n">
        <v>371</v>
      </c>
      <c r="P2831" s="1" t="n">
        <v>426</v>
      </c>
      <c r="Q2831" s="1" t="n">
        <v>0.871</v>
      </c>
      <c r="R2831" s="1" t="n">
        <v>35</v>
      </c>
      <c r="S2831" s="1" t="n">
        <v>253</v>
      </c>
      <c r="T2831" s="1" t="n">
        <v>288</v>
      </c>
      <c r="U2831" s="1" t="n">
        <v>457</v>
      </c>
      <c r="V2831" s="1" t="n">
        <v>64</v>
      </c>
      <c r="W2831" s="1" t="n">
        <v>22</v>
      </c>
      <c r="X2831" s="1" t="n">
        <v>193</v>
      </c>
      <c r="Y2831" s="1" t="n">
        <v>197</v>
      </c>
      <c r="Z2831" s="1" t="n">
        <v>1695</v>
      </c>
      <c r="AA2831" s="1" t="n">
        <v>18.6</v>
      </c>
      <c r="AB2831" s="1" t="n">
        <v>0.568</v>
      </c>
      <c r="AC2831" s="1" t="n">
        <v>9.6</v>
      </c>
      <c r="AD2831" s="1" t="n">
        <f aca="false">IF(F2831=0,0,Z2831/F2831)</f>
        <v>20.6707317073171</v>
      </c>
      <c r="AE2831" s="1" t="str">
        <f aca="false">IFERROR(LEFT(C2831,FIND("-",C2831)-1),C2831)</f>
        <v>PG</v>
      </c>
      <c r="AF2831" s="1" t="str">
        <f aca="false">B2831&amp;"|"&amp;A2831</f>
        <v>Damian Lillard|2014</v>
      </c>
      <c r="AG2831" s="1" t="n">
        <f aca="false">SUMPRODUCT(($A$2:$A$4670=A2831)*($Z$2:$Z$4670&gt;Z2831))+1</f>
        <v>11</v>
      </c>
    </row>
    <row r="2832" customFormat="false" ht="15" hidden="false" customHeight="false" outlineLevel="0" collapsed="false">
      <c r="A2832" s="1" t="n">
        <v>2014</v>
      </c>
      <c r="B2832" s="1" t="s">
        <v>748</v>
      </c>
      <c r="C2832" s="1" t="s">
        <v>123</v>
      </c>
      <c r="D2832" s="1" t="n">
        <v>26</v>
      </c>
      <c r="E2832" s="1" t="s">
        <v>194</v>
      </c>
      <c r="F2832" s="1" t="n">
        <v>5</v>
      </c>
      <c r="G2832" s="1" t="n">
        <v>1</v>
      </c>
      <c r="H2832" s="1" t="n">
        <v>50</v>
      </c>
      <c r="I2832" s="1" t="n">
        <v>2</v>
      </c>
      <c r="J2832" s="1" t="n">
        <v>9</v>
      </c>
      <c r="K2832" s="1" t="n">
        <v>0.222</v>
      </c>
      <c r="L2832" s="1" t="n">
        <v>0</v>
      </c>
      <c r="M2832" s="1" t="n">
        <v>2</v>
      </c>
      <c r="N2832" s="1" t="n">
        <v>0</v>
      </c>
      <c r="O2832" s="1" t="n">
        <v>2</v>
      </c>
      <c r="P2832" s="1" t="n">
        <v>2</v>
      </c>
      <c r="Q2832" s="1" t="n">
        <v>1</v>
      </c>
      <c r="R2832" s="1" t="n">
        <v>1</v>
      </c>
      <c r="S2832" s="1" t="n">
        <v>11</v>
      </c>
      <c r="T2832" s="1" t="n">
        <v>12</v>
      </c>
      <c r="U2832" s="1" t="n">
        <v>3</v>
      </c>
      <c r="V2832" s="1" t="n">
        <v>0</v>
      </c>
      <c r="W2832" s="1" t="n">
        <v>1</v>
      </c>
      <c r="X2832" s="1" t="n">
        <v>1</v>
      </c>
      <c r="Y2832" s="1" t="n">
        <v>3</v>
      </c>
      <c r="Z2832" s="1" t="n">
        <v>6</v>
      </c>
      <c r="AA2832" s="1" t="n">
        <v>4.1</v>
      </c>
      <c r="AB2832" s="1" t="n">
        <v>0.304</v>
      </c>
      <c r="AC2832" s="1" t="n">
        <v>0</v>
      </c>
      <c r="AD2832" s="1" t="n">
        <f aca="false">IF(F2832=0,0,Z2832/F2832)</f>
        <v>1.2</v>
      </c>
      <c r="AE2832" s="1" t="str">
        <f aca="false">IFERROR(LEFT(C2832,FIND("-",C2832)-1),C2832)</f>
        <v>SF</v>
      </c>
      <c r="AF2832" s="1" t="str">
        <f aca="false">B2832&amp;"|"&amp;A2832</f>
        <v>Damion James|2014</v>
      </c>
      <c r="AG2832" s="1" t="n">
        <f aca="false">SUMPRODUCT(($A$2:$A$4670=A2832)*($Z$2:$Z$4670&gt;Z2832))+1</f>
        <v>456</v>
      </c>
    </row>
    <row r="2833" customFormat="false" ht="15" hidden="false" customHeight="false" outlineLevel="0" collapsed="false">
      <c r="A2833" s="1" t="n">
        <v>2014</v>
      </c>
      <c r="B2833" s="1" t="s">
        <v>821</v>
      </c>
      <c r="C2833" s="1" t="s">
        <v>105</v>
      </c>
      <c r="D2833" s="1" t="n">
        <v>23</v>
      </c>
      <c r="E2833" s="1" t="s">
        <v>142</v>
      </c>
      <c r="F2833" s="1" t="n">
        <v>22</v>
      </c>
      <c r="G2833" s="1" t="n">
        <v>4</v>
      </c>
      <c r="H2833" s="1" t="n">
        <v>251</v>
      </c>
      <c r="I2833" s="1" t="n">
        <v>21</v>
      </c>
      <c r="J2833" s="1" t="n">
        <v>47</v>
      </c>
      <c r="K2833" s="1" t="n">
        <v>0.447</v>
      </c>
      <c r="L2833" s="1" t="n">
        <v>0</v>
      </c>
      <c r="M2833" s="1" t="n">
        <v>0</v>
      </c>
      <c r="O2833" s="1" t="n">
        <v>23</v>
      </c>
      <c r="P2833" s="1" t="n">
        <v>30</v>
      </c>
      <c r="Q2833" s="1" t="n">
        <v>0.767</v>
      </c>
      <c r="R2833" s="1" t="n">
        <v>16</v>
      </c>
      <c r="S2833" s="1" t="n">
        <v>45</v>
      </c>
      <c r="T2833" s="1" t="n">
        <v>61</v>
      </c>
      <c r="U2833" s="1" t="n">
        <v>15</v>
      </c>
      <c r="V2833" s="1" t="n">
        <v>6</v>
      </c>
      <c r="W2833" s="1" t="n">
        <v>16</v>
      </c>
      <c r="X2833" s="1" t="n">
        <v>18</v>
      </c>
      <c r="Y2833" s="1" t="n">
        <v>38</v>
      </c>
      <c r="Z2833" s="1" t="n">
        <v>65</v>
      </c>
      <c r="AA2833" s="1" t="n">
        <v>10.5</v>
      </c>
      <c r="AB2833" s="1" t="n">
        <v>0.54</v>
      </c>
      <c r="AC2833" s="1" t="n">
        <v>0.3</v>
      </c>
      <c r="AD2833" s="1" t="n">
        <f aca="false">IF(F2833=0,0,Z2833/F2833)</f>
        <v>2.95454545454545</v>
      </c>
      <c r="AE2833" s="1" t="str">
        <f aca="false">IFERROR(LEFT(C2833,FIND("-",C2833)-1),C2833)</f>
        <v>C</v>
      </c>
      <c r="AF2833" s="1" t="str">
        <f aca="false">B2833&amp;"|"&amp;A2833</f>
        <v>Daniel Orton|2014</v>
      </c>
      <c r="AG2833" s="1" t="n">
        <f aca="false">SUMPRODUCT(($A$2:$A$4670=A2833)*($Z$2:$Z$4670&gt;Z2833))+1</f>
        <v>403</v>
      </c>
    </row>
    <row r="2834" customFormat="false" ht="15" hidden="false" customHeight="false" outlineLevel="0" collapsed="false">
      <c r="A2834" s="1" t="n">
        <v>2014</v>
      </c>
      <c r="B2834" s="1" t="s">
        <v>247</v>
      </c>
      <c r="C2834" s="1" t="s">
        <v>123</v>
      </c>
      <c r="D2834" s="1" t="n">
        <v>30</v>
      </c>
      <c r="E2834" s="1" t="s">
        <v>115</v>
      </c>
      <c r="F2834" s="1" t="n">
        <v>41</v>
      </c>
      <c r="G2834" s="1" t="n">
        <v>2</v>
      </c>
      <c r="H2834" s="1" t="n">
        <v>847</v>
      </c>
      <c r="I2834" s="1" t="n">
        <v>116</v>
      </c>
      <c r="J2834" s="1" t="n">
        <v>307</v>
      </c>
      <c r="K2834" s="1" t="n">
        <v>0.378</v>
      </c>
      <c r="L2834" s="1" t="n">
        <v>43</v>
      </c>
      <c r="M2834" s="1" t="n">
        <v>128</v>
      </c>
      <c r="N2834" s="1" t="n">
        <v>0.336</v>
      </c>
      <c r="O2834" s="1" t="n">
        <v>63</v>
      </c>
      <c r="P2834" s="1" t="n">
        <v>67</v>
      </c>
      <c r="Q2834" s="1" t="n">
        <v>0.94</v>
      </c>
      <c r="R2834" s="1" t="n">
        <v>31</v>
      </c>
      <c r="S2834" s="1" t="n">
        <v>102</v>
      </c>
      <c r="T2834" s="1" t="n">
        <v>133</v>
      </c>
      <c r="U2834" s="1" t="n">
        <v>41</v>
      </c>
      <c r="V2834" s="1" t="n">
        <v>12</v>
      </c>
      <c r="W2834" s="1" t="n">
        <v>17</v>
      </c>
      <c r="X2834" s="1" t="n">
        <v>46</v>
      </c>
      <c r="Y2834" s="1" t="n">
        <v>62</v>
      </c>
      <c r="Z2834" s="1" t="n">
        <v>338</v>
      </c>
      <c r="AA2834" s="1" t="n">
        <v>10.9</v>
      </c>
      <c r="AB2834" s="1" t="n">
        <v>0.502</v>
      </c>
      <c r="AC2834" s="1" t="n">
        <v>1.3</v>
      </c>
      <c r="AD2834" s="1" t="n">
        <f aca="false">IF(F2834=0,0,Z2834/F2834)</f>
        <v>8.24390243902439</v>
      </c>
      <c r="AE2834" s="1" t="str">
        <f aca="false">IFERROR(LEFT(C2834,FIND("-",C2834)-1),C2834)</f>
        <v>SF</v>
      </c>
      <c r="AF2834" s="1" t="str">
        <f aca="false">B2834&amp;"|"&amp;A2834</f>
        <v>Danny Granger|2014</v>
      </c>
      <c r="AG2834" s="1" t="n">
        <f aca="false">SUMPRODUCT(($A$2:$A$4670=A2834)*($Z$2:$Z$4670&gt;Z2834))+1</f>
        <v>266</v>
      </c>
    </row>
    <row r="2835" customFormat="false" ht="15" hidden="false" customHeight="false" outlineLevel="0" collapsed="false">
      <c r="A2835" s="1" t="n">
        <v>2014</v>
      </c>
      <c r="B2835" s="1" t="s">
        <v>686</v>
      </c>
      <c r="C2835" s="1" t="s">
        <v>128</v>
      </c>
      <c r="D2835" s="1" t="n">
        <v>26</v>
      </c>
      <c r="E2835" s="1" t="s">
        <v>194</v>
      </c>
      <c r="F2835" s="1" t="n">
        <v>68</v>
      </c>
      <c r="G2835" s="1" t="n">
        <v>59</v>
      </c>
      <c r="H2835" s="1" t="n">
        <v>1651</v>
      </c>
      <c r="I2835" s="1" t="n">
        <v>218</v>
      </c>
      <c r="J2835" s="1" t="n">
        <v>505</v>
      </c>
      <c r="K2835" s="1" t="n">
        <v>0.432</v>
      </c>
      <c r="L2835" s="1" t="n">
        <v>132</v>
      </c>
      <c r="M2835" s="1" t="n">
        <v>318</v>
      </c>
      <c r="N2835" s="1" t="n">
        <v>0.415</v>
      </c>
      <c r="O2835" s="1" t="n">
        <v>50</v>
      </c>
      <c r="P2835" s="1" t="n">
        <v>63</v>
      </c>
      <c r="Q2835" s="1" t="n">
        <v>0.794</v>
      </c>
      <c r="R2835" s="1" t="n">
        <v>25</v>
      </c>
      <c r="S2835" s="1" t="n">
        <v>204</v>
      </c>
      <c r="T2835" s="1" t="n">
        <v>229</v>
      </c>
      <c r="U2835" s="1" t="n">
        <v>104</v>
      </c>
      <c r="V2835" s="1" t="n">
        <v>65</v>
      </c>
      <c r="W2835" s="1" t="n">
        <v>61</v>
      </c>
      <c r="X2835" s="1" t="n">
        <v>76</v>
      </c>
      <c r="Y2835" s="1" t="n">
        <v>107</v>
      </c>
      <c r="Z2835" s="1" t="n">
        <v>618</v>
      </c>
      <c r="AA2835" s="1" t="n">
        <v>13.9</v>
      </c>
      <c r="AB2835" s="1" t="n">
        <v>0.58</v>
      </c>
      <c r="AC2835" s="1" t="n">
        <v>4.2</v>
      </c>
      <c r="AD2835" s="1" t="n">
        <f aca="false">IF(F2835=0,0,Z2835/F2835)</f>
        <v>9.08823529411765</v>
      </c>
      <c r="AE2835" s="1" t="str">
        <f aca="false">IFERROR(LEFT(C2835,FIND("-",C2835)-1),C2835)</f>
        <v>SG</v>
      </c>
      <c r="AF2835" s="1" t="str">
        <f aca="false">B2835&amp;"|"&amp;A2835</f>
        <v>Danny Green|2014</v>
      </c>
      <c r="AG2835" s="1" t="n">
        <f aca="false">SUMPRODUCT(($A$2:$A$4670=A2835)*($Z$2:$Z$4670&gt;Z2835))+1</f>
        <v>171</v>
      </c>
    </row>
    <row r="2836" customFormat="false" ht="15" hidden="false" customHeight="false" outlineLevel="0" collapsed="false">
      <c r="A2836" s="1" t="n">
        <v>2014</v>
      </c>
      <c r="B2836" s="1" t="s">
        <v>687</v>
      </c>
      <c r="C2836" s="1" t="s">
        <v>92</v>
      </c>
      <c r="D2836" s="1" t="n">
        <v>26</v>
      </c>
      <c r="E2836" s="1" t="s">
        <v>120</v>
      </c>
      <c r="F2836" s="1" t="n">
        <v>81</v>
      </c>
      <c r="G2836" s="1" t="n">
        <v>7</v>
      </c>
      <c r="H2836" s="1" t="n">
        <v>1635</v>
      </c>
      <c r="I2836" s="1" t="n">
        <v>236</v>
      </c>
      <c r="J2836" s="1" t="n">
        <v>509</v>
      </c>
      <c r="K2836" s="1" t="n">
        <v>0.464</v>
      </c>
      <c r="L2836" s="1" t="n">
        <v>0</v>
      </c>
      <c r="M2836" s="1" t="n">
        <v>5</v>
      </c>
      <c r="N2836" s="1" t="n">
        <v>0</v>
      </c>
      <c r="O2836" s="1" t="n">
        <v>38</v>
      </c>
      <c r="P2836" s="1" t="n">
        <v>67</v>
      </c>
      <c r="Q2836" s="1" t="n">
        <v>0.567</v>
      </c>
      <c r="R2836" s="1" t="n">
        <v>112</v>
      </c>
      <c r="S2836" s="1" t="n">
        <v>218</v>
      </c>
      <c r="T2836" s="1" t="n">
        <v>330</v>
      </c>
      <c r="U2836" s="1" t="n">
        <v>83</v>
      </c>
      <c r="V2836" s="1" t="n">
        <v>62</v>
      </c>
      <c r="W2836" s="1" t="n">
        <v>58</v>
      </c>
      <c r="X2836" s="1" t="n">
        <v>42</v>
      </c>
      <c r="Y2836" s="1" t="n">
        <v>146</v>
      </c>
      <c r="Z2836" s="1" t="n">
        <v>510</v>
      </c>
      <c r="AA2836" s="1" t="n">
        <v>12.6</v>
      </c>
      <c r="AB2836" s="1" t="n">
        <v>0.474</v>
      </c>
      <c r="AC2836" s="1" t="n">
        <v>2.9</v>
      </c>
      <c r="AD2836" s="1" t="n">
        <f aca="false">IF(F2836=0,0,Z2836/F2836)</f>
        <v>6.2962962962963</v>
      </c>
      <c r="AE2836" s="1" t="str">
        <f aca="false">IFERROR(LEFT(C2836,FIND("-",C2836)-1),C2836)</f>
        <v>PF</v>
      </c>
      <c r="AF2836" s="1" t="str">
        <f aca="false">B2836&amp;"|"&amp;A2836</f>
        <v>Dante Cunningham|2014</v>
      </c>
      <c r="AG2836" s="1" t="n">
        <f aca="false">SUMPRODUCT(($A$2:$A$4670=A2836)*($Z$2:$Z$4670&gt;Z2836))+1</f>
        <v>201</v>
      </c>
    </row>
    <row r="2837" customFormat="false" ht="15" hidden="false" customHeight="false" outlineLevel="0" collapsed="false">
      <c r="A2837" s="1" t="n">
        <v>2014</v>
      </c>
      <c r="B2837" s="1" t="s">
        <v>904</v>
      </c>
      <c r="C2837" s="1" t="s">
        <v>128</v>
      </c>
      <c r="D2837" s="1" t="n">
        <v>24</v>
      </c>
      <c r="E2837" s="1" t="s">
        <v>142</v>
      </c>
      <c r="F2837" s="1" t="n">
        <v>3</v>
      </c>
      <c r="G2837" s="1" t="n">
        <v>0</v>
      </c>
      <c r="H2837" s="1" t="n">
        <v>15</v>
      </c>
      <c r="I2837" s="1" t="n">
        <v>0</v>
      </c>
      <c r="J2837" s="1" t="n">
        <v>7</v>
      </c>
      <c r="K2837" s="1" t="n">
        <v>0</v>
      </c>
      <c r="L2837" s="1" t="n">
        <v>0</v>
      </c>
      <c r="M2837" s="1" t="n">
        <v>3</v>
      </c>
      <c r="N2837" s="1" t="n">
        <v>0</v>
      </c>
      <c r="O2837" s="1" t="n">
        <v>0</v>
      </c>
      <c r="P2837" s="1" t="n">
        <v>2</v>
      </c>
      <c r="Q2837" s="1" t="n">
        <v>0</v>
      </c>
      <c r="R2837" s="1" t="n">
        <v>0</v>
      </c>
      <c r="S2837" s="1" t="n">
        <v>2</v>
      </c>
      <c r="T2837" s="1" t="n">
        <v>2</v>
      </c>
      <c r="U2837" s="1" t="n">
        <v>1</v>
      </c>
      <c r="V2837" s="1" t="n">
        <v>1</v>
      </c>
      <c r="W2837" s="1" t="n">
        <v>0</v>
      </c>
      <c r="X2837" s="1" t="n">
        <v>2</v>
      </c>
      <c r="Y2837" s="1" t="n">
        <v>3</v>
      </c>
      <c r="Z2837" s="1" t="n">
        <v>0</v>
      </c>
      <c r="AA2837" s="1" t="n">
        <v>-23</v>
      </c>
      <c r="AB2837" s="1" t="n">
        <v>0</v>
      </c>
      <c r="AC2837" s="1" t="n">
        <v>-0.2</v>
      </c>
      <c r="AD2837" s="1" t="n">
        <f aca="false">IF(F2837=0,0,Z2837/F2837)</f>
        <v>0</v>
      </c>
      <c r="AE2837" s="1" t="str">
        <f aca="false">IFERROR(LEFT(C2837,FIND("-",C2837)-1),C2837)</f>
        <v>SG</v>
      </c>
      <c r="AF2837" s="1" t="str">
        <f aca="false">B2837&amp;"|"&amp;A2837</f>
        <v>Darius Johnson-Odom|2014</v>
      </c>
      <c r="AG2837" s="1" t="n">
        <f aca="false">SUMPRODUCT(($A$2:$A$4670=A2837)*($Z$2:$Z$4670&gt;Z2837))+1</f>
        <v>474</v>
      </c>
    </row>
    <row r="2838" customFormat="false" ht="15" hidden="false" customHeight="false" outlineLevel="0" collapsed="false">
      <c r="A2838" s="1" t="n">
        <v>2014</v>
      </c>
      <c r="B2838" s="1" t="s">
        <v>905</v>
      </c>
      <c r="C2838" s="1" t="s">
        <v>123</v>
      </c>
      <c r="D2838" s="1" t="n">
        <v>23</v>
      </c>
      <c r="E2838" s="1" t="s">
        <v>969</v>
      </c>
      <c r="F2838" s="1" t="n">
        <v>45</v>
      </c>
      <c r="G2838" s="1" t="n">
        <v>7</v>
      </c>
      <c r="H2838" s="1" t="n">
        <v>723</v>
      </c>
      <c r="I2838" s="1" t="n">
        <v>73</v>
      </c>
      <c r="J2838" s="1" t="n">
        <v>166</v>
      </c>
      <c r="K2838" s="1" t="n">
        <v>0.44</v>
      </c>
      <c r="L2838" s="1" t="n">
        <v>25</v>
      </c>
      <c r="M2838" s="1" t="n">
        <v>77</v>
      </c>
      <c r="N2838" s="1" t="n">
        <v>0.325</v>
      </c>
      <c r="O2838" s="1" t="n">
        <v>29</v>
      </c>
      <c r="P2838" s="1" t="n">
        <v>36</v>
      </c>
      <c r="Q2838" s="1" t="n">
        <v>0.806</v>
      </c>
      <c r="R2838" s="1" t="n">
        <v>9</v>
      </c>
      <c r="S2838" s="1" t="n">
        <v>43</v>
      </c>
      <c r="T2838" s="1" t="n">
        <v>52</v>
      </c>
      <c r="U2838" s="1" t="n">
        <v>43</v>
      </c>
      <c r="V2838" s="1" t="n">
        <v>24</v>
      </c>
      <c r="W2838" s="1" t="n">
        <v>9</v>
      </c>
      <c r="X2838" s="1" t="n">
        <v>22</v>
      </c>
      <c r="Y2838" s="1" t="n">
        <v>88</v>
      </c>
      <c r="Z2838" s="1" t="n">
        <v>200</v>
      </c>
      <c r="AA2838" s="1" t="n">
        <v>9</v>
      </c>
      <c r="AB2838" s="1" t="n">
        <v>0.55</v>
      </c>
      <c r="AC2838" s="1" t="n">
        <v>0.8</v>
      </c>
      <c r="AD2838" s="1" t="n">
        <f aca="false">IF(F2838=0,0,Z2838/F2838)</f>
        <v>4.44444444444445</v>
      </c>
      <c r="AE2838" s="1" t="str">
        <f aca="false">IFERROR(LEFT(C2838,FIND("-",C2838)-1),C2838)</f>
        <v>SF</v>
      </c>
      <c r="AF2838" s="1" t="str">
        <f aca="false">B2838&amp;"|"&amp;A2838</f>
        <v>Darius Miller|2014</v>
      </c>
      <c r="AG2838" s="1" t="n">
        <f aca="false">SUMPRODUCT(($A$2:$A$4670=A2838)*($Z$2:$Z$4670&gt;Z2838))+1</f>
        <v>315</v>
      </c>
    </row>
    <row r="2839" customFormat="false" ht="15" hidden="false" customHeight="false" outlineLevel="0" collapsed="false">
      <c r="A2839" s="1" t="n">
        <v>2014</v>
      </c>
      <c r="B2839" s="1" t="s">
        <v>823</v>
      </c>
      <c r="C2839" s="1" t="s">
        <v>102</v>
      </c>
      <c r="D2839" s="1" t="n">
        <v>23</v>
      </c>
      <c r="E2839" s="1" t="s">
        <v>115</v>
      </c>
      <c r="F2839" s="1" t="n">
        <v>27</v>
      </c>
      <c r="G2839" s="1" t="n">
        <v>0</v>
      </c>
      <c r="H2839" s="1" t="n">
        <v>313</v>
      </c>
      <c r="I2839" s="1" t="n">
        <v>39</v>
      </c>
      <c r="J2839" s="1" t="n">
        <v>96</v>
      </c>
      <c r="K2839" s="1" t="n">
        <v>0.406</v>
      </c>
      <c r="L2839" s="1" t="n">
        <v>12</v>
      </c>
      <c r="M2839" s="1" t="n">
        <v>38</v>
      </c>
      <c r="N2839" s="1" t="n">
        <v>0.316</v>
      </c>
      <c r="O2839" s="1" t="n">
        <v>17</v>
      </c>
      <c r="P2839" s="1" t="n">
        <v>26</v>
      </c>
      <c r="Q2839" s="1" t="n">
        <v>0.654</v>
      </c>
      <c r="R2839" s="1" t="n">
        <v>7</v>
      </c>
      <c r="S2839" s="1" t="n">
        <v>19</v>
      </c>
      <c r="T2839" s="1" t="n">
        <v>26</v>
      </c>
      <c r="U2839" s="1" t="n">
        <v>44</v>
      </c>
      <c r="V2839" s="1" t="n">
        <v>13</v>
      </c>
      <c r="W2839" s="1" t="n">
        <v>0</v>
      </c>
      <c r="X2839" s="1" t="n">
        <v>27</v>
      </c>
      <c r="Y2839" s="1" t="n">
        <v>33</v>
      </c>
      <c r="Z2839" s="1" t="n">
        <v>107</v>
      </c>
      <c r="AA2839" s="1" t="n">
        <v>9.2</v>
      </c>
      <c r="AB2839" s="1" t="n">
        <v>0.498</v>
      </c>
      <c r="AC2839" s="1" t="n">
        <v>0</v>
      </c>
      <c r="AD2839" s="1" t="n">
        <f aca="false">IF(F2839=0,0,Z2839/F2839)</f>
        <v>3.96296296296296</v>
      </c>
      <c r="AE2839" s="1" t="str">
        <f aca="false">IFERROR(LEFT(C2839,FIND("-",C2839)-1),C2839)</f>
        <v>PG</v>
      </c>
      <c r="AF2839" s="1" t="str">
        <f aca="false">B2839&amp;"|"&amp;A2839</f>
        <v>Darius Morris|2014</v>
      </c>
      <c r="AG2839" s="1" t="n">
        <f aca="false">SUMPRODUCT(($A$2:$A$4670=A2839)*($Z$2:$Z$4670&gt;Z2839))+1</f>
        <v>365</v>
      </c>
    </row>
    <row r="2840" customFormat="false" ht="15" hidden="false" customHeight="false" outlineLevel="0" collapsed="false">
      <c r="A2840" s="1" t="n">
        <v>2014</v>
      </c>
      <c r="B2840" s="1" t="s">
        <v>613</v>
      </c>
      <c r="C2840" s="1" t="s">
        <v>123</v>
      </c>
      <c r="D2840" s="1" t="n">
        <v>25</v>
      </c>
      <c r="E2840" s="1" t="s">
        <v>129</v>
      </c>
      <c r="F2840" s="1" t="n">
        <v>68</v>
      </c>
      <c r="G2840" s="1" t="n">
        <v>1</v>
      </c>
      <c r="H2840" s="1" t="n">
        <v>1161</v>
      </c>
      <c r="I2840" s="1" t="n">
        <v>162</v>
      </c>
      <c r="J2840" s="1" t="n">
        <v>410</v>
      </c>
      <c r="K2840" s="1" t="n">
        <v>0.395</v>
      </c>
      <c r="L2840" s="1" t="n">
        <v>24</v>
      </c>
      <c r="M2840" s="1" t="n">
        <v>64</v>
      </c>
      <c r="N2840" s="1" t="n">
        <v>0.375</v>
      </c>
      <c r="O2840" s="1" t="n">
        <v>53</v>
      </c>
      <c r="P2840" s="1" t="n">
        <v>62</v>
      </c>
      <c r="Q2840" s="1" t="n">
        <v>0.855</v>
      </c>
      <c r="R2840" s="1" t="n">
        <v>52</v>
      </c>
      <c r="S2840" s="1" t="n">
        <v>158</v>
      </c>
      <c r="T2840" s="1" t="n">
        <v>210</v>
      </c>
      <c r="U2840" s="1" t="n">
        <v>61</v>
      </c>
      <c r="V2840" s="1" t="n">
        <v>39</v>
      </c>
      <c r="W2840" s="1" t="n">
        <v>47</v>
      </c>
      <c r="X2840" s="1" t="n">
        <v>58</v>
      </c>
      <c r="Y2840" s="1" t="n">
        <v>185</v>
      </c>
      <c r="Z2840" s="1" t="n">
        <v>401</v>
      </c>
      <c r="AA2840" s="1" t="n">
        <v>9.4</v>
      </c>
      <c r="AB2840" s="1" t="n">
        <v>0.459</v>
      </c>
      <c r="AC2840" s="1" t="n">
        <v>0.7</v>
      </c>
      <c r="AD2840" s="1" t="n">
        <f aca="false">IF(F2840=0,0,Z2840/F2840)</f>
        <v>5.89705882352941</v>
      </c>
      <c r="AE2840" s="1" t="str">
        <f aca="false">IFERROR(LEFT(C2840,FIND("-",C2840)-1),C2840)</f>
        <v>SF</v>
      </c>
      <c r="AF2840" s="1" t="str">
        <f aca="false">B2840&amp;"|"&amp;A2840</f>
        <v>Darrell Arthur|2014</v>
      </c>
      <c r="AG2840" s="1" t="n">
        <f aca="false">SUMPRODUCT(($A$2:$A$4670=A2840)*($Z$2:$Z$4670&gt;Z2840))+1</f>
        <v>240</v>
      </c>
    </row>
    <row r="2841" customFormat="false" ht="15" hidden="false" customHeight="false" outlineLevel="0" collapsed="false">
      <c r="A2841" s="1" t="n">
        <v>2014</v>
      </c>
      <c r="B2841" s="1" t="s">
        <v>688</v>
      </c>
      <c r="C2841" s="1" t="s">
        <v>102</v>
      </c>
      <c r="D2841" s="1" t="n">
        <v>26</v>
      </c>
      <c r="E2841" s="1" t="s">
        <v>108</v>
      </c>
      <c r="F2841" s="1" t="n">
        <v>80</v>
      </c>
      <c r="G2841" s="1" t="n">
        <v>35</v>
      </c>
      <c r="H2841" s="1" t="n">
        <v>2069</v>
      </c>
      <c r="I2841" s="1" t="n">
        <v>324</v>
      </c>
      <c r="J2841" s="1" t="n">
        <v>694</v>
      </c>
      <c r="K2841" s="1" t="n">
        <v>0.467</v>
      </c>
      <c r="L2841" s="1" t="n">
        <v>71</v>
      </c>
      <c r="M2841" s="1" t="n">
        <v>189</v>
      </c>
      <c r="N2841" s="1" t="n">
        <v>0.376</v>
      </c>
      <c r="O2841" s="1" t="n">
        <v>192</v>
      </c>
      <c r="P2841" s="1" t="n">
        <v>224</v>
      </c>
      <c r="Q2841" s="1" t="n">
        <v>0.857</v>
      </c>
      <c r="R2841" s="1" t="n">
        <v>47</v>
      </c>
      <c r="S2841" s="1" t="n">
        <v>141</v>
      </c>
      <c r="T2841" s="1" t="n">
        <v>188</v>
      </c>
      <c r="U2841" s="1" t="n">
        <v>297</v>
      </c>
      <c r="V2841" s="1" t="n">
        <v>93</v>
      </c>
      <c r="W2841" s="1" t="n">
        <v>15</v>
      </c>
      <c r="X2841" s="1" t="n">
        <v>132</v>
      </c>
      <c r="Y2841" s="1" t="n">
        <v>150</v>
      </c>
      <c r="Z2841" s="1" t="n">
        <v>911</v>
      </c>
      <c r="AA2841" s="1" t="n">
        <v>16.2</v>
      </c>
      <c r="AB2841" s="1" t="n">
        <v>0.575</v>
      </c>
      <c r="AC2841" s="1" t="n">
        <v>5.9</v>
      </c>
      <c r="AD2841" s="1" t="n">
        <f aca="false">IF(F2841=0,0,Z2841/F2841)</f>
        <v>11.3875</v>
      </c>
      <c r="AE2841" s="1" t="str">
        <f aca="false">IFERROR(LEFT(C2841,FIND("-",C2841)-1),C2841)</f>
        <v>PG</v>
      </c>
      <c r="AF2841" s="1" t="str">
        <f aca="false">B2841&amp;"|"&amp;A2841</f>
        <v>Darren Collison|2014</v>
      </c>
      <c r="AG2841" s="1" t="n">
        <f aca="false">SUMPRODUCT(($A$2:$A$4670=A2841)*($Z$2:$Z$4670&gt;Z2841))+1</f>
        <v>99</v>
      </c>
    </row>
    <row r="2842" customFormat="false" ht="15" hidden="false" customHeight="false" outlineLevel="0" collapsed="false">
      <c r="A2842" s="1" t="n">
        <v>2014</v>
      </c>
      <c r="B2842" s="1" t="s">
        <v>255</v>
      </c>
      <c r="C2842" s="1" t="s">
        <v>92</v>
      </c>
      <c r="D2842" s="1" t="n">
        <v>30</v>
      </c>
      <c r="E2842" s="1" t="s">
        <v>117</v>
      </c>
      <c r="F2842" s="1" t="n">
        <v>69</v>
      </c>
      <c r="G2842" s="1" t="n">
        <v>67</v>
      </c>
      <c r="H2842" s="1" t="n">
        <v>2288</v>
      </c>
      <c r="I2842" s="1" t="n">
        <v>513</v>
      </c>
      <c r="J2842" s="1" t="n">
        <v>981</v>
      </c>
      <c r="K2842" s="1" t="n">
        <v>0.523</v>
      </c>
      <c r="L2842" s="1" t="n">
        <v>0</v>
      </c>
      <c r="M2842" s="1" t="n">
        <v>1</v>
      </c>
      <c r="N2842" s="1" t="n">
        <v>0</v>
      </c>
      <c r="O2842" s="1" t="n">
        <v>231</v>
      </c>
      <c r="P2842" s="1" t="n">
        <v>296</v>
      </c>
      <c r="Q2842" s="1" t="n">
        <v>0.78</v>
      </c>
      <c r="R2842" s="1" t="n">
        <v>182</v>
      </c>
      <c r="S2842" s="1" t="n">
        <v>461</v>
      </c>
      <c r="T2842" s="1" t="n">
        <v>643</v>
      </c>
      <c r="U2842" s="1" t="n">
        <v>147</v>
      </c>
      <c r="V2842" s="1" t="n">
        <v>48</v>
      </c>
      <c r="W2842" s="1" t="n">
        <v>26</v>
      </c>
      <c r="X2842" s="1" t="n">
        <v>152</v>
      </c>
      <c r="Y2842" s="1" t="n">
        <v>206</v>
      </c>
      <c r="Z2842" s="1" t="n">
        <v>1257</v>
      </c>
      <c r="AA2842" s="1" t="n">
        <v>19.1</v>
      </c>
      <c r="AB2842" s="1" t="n">
        <v>0.566</v>
      </c>
      <c r="AC2842" s="1" t="n">
        <v>7.6</v>
      </c>
      <c r="AD2842" s="1" t="n">
        <f aca="false">IF(F2842=0,0,Z2842/F2842)</f>
        <v>18.2173913043478</v>
      </c>
      <c r="AE2842" s="1" t="str">
        <f aca="false">IFERROR(LEFT(C2842,FIND("-",C2842)-1),C2842)</f>
        <v>PF</v>
      </c>
      <c r="AF2842" s="1" t="str">
        <f aca="false">B2842&amp;"|"&amp;A2842</f>
        <v>David Lee|2014</v>
      </c>
      <c r="AG2842" s="1" t="n">
        <f aca="false">SUMPRODUCT(($A$2:$A$4670=A2842)*($Z$2:$Z$4670&gt;Z2842))+1</f>
        <v>39</v>
      </c>
    </row>
    <row r="2843" customFormat="false" ht="15" hidden="false" customHeight="false" outlineLevel="0" collapsed="false">
      <c r="A2843" s="1" t="n">
        <v>2014</v>
      </c>
      <c r="B2843" s="1" t="s">
        <v>257</v>
      </c>
      <c r="C2843" s="1" t="s">
        <v>92</v>
      </c>
      <c r="D2843" s="1" t="n">
        <v>33</v>
      </c>
      <c r="E2843" s="1" t="s">
        <v>145</v>
      </c>
      <c r="F2843" s="1" t="n">
        <v>80</v>
      </c>
      <c r="G2843" s="1" t="n">
        <v>80</v>
      </c>
      <c r="H2843" s="1" t="n">
        <v>2472</v>
      </c>
      <c r="I2843" s="1" t="n">
        <v>458</v>
      </c>
      <c r="J2843" s="1" t="n">
        <v>939</v>
      </c>
      <c r="K2843" s="1" t="n">
        <v>0.488</v>
      </c>
      <c r="L2843" s="1" t="n">
        <v>4</v>
      </c>
      <c r="M2843" s="1" t="n">
        <v>15</v>
      </c>
      <c r="N2843" s="1" t="n">
        <v>0.267</v>
      </c>
      <c r="O2843" s="1" t="n">
        <v>198</v>
      </c>
      <c r="P2843" s="1" t="n">
        <v>251</v>
      </c>
      <c r="Q2843" s="1" t="n">
        <v>0.789</v>
      </c>
      <c r="R2843" s="1" t="n">
        <v>120</v>
      </c>
      <c r="S2843" s="1" t="n">
        <v>422</v>
      </c>
      <c r="T2843" s="1" t="n">
        <v>542</v>
      </c>
      <c r="U2843" s="1" t="n">
        <v>223</v>
      </c>
      <c r="V2843" s="1" t="n">
        <v>61</v>
      </c>
      <c r="W2843" s="1" t="n">
        <v>74</v>
      </c>
      <c r="X2843" s="1" t="n">
        <v>133</v>
      </c>
      <c r="Y2843" s="1" t="n">
        <v>186</v>
      </c>
      <c r="Z2843" s="1" t="n">
        <v>1118</v>
      </c>
      <c r="AA2843" s="1" t="n">
        <v>17.5</v>
      </c>
      <c r="AB2843" s="1" t="n">
        <v>0.533</v>
      </c>
      <c r="AC2843" s="1" t="n">
        <v>8.1</v>
      </c>
      <c r="AD2843" s="1" t="n">
        <f aca="false">IF(F2843=0,0,Z2843/F2843)</f>
        <v>13.975</v>
      </c>
      <c r="AE2843" s="1" t="str">
        <f aca="false">IFERROR(LEFT(C2843,FIND("-",C2843)-1),C2843)</f>
        <v>PF</v>
      </c>
      <c r="AF2843" s="1" t="str">
        <f aca="false">B2843&amp;"|"&amp;A2843</f>
        <v>David West|2014</v>
      </c>
      <c r="AG2843" s="1" t="n">
        <f aca="false">SUMPRODUCT(($A$2:$A$4670=A2843)*($Z$2:$Z$4670&gt;Z2843))+1</f>
        <v>55</v>
      </c>
    </row>
    <row r="2844" customFormat="false" ht="15" hidden="false" customHeight="false" outlineLevel="0" collapsed="false">
      <c r="A2844" s="1" t="n">
        <v>2014</v>
      </c>
      <c r="B2844" s="1" t="s">
        <v>614</v>
      </c>
      <c r="C2844" s="1" t="s">
        <v>105</v>
      </c>
      <c r="D2844" s="1" t="n">
        <v>25</v>
      </c>
      <c r="E2844" s="1" t="s">
        <v>108</v>
      </c>
      <c r="F2844" s="1" t="n">
        <v>82</v>
      </c>
      <c r="G2844" s="1" t="n">
        <v>82</v>
      </c>
      <c r="H2844" s="1" t="n">
        <v>2870</v>
      </c>
      <c r="I2844" s="1" t="n">
        <v>348</v>
      </c>
      <c r="J2844" s="1" t="n">
        <v>515</v>
      </c>
      <c r="K2844" s="1" t="n">
        <v>0.676</v>
      </c>
      <c r="L2844" s="1" t="n">
        <v>0</v>
      </c>
      <c r="M2844" s="1" t="n">
        <v>0</v>
      </c>
      <c r="O2844" s="1" t="n">
        <v>160</v>
      </c>
      <c r="P2844" s="1" t="n">
        <v>374</v>
      </c>
      <c r="Q2844" s="1" t="n">
        <v>0.428</v>
      </c>
      <c r="R2844" s="1" t="n">
        <v>331</v>
      </c>
      <c r="S2844" s="1" t="n">
        <v>783</v>
      </c>
      <c r="T2844" s="1" t="n">
        <v>1114</v>
      </c>
      <c r="U2844" s="1" t="n">
        <v>74</v>
      </c>
      <c r="V2844" s="1" t="n">
        <v>80</v>
      </c>
      <c r="W2844" s="1" t="n">
        <v>203</v>
      </c>
      <c r="X2844" s="1" t="n">
        <v>123</v>
      </c>
      <c r="Y2844" s="1" t="n">
        <v>264</v>
      </c>
      <c r="Z2844" s="1" t="n">
        <v>856</v>
      </c>
      <c r="AA2844" s="1" t="n">
        <v>18.2</v>
      </c>
      <c r="AB2844" s="1" t="n">
        <v>0.63</v>
      </c>
      <c r="AC2844" s="1" t="n">
        <v>11.1</v>
      </c>
      <c r="AD2844" s="1" t="n">
        <f aca="false">IF(F2844=0,0,Z2844/F2844)</f>
        <v>10.4390243902439</v>
      </c>
      <c r="AE2844" s="1" t="str">
        <f aca="false">IFERROR(LEFT(C2844,FIND("-",C2844)-1),C2844)</f>
        <v>C</v>
      </c>
      <c r="AF2844" s="1" t="str">
        <f aca="false">B2844&amp;"|"&amp;A2844</f>
        <v>DeAndre Jordan|2014</v>
      </c>
      <c r="AG2844" s="1" t="n">
        <f aca="false">SUMPRODUCT(($A$2:$A$4670=A2844)*($Z$2:$Z$4670&gt;Z2844))+1</f>
        <v>113</v>
      </c>
    </row>
    <row r="2845" customFormat="false" ht="15" hidden="false" customHeight="false" outlineLevel="0" collapsed="false">
      <c r="A2845" s="1" t="n">
        <v>2014</v>
      </c>
      <c r="B2845" s="1" t="s">
        <v>824</v>
      </c>
      <c r="C2845" s="1" t="s">
        <v>128</v>
      </c>
      <c r="D2845" s="1" t="n">
        <v>25</v>
      </c>
      <c r="E2845" s="1" t="s">
        <v>126</v>
      </c>
      <c r="F2845" s="1" t="n">
        <v>1</v>
      </c>
      <c r="G2845" s="1" t="n">
        <v>0</v>
      </c>
      <c r="H2845" s="1" t="n">
        <v>1</v>
      </c>
      <c r="I2845" s="1" t="n">
        <v>1</v>
      </c>
      <c r="J2845" s="1" t="n">
        <v>1</v>
      </c>
      <c r="K2845" s="1" t="n">
        <v>1</v>
      </c>
      <c r="L2845" s="1" t="n">
        <v>0</v>
      </c>
      <c r="M2845" s="1" t="n">
        <v>0</v>
      </c>
      <c r="O2845" s="1" t="n">
        <v>0</v>
      </c>
      <c r="P2845" s="1" t="n">
        <v>0</v>
      </c>
      <c r="R2845" s="1" t="n">
        <v>1</v>
      </c>
      <c r="S2845" s="1" t="n">
        <v>0</v>
      </c>
      <c r="T2845" s="1" t="n">
        <v>1</v>
      </c>
      <c r="U2845" s="1" t="n">
        <v>0</v>
      </c>
      <c r="V2845" s="1" t="n">
        <v>0</v>
      </c>
      <c r="W2845" s="1" t="n">
        <v>0</v>
      </c>
      <c r="X2845" s="1" t="n">
        <v>0</v>
      </c>
      <c r="Y2845" s="1" t="n">
        <v>0</v>
      </c>
      <c r="Z2845" s="1" t="n">
        <v>2</v>
      </c>
      <c r="AA2845" s="1" t="n">
        <v>129.1</v>
      </c>
      <c r="AB2845" s="1" t="n">
        <v>1</v>
      </c>
      <c r="AC2845" s="1" t="n">
        <v>0</v>
      </c>
      <c r="AD2845" s="1" t="n">
        <f aca="false">IF(F2845=0,0,Z2845/F2845)</f>
        <v>2</v>
      </c>
      <c r="AE2845" s="1" t="str">
        <f aca="false">IFERROR(LEFT(C2845,FIND("-",C2845)-1),C2845)</f>
        <v>SG</v>
      </c>
      <c r="AF2845" s="1" t="str">
        <f aca="false">B2845&amp;"|"&amp;A2845</f>
        <v>DeAndre Liggins|2014</v>
      </c>
      <c r="AG2845" s="1" t="n">
        <f aca="false">SUMPRODUCT(($A$2:$A$4670=A2845)*($Z$2:$Z$4670&gt;Z2845))+1</f>
        <v>469</v>
      </c>
    </row>
    <row r="2846" customFormat="false" ht="15" hidden="false" customHeight="false" outlineLevel="0" collapsed="false">
      <c r="A2846" s="1" t="n">
        <v>2014</v>
      </c>
      <c r="B2846" s="1" t="s">
        <v>690</v>
      </c>
      <c r="C2846" s="1" t="s">
        <v>92</v>
      </c>
      <c r="D2846" s="1" t="n">
        <v>24</v>
      </c>
      <c r="E2846" s="1" t="s">
        <v>189</v>
      </c>
      <c r="F2846" s="1" t="n">
        <v>78</v>
      </c>
      <c r="G2846" s="1" t="n">
        <v>13</v>
      </c>
      <c r="H2846" s="1" t="n">
        <v>1214</v>
      </c>
      <c r="I2846" s="1" t="n">
        <v>210</v>
      </c>
      <c r="J2846" s="1" t="n">
        <v>393</v>
      </c>
      <c r="K2846" s="1" t="n">
        <v>0.534</v>
      </c>
      <c r="L2846" s="1" t="n">
        <v>0</v>
      </c>
      <c r="M2846" s="1" t="n">
        <v>2</v>
      </c>
      <c r="N2846" s="1" t="n">
        <v>0</v>
      </c>
      <c r="O2846" s="1" t="n">
        <v>77</v>
      </c>
      <c r="P2846" s="1" t="n">
        <v>121</v>
      </c>
      <c r="Q2846" s="1" t="n">
        <v>0.636</v>
      </c>
      <c r="R2846" s="1" t="n">
        <v>139</v>
      </c>
      <c r="S2846" s="1" t="n">
        <v>229</v>
      </c>
      <c r="T2846" s="1" t="n">
        <v>368</v>
      </c>
      <c r="U2846" s="1" t="n">
        <v>70</v>
      </c>
      <c r="V2846" s="1" t="n">
        <v>60</v>
      </c>
      <c r="W2846" s="1" t="n">
        <v>21</v>
      </c>
      <c r="X2846" s="1" t="n">
        <v>77</v>
      </c>
      <c r="Y2846" s="1" t="n">
        <v>192</v>
      </c>
      <c r="Z2846" s="1" t="n">
        <v>497</v>
      </c>
      <c r="AA2846" s="1" t="n">
        <v>17.3</v>
      </c>
      <c r="AB2846" s="1" t="n">
        <v>0.557</v>
      </c>
      <c r="AC2846" s="1" t="n">
        <v>3.4</v>
      </c>
      <c r="AD2846" s="1" t="n">
        <f aca="false">IF(F2846=0,0,Z2846/F2846)</f>
        <v>6.37179487179487</v>
      </c>
      <c r="AE2846" s="1" t="str">
        <f aca="false">IFERROR(LEFT(C2846,FIND("-",C2846)-1),C2846)</f>
        <v>PF</v>
      </c>
      <c r="AF2846" s="1" t="str">
        <f aca="false">B2846&amp;"|"&amp;A2846</f>
        <v>DeJuan Blair|2014</v>
      </c>
      <c r="AG2846" s="1" t="n">
        <f aca="false">SUMPRODUCT(($A$2:$A$4670=A2846)*($Z$2:$Z$4670&gt;Z2846))+1</f>
        <v>205</v>
      </c>
    </row>
    <row r="2847" customFormat="false" ht="15" hidden="false" customHeight="false" outlineLevel="0" collapsed="false">
      <c r="A2847" s="1" t="n">
        <v>2014</v>
      </c>
      <c r="B2847" s="1" t="s">
        <v>691</v>
      </c>
      <c r="C2847" s="1" t="s">
        <v>128</v>
      </c>
      <c r="D2847" s="1" t="n">
        <v>24</v>
      </c>
      <c r="E2847" s="1" t="s">
        <v>147</v>
      </c>
      <c r="F2847" s="1" t="n">
        <v>79</v>
      </c>
      <c r="G2847" s="1" t="n">
        <v>79</v>
      </c>
      <c r="H2847" s="1" t="n">
        <v>3017</v>
      </c>
      <c r="I2847" s="1" t="n">
        <v>604</v>
      </c>
      <c r="J2847" s="1" t="n">
        <v>1407</v>
      </c>
      <c r="K2847" s="1" t="n">
        <v>0.429</v>
      </c>
      <c r="L2847" s="1" t="n">
        <v>64</v>
      </c>
      <c r="M2847" s="1" t="n">
        <v>210</v>
      </c>
      <c r="N2847" s="1" t="n">
        <v>0.305</v>
      </c>
      <c r="O2847" s="1" t="n">
        <v>519</v>
      </c>
      <c r="P2847" s="1" t="n">
        <v>630</v>
      </c>
      <c r="Q2847" s="1" t="n">
        <v>0.824</v>
      </c>
      <c r="R2847" s="1" t="n">
        <v>51</v>
      </c>
      <c r="S2847" s="1" t="n">
        <v>292</v>
      </c>
      <c r="T2847" s="1" t="n">
        <v>343</v>
      </c>
      <c r="U2847" s="1" t="n">
        <v>313</v>
      </c>
      <c r="V2847" s="1" t="n">
        <v>86</v>
      </c>
      <c r="W2847" s="1" t="n">
        <v>28</v>
      </c>
      <c r="X2847" s="1" t="n">
        <v>176</v>
      </c>
      <c r="Y2847" s="1" t="n">
        <v>197</v>
      </c>
      <c r="Z2847" s="1" t="n">
        <v>1791</v>
      </c>
      <c r="AA2847" s="1" t="n">
        <v>18.4</v>
      </c>
      <c r="AB2847" s="1" t="n">
        <v>0.532</v>
      </c>
      <c r="AC2847" s="1" t="n">
        <v>8.8</v>
      </c>
      <c r="AD2847" s="1" t="n">
        <f aca="false">IF(F2847=0,0,Z2847/F2847)</f>
        <v>22.6708860759494</v>
      </c>
      <c r="AE2847" s="1" t="str">
        <f aca="false">IFERROR(LEFT(C2847,FIND("-",C2847)-1),C2847)</f>
        <v>SG</v>
      </c>
      <c r="AF2847" s="1" t="str">
        <f aca="false">B2847&amp;"|"&amp;A2847</f>
        <v>DeMar DeRozan|2014</v>
      </c>
      <c r="AG2847" s="1" t="n">
        <f aca="false">SUMPRODUCT(($A$2:$A$4670=A2847)*($Z$2:$Z$4670&gt;Z2847))+1</f>
        <v>8</v>
      </c>
    </row>
    <row r="2848" customFormat="false" ht="15" hidden="false" customHeight="false" outlineLevel="0" collapsed="false">
      <c r="A2848" s="1" t="n">
        <v>2014</v>
      </c>
      <c r="B2848" s="1" t="s">
        <v>749</v>
      </c>
      <c r="C2848" s="1" t="s">
        <v>105</v>
      </c>
      <c r="D2848" s="1" t="n">
        <v>23</v>
      </c>
      <c r="E2848" s="1" t="s">
        <v>173</v>
      </c>
      <c r="F2848" s="1" t="n">
        <v>71</v>
      </c>
      <c r="G2848" s="1" t="n">
        <v>71</v>
      </c>
      <c r="H2848" s="1" t="n">
        <v>2298</v>
      </c>
      <c r="I2848" s="1" t="n">
        <v>591</v>
      </c>
      <c r="J2848" s="1" t="n">
        <v>1191</v>
      </c>
      <c r="K2848" s="1" t="n">
        <v>0.496</v>
      </c>
      <c r="L2848" s="1" t="n">
        <v>0</v>
      </c>
      <c r="M2848" s="1" t="n">
        <v>7</v>
      </c>
      <c r="N2848" s="1" t="n">
        <v>0</v>
      </c>
      <c r="O2848" s="1" t="n">
        <v>432</v>
      </c>
      <c r="P2848" s="1" t="n">
        <v>595</v>
      </c>
      <c r="Q2848" s="1" t="n">
        <v>0.726</v>
      </c>
      <c r="R2848" s="1" t="n">
        <v>218</v>
      </c>
      <c r="S2848" s="1" t="n">
        <v>613</v>
      </c>
      <c r="T2848" s="1" t="n">
        <v>831</v>
      </c>
      <c r="U2848" s="1" t="n">
        <v>207</v>
      </c>
      <c r="V2848" s="1" t="n">
        <v>109</v>
      </c>
      <c r="W2848" s="1" t="n">
        <v>91</v>
      </c>
      <c r="X2848" s="1" t="n">
        <v>251</v>
      </c>
      <c r="Y2848" s="1" t="n">
        <v>270</v>
      </c>
      <c r="Z2848" s="1" t="n">
        <v>1614</v>
      </c>
      <c r="AA2848" s="1" t="n">
        <v>26.1</v>
      </c>
      <c r="AB2848" s="1" t="n">
        <v>0.555</v>
      </c>
      <c r="AC2848" s="1" t="n">
        <v>7.9</v>
      </c>
      <c r="AD2848" s="1" t="n">
        <f aca="false">IF(F2848=0,0,Z2848/F2848)</f>
        <v>22.7323943661972</v>
      </c>
      <c r="AE2848" s="1" t="str">
        <f aca="false">IFERROR(LEFT(C2848,FIND("-",C2848)-1),C2848)</f>
        <v>C</v>
      </c>
      <c r="AF2848" s="1" t="str">
        <f aca="false">B2848&amp;"|"&amp;A2848</f>
        <v>DeMarcus Cousins|2014</v>
      </c>
      <c r="AG2848" s="1" t="n">
        <f aca="false">SUMPRODUCT(($A$2:$A$4670=A2848)*($Z$2:$Z$4670&gt;Z2848))+1</f>
        <v>12</v>
      </c>
    </row>
    <row r="2849" customFormat="false" ht="15" hidden="false" customHeight="false" outlineLevel="0" collapsed="false">
      <c r="A2849" s="1" t="n">
        <v>2014</v>
      </c>
      <c r="B2849" s="1" t="s">
        <v>692</v>
      </c>
      <c r="C2849" s="1" t="s">
        <v>123</v>
      </c>
      <c r="D2849" s="1" t="n">
        <v>27</v>
      </c>
      <c r="E2849" s="1" t="s">
        <v>110</v>
      </c>
      <c r="F2849" s="1" t="n">
        <v>73</v>
      </c>
      <c r="G2849" s="1" t="n">
        <v>73</v>
      </c>
      <c r="H2849" s="1" t="n">
        <v>2341</v>
      </c>
      <c r="I2849" s="1" t="n">
        <v>302</v>
      </c>
      <c r="J2849" s="1" t="n">
        <v>642</v>
      </c>
      <c r="K2849" s="1" t="n">
        <v>0.47</v>
      </c>
      <c r="L2849" s="1" t="n">
        <v>97</v>
      </c>
      <c r="M2849" s="1" t="n">
        <v>268</v>
      </c>
      <c r="N2849" s="1" t="n">
        <v>0.362</v>
      </c>
      <c r="O2849" s="1" t="n">
        <v>109</v>
      </c>
      <c r="P2849" s="1" t="n">
        <v>141</v>
      </c>
      <c r="Q2849" s="1" t="n">
        <v>0.773</v>
      </c>
      <c r="R2849" s="1" t="n">
        <v>107</v>
      </c>
      <c r="S2849" s="1" t="n">
        <v>296</v>
      </c>
      <c r="T2849" s="1" t="n">
        <v>403</v>
      </c>
      <c r="U2849" s="1" t="n">
        <v>134</v>
      </c>
      <c r="V2849" s="1" t="n">
        <v>108</v>
      </c>
      <c r="W2849" s="1" t="n">
        <v>21</v>
      </c>
      <c r="X2849" s="1" t="n">
        <v>79</v>
      </c>
      <c r="Y2849" s="1" t="n">
        <v>188</v>
      </c>
      <c r="Z2849" s="1" t="n">
        <v>810</v>
      </c>
      <c r="AA2849" s="1" t="n">
        <v>13.9</v>
      </c>
      <c r="AB2849" s="1" t="n">
        <v>0.575</v>
      </c>
      <c r="AC2849" s="1" t="n">
        <v>5.8</v>
      </c>
      <c r="AD2849" s="1" t="n">
        <f aca="false">IF(F2849=0,0,Z2849/F2849)</f>
        <v>11.0958904109589</v>
      </c>
      <c r="AE2849" s="1" t="str">
        <f aca="false">IFERROR(LEFT(C2849,FIND("-",C2849)-1),C2849)</f>
        <v>SF</v>
      </c>
      <c r="AF2849" s="1" t="str">
        <f aca="false">B2849&amp;"|"&amp;A2849</f>
        <v>DeMarre Carroll|2014</v>
      </c>
      <c r="AG2849" s="1" t="n">
        <f aca="false">SUMPRODUCT(($A$2:$A$4670=A2849)*($Z$2:$Z$4670&gt;Z2849))+1</f>
        <v>125</v>
      </c>
    </row>
    <row r="2850" customFormat="false" ht="15" hidden="false" customHeight="false" outlineLevel="0" collapsed="false">
      <c r="A2850" s="1" t="n">
        <v>2014</v>
      </c>
      <c r="B2850" s="1" t="s">
        <v>985</v>
      </c>
      <c r="C2850" s="1" t="s">
        <v>102</v>
      </c>
      <c r="D2850" s="1" t="n">
        <v>20</v>
      </c>
      <c r="E2850" s="1" t="s">
        <v>110</v>
      </c>
      <c r="F2850" s="1" t="n">
        <v>49</v>
      </c>
      <c r="G2850" s="1" t="n">
        <v>0</v>
      </c>
      <c r="H2850" s="1" t="n">
        <v>641</v>
      </c>
      <c r="I2850" s="1" t="n">
        <v>72</v>
      </c>
      <c r="J2850" s="1" t="n">
        <v>188</v>
      </c>
      <c r="K2850" s="1" t="n">
        <v>0.383</v>
      </c>
      <c r="L2850" s="1" t="n">
        <v>10</v>
      </c>
      <c r="M2850" s="1" t="n">
        <v>42</v>
      </c>
      <c r="N2850" s="1" t="n">
        <v>0.238</v>
      </c>
      <c r="O2850" s="1" t="n">
        <v>29</v>
      </c>
      <c r="P2850" s="1" t="n">
        <v>43</v>
      </c>
      <c r="Q2850" s="1" t="n">
        <v>0.674</v>
      </c>
      <c r="R2850" s="1" t="n">
        <v>5</v>
      </c>
      <c r="S2850" s="1" t="n">
        <v>55</v>
      </c>
      <c r="T2850" s="1" t="n">
        <v>60</v>
      </c>
      <c r="U2850" s="1" t="n">
        <v>93</v>
      </c>
      <c r="V2850" s="1" t="n">
        <v>17</v>
      </c>
      <c r="W2850" s="1" t="n">
        <v>0</v>
      </c>
      <c r="X2850" s="1" t="n">
        <v>61</v>
      </c>
      <c r="Y2850" s="1" t="n">
        <v>54</v>
      </c>
      <c r="Z2850" s="1" t="n">
        <v>183</v>
      </c>
      <c r="AA2850" s="1" t="n">
        <v>5.8</v>
      </c>
      <c r="AB2850" s="1" t="n">
        <v>0.442</v>
      </c>
      <c r="AC2850" s="1" t="n">
        <v>-0.7</v>
      </c>
      <c r="AD2850" s="1" t="n">
        <f aca="false">IF(F2850=0,0,Z2850/F2850)</f>
        <v>3.73469387755102</v>
      </c>
      <c r="AE2850" s="1" t="str">
        <f aca="false">IFERROR(LEFT(C2850,FIND("-",C2850)-1),C2850)</f>
        <v>PG</v>
      </c>
      <c r="AF2850" s="1" t="str">
        <f aca="false">B2850&amp;"|"&amp;A2850</f>
        <v>Dennis Schroder|2014</v>
      </c>
      <c r="AG2850" s="1" t="n">
        <f aca="false">SUMPRODUCT(($A$2:$A$4670=A2850)*($Z$2:$Z$4670&gt;Z2850))+1</f>
        <v>323</v>
      </c>
    </row>
    <row r="2851" customFormat="false" ht="15" hidden="false" customHeight="false" outlineLevel="0" collapsed="false">
      <c r="A2851" s="1" t="n">
        <v>2014</v>
      </c>
      <c r="B2851" s="1" t="s">
        <v>265</v>
      </c>
      <c r="C2851" s="1" t="s">
        <v>128</v>
      </c>
      <c r="D2851" s="1" t="n">
        <v>39</v>
      </c>
      <c r="E2851" s="1" t="s">
        <v>609</v>
      </c>
      <c r="F2851" s="1" t="n">
        <v>81</v>
      </c>
      <c r="G2851" s="1" t="n">
        <v>0</v>
      </c>
      <c r="H2851" s="1" t="n">
        <v>1428</v>
      </c>
      <c r="I2851" s="1" t="n">
        <v>141</v>
      </c>
      <c r="J2851" s="1" t="n">
        <v>361</v>
      </c>
      <c r="K2851" s="1" t="n">
        <v>0.391</v>
      </c>
      <c r="L2851" s="1" t="n">
        <v>88</v>
      </c>
      <c r="M2851" s="1" t="n">
        <v>229</v>
      </c>
      <c r="N2851" s="1" t="n">
        <v>0.384</v>
      </c>
      <c r="O2851" s="1" t="n">
        <v>55</v>
      </c>
      <c r="P2851" s="1" t="n">
        <v>71</v>
      </c>
      <c r="Q2851" s="1" t="n">
        <v>0.775</v>
      </c>
      <c r="R2851" s="1" t="n">
        <v>12</v>
      </c>
      <c r="S2851" s="1" t="n">
        <v>110</v>
      </c>
      <c r="T2851" s="1" t="n">
        <v>122</v>
      </c>
      <c r="U2851" s="1" t="n">
        <v>117</v>
      </c>
      <c r="V2851" s="1" t="n">
        <v>70</v>
      </c>
      <c r="W2851" s="1" t="n">
        <v>3</v>
      </c>
      <c r="X2851" s="1" t="n">
        <v>49</v>
      </c>
      <c r="Y2851" s="1" t="n">
        <v>157</v>
      </c>
      <c r="Z2851" s="1" t="n">
        <v>425</v>
      </c>
      <c r="AA2851" s="1" t="n">
        <v>10.1</v>
      </c>
      <c r="AB2851" s="1" t="n">
        <v>0.542</v>
      </c>
      <c r="AC2851" s="1" t="n">
        <v>3.1</v>
      </c>
      <c r="AD2851" s="1" t="n">
        <f aca="false">IF(F2851=0,0,Z2851/F2851)</f>
        <v>5.24691358024691</v>
      </c>
      <c r="AE2851" s="1" t="str">
        <f aca="false">IFERROR(LEFT(C2851,FIND("-",C2851)-1),C2851)</f>
        <v>SG</v>
      </c>
      <c r="AF2851" s="1" t="str">
        <f aca="false">B2851&amp;"|"&amp;A2851</f>
        <v>Derek Fisher|2014</v>
      </c>
      <c r="AG2851" s="1" t="n">
        <f aca="false">SUMPRODUCT(($A$2:$A$4670=A2851)*($Z$2:$Z$4670&gt;Z2851))+1</f>
        <v>229</v>
      </c>
    </row>
    <row r="2852" customFormat="false" ht="15" hidden="false" customHeight="false" outlineLevel="0" collapsed="false">
      <c r="A2852" s="1" t="n">
        <v>2014</v>
      </c>
      <c r="B2852" s="1" t="s">
        <v>266</v>
      </c>
      <c r="C2852" s="1" t="s">
        <v>102</v>
      </c>
      <c r="D2852" s="1" t="n">
        <v>29</v>
      </c>
      <c r="E2852" s="1" t="s">
        <v>891</v>
      </c>
      <c r="F2852" s="1" t="n">
        <v>64</v>
      </c>
      <c r="G2852" s="1" t="n">
        <v>58</v>
      </c>
      <c r="H2852" s="1" t="n">
        <v>2059</v>
      </c>
      <c r="I2852" s="1" t="n">
        <v>322</v>
      </c>
      <c r="J2852" s="1" t="n">
        <v>716</v>
      </c>
      <c r="K2852" s="1" t="n">
        <v>0.45</v>
      </c>
      <c r="L2852" s="1" t="n">
        <v>98</v>
      </c>
      <c r="M2852" s="1" t="n">
        <v>268</v>
      </c>
      <c r="N2852" s="1" t="n">
        <v>0.366</v>
      </c>
      <c r="O2852" s="1" t="n">
        <v>173</v>
      </c>
      <c r="P2852" s="1" t="n">
        <v>216</v>
      </c>
      <c r="Q2852" s="1" t="n">
        <v>0.801</v>
      </c>
      <c r="R2852" s="1" t="n">
        <v>15</v>
      </c>
      <c r="S2852" s="1" t="n">
        <v>153</v>
      </c>
      <c r="T2852" s="1" t="n">
        <v>168</v>
      </c>
      <c r="U2852" s="1" t="n">
        <v>392</v>
      </c>
      <c r="V2852" s="1" t="n">
        <v>93</v>
      </c>
      <c r="W2852" s="1" t="n">
        <v>13</v>
      </c>
      <c r="X2852" s="1" t="n">
        <v>143</v>
      </c>
      <c r="Y2852" s="1" t="n">
        <v>148</v>
      </c>
      <c r="Z2852" s="1" t="n">
        <v>915</v>
      </c>
      <c r="AA2852" s="1" t="n">
        <v>17.6</v>
      </c>
      <c r="AB2852" s="1" t="n">
        <v>0.564</v>
      </c>
      <c r="AC2852" s="1" t="n">
        <v>5.4</v>
      </c>
      <c r="AD2852" s="1" t="n">
        <f aca="false">IF(F2852=0,0,Z2852/F2852)</f>
        <v>14.296875</v>
      </c>
      <c r="AE2852" s="1" t="str">
        <f aca="false">IFERROR(LEFT(C2852,FIND("-",C2852)-1),C2852)</f>
        <v>PG</v>
      </c>
      <c r="AF2852" s="1" t="str">
        <f aca="false">B2852&amp;"|"&amp;A2852</f>
        <v>Deron Williams|2014</v>
      </c>
      <c r="AG2852" s="1" t="n">
        <f aca="false">SUMPRODUCT(($A$2:$A$4670=A2852)*($Z$2:$Z$4670&gt;Z2852))+1</f>
        <v>98</v>
      </c>
    </row>
    <row r="2853" customFormat="false" ht="15" hidden="false" customHeight="false" outlineLevel="0" collapsed="false">
      <c r="A2853" s="1" t="n">
        <v>2014</v>
      </c>
      <c r="B2853" s="1" t="s">
        <v>751</v>
      </c>
      <c r="C2853" s="1" t="s">
        <v>92</v>
      </c>
      <c r="D2853" s="1" t="n">
        <v>22</v>
      </c>
      <c r="E2853" s="1" t="s">
        <v>149</v>
      </c>
      <c r="F2853" s="1" t="n">
        <v>73</v>
      </c>
      <c r="G2853" s="1" t="n">
        <v>73</v>
      </c>
      <c r="H2853" s="1" t="n">
        <v>2201</v>
      </c>
      <c r="I2853" s="1" t="n">
        <v>390</v>
      </c>
      <c r="J2853" s="1" t="n">
        <v>747</v>
      </c>
      <c r="K2853" s="1" t="n">
        <v>0.522</v>
      </c>
      <c r="L2853" s="1" t="n">
        <v>0</v>
      </c>
      <c r="M2853" s="1" t="n">
        <v>1</v>
      </c>
      <c r="N2853" s="1" t="n">
        <v>0</v>
      </c>
      <c r="O2853" s="1" t="n">
        <v>190</v>
      </c>
      <c r="P2853" s="1" t="n">
        <v>284</v>
      </c>
      <c r="Q2853" s="1" t="n">
        <v>0.669</v>
      </c>
      <c r="R2853" s="1" t="n">
        <v>199</v>
      </c>
      <c r="S2853" s="1" t="n">
        <v>438</v>
      </c>
      <c r="T2853" s="1" t="n">
        <v>637</v>
      </c>
      <c r="U2853" s="1" t="n">
        <v>91</v>
      </c>
      <c r="V2853" s="1" t="n">
        <v>75</v>
      </c>
      <c r="W2853" s="1" t="n">
        <v>108</v>
      </c>
      <c r="X2853" s="1" t="n">
        <v>129</v>
      </c>
      <c r="Y2853" s="1" t="n">
        <v>236</v>
      </c>
      <c r="Z2853" s="1" t="n">
        <v>970</v>
      </c>
      <c r="AA2853" s="1" t="n">
        <v>19</v>
      </c>
      <c r="AB2853" s="1" t="n">
        <v>0.556</v>
      </c>
      <c r="AC2853" s="1" t="n">
        <v>5.1</v>
      </c>
      <c r="AD2853" s="1" t="n">
        <f aca="false">IF(F2853=0,0,Z2853/F2853)</f>
        <v>13.2876712328767</v>
      </c>
      <c r="AE2853" s="1" t="str">
        <f aca="false">IFERROR(LEFT(C2853,FIND("-",C2853)-1),C2853)</f>
        <v>PF</v>
      </c>
      <c r="AF2853" s="1" t="str">
        <f aca="false">B2853&amp;"|"&amp;A2853</f>
        <v>Derrick Favors|2014</v>
      </c>
      <c r="AG2853" s="1" t="n">
        <f aca="false">SUMPRODUCT(($A$2:$A$4670=A2853)*($Z$2:$Z$4670&gt;Z2853))+1</f>
        <v>88</v>
      </c>
    </row>
    <row r="2854" customFormat="false" ht="15" hidden="false" customHeight="false" outlineLevel="0" collapsed="false">
      <c r="A2854" s="1" t="n">
        <v>2014</v>
      </c>
      <c r="B2854" s="1" t="s">
        <v>617</v>
      </c>
      <c r="C2854" s="1" t="s">
        <v>102</v>
      </c>
      <c r="D2854" s="1" t="n">
        <v>25</v>
      </c>
      <c r="E2854" s="1" t="s">
        <v>106</v>
      </c>
      <c r="F2854" s="1" t="n">
        <v>10</v>
      </c>
      <c r="G2854" s="1" t="n">
        <v>10</v>
      </c>
      <c r="H2854" s="1" t="n">
        <v>311</v>
      </c>
      <c r="I2854" s="1" t="n">
        <v>58</v>
      </c>
      <c r="J2854" s="1" t="n">
        <v>164</v>
      </c>
      <c r="K2854" s="1" t="n">
        <v>0.354</v>
      </c>
      <c r="L2854" s="1" t="n">
        <v>16</v>
      </c>
      <c r="M2854" s="1" t="n">
        <v>47</v>
      </c>
      <c r="N2854" s="1" t="n">
        <v>0.34</v>
      </c>
      <c r="O2854" s="1" t="n">
        <v>27</v>
      </c>
      <c r="P2854" s="1" t="n">
        <v>32</v>
      </c>
      <c r="Q2854" s="1" t="n">
        <v>0.844</v>
      </c>
      <c r="R2854" s="1" t="n">
        <v>9</v>
      </c>
      <c r="S2854" s="1" t="n">
        <v>23</v>
      </c>
      <c r="T2854" s="1" t="n">
        <v>32</v>
      </c>
      <c r="U2854" s="1" t="n">
        <v>43</v>
      </c>
      <c r="V2854" s="1" t="n">
        <v>5</v>
      </c>
      <c r="W2854" s="1" t="n">
        <v>1</v>
      </c>
      <c r="X2854" s="1" t="n">
        <v>34</v>
      </c>
      <c r="Y2854" s="1" t="n">
        <v>15</v>
      </c>
      <c r="Z2854" s="1" t="n">
        <v>159</v>
      </c>
      <c r="AA2854" s="1" t="n">
        <v>9.7</v>
      </c>
      <c r="AB2854" s="1" t="n">
        <v>0.446</v>
      </c>
      <c r="AC2854" s="1" t="n">
        <v>-0.2</v>
      </c>
      <c r="AD2854" s="1" t="n">
        <f aca="false">IF(F2854=0,0,Z2854/F2854)</f>
        <v>15.9</v>
      </c>
      <c r="AE2854" s="1" t="str">
        <f aca="false">IFERROR(LEFT(C2854,FIND("-",C2854)-1),C2854)</f>
        <v>PG</v>
      </c>
      <c r="AF2854" s="1" t="str">
        <f aca="false">B2854&amp;"|"&amp;A2854</f>
        <v>Derrick Rose|2014</v>
      </c>
      <c r="AG2854" s="1" t="n">
        <f aca="false">SUMPRODUCT(($A$2:$A$4670=A2854)*($Z$2:$Z$4670&gt;Z2854))+1</f>
        <v>337</v>
      </c>
    </row>
    <row r="2855" customFormat="false" ht="15" hidden="false" customHeight="false" outlineLevel="0" collapsed="false">
      <c r="A2855" s="1" t="n">
        <v>2014</v>
      </c>
      <c r="B2855" s="1" t="s">
        <v>827</v>
      </c>
      <c r="C2855" s="1" t="s">
        <v>390</v>
      </c>
      <c r="D2855" s="1" t="n">
        <v>22</v>
      </c>
      <c r="E2855" s="1" t="s">
        <v>115</v>
      </c>
      <c r="F2855" s="1" t="n">
        <v>78</v>
      </c>
      <c r="G2855" s="1" t="n">
        <v>15</v>
      </c>
      <c r="H2855" s="1" t="n">
        <v>1820</v>
      </c>
      <c r="I2855" s="1" t="n">
        <v>206</v>
      </c>
      <c r="J2855" s="1" t="n">
        <v>482</v>
      </c>
      <c r="K2855" s="1" t="n">
        <v>0.427</v>
      </c>
      <c r="L2855" s="1" t="n">
        <v>26</v>
      </c>
      <c r="M2855" s="1" t="n">
        <v>99</v>
      </c>
      <c r="N2855" s="1" t="n">
        <v>0.263</v>
      </c>
      <c r="O2855" s="1" t="n">
        <v>186</v>
      </c>
      <c r="P2855" s="1" t="n">
        <v>259</v>
      </c>
      <c r="Q2855" s="1" t="n">
        <v>0.718</v>
      </c>
      <c r="R2855" s="1" t="n">
        <v>71</v>
      </c>
      <c r="S2855" s="1" t="n">
        <v>252</v>
      </c>
      <c r="T2855" s="1" t="n">
        <v>323</v>
      </c>
      <c r="U2855" s="1" t="n">
        <v>56</v>
      </c>
      <c r="V2855" s="1" t="n">
        <v>48</v>
      </c>
      <c r="W2855" s="1" t="n">
        <v>20</v>
      </c>
      <c r="X2855" s="1" t="n">
        <v>76</v>
      </c>
      <c r="Y2855" s="1" t="n">
        <v>114</v>
      </c>
      <c r="Z2855" s="1" t="n">
        <v>624</v>
      </c>
      <c r="AA2855" s="1" t="n">
        <v>11.5</v>
      </c>
      <c r="AB2855" s="1" t="n">
        <v>0.524</v>
      </c>
      <c r="AC2855" s="1" t="n">
        <v>2.6</v>
      </c>
      <c r="AD2855" s="1" t="n">
        <f aca="false">IF(F2855=0,0,Z2855/F2855)</f>
        <v>8</v>
      </c>
      <c r="AE2855" s="1" t="str">
        <f aca="false">IFERROR(LEFT(C2855,FIND("-",C2855)-1),C2855)</f>
        <v>SF</v>
      </c>
      <c r="AF2855" s="1" t="str">
        <f aca="false">B2855&amp;"|"&amp;A2855</f>
        <v>Derrick Williams|2014</v>
      </c>
      <c r="AG2855" s="1" t="n">
        <f aca="false">SUMPRODUCT(($A$2:$A$4670=A2855)*($Z$2:$Z$4670&gt;Z2855))+1</f>
        <v>169</v>
      </c>
    </row>
    <row r="2856" customFormat="false" ht="15" hidden="false" customHeight="false" outlineLevel="0" collapsed="false">
      <c r="A2856" s="1" t="n">
        <v>2014</v>
      </c>
      <c r="B2856" s="1" t="s">
        <v>270</v>
      </c>
      <c r="C2856" s="1" t="s">
        <v>102</v>
      </c>
      <c r="D2856" s="1" t="n">
        <v>30</v>
      </c>
      <c r="E2856" s="1" t="s">
        <v>189</v>
      </c>
      <c r="F2856" s="1" t="n">
        <v>40</v>
      </c>
      <c r="G2856" s="1" t="n">
        <v>0</v>
      </c>
      <c r="H2856" s="1" t="n">
        <v>818</v>
      </c>
      <c r="I2856" s="1" t="n">
        <v>96</v>
      </c>
      <c r="J2856" s="1" t="n">
        <v>254</v>
      </c>
      <c r="K2856" s="1" t="n">
        <v>0.378</v>
      </c>
      <c r="L2856" s="1" t="n">
        <v>31</v>
      </c>
      <c r="M2856" s="1" t="n">
        <v>101</v>
      </c>
      <c r="N2856" s="1" t="n">
        <v>0.307</v>
      </c>
      <c r="O2856" s="1" t="n">
        <v>92</v>
      </c>
      <c r="P2856" s="1" t="n">
        <v>115</v>
      </c>
      <c r="Q2856" s="1" t="n">
        <v>0.8</v>
      </c>
      <c r="R2856" s="1" t="n">
        <v>8</v>
      </c>
      <c r="S2856" s="1" t="n">
        <v>77</v>
      </c>
      <c r="T2856" s="1" t="n">
        <v>85</v>
      </c>
      <c r="U2856" s="1" t="n">
        <v>178</v>
      </c>
      <c r="V2856" s="1" t="n">
        <v>28</v>
      </c>
      <c r="W2856" s="1" t="n">
        <v>2</v>
      </c>
      <c r="X2856" s="1" t="n">
        <v>59</v>
      </c>
      <c r="Y2856" s="1" t="n">
        <v>72</v>
      </c>
      <c r="Z2856" s="1" t="n">
        <v>315</v>
      </c>
      <c r="AA2856" s="1" t="n">
        <v>14.6</v>
      </c>
      <c r="AB2856" s="1" t="n">
        <v>0.517</v>
      </c>
      <c r="AC2856" s="1" t="n">
        <v>1.6</v>
      </c>
      <c r="AD2856" s="1" t="n">
        <f aca="false">IF(F2856=0,0,Z2856/F2856)</f>
        <v>7.875</v>
      </c>
      <c r="AE2856" s="1" t="str">
        <f aca="false">IFERROR(LEFT(C2856,FIND("-",C2856)-1),C2856)</f>
        <v>PG</v>
      </c>
      <c r="AF2856" s="1" t="str">
        <f aca="false">B2856&amp;"|"&amp;A2856</f>
        <v>Devin Harris|2014</v>
      </c>
      <c r="AG2856" s="1" t="n">
        <f aca="false">SUMPRODUCT(($A$2:$A$4670=A2856)*($Z$2:$Z$4670&gt;Z2856))+1</f>
        <v>270</v>
      </c>
    </row>
    <row r="2857" customFormat="false" ht="15" hidden="false" customHeight="false" outlineLevel="0" collapsed="false">
      <c r="A2857" s="1" t="n">
        <v>2014</v>
      </c>
      <c r="B2857" s="1" t="s">
        <v>986</v>
      </c>
      <c r="C2857" s="1" t="s">
        <v>105</v>
      </c>
      <c r="D2857" s="1" t="n">
        <v>24</v>
      </c>
      <c r="E2857" s="1" t="s">
        <v>115</v>
      </c>
      <c r="F2857" s="1" t="n">
        <v>31</v>
      </c>
      <c r="G2857" s="1" t="n">
        <v>6</v>
      </c>
      <c r="H2857" s="1" t="n">
        <v>390</v>
      </c>
      <c r="I2857" s="1" t="n">
        <v>38</v>
      </c>
      <c r="J2857" s="1" t="n">
        <v>83</v>
      </c>
      <c r="K2857" s="1" t="n">
        <v>0.458</v>
      </c>
      <c r="L2857" s="1" t="n">
        <v>0</v>
      </c>
      <c r="M2857" s="1" t="n">
        <v>0</v>
      </c>
      <c r="O2857" s="1" t="n">
        <v>21</v>
      </c>
      <c r="P2857" s="1" t="n">
        <v>32</v>
      </c>
      <c r="Q2857" s="1" t="n">
        <v>0.656</v>
      </c>
      <c r="R2857" s="1" t="n">
        <v>38</v>
      </c>
      <c r="S2857" s="1" t="n">
        <v>89</v>
      </c>
      <c r="T2857" s="1" t="n">
        <v>127</v>
      </c>
      <c r="U2857" s="1" t="n">
        <v>5</v>
      </c>
      <c r="V2857" s="1" t="n">
        <v>7</v>
      </c>
      <c r="W2857" s="1" t="n">
        <v>22</v>
      </c>
      <c r="X2857" s="1" t="n">
        <v>18</v>
      </c>
      <c r="Y2857" s="1" t="n">
        <v>66</v>
      </c>
      <c r="Z2857" s="1" t="n">
        <v>97</v>
      </c>
      <c r="AA2857" s="1" t="n">
        <v>10.7</v>
      </c>
      <c r="AB2857" s="1" t="n">
        <v>0.5</v>
      </c>
      <c r="AC2857" s="1" t="n">
        <v>0.6</v>
      </c>
      <c r="AD2857" s="1" t="n">
        <f aca="false">IF(F2857=0,0,Z2857/F2857)</f>
        <v>3.12903225806452</v>
      </c>
      <c r="AE2857" s="1" t="str">
        <f aca="false">IFERROR(LEFT(C2857,FIND("-",C2857)-1),C2857)</f>
        <v>C</v>
      </c>
      <c r="AF2857" s="1" t="str">
        <f aca="false">B2857&amp;"|"&amp;A2857</f>
        <v>Dewayne Dedmon|2014</v>
      </c>
      <c r="AG2857" s="1" t="n">
        <f aca="false">SUMPRODUCT(($A$2:$A$4670=A2857)*($Z$2:$Z$4670&gt;Z2857))+1</f>
        <v>374</v>
      </c>
    </row>
    <row r="2858" customFormat="false" ht="15" hidden="false" customHeight="false" outlineLevel="0" collapsed="false">
      <c r="A2858" s="1" t="n">
        <v>2014</v>
      </c>
      <c r="B2858" s="1" t="s">
        <v>753</v>
      </c>
      <c r="C2858" s="1" t="s">
        <v>105</v>
      </c>
      <c r="D2858" s="1" t="n">
        <v>25</v>
      </c>
      <c r="E2858" s="1" t="s">
        <v>110</v>
      </c>
      <c r="F2858" s="1" t="n">
        <v>2</v>
      </c>
      <c r="G2858" s="1" t="n">
        <v>0</v>
      </c>
      <c r="H2858" s="1" t="n">
        <v>3</v>
      </c>
      <c r="I2858" s="1" t="n">
        <v>0</v>
      </c>
      <c r="J2858" s="1" t="n">
        <v>1</v>
      </c>
      <c r="K2858" s="1" t="n">
        <v>0</v>
      </c>
      <c r="L2858" s="1" t="n">
        <v>0</v>
      </c>
      <c r="M2858" s="1" t="n">
        <v>0</v>
      </c>
      <c r="O2858" s="1" t="n">
        <v>0</v>
      </c>
      <c r="P2858" s="1" t="n">
        <v>2</v>
      </c>
      <c r="Q2858" s="1" t="n">
        <v>0</v>
      </c>
      <c r="R2858" s="1" t="n">
        <v>3</v>
      </c>
      <c r="S2858" s="1" t="n">
        <v>0</v>
      </c>
      <c r="T2858" s="1" t="n">
        <v>3</v>
      </c>
      <c r="U2858" s="1" t="n">
        <v>0</v>
      </c>
      <c r="V2858" s="1" t="n">
        <v>0</v>
      </c>
      <c r="W2858" s="1" t="n">
        <v>0</v>
      </c>
      <c r="X2858" s="1" t="n">
        <v>0</v>
      </c>
      <c r="Y2858" s="1" t="n">
        <v>0</v>
      </c>
      <c r="Z2858" s="1" t="n">
        <v>0</v>
      </c>
      <c r="AA2858" s="1" t="n">
        <v>13.1</v>
      </c>
      <c r="AB2858" s="1" t="n">
        <v>0</v>
      </c>
      <c r="AC2858" s="1" t="n">
        <v>0</v>
      </c>
      <c r="AD2858" s="1" t="n">
        <f aca="false">IF(F2858=0,0,Z2858/F2858)</f>
        <v>0</v>
      </c>
      <c r="AE2858" s="1" t="str">
        <f aca="false">IFERROR(LEFT(C2858,FIND("-",C2858)-1),C2858)</f>
        <v>C</v>
      </c>
      <c r="AF2858" s="1" t="str">
        <f aca="false">B2858&amp;"|"&amp;A2858</f>
        <v>Dexter Pittman|2014</v>
      </c>
      <c r="AG2858" s="1" t="n">
        <f aca="false">SUMPRODUCT(($A$2:$A$4670=A2858)*($Z$2:$Z$4670&gt;Z2858))+1</f>
        <v>474</v>
      </c>
    </row>
    <row r="2859" customFormat="false" ht="15" hidden="false" customHeight="false" outlineLevel="0" collapsed="false">
      <c r="A2859" s="1" t="n">
        <v>2014</v>
      </c>
      <c r="B2859" s="1" t="s">
        <v>907</v>
      </c>
      <c r="C2859" s="1" t="s">
        <v>102</v>
      </c>
      <c r="D2859" s="1" t="n">
        <v>25</v>
      </c>
      <c r="E2859" s="1" t="s">
        <v>149</v>
      </c>
      <c r="F2859" s="1" t="n">
        <v>71</v>
      </c>
      <c r="G2859" s="1" t="n">
        <v>0</v>
      </c>
      <c r="H2859" s="1" t="n">
        <v>1048</v>
      </c>
      <c r="I2859" s="1" t="n">
        <v>101</v>
      </c>
      <c r="J2859" s="1" t="n">
        <v>265</v>
      </c>
      <c r="K2859" s="1" t="n">
        <v>0.381</v>
      </c>
      <c r="L2859" s="1" t="n">
        <v>36</v>
      </c>
      <c r="M2859" s="1" t="n">
        <v>96</v>
      </c>
      <c r="N2859" s="1" t="n">
        <v>0.375</v>
      </c>
      <c r="O2859" s="1" t="n">
        <v>10</v>
      </c>
      <c r="P2859" s="1" t="n">
        <v>12</v>
      </c>
      <c r="Q2859" s="1" t="n">
        <v>0.833</v>
      </c>
      <c r="R2859" s="1" t="n">
        <v>11</v>
      </c>
      <c r="S2859" s="1" t="n">
        <v>86</v>
      </c>
      <c r="T2859" s="1" t="n">
        <v>97</v>
      </c>
      <c r="U2859" s="1" t="n">
        <v>120</v>
      </c>
      <c r="V2859" s="1" t="n">
        <v>41</v>
      </c>
      <c r="W2859" s="1" t="n">
        <v>5</v>
      </c>
      <c r="X2859" s="1" t="n">
        <v>75</v>
      </c>
      <c r="Y2859" s="1" t="n">
        <v>75</v>
      </c>
      <c r="Z2859" s="1" t="n">
        <v>248</v>
      </c>
      <c r="AA2859" s="1" t="n">
        <v>7.1</v>
      </c>
      <c r="AB2859" s="1" t="n">
        <v>0.459</v>
      </c>
      <c r="AC2859" s="1" t="n">
        <v>-0.8</v>
      </c>
      <c r="AD2859" s="1" t="n">
        <f aca="false">IF(F2859=0,0,Z2859/F2859)</f>
        <v>3.49295774647887</v>
      </c>
      <c r="AE2859" s="1" t="str">
        <f aca="false">IFERROR(LEFT(C2859,FIND("-",C2859)-1),C2859)</f>
        <v>PG</v>
      </c>
      <c r="AF2859" s="1" t="str">
        <f aca="false">B2859&amp;"|"&amp;A2859</f>
        <v>Diante Garrett|2014</v>
      </c>
      <c r="AG2859" s="1" t="n">
        <f aca="false">SUMPRODUCT(($A$2:$A$4670=A2859)*($Z$2:$Z$4670&gt;Z2859))+1</f>
        <v>298</v>
      </c>
    </row>
    <row r="2860" customFormat="false" ht="15" hidden="false" customHeight="false" outlineLevel="0" collapsed="false">
      <c r="A2860" s="1" t="n">
        <v>2014</v>
      </c>
      <c r="B2860" s="1" t="s">
        <v>908</v>
      </c>
      <c r="C2860" s="1" t="s">
        <v>128</v>
      </c>
      <c r="D2860" s="1" t="n">
        <v>22</v>
      </c>
      <c r="E2860" s="1" t="s">
        <v>135</v>
      </c>
      <c r="F2860" s="1" t="n">
        <v>70</v>
      </c>
      <c r="G2860" s="1" t="n">
        <v>24</v>
      </c>
      <c r="H2860" s="1" t="n">
        <v>2072</v>
      </c>
      <c r="I2860" s="1" t="n">
        <v>430</v>
      </c>
      <c r="J2860" s="1" t="n">
        <v>993</v>
      </c>
      <c r="K2860" s="1" t="n">
        <v>0.433</v>
      </c>
      <c r="L2860" s="1" t="n">
        <v>92</v>
      </c>
      <c r="M2860" s="1" t="n">
        <v>250</v>
      </c>
      <c r="N2860" s="1" t="n">
        <v>0.368</v>
      </c>
      <c r="O2860" s="1" t="n">
        <v>161</v>
      </c>
      <c r="P2860" s="1" t="n">
        <v>235</v>
      </c>
      <c r="Q2860" s="1" t="n">
        <v>0.685</v>
      </c>
      <c r="R2860" s="1" t="n">
        <v>32</v>
      </c>
      <c r="S2860" s="1" t="n">
        <v>163</v>
      </c>
      <c r="T2860" s="1" t="n">
        <v>195</v>
      </c>
      <c r="U2860" s="1" t="n">
        <v>209</v>
      </c>
      <c r="V2860" s="1" t="n">
        <v>63</v>
      </c>
      <c r="W2860" s="1" t="n">
        <v>17</v>
      </c>
      <c r="X2860" s="1" t="n">
        <v>154</v>
      </c>
      <c r="Y2860" s="1" t="n">
        <v>153</v>
      </c>
      <c r="Z2860" s="1" t="n">
        <v>1113</v>
      </c>
      <c r="AA2860" s="1" t="n">
        <v>14</v>
      </c>
      <c r="AB2860" s="1" t="n">
        <v>0.508</v>
      </c>
      <c r="AC2860" s="1" t="n">
        <v>1.6</v>
      </c>
      <c r="AD2860" s="1" t="n">
        <f aca="false">IF(F2860=0,0,Z2860/F2860)</f>
        <v>15.9</v>
      </c>
      <c r="AE2860" s="1" t="str">
        <f aca="false">IFERROR(LEFT(C2860,FIND("-",C2860)-1),C2860)</f>
        <v>SG</v>
      </c>
      <c r="AF2860" s="1" t="str">
        <f aca="false">B2860&amp;"|"&amp;A2860</f>
        <v>Dion Waiters|2014</v>
      </c>
      <c r="AG2860" s="1" t="n">
        <f aca="false">SUMPRODUCT(($A$2:$A$4670=A2860)*($Z$2:$Z$4670&gt;Z2860))+1</f>
        <v>57</v>
      </c>
    </row>
    <row r="2861" customFormat="false" ht="15" hidden="false" customHeight="false" outlineLevel="0" collapsed="false">
      <c r="A2861" s="1" t="n">
        <v>2014</v>
      </c>
      <c r="B2861" s="1" t="s">
        <v>987</v>
      </c>
      <c r="C2861" s="1" t="s">
        <v>123</v>
      </c>
      <c r="D2861" s="1" t="n">
        <v>27</v>
      </c>
      <c r="E2861" s="1" t="s">
        <v>124</v>
      </c>
      <c r="F2861" s="1" t="n">
        <v>31</v>
      </c>
      <c r="G2861" s="1" t="n">
        <v>0</v>
      </c>
      <c r="H2861" s="1" t="n">
        <v>198</v>
      </c>
      <c r="I2861" s="1" t="n">
        <v>22</v>
      </c>
      <c r="J2861" s="1" t="n">
        <v>62</v>
      </c>
      <c r="K2861" s="1" t="n">
        <v>0.355</v>
      </c>
      <c r="L2861" s="1" t="n">
        <v>9</v>
      </c>
      <c r="M2861" s="1" t="n">
        <v>31</v>
      </c>
      <c r="N2861" s="1" t="n">
        <v>0.29</v>
      </c>
      <c r="O2861" s="1" t="n">
        <v>18</v>
      </c>
      <c r="P2861" s="1" t="n">
        <v>24</v>
      </c>
      <c r="Q2861" s="1" t="n">
        <v>0.75</v>
      </c>
      <c r="R2861" s="1" t="n">
        <v>13</v>
      </c>
      <c r="S2861" s="1" t="n">
        <v>25</v>
      </c>
      <c r="T2861" s="1" t="n">
        <v>38</v>
      </c>
      <c r="U2861" s="1" t="n">
        <v>8</v>
      </c>
      <c r="V2861" s="1" t="n">
        <v>2</v>
      </c>
      <c r="W2861" s="1" t="n">
        <v>3</v>
      </c>
      <c r="X2861" s="1" t="n">
        <v>6</v>
      </c>
      <c r="Y2861" s="1" t="n">
        <v>19</v>
      </c>
      <c r="Z2861" s="1" t="n">
        <v>71</v>
      </c>
      <c r="AA2861" s="1" t="n">
        <v>11.1</v>
      </c>
      <c r="AB2861" s="1" t="n">
        <v>0.489</v>
      </c>
      <c r="AC2861" s="1" t="n">
        <v>0.3</v>
      </c>
      <c r="AD2861" s="1" t="n">
        <f aca="false">IF(F2861=0,0,Z2861/F2861)</f>
        <v>2.29032258064516</v>
      </c>
      <c r="AE2861" s="1" t="str">
        <f aca="false">IFERROR(LEFT(C2861,FIND("-",C2861)-1),C2861)</f>
        <v>SF</v>
      </c>
      <c r="AF2861" s="1" t="str">
        <f aca="false">B2861&amp;"|"&amp;A2861</f>
        <v>Dionte Christmas|2014</v>
      </c>
      <c r="AG2861" s="1" t="n">
        <f aca="false">SUMPRODUCT(($A$2:$A$4670=A2861)*($Z$2:$Z$4670&gt;Z2861))+1</f>
        <v>398</v>
      </c>
    </row>
    <row r="2862" customFormat="false" ht="15" hidden="false" customHeight="false" outlineLevel="0" collapsed="false">
      <c r="A2862" s="1" t="n">
        <v>2014</v>
      </c>
      <c r="B2862" s="1" t="s">
        <v>273</v>
      </c>
      <c r="C2862" s="1" t="s">
        <v>92</v>
      </c>
      <c r="D2862" s="1" t="n">
        <v>35</v>
      </c>
      <c r="E2862" s="1" t="s">
        <v>189</v>
      </c>
      <c r="F2862" s="1" t="n">
        <v>80</v>
      </c>
      <c r="G2862" s="1" t="n">
        <v>80</v>
      </c>
      <c r="H2862" s="1" t="n">
        <v>2628</v>
      </c>
      <c r="I2862" s="1" t="n">
        <v>633</v>
      </c>
      <c r="J2862" s="1" t="n">
        <v>1273</v>
      </c>
      <c r="K2862" s="1" t="n">
        <v>0.497</v>
      </c>
      <c r="L2862" s="1" t="n">
        <v>131</v>
      </c>
      <c r="M2862" s="1" t="n">
        <v>329</v>
      </c>
      <c r="N2862" s="1" t="n">
        <v>0.398</v>
      </c>
      <c r="O2862" s="1" t="n">
        <v>338</v>
      </c>
      <c r="P2862" s="1" t="n">
        <v>376</v>
      </c>
      <c r="Q2862" s="1" t="n">
        <v>0.899</v>
      </c>
      <c r="R2862" s="1" t="n">
        <v>40</v>
      </c>
      <c r="S2862" s="1" t="n">
        <v>458</v>
      </c>
      <c r="T2862" s="1" t="n">
        <v>498</v>
      </c>
      <c r="U2862" s="1" t="n">
        <v>216</v>
      </c>
      <c r="V2862" s="1" t="n">
        <v>73</v>
      </c>
      <c r="W2862" s="1" t="n">
        <v>45</v>
      </c>
      <c r="X2862" s="1" t="n">
        <v>117</v>
      </c>
      <c r="Y2862" s="1" t="n">
        <v>165</v>
      </c>
      <c r="Z2862" s="1" t="n">
        <v>1735</v>
      </c>
      <c r="AA2862" s="1" t="n">
        <v>23.6</v>
      </c>
      <c r="AB2862" s="1" t="n">
        <v>0.603</v>
      </c>
      <c r="AC2862" s="1" t="n">
        <v>10.9</v>
      </c>
      <c r="AD2862" s="1" t="n">
        <f aca="false">IF(F2862=0,0,Z2862/F2862)</f>
        <v>21.6875</v>
      </c>
      <c r="AE2862" s="1" t="str">
        <f aca="false">IFERROR(LEFT(C2862,FIND("-",C2862)-1),C2862)</f>
        <v>PF</v>
      </c>
      <c r="AF2862" s="1" t="str">
        <f aca="false">B2862&amp;"|"&amp;A2862</f>
        <v>Dirk Nowitzki|2014</v>
      </c>
      <c r="AG2862" s="1" t="n">
        <f aca="false">SUMPRODUCT(($A$2:$A$4670=A2862)*($Z$2:$Z$4670&gt;Z2862))+1</f>
        <v>10</v>
      </c>
    </row>
    <row r="2863" customFormat="false" ht="15" hidden="false" customHeight="false" outlineLevel="0" collapsed="false">
      <c r="A2863" s="1" t="n">
        <v>2014</v>
      </c>
      <c r="B2863" s="1" t="s">
        <v>828</v>
      </c>
      <c r="C2863" s="1" t="s">
        <v>128</v>
      </c>
      <c r="D2863" s="1" t="n">
        <v>26</v>
      </c>
      <c r="E2863" s="1" t="s">
        <v>145</v>
      </c>
      <c r="F2863" s="1" t="n">
        <v>48</v>
      </c>
      <c r="G2863" s="1" t="n">
        <v>1</v>
      </c>
      <c r="H2863" s="1" t="n">
        <v>392</v>
      </c>
      <c r="I2863" s="1" t="n">
        <v>44</v>
      </c>
      <c r="J2863" s="1" t="n">
        <v>117</v>
      </c>
      <c r="K2863" s="1" t="n">
        <v>0.376</v>
      </c>
      <c r="L2863" s="1" t="n">
        <v>10</v>
      </c>
      <c r="M2863" s="1" t="n">
        <v>42</v>
      </c>
      <c r="N2863" s="1" t="n">
        <v>0.238</v>
      </c>
      <c r="O2863" s="1" t="n">
        <v>12</v>
      </c>
      <c r="P2863" s="1" t="n">
        <v>20</v>
      </c>
      <c r="Q2863" s="1" t="n">
        <v>0.6</v>
      </c>
      <c r="R2863" s="1" t="n">
        <v>4</v>
      </c>
      <c r="S2863" s="1" t="n">
        <v>40</v>
      </c>
      <c r="T2863" s="1" t="n">
        <v>44</v>
      </c>
      <c r="U2863" s="1" t="n">
        <v>50</v>
      </c>
      <c r="V2863" s="1" t="n">
        <v>10</v>
      </c>
      <c r="W2863" s="1" t="n">
        <v>1</v>
      </c>
      <c r="X2863" s="1" t="n">
        <v>22</v>
      </c>
      <c r="Y2863" s="1" t="n">
        <v>19</v>
      </c>
      <c r="Z2863" s="1" t="n">
        <v>110</v>
      </c>
      <c r="AA2863" s="1" t="n">
        <v>8.5</v>
      </c>
      <c r="AB2863" s="1" t="n">
        <v>0.437</v>
      </c>
      <c r="AC2863" s="1" t="n">
        <v>0.3</v>
      </c>
      <c r="AD2863" s="1" t="n">
        <f aca="false">IF(F2863=0,0,Z2863/F2863)</f>
        <v>2.29166666666667</v>
      </c>
      <c r="AE2863" s="1" t="str">
        <f aca="false">IFERROR(LEFT(C2863,FIND("-",C2863)-1),C2863)</f>
        <v>SG</v>
      </c>
      <c r="AF2863" s="1" t="str">
        <f aca="false">B2863&amp;"|"&amp;A2863</f>
        <v>Donald Sloan|2014</v>
      </c>
      <c r="AG2863" s="1" t="n">
        <f aca="false">SUMPRODUCT(($A$2:$A$4670=A2863)*($Z$2:$Z$4670&gt;Z2863))+1</f>
        <v>363</v>
      </c>
    </row>
    <row r="2864" customFormat="false" ht="15" hidden="false" customHeight="false" outlineLevel="0" collapsed="false">
      <c r="A2864" s="1" t="n">
        <v>2014</v>
      </c>
      <c r="B2864" s="1" t="s">
        <v>909</v>
      </c>
      <c r="C2864" s="1" t="s">
        <v>92</v>
      </c>
      <c r="D2864" s="1" t="n">
        <v>23</v>
      </c>
      <c r="E2864" s="1" t="s">
        <v>103</v>
      </c>
      <c r="F2864" s="1" t="n">
        <v>62</v>
      </c>
      <c r="G2864" s="1" t="n">
        <v>3</v>
      </c>
      <c r="H2864" s="1" t="n">
        <v>952</v>
      </c>
      <c r="I2864" s="1" t="n">
        <v>131</v>
      </c>
      <c r="J2864" s="1" t="n">
        <v>296</v>
      </c>
      <c r="K2864" s="1" t="n">
        <v>0.443</v>
      </c>
      <c r="L2864" s="1" t="n">
        <v>21</v>
      </c>
      <c r="M2864" s="1" t="n">
        <v>84</v>
      </c>
      <c r="N2864" s="1" t="n">
        <v>0.25</v>
      </c>
      <c r="O2864" s="1" t="n">
        <v>58</v>
      </c>
      <c r="P2864" s="1" t="n">
        <v>96</v>
      </c>
      <c r="Q2864" s="1" t="n">
        <v>0.604</v>
      </c>
      <c r="R2864" s="1" t="n">
        <v>60</v>
      </c>
      <c r="S2864" s="1" t="n">
        <v>165</v>
      </c>
      <c r="T2864" s="1" t="n">
        <v>225</v>
      </c>
      <c r="U2864" s="1" t="n">
        <v>34</v>
      </c>
      <c r="V2864" s="1" t="n">
        <v>20</v>
      </c>
      <c r="W2864" s="1" t="n">
        <v>21</v>
      </c>
      <c r="X2864" s="1" t="n">
        <v>49</v>
      </c>
      <c r="Y2864" s="1" t="n">
        <v>132</v>
      </c>
      <c r="Z2864" s="1" t="n">
        <v>341</v>
      </c>
      <c r="AA2864" s="1" t="n">
        <v>10.7</v>
      </c>
      <c r="AB2864" s="1" t="n">
        <v>0.504</v>
      </c>
      <c r="AC2864" s="1" t="n">
        <v>1.4</v>
      </c>
      <c r="AD2864" s="1" t="n">
        <f aca="false">IF(F2864=0,0,Z2864/F2864)</f>
        <v>5.5</v>
      </c>
      <c r="AE2864" s="1" t="str">
        <f aca="false">IFERROR(LEFT(C2864,FIND("-",C2864)-1),C2864)</f>
        <v>PF</v>
      </c>
      <c r="AF2864" s="1" t="str">
        <f aca="false">B2864&amp;"|"&amp;A2864</f>
        <v>Donatas Motiejunas|2014</v>
      </c>
      <c r="AG2864" s="1" t="n">
        <f aca="false">SUMPRODUCT(($A$2:$A$4670=A2864)*($Z$2:$Z$4670&gt;Z2864))+1</f>
        <v>262</v>
      </c>
    </row>
    <row r="2865" customFormat="false" ht="15" hidden="false" customHeight="false" outlineLevel="0" collapsed="false">
      <c r="A2865" s="1" t="n">
        <v>2014</v>
      </c>
      <c r="B2865" s="1" t="s">
        <v>276</v>
      </c>
      <c r="C2865" s="1" t="s">
        <v>123</v>
      </c>
      <c r="D2865" s="1" t="n">
        <v>28</v>
      </c>
      <c r="E2865" s="1" t="s">
        <v>191</v>
      </c>
      <c r="F2865" s="1" t="n">
        <v>68</v>
      </c>
      <c r="G2865" s="1" t="n">
        <v>13</v>
      </c>
      <c r="H2865" s="1" t="n">
        <v>984</v>
      </c>
      <c r="I2865" s="1" t="n">
        <v>111</v>
      </c>
      <c r="J2865" s="1" t="n">
        <v>297</v>
      </c>
      <c r="K2865" s="1" t="n">
        <v>0.374</v>
      </c>
      <c r="L2865" s="1" t="n">
        <v>69</v>
      </c>
      <c r="M2865" s="1" t="n">
        <v>202</v>
      </c>
      <c r="N2865" s="1" t="n">
        <v>0.342</v>
      </c>
      <c r="O2865" s="1" t="n">
        <v>52</v>
      </c>
      <c r="P2865" s="1" t="n">
        <v>69</v>
      </c>
      <c r="Q2865" s="1" t="n">
        <v>0.754</v>
      </c>
      <c r="R2865" s="1" t="n">
        <v>29</v>
      </c>
      <c r="S2865" s="1" t="n">
        <v>162</v>
      </c>
      <c r="T2865" s="1" t="n">
        <v>191</v>
      </c>
      <c r="U2865" s="1" t="n">
        <v>64</v>
      </c>
      <c r="V2865" s="1" t="n">
        <v>23</v>
      </c>
      <c r="W2865" s="1" t="n">
        <v>16</v>
      </c>
      <c r="X2865" s="1" t="n">
        <v>39</v>
      </c>
      <c r="Y2865" s="1" t="n">
        <v>62</v>
      </c>
      <c r="Z2865" s="1" t="n">
        <v>343</v>
      </c>
      <c r="AA2865" s="1" t="n">
        <v>11.9</v>
      </c>
      <c r="AB2865" s="1" t="n">
        <v>0.524</v>
      </c>
      <c r="AC2865" s="1" t="n">
        <v>1.9</v>
      </c>
      <c r="AD2865" s="1" t="n">
        <f aca="false">IF(F2865=0,0,Z2865/F2865)</f>
        <v>5.04411764705882</v>
      </c>
      <c r="AE2865" s="1" t="str">
        <f aca="false">IFERROR(LEFT(C2865,FIND("-",C2865)-1),C2865)</f>
        <v>SF</v>
      </c>
      <c r="AF2865" s="1" t="str">
        <f aca="false">B2865&amp;"|"&amp;A2865</f>
        <v>Dorell Wright|2014</v>
      </c>
      <c r="AG2865" s="1" t="n">
        <f aca="false">SUMPRODUCT(($A$2:$A$4670=A2865)*($Z$2:$Z$4670&gt;Z2865))+1</f>
        <v>259</v>
      </c>
    </row>
    <row r="2866" customFormat="false" ht="15" hidden="false" customHeight="false" outlineLevel="0" collapsed="false">
      <c r="A2866" s="1" t="n">
        <v>2014</v>
      </c>
      <c r="B2866" s="1" t="s">
        <v>910</v>
      </c>
      <c r="C2866" s="1" t="s">
        <v>128</v>
      </c>
      <c r="D2866" s="1" t="n">
        <v>22</v>
      </c>
      <c r="E2866" s="1" t="s">
        <v>112</v>
      </c>
      <c r="F2866" s="1" t="n">
        <v>53</v>
      </c>
      <c r="G2866" s="1" t="n">
        <v>0</v>
      </c>
      <c r="H2866" s="1" t="n">
        <v>695</v>
      </c>
      <c r="I2866" s="1" t="n">
        <v>63</v>
      </c>
      <c r="J2866" s="1" t="n">
        <v>160</v>
      </c>
      <c r="K2866" s="1" t="n">
        <v>0.394</v>
      </c>
      <c r="L2866" s="1" t="n">
        <v>36</v>
      </c>
      <c r="M2866" s="1" t="n">
        <v>90</v>
      </c>
      <c r="N2866" s="1" t="n">
        <v>0.4</v>
      </c>
      <c r="O2866" s="1" t="n">
        <v>29</v>
      </c>
      <c r="P2866" s="1" t="n">
        <v>36</v>
      </c>
      <c r="Q2866" s="1" t="n">
        <v>0.806</v>
      </c>
      <c r="R2866" s="1" t="n">
        <v>8</v>
      </c>
      <c r="S2866" s="1" t="n">
        <v>41</v>
      </c>
      <c r="T2866" s="1" t="n">
        <v>49</v>
      </c>
      <c r="U2866" s="1" t="n">
        <v>43</v>
      </c>
      <c r="V2866" s="1" t="n">
        <v>11</v>
      </c>
      <c r="W2866" s="1" t="n">
        <v>1</v>
      </c>
      <c r="X2866" s="1" t="n">
        <v>27</v>
      </c>
      <c r="Y2866" s="1" t="n">
        <v>54</v>
      </c>
      <c r="Z2866" s="1" t="n">
        <v>191</v>
      </c>
      <c r="AA2866" s="1" t="n">
        <v>7.5</v>
      </c>
      <c r="AB2866" s="1" t="n">
        <v>0.543</v>
      </c>
      <c r="AC2866" s="1" t="n">
        <v>0.5</v>
      </c>
      <c r="AD2866" s="1" t="n">
        <f aca="false">IF(F2866=0,0,Z2866/F2866)</f>
        <v>3.60377358490566</v>
      </c>
      <c r="AE2866" s="1" t="str">
        <f aca="false">IFERROR(LEFT(C2866,FIND("-",C2866)-1),C2866)</f>
        <v>SG</v>
      </c>
      <c r="AF2866" s="1" t="str">
        <f aca="false">B2866&amp;"|"&amp;A2866</f>
        <v>Doron Lamb|2014</v>
      </c>
      <c r="AG2866" s="1" t="n">
        <f aca="false">SUMPRODUCT(($A$2:$A$4670=A2866)*($Z$2:$Z$4670&gt;Z2866))+1</f>
        <v>320</v>
      </c>
    </row>
    <row r="2867" customFormat="false" ht="15" hidden="false" customHeight="false" outlineLevel="0" collapsed="false">
      <c r="A2867" s="1" t="n">
        <v>2014</v>
      </c>
      <c r="B2867" s="1" t="s">
        <v>911</v>
      </c>
      <c r="C2867" s="1" t="s">
        <v>123</v>
      </c>
      <c r="D2867" s="1" t="n">
        <v>23</v>
      </c>
      <c r="E2867" s="1" t="s">
        <v>117</v>
      </c>
      <c r="F2867" s="1" t="n">
        <v>82</v>
      </c>
      <c r="G2867" s="1" t="n">
        <v>12</v>
      </c>
      <c r="H2867" s="1" t="n">
        <v>1797</v>
      </c>
      <c r="I2867" s="1" t="n">
        <v>187</v>
      </c>
      <c r="J2867" s="1" t="n">
        <v>459</v>
      </c>
      <c r="K2867" s="1" t="n">
        <v>0.407</v>
      </c>
      <c r="L2867" s="1" t="n">
        <v>55</v>
      </c>
      <c r="M2867" s="1" t="n">
        <v>165</v>
      </c>
      <c r="N2867" s="1" t="n">
        <v>0.333</v>
      </c>
      <c r="O2867" s="1" t="n">
        <v>82</v>
      </c>
      <c r="P2867" s="1" t="n">
        <v>123</v>
      </c>
      <c r="Q2867" s="1" t="n">
        <v>0.667</v>
      </c>
      <c r="R2867" s="1" t="n">
        <v>86</v>
      </c>
      <c r="S2867" s="1" t="n">
        <v>323</v>
      </c>
      <c r="T2867" s="1" t="n">
        <v>409</v>
      </c>
      <c r="U2867" s="1" t="n">
        <v>152</v>
      </c>
      <c r="V2867" s="1" t="n">
        <v>102</v>
      </c>
      <c r="W2867" s="1" t="n">
        <v>72</v>
      </c>
      <c r="X2867" s="1" t="n">
        <v>91</v>
      </c>
      <c r="Y2867" s="1" t="n">
        <v>231</v>
      </c>
      <c r="Z2867" s="1" t="n">
        <v>511</v>
      </c>
      <c r="AA2867" s="1" t="n">
        <v>12.7</v>
      </c>
      <c r="AB2867" s="1" t="n">
        <v>0.498</v>
      </c>
      <c r="AC2867" s="1" t="n">
        <v>4.5</v>
      </c>
      <c r="AD2867" s="1" t="n">
        <f aca="false">IF(F2867=0,0,Z2867/F2867)</f>
        <v>6.23170731707317</v>
      </c>
      <c r="AE2867" s="1" t="str">
        <f aca="false">IFERROR(LEFT(C2867,FIND("-",C2867)-1),C2867)</f>
        <v>SF</v>
      </c>
      <c r="AF2867" s="1" t="str">
        <f aca="false">B2867&amp;"|"&amp;A2867</f>
        <v>Draymond Green|2014</v>
      </c>
      <c r="AG2867" s="1" t="n">
        <f aca="false">SUMPRODUCT(($A$2:$A$4670=A2867)*($Z$2:$Z$4670&gt;Z2867))+1</f>
        <v>199</v>
      </c>
    </row>
    <row r="2868" customFormat="false" ht="15" hidden="false" customHeight="false" outlineLevel="0" collapsed="false">
      <c r="A2868" s="1" t="n">
        <v>2014</v>
      </c>
      <c r="B2868" s="1" t="s">
        <v>277</v>
      </c>
      <c r="C2868" s="1" t="s">
        <v>105</v>
      </c>
      <c r="D2868" s="1" t="n">
        <v>32</v>
      </c>
      <c r="E2868" s="1" t="s">
        <v>137</v>
      </c>
      <c r="F2868" s="1" t="n">
        <v>22</v>
      </c>
      <c r="G2868" s="1" t="n">
        <v>0</v>
      </c>
      <c r="H2868" s="1" t="n">
        <v>395</v>
      </c>
      <c r="I2868" s="1" t="n">
        <v>76</v>
      </c>
      <c r="J2868" s="1" t="n">
        <v>143</v>
      </c>
      <c r="K2868" s="1" t="n">
        <v>0.531</v>
      </c>
      <c r="L2868" s="1" t="n">
        <v>7</v>
      </c>
      <c r="M2868" s="1" t="n">
        <v>17</v>
      </c>
      <c r="N2868" s="1" t="n">
        <v>0.412</v>
      </c>
      <c r="O2868" s="1" t="n">
        <v>24</v>
      </c>
      <c r="P2868" s="1" t="n">
        <v>27</v>
      </c>
      <c r="Q2868" s="1" t="n">
        <v>0.889</v>
      </c>
      <c r="R2868" s="1" t="n">
        <v>37</v>
      </c>
      <c r="S2868" s="1" t="n">
        <v>77</v>
      </c>
      <c r="T2868" s="1" t="n">
        <v>114</v>
      </c>
      <c r="U2868" s="1" t="n">
        <v>15</v>
      </c>
      <c r="V2868" s="1" t="n">
        <v>10</v>
      </c>
      <c r="W2868" s="1" t="n">
        <v>7</v>
      </c>
      <c r="X2868" s="1" t="n">
        <v>17</v>
      </c>
      <c r="Y2868" s="1" t="n">
        <v>53</v>
      </c>
      <c r="Z2868" s="1" t="n">
        <v>183</v>
      </c>
      <c r="AA2868" s="1" t="n">
        <v>18.4</v>
      </c>
      <c r="AB2868" s="1" t="n">
        <v>0.591</v>
      </c>
      <c r="AC2868" s="1" t="n">
        <v>1.4</v>
      </c>
      <c r="AD2868" s="1" t="n">
        <f aca="false">IF(F2868=0,0,Z2868/F2868)</f>
        <v>8.31818181818182</v>
      </c>
      <c r="AE2868" s="1" t="str">
        <f aca="false">IFERROR(LEFT(C2868,FIND("-",C2868)-1),C2868)</f>
        <v>C</v>
      </c>
      <c r="AF2868" s="1" t="str">
        <f aca="false">B2868&amp;"|"&amp;A2868</f>
        <v>Drew Gooden|2014</v>
      </c>
      <c r="AG2868" s="1" t="n">
        <f aca="false">SUMPRODUCT(($A$2:$A$4670=A2868)*($Z$2:$Z$4670&gt;Z2868))+1</f>
        <v>323</v>
      </c>
    </row>
    <row r="2869" customFormat="false" ht="15" hidden="false" customHeight="false" outlineLevel="0" collapsed="false">
      <c r="A2869" s="1" t="n">
        <v>2014</v>
      </c>
      <c r="B2869" s="1" t="s">
        <v>988</v>
      </c>
      <c r="C2869" s="1" t="s">
        <v>102</v>
      </c>
      <c r="D2869" s="1" t="n">
        <v>24</v>
      </c>
      <c r="E2869" s="1" t="s">
        <v>147</v>
      </c>
      <c r="F2869" s="1" t="n">
        <v>14</v>
      </c>
      <c r="G2869" s="1" t="n">
        <v>0</v>
      </c>
      <c r="H2869" s="1" t="n">
        <v>146</v>
      </c>
      <c r="I2869" s="1" t="n">
        <v>15</v>
      </c>
      <c r="J2869" s="1" t="n">
        <v>48</v>
      </c>
      <c r="K2869" s="1" t="n">
        <v>0.313</v>
      </c>
      <c r="L2869" s="1" t="n">
        <v>5</v>
      </c>
      <c r="M2869" s="1" t="n">
        <v>17</v>
      </c>
      <c r="N2869" s="1" t="n">
        <v>0.294</v>
      </c>
      <c r="O2869" s="1" t="n">
        <v>8</v>
      </c>
      <c r="P2869" s="1" t="n">
        <v>9</v>
      </c>
      <c r="Q2869" s="1" t="n">
        <v>0.889</v>
      </c>
      <c r="R2869" s="1" t="n">
        <v>4</v>
      </c>
      <c r="S2869" s="1" t="n">
        <v>19</v>
      </c>
      <c r="T2869" s="1" t="n">
        <v>23</v>
      </c>
      <c r="U2869" s="1" t="n">
        <v>10</v>
      </c>
      <c r="V2869" s="1" t="n">
        <v>8</v>
      </c>
      <c r="W2869" s="1" t="n">
        <v>0</v>
      </c>
      <c r="X2869" s="1" t="n">
        <v>10</v>
      </c>
      <c r="Y2869" s="1" t="n">
        <v>11</v>
      </c>
      <c r="Z2869" s="1" t="n">
        <v>43</v>
      </c>
      <c r="AA2869" s="1" t="n">
        <v>7.2</v>
      </c>
      <c r="AB2869" s="1" t="n">
        <v>0.414</v>
      </c>
      <c r="AC2869" s="1" t="n">
        <v>0</v>
      </c>
      <c r="AD2869" s="1" t="n">
        <f aca="false">IF(F2869=0,0,Z2869/F2869)</f>
        <v>3.07142857142857</v>
      </c>
      <c r="AE2869" s="1" t="str">
        <f aca="false">IFERROR(LEFT(C2869,FIND("-",C2869)-1),C2869)</f>
        <v>PG</v>
      </c>
      <c r="AF2869" s="1" t="str">
        <f aca="false">B2869&amp;"|"&amp;A2869</f>
        <v>Dwight Buycks|2014</v>
      </c>
      <c r="AG2869" s="1" t="n">
        <f aca="false">SUMPRODUCT(($A$2:$A$4670=A2869)*($Z$2:$Z$4670&gt;Z2869))+1</f>
        <v>415</v>
      </c>
    </row>
    <row r="2870" customFormat="false" ht="15" hidden="false" customHeight="false" outlineLevel="0" collapsed="false">
      <c r="A2870" s="1" t="n">
        <v>2014</v>
      </c>
      <c r="B2870" s="1" t="s">
        <v>279</v>
      </c>
      <c r="C2870" s="1" t="s">
        <v>105</v>
      </c>
      <c r="D2870" s="1" t="n">
        <v>28</v>
      </c>
      <c r="E2870" s="1" t="s">
        <v>103</v>
      </c>
      <c r="F2870" s="1" t="n">
        <v>71</v>
      </c>
      <c r="G2870" s="1" t="n">
        <v>71</v>
      </c>
      <c r="H2870" s="1" t="n">
        <v>2396</v>
      </c>
      <c r="I2870" s="1" t="n">
        <v>473</v>
      </c>
      <c r="J2870" s="1" t="n">
        <v>800</v>
      </c>
      <c r="K2870" s="1" t="n">
        <v>0.591</v>
      </c>
      <c r="L2870" s="1" t="n">
        <v>2</v>
      </c>
      <c r="M2870" s="1" t="n">
        <v>7</v>
      </c>
      <c r="N2870" s="1" t="n">
        <v>0.286</v>
      </c>
      <c r="O2870" s="1" t="n">
        <v>349</v>
      </c>
      <c r="P2870" s="1" t="n">
        <v>638</v>
      </c>
      <c r="Q2870" s="1" t="n">
        <v>0.547</v>
      </c>
      <c r="R2870" s="1" t="n">
        <v>231</v>
      </c>
      <c r="S2870" s="1" t="n">
        <v>635</v>
      </c>
      <c r="T2870" s="1" t="n">
        <v>866</v>
      </c>
      <c r="U2870" s="1" t="n">
        <v>131</v>
      </c>
      <c r="V2870" s="1" t="n">
        <v>60</v>
      </c>
      <c r="W2870" s="1" t="n">
        <v>128</v>
      </c>
      <c r="X2870" s="1" t="n">
        <v>229</v>
      </c>
      <c r="Y2870" s="1" t="n">
        <v>240</v>
      </c>
      <c r="Z2870" s="1" t="n">
        <v>1297</v>
      </c>
      <c r="AA2870" s="1" t="n">
        <v>21.3</v>
      </c>
      <c r="AB2870" s="1" t="n">
        <v>0.6</v>
      </c>
      <c r="AC2870" s="1" t="n">
        <v>8</v>
      </c>
      <c r="AD2870" s="1" t="n">
        <f aca="false">IF(F2870=0,0,Z2870/F2870)</f>
        <v>18.2676056338028</v>
      </c>
      <c r="AE2870" s="1" t="str">
        <f aca="false">IFERROR(LEFT(C2870,FIND("-",C2870)-1),C2870)</f>
        <v>C</v>
      </c>
      <c r="AF2870" s="1" t="str">
        <f aca="false">B2870&amp;"|"&amp;A2870</f>
        <v>Dwight Howard|2014</v>
      </c>
      <c r="AG2870" s="1" t="n">
        <f aca="false">SUMPRODUCT(($A$2:$A$4670=A2870)*($Z$2:$Z$4670&gt;Z2870))+1</f>
        <v>32</v>
      </c>
    </row>
    <row r="2871" customFormat="false" ht="15" hidden="false" customHeight="false" outlineLevel="0" collapsed="false">
      <c r="A2871" s="1" t="n">
        <v>2014</v>
      </c>
      <c r="B2871" s="1" t="s">
        <v>280</v>
      </c>
      <c r="C2871" s="1" t="s">
        <v>128</v>
      </c>
      <c r="D2871" s="1" t="n">
        <v>32</v>
      </c>
      <c r="E2871" s="1" t="s">
        <v>126</v>
      </c>
      <c r="F2871" s="1" t="n">
        <v>54</v>
      </c>
      <c r="G2871" s="1" t="n">
        <v>53</v>
      </c>
      <c r="H2871" s="1" t="n">
        <v>1775</v>
      </c>
      <c r="I2871" s="1" t="n">
        <v>415</v>
      </c>
      <c r="J2871" s="1" t="n">
        <v>761</v>
      </c>
      <c r="K2871" s="1" t="n">
        <v>0.545</v>
      </c>
      <c r="L2871" s="1" t="n">
        <v>9</v>
      </c>
      <c r="M2871" s="1" t="n">
        <v>32</v>
      </c>
      <c r="N2871" s="1" t="n">
        <v>0.281</v>
      </c>
      <c r="O2871" s="1" t="n">
        <v>189</v>
      </c>
      <c r="P2871" s="1" t="n">
        <v>258</v>
      </c>
      <c r="Q2871" s="1" t="n">
        <v>0.733</v>
      </c>
      <c r="R2871" s="1" t="n">
        <v>60</v>
      </c>
      <c r="S2871" s="1" t="n">
        <v>181</v>
      </c>
      <c r="T2871" s="1" t="n">
        <v>241</v>
      </c>
      <c r="U2871" s="1" t="n">
        <v>252</v>
      </c>
      <c r="V2871" s="1" t="n">
        <v>79</v>
      </c>
      <c r="W2871" s="1" t="n">
        <v>29</v>
      </c>
      <c r="X2871" s="1" t="n">
        <v>161</v>
      </c>
      <c r="Y2871" s="1" t="n">
        <v>106</v>
      </c>
      <c r="Z2871" s="1" t="n">
        <v>1028</v>
      </c>
      <c r="AA2871" s="1" t="n">
        <v>22</v>
      </c>
      <c r="AB2871" s="1" t="n">
        <v>0.588</v>
      </c>
      <c r="AC2871" s="1" t="n">
        <v>5.5</v>
      </c>
      <c r="AD2871" s="1" t="n">
        <f aca="false">IF(F2871=0,0,Z2871/F2871)</f>
        <v>19.037037037037</v>
      </c>
      <c r="AE2871" s="1" t="str">
        <f aca="false">IFERROR(LEFT(C2871,FIND("-",C2871)-1),C2871)</f>
        <v>SG</v>
      </c>
      <c r="AF2871" s="1" t="str">
        <f aca="false">B2871&amp;"|"&amp;A2871</f>
        <v>Dwyane Wade|2014</v>
      </c>
      <c r="AG2871" s="1" t="n">
        <f aca="false">SUMPRODUCT(($A$2:$A$4670=A2871)*($Z$2:$Z$4670&gt;Z2871))+1</f>
        <v>76</v>
      </c>
    </row>
    <row r="2872" customFormat="false" ht="15" hidden="false" customHeight="false" outlineLevel="0" collapsed="false">
      <c r="A2872" s="1" t="n">
        <v>2014</v>
      </c>
      <c r="B2872" s="1" t="s">
        <v>829</v>
      </c>
      <c r="C2872" s="1" t="s">
        <v>128</v>
      </c>
      <c r="D2872" s="1" t="n">
        <v>24</v>
      </c>
      <c r="E2872" s="1" t="s">
        <v>112</v>
      </c>
      <c r="F2872" s="1" t="n">
        <v>79</v>
      </c>
      <c r="G2872" s="1" t="n">
        <v>3</v>
      </c>
      <c r="H2872" s="1" t="n">
        <v>1506</v>
      </c>
      <c r="I2872" s="1" t="n">
        <v>195</v>
      </c>
      <c r="J2872" s="1" t="n">
        <v>456</v>
      </c>
      <c r="K2872" s="1" t="n">
        <v>0.428</v>
      </c>
      <c r="L2872" s="1" t="n">
        <v>57</v>
      </c>
      <c r="M2872" s="1" t="n">
        <v>161</v>
      </c>
      <c r="N2872" s="1" t="n">
        <v>0.354</v>
      </c>
      <c r="O2872" s="1" t="n">
        <v>52</v>
      </c>
      <c r="P2872" s="1" t="n">
        <v>68</v>
      </c>
      <c r="Q2872" s="1" t="n">
        <v>0.765</v>
      </c>
      <c r="R2872" s="1" t="n">
        <v>29</v>
      </c>
      <c r="S2872" s="1" t="n">
        <v>107</v>
      </c>
      <c r="T2872" s="1" t="n">
        <v>136</v>
      </c>
      <c r="U2872" s="1" t="n">
        <v>112</v>
      </c>
      <c r="V2872" s="1" t="n">
        <v>60</v>
      </c>
      <c r="W2872" s="1" t="n">
        <v>13</v>
      </c>
      <c r="X2872" s="1" t="n">
        <v>55</v>
      </c>
      <c r="Y2872" s="1" t="n">
        <v>106</v>
      </c>
      <c r="Z2872" s="1" t="n">
        <v>499</v>
      </c>
      <c r="AA2872" s="1" t="n">
        <v>11.1</v>
      </c>
      <c r="AB2872" s="1" t="n">
        <v>0.513</v>
      </c>
      <c r="AC2872" s="1" t="n">
        <v>1.7</v>
      </c>
      <c r="AD2872" s="1" t="n">
        <f aca="false">IF(F2872=0,0,Z2872/F2872)</f>
        <v>6.31645569620253</v>
      </c>
      <c r="AE2872" s="1" t="str">
        <f aca="false">IFERROR(LEFT(C2872,FIND("-",C2872)-1),C2872)</f>
        <v>SG</v>
      </c>
      <c r="AF2872" s="1" t="str">
        <f aca="false">B2872&amp;"|"&amp;A2872</f>
        <v>E'Twaun Moore|2014</v>
      </c>
      <c r="AG2872" s="1" t="n">
        <f aca="false">SUMPRODUCT(($A$2:$A$4670=A2872)*($Z$2:$Z$4670&gt;Z2872))+1</f>
        <v>204</v>
      </c>
    </row>
    <row r="2873" customFormat="false" ht="15" hidden="false" customHeight="false" outlineLevel="0" collapsed="false">
      <c r="A2873" s="1" t="n">
        <v>2014</v>
      </c>
      <c r="B2873" s="1" t="s">
        <v>694</v>
      </c>
      <c r="C2873" s="1" t="s">
        <v>92</v>
      </c>
      <c r="D2873" s="1" t="n">
        <v>26</v>
      </c>
      <c r="E2873" s="1" t="s">
        <v>115</v>
      </c>
      <c r="F2873" s="1" t="n">
        <v>54</v>
      </c>
      <c r="G2873" s="1" t="n">
        <v>17</v>
      </c>
      <c r="H2873" s="1" t="n">
        <v>768</v>
      </c>
      <c r="I2873" s="1" t="n">
        <v>97</v>
      </c>
      <c r="J2873" s="1" t="n">
        <v>261</v>
      </c>
      <c r="K2873" s="1" t="n">
        <v>0.372</v>
      </c>
      <c r="L2873" s="1" t="n">
        <v>41</v>
      </c>
      <c r="M2873" s="1" t="n">
        <v>122</v>
      </c>
      <c r="N2873" s="1" t="n">
        <v>0.336</v>
      </c>
      <c r="O2873" s="1" t="n">
        <v>22</v>
      </c>
      <c r="P2873" s="1" t="n">
        <v>34</v>
      </c>
      <c r="Q2873" s="1" t="n">
        <v>0.647</v>
      </c>
      <c r="R2873" s="1" t="n">
        <v>22</v>
      </c>
      <c r="S2873" s="1" t="n">
        <v>121</v>
      </c>
      <c r="T2873" s="1" t="n">
        <v>143</v>
      </c>
      <c r="U2873" s="1" t="n">
        <v>18</v>
      </c>
      <c r="V2873" s="1" t="n">
        <v>17</v>
      </c>
      <c r="W2873" s="1" t="n">
        <v>25</v>
      </c>
      <c r="X2873" s="1" t="n">
        <v>31</v>
      </c>
      <c r="Y2873" s="1" t="n">
        <v>67</v>
      </c>
      <c r="Z2873" s="1" t="n">
        <v>257</v>
      </c>
      <c r="AA2873" s="1" t="n">
        <v>9.1</v>
      </c>
      <c r="AB2873" s="1" t="n">
        <v>0.466</v>
      </c>
      <c r="AC2873" s="1" t="n">
        <v>0.3</v>
      </c>
      <c r="AD2873" s="1" t="n">
        <f aca="false">IF(F2873=0,0,Z2873/F2873)</f>
        <v>4.75925925925926</v>
      </c>
      <c r="AE2873" s="1" t="str">
        <f aca="false">IFERROR(LEFT(C2873,FIND("-",C2873)-1),C2873)</f>
        <v>PF</v>
      </c>
      <c r="AF2873" s="1" t="str">
        <f aca="false">B2873&amp;"|"&amp;A2873</f>
        <v>Earl Clark|2014</v>
      </c>
      <c r="AG2873" s="1" t="n">
        <f aca="false">SUMPRODUCT(($A$2:$A$4670=A2873)*($Z$2:$Z$4670&gt;Z2873))+1</f>
        <v>292</v>
      </c>
    </row>
    <row r="2874" customFormat="false" ht="15" hidden="false" customHeight="false" outlineLevel="0" collapsed="false">
      <c r="A2874" s="1" t="n">
        <v>2014</v>
      </c>
      <c r="B2874" s="1" t="s">
        <v>283</v>
      </c>
      <c r="C2874" s="1" t="s">
        <v>102</v>
      </c>
      <c r="D2874" s="1" t="n">
        <v>34</v>
      </c>
      <c r="E2874" s="1" t="s">
        <v>191</v>
      </c>
      <c r="F2874" s="1" t="n">
        <v>24</v>
      </c>
      <c r="G2874" s="1" t="n">
        <v>0</v>
      </c>
      <c r="H2874" s="1" t="n">
        <v>161</v>
      </c>
      <c r="I2874" s="1" t="n">
        <v>3</v>
      </c>
      <c r="J2874" s="1" t="n">
        <v>11</v>
      </c>
      <c r="K2874" s="1" t="n">
        <v>0.273</v>
      </c>
      <c r="L2874" s="1" t="n">
        <v>2</v>
      </c>
      <c r="M2874" s="1" t="n">
        <v>7</v>
      </c>
      <c r="N2874" s="1" t="n">
        <v>0.286</v>
      </c>
      <c r="O2874" s="1" t="n">
        <v>4</v>
      </c>
      <c r="P2874" s="1" t="n">
        <v>4</v>
      </c>
      <c r="Q2874" s="1" t="n">
        <v>1</v>
      </c>
      <c r="R2874" s="1" t="n">
        <v>5</v>
      </c>
      <c r="S2874" s="1" t="n">
        <v>10</v>
      </c>
      <c r="T2874" s="1" t="n">
        <v>15</v>
      </c>
      <c r="U2874" s="1" t="n">
        <v>28</v>
      </c>
      <c r="V2874" s="1" t="n">
        <v>5</v>
      </c>
      <c r="W2874" s="1" t="n">
        <v>1</v>
      </c>
      <c r="X2874" s="1" t="n">
        <v>17</v>
      </c>
      <c r="Y2874" s="1" t="n">
        <v>33</v>
      </c>
      <c r="Z2874" s="1" t="n">
        <v>12</v>
      </c>
      <c r="AA2874" s="1" t="n">
        <v>2.1</v>
      </c>
      <c r="AB2874" s="1" t="n">
        <v>0.47</v>
      </c>
      <c r="AC2874" s="1" t="n">
        <v>-0.1</v>
      </c>
      <c r="AD2874" s="1" t="n">
        <f aca="false">IF(F2874=0,0,Z2874/F2874)</f>
        <v>0.5</v>
      </c>
      <c r="AE2874" s="1" t="str">
        <f aca="false">IFERROR(LEFT(C2874,FIND("-",C2874)-1),C2874)</f>
        <v>PG</v>
      </c>
      <c r="AF2874" s="1" t="str">
        <f aca="false">B2874&amp;"|"&amp;A2874</f>
        <v>Earl Watson|2014</v>
      </c>
      <c r="AG2874" s="1" t="n">
        <f aca="false">SUMPRODUCT(($A$2:$A$4670=A2874)*($Z$2:$Z$4670&gt;Z2874))+1</f>
        <v>448</v>
      </c>
    </row>
    <row r="2875" customFormat="false" ht="15" hidden="false" customHeight="false" outlineLevel="0" collapsed="false">
      <c r="A2875" s="1" t="n">
        <v>2014</v>
      </c>
      <c r="B2875" s="1" t="s">
        <v>755</v>
      </c>
      <c r="C2875" s="1" t="s">
        <v>92</v>
      </c>
      <c r="D2875" s="1" t="n">
        <v>24</v>
      </c>
      <c r="E2875" s="1" t="s">
        <v>140</v>
      </c>
      <c r="F2875" s="1" t="n">
        <v>63</v>
      </c>
      <c r="G2875" s="1" t="n">
        <v>4</v>
      </c>
      <c r="H2875" s="1" t="n">
        <v>956</v>
      </c>
      <c r="I2875" s="1" t="n">
        <v>155</v>
      </c>
      <c r="J2875" s="1" t="n">
        <v>290</v>
      </c>
      <c r="K2875" s="1" t="n">
        <v>0.534</v>
      </c>
      <c r="L2875" s="1" t="n">
        <v>0</v>
      </c>
      <c r="M2875" s="1" t="n">
        <v>0</v>
      </c>
      <c r="O2875" s="1" t="n">
        <v>47</v>
      </c>
      <c r="P2875" s="1" t="n">
        <v>89</v>
      </c>
      <c r="Q2875" s="1" t="n">
        <v>0.528</v>
      </c>
      <c r="R2875" s="1" t="n">
        <v>92</v>
      </c>
      <c r="S2875" s="1" t="n">
        <v>168</v>
      </c>
      <c r="T2875" s="1" t="n">
        <v>260</v>
      </c>
      <c r="U2875" s="1" t="n">
        <v>27</v>
      </c>
      <c r="V2875" s="1" t="n">
        <v>17</v>
      </c>
      <c r="W2875" s="1" t="n">
        <v>43</v>
      </c>
      <c r="X2875" s="1" t="n">
        <v>40</v>
      </c>
      <c r="Y2875" s="1" t="n">
        <v>114</v>
      </c>
      <c r="Z2875" s="1" t="n">
        <v>357</v>
      </c>
      <c r="AA2875" s="1" t="n">
        <v>15.9</v>
      </c>
      <c r="AB2875" s="1" t="n">
        <v>0.542</v>
      </c>
      <c r="AC2875" s="1" t="n">
        <v>2.6</v>
      </c>
      <c r="AD2875" s="1" t="n">
        <f aca="false">IF(F2875=0,0,Z2875/F2875)</f>
        <v>5.66666666666667</v>
      </c>
      <c r="AE2875" s="1" t="str">
        <f aca="false">IFERROR(LEFT(C2875,FIND("-",C2875)-1),C2875)</f>
        <v>PF</v>
      </c>
      <c r="AF2875" s="1" t="str">
        <f aca="false">B2875&amp;"|"&amp;A2875</f>
        <v>Ed Davis|2014</v>
      </c>
      <c r="AG2875" s="1" t="n">
        <f aca="false">SUMPRODUCT(($A$2:$A$4670=A2875)*($Z$2:$Z$4670&gt;Z2875))+1</f>
        <v>248</v>
      </c>
    </row>
    <row r="2876" customFormat="false" ht="15" hidden="false" customHeight="false" outlineLevel="0" collapsed="false">
      <c r="A2876" s="1" t="n">
        <v>2014</v>
      </c>
      <c r="B2876" s="1" t="s">
        <v>756</v>
      </c>
      <c r="C2876" s="1" t="s">
        <v>92</v>
      </c>
      <c r="D2876" s="1" t="n">
        <v>26</v>
      </c>
      <c r="E2876" s="1" t="s">
        <v>152</v>
      </c>
      <c r="F2876" s="1" t="n">
        <v>42</v>
      </c>
      <c r="G2876" s="1" t="n">
        <v>14</v>
      </c>
      <c r="H2876" s="1" t="n">
        <v>804</v>
      </c>
      <c r="I2876" s="1" t="n">
        <v>57</v>
      </c>
      <c r="J2876" s="1" t="n">
        <v>143</v>
      </c>
      <c r="K2876" s="1" t="n">
        <v>0.399</v>
      </c>
      <c r="L2876" s="1" t="n">
        <v>0</v>
      </c>
      <c r="M2876" s="1" t="n">
        <v>0</v>
      </c>
      <c r="O2876" s="1" t="n">
        <v>30</v>
      </c>
      <c r="P2876" s="1" t="n">
        <v>47</v>
      </c>
      <c r="Q2876" s="1" t="n">
        <v>0.638</v>
      </c>
      <c r="R2876" s="1" t="n">
        <v>61</v>
      </c>
      <c r="S2876" s="1" t="n">
        <v>87</v>
      </c>
      <c r="T2876" s="1" t="n">
        <v>148</v>
      </c>
      <c r="U2876" s="1" t="n">
        <v>31</v>
      </c>
      <c r="V2876" s="1" t="n">
        <v>15</v>
      </c>
      <c r="W2876" s="1" t="n">
        <v>44</v>
      </c>
      <c r="X2876" s="1" t="n">
        <v>38</v>
      </c>
      <c r="Y2876" s="1" t="n">
        <v>96</v>
      </c>
      <c r="Z2876" s="1" t="n">
        <v>144</v>
      </c>
      <c r="AA2876" s="1" t="n">
        <v>7.6</v>
      </c>
      <c r="AB2876" s="1" t="n">
        <v>0.44</v>
      </c>
      <c r="AC2876" s="1" t="n">
        <v>0</v>
      </c>
      <c r="AD2876" s="1" t="n">
        <f aca="false">IF(F2876=0,0,Z2876/F2876)</f>
        <v>3.42857142857143</v>
      </c>
      <c r="AE2876" s="1" t="str">
        <f aca="false">IFERROR(LEFT(C2876,FIND("-",C2876)-1),C2876)</f>
        <v>PF</v>
      </c>
      <c r="AF2876" s="1" t="str">
        <f aca="false">B2876&amp;"|"&amp;A2876</f>
        <v>Ekpe Udoh|2014</v>
      </c>
      <c r="AG2876" s="1" t="n">
        <f aca="false">SUMPRODUCT(($A$2:$A$4670=A2876)*($Z$2:$Z$4670&gt;Z2876))+1</f>
        <v>347</v>
      </c>
    </row>
    <row r="2877" customFormat="false" ht="15" hidden="false" customHeight="false" outlineLevel="0" collapsed="false">
      <c r="A2877" s="1" t="n">
        <v>2014</v>
      </c>
      <c r="B2877" s="1" t="s">
        <v>989</v>
      </c>
      <c r="C2877" s="1" t="s">
        <v>123</v>
      </c>
      <c r="D2877" s="1" t="n">
        <v>24</v>
      </c>
      <c r="E2877" s="1" t="s">
        <v>154</v>
      </c>
      <c r="F2877" s="1" t="n">
        <v>2</v>
      </c>
      <c r="G2877" s="1" t="n">
        <v>0</v>
      </c>
      <c r="H2877" s="1" t="n">
        <v>11</v>
      </c>
      <c r="I2877" s="1" t="n">
        <v>0</v>
      </c>
      <c r="J2877" s="1" t="n">
        <v>1</v>
      </c>
      <c r="K2877" s="1" t="n">
        <v>0</v>
      </c>
      <c r="L2877" s="1" t="n">
        <v>0</v>
      </c>
      <c r="M2877" s="1" t="n">
        <v>0</v>
      </c>
      <c r="O2877" s="1" t="n">
        <v>0</v>
      </c>
      <c r="P2877" s="1" t="n">
        <v>0</v>
      </c>
      <c r="R2877" s="1" t="n">
        <v>1</v>
      </c>
      <c r="S2877" s="1" t="n">
        <v>0</v>
      </c>
      <c r="T2877" s="1" t="n">
        <v>1</v>
      </c>
      <c r="U2877" s="1" t="n">
        <v>1</v>
      </c>
      <c r="V2877" s="1" t="n">
        <v>1</v>
      </c>
      <c r="W2877" s="1" t="n">
        <v>0</v>
      </c>
      <c r="X2877" s="1" t="n">
        <v>0</v>
      </c>
      <c r="Y2877" s="1" t="n">
        <v>0</v>
      </c>
      <c r="Z2877" s="1" t="n">
        <v>0</v>
      </c>
      <c r="AA2877" s="1" t="n">
        <v>7.6</v>
      </c>
      <c r="AB2877" s="1" t="n">
        <v>0</v>
      </c>
      <c r="AC2877" s="1" t="n">
        <v>0</v>
      </c>
      <c r="AD2877" s="1" t="n">
        <f aca="false">IF(F2877=0,0,Z2877/F2877)</f>
        <v>0</v>
      </c>
      <c r="AE2877" s="1" t="str">
        <f aca="false">IFERROR(LEFT(C2877,FIND("-",C2877)-1),C2877)</f>
        <v>SF</v>
      </c>
      <c r="AF2877" s="1" t="str">
        <f aca="false">B2877&amp;"|"&amp;A2877</f>
        <v>Elias Harris|2014</v>
      </c>
      <c r="AG2877" s="1" t="n">
        <f aca="false">SUMPRODUCT(($A$2:$A$4670=A2877)*($Z$2:$Z$4670&gt;Z2877))+1</f>
        <v>474</v>
      </c>
    </row>
    <row r="2878" customFormat="false" ht="15" hidden="false" customHeight="false" outlineLevel="0" collapsed="false">
      <c r="A2878" s="1" t="n">
        <v>2014</v>
      </c>
      <c r="B2878" s="1" t="s">
        <v>831</v>
      </c>
      <c r="C2878" s="1" t="s">
        <v>128</v>
      </c>
      <c r="D2878" s="1" t="n">
        <v>24</v>
      </c>
      <c r="E2878" s="1" t="s">
        <v>142</v>
      </c>
      <c r="F2878" s="1" t="n">
        <v>67</v>
      </c>
      <c r="G2878" s="1" t="n">
        <v>2</v>
      </c>
      <c r="H2878" s="1" t="n">
        <v>1157</v>
      </c>
      <c r="I2878" s="1" t="n">
        <v>140</v>
      </c>
      <c r="J2878" s="1" t="n">
        <v>337</v>
      </c>
      <c r="K2878" s="1" t="n">
        <v>0.415</v>
      </c>
      <c r="L2878" s="1" t="n">
        <v>37</v>
      </c>
      <c r="M2878" s="1" t="n">
        <v>125</v>
      </c>
      <c r="N2878" s="1" t="n">
        <v>0.296</v>
      </c>
      <c r="O2878" s="1" t="n">
        <v>87</v>
      </c>
      <c r="P2878" s="1" t="n">
        <v>119</v>
      </c>
      <c r="Q2878" s="1" t="n">
        <v>0.731</v>
      </c>
      <c r="R2878" s="1" t="n">
        <v>30</v>
      </c>
      <c r="S2878" s="1" t="n">
        <v>100</v>
      </c>
      <c r="T2878" s="1" t="n">
        <v>130</v>
      </c>
      <c r="U2878" s="1" t="n">
        <v>72</v>
      </c>
      <c r="V2878" s="1" t="n">
        <v>35</v>
      </c>
      <c r="W2878" s="1" t="n">
        <v>3</v>
      </c>
      <c r="X2878" s="1" t="n">
        <v>68</v>
      </c>
      <c r="Y2878" s="1" t="n">
        <v>126</v>
      </c>
      <c r="Z2878" s="1" t="n">
        <v>404</v>
      </c>
      <c r="AA2878" s="1" t="n">
        <v>8.7</v>
      </c>
      <c r="AB2878" s="1" t="n">
        <v>0.519</v>
      </c>
      <c r="AC2878" s="1" t="n">
        <v>0.3</v>
      </c>
      <c r="AD2878" s="1" t="n">
        <f aca="false">IF(F2878=0,0,Z2878/F2878)</f>
        <v>6.02985074626866</v>
      </c>
      <c r="AE2878" s="1" t="str">
        <f aca="false">IFERROR(LEFT(C2878,FIND("-",C2878)-1),C2878)</f>
        <v>SG</v>
      </c>
      <c r="AF2878" s="1" t="str">
        <f aca="false">B2878&amp;"|"&amp;A2878</f>
        <v>Elliot Williams|2014</v>
      </c>
      <c r="AG2878" s="1" t="n">
        <f aca="false">SUMPRODUCT(($A$2:$A$4670=A2878)*($Z$2:$Z$4670&gt;Z2878))+1</f>
        <v>235</v>
      </c>
    </row>
    <row r="2879" customFormat="false" ht="15" hidden="false" customHeight="false" outlineLevel="0" collapsed="false">
      <c r="A2879" s="1" t="n">
        <v>2014</v>
      </c>
      <c r="B2879" s="1" t="s">
        <v>289</v>
      </c>
      <c r="C2879" s="1" t="s">
        <v>105</v>
      </c>
      <c r="D2879" s="1" t="n">
        <v>34</v>
      </c>
      <c r="E2879" s="1" t="s">
        <v>110</v>
      </c>
      <c r="F2879" s="1" t="n">
        <v>73</v>
      </c>
      <c r="G2879" s="1" t="n">
        <v>15</v>
      </c>
      <c r="H2879" s="1" t="n">
        <v>1414</v>
      </c>
      <c r="I2879" s="1" t="n">
        <v>179</v>
      </c>
      <c r="J2879" s="1" t="n">
        <v>332</v>
      </c>
      <c r="K2879" s="1" t="n">
        <v>0.539</v>
      </c>
      <c r="L2879" s="1" t="n">
        <v>0</v>
      </c>
      <c r="M2879" s="1" t="n">
        <v>2</v>
      </c>
      <c r="N2879" s="1" t="n">
        <v>0</v>
      </c>
      <c r="O2879" s="1" t="n">
        <v>61</v>
      </c>
      <c r="P2879" s="1" t="n">
        <v>94</v>
      </c>
      <c r="Q2879" s="1" t="n">
        <v>0.649</v>
      </c>
      <c r="R2879" s="1" t="n">
        <v>97</v>
      </c>
      <c r="S2879" s="1" t="n">
        <v>264</v>
      </c>
      <c r="T2879" s="1" t="n">
        <v>361</v>
      </c>
      <c r="U2879" s="1" t="n">
        <v>74</v>
      </c>
      <c r="V2879" s="1" t="n">
        <v>40</v>
      </c>
      <c r="W2879" s="1" t="n">
        <v>88</v>
      </c>
      <c r="X2879" s="1" t="n">
        <v>60</v>
      </c>
      <c r="Y2879" s="1" t="n">
        <v>192</v>
      </c>
      <c r="Z2879" s="1" t="n">
        <v>419</v>
      </c>
      <c r="AA2879" s="1" t="n">
        <v>14</v>
      </c>
      <c r="AB2879" s="1" t="n">
        <v>0.561</v>
      </c>
      <c r="AC2879" s="1" t="n">
        <v>3.6</v>
      </c>
      <c r="AD2879" s="1" t="n">
        <f aca="false">IF(F2879=0,0,Z2879/F2879)</f>
        <v>5.73972602739726</v>
      </c>
      <c r="AE2879" s="1" t="str">
        <f aca="false">IFERROR(LEFT(C2879,FIND("-",C2879)-1),C2879)</f>
        <v>C</v>
      </c>
      <c r="AF2879" s="1" t="str">
        <f aca="false">B2879&amp;"|"&amp;A2879</f>
        <v>Elton Brand|2014</v>
      </c>
      <c r="AG2879" s="1" t="n">
        <f aca="false">SUMPRODUCT(($A$2:$A$4670=A2879)*($Z$2:$Z$4670&gt;Z2879))+1</f>
        <v>230</v>
      </c>
    </row>
    <row r="2880" customFormat="false" ht="15" hidden="false" customHeight="false" outlineLevel="0" collapsed="false">
      <c r="A2880" s="1" t="n">
        <v>2014</v>
      </c>
      <c r="B2880" s="1" t="s">
        <v>832</v>
      </c>
      <c r="C2880" s="1" t="s">
        <v>105</v>
      </c>
      <c r="D2880" s="1" t="n">
        <v>21</v>
      </c>
      <c r="E2880" s="1" t="s">
        <v>149</v>
      </c>
      <c r="F2880" s="1" t="n">
        <v>80</v>
      </c>
      <c r="G2880" s="1" t="n">
        <v>37</v>
      </c>
      <c r="H2880" s="1" t="n">
        <v>2138</v>
      </c>
      <c r="I2880" s="1" t="n">
        <v>419</v>
      </c>
      <c r="J2880" s="1" t="n">
        <v>853</v>
      </c>
      <c r="K2880" s="1" t="n">
        <v>0.491</v>
      </c>
      <c r="L2880" s="1" t="n">
        <v>0</v>
      </c>
      <c r="M2880" s="1" t="n">
        <v>1</v>
      </c>
      <c r="N2880" s="1" t="n">
        <v>0</v>
      </c>
      <c r="O2880" s="1" t="n">
        <v>149</v>
      </c>
      <c r="P2880" s="1" t="n">
        <v>204</v>
      </c>
      <c r="Q2880" s="1" t="n">
        <v>0.73</v>
      </c>
      <c r="R2880" s="1" t="n">
        <v>222</v>
      </c>
      <c r="S2880" s="1" t="n">
        <v>376</v>
      </c>
      <c r="T2880" s="1" t="n">
        <v>598</v>
      </c>
      <c r="U2880" s="1" t="n">
        <v>75</v>
      </c>
      <c r="V2880" s="1" t="n">
        <v>28</v>
      </c>
      <c r="W2880" s="1" t="n">
        <v>42</v>
      </c>
      <c r="X2880" s="1" t="n">
        <v>144</v>
      </c>
      <c r="Y2880" s="1" t="n">
        <v>230</v>
      </c>
      <c r="Z2880" s="1" t="n">
        <v>987</v>
      </c>
      <c r="AA2880" s="1" t="n">
        <v>15.6</v>
      </c>
      <c r="AB2880" s="1" t="n">
        <v>0.523</v>
      </c>
      <c r="AC2880" s="1" t="n">
        <v>2.2</v>
      </c>
      <c r="AD2880" s="1" t="n">
        <f aca="false">IF(F2880=0,0,Z2880/F2880)</f>
        <v>12.3375</v>
      </c>
      <c r="AE2880" s="1" t="str">
        <f aca="false">IFERROR(LEFT(C2880,FIND("-",C2880)-1),C2880)</f>
        <v>C</v>
      </c>
      <c r="AF2880" s="1" t="str">
        <f aca="false">B2880&amp;"|"&amp;A2880</f>
        <v>Enes Kanter|2014</v>
      </c>
      <c r="AG2880" s="1" t="n">
        <f aca="false">SUMPRODUCT(($A$2:$A$4670=A2880)*($Z$2:$Z$4670&gt;Z2880))+1</f>
        <v>86</v>
      </c>
    </row>
    <row r="2881" customFormat="false" ht="15" hidden="false" customHeight="false" outlineLevel="0" collapsed="false">
      <c r="A2881" s="1" t="n">
        <v>2014</v>
      </c>
      <c r="B2881" s="1" t="s">
        <v>757</v>
      </c>
      <c r="C2881" s="1" t="s">
        <v>102</v>
      </c>
      <c r="D2881" s="1" t="n">
        <v>24</v>
      </c>
      <c r="E2881" s="1" t="s">
        <v>124</v>
      </c>
      <c r="F2881" s="1" t="n">
        <v>43</v>
      </c>
      <c r="G2881" s="1" t="n">
        <v>40</v>
      </c>
      <c r="H2881" s="1" t="n">
        <v>1416</v>
      </c>
      <c r="I2881" s="1" t="n">
        <v>265</v>
      </c>
      <c r="J2881" s="1" t="n">
        <v>556</v>
      </c>
      <c r="K2881" s="1" t="n">
        <v>0.477</v>
      </c>
      <c r="L2881" s="1" t="n">
        <v>50</v>
      </c>
      <c r="M2881" s="1" t="n">
        <v>140</v>
      </c>
      <c r="N2881" s="1" t="n">
        <v>0.357</v>
      </c>
      <c r="O2881" s="1" t="n">
        <v>183</v>
      </c>
      <c r="P2881" s="1" t="n">
        <v>237</v>
      </c>
      <c r="Q2881" s="1" t="n">
        <v>0.772</v>
      </c>
      <c r="R2881" s="1" t="n">
        <v>27</v>
      </c>
      <c r="S2881" s="1" t="n">
        <v>175</v>
      </c>
      <c r="T2881" s="1" t="n">
        <v>202</v>
      </c>
      <c r="U2881" s="1" t="n">
        <v>235</v>
      </c>
      <c r="V2881" s="1" t="n">
        <v>69</v>
      </c>
      <c r="W2881" s="1" t="n">
        <v>14</v>
      </c>
      <c r="X2881" s="1" t="n">
        <v>143</v>
      </c>
      <c r="Y2881" s="1" t="n">
        <v>99</v>
      </c>
      <c r="Z2881" s="1" t="n">
        <v>763</v>
      </c>
      <c r="AA2881" s="1" t="n">
        <v>19.6</v>
      </c>
      <c r="AB2881" s="1" t="n">
        <v>0.578</v>
      </c>
      <c r="AC2881" s="1" t="n">
        <v>4.1</v>
      </c>
      <c r="AD2881" s="1" t="n">
        <f aca="false">IF(F2881=0,0,Z2881/F2881)</f>
        <v>17.7441860465116</v>
      </c>
      <c r="AE2881" s="1" t="str">
        <f aca="false">IFERROR(LEFT(C2881,FIND("-",C2881)-1),C2881)</f>
        <v>PG</v>
      </c>
      <c r="AF2881" s="1" t="str">
        <f aca="false">B2881&amp;"|"&amp;A2881</f>
        <v>Eric Bledsoe|2014</v>
      </c>
      <c r="AG2881" s="1" t="n">
        <f aca="false">SUMPRODUCT(($A$2:$A$4670=A2881)*($Z$2:$Z$4670&gt;Z2881))+1</f>
        <v>137</v>
      </c>
    </row>
    <row r="2882" customFormat="false" ht="15" hidden="false" customHeight="false" outlineLevel="0" collapsed="false">
      <c r="A2882" s="1" t="n">
        <v>2014</v>
      </c>
      <c r="B2882" s="1" t="s">
        <v>621</v>
      </c>
      <c r="C2882" s="1" t="s">
        <v>128</v>
      </c>
      <c r="D2882" s="1" t="n">
        <v>25</v>
      </c>
      <c r="E2882" s="1" t="s">
        <v>969</v>
      </c>
      <c r="F2882" s="1" t="n">
        <v>64</v>
      </c>
      <c r="G2882" s="1" t="n">
        <v>64</v>
      </c>
      <c r="H2882" s="1" t="n">
        <v>2057</v>
      </c>
      <c r="I2882" s="1" t="n">
        <v>356</v>
      </c>
      <c r="J2882" s="1" t="n">
        <v>817</v>
      </c>
      <c r="K2882" s="1" t="n">
        <v>0.436</v>
      </c>
      <c r="L2882" s="1" t="n">
        <v>101</v>
      </c>
      <c r="M2882" s="1" t="n">
        <v>258</v>
      </c>
      <c r="N2882" s="1" t="n">
        <v>0.391</v>
      </c>
      <c r="O2882" s="1" t="n">
        <v>175</v>
      </c>
      <c r="P2882" s="1" t="n">
        <v>223</v>
      </c>
      <c r="Q2882" s="1" t="n">
        <v>0.785</v>
      </c>
      <c r="R2882" s="1" t="n">
        <v>30</v>
      </c>
      <c r="S2882" s="1" t="n">
        <v>135</v>
      </c>
      <c r="T2882" s="1" t="n">
        <v>165</v>
      </c>
      <c r="U2882" s="1" t="n">
        <v>208</v>
      </c>
      <c r="V2882" s="1" t="n">
        <v>74</v>
      </c>
      <c r="W2882" s="1" t="n">
        <v>12</v>
      </c>
      <c r="X2882" s="1" t="n">
        <v>134</v>
      </c>
      <c r="Y2882" s="1" t="n">
        <v>114</v>
      </c>
      <c r="Z2882" s="1" t="n">
        <v>988</v>
      </c>
      <c r="AA2882" s="1" t="n">
        <v>14.9</v>
      </c>
      <c r="AB2882" s="1" t="n">
        <v>0.54</v>
      </c>
      <c r="AC2882" s="1" t="n">
        <v>2.5</v>
      </c>
      <c r="AD2882" s="1" t="n">
        <f aca="false">IF(F2882=0,0,Z2882/F2882)</f>
        <v>15.4375</v>
      </c>
      <c r="AE2882" s="1" t="str">
        <f aca="false">IFERROR(LEFT(C2882,FIND("-",C2882)-1),C2882)</f>
        <v>SG</v>
      </c>
      <c r="AF2882" s="1" t="str">
        <f aca="false">B2882&amp;"|"&amp;A2882</f>
        <v>Eric Gordon|2014</v>
      </c>
      <c r="AG2882" s="1" t="n">
        <f aca="false">SUMPRODUCT(($A$2:$A$4670=A2882)*($Z$2:$Z$4670&gt;Z2882))+1</f>
        <v>85</v>
      </c>
    </row>
    <row r="2883" customFormat="false" ht="15" hidden="false" customHeight="false" outlineLevel="0" collapsed="false">
      <c r="A2883" s="1" t="n">
        <v>2014</v>
      </c>
      <c r="B2883" s="1" t="s">
        <v>695</v>
      </c>
      <c r="C2883" s="1" t="s">
        <v>102</v>
      </c>
      <c r="D2883" s="1" t="n">
        <v>26</v>
      </c>
      <c r="E2883" s="1" t="s">
        <v>115</v>
      </c>
      <c r="F2883" s="1" t="n">
        <v>31</v>
      </c>
      <c r="G2883" s="1" t="n">
        <v>0</v>
      </c>
      <c r="H2883" s="1" t="n">
        <v>327</v>
      </c>
      <c r="I2883" s="1" t="n">
        <v>32</v>
      </c>
      <c r="J2883" s="1" t="n">
        <v>101</v>
      </c>
      <c r="K2883" s="1" t="n">
        <v>0.317</v>
      </c>
      <c r="L2883" s="1" t="n">
        <v>12</v>
      </c>
      <c r="M2883" s="1" t="n">
        <v>37</v>
      </c>
      <c r="N2883" s="1" t="n">
        <v>0.324</v>
      </c>
      <c r="O2883" s="1" t="n">
        <v>6</v>
      </c>
      <c r="P2883" s="1" t="n">
        <v>11</v>
      </c>
      <c r="Q2883" s="1" t="n">
        <v>0.545</v>
      </c>
      <c r="R2883" s="1" t="n">
        <v>9</v>
      </c>
      <c r="S2883" s="1" t="n">
        <v>30</v>
      </c>
      <c r="T2883" s="1" t="n">
        <v>39</v>
      </c>
      <c r="U2883" s="1" t="n">
        <v>52</v>
      </c>
      <c r="V2883" s="1" t="n">
        <v>9</v>
      </c>
      <c r="W2883" s="1" t="n">
        <v>3</v>
      </c>
      <c r="X2883" s="1" t="n">
        <v>29</v>
      </c>
      <c r="Y2883" s="1" t="n">
        <v>17</v>
      </c>
      <c r="Z2883" s="1" t="n">
        <v>82</v>
      </c>
      <c r="AA2883" s="1" t="n">
        <v>6.2</v>
      </c>
      <c r="AB2883" s="1" t="n">
        <v>0.387</v>
      </c>
      <c r="AC2883" s="1" t="n">
        <v>-0.4</v>
      </c>
      <c r="AD2883" s="1" t="n">
        <f aca="false">IF(F2883=0,0,Z2883/F2883)</f>
        <v>2.64516129032258</v>
      </c>
      <c r="AE2883" s="1" t="str">
        <f aca="false">IFERROR(LEFT(C2883,FIND("-",C2883)-1),C2883)</f>
        <v>PG</v>
      </c>
      <c r="AF2883" s="1" t="str">
        <f aca="false">B2883&amp;"|"&amp;A2883</f>
        <v>Eric Maynor|2014</v>
      </c>
      <c r="AG2883" s="1" t="n">
        <f aca="false">SUMPRODUCT(($A$2:$A$4670=A2883)*($Z$2:$Z$4670&gt;Z2883))+1</f>
        <v>386</v>
      </c>
    </row>
    <row r="2884" customFormat="false" ht="15" hidden="false" customHeight="false" outlineLevel="0" collapsed="false">
      <c r="A2884" s="1" t="n">
        <v>2014</v>
      </c>
      <c r="B2884" s="1" t="s">
        <v>990</v>
      </c>
      <c r="C2884" s="1" t="s">
        <v>105</v>
      </c>
      <c r="D2884" s="1" t="n">
        <v>23</v>
      </c>
      <c r="E2884" s="1" t="s">
        <v>106</v>
      </c>
      <c r="F2884" s="1" t="n">
        <v>24</v>
      </c>
      <c r="G2884" s="1" t="n">
        <v>0</v>
      </c>
      <c r="H2884" s="1" t="n">
        <v>62</v>
      </c>
      <c r="I2884" s="1" t="n">
        <v>3</v>
      </c>
      <c r="J2884" s="1" t="n">
        <v>13</v>
      </c>
      <c r="K2884" s="1" t="n">
        <v>0.231</v>
      </c>
      <c r="L2884" s="1" t="n">
        <v>0</v>
      </c>
      <c r="M2884" s="1" t="n">
        <v>3</v>
      </c>
      <c r="N2884" s="1" t="n">
        <v>0</v>
      </c>
      <c r="O2884" s="1" t="n">
        <v>0</v>
      </c>
      <c r="P2884" s="1" t="n">
        <v>0</v>
      </c>
      <c r="R2884" s="1" t="n">
        <v>2</v>
      </c>
      <c r="S2884" s="1" t="n">
        <v>6</v>
      </c>
      <c r="T2884" s="1" t="n">
        <v>8</v>
      </c>
      <c r="U2884" s="1" t="n">
        <v>2</v>
      </c>
      <c r="V2884" s="1" t="n">
        <v>0</v>
      </c>
      <c r="W2884" s="1" t="n">
        <v>4</v>
      </c>
      <c r="X2884" s="1" t="n">
        <v>2</v>
      </c>
      <c r="Y2884" s="1" t="n">
        <v>7</v>
      </c>
      <c r="Z2884" s="1" t="n">
        <v>6</v>
      </c>
      <c r="AA2884" s="1" t="n">
        <v>0.2</v>
      </c>
      <c r="AB2884" s="1" t="n">
        <v>0.231</v>
      </c>
      <c r="AC2884" s="1" t="n">
        <v>-0.1</v>
      </c>
      <c r="AD2884" s="1" t="n">
        <f aca="false">IF(F2884=0,0,Z2884/F2884)</f>
        <v>0.25</v>
      </c>
      <c r="AE2884" s="1" t="str">
        <f aca="false">IFERROR(LEFT(C2884,FIND("-",C2884)-1),C2884)</f>
        <v>C</v>
      </c>
      <c r="AF2884" s="1" t="str">
        <f aca="false">B2884&amp;"|"&amp;A2884</f>
        <v>Erik Murphy|2014</v>
      </c>
      <c r="AG2884" s="1" t="n">
        <f aca="false">SUMPRODUCT(($A$2:$A$4670=A2884)*($Z$2:$Z$4670&gt;Z2884))+1</f>
        <v>456</v>
      </c>
    </row>
    <row r="2885" customFormat="false" ht="15" hidden="false" customHeight="false" outlineLevel="0" collapsed="false">
      <c r="A2885" s="1" t="n">
        <v>2014</v>
      </c>
      <c r="B2885" s="1" t="s">
        <v>696</v>
      </c>
      <c r="C2885" s="1" t="s">
        <v>92</v>
      </c>
      <c r="D2885" s="1" t="n">
        <v>26</v>
      </c>
      <c r="E2885" s="1" t="s">
        <v>152</v>
      </c>
      <c r="F2885" s="1" t="n">
        <v>55</v>
      </c>
      <c r="G2885" s="1" t="n">
        <v>47</v>
      </c>
      <c r="H2885" s="1" t="n">
        <v>1478</v>
      </c>
      <c r="I2885" s="1" t="n">
        <v>237</v>
      </c>
      <c r="J2885" s="1" t="n">
        <v>579</v>
      </c>
      <c r="K2885" s="1" t="n">
        <v>0.409</v>
      </c>
      <c r="L2885" s="1" t="n">
        <v>37</v>
      </c>
      <c r="M2885" s="1" t="n">
        <v>131</v>
      </c>
      <c r="N2885" s="1" t="n">
        <v>0.282</v>
      </c>
      <c r="O2885" s="1" t="n">
        <v>107</v>
      </c>
      <c r="P2885" s="1" t="n">
        <v>130</v>
      </c>
      <c r="Q2885" s="1" t="n">
        <v>0.823</v>
      </c>
      <c r="R2885" s="1" t="n">
        <v>107</v>
      </c>
      <c r="S2885" s="1" t="n">
        <v>235</v>
      </c>
      <c r="T2885" s="1" t="n">
        <v>342</v>
      </c>
      <c r="U2885" s="1" t="n">
        <v>72</v>
      </c>
      <c r="V2885" s="1" t="n">
        <v>46</v>
      </c>
      <c r="W2885" s="1" t="n">
        <v>8</v>
      </c>
      <c r="X2885" s="1" t="n">
        <v>61</v>
      </c>
      <c r="Y2885" s="1" t="n">
        <v>135</v>
      </c>
      <c r="Z2885" s="1" t="n">
        <v>618</v>
      </c>
      <c r="AA2885" s="1" t="n">
        <v>13.8</v>
      </c>
      <c r="AB2885" s="1" t="n">
        <v>0.486</v>
      </c>
      <c r="AC2885" s="1" t="n">
        <v>1.6</v>
      </c>
      <c r="AD2885" s="1" t="n">
        <f aca="false">IF(F2885=0,0,Z2885/F2885)</f>
        <v>11.2363636363636</v>
      </c>
      <c r="AE2885" s="1" t="str">
        <f aca="false">IFERROR(LEFT(C2885,FIND("-",C2885)-1),C2885)</f>
        <v>PF</v>
      </c>
      <c r="AF2885" s="1" t="str">
        <f aca="false">B2885&amp;"|"&amp;A2885</f>
        <v>Ersan Ilyasova|2014</v>
      </c>
      <c r="AG2885" s="1" t="n">
        <f aca="false">SUMPRODUCT(($A$2:$A$4670=A2885)*($Z$2:$Z$4670&gt;Z2885))+1</f>
        <v>171</v>
      </c>
    </row>
    <row r="2886" customFormat="false" ht="15" hidden="false" customHeight="false" outlineLevel="0" collapsed="false">
      <c r="A2886" s="1" t="n">
        <v>2014</v>
      </c>
      <c r="B2886" s="1" t="s">
        <v>912</v>
      </c>
      <c r="C2886" s="1" t="s">
        <v>128</v>
      </c>
      <c r="D2886" s="1" t="n">
        <v>21</v>
      </c>
      <c r="E2886" s="1" t="s">
        <v>129</v>
      </c>
      <c r="F2886" s="1" t="n">
        <v>76</v>
      </c>
      <c r="G2886" s="1" t="n">
        <v>4</v>
      </c>
      <c r="H2886" s="1" t="n">
        <v>1503</v>
      </c>
      <c r="I2886" s="1" t="n">
        <v>228</v>
      </c>
      <c r="J2886" s="1" t="n">
        <v>544</v>
      </c>
      <c r="K2886" s="1" t="n">
        <v>0.419</v>
      </c>
      <c r="L2886" s="1" t="n">
        <v>89</v>
      </c>
      <c r="M2886" s="1" t="n">
        <v>237</v>
      </c>
      <c r="N2886" s="1" t="n">
        <v>0.376</v>
      </c>
      <c r="O2886" s="1" t="n">
        <v>93</v>
      </c>
      <c r="P2886" s="1" t="n">
        <v>123</v>
      </c>
      <c r="Q2886" s="1" t="n">
        <v>0.756</v>
      </c>
      <c r="R2886" s="1" t="n">
        <v>34</v>
      </c>
      <c r="S2886" s="1" t="n">
        <v>168</v>
      </c>
      <c r="T2886" s="1" t="n">
        <v>202</v>
      </c>
      <c r="U2886" s="1" t="n">
        <v>112</v>
      </c>
      <c r="V2886" s="1" t="n">
        <v>34</v>
      </c>
      <c r="W2886" s="1" t="n">
        <v>7</v>
      </c>
      <c r="X2886" s="1" t="n">
        <v>100</v>
      </c>
      <c r="Y2886" s="1" t="n">
        <v>179</v>
      </c>
      <c r="Z2886" s="1" t="n">
        <v>638</v>
      </c>
      <c r="AA2886" s="1" t="n">
        <v>10.3</v>
      </c>
      <c r="AB2886" s="1" t="n">
        <v>0.533</v>
      </c>
      <c r="AC2886" s="1" t="n">
        <v>1.4</v>
      </c>
      <c r="AD2886" s="1" t="n">
        <f aca="false">IF(F2886=0,0,Z2886/F2886)</f>
        <v>8.39473684210526</v>
      </c>
      <c r="AE2886" s="1" t="str">
        <f aca="false">IFERROR(LEFT(C2886,FIND("-",C2886)-1),C2886)</f>
        <v>SG</v>
      </c>
      <c r="AF2886" s="1" t="str">
        <f aca="false">B2886&amp;"|"&amp;A2886</f>
        <v>Evan Fournier|2014</v>
      </c>
      <c r="AG2886" s="1" t="n">
        <f aca="false">SUMPRODUCT(($A$2:$A$4670=A2886)*($Z$2:$Z$4670&gt;Z2886))+1</f>
        <v>162</v>
      </c>
    </row>
    <row r="2887" customFormat="false" ht="15" hidden="false" customHeight="false" outlineLevel="0" collapsed="false">
      <c r="A2887" s="1" t="n">
        <v>2014</v>
      </c>
      <c r="B2887" s="1" t="s">
        <v>759</v>
      </c>
      <c r="C2887" s="1" t="s">
        <v>123</v>
      </c>
      <c r="D2887" s="1" t="n">
        <v>25</v>
      </c>
      <c r="E2887" s="1" t="s">
        <v>115</v>
      </c>
      <c r="F2887" s="1" t="n">
        <v>81</v>
      </c>
      <c r="G2887" s="1" t="n">
        <v>56</v>
      </c>
      <c r="H2887" s="1" t="n">
        <v>2457</v>
      </c>
      <c r="I2887" s="1" t="n">
        <v>434</v>
      </c>
      <c r="J2887" s="1" t="n">
        <v>1021</v>
      </c>
      <c r="K2887" s="1" t="n">
        <v>0.425</v>
      </c>
      <c r="L2887" s="1" t="n">
        <v>50</v>
      </c>
      <c r="M2887" s="1" t="n">
        <v>156</v>
      </c>
      <c r="N2887" s="1" t="n">
        <v>0.321</v>
      </c>
      <c r="O2887" s="1" t="n">
        <v>213</v>
      </c>
      <c r="P2887" s="1" t="n">
        <v>262</v>
      </c>
      <c r="Q2887" s="1" t="n">
        <v>0.813</v>
      </c>
      <c r="R2887" s="1" t="n">
        <v>62</v>
      </c>
      <c r="S2887" s="1" t="n">
        <v>346</v>
      </c>
      <c r="T2887" s="1" t="n">
        <v>408</v>
      </c>
      <c r="U2887" s="1" t="n">
        <v>262</v>
      </c>
      <c r="V2887" s="1" t="n">
        <v>67</v>
      </c>
      <c r="W2887" s="1" t="n">
        <v>7</v>
      </c>
      <c r="X2887" s="1" t="n">
        <v>189</v>
      </c>
      <c r="Y2887" s="1" t="n">
        <v>195</v>
      </c>
      <c r="Z2887" s="1" t="n">
        <v>1131</v>
      </c>
      <c r="AA2887" s="1" t="n">
        <v>12.4</v>
      </c>
      <c r="AB2887" s="1" t="n">
        <v>0.498</v>
      </c>
      <c r="AC2887" s="1" t="n">
        <v>1.4</v>
      </c>
      <c r="AD2887" s="1" t="n">
        <f aca="false">IF(F2887=0,0,Z2887/F2887)</f>
        <v>13.962962962963</v>
      </c>
      <c r="AE2887" s="1" t="str">
        <f aca="false">IFERROR(LEFT(C2887,FIND("-",C2887)-1),C2887)</f>
        <v>SF</v>
      </c>
      <c r="AF2887" s="1" t="str">
        <f aca="false">B2887&amp;"|"&amp;A2887</f>
        <v>Evan Turner|2014</v>
      </c>
      <c r="AG2887" s="1" t="n">
        <f aca="false">SUMPRODUCT(($A$2:$A$4670=A2887)*($Z$2:$Z$4670&gt;Z2887))+1</f>
        <v>53</v>
      </c>
    </row>
    <row r="2888" customFormat="false" ht="15" hidden="false" customHeight="false" outlineLevel="0" collapsed="false">
      <c r="A2888" s="1" t="n">
        <v>2014</v>
      </c>
      <c r="B2888" s="1" t="s">
        <v>296</v>
      </c>
      <c r="C2888" s="1" t="s">
        <v>123</v>
      </c>
      <c r="D2888" s="1" t="n">
        <v>32</v>
      </c>
      <c r="E2888" s="1" t="s">
        <v>103</v>
      </c>
      <c r="F2888" s="1" t="n">
        <v>55</v>
      </c>
      <c r="G2888" s="1" t="n">
        <v>4</v>
      </c>
      <c r="H2888" s="1" t="n">
        <v>1083</v>
      </c>
      <c r="I2888" s="1" t="n">
        <v>118</v>
      </c>
      <c r="J2888" s="1" t="n">
        <v>294</v>
      </c>
      <c r="K2888" s="1" t="n">
        <v>0.401</v>
      </c>
      <c r="L2888" s="1" t="n">
        <v>69</v>
      </c>
      <c r="M2888" s="1" t="n">
        <v>193</v>
      </c>
      <c r="N2888" s="1" t="n">
        <v>0.358</v>
      </c>
      <c r="O2888" s="1" t="n">
        <v>10</v>
      </c>
      <c r="P2888" s="1" t="n">
        <v>19</v>
      </c>
      <c r="Q2888" s="1" t="n">
        <v>0.526</v>
      </c>
      <c r="R2888" s="1" t="n">
        <v>21</v>
      </c>
      <c r="S2888" s="1" t="n">
        <v>101</v>
      </c>
      <c r="T2888" s="1" t="n">
        <v>122</v>
      </c>
      <c r="U2888" s="1" t="n">
        <v>63</v>
      </c>
      <c r="V2888" s="1" t="n">
        <v>27</v>
      </c>
      <c r="W2888" s="1" t="n">
        <v>33</v>
      </c>
      <c r="X2888" s="1" t="n">
        <v>30</v>
      </c>
      <c r="Y2888" s="1" t="n">
        <v>120</v>
      </c>
      <c r="Z2888" s="1" t="n">
        <v>315</v>
      </c>
      <c r="AA2888" s="1" t="n">
        <v>9.3</v>
      </c>
      <c r="AB2888" s="1" t="n">
        <v>0.521</v>
      </c>
      <c r="AC2888" s="1" t="n">
        <v>1.8</v>
      </c>
      <c r="AD2888" s="1" t="n">
        <f aca="false">IF(F2888=0,0,Z2888/F2888)</f>
        <v>5.72727272727273</v>
      </c>
      <c r="AE2888" s="1" t="str">
        <f aca="false">IFERROR(LEFT(C2888,FIND("-",C2888)-1),C2888)</f>
        <v>SF</v>
      </c>
      <c r="AF2888" s="1" t="str">
        <f aca="false">B2888&amp;"|"&amp;A2888</f>
        <v>Francisco Garcia|2014</v>
      </c>
      <c r="AG2888" s="1" t="n">
        <f aca="false">SUMPRODUCT(($A$2:$A$4670=A2888)*($Z$2:$Z$4670&gt;Z2888))+1</f>
        <v>270</v>
      </c>
    </row>
    <row r="2889" customFormat="false" ht="15" hidden="false" customHeight="false" outlineLevel="0" collapsed="false">
      <c r="A2889" s="1" t="n">
        <v>2014</v>
      </c>
      <c r="B2889" s="1" t="s">
        <v>991</v>
      </c>
      <c r="C2889" s="1" t="s">
        <v>102</v>
      </c>
      <c r="D2889" s="1" t="n">
        <v>25</v>
      </c>
      <c r="E2889" s="1" t="s">
        <v>189</v>
      </c>
      <c r="F2889" s="1" t="n">
        <v>31</v>
      </c>
      <c r="G2889" s="1" t="n">
        <v>1</v>
      </c>
      <c r="H2889" s="1" t="n">
        <v>292</v>
      </c>
      <c r="I2889" s="1" t="n">
        <v>30</v>
      </c>
      <c r="J2889" s="1" t="n">
        <v>86</v>
      </c>
      <c r="K2889" s="1" t="n">
        <v>0.349</v>
      </c>
      <c r="L2889" s="1" t="n">
        <v>5</v>
      </c>
      <c r="M2889" s="1" t="n">
        <v>20</v>
      </c>
      <c r="N2889" s="1" t="n">
        <v>0.25</v>
      </c>
      <c r="O2889" s="1" t="n">
        <v>8</v>
      </c>
      <c r="P2889" s="1" t="n">
        <v>12</v>
      </c>
      <c r="Q2889" s="1" t="n">
        <v>0.667</v>
      </c>
      <c r="R2889" s="1" t="n">
        <v>5</v>
      </c>
      <c r="S2889" s="1" t="n">
        <v>22</v>
      </c>
      <c r="T2889" s="1" t="n">
        <v>27</v>
      </c>
      <c r="U2889" s="1" t="n">
        <v>63</v>
      </c>
      <c r="V2889" s="1" t="n">
        <v>4</v>
      </c>
      <c r="W2889" s="1" t="n">
        <v>1</v>
      </c>
      <c r="X2889" s="1" t="n">
        <v>31</v>
      </c>
      <c r="Y2889" s="1" t="n">
        <v>31</v>
      </c>
      <c r="Z2889" s="1" t="n">
        <v>73</v>
      </c>
      <c r="AA2889" s="1" t="n">
        <v>5.4</v>
      </c>
      <c r="AB2889" s="1" t="n">
        <v>0.4</v>
      </c>
      <c r="AC2889" s="1" t="n">
        <v>-0.4</v>
      </c>
      <c r="AD2889" s="1" t="n">
        <f aca="false">IF(F2889=0,0,Z2889/F2889)</f>
        <v>2.35483870967742</v>
      </c>
      <c r="AE2889" s="1" t="str">
        <f aca="false">IFERROR(LEFT(C2889,FIND("-",C2889)-1),C2889)</f>
        <v>PG</v>
      </c>
      <c r="AF2889" s="1" t="str">
        <f aca="false">B2889&amp;"|"&amp;A2889</f>
        <v>Gal Mekel|2014</v>
      </c>
      <c r="AG2889" s="1" t="n">
        <f aca="false">SUMPRODUCT(($A$2:$A$4670=A2889)*($Z$2:$Z$4670&gt;Z2889))+1</f>
        <v>395</v>
      </c>
    </row>
    <row r="2890" customFormat="false" ht="15" hidden="false" customHeight="false" outlineLevel="0" collapsed="false">
      <c r="A2890" s="1" t="n">
        <v>2014</v>
      </c>
      <c r="B2890" s="1" t="s">
        <v>697</v>
      </c>
      <c r="C2890" s="1" t="s">
        <v>128</v>
      </c>
      <c r="D2890" s="1" t="n">
        <v>27</v>
      </c>
      <c r="E2890" s="1" t="s">
        <v>137</v>
      </c>
      <c r="F2890" s="1" t="n">
        <v>75</v>
      </c>
      <c r="G2890" s="1" t="n">
        <v>0</v>
      </c>
      <c r="H2890" s="1" t="n">
        <v>638</v>
      </c>
      <c r="I2890" s="1" t="n">
        <v>51</v>
      </c>
      <c r="J2890" s="1" t="n">
        <v>141</v>
      </c>
      <c r="K2890" s="1" t="n">
        <v>0.362</v>
      </c>
      <c r="L2890" s="1" t="n">
        <v>6</v>
      </c>
      <c r="M2890" s="1" t="n">
        <v>29</v>
      </c>
      <c r="N2890" s="1" t="n">
        <v>0.207</v>
      </c>
      <c r="O2890" s="1" t="n">
        <v>30</v>
      </c>
      <c r="P2890" s="1" t="n">
        <v>43</v>
      </c>
      <c r="Q2890" s="1" t="n">
        <v>0.698</v>
      </c>
      <c r="R2890" s="1" t="n">
        <v>21</v>
      </c>
      <c r="S2890" s="1" t="n">
        <v>47</v>
      </c>
      <c r="T2890" s="1" t="n">
        <v>68</v>
      </c>
      <c r="U2890" s="1" t="n">
        <v>72</v>
      </c>
      <c r="V2890" s="1" t="n">
        <v>35</v>
      </c>
      <c r="W2890" s="1" t="n">
        <v>11</v>
      </c>
      <c r="X2890" s="1" t="n">
        <v>42</v>
      </c>
      <c r="Y2890" s="1" t="n">
        <v>72</v>
      </c>
      <c r="Z2890" s="1" t="n">
        <v>138</v>
      </c>
      <c r="AA2890" s="1" t="n">
        <v>7.8</v>
      </c>
      <c r="AB2890" s="1" t="n">
        <v>0.431</v>
      </c>
      <c r="AC2890" s="1" t="n">
        <v>0.3</v>
      </c>
      <c r="AD2890" s="1" t="n">
        <f aca="false">IF(F2890=0,0,Z2890/F2890)</f>
        <v>1.84</v>
      </c>
      <c r="AE2890" s="1" t="str">
        <f aca="false">IFERROR(LEFT(C2890,FIND("-",C2890)-1),C2890)</f>
        <v>SG</v>
      </c>
      <c r="AF2890" s="1" t="str">
        <f aca="false">B2890&amp;"|"&amp;A2890</f>
        <v>Garrett Temple|2014</v>
      </c>
      <c r="AG2890" s="1" t="n">
        <f aca="false">SUMPRODUCT(($A$2:$A$4670=A2890)*($Z$2:$Z$4670&gt;Z2890))+1</f>
        <v>353</v>
      </c>
    </row>
    <row r="2891" customFormat="false" ht="15" hidden="false" customHeight="false" outlineLevel="0" collapsed="false">
      <c r="A2891" s="1" t="n">
        <v>2014</v>
      </c>
      <c r="B2891" s="1" t="s">
        <v>763</v>
      </c>
      <c r="C2891" s="1" t="s">
        <v>128</v>
      </c>
      <c r="D2891" s="1" t="n">
        <v>29</v>
      </c>
      <c r="E2891" s="1" t="s">
        <v>115</v>
      </c>
      <c r="F2891" s="1" t="n">
        <v>52</v>
      </c>
      <c r="G2891" s="1" t="n">
        <v>3</v>
      </c>
      <c r="H2891" s="1" t="n">
        <v>1114</v>
      </c>
      <c r="I2891" s="1" t="n">
        <v>193</v>
      </c>
      <c r="J2891" s="1" t="n">
        <v>471</v>
      </c>
      <c r="K2891" s="1" t="n">
        <v>0.41</v>
      </c>
      <c r="L2891" s="1" t="n">
        <v>68</v>
      </c>
      <c r="M2891" s="1" t="n">
        <v>180</v>
      </c>
      <c r="N2891" s="1" t="n">
        <v>0.378</v>
      </c>
      <c r="O2891" s="1" t="n">
        <v>94</v>
      </c>
      <c r="P2891" s="1" t="n">
        <v>105</v>
      </c>
      <c r="Q2891" s="1" t="n">
        <v>0.895</v>
      </c>
      <c r="R2891" s="1" t="n">
        <v>10</v>
      </c>
      <c r="S2891" s="1" t="n">
        <v>80</v>
      </c>
      <c r="T2891" s="1" t="n">
        <v>90</v>
      </c>
      <c r="U2891" s="1" t="n">
        <v>83</v>
      </c>
      <c r="V2891" s="1" t="n">
        <v>18</v>
      </c>
      <c r="W2891" s="1" t="n">
        <v>0</v>
      </c>
      <c r="X2891" s="1" t="n">
        <v>64</v>
      </c>
      <c r="Y2891" s="1" t="n">
        <v>65</v>
      </c>
      <c r="Z2891" s="1" t="n">
        <v>548</v>
      </c>
      <c r="AA2891" s="1" t="n">
        <v>12.5</v>
      </c>
      <c r="AB2891" s="1" t="n">
        <v>0.53</v>
      </c>
      <c r="AC2891" s="1" t="n">
        <v>1</v>
      </c>
      <c r="AD2891" s="1" t="n">
        <f aca="false">IF(F2891=0,0,Z2891/F2891)</f>
        <v>10.5384615384615</v>
      </c>
      <c r="AE2891" s="1" t="str">
        <f aca="false">IFERROR(LEFT(C2891,FIND("-",C2891)-1),C2891)</f>
        <v>SG</v>
      </c>
      <c r="AF2891" s="1" t="str">
        <f aca="false">B2891&amp;"|"&amp;A2891</f>
        <v>Gary Neal|2014</v>
      </c>
      <c r="AG2891" s="1" t="n">
        <f aca="false">SUMPRODUCT(($A$2:$A$4670=A2891)*($Z$2:$Z$4670&gt;Z2891))+1</f>
        <v>187</v>
      </c>
    </row>
    <row r="2892" customFormat="false" ht="15" hidden="false" customHeight="false" outlineLevel="0" collapsed="false">
      <c r="A2892" s="1" t="n">
        <v>2014</v>
      </c>
      <c r="B2892" s="1" t="s">
        <v>623</v>
      </c>
      <c r="C2892" s="1" t="s">
        <v>102</v>
      </c>
      <c r="D2892" s="1" t="n">
        <v>27</v>
      </c>
      <c r="E2892" s="1" t="s">
        <v>145</v>
      </c>
      <c r="F2892" s="1" t="n">
        <v>76</v>
      </c>
      <c r="G2892" s="1" t="n">
        <v>76</v>
      </c>
      <c r="H2892" s="1" t="n">
        <v>2434</v>
      </c>
      <c r="I2892" s="1" t="n">
        <v>272</v>
      </c>
      <c r="J2892" s="1" t="n">
        <v>616</v>
      </c>
      <c r="K2892" s="1" t="n">
        <v>0.442</v>
      </c>
      <c r="L2892" s="1" t="n">
        <v>95</v>
      </c>
      <c r="M2892" s="1" t="n">
        <v>260</v>
      </c>
      <c r="N2892" s="1" t="n">
        <v>0.365</v>
      </c>
      <c r="O2892" s="1" t="n">
        <v>142</v>
      </c>
      <c r="P2892" s="1" t="n">
        <v>176</v>
      </c>
      <c r="Q2892" s="1" t="n">
        <v>0.807</v>
      </c>
      <c r="R2892" s="1" t="n">
        <v>53</v>
      </c>
      <c r="S2892" s="1" t="n">
        <v>230</v>
      </c>
      <c r="T2892" s="1" t="n">
        <v>283</v>
      </c>
      <c r="U2892" s="1" t="n">
        <v>265</v>
      </c>
      <c r="V2892" s="1" t="n">
        <v>75</v>
      </c>
      <c r="W2892" s="1" t="n">
        <v>23</v>
      </c>
      <c r="X2892" s="1" t="n">
        <v>92</v>
      </c>
      <c r="Y2892" s="1" t="n">
        <v>158</v>
      </c>
      <c r="Z2892" s="1" t="n">
        <v>781</v>
      </c>
      <c r="AA2892" s="1" t="n">
        <v>13.4</v>
      </c>
      <c r="AB2892" s="1" t="n">
        <v>0.563</v>
      </c>
      <c r="AC2892" s="1" t="n">
        <v>7.8</v>
      </c>
      <c r="AD2892" s="1" t="n">
        <f aca="false">IF(F2892=0,0,Z2892/F2892)</f>
        <v>10.2763157894737</v>
      </c>
      <c r="AE2892" s="1" t="str">
        <f aca="false">IFERROR(LEFT(C2892,FIND("-",C2892)-1),C2892)</f>
        <v>PG</v>
      </c>
      <c r="AF2892" s="1" t="str">
        <f aca="false">B2892&amp;"|"&amp;A2892</f>
        <v>George Hill|2014</v>
      </c>
      <c r="AG2892" s="1" t="n">
        <f aca="false">SUMPRODUCT(($A$2:$A$4670=A2892)*($Z$2:$Z$4670&gt;Z2892))+1</f>
        <v>131</v>
      </c>
    </row>
    <row r="2893" customFormat="false" ht="15" hidden="false" customHeight="false" outlineLevel="0" collapsed="false">
      <c r="A2893" s="1" t="n">
        <v>2014</v>
      </c>
      <c r="B2893" s="1" t="s">
        <v>299</v>
      </c>
      <c r="C2893" s="1" t="s">
        <v>128</v>
      </c>
      <c r="D2893" s="1" t="n">
        <v>28</v>
      </c>
      <c r="E2893" s="1" t="s">
        <v>124</v>
      </c>
      <c r="F2893" s="1" t="n">
        <v>82</v>
      </c>
      <c r="G2893" s="1" t="n">
        <v>48</v>
      </c>
      <c r="H2893" s="1" t="n">
        <v>2330</v>
      </c>
      <c r="I2893" s="1" t="n">
        <v>448</v>
      </c>
      <c r="J2893" s="1" t="n">
        <v>1006</v>
      </c>
      <c r="K2893" s="1" t="n">
        <v>0.445</v>
      </c>
      <c r="L2893" s="1" t="n">
        <v>204</v>
      </c>
      <c r="M2893" s="1" t="n">
        <v>510</v>
      </c>
      <c r="N2893" s="1" t="n">
        <v>0.4</v>
      </c>
      <c r="O2893" s="1" t="n">
        <v>195</v>
      </c>
      <c r="P2893" s="1" t="n">
        <v>230</v>
      </c>
      <c r="Q2893" s="1" t="n">
        <v>0.848</v>
      </c>
      <c r="R2893" s="1" t="n">
        <v>48</v>
      </c>
      <c r="S2893" s="1" t="n">
        <v>227</v>
      </c>
      <c r="T2893" s="1" t="n">
        <v>275</v>
      </c>
      <c r="U2893" s="1" t="n">
        <v>122</v>
      </c>
      <c r="V2893" s="1" t="n">
        <v>70</v>
      </c>
      <c r="W2893" s="1" t="n">
        <v>42</v>
      </c>
      <c r="X2893" s="1" t="n">
        <v>145</v>
      </c>
      <c r="Y2893" s="1" t="n">
        <v>220</v>
      </c>
      <c r="Z2893" s="1" t="n">
        <v>1295</v>
      </c>
      <c r="AA2893" s="1" t="n">
        <v>16.5</v>
      </c>
      <c r="AB2893" s="1" t="n">
        <v>0.585</v>
      </c>
      <c r="AC2893" s="1" t="n">
        <v>6.1</v>
      </c>
      <c r="AD2893" s="1" t="n">
        <f aca="false">IF(F2893=0,0,Z2893/F2893)</f>
        <v>15.7926829268293</v>
      </c>
      <c r="AE2893" s="1" t="str">
        <f aca="false">IFERROR(LEFT(C2893,FIND("-",C2893)-1),C2893)</f>
        <v>SG</v>
      </c>
      <c r="AF2893" s="1" t="str">
        <f aca="false">B2893&amp;"|"&amp;A2893</f>
        <v>Gerald Green|2014</v>
      </c>
      <c r="AG2893" s="1" t="n">
        <f aca="false">SUMPRODUCT(($A$2:$A$4670=A2893)*($Z$2:$Z$4670&gt;Z2893))+1</f>
        <v>33</v>
      </c>
    </row>
    <row r="2894" customFormat="false" ht="15" hidden="false" customHeight="false" outlineLevel="0" collapsed="false">
      <c r="A2894" s="1" t="n">
        <v>2014</v>
      </c>
      <c r="B2894" s="1" t="s">
        <v>698</v>
      </c>
      <c r="C2894" s="1" t="s">
        <v>128</v>
      </c>
      <c r="D2894" s="1" t="n">
        <v>26</v>
      </c>
      <c r="E2894" s="1" t="s">
        <v>264</v>
      </c>
      <c r="F2894" s="1" t="n">
        <v>77</v>
      </c>
      <c r="G2894" s="1" t="n">
        <v>77</v>
      </c>
      <c r="H2894" s="1" t="n">
        <v>2461</v>
      </c>
      <c r="I2894" s="1" t="n">
        <v>403</v>
      </c>
      <c r="J2894" s="1" t="n">
        <v>930</v>
      </c>
      <c r="K2894" s="1" t="n">
        <v>0.433</v>
      </c>
      <c r="L2894" s="1" t="n">
        <v>40</v>
      </c>
      <c r="M2894" s="1" t="n">
        <v>115</v>
      </c>
      <c r="N2894" s="1" t="n">
        <v>0.348</v>
      </c>
      <c r="O2894" s="1" t="n">
        <v>235</v>
      </c>
      <c r="P2894" s="1" t="n">
        <v>309</v>
      </c>
      <c r="Q2894" s="1" t="n">
        <v>0.761</v>
      </c>
      <c r="R2894" s="1" t="n">
        <v>31</v>
      </c>
      <c r="S2894" s="1" t="n">
        <v>279</v>
      </c>
      <c r="T2894" s="1" t="n">
        <v>310</v>
      </c>
      <c r="U2894" s="1" t="n">
        <v>199</v>
      </c>
      <c r="V2894" s="1" t="n">
        <v>51</v>
      </c>
      <c r="W2894" s="1" t="n">
        <v>32</v>
      </c>
      <c r="X2894" s="1" t="n">
        <v>113</v>
      </c>
      <c r="Y2894" s="1" t="n">
        <v>159</v>
      </c>
      <c r="Z2894" s="1" t="n">
        <v>1081</v>
      </c>
      <c r="AA2894" s="1" t="n">
        <v>13.1</v>
      </c>
      <c r="AB2894" s="1" t="n">
        <v>0.507</v>
      </c>
      <c r="AC2894" s="1" t="n">
        <v>3.6</v>
      </c>
      <c r="AD2894" s="1" t="n">
        <f aca="false">IF(F2894=0,0,Z2894/F2894)</f>
        <v>14.038961038961</v>
      </c>
      <c r="AE2894" s="1" t="str">
        <f aca="false">IFERROR(LEFT(C2894,FIND("-",C2894)-1),C2894)</f>
        <v>SG</v>
      </c>
      <c r="AF2894" s="1" t="str">
        <f aca="false">B2894&amp;"|"&amp;A2894</f>
        <v>Gerald Henderson|2014</v>
      </c>
      <c r="AG2894" s="1" t="n">
        <f aca="false">SUMPRODUCT(($A$2:$A$4670=A2894)*($Z$2:$Z$4670&gt;Z2894))+1</f>
        <v>64</v>
      </c>
    </row>
    <row r="2895" customFormat="false" ht="15" hidden="false" customHeight="false" outlineLevel="0" collapsed="false">
      <c r="A2895" s="1" t="n">
        <v>2014</v>
      </c>
      <c r="B2895" s="1" t="s">
        <v>300</v>
      </c>
      <c r="C2895" s="1" t="s">
        <v>123</v>
      </c>
      <c r="D2895" s="1" t="n">
        <v>31</v>
      </c>
      <c r="E2895" s="1" t="s">
        <v>199</v>
      </c>
      <c r="F2895" s="1" t="n">
        <v>58</v>
      </c>
      <c r="G2895" s="1" t="n">
        <v>16</v>
      </c>
      <c r="H2895" s="1" t="n">
        <v>1416</v>
      </c>
      <c r="I2895" s="1" t="n">
        <v>116</v>
      </c>
      <c r="J2895" s="1" t="n">
        <v>230</v>
      </c>
      <c r="K2895" s="1" t="n">
        <v>0.504</v>
      </c>
      <c r="L2895" s="1" t="n">
        <v>19</v>
      </c>
      <c r="M2895" s="1" t="n">
        <v>64</v>
      </c>
      <c r="N2895" s="1" t="n">
        <v>0.297</v>
      </c>
      <c r="O2895" s="1" t="n">
        <v>47</v>
      </c>
      <c r="P2895" s="1" t="n">
        <v>101</v>
      </c>
      <c r="Q2895" s="1" t="n">
        <v>0.465</v>
      </c>
      <c r="R2895" s="1" t="n">
        <v>36</v>
      </c>
      <c r="S2895" s="1" t="n">
        <v>176</v>
      </c>
      <c r="T2895" s="1" t="n">
        <v>212</v>
      </c>
      <c r="U2895" s="1" t="n">
        <v>143</v>
      </c>
      <c r="V2895" s="1" t="n">
        <v>73</v>
      </c>
      <c r="W2895" s="1" t="n">
        <v>14</v>
      </c>
      <c r="X2895" s="1" t="n">
        <v>97</v>
      </c>
      <c r="Y2895" s="1" t="n">
        <v>79</v>
      </c>
      <c r="Z2895" s="1" t="n">
        <v>298</v>
      </c>
      <c r="AA2895" s="1" t="n">
        <v>10</v>
      </c>
      <c r="AB2895" s="1" t="n">
        <v>0.543</v>
      </c>
      <c r="AC2895" s="1" t="n">
        <v>1.3</v>
      </c>
      <c r="AD2895" s="1" t="n">
        <f aca="false">IF(F2895=0,0,Z2895/F2895)</f>
        <v>5.13793103448276</v>
      </c>
      <c r="AE2895" s="1" t="str">
        <f aca="false">IFERROR(LEFT(C2895,FIND("-",C2895)-1),C2895)</f>
        <v>SF</v>
      </c>
      <c r="AF2895" s="1" t="str">
        <f aca="false">B2895&amp;"|"&amp;A2895</f>
        <v>Gerald Wallace|2014</v>
      </c>
      <c r="AG2895" s="1" t="n">
        <f aca="false">SUMPRODUCT(($A$2:$A$4670=A2895)*($Z$2:$Z$4670&gt;Z2895))+1</f>
        <v>277</v>
      </c>
    </row>
    <row r="2896" customFormat="false" ht="15" hidden="false" customHeight="false" outlineLevel="0" collapsed="false">
      <c r="A2896" s="1" t="n">
        <v>2014</v>
      </c>
      <c r="B2896" s="1" t="s">
        <v>992</v>
      </c>
      <c r="C2896" s="1" t="s">
        <v>123</v>
      </c>
      <c r="D2896" s="1" t="n">
        <v>19</v>
      </c>
      <c r="E2896" s="1" t="s">
        <v>152</v>
      </c>
      <c r="F2896" s="1" t="n">
        <v>77</v>
      </c>
      <c r="G2896" s="1" t="n">
        <v>23</v>
      </c>
      <c r="H2896" s="1" t="n">
        <v>1897</v>
      </c>
      <c r="I2896" s="1" t="n">
        <v>173</v>
      </c>
      <c r="J2896" s="1" t="n">
        <v>418</v>
      </c>
      <c r="K2896" s="1" t="n">
        <v>0.414</v>
      </c>
      <c r="L2896" s="1" t="n">
        <v>41</v>
      </c>
      <c r="M2896" s="1" t="n">
        <v>118</v>
      </c>
      <c r="N2896" s="1" t="n">
        <v>0.347</v>
      </c>
      <c r="O2896" s="1" t="n">
        <v>138</v>
      </c>
      <c r="P2896" s="1" t="n">
        <v>202</v>
      </c>
      <c r="Q2896" s="1" t="n">
        <v>0.683</v>
      </c>
      <c r="R2896" s="1" t="n">
        <v>78</v>
      </c>
      <c r="S2896" s="1" t="n">
        <v>261</v>
      </c>
      <c r="T2896" s="1" t="n">
        <v>339</v>
      </c>
      <c r="U2896" s="1" t="n">
        <v>150</v>
      </c>
      <c r="V2896" s="1" t="n">
        <v>60</v>
      </c>
      <c r="W2896" s="1" t="n">
        <v>61</v>
      </c>
      <c r="X2896" s="1" t="n">
        <v>122</v>
      </c>
      <c r="Y2896" s="1" t="n">
        <v>173</v>
      </c>
      <c r="Z2896" s="1" t="n">
        <v>525</v>
      </c>
      <c r="AA2896" s="1" t="n">
        <v>10.8</v>
      </c>
      <c r="AB2896" s="1" t="n">
        <v>0.518</v>
      </c>
      <c r="AC2896" s="1" t="n">
        <v>1.2</v>
      </c>
      <c r="AD2896" s="1" t="n">
        <f aca="false">IF(F2896=0,0,Z2896/F2896)</f>
        <v>6.81818181818182</v>
      </c>
      <c r="AE2896" s="1" t="str">
        <f aca="false">IFERROR(LEFT(C2896,FIND("-",C2896)-1),C2896)</f>
        <v>SF</v>
      </c>
      <c r="AF2896" s="1" t="str">
        <f aca="false">B2896&amp;"|"&amp;A2896</f>
        <v>Giannis Antetokounmpo|2014</v>
      </c>
      <c r="AG2896" s="1" t="n">
        <f aca="false">SUMPRODUCT(($A$2:$A$4670=A2896)*($Z$2:$Z$4670&gt;Z2896))+1</f>
        <v>195</v>
      </c>
    </row>
    <row r="2897" customFormat="false" ht="15" hidden="false" customHeight="false" outlineLevel="0" collapsed="false">
      <c r="A2897" s="1" t="n">
        <v>2014</v>
      </c>
      <c r="B2897" s="1" t="s">
        <v>302</v>
      </c>
      <c r="C2897" s="1" t="s">
        <v>92</v>
      </c>
      <c r="D2897" s="1" t="n">
        <v>28</v>
      </c>
      <c r="E2897" s="1" t="s">
        <v>115</v>
      </c>
      <c r="F2897" s="1" t="n">
        <v>68</v>
      </c>
      <c r="G2897" s="1" t="n">
        <v>44</v>
      </c>
      <c r="H2897" s="1" t="n">
        <v>1662</v>
      </c>
      <c r="I2897" s="1" t="n">
        <v>271</v>
      </c>
      <c r="J2897" s="1" t="n">
        <v>593</v>
      </c>
      <c r="K2897" s="1" t="n">
        <v>0.457</v>
      </c>
      <c r="L2897" s="1" t="n">
        <v>4</v>
      </c>
      <c r="M2897" s="1" t="n">
        <v>11</v>
      </c>
      <c r="N2897" s="1" t="n">
        <v>0.364</v>
      </c>
      <c r="O2897" s="1" t="n">
        <v>95</v>
      </c>
      <c r="P2897" s="1" t="n">
        <v>137</v>
      </c>
      <c r="Q2897" s="1" t="n">
        <v>0.693</v>
      </c>
      <c r="R2897" s="1" t="n">
        <v>108</v>
      </c>
      <c r="S2897" s="1" t="n">
        <v>243</v>
      </c>
      <c r="T2897" s="1" t="n">
        <v>351</v>
      </c>
      <c r="U2897" s="1" t="n">
        <v>77</v>
      </c>
      <c r="V2897" s="1" t="n">
        <v>58</v>
      </c>
      <c r="W2897" s="1" t="n">
        <v>29</v>
      </c>
      <c r="X2897" s="1" t="n">
        <v>76</v>
      </c>
      <c r="Y2897" s="1" t="n">
        <v>159</v>
      </c>
      <c r="Z2897" s="1" t="n">
        <v>641</v>
      </c>
      <c r="AA2897" s="1" t="n">
        <v>13.1</v>
      </c>
      <c r="AB2897" s="1" t="n">
        <v>0.491</v>
      </c>
      <c r="AC2897" s="1" t="n">
        <v>2</v>
      </c>
      <c r="AD2897" s="1" t="n">
        <f aca="false">IF(F2897=0,0,Z2897/F2897)</f>
        <v>9.42647058823529</v>
      </c>
      <c r="AE2897" s="1" t="str">
        <f aca="false">IFERROR(LEFT(C2897,FIND("-",C2897)-1),C2897)</f>
        <v>PF</v>
      </c>
      <c r="AF2897" s="1" t="str">
        <f aca="false">B2897&amp;"|"&amp;A2897</f>
        <v>Glen Davis|2014</v>
      </c>
      <c r="AG2897" s="1" t="n">
        <f aca="false">SUMPRODUCT(($A$2:$A$4670=A2897)*($Z$2:$Z$4670&gt;Z2897))+1</f>
        <v>161</v>
      </c>
    </row>
    <row r="2898" customFormat="false" ht="15" hidden="false" customHeight="false" outlineLevel="0" collapsed="false">
      <c r="A2898" s="1" t="n">
        <v>2014</v>
      </c>
      <c r="B2898" s="1" t="s">
        <v>993</v>
      </c>
      <c r="C2898" s="1" t="s">
        <v>128</v>
      </c>
      <c r="D2898" s="1" t="n">
        <v>23</v>
      </c>
      <c r="E2898" s="1" t="s">
        <v>137</v>
      </c>
      <c r="F2898" s="1" t="n">
        <v>11</v>
      </c>
      <c r="G2898" s="1" t="n">
        <v>1</v>
      </c>
      <c r="H2898" s="1" t="n">
        <v>109</v>
      </c>
      <c r="I2898" s="1" t="n">
        <v>11</v>
      </c>
      <c r="J2898" s="1" t="n">
        <v>37</v>
      </c>
      <c r="K2898" s="1" t="n">
        <v>0.297</v>
      </c>
      <c r="L2898" s="1" t="n">
        <v>5</v>
      </c>
      <c r="M2898" s="1" t="n">
        <v>17</v>
      </c>
      <c r="N2898" s="1" t="n">
        <v>0.294</v>
      </c>
      <c r="O2898" s="1" t="n">
        <v>5</v>
      </c>
      <c r="P2898" s="1" t="n">
        <v>7</v>
      </c>
      <c r="Q2898" s="1" t="n">
        <v>0.714</v>
      </c>
      <c r="R2898" s="1" t="n">
        <v>4</v>
      </c>
      <c r="S2898" s="1" t="n">
        <v>16</v>
      </c>
      <c r="T2898" s="1" t="n">
        <v>20</v>
      </c>
      <c r="U2898" s="1" t="n">
        <v>7</v>
      </c>
      <c r="V2898" s="1" t="n">
        <v>6</v>
      </c>
      <c r="W2898" s="1" t="n">
        <v>1</v>
      </c>
      <c r="X2898" s="1" t="n">
        <v>9</v>
      </c>
      <c r="Y2898" s="1" t="n">
        <v>7</v>
      </c>
      <c r="Z2898" s="1" t="n">
        <v>32</v>
      </c>
      <c r="AA2898" s="1" t="n">
        <v>6.6</v>
      </c>
      <c r="AB2898" s="1" t="n">
        <v>0.399</v>
      </c>
      <c r="AC2898" s="1" t="n">
        <v>-0.1</v>
      </c>
      <c r="AD2898" s="1" t="n">
        <f aca="false">IF(F2898=0,0,Z2898/F2898)</f>
        <v>2.90909090909091</v>
      </c>
      <c r="AE2898" s="1" t="str">
        <f aca="false">IFERROR(LEFT(C2898,FIND("-",C2898)-1),C2898)</f>
        <v>SG</v>
      </c>
      <c r="AF2898" s="1" t="str">
        <f aca="false">B2898&amp;"|"&amp;A2898</f>
        <v>Glen Rice|2014</v>
      </c>
      <c r="AG2898" s="1" t="n">
        <f aca="false">SUMPRODUCT(($A$2:$A$4670=A2898)*($Z$2:$Z$4670&gt;Z2898))+1</f>
        <v>425</v>
      </c>
    </row>
    <row r="2899" customFormat="false" ht="15" hidden="false" customHeight="false" outlineLevel="0" collapsed="false">
      <c r="A2899" s="1" t="n">
        <v>2014</v>
      </c>
      <c r="B2899" s="1" t="s">
        <v>624</v>
      </c>
      <c r="C2899" s="1" t="s">
        <v>128</v>
      </c>
      <c r="D2899" s="1" t="n">
        <v>27</v>
      </c>
      <c r="E2899" s="1" t="s">
        <v>124</v>
      </c>
      <c r="F2899" s="1" t="n">
        <v>76</v>
      </c>
      <c r="G2899" s="1" t="n">
        <v>75</v>
      </c>
      <c r="H2899" s="1" t="n">
        <v>2668</v>
      </c>
      <c r="I2899" s="1" t="n">
        <v>552</v>
      </c>
      <c r="J2899" s="1" t="n">
        <v>1093</v>
      </c>
      <c r="K2899" s="1" t="n">
        <v>0.505</v>
      </c>
      <c r="L2899" s="1" t="n">
        <v>122</v>
      </c>
      <c r="M2899" s="1" t="n">
        <v>299</v>
      </c>
      <c r="N2899" s="1" t="n">
        <v>0.408</v>
      </c>
      <c r="O2899" s="1" t="n">
        <v>316</v>
      </c>
      <c r="P2899" s="1" t="n">
        <v>416</v>
      </c>
      <c r="Q2899" s="1" t="n">
        <v>0.76</v>
      </c>
      <c r="R2899" s="1" t="n">
        <v>69</v>
      </c>
      <c r="S2899" s="1" t="n">
        <v>176</v>
      </c>
      <c r="T2899" s="1" t="n">
        <v>245</v>
      </c>
      <c r="U2899" s="1" t="n">
        <v>447</v>
      </c>
      <c r="V2899" s="1" t="n">
        <v>104</v>
      </c>
      <c r="W2899" s="1" t="n">
        <v>22</v>
      </c>
      <c r="X2899" s="1" t="n">
        <v>213</v>
      </c>
      <c r="Y2899" s="1" t="n">
        <v>206</v>
      </c>
      <c r="Z2899" s="1" t="n">
        <v>1542</v>
      </c>
      <c r="AA2899" s="1" t="n">
        <v>21.4</v>
      </c>
      <c r="AB2899" s="1" t="n">
        <v>0.604</v>
      </c>
      <c r="AC2899" s="1" t="n">
        <v>10.3</v>
      </c>
      <c r="AD2899" s="1" t="n">
        <f aca="false">IF(F2899=0,0,Z2899/F2899)</f>
        <v>20.2894736842105</v>
      </c>
      <c r="AE2899" s="1" t="str">
        <f aca="false">IFERROR(LEFT(C2899,FIND("-",C2899)-1),C2899)</f>
        <v>SG</v>
      </c>
      <c r="AF2899" s="1" t="str">
        <f aca="false">B2899&amp;"|"&amp;A2899</f>
        <v>Goran Dragic|2014</v>
      </c>
      <c r="AG2899" s="1" t="n">
        <f aca="false">SUMPRODUCT(($A$2:$A$4670=A2899)*($Z$2:$Z$4670&gt;Z2899))+1</f>
        <v>17</v>
      </c>
    </row>
    <row r="2900" customFormat="false" ht="15" hidden="false" customHeight="false" outlineLevel="0" collapsed="false">
      <c r="A2900" s="1" t="n">
        <v>2014</v>
      </c>
      <c r="B2900" s="1" t="s">
        <v>764</v>
      </c>
      <c r="C2900" s="1" t="s">
        <v>123</v>
      </c>
      <c r="D2900" s="1" t="n">
        <v>23</v>
      </c>
      <c r="E2900" s="1" t="s">
        <v>149</v>
      </c>
      <c r="F2900" s="1" t="n">
        <v>77</v>
      </c>
      <c r="G2900" s="1" t="n">
        <v>77</v>
      </c>
      <c r="H2900" s="1" t="n">
        <v>2800</v>
      </c>
      <c r="I2900" s="1" t="n">
        <v>426</v>
      </c>
      <c r="J2900" s="1" t="n">
        <v>1032</v>
      </c>
      <c r="K2900" s="1" t="n">
        <v>0.413</v>
      </c>
      <c r="L2900" s="1" t="n">
        <v>85</v>
      </c>
      <c r="M2900" s="1" t="n">
        <v>280</v>
      </c>
      <c r="N2900" s="1" t="n">
        <v>0.304</v>
      </c>
      <c r="O2900" s="1" t="n">
        <v>311</v>
      </c>
      <c r="P2900" s="1" t="n">
        <v>381</v>
      </c>
      <c r="Q2900" s="1" t="n">
        <v>0.816</v>
      </c>
      <c r="R2900" s="1" t="n">
        <v>62</v>
      </c>
      <c r="S2900" s="1" t="n">
        <v>329</v>
      </c>
      <c r="T2900" s="1" t="n">
        <v>391</v>
      </c>
      <c r="U2900" s="1" t="n">
        <v>400</v>
      </c>
      <c r="V2900" s="1" t="n">
        <v>110</v>
      </c>
      <c r="W2900" s="1" t="n">
        <v>40</v>
      </c>
      <c r="X2900" s="1" t="n">
        <v>212</v>
      </c>
      <c r="Y2900" s="1" t="n">
        <v>155</v>
      </c>
      <c r="Z2900" s="1" t="n">
        <v>1248</v>
      </c>
      <c r="AA2900" s="1" t="n">
        <v>16.2</v>
      </c>
      <c r="AB2900" s="1" t="n">
        <v>0.52</v>
      </c>
      <c r="AC2900" s="1" t="n">
        <v>3.6</v>
      </c>
      <c r="AD2900" s="1" t="n">
        <f aca="false">IF(F2900=0,0,Z2900/F2900)</f>
        <v>16.2077922077922</v>
      </c>
      <c r="AE2900" s="1" t="str">
        <f aca="false">IFERROR(LEFT(C2900,FIND("-",C2900)-1),C2900)</f>
        <v>SF</v>
      </c>
      <c r="AF2900" s="1" t="str">
        <f aca="false">B2900&amp;"|"&amp;A2900</f>
        <v>Gordon Hayward|2014</v>
      </c>
      <c r="AG2900" s="1" t="n">
        <f aca="false">SUMPRODUCT(($A$2:$A$4670=A2900)*($Z$2:$Z$4670&gt;Z2900))+1</f>
        <v>43</v>
      </c>
    </row>
    <row r="2901" customFormat="false" ht="15" hidden="false" customHeight="false" outlineLevel="0" collapsed="false">
      <c r="A2901" s="1" t="n">
        <v>2014</v>
      </c>
      <c r="B2901" s="1" t="s">
        <v>994</v>
      </c>
      <c r="C2901" s="1" t="s">
        <v>105</v>
      </c>
      <c r="D2901" s="1" t="n">
        <v>24</v>
      </c>
      <c r="E2901" s="1" t="s">
        <v>120</v>
      </c>
      <c r="F2901" s="1" t="n">
        <v>60</v>
      </c>
      <c r="G2901" s="1" t="n">
        <v>15</v>
      </c>
      <c r="H2901" s="1" t="n">
        <v>818</v>
      </c>
      <c r="I2901" s="1" t="n">
        <v>113</v>
      </c>
      <c r="J2901" s="1" t="n">
        <v>227</v>
      </c>
      <c r="K2901" s="1" t="n">
        <v>0.498</v>
      </c>
      <c r="L2901" s="1" t="n">
        <v>1</v>
      </c>
      <c r="M2901" s="1" t="n">
        <v>1</v>
      </c>
      <c r="N2901" s="1" t="n">
        <v>1</v>
      </c>
      <c r="O2901" s="1" t="n">
        <v>59</v>
      </c>
      <c r="P2901" s="1" t="n">
        <v>93</v>
      </c>
      <c r="Q2901" s="1" t="n">
        <v>0.634</v>
      </c>
      <c r="R2901" s="1" t="n">
        <v>103</v>
      </c>
      <c r="S2901" s="1" t="n">
        <v>197</v>
      </c>
      <c r="T2901" s="1" t="n">
        <v>300</v>
      </c>
      <c r="U2901" s="1" t="n">
        <v>39</v>
      </c>
      <c r="V2901" s="1" t="n">
        <v>30</v>
      </c>
      <c r="W2901" s="1" t="n">
        <v>50</v>
      </c>
      <c r="X2901" s="1" t="n">
        <v>54</v>
      </c>
      <c r="Y2901" s="1" t="n">
        <v>108</v>
      </c>
      <c r="Z2901" s="1" t="n">
        <v>286</v>
      </c>
      <c r="AA2901" s="1" t="n">
        <v>16.5</v>
      </c>
      <c r="AB2901" s="1" t="n">
        <v>0.534</v>
      </c>
      <c r="AC2901" s="1" t="n">
        <v>2.2</v>
      </c>
      <c r="AD2901" s="1" t="n">
        <f aca="false">IF(F2901=0,0,Z2901/F2901)</f>
        <v>4.76666666666667</v>
      </c>
      <c r="AE2901" s="1" t="str">
        <f aca="false">IFERROR(LEFT(C2901,FIND("-",C2901)-1),C2901)</f>
        <v>C</v>
      </c>
      <c r="AF2901" s="1" t="str">
        <f aca="false">B2901&amp;"|"&amp;A2901</f>
        <v>Gorgui Dieng|2014</v>
      </c>
      <c r="AG2901" s="1" t="n">
        <f aca="false">SUMPRODUCT(($A$2:$A$4670=A2901)*($Z$2:$Z$4670&gt;Z2901))+1</f>
        <v>279</v>
      </c>
    </row>
    <row r="2902" customFormat="false" ht="15" hidden="false" customHeight="false" outlineLevel="0" collapsed="false">
      <c r="A2902" s="1" t="n">
        <v>2014</v>
      </c>
      <c r="B2902" s="1" t="s">
        <v>765</v>
      </c>
      <c r="C2902" s="1" t="s">
        <v>92</v>
      </c>
      <c r="D2902" s="1" t="n">
        <v>23</v>
      </c>
      <c r="E2902" s="1" t="s">
        <v>133</v>
      </c>
      <c r="F2902" s="1" t="n">
        <v>82</v>
      </c>
      <c r="G2902" s="1" t="n">
        <v>82</v>
      </c>
      <c r="H2902" s="1" t="n">
        <v>2690</v>
      </c>
      <c r="I2902" s="1" t="n">
        <v>504</v>
      </c>
      <c r="J2902" s="1" t="n">
        <v>1015</v>
      </c>
      <c r="K2902" s="1" t="n">
        <v>0.497</v>
      </c>
      <c r="L2902" s="1" t="n">
        <v>0</v>
      </c>
      <c r="M2902" s="1" t="n">
        <v>1</v>
      </c>
      <c r="N2902" s="1" t="n">
        <v>0</v>
      </c>
      <c r="O2902" s="1" t="n">
        <v>241</v>
      </c>
      <c r="P2902" s="1" t="n">
        <v>367</v>
      </c>
      <c r="Q2902" s="1" t="n">
        <v>0.657</v>
      </c>
      <c r="R2902" s="1" t="n">
        <v>256</v>
      </c>
      <c r="S2902" s="1" t="n">
        <v>504</v>
      </c>
      <c r="T2902" s="1" t="n">
        <v>760</v>
      </c>
      <c r="U2902" s="1" t="n">
        <v>171</v>
      </c>
      <c r="V2902" s="1" t="n">
        <v>91</v>
      </c>
      <c r="W2902" s="1" t="n">
        <v>47</v>
      </c>
      <c r="X2902" s="1" t="n">
        <v>166</v>
      </c>
      <c r="Y2902" s="1" t="n">
        <v>205</v>
      </c>
      <c r="Z2902" s="1" t="n">
        <v>1249</v>
      </c>
      <c r="AA2902" s="1" t="n">
        <v>18.1</v>
      </c>
      <c r="AB2902" s="1" t="n">
        <v>0.531</v>
      </c>
      <c r="AC2902" s="1" t="n">
        <v>5.9</v>
      </c>
      <c r="AD2902" s="1" t="n">
        <f aca="false">IF(F2902=0,0,Z2902/F2902)</f>
        <v>15.2317073170732</v>
      </c>
      <c r="AE2902" s="1" t="str">
        <f aca="false">IFERROR(LEFT(C2902,FIND("-",C2902)-1),C2902)</f>
        <v>PF</v>
      </c>
      <c r="AF2902" s="1" t="str">
        <f aca="false">B2902&amp;"|"&amp;A2902</f>
        <v>Greg Monroe|2014</v>
      </c>
      <c r="AG2902" s="1" t="n">
        <f aca="false">SUMPRODUCT(($A$2:$A$4670=A2902)*($Z$2:$Z$4670&gt;Z2902))+1</f>
        <v>41</v>
      </c>
    </row>
    <row r="2903" customFormat="false" ht="15" hidden="false" customHeight="false" outlineLevel="0" collapsed="false">
      <c r="A2903" s="1" t="n">
        <v>2014</v>
      </c>
      <c r="B2903" s="1" t="s">
        <v>625</v>
      </c>
      <c r="C2903" s="1" t="s">
        <v>105</v>
      </c>
      <c r="D2903" s="1" t="n">
        <v>26</v>
      </c>
      <c r="E2903" s="1" t="s">
        <v>126</v>
      </c>
      <c r="F2903" s="1" t="n">
        <v>23</v>
      </c>
      <c r="G2903" s="1" t="n">
        <v>6</v>
      </c>
      <c r="H2903" s="1" t="n">
        <v>212</v>
      </c>
      <c r="I2903" s="1" t="n">
        <v>27</v>
      </c>
      <c r="J2903" s="1" t="n">
        <v>49</v>
      </c>
      <c r="K2903" s="1" t="n">
        <v>0.551</v>
      </c>
      <c r="L2903" s="1" t="n">
        <v>0</v>
      </c>
      <c r="M2903" s="1" t="n">
        <v>0</v>
      </c>
      <c r="O2903" s="1" t="n">
        <v>13</v>
      </c>
      <c r="P2903" s="1" t="n">
        <v>23</v>
      </c>
      <c r="Q2903" s="1" t="n">
        <v>0.565</v>
      </c>
      <c r="R2903" s="1" t="n">
        <v>23</v>
      </c>
      <c r="S2903" s="1" t="n">
        <v>31</v>
      </c>
      <c r="T2903" s="1" t="n">
        <v>54</v>
      </c>
      <c r="U2903" s="1" t="n">
        <v>1</v>
      </c>
      <c r="V2903" s="1" t="n">
        <v>7</v>
      </c>
      <c r="W2903" s="1" t="n">
        <v>13</v>
      </c>
      <c r="X2903" s="1" t="n">
        <v>12</v>
      </c>
      <c r="Y2903" s="1" t="n">
        <v>52</v>
      </c>
      <c r="Z2903" s="1" t="n">
        <v>67</v>
      </c>
      <c r="AA2903" s="1" t="n">
        <v>12.4</v>
      </c>
      <c r="AB2903" s="1" t="n">
        <v>0.567</v>
      </c>
      <c r="AC2903" s="1" t="n">
        <v>0.5</v>
      </c>
      <c r="AD2903" s="1" t="n">
        <f aca="false">IF(F2903=0,0,Z2903/F2903)</f>
        <v>2.91304347826087</v>
      </c>
      <c r="AE2903" s="1" t="str">
        <f aca="false">IFERROR(LEFT(C2903,FIND("-",C2903)-1),C2903)</f>
        <v>C</v>
      </c>
      <c r="AF2903" s="1" t="str">
        <f aca="false">B2903&amp;"|"&amp;A2903</f>
        <v>Greg Oden|2014</v>
      </c>
      <c r="AG2903" s="1" t="n">
        <f aca="false">SUMPRODUCT(($A$2:$A$4670=A2903)*($Z$2:$Z$4670&gt;Z2903))+1</f>
        <v>401</v>
      </c>
    </row>
    <row r="2904" customFormat="false" ht="15" hidden="false" customHeight="false" outlineLevel="0" collapsed="false">
      <c r="A2904" s="1" t="n">
        <v>2014</v>
      </c>
      <c r="B2904" s="1" t="s">
        <v>834</v>
      </c>
      <c r="C2904" s="1" t="s">
        <v>105</v>
      </c>
      <c r="D2904" s="1" t="n">
        <v>23</v>
      </c>
      <c r="E2904" s="1" t="s">
        <v>103</v>
      </c>
      <c r="F2904" s="1" t="n">
        <v>11</v>
      </c>
      <c r="G2904" s="1" t="n">
        <v>0</v>
      </c>
      <c r="H2904" s="1" t="n">
        <v>100</v>
      </c>
      <c r="I2904" s="1" t="n">
        <v>18</v>
      </c>
      <c r="J2904" s="1" t="n">
        <v>28</v>
      </c>
      <c r="K2904" s="1" t="n">
        <v>0.643</v>
      </c>
      <c r="L2904" s="1" t="n">
        <v>0</v>
      </c>
      <c r="M2904" s="1" t="n">
        <v>0</v>
      </c>
      <c r="O2904" s="1" t="n">
        <v>2</v>
      </c>
      <c r="P2904" s="1" t="n">
        <v>5</v>
      </c>
      <c r="Q2904" s="1" t="n">
        <v>0.4</v>
      </c>
      <c r="R2904" s="1" t="n">
        <v>11</v>
      </c>
      <c r="S2904" s="1" t="n">
        <v>16</v>
      </c>
      <c r="T2904" s="1" t="n">
        <v>27</v>
      </c>
      <c r="U2904" s="1" t="n">
        <v>0</v>
      </c>
      <c r="V2904" s="1" t="n">
        <v>1</v>
      </c>
      <c r="W2904" s="1" t="n">
        <v>2</v>
      </c>
      <c r="X2904" s="1" t="n">
        <v>5</v>
      </c>
      <c r="Y2904" s="1" t="n">
        <v>17</v>
      </c>
      <c r="Z2904" s="1" t="n">
        <v>38</v>
      </c>
      <c r="AA2904" s="1" t="n">
        <v>13.7</v>
      </c>
      <c r="AB2904" s="1" t="n">
        <v>0.629</v>
      </c>
      <c r="AC2904" s="1" t="n">
        <v>0.2</v>
      </c>
      <c r="AD2904" s="1" t="n">
        <f aca="false">IF(F2904=0,0,Z2904/F2904)</f>
        <v>3.45454545454545</v>
      </c>
      <c r="AE2904" s="1" t="str">
        <f aca="false">IFERROR(LEFT(C2904,FIND("-",C2904)-1),C2904)</f>
        <v>C</v>
      </c>
      <c r="AF2904" s="1" t="str">
        <f aca="false">B2904&amp;"|"&amp;A2904</f>
        <v>Greg Smith|2014</v>
      </c>
      <c r="AG2904" s="1" t="n">
        <f aca="false">SUMPRODUCT(($A$2:$A$4670=A2904)*($Z$2:$Z$4670&gt;Z2904))+1</f>
        <v>419</v>
      </c>
    </row>
    <row r="2905" customFormat="false" ht="15" hidden="false" customHeight="false" outlineLevel="0" collapsed="false">
      <c r="A2905" s="1" t="n">
        <v>2014</v>
      </c>
      <c r="B2905" s="1" t="s">
        <v>835</v>
      </c>
      <c r="C2905" s="1" t="s">
        <v>105</v>
      </c>
      <c r="D2905" s="1" t="n">
        <v>28</v>
      </c>
      <c r="E2905" s="1" t="s">
        <v>969</v>
      </c>
      <c r="F2905" s="1" t="n">
        <v>55</v>
      </c>
      <c r="G2905" s="1" t="n">
        <v>20</v>
      </c>
      <c r="H2905" s="1" t="n">
        <v>1007</v>
      </c>
      <c r="I2905" s="1" t="n">
        <v>70</v>
      </c>
      <c r="J2905" s="1" t="n">
        <v>122</v>
      </c>
      <c r="K2905" s="1" t="n">
        <v>0.574</v>
      </c>
      <c r="L2905" s="1" t="n">
        <v>0</v>
      </c>
      <c r="M2905" s="1" t="n">
        <v>1</v>
      </c>
      <c r="N2905" s="1" t="n">
        <v>0</v>
      </c>
      <c r="O2905" s="1" t="n">
        <v>19</v>
      </c>
      <c r="P2905" s="1" t="n">
        <v>32</v>
      </c>
      <c r="Q2905" s="1" t="n">
        <v>0.594</v>
      </c>
      <c r="R2905" s="1" t="n">
        <v>72</v>
      </c>
      <c r="S2905" s="1" t="n">
        <v>154</v>
      </c>
      <c r="T2905" s="1" t="n">
        <v>226</v>
      </c>
      <c r="U2905" s="1" t="n">
        <v>36</v>
      </c>
      <c r="V2905" s="1" t="n">
        <v>35</v>
      </c>
      <c r="W2905" s="1" t="n">
        <v>57</v>
      </c>
      <c r="X2905" s="1" t="n">
        <v>44</v>
      </c>
      <c r="Y2905" s="1" t="n">
        <v>169</v>
      </c>
      <c r="Z2905" s="1" t="n">
        <v>159</v>
      </c>
      <c r="AA2905" s="1" t="n">
        <v>9.7</v>
      </c>
      <c r="AB2905" s="1" t="n">
        <v>0.584</v>
      </c>
      <c r="AC2905" s="1" t="n">
        <v>1.5</v>
      </c>
      <c r="AD2905" s="1" t="n">
        <f aca="false">IF(F2905=0,0,Z2905/F2905)</f>
        <v>2.89090909090909</v>
      </c>
      <c r="AE2905" s="1" t="str">
        <f aca="false">IFERROR(LEFT(C2905,FIND("-",C2905)-1),C2905)</f>
        <v>C</v>
      </c>
      <c r="AF2905" s="1" t="str">
        <f aca="false">B2905&amp;"|"&amp;A2905</f>
        <v>Greg Stiemsma|2014</v>
      </c>
      <c r="AG2905" s="1" t="n">
        <f aca="false">SUMPRODUCT(($A$2:$A$4670=A2905)*($Z$2:$Z$4670&gt;Z2905))+1</f>
        <v>337</v>
      </c>
    </row>
    <row r="2906" customFormat="false" ht="15" hidden="false" customHeight="false" outlineLevel="0" collapsed="false">
      <c r="A2906" s="1" t="n">
        <v>2014</v>
      </c>
      <c r="B2906" s="1" t="s">
        <v>766</v>
      </c>
      <c r="C2906" s="1" t="s">
        <v>178</v>
      </c>
      <c r="D2906" s="1" t="n">
        <v>27</v>
      </c>
      <c r="E2906" s="1" t="s">
        <v>115</v>
      </c>
      <c r="F2906" s="1" t="n">
        <v>79</v>
      </c>
      <c r="G2906" s="1" t="n">
        <v>23</v>
      </c>
      <c r="H2906" s="1" t="n">
        <v>1779</v>
      </c>
      <c r="I2906" s="1" t="n">
        <v>277</v>
      </c>
      <c r="J2906" s="1" t="n">
        <v>658</v>
      </c>
      <c r="K2906" s="1" t="n">
        <v>0.421</v>
      </c>
      <c r="L2906" s="1" t="n">
        <v>109</v>
      </c>
      <c r="M2906" s="1" t="n">
        <v>289</v>
      </c>
      <c r="N2906" s="1" t="n">
        <v>0.377</v>
      </c>
      <c r="O2906" s="1" t="n">
        <v>95</v>
      </c>
      <c r="P2906" s="1" t="n">
        <v>108</v>
      </c>
      <c r="Q2906" s="1" t="n">
        <v>0.88</v>
      </c>
      <c r="R2906" s="1" t="n">
        <v>20</v>
      </c>
      <c r="S2906" s="1" t="n">
        <v>153</v>
      </c>
      <c r="T2906" s="1" t="n">
        <v>173</v>
      </c>
      <c r="U2906" s="1" t="n">
        <v>323</v>
      </c>
      <c r="V2906" s="1" t="n">
        <v>31</v>
      </c>
      <c r="W2906" s="1" t="n">
        <v>5</v>
      </c>
      <c r="X2906" s="1" t="n">
        <v>128</v>
      </c>
      <c r="Y2906" s="1" t="n">
        <v>143</v>
      </c>
      <c r="Z2906" s="1" t="n">
        <v>758</v>
      </c>
      <c r="AA2906" s="1" t="n">
        <v>14.1</v>
      </c>
      <c r="AB2906" s="1" t="n">
        <v>0.537</v>
      </c>
      <c r="AC2906" s="1" t="n">
        <v>3.6</v>
      </c>
      <c r="AD2906" s="1" t="n">
        <f aca="false">IF(F2906=0,0,Z2906/F2906)</f>
        <v>9.59493670886076</v>
      </c>
      <c r="AE2906" s="1" t="str">
        <f aca="false">IFERROR(LEFT(C2906,FIND("-",C2906)-1),C2906)</f>
        <v>SG</v>
      </c>
      <c r="AF2906" s="1" t="str">
        <f aca="false">B2906&amp;"|"&amp;A2906</f>
        <v>Greivis Vasquez|2014</v>
      </c>
      <c r="AG2906" s="1" t="n">
        <f aca="false">SUMPRODUCT(($A$2:$A$4670=A2906)*($Z$2:$Z$4670&gt;Z2906))+1</f>
        <v>142</v>
      </c>
    </row>
    <row r="2907" customFormat="false" ht="15" hidden="false" customHeight="false" outlineLevel="0" collapsed="false">
      <c r="A2907" s="1" t="n">
        <v>2014</v>
      </c>
      <c r="B2907" s="1" t="s">
        <v>836</v>
      </c>
      <c r="C2907" s="1" t="s">
        <v>105</v>
      </c>
      <c r="D2907" s="1" t="n">
        <v>28</v>
      </c>
      <c r="E2907" s="1" t="s">
        <v>110</v>
      </c>
      <c r="F2907" s="1" t="n">
        <v>26</v>
      </c>
      <c r="G2907" s="1" t="n">
        <v>14</v>
      </c>
      <c r="H2907" s="1" t="n">
        <v>429</v>
      </c>
      <c r="I2907" s="1" t="n">
        <v>52</v>
      </c>
      <c r="J2907" s="1" t="n">
        <v>102</v>
      </c>
      <c r="K2907" s="1" t="n">
        <v>0.51</v>
      </c>
      <c r="L2907" s="1" t="n">
        <v>0</v>
      </c>
      <c r="M2907" s="1" t="n">
        <v>0</v>
      </c>
      <c r="O2907" s="1" t="n">
        <v>8</v>
      </c>
      <c r="P2907" s="1" t="n">
        <v>20</v>
      </c>
      <c r="Q2907" s="1" t="n">
        <v>0.4</v>
      </c>
      <c r="R2907" s="1" t="n">
        <v>42</v>
      </c>
      <c r="S2907" s="1" t="n">
        <v>83</v>
      </c>
      <c r="T2907" s="1" t="n">
        <v>125</v>
      </c>
      <c r="U2907" s="1" t="n">
        <v>28</v>
      </c>
      <c r="V2907" s="1" t="n">
        <v>25</v>
      </c>
      <c r="W2907" s="1" t="n">
        <v>10</v>
      </c>
      <c r="X2907" s="1" t="n">
        <v>29</v>
      </c>
      <c r="Y2907" s="1" t="n">
        <v>47</v>
      </c>
      <c r="Z2907" s="1" t="n">
        <v>112</v>
      </c>
      <c r="AA2907" s="1" t="n">
        <v>12.9</v>
      </c>
      <c r="AB2907" s="1" t="n">
        <v>0.505</v>
      </c>
      <c r="AC2907" s="1" t="n">
        <v>0.7</v>
      </c>
      <c r="AD2907" s="1" t="n">
        <f aca="false">IF(F2907=0,0,Z2907/F2907)</f>
        <v>4.30769230769231</v>
      </c>
      <c r="AE2907" s="1" t="str">
        <f aca="false">IFERROR(LEFT(C2907,FIND("-",C2907)-1),C2907)</f>
        <v>C</v>
      </c>
      <c r="AF2907" s="1" t="str">
        <f aca="false">B2907&amp;"|"&amp;A2907</f>
        <v>Gustavo Ayon|2014</v>
      </c>
      <c r="AG2907" s="1" t="n">
        <f aca="false">SUMPRODUCT(($A$2:$A$4670=A2907)*($Z$2:$Z$4670&gt;Z2907))+1</f>
        <v>362</v>
      </c>
    </row>
    <row r="2908" customFormat="false" ht="15" hidden="false" customHeight="false" outlineLevel="0" collapsed="false">
      <c r="A2908" s="1" t="n">
        <v>2014</v>
      </c>
      <c r="B2908" s="1" t="s">
        <v>767</v>
      </c>
      <c r="C2908" s="1" t="s">
        <v>105</v>
      </c>
      <c r="D2908" s="1" t="n">
        <v>27</v>
      </c>
      <c r="E2908" s="1" t="s">
        <v>173</v>
      </c>
      <c r="F2908" s="1" t="n">
        <v>14</v>
      </c>
      <c r="G2908" s="1" t="n">
        <v>0</v>
      </c>
      <c r="H2908" s="1" t="n">
        <v>74</v>
      </c>
      <c r="I2908" s="1" t="n">
        <v>3</v>
      </c>
      <c r="J2908" s="1" t="n">
        <v>9</v>
      </c>
      <c r="K2908" s="1" t="n">
        <v>0.333</v>
      </c>
      <c r="L2908" s="1" t="n">
        <v>0</v>
      </c>
      <c r="M2908" s="1" t="n">
        <v>0</v>
      </c>
      <c r="O2908" s="1" t="n">
        <v>0</v>
      </c>
      <c r="P2908" s="1" t="n">
        <v>1</v>
      </c>
      <c r="Q2908" s="1" t="n">
        <v>0</v>
      </c>
      <c r="R2908" s="1" t="n">
        <v>5</v>
      </c>
      <c r="S2908" s="1" t="n">
        <v>13</v>
      </c>
      <c r="T2908" s="1" t="n">
        <v>18</v>
      </c>
      <c r="U2908" s="1" t="n">
        <v>3</v>
      </c>
      <c r="V2908" s="1" t="n">
        <v>0</v>
      </c>
      <c r="W2908" s="1" t="n">
        <v>4</v>
      </c>
      <c r="X2908" s="1" t="n">
        <v>3</v>
      </c>
      <c r="Y2908" s="1" t="n">
        <v>15</v>
      </c>
      <c r="Z2908" s="1" t="n">
        <v>6</v>
      </c>
      <c r="AA2908" s="1" t="n">
        <v>2.9</v>
      </c>
      <c r="AB2908" s="1" t="n">
        <v>0.318</v>
      </c>
      <c r="AC2908" s="1" t="n">
        <v>0</v>
      </c>
      <c r="AD2908" s="1" t="n">
        <f aca="false">IF(F2908=0,0,Z2908/F2908)</f>
        <v>0.428571428571429</v>
      </c>
      <c r="AE2908" s="1" t="str">
        <f aca="false">IFERROR(LEFT(C2908,FIND("-",C2908)-1),C2908)</f>
        <v>C</v>
      </c>
      <c r="AF2908" s="1" t="str">
        <f aca="false">B2908&amp;"|"&amp;A2908</f>
        <v>Hamady N'Diaye|2014</v>
      </c>
      <c r="AG2908" s="1" t="n">
        <f aca="false">SUMPRODUCT(($A$2:$A$4670=A2908)*($Z$2:$Z$4670&gt;Z2908))+1</f>
        <v>456</v>
      </c>
    </row>
    <row r="2909" customFormat="false" ht="15" hidden="false" customHeight="false" outlineLevel="0" collapsed="false">
      <c r="A2909" s="1" t="n">
        <v>2014</v>
      </c>
      <c r="B2909" s="1" t="s">
        <v>915</v>
      </c>
      <c r="C2909" s="1" t="s">
        <v>123</v>
      </c>
      <c r="D2909" s="1" t="n">
        <v>21</v>
      </c>
      <c r="E2909" s="1" t="s">
        <v>117</v>
      </c>
      <c r="F2909" s="1" t="n">
        <v>78</v>
      </c>
      <c r="G2909" s="1" t="n">
        <v>24</v>
      </c>
      <c r="H2909" s="1" t="n">
        <v>2204</v>
      </c>
      <c r="I2909" s="1" t="n">
        <v>271</v>
      </c>
      <c r="J2909" s="1" t="n">
        <v>679</v>
      </c>
      <c r="K2909" s="1" t="n">
        <v>0.399</v>
      </c>
      <c r="L2909" s="1" t="n">
        <v>66</v>
      </c>
      <c r="M2909" s="1" t="n">
        <v>190</v>
      </c>
      <c r="N2909" s="1" t="n">
        <v>0.347</v>
      </c>
      <c r="O2909" s="1" t="n">
        <v>130</v>
      </c>
      <c r="P2909" s="1" t="n">
        <v>181</v>
      </c>
      <c r="Q2909" s="1" t="n">
        <v>0.718</v>
      </c>
      <c r="R2909" s="1" t="n">
        <v>66</v>
      </c>
      <c r="S2909" s="1" t="n">
        <v>245</v>
      </c>
      <c r="T2909" s="1" t="n">
        <v>311</v>
      </c>
      <c r="U2909" s="1" t="n">
        <v>116</v>
      </c>
      <c r="V2909" s="1" t="n">
        <v>65</v>
      </c>
      <c r="W2909" s="1" t="n">
        <v>20</v>
      </c>
      <c r="X2909" s="1" t="n">
        <v>84</v>
      </c>
      <c r="Y2909" s="1" t="n">
        <v>158</v>
      </c>
      <c r="Z2909" s="1" t="n">
        <v>738</v>
      </c>
      <c r="AA2909" s="1" t="n">
        <v>9.8</v>
      </c>
      <c r="AB2909" s="1" t="n">
        <v>0.486</v>
      </c>
      <c r="AC2909" s="1" t="n">
        <v>3.2</v>
      </c>
      <c r="AD2909" s="1" t="n">
        <f aca="false">IF(F2909=0,0,Z2909/F2909)</f>
        <v>9.46153846153846</v>
      </c>
      <c r="AE2909" s="1" t="str">
        <f aca="false">IFERROR(LEFT(C2909,FIND("-",C2909)-1),C2909)</f>
        <v>SF</v>
      </c>
      <c r="AF2909" s="1" t="str">
        <f aca="false">B2909&amp;"|"&amp;A2909</f>
        <v>Harrison Barnes|2014</v>
      </c>
      <c r="AG2909" s="1" t="n">
        <f aca="false">SUMPRODUCT(($A$2:$A$4670=A2909)*($Z$2:$Z$4670&gt;Z2909))+1</f>
        <v>144</v>
      </c>
    </row>
    <row r="2910" customFormat="false" ht="15" hidden="false" customHeight="false" outlineLevel="0" collapsed="false">
      <c r="A2910" s="1" t="n">
        <v>2014</v>
      </c>
      <c r="B2910" s="1" t="s">
        <v>699</v>
      </c>
      <c r="C2910" s="1" t="s">
        <v>105</v>
      </c>
      <c r="D2910" s="1" t="n">
        <v>26</v>
      </c>
      <c r="E2910" s="1" t="s">
        <v>609</v>
      </c>
      <c r="F2910" s="1" t="n">
        <v>23</v>
      </c>
      <c r="G2910" s="1" t="n">
        <v>0</v>
      </c>
      <c r="H2910" s="1" t="n">
        <v>192</v>
      </c>
      <c r="I2910" s="1" t="n">
        <v>13</v>
      </c>
      <c r="J2910" s="1" t="n">
        <v>23</v>
      </c>
      <c r="K2910" s="1" t="n">
        <v>0.565</v>
      </c>
      <c r="L2910" s="1" t="n">
        <v>0</v>
      </c>
      <c r="M2910" s="1" t="n">
        <v>0</v>
      </c>
      <c r="O2910" s="1" t="n">
        <v>1</v>
      </c>
      <c r="P2910" s="1" t="n">
        <v>5</v>
      </c>
      <c r="Q2910" s="1" t="n">
        <v>0.2</v>
      </c>
      <c r="R2910" s="1" t="n">
        <v>9</v>
      </c>
      <c r="S2910" s="1" t="n">
        <v>31</v>
      </c>
      <c r="T2910" s="1" t="n">
        <v>40</v>
      </c>
      <c r="U2910" s="1" t="n">
        <v>1</v>
      </c>
      <c r="V2910" s="1" t="n">
        <v>4</v>
      </c>
      <c r="W2910" s="1" t="n">
        <v>9</v>
      </c>
      <c r="X2910" s="1" t="n">
        <v>14</v>
      </c>
      <c r="Y2910" s="1" t="n">
        <v>47</v>
      </c>
      <c r="Z2910" s="1" t="n">
        <v>27</v>
      </c>
      <c r="AA2910" s="1" t="n">
        <v>2.6</v>
      </c>
      <c r="AB2910" s="1" t="n">
        <v>0.536</v>
      </c>
      <c r="AC2910" s="1" t="n">
        <v>0</v>
      </c>
      <c r="AD2910" s="1" t="n">
        <f aca="false">IF(F2910=0,0,Z2910/F2910)</f>
        <v>1.17391304347826</v>
      </c>
      <c r="AE2910" s="1" t="str">
        <f aca="false">IFERROR(LEFT(C2910,FIND("-",C2910)-1),C2910)</f>
        <v>C</v>
      </c>
      <c r="AF2910" s="1" t="str">
        <f aca="false">B2910&amp;"|"&amp;A2910</f>
        <v>Hasheem Thabeet|2014</v>
      </c>
      <c r="AG2910" s="1" t="n">
        <f aca="false">SUMPRODUCT(($A$2:$A$4670=A2910)*($Z$2:$Z$4670&gt;Z2910))+1</f>
        <v>429</v>
      </c>
    </row>
    <row r="2911" customFormat="false" ht="15" hidden="false" customHeight="false" outlineLevel="0" collapsed="false">
      <c r="A2911" s="1" t="n">
        <v>2014</v>
      </c>
      <c r="B2911" s="1" t="s">
        <v>308</v>
      </c>
      <c r="C2911" s="1" t="s">
        <v>123</v>
      </c>
      <c r="D2911" s="1" t="n">
        <v>34</v>
      </c>
      <c r="E2911" s="1" t="s">
        <v>108</v>
      </c>
      <c r="F2911" s="1" t="n">
        <v>38</v>
      </c>
      <c r="G2911" s="1" t="n">
        <v>0</v>
      </c>
      <c r="H2911" s="1" t="n">
        <v>392</v>
      </c>
      <c r="I2911" s="1" t="n">
        <v>42</v>
      </c>
      <c r="J2911" s="1" t="n">
        <v>109</v>
      </c>
      <c r="K2911" s="1" t="n">
        <v>0.385</v>
      </c>
      <c r="L2911" s="1" t="n">
        <v>22</v>
      </c>
      <c r="M2911" s="1" t="n">
        <v>50</v>
      </c>
      <c r="N2911" s="1" t="n">
        <v>0.44</v>
      </c>
      <c r="O2911" s="1" t="n">
        <v>9</v>
      </c>
      <c r="P2911" s="1" t="n">
        <v>18</v>
      </c>
      <c r="Q2911" s="1" t="n">
        <v>0.5</v>
      </c>
      <c r="R2911" s="1" t="n">
        <v>11</v>
      </c>
      <c r="S2911" s="1" t="n">
        <v>78</v>
      </c>
      <c r="T2911" s="1" t="n">
        <v>89</v>
      </c>
      <c r="U2911" s="1" t="n">
        <v>33</v>
      </c>
      <c r="V2911" s="1" t="n">
        <v>19</v>
      </c>
      <c r="W2911" s="1" t="n">
        <v>10</v>
      </c>
      <c r="X2911" s="1" t="n">
        <v>16</v>
      </c>
      <c r="Y2911" s="1" t="n">
        <v>50</v>
      </c>
      <c r="Z2911" s="1" t="n">
        <v>115</v>
      </c>
      <c r="AA2911" s="1" t="n">
        <v>11.3</v>
      </c>
      <c r="AB2911" s="1" t="n">
        <v>0.492</v>
      </c>
      <c r="AC2911" s="1" t="n">
        <v>0.8</v>
      </c>
      <c r="AD2911" s="1" t="n">
        <f aca="false">IF(F2911=0,0,Z2911/F2911)</f>
        <v>3.02631578947368</v>
      </c>
      <c r="AE2911" s="1" t="str">
        <f aca="false">IFERROR(LEFT(C2911,FIND("-",C2911)-1),C2911)</f>
        <v>SF</v>
      </c>
      <c r="AF2911" s="1" t="str">
        <f aca="false">B2911&amp;"|"&amp;A2911</f>
        <v>Hedo Turkoglu|2014</v>
      </c>
      <c r="AG2911" s="1" t="n">
        <f aca="false">SUMPRODUCT(($A$2:$A$4670=A2911)*($Z$2:$Z$4670&gt;Z2911))+1</f>
        <v>360</v>
      </c>
    </row>
    <row r="2912" customFormat="false" ht="15" hidden="false" customHeight="false" outlineLevel="0" collapsed="false">
      <c r="A2912" s="1" t="n">
        <v>2014</v>
      </c>
      <c r="B2912" s="1" t="s">
        <v>916</v>
      </c>
      <c r="C2912" s="1" t="s">
        <v>105</v>
      </c>
      <c r="D2912" s="1" t="n">
        <v>23</v>
      </c>
      <c r="E2912" s="1" t="s">
        <v>115</v>
      </c>
      <c r="F2912" s="1" t="n">
        <v>46</v>
      </c>
      <c r="G2912" s="1" t="n">
        <v>25</v>
      </c>
      <c r="H2912" s="1" t="n">
        <v>875</v>
      </c>
      <c r="I2912" s="1" t="n">
        <v>130</v>
      </c>
      <c r="J2912" s="1" t="n">
        <v>274</v>
      </c>
      <c r="K2912" s="1" t="n">
        <v>0.474</v>
      </c>
      <c r="L2912" s="1" t="n">
        <v>0</v>
      </c>
      <c r="M2912" s="1" t="n">
        <v>1</v>
      </c>
      <c r="N2912" s="1" t="n">
        <v>0</v>
      </c>
      <c r="O2912" s="1" t="n">
        <v>90</v>
      </c>
      <c r="P2912" s="1" t="n">
        <v>121</v>
      </c>
      <c r="Q2912" s="1" t="n">
        <v>0.744</v>
      </c>
      <c r="R2912" s="1" t="n">
        <v>104</v>
      </c>
      <c r="S2912" s="1" t="n">
        <v>133</v>
      </c>
      <c r="T2912" s="1" t="n">
        <v>237</v>
      </c>
      <c r="U2912" s="1" t="n">
        <v>52</v>
      </c>
      <c r="V2912" s="1" t="n">
        <v>28</v>
      </c>
      <c r="W2912" s="1" t="n">
        <v>20</v>
      </c>
      <c r="X2912" s="1" t="n">
        <v>41</v>
      </c>
      <c r="Y2912" s="1" t="n">
        <v>116</v>
      </c>
      <c r="Z2912" s="1" t="n">
        <v>350</v>
      </c>
      <c r="AA2912" s="1" t="n">
        <v>16.1</v>
      </c>
      <c r="AB2912" s="1" t="n">
        <v>0.535</v>
      </c>
      <c r="AC2912" s="1" t="n">
        <v>2.1</v>
      </c>
      <c r="AD2912" s="1" t="n">
        <f aca="false">IF(F2912=0,0,Z2912/F2912)</f>
        <v>7.60869565217391</v>
      </c>
      <c r="AE2912" s="1" t="str">
        <f aca="false">IFERROR(LEFT(C2912,FIND("-",C2912)-1),C2912)</f>
        <v>C</v>
      </c>
      <c r="AF2912" s="1" t="str">
        <f aca="false">B2912&amp;"|"&amp;A2912</f>
        <v>Henry Sims|2014</v>
      </c>
      <c r="AG2912" s="1" t="n">
        <f aca="false">SUMPRODUCT(($A$2:$A$4670=A2912)*($Z$2:$Z$4670&gt;Z2912))+1</f>
        <v>253</v>
      </c>
    </row>
    <row r="2913" customFormat="false" ht="15" hidden="false" customHeight="false" outlineLevel="0" collapsed="false">
      <c r="A2913" s="1" t="n">
        <v>2014</v>
      </c>
      <c r="B2913" s="1" t="s">
        <v>309</v>
      </c>
      <c r="C2913" s="1" t="s">
        <v>105</v>
      </c>
      <c r="D2913" s="1" t="n">
        <v>29</v>
      </c>
      <c r="E2913" s="1" t="s">
        <v>117</v>
      </c>
      <c r="F2913" s="1" t="n">
        <v>15</v>
      </c>
      <c r="G2913" s="1" t="n">
        <v>1</v>
      </c>
      <c r="H2913" s="1" t="n">
        <v>97</v>
      </c>
      <c r="I2913" s="1" t="n">
        <v>9</v>
      </c>
      <c r="J2913" s="1" t="n">
        <v>19</v>
      </c>
      <c r="K2913" s="1" t="n">
        <v>0.474</v>
      </c>
      <c r="L2913" s="1" t="n">
        <v>0</v>
      </c>
      <c r="M2913" s="1" t="n">
        <v>0</v>
      </c>
      <c r="O2913" s="1" t="n">
        <v>7</v>
      </c>
      <c r="P2913" s="1" t="n">
        <v>16</v>
      </c>
      <c r="Q2913" s="1" t="n">
        <v>0.438</v>
      </c>
      <c r="R2913" s="1" t="n">
        <v>19</v>
      </c>
      <c r="S2913" s="1" t="n">
        <v>28</v>
      </c>
      <c r="T2913" s="1" t="n">
        <v>47</v>
      </c>
      <c r="U2913" s="1" t="n">
        <v>5</v>
      </c>
      <c r="V2913" s="1" t="n">
        <v>4</v>
      </c>
      <c r="W2913" s="1" t="n">
        <v>4</v>
      </c>
      <c r="X2913" s="1" t="n">
        <v>6</v>
      </c>
      <c r="Y2913" s="1" t="n">
        <v>11</v>
      </c>
      <c r="Z2913" s="1" t="n">
        <v>25</v>
      </c>
      <c r="AA2913" s="1" t="n">
        <v>17</v>
      </c>
      <c r="AB2913" s="1" t="n">
        <v>0.48</v>
      </c>
      <c r="AC2913" s="1" t="n">
        <v>0.3</v>
      </c>
      <c r="AD2913" s="1" t="n">
        <f aca="false">IF(F2913=0,0,Z2913/F2913)</f>
        <v>1.66666666666667</v>
      </c>
      <c r="AE2913" s="1" t="str">
        <f aca="false">IFERROR(LEFT(C2913,FIND("-",C2913)-1),C2913)</f>
        <v>C</v>
      </c>
      <c r="AF2913" s="1" t="str">
        <f aca="false">B2913&amp;"|"&amp;A2913</f>
        <v>Hilton Armstrong|2014</v>
      </c>
      <c r="AG2913" s="1" t="n">
        <f aca="false">SUMPRODUCT(($A$2:$A$4670=A2913)*($Z$2:$Z$4670&gt;Z2913))+1</f>
        <v>433</v>
      </c>
    </row>
    <row r="2914" customFormat="false" ht="15" hidden="false" customHeight="false" outlineLevel="0" collapsed="false">
      <c r="A2914" s="1" t="n">
        <v>2014</v>
      </c>
      <c r="B2914" s="1" t="s">
        <v>995</v>
      </c>
      <c r="C2914" s="1" t="s">
        <v>123</v>
      </c>
      <c r="D2914" s="1" t="n">
        <v>22</v>
      </c>
      <c r="E2914" s="1" t="s">
        <v>142</v>
      </c>
      <c r="F2914" s="1" t="n">
        <v>77</v>
      </c>
      <c r="G2914" s="1" t="n">
        <v>41</v>
      </c>
      <c r="H2914" s="1" t="n">
        <v>1742</v>
      </c>
      <c r="I2914" s="1" t="n">
        <v>171</v>
      </c>
      <c r="J2914" s="1" t="n">
        <v>372</v>
      </c>
      <c r="K2914" s="1" t="n">
        <v>0.46</v>
      </c>
      <c r="L2914" s="1" t="n">
        <v>67</v>
      </c>
      <c r="M2914" s="1" t="n">
        <v>167</v>
      </c>
      <c r="N2914" s="1" t="n">
        <v>0.401</v>
      </c>
      <c r="O2914" s="1" t="n">
        <v>52</v>
      </c>
      <c r="P2914" s="1" t="n">
        <v>73</v>
      </c>
      <c r="Q2914" s="1" t="n">
        <v>0.712</v>
      </c>
      <c r="R2914" s="1" t="n">
        <v>73</v>
      </c>
      <c r="S2914" s="1" t="n">
        <v>174</v>
      </c>
      <c r="T2914" s="1" t="n">
        <v>247</v>
      </c>
      <c r="U2914" s="1" t="n">
        <v>73</v>
      </c>
      <c r="V2914" s="1" t="n">
        <v>53</v>
      </c>
      <c r="W2914" s="1" t="n">
        <v>12</v>
      </c>
      <c r="X2914" s="1" t="n">
        <v>60</v>
      </c>
      <c r="Y2914" s="1" t="n">
        <v>144</v>
      </c>
      <c r="Z2914" s="1" t="n">
        <v>461</v>
      </c>
      <c r="AA2914" s="1" t="n">
        <v>9.5</v>
      </c>
      <c r="AB2914" s="1" t="n">
        <v>0.57</v>
      </c>
      <c r="AC2914" s="1" t="n">
        <v>2</v>
      </c>
      <c r="AD2914" s="1" t="n">
        <f aca="false">IF(F2914=0,0,Z2914/F2914)</f>
        <v>5.98701298701299</v>
      </c>
      <c r="AE2914" s="1" t="str">
        <f aca="false">IFERROR(LEFT(C2914,FIND("-",C2914)-1),C2914)</f>
        <v>SF</v>
      </c>
      <c r="AF2914" s="1" t="str">
        <f aca="false">B2914&amp;"|"&amp;A2914</f>
        <v>Hollis Thompson|2014</v>
      </c>
      <c r="AG2914" s="1" t="n">
        <f aca="false">SUMPRODUCT(($A$2:$A$4670=A2914)*($Z$2:$Z$4670&gt;Z2914))+1</f>
        <v>219</v>
      </c>
    </row>
    <row r="2915" customFormat="false" ht="15" hidden="false" customHeight="false" outlineLevel="0" collapsed="false">
      <c r="A2915" s="1" t="n">
        <v>2014</v>
      </c>
      <c r="B2915" s="1" t="s">
        <v>996</v>
      </c>
      <c r="C2915" s="1" t="s">
        <v>128</v>
      </c>
      <c r="D2915" s="1" t="n">
        <v>22</v>
      </c>
      <c r="E2915" s="1" t="s">
        <v>149</v>
      </c>
      <c r="F2915" s="1" t="n">
        <v>23</v>
      </c>
      <c r="G2915" s="1" t="n">
        <v>0</v>
      </c>
      <c r="H2915" s="1" t="n">
        <v>172</v>
      </c>
      <c r="I2915" s="1" t="n">
        <v>26</v>
      </c>
      <c r="J2915" s="1" t="n">
        <v>67</v>
      </c>
      <c r="K2915" s="1" t="n">
        <v>0.388</v>
      </c>
      <c r="L2915" s="1" t="n">
        <v>11</v>
      </c>
      <c r="M2915" s="1" t="n">
        <v>31</v>
      </c>
      <c r="N2915" s="1" t="n">
        <v>0.355</v>
      </c>
      <c r="O2915" s="1" t="n">
        <v>5</v>
      </c>
      <c r="P2915" s="1" t="n">
        <v>7</v>
      </c>
      <c r="Q2915" s="1" t="n">
        <v>0.714</v>
      </c>
      <c r="R2915" s="1" t="n">
        <v>3</v>
      </c>
      <c r="S2915" s="1" t="n">
        <v>16</v>
      </c>
      <c r="T2915" s="1" t="n">
        <v>19</v>
      </c>
      <c r="U2915" s="1" t="n">
        <v>15</v>
      </c>
      <c r="V2915" s="1" t="n">
        <v>8</v>
      </c>
      <c r="W2915" s="1" t="n">
        <v>2</v>
      </c>
      <c r="X2915" s="1" t="n">
        <v>14</v>
      </c>
      <c r="Y2915" s="1" t="n">
        <v>24</v>
      </c>
      <c r="Z2915" s="1" t="n">
        <v>68</v>
      </c>
      <c r="AA2915" s="1" t="n">
        <v>9.2</v>
      </c>
      <c r="AB2915" s="1" t="n">
        <v>0.485</v>
      </c>
      <c r="AC2915" s="1" t="n">
        <v>-0.1</v>
      </c>
      <c r="AD2915" s="1" t="n">
        <f aca="false">IF(F2915=0,0,Z2915/F2915)</f>
        <v>2.95652173913043</v>
      </c>
      <c r="AE2915" s="1" t="str">
        <f aca="false">IFERROR(LEFT(C2915,FIND("-",C2915)-1),C2915)</f>
        <v>SG</v>
      </c>
      <c r="AF2915" s="1" t="str">
        <f aca="false">B2915&amp;"|"&amp;A2915</f>
        <v>Ian Clark|2014</v>
      </c>
      <c r="AG2915" s="1" t="n">
        <f aca="false">SUMPRODUCT(($A$2:$A$4670=A2915)*($Z$2:$Z$4670&gt;Z2915))+1</f>
        <v>399</v>
      </c>
    </row>
    <row r="2916" customFormat="false" ht="15" hidden="false" customHeight="false" outlineLevel="0" collapsed="false">
      <c r="A2916" s="1" t="n">
        <v>2014</v>
      </c>
      <c r="B2916" s="1" t="s">
        <v>310</v>
      </c>
      <c r="C2916" s="1" t="s">
        <v>105</v>
      </c>
      <c r="D2916" s="1" t="n">
        <v>27</v>
      </c>
      <c r="E2916" s="1" t="s">
        <v>145</v>
      </c>
      <c r="F2916" s="1" t="n">
        <v>77</v>
      </c>
      <c r="G2916" s="1" t="n">
        <v>1</v>
      </c>
      <c r="H2916" s="1" t="n">
        <v>1248</v>
      </c>
      <c r="I2916" s="1" t="n">
        <v>91</v>
      </c>
      <c r="J2916" s="1" t="n">
        <v>189</v>
      </c>
      <c r="K2916" s="1" t="n">
        <v>0.481</v>
      </c>
      <c r="L2916" s="1" t="n">
        <v>0</v>
      </c>
      <c r="M2916" s="1" t="n">
        <v>1</v>
      </c>
      <c r="N2916" s="1" t="n">
        <v>0</v>
      </c>
      <c r="O2916" s="1" t="n">
        <v>90</v>
      </c>
      <c r="P2916" s="1" t="n">
        <v>145</v>
      </c>
      <c r="Q2916" s="1" t="n">
        <v>0.621</v>
      </c>
      <c r="R2916" s="1" t="n">
        <v>107</v>
      </c>
      <c r="S2916" s="1" t="n">
        <v>150</v>
      </c>
      <c r="T2916" s="1" t="n">
        <v>257</v>
      </c>
      <c r="U2916" s="1" t="n">
        <v>24</v>
      </c>
      <c r="V2916" s="1" t="n">
        <v>41</v>
      </c>
      <c r="W2916" s="1" t="n">
        <v>72</v>
      </c>
      <c r="X2916" s="1" t="n">
        <v>58</v>
      </c>
      <c r="Y2916" s="1" t="n">
        <v>207</v>
      </c>
      <c r="Z2916" s="1" t="n">
        <v>272</v>
      </c>
      <c r="AA2916" s="1" t="n">
        <v>10.2</v>
      </c>
      <c r="AB2916" s="1" t="n">
        <v>0.538</v>
      </c>
      <c r="AC2916" s="1" t="n">
        <v>3.3</v>
      </c>
      <c r="AD2916" s="1" t="n">
        <f aca="false">IF(F2916=0,0,Z2916/F2916)</f>
        <v>3.53246753246753</v>
      </c>
      <c r="AE2916" s="1" t="str">
        <f aca="false">IFERROR(LEFT(C2916,FIND("-",C2916)-1),C2916)</f>
        <v>C</v>
      </c>
      <c r="AF2916" s="1" t="str">
        <f aca="false">B2916&amp;"|"&amp;A2916</f>
        <v>Ian Mahinmi|2014</v>
      </c>
      <c r="AG2916" s="1" t="n">
        <f aca="false">SUMPRODUCT(($A$2:$A$4670=A2916)*($Z$2:$Z$4670&gt;Z2916))+1</f>
        <v>286</v>
      </c>
    </row>
    <row r="2917" customFormat="false" ht="15" hidden="false" customHeight="false" outlineLevel="0" collapsed="false">
      <c r="A2917" s="1" t="n">
        <v>2014</v>
      </c>
      <c r="B2917" s="1" t="s">
        <v>837</v>
      </c>
      <c r="C2917" s="1" t="s">
        <v>128</v>
      </c>
      <c r="D2917" s="1" t="n">
        <v>23</v>
      </c>
      <c r="E2917" s="1" t="s">
        <v>256</v>
      </c>
      <c r="F2917" s="1" t="n">
        <v>74</v>
      </c>
      <c r="G2917" s="1" t="n">
        <v>58</v>
      </c>
      <c r="H2917" s="1" t="n">
        <v>1962</v>
      </c>
      <c r="I2917" s="1" t="n">
        <v>183</v>
      </c>
      <c r="J2917" s="1" t="n">
        <v>484</v>
      </c>
      <c r="K2917" s="1" t="n">
        <v>0.378</v>
      </c>
      <c r="L2917" s="1" t="n">
        <v>76</v>
      </c>
      <c r="M2917" s="1" t="n">
        <v>228</v>
      </c>
      <c r="N2917" s="1" t="n">
        <v>0.333</v>
      </c>
      <c r="O2917" s="1" t="n">
        <v>53</v>
      </c>
      <c r="P2917" s="1" t="n">
        <v>71</v>
      </c>
      <c r="Q2917" s="1" t="n">
        <v>0.746</v>
      </c>
      <c r="R2917" s="1" t="n">
        <v>81</v>
      </c>
      <c r="S2917" s="1" t="n">
        <v>227</v>
      </c>
      <c r="T2917" s="1" t="n">
        <v>308</v>
      </c>
      <c r="U2917" s="1" t="n">
        <v>129</v>
      </c>
      <c r="V2917" s="1" t="n">
        <v>92</v>
      </c>
      <c r="W2917" s="1" t="n">
        <v>13</v>
      </c>
      <c r="X2917" s="1" t="n">
        <v>79</v>
      </c>
      <c r="Y2917" s="1" t="n">
        <v>209</v>
      </c>
      <c r="Z2917" s="1" t="n">
        <v>495</v>
      </c>
      <c r="AA2917" s="1" t="n">
        <v>9.6</v>
      </c>
      <c r="AB2917" s="1" t="n">
        <v>0.48</v>
      </c>
      <c r="AC2917" s="1" t="n">
        <v>2</v>
      </c>
      <c r="AD2917" s="1" t="n">
        <f aca="false">IF(F2917=0,0,Z2917/F2917)</f>
        <v>6.68918918918919</v>
      </c>
      <c r="AE2917" s="1" t="str">
        <f aca="false">IFERROR(LEFT(C2917,FIND("-",C2917)-1),C2917)</f>
        <v>SG</v>
      </c>
      <c r="AF2917" s="1" t="str">
        <f aca="false">B2917&amp;"|"&amp;A2917</f>
        <v>Iman Shumpert|2014</v>
      </c>
      <c r="AG2917" s="1" t="n">
        <f aca="false">SUMPRODUCT(($A$2:$A$4670=A2917)*($Z$2:$Z$4670&gt;Z2917))+1</f>
        <v>206</v>
      </c>
    </row>
    <row r="2918" customFormat="false" ht="15" hidden="false" customHeight="false" outlineLevel="0" collapsed="false">
      <c r="A2918" s="1" t="n">
        <v>2014</v>
      </c>
      <c r="B2918" s="1" t="s">
        <v>997</v>
      </c>
      <c r="C2918" s="1" t="s">
        <v>102</v>
      </c>
      <c r="D2918" s="1" t="n">
        <v>22</v>
      </c>
      <c r="E2918" s="1" t="s">
        <v>103</v>
      </c>
      <c r="F2918" s="1" t="n">
        <v>22</v>
      </c>
      <c r="G2918" s="1" t="n">
        <v>0</v>
      </c>
      <c r="H2918" s="1" t="n">
        <v>252</v>
      </c>
      <c r="I2918" s="1" t="n">
        <v>31</v>
      </c>
      <c r="J2918" s="1" t="n">
        <v>87</v>
      </c>
      <c r="K2918" s="1" t="n">
        <v>0.356</v>
      </c>
      <c r="L2918" s="1" t="n">
        <v>18</v>
      </c>
      <c r="M2918" s="1" t="n">
        <v>55</v>
      </c>
      <c r="N2918" s="1" t="n">
        <v>0.327</v>
      </c>
      <c r="O2918" s="1" t="n">
        <v>21</v>
      </c>
      <c r="P2918" s="1" t="n">
        <v>29</v>
      </c>
      <c r="Q2918" s="1" t="n">
        <v>0.724</v>
      </c>
      <c r="R2918" s="1" t="n">
        <v>7</v>
      </c>
      <c r="S2918" s="1" t="n">
        <v>17</v>
      </c>
      <c r="T2918" s="1" t="n">
        <v>24</v>
      </c>
      <c r="U2918" s="1" t="n">
        <v>22</v>
      </c>
      <c r="V2918" s="1" t="n">
        <v>8</v>
      </c>
      <c r="W2918" s="1" t="n">
        <v>4</v>
      </c>
      <c r="X2918" s="1" t="n">
        <v>21</v>
      </c>
      <c r="Y2918" s="1" t="n">
        <v>25</v>
      </c>
      <c r="Z2918" s="1" t="n">
        <v>101</v>
      </c>
      <c r="AA2918" s="1" t="n">
        <v>9.5</v>
      </c>
      <c r="AB2918" s="1" t="n">
        <v>0.506</v>
      </c>
      <c r="AC2918" s="1" t="n">
        <v>0.2</v>
      </c>
      <c r="AD2918" s="1" t="n">
        <f aca="false">IF(F2918=0,0,Z2918/F2918)</f>
        <v>4.59090909090909</v>
      </c>
      <c r="AE2918" s="1" t="str">
        <f aca="false">IFERROR(LEFT(C2918,FIND("-",C2918)-1),C2918)</f>
        <v>PG</v>
      </c>
      <c r="AF2918" s="1" t="str">
        <f aca="false">B2918&amp;"|"&amp;A2918</f>
        <v>Isaiah Canaan|2014</v>
      </c>
      <c r="AG2918" s="1" t="n">
        <f aca="false">SUMPRODUCT(($A$2:$A$4670=A2918)*($Z$2:$Z$4670&gt;Z2918))+1</f>
        <v>369</v>
      </c>
    </row>
    <row r="2919" customFormat="false" ht="15" hidden="false" customHeight="false" outlineLevel="0" collapsed="false">
      <c r="A2919" s="1" t="n">
        <v>2014</v>
      </c>
      <c r="B2919" s="1" t="s">
        <v>838</v>
      </c>
      <c r="C2919" s="1" t="s">
        <v>102</v>
      </c>
      <c r="D2919" s="1" t="n">
        <v>24</v>
      </c>
      <c r="E2919" s="1" t="s">
        <v>173</v>
      </c>
      <c r="F2919" s="1" t="n">
        <v>72</v>
      </c>
      <c r="G2919" s="1" t="n">
        <v>54</v>
      </c>
      <c r="H2919" s="1" t="n">
        <v>2497</v>
      </c>
      <c r="I2919" s="1" t="n">
        <v>496</v>
      </c>
      <c r="J2919" s="1" t="n">
        <v>1096</v>
      </c>
      <c r="K2919" s="1" t="n">
        <v>0.453</v>
      </c>
      <c r="L2919" s="1" t="n">
        <v>127</v>
      </c>
      <c r="M2919" s="1" t="n">
        <v>364</v>
      </c>
      <c r="N2919" s="1" t="n">
        <v>0.349</v>
      </c>
      <c r="O2919" s="1" t="n">
        <v>346</v>
      </c>
      <c r="P2919" s="1" t="n">
        <v>407</v>
      </c>
      <c r="Q2919" s="1" t="n">
        <v>0.85</v>
      </c>
      <c r="R2919" s="1" t="n">
        <v>47</v>
      </c>
      <c r="S2919" s="1" t="n">
        <v>163</v>
      </c>
      <c r="T2919" s="1" t="n">
        <v>210</v>
      </c>
      <c r="U2919" s="1" t="n">
        <v>454</v>
      </c>
      <c r="V2919" s="1" t="n">
        <v>93</v>
      </c>
      <c r="W2919" s="1" t="n">
        <v>8</v>
      </c>
      <c r="X2919" s="1" t="n">
        <v>213</v>
      </c>
      <c r="Y2919" s="1" t="n">
        <v>185</v>
      </c>
      <c r="Z2919" s="1" t="n">
        <v>1465</v>
      </c>
      <c r="AA2919" s="1" t="n">
        <v>20.5</v>
      </c>
      <c r="AB2919" s="1" t="n">
        <v>0.574</v>
      </c>
      <c r="AC2919" s="1" t="n">
        <v>7.7</v>
      </c>
      <c r="AD2919" s="1" t="n">
        <f aca="false">IF(F2919=0,0,Z2919/F2919)</f>
        <v>20.3472222222222</v>
      </c>
      <c r="AE2919" s="1" t="str">
        <f aca="false">IFERROR(LEFT(C2919,FIND("-",C2919)-1),C2919)</f>
        <v>PG</v>
      </c>
      <c r="AF2919" s="1" t="str">
        <f aca="false">B2919&amp;"|"&amp;A2919</f>
        <v>Isaiah Thomas|2014</v>
      </c>
      <c r="AG2919" s="1" t="n">
        <f aca="false">SUMPRODUCT(($A$2:$A$4670=A2919)*($Z$2:$Z$4670&gt;Z2919))+1</f>
        <v>20</v>
      </c>
    </row>
    <row r="2920" customFormat="false" ht="15" hidden="false" customHeight="false" outlineLevel="0" collapsed="false">
      <c r="A2920" s="1" t="n">
        <v>2014</v>
      </c>
      <c r="B2920" s="1" t="s">
        <v>769</v>
      </c>
      <c r="C2920" s="1" t="s">
        <v>102</v>
      </c>
      <c r="D2920" s="1" t="n">
        <v>25</v>
      </c>
      <c r="E2920" s="1" t="s">
        <v>124</v>
      </c>
      <c r="F2920" s="1" t="n">
        <v>70</v>
      </c>
      <c r="G2920" s="1" t="n">
        <v>1</v>
      </c>
      <c r="H2920" s="1" t="n">
        <v>1006</v>
      </c>
      <c r="I2920" s="1" t="n">
        <v>119</v>
      </c>
      <c r="J2920" s="1" t="n">
        <v>281</v>
      </c>
      <c r="K2920" s="1" t="n">
        <v>0.423</v>
      </c>
      <c r="L2920" s="1" t="n">
        <v>1</v>
      </c>
      <c r="M2920" s="1" t="n">
        <v>23</v>
      </c>
      <c r="N2920" s="1" t="n">
        <v>0.043</v>
      </c>
      <c r="O2920" s="1" t="n">
        <v>22</v>
      </c>
      <c r="P2920" s="1" t="n">
        <v>39</v>
      </c>
      <c r="Q2920" s="1" t="n">
        <v>0.564</v>
      </c>
      <c r="R2920" s="1" t="n">
        <v>31</v>
      </c>
      <c r="S2920" s="1" t="n">
        <v>98</v>
      </c>
      <c r="T2920" s="1" t="n">
        <v>129</v>
      </c>
      <c r="U2920" s="1" t="n">
        <v>179</v>
      </c>
      <c r="V2920" s="1" t="n">
        <v>49</v>
      </c>
      <c r="W2920" s="1" t="n">
        <v>13</v>
      </c>
      <c r="X2920" s="1" t="n">
        <v>65</v>
      </c>
      <c r="Y2920" s="1" t="n">
        <v>66</v>
      </c>
      <c r="Z2920" s="1" t="n">
        <v>261</v>
      </c>
      <c r="AA2920" s="1" t="n">
        <v>11.7</v>
      </c>
      <c r="AB2920" s="1" t="n">
        <v>0.438</v>
      </c>
      <c r="AC2920" s="1" t="n">
        <v>1</v>
      </c>
      <c r="AD2920" s="1" t="n">
        <f aca="false">IF(F2920=0,0,Z2920/F2920)</f>
        <v>3.72857142857143</v>
      </c>
      <c r="AE2920" s="1" t="str">
        <f aca="false">IFERROR(LEFT(C2920,FIND("-",C2920)-1),C2920)</f>
        <v>PG</v>
      </c>
      <c r="AF2920" s="1" t="str">
        <f aca="false">B2920&amp;"|"&amp;A2920</f>
        <v>Ish Smith|2014</v>
      </c>
      <c r="AG2920" s="1" t="n">
        <f aca="false">SUMPRODUCT(($A$2:$A$4670=A2920)*($Z$2:$Z$4670&gt;Z2920))+1</f>
        <v>290</v>
      </c>
    </row>
    <row r="2921" customFormat="false" ht="15" hidden="false" customHeight="false" outlineLevel="0" collapsed="false">
      <c r="A2921" s="1" t="n">
        <v>2014</v>
      </c>
      <c r="B2921" s="1" t="s">
        <v>314</v>
      </c>
      <c r="C2921" s="1" t="s">
        <v>102</v>
      </c>
      <c r="D2921" s="1" t="n">
        <v>29</v>
      </c>
      <c r="E2921" s="1" t="s">
        <v>120</v>
      </c>
      <c r="F2921" s="1" t="n">
        <v>79</v>
      </c>
      <c r="G2921" s="1" t="n">
        <v>1</v>
      </c>
      <c r="H2921" s="1" t="n">
        <v>1471</v>
      </c>
      <c r="I2921" s="1" t="n">
        <v>254</v>
      </c>
      <c r="J2921" s="1" t="n">
        <v>656</v>
      </c>
      <c r="K2921" s="1" t="n">
        <v>0.387</v>
      </c>
      <c r="L2921" s="1" t="n">
        <v>73</v>
      </c>
      <c r="M2921" s="1" t="n">
        <v>231</v>
      </c>
      <c r="N2921" s="1" t="n">
        <v>0.316</v>
      </c>
      <c r="O2921" s="1" t="n">
        <v>79</v>
      </c>
      <c r="P2921" s="1" t="n">
        <v>100</v>
      </c>
      <c r="Q2921" s="1" t="n">
        <v>0.79</v>
      </c>
      <c r="R2921" s="1" t="n">
        <v>16</v>
      </c>
      <c r="S2921" s="1" t="n">
        <v>138</v>
      </c>
      <c r="T2921" s="1" t="n">
        <v>154</v>
      </c>
      <c r="U2921" s="1" t="n">
        <v>303</v>
      </c>
      <c r="V2921" s="1" t="n">
        <v>26</v>
      </c>
      <c r="W2921" s="1" t="n">
        <v>0</v>
      </c>
      <c r="X2921" s="1" t="n">
        <v>125</v>
      </c>
      <c r="Y2921" s="1" t="n">
        <v>129</v>
      </c>
      <c r="Z2921" s="1" t="n">
        <v>660</v>
      </c>
      <c r="AA2921" s="1" t="n">
        <v>11.6</v>
      </c>
      <c r="AB2921" s="1" t="n">
        <v>0.471</v>
      </c>
      <c r="AC2921" s="1" t="n">
        <v>0.7</v>
      </c>
      <c r="AD2921" s="1" t="n">
        <f aca="false">IF(F2921=0,0,Z2921/F2921)</f>
        <v>8.35443037974684</v>
      </c>
      <c r="AE2921" s="1" t="str">
        <f aca="false">IFERROR(LEFT(C2921,FIND("-",C2921)-1),C2921)</f>
        <v>PG</v>
      </c>
      <c r="AF2921" s="1" t="str">
        <f aca="false">B2921&amp;"|"&amp;A2921</f>
        <v>J.J. Barea|2014</v>
      </c>
      <c r="AG2921" s="1" t="n">
        <f aca="false">SUMPRODUCT(($A$2:$A$4670=A2921)*($Z$2:$Z$4670&gt;Z2921))+1</f>
        <v>158</v>
      </c>
    </row>
    <row r="2922" customFormat="false" ht="15" hidden="false" customHeight="false" outlineLevel="0" collapsed="false">
      <c r="A2922" s="1" t="n">
        <v>2014</v>
      </c>
      <c r="B2922" s="1" t="s">
        <v>629</v>
      </c>
      <c r="C2922" s="1" t="s">
        <v>92</v>
      </c>
      <c r="D2922" s="1" t="n">
        <v>25</v>
      </c>
      <c r="E2922" s="1" t="s">
        <v>129</v>
      </c>
      <c r="F2922" s="1" t="n">
        <v>69</v>
      </c>
      <c r="G2922" s="1" t="n">
        <v>52</v>
      </c>
      <c r="H2922" s="1" t="n">
        <v>1859</v>
      </c>
      <c r="I2922" s="1" t="n">
        <v>332</v>
      </c>
      <c r="J2922" s="1" t="n">
        <v>654</v>
      </c>
      <c r="K2922" s="1" t="n">
        <v>0.508</v>
      </c>
      <c r="L2922" s="1" t="n">
        <v>0</v>
      </c>
      <c r="M2922" s="1" t="n">
        <v>8</v>
      </c>
      <c r="N2922" s="1" t="n">
        <v>0</v>
      </c>
      <c r="O2922" s="1" t="n">
        <v>150</v>
      </c>
      <c r="P2922" s="1" t="n">
        <v>290</v>
      </c>
      <c r="Q2922" s="1" t="n">
        <v>0.517</v>
      </c>
      <c r="R2922" s="1" t="n">
        <v>206</v>
      </c>
      <c r="S2922" s="1" t="n">
        <v>426</v>
      </c>
      <c r="T2922" s="1" t="n">
        <v>632</v>
      </c>
      <c r="U2922" s="1" t="n">
        <v>96</v>
      </c>
      <c r="V2922" s="1" t="n">
        <v>47</v>
      </c>
      <c r="W2922" s="1" t="n">
        <v>51</v>
      </c>
      <c r="X2922" s="1" t="n">
        <v>128</v>
      </c>
      <c r="Y2922" s="1" t="n">
        <v>177</v>
      </c>
      <c r="Z2922" s="1" t="n">
        <v>814</v>
      </c>
      <c r="AA2922" s="1" t="n">
        <v>16.2</v>
      </c>
      <c r="AB2922" s="1" t="n">
        <v>0.521</v>
      </c>
      <c r="AC2922" s="1" t="n">
        <v>3.3</v>
      </c>
      <c r="AD2922" s="1" t="n">
        <f aca="false">IF(F2922=0,0,Z2922/F2922)</f>
        <v>11.7971014492754</v>
      </c>
      <c r="AE2922" s="1" t="str">
        <f aca="false">IFERROR(LEFT(C2922,FIND("-",C2922)-1),C2922)</f>
        <v>PF</v>
      </c>
      <c r="AF2922" s="1" t="str">
        <f aca="false">B2922&amp;"|"&amp;A2922</f>
        <v>J.J. Hickson|2014</v>
      </c>
      <c r="AG2922" s="1" t="n">
        <f aca="false">SUMPRODUCT(($A$2:$A$4670=A2922)*($Z$2:$Z$4670&gt;Z2922))+1</f>
        <v>123</v>
      </c>
    </row>
    <row r="2923" customFormat="false" ht="15" hidden="false" customHeight="false" outlineLevel="0" collapsed="false">
      <c r="A2923" s="1" t="n">
        <v>2014</v>
      </c>
      <c r="B2923" s="1" t="s">
        <v>315</v>
      </c>
      <c r="C2923" s="1" t="s">
        <v>128</v>
      </c>
      <c r="D2923" s="1" t="n">
        <v>29</v>
      </c>
      <c r="E2923" s="1" t="s">
        <v>108</v>
      </c>
      <c r="F2923" s="1" t="n">
        <v>35</v>
      </c>
      <c r="G2923" s="1" t="n">
        <v>34</v>
      </c>
      <c r="H2923" s="1" t="n">
        <v>987</v>
      </c>
      <c r="I2923" s="1" t="n">
        <v>181</v>
      </c>
      <c r="J2923" s="1" t="n">
        <v>398</v>
      </c>
      <c r="K2923" s="1" t="n">
        <v>0.455</v>
      </c>
      <c r="L2923" s="1" t="n">
        <v>73</v>
      </c>
      <c r="M2923" s="1" t="n">
        <v>185</v>
      </c>
      <c r="N2923" s="1" t="n">
        <v>0.395</v>
      </c>
      <c r="O2923" s="1" t="n">
        <v>97</v>
      </c>
      <c r="P2923" s="1" t="n">
        <v>106</v>
      </c>
      <c r="Q2923" s="1" t="n">
        <v>0.915</v>
      </c>
      <c r="R2923" s="1" t="n">
        <v>9</v>
      </c>
      <c r="S2923" s="1" t="n">
        <v>65</v>
      </c>
      <c r="T2923" s="1" t="n">
        <v>74</v>
      </c>
      <c r="U2923" s="1" t="n">
        <v>78</v>
      </c>
      <c r="V2923" s="1" t="n">
        <v>28</v>
      </c>
      <c r="W2923" s="1" t="n">
        <v>3</v>
      </c>
      <c r="X2923" s="1" t="n">
        <v>42</v>
      </c>
      <c r="Y2923" s="1" t="n">
        <v>65</v>
      </c>
      <c r="Z2923" s="1" t="n">
        <v>532</v>
      </c>
      <c r="AA2923" s="1" t="n">
        <v>16.6</v>
      </c>
      <c r="AB2923" s="1" t="n">
        <v>0.598</v>
      </c>
      <c r="AC2923" s="1" t="n">
        <v>3</v>
      </c>
      <c r="AD2923" s="1" t="n">
        <f aca="false">IF(F2923=0,0,Z2923/F2923)</f>
        <v>15.2</v>
      </c>
      <c r="AE2923" s="1" t="str">
        <f aca="false">IFERROR(LEFT(C2923,FIND("-",C2923)-1),C2923)</f>
        <v>SG</v>
      </c>
      <c r="AF2923" s="1" t="str">
        <f aca="false">B2923&amp;"|"&amp;A2923</f>
        <v>J.J. Redick|2014</v>
      </c>
      <c r="AG2923" s="1" t="n">
        <f aca="false">SUMPRODUCT(($A$2:$A$4670=A2923)*($Z$2:$Z$4670&gt;Z2923))+1</f>
        <v>191</v>
      </c>
    </row>
    <row r="2924" customFormat="false" ht="15" hidden="false" customHeight="false" outlineLevel="0" collapsed="false">
      <c r="A2924" s="1" t="n">
        <v>2014</v>
      </c>
      <c r="B2924" s="1" t="s">
        <v>316</v>
      </c>
      <c r="C2924" s="1" t="s">
        <v>123</v>
      </c>
      <c r="D2924" s="1" t="n">
        <v>28</v>
      </c>
      <c r="E2924" s="1" t="s">
        <v>256</v>
      </c>
      <c r="F2924" s="1" t="n">
        <v>74</v>
      </c>
      <c r="G2924" s="1" t="n">
        <v>37</v>
      </c>
      <c r="H2924" s="1" t="n">
        <v>2421</v>
      </c>
      <c r="I2924" s="1" t="n">
        <v>396</v>
      </c>
      <c r="J2924" s="1" t="n">
        <v>955</v>
      </c>
      <c r="K2924" s="1" t="n">
        <v>0.415</v>
      </c>
      <c r="L2924" s="1" t="n">
        <v>189</v>
      </c>
      <c r="M2924" s="1" t="n">
        <v>480</v>
      </c>
      <c r="N2924" s="1" t="n">
        <v>0.394</v>
      </c>
      <c r="O2924" s="1" t="n">
        <v>90</v>
      </c>
      <c r="P2924" s="1" t="n">
        <v>138</v>
      </c>
      <c r="Q2924" s="1" t="n">
        <v>0.652</v>
      </c>
      <c r="R2924" s="1" t="n">
        <v>35</v>
      </c>
      <c r="S2924" s="1" t="n">
        <v>261</v>
      </c>
      <c r="T2924" s="1" t="n">
        <v>296</v>
      </c>
      <c r="U2924" s="1" t="n">
        <v>219</v>
      </c>
      <c r="V2924" s="1" t="n">
        <v>65</v>
      </c>
      <c r="W2924" s="1" t="n">
        <v>20</v>
      </c>
      <c r="X2924" s="1" t="n">
        <v>108</v>
      </c>
      <c r="Y2924" s="1" t="n">
        <v>196</v>
      </c>
      <c r="Z2924" s="1" t="n">
        <v>1071</v>
      </c>
      <c r="AA2924" s="1" t="n">
        <v>14</v>
      </c>
      <c r="AB2924" s="1" t="n">
        <v>0.527</v>
      </c>
      <c r="AC2924" s="1" t="n">
        <v>3.7</v>
      </c>
      <c r="AD2924" s="1" t="n">
        <f aca="false">IF(F2924=0,0,Z2924/F2924)</f>
        <v>14.472972972973</v>
      </c>
      <c r="AE2924" s="1" t="str">
        <f aca="false">IFERROR(LEFT(C2924,FIND("-",C2924)-1),C2924)</f>
        <v>SF</v>
      </c>
      <c r="AF2924" s="1" t="str">
        <f aca="false">B2924&amp;"|"&amp;A2924</f>
        <v>J.R. Smith|2014</v>
      </c>
      <c r="AG2924" s="1" t="n">
        <f aca="false">SUMPRODUCT(($A$2:$A$4670=A2924)*($Z$2:$Z$4670&gt;Z2924))+1</f>
        <v>66</v>
      </c>
    </row>
    <row r="2925" customFormat="false" ht="15" hidden="false" customHeight="false" outlineLevel="0" collapsed="false">
      <c r="A2925" s="1" t="n">
        <v>2014</v>
      </c>
      <c r="B2925" s="1" t="s">
        <v>631</v>
      </c>
      <c r="C2925" s="1" t="s">
        <v>105</v>
      </c>
      <c r="D2925" s="1" t="n">
        <v>26</v>
      </c>
      <c r="E2925" s="1" t="s">
        <v>129</v>
      </c>
      <c r="F2925" s="1" t="n">
        <v>5</v>
      </c>
      <c r="G2925" s="1" t="n">
        <v>5</v>
      </c>
      <c r="H2925" s="1" t="n">
        <v>79</v>
      </c>
      <c r="I2925" s="1" t="n">
        <v>17</v>
      </c>
      <c r="J2925" s="1" t="n">
        <v>38</v>
      </c>
      <c r="K2925" s="1" t="n">
        <v>0.447</v>
      </c>
      <c r="L2925" s="1" t="n">
        <v>0</v>
      </c>
      <c r="M2925" s="1" t="n">
        <v>0</v>
      </c>
      <c r="O2925" s="1" t="n">
        <v>1</v>
      </c>
      <c r="P2925" s="1" t="n">
        <v>1</v>
      </c>
      <c r="Q2925" s="1" t="n">
        <v>1</v>
      </c>
      <c r="R2925" s="1" t="n">
        <v>10</v>
      </c>
      <c r="S2925" s="1" t="n">
        <v>7</v>
      </c>
      <c r="T2925" s="1" t="n">
        <v>17</v>
      </c>
      <c r="U2925" s="1" t="n">
        <v>2</v>
      </c>
      <c r="V2925" s="1" t="n">
        <v>1</v>
      </c>
      <c r="W2925" s="1" t="n">
        <v>7</v>
      </c>
      <c r="X2925" s="1" t="n">
        <v>8</v>
      </c>
      <c r="Y2925" s="1" t="n">
        <v>16</v>
      </c>
      <c r="Z2925" s="1" t="n">
        <v>35</v>
      </c>
      <c r="AA2925" s="1" t="n">
        <v>10.2</v>
      </c>
      <c r="AB2925" s="1" t="n">
        <v>0.455</v>
      </c>
      <c r="AC2925" s="1" t="n">
        <v>-0.1</v>
      </c>
      <c r="AD2925" s="1" t="n">
        <f aca="false">IF(F2925=0,0,Z2925/F2925)</f>
        <v>7</v>
      </c>
      <c r="AE2925" s="1" t="str">
        <f aca="false">IFERROR(LEFT(C2925,FIND("-",C2925)-1),C2925)</f>
        <v>C</v>
      </c>
      <c r="AF2925" s="1" t="str">
        <f aca="false">B2925&amp;"|"&amp;A2925</f>
        <v>JaVale McGee|2014</v>
      </c>
      <c r="AG2925" s="1" t="n">
        <f aca="false">SUMPRODUCT(($A$2:$A$4670=A2925)*($Z$2:$Z$4670&gt;Z2925))+1</f>
        <v>423</v>
      </c>
    </row>
    <row r="2926" customFormat="false" ht="15" hidden="false" customHeight="false" outlineLevel="0" collapsed="false">
      <c r="A2926" s="1" t="n">
        <v>2014</v>
      </c>
      <c r="B2926" s="1" t="s">
        <v>917</v>
      </c>
      <c r="C2926" s="1" t="s">
        <v>123</v>
      </c>
      <c r="D2926" s="1" t="n">
        <v>23</v>
      </c>
      <c r="E2926" s="1" t="s">
        <v>189</v>
      </c>
      <c r="F2926" s="1" t="n">
        <v>78</v>
      </c>
      <c r="G2926" s="1" t="n">
        <v>8</v>
      </c>
      <c r="H2926" s="1" t="n">
        <v>1254</v>
      </c>
      <c r="I2926" s="1" t="n">
        <v>130</v>
      </c>
      <c r="J2926" s="1" t="n">
        <v>296</v>
      </c>
      <c r="K2926" s="1" t="n">
        <v>0.439</v>
      </c>
      <c r="L2926" s="1" t="n">
        <v>50</v>
      </c>
      <c r="M2926" s="1" t="n">
        <v>151</v>
      </c>
      <c r="N2926" s="1" t="n">
        <v>0.331</v>
      </c>
      <c r="O2926" s="1" t="n">
        <v>46</v>
      </c>
      <c r="P2926" s="1" t="n">
        <v>61</v>
      </c>
      <c r="Q2926" s="1" t="n">
        <v>0.754</v>
      </c>
      <c r="R2926" s="1" t="n">
        <v>46</v>
      </c>
      <c r="S2926" s="1" t="n">
        <v>148</v>
      </c>
      <c r="T2926" s="1" t="n">
        <v>194</v>
      </c>
      <c r="U2926" s="1" t="n">
        <v>60</v>
      </c>
      <c r="V2926" s="1" t="n">
        <v>59</v>
      </c>
      <c r="W2926" s="1" t="n">
        <v>21</v>
      </c>
      <c r="X2926" s="1" t="n">
        <v>41</v>
      </c>
      <c r="Y2926" s="1" t="n">
        <v>100</v>
      </c>
      <c r="Z2926" s="1" t="n">
        <v>356</v>
      </c>
      <c r="AA2926" s="1" t="n">
        <v>11.9</v>
      </c>
      <c r="AB2926" s="1" t="n">
        <v>0.551</v>
      </c>
      <c r="AC2926" s="1" t="n">
        <v>2.3</v>
      </c>
      <c r="AD2926" s="1" t="n">
        <f aca="false">IF(F2926=0,0,Z2926/F2926)</f>
        <v>4.56410256410256</v>
      </c>
      <c r="AE2926" s="1" t="str">
        <f aca="false">IFERROR(LEFT(C2926,FIND("-",C2926)-1),C2926)</f>
        <v>SF</v>
      </c>
      <c r="AF2926" s="1" t="str">
        <f aca="false">B2926&amp;"|"&amp;A2926</f>
        <v>Jae Crowder|2014</v>
      </c>
      <c r="AG2926" s="1" t="n">
        <f aca="false">SUMPRODUCT(($A$2:$A$4670=A2926)*($Z$2:$Z$4670&gt;Z2926))+1</f>
        <v>249</v>
      </c>
    </row>
    <row r="2927" customFormat="false" ht="15" hidden="false" customHeight="false" outlineLevel="0" collapsed="false">
      <c r="A2927" s="1" t="n">
        <v>2014</v>
      </c>
      <c r="B2927" s="1" t="s">
        <v>998</v>
      </c>
      <c r="C2927" s="1" t="s">
        <v>128</v>
      </c>
      <c r="D2927" s="1" t="n">
        <v>22</v>
      </c>
      <c r="E2927" s="1" t="s">
        <v>140</v>
      </c>
      <c r="F2927" s="1" t="n">
        <v>21</v>
      </c>
      <c r="G2927" s="1" t="n">
        <v>0</v>
      </c>
      <c r="H2927" s="1" t="n">
        <v>161</v>
      </c>
      <c r="I2927" s="1" t="n">
        <v>16</v>
      </c>
      <c r="J2927" s="1" t="n">
        <v>39</v>
      </c>
      <c r="K2927" s="1" t="n">
        <v>0.41</v>
      </c>
      <c r="L2927" s="1" t="n">
        <v>5</v>
      </c>
      <c r="M2927" s="1" t="n">
        <v>11</v>
      </c>
      <c r="N2927" s="1" t="n">
        <v>0.455</v>
      </c>
      <c r="O2927" s="1" t="n">
        <v>2</v>
      </c>
      <c r="P2927" s="1" t="n">
        <v>2</v>
      </c>
      <c r="Q2927" s="1" t="n">
        <v>1</v>
      </c>
      <c r="R2927" s="1" t="n">
        <v>4</v>
      </c>
      <c r="S2927" s="1" t="n">
        <v>19</v>
      </c>
      <c r="T2927" s="1" t="n">
        <v>23</v>
      </c>
      <c r="U2927" s="1" t="n">
        <v>6</v>
      </c>
      <c r="V2927" s="1" t="n">
        <v>4</v>
      </c>
      <c r="W2927" s="1" t="n">
        <v>2</v>
      </c>
      <c r="X2927" s="1" t="n">
        <v>11</v>
      </c>
      <c r="Y2927" s="1" t="n">
        <v>23</v>
      </c>
      <c r="Z2927" s="1" t="n">
        <v>39</v>
      </c>
      <c r="AA2927" s="1" t="n">
        <v>4.7</v>
      </c>
      <c r="AB2927" s="1" t="n">
        <v>0.489</v>
      </c>
      <c r="AC2927" s="1" t="n">
        <v>0</v>
      </c>
      <c r="AD2927" s="1" t="n">
        <f aca="false">IF(F2927=0,0,Z2927/F2927)</f>
        <v>1.85714285714286</v>
      </c>
      <c r="AE2927" s="1" t="str">
        <f aca="false">IFERROR(LEFT(C2927,FIND("-",C2927)-1),C2927)</f>
        <v>SG</v>
      </c>
      <c r="AF2927" s="1" t="str">
        <f aca="false">B2927&amp;"|"&amp;A2927</f>
        <v>Jamaal Franklin|2014</v>
      </c>
      <c r="AG2927" s="1" t="n">
        <f aca="false">SUMPRODUCT(($A$2:$A$4670=A2927)*($Z$2:$Z$4670&gt;Z2927))+1</f>
        <v>418</v>
      </c>
    </row>
    <row r="2928" customFormat="false" ht="15" hidden="false" customHeight="false" outlineLevel="0" collapsed="false">
      <c r="A2928" s="1" t="n">
        <v>2014</v>
      </c>
      <c r="B2928" s="1" t="s">
        <v>320</v>
      </c>
      <c r="C2928" s="1" t="s">
        <v>102</v>
      </c>
      <c r="D2928" s="1" t="n">
        <v>35</v>
      </c>
      <c r="E2928" s="1" t="s">
        <v>149</v>
      </c>
      <c r="F2928" s="1" t="n">
        <v>8</v>
      </c>
      <c r="G2928" s="1" t="n">
        <v>5</v>
      </c>
      <c r="H2928" s="1" t="n">
        <v>110</v>
      </c>
      <c r="I2928" s="1" t="n">
        <v>4</v>
      </c>
      <c r="J2928" s="1" t="n">
        <v>20</v>
      </c>
      <c r="K2928" s="1" t="n">
        <v>0.2</v>
      </c>
      <c r="L2928" s="1" t="n">
        <v>1</v>
      </c>
      <c r="M2928" s="1" t="n">
        <v>15</v>
      </c>
      <c r="N2928" s="1" t="n">
        <v>0.067</v>
      </c>
      <c r="O2928" s="1" t="n">
        <v>0</v>
      </c>
      <c r="P2928" s="1" t="n">
        <v>0</v>
      </c>
      <c r="R2928" s="1" t="n">
        <v>2</v>
      </c>
      <c r="S2928" s="1" t="n">
        <v>9</v>
      </c>
      <c r="T2928" s="1" t="n">
        <v>11</v>
      </c>
      <c r="U2928" s="1" t="n">
        <v>23</v>
      </c>
      <c r="V2928" s="1" t="n">
        <v>2</v>
      </c>
      <c r="W2928" s="1" t="n">
        <v>0</v>
      </c>
      <c r="X2928" s="1" t="n">
        <v>9</v>
      </c>
      <c r="Y2928" s="1" t="n">
        <v>10</v>
      </c>
      <c r="Z2928" s="1" t="n">
        <v>9</v>
      </c>
      <c r="AA2928" s="1" t="n">
        <v>1.9</v>
      </c>
      <c r="AB2928" s="1" t="n">
        <v>0.225</v>
      </c>
      <c r="AC2928" s="1" t="n">
        <v>-0.3</v>
      </c>
      <c r="AD2928" s="1" t="n">
        <f aca="false">IF(F2928=0,0,Z2928/F2928)</f>
        <v>1.125</v>
      </c>
      <c r="AE2928" s="1" t="str">
        <f aca="false">IFERROR(LEFT(C2928,FIND("-",C2928)-1),C2928)</f>
        <v>PG</v>
      </c>
      <c r="AF2928" s="1" t="str">
        <f aca="false">B2928&amp;"|"&amp;A2928</f>
        <v>Jamaal Tinsley|2014</v>
      </c>
      <c r="AG2928" s="1" t="n">
        <f aca="false">SUMPRODUCT(($A$2:$A$4670=A2928)*($Z$2:$Z$4670&gt;Z2928))+1</f>
        <v>452</v>
      </c>
    </row>
    <row r="2929" customFormat="false" ht="15" hidden="false" customHeight="false" outlineLevel="0" collapsed="false">
      <c r="A2929" s="1" t="n">
        <v>2014</v>
      </c>
      <c r="B2929" s="1" t="s">
        <v>321</v>
      </c>
      <c r="C2929" s="1" t="s">
        <v>128</v>
      </c>
      <c r="D2929" s="1" t="n">
        <v>33</v>
      </c>
      <c r="E2929" s="1" t="s">
        <v>108</v>
      </c>
      <c r="F2929" s="1" t="n">
        <v>69</v>
      </c>
      <c r="G2929" s="1" t="n">
        <v>24</v>
      </c>
      <c r="H2929" s="1" t="n">
        <v>2094</v>
      </c>
      <c r="I2929" s="1" t="n">
        <v>421</v>
      </c>
      <c r="J2929" s="1" t="n">
        <v>1011</v>
      </c>
      <c r="K2929" s="1" t="n">
        <v>0.416</v>
      </c>
      <c r="L2929" s="1" t="n">
        <v>161</v>
      </c>
      <c r="M2929" s="1" t="n">
        <v>446</v>
      </c>
      <c r="N2929" s="1" t="n">
        <v>0.361</v>
      </c>
      <c r="O2929" s="1" t="n">
        <v>279</v>
      </c>
      <c r="P2929" s="1" t="n">
        <v>322</v>
      </c>
      <c r="Q2929" s="1" t="n">
        <v>0.866</v>
      </c>
      <c r="R2929" s="1" t="n">
        <v>34</v>
      </c>
      <c r="S2929" s="1" t="n">
        <v>124</v>
      </c>
      <c r="T2929" s="1" t="n">
        <v>158</v>
      </c>
      <c r="U2929" s="1" t="n">
        <v>223</v>
      </c>
      <c r="V2929" s="1" t="n">
        <v>59</v>
      </c>
      <c r="W2929" s="1" t="n">
        <v>12</v>
      </c>
      <c r="X2929" s="1" t="n">
        <v>135</v>
      </c>
      <c r="Y2929" s="1" t="n">
        <v>120</v>
      </c>
      <c r="Z2929" s="1" t="n">
        <v>1282</v>
      </c>
      <c r="AA2929" s="1" t="n">
        <v>17.3</v>
      </c>
      <c r="AB2929" s="1" t="n">
        <v>0.556</v>
      </c>
      <c r="AC2929" s="1" t="n">
        <v>5.3</v>
      </c>
      <c r="AD2929" s="1" t="n">
        <f aca="false">IF(F2929=0,0,Z2929/F2929)</f>
        <v>18.5797101449275</v>
      </c>
      <c r="AE2929" s="1" t="str">
        <f aca="false">IFERROR(LEFT(C2929,FIND("-",C2929)-1),C2929)</f>
        <v>SG</v>
      </c>
      <c r="AF2929" s="1" t="str">
        <f aca="false">B2929&amp;"|"&amp;A2929</f>
        <v>Jamal Crawford|2014</v>
      </c>
      <c r="AG2929" s="1" t="n">
        <f aca="false">SUMPRODUCT(($A$2:$A$4670=A2929)*($Z$2:$Z$4670&gt;Z2929))+1</f>
        <v>36</v>
      </c>
    </row>
    <row r="2930" customFormat="false" ht="15" hidden="false" customHeight="false" outlineLevel="0" collapsed="false">
      <c r="A2930" s="1" t="n">
        <v>2014</v>
      </c>
      <c r="B2930" s="1" t="s">
        <v>323</v>
      </c>
      <c r="C2930" s="1" t="s">
        <v>102</v>
      </c>
      <c r="D2930" s="1" t="n">
        <v>31</v>
      </c>
      <c r="E2930" s="1" t="s">
        <v>112</v>
      </c>
      <c r="F2930" s="1" t="n">
        <v>68</v>
      </c>
      <c r="G2930" s="1" t="n">
        <v>68</v>
      </c>
      <c r="H2930" s="1" t="n">
        <v>2179</v>
      </c>
      <c r="I2930" s="1" t="n">
        <v>294</v>
      </c>
      <c r="J2930" s="1" t="n">
        <v>747</v>
      </c>
      <c r="K2930" s="1" t="n">
        <v>0.394</v>
      </c>
      <c r="L2930" s="1" t="n">
        <v>136</v>
      </c>
      <c r="M2930" s="1" t="n">
        <v>391</v>
      </c>
      <c r="N2930" s="1" t="n">
        <v>0.348</v>
      </c>
      <c r="O2930" s="1" t="n">
        <v>96</v>
      </c>
      <c r="P2930" s="1" t="n">
        <v>112</v>
      </c>
      <c r="Q2930" s="1" t="n">
        <v>0.857</v>
      </c>
      <c r="R2930" s="1" t="n">
        <v>29</v>
      </c>
      <c r="S2930" s="1" t="n">
        <v>202</v>
      </c>
      <c r="T2930" s="1" t="n">
        <v>231</v>
      </c>
      <c r="U2930" s="1" t="n">
        <v>476</v>
      </c>
      <c r="V2930" s="1" t="n">
        <v>52</v>
      </c>
      <c r="W2930" s="1" t="n">
        <v>5</v>
      </c>
      <c r="X2930" s="1" t="n">
        <v>166</v>
      </c>
      <c r="Y2930" s="1" t="n">
        <v>146</v>
      </c>
      <c r="Z2930" s="1" t="n">
        <v>820</v>
      </c>
      <c r="AA2930" s="1" t="n">
        <v>13.9</v>
      </c>
      <c r="AB2930" s="1" t="n">
        <v>0.515</v>
      </c>
      <c r="AC2930" s="1" t="n">
        <v>2.8</v>
      </c>
      <c r="AD2930" s="1" t="n">
        <f aca="false">IF(F2930=0,0,Z2930/F2930)</f>
        <v>12.0588235294118</v>
      </c>
      <c r="AE2930" s="1" t="str">
        <f aca="false">IFERROR(LEFT(C2930,FIND("-",C2930)-1),C2930)</f>
        <v>PG</v>
      </c>
      <c r="AF2930" s="1" t="str">
        <f aca="false">B2930&amp;"|"&amp;A2930</f>
        <v>Jameer Nelson|2014</v>
      </c>
      <c r="AG2930" s="1" t="n">
        <f aca="false">SUMPRODUCT(($A$2:$A$4670=A2930)*($Z$2:$Z$4670&gt;Z2930))+1</f>
        <v>122</v>
      </c>
    </row>
    <row r="2931" customFormat="false" ht="15" hidden="false" customHeight="false" outlineLevel="0" collapsed="false">
      <c r="A2931" s="1" t="n">
        <v>2014</v>
      </c>
      <c r="B2931" s="1" t="s">
        <v>770</v>
      </c>
      <c r="C2931" s="1" t="s">
        <v>128</v>
      </c>
      <c r="D2931" s="1" t="n">
        <v>24</v>
      </c>
      <c r="E2931" s="1" t="s">
        <v>142</v>
      </c>
      <c r="F2931" s="1" t="n">
        <v>80</v>
      </c>
      <c r="G2931" s="1" t="n">
        <v>62</v>
      </c>
      <c r="H2931" s="1" t="n">
        <v>2309</v>
      </c>
      <c r="I2931" s="1" t="n">
        <v>309</v>
      </c>
      <c r="J2931" s="1" t="n">
        <v>717</v>
      </c>
      <c r="K2931" s="1" t="n">
        <v>0.431</v>
      </c>
      <c r="L2931" s="1" t="n">
        <v>115</v>
      </c>
      <c r="M2931" s="1" t="n">
        <v>351</v>
      </c>
      <c r="N2931" s="1" t="n">
        <v>0.328</v>
      </c>
      <c r="O2931" s="1" t="n">
        <v>77</v>
      </c>
      <c r="P2931" s="1" t="n">
        <v>106</v>
      </c>
      <c r="Q2931" s="1" t="n">
        <v>0.726</v>
      </c>
      <c r="R2931" s="1" t="n">
        <v>59</v>
      </c>
      <c r="S2931" s="1" t="n">
        <v>241</v>
      </c>
      <c r="T2931" s="1" t="n">
        <v>300</v>
      </c>
      <c r="U2931" s="1" t="n">
        <v>149</v>
      </c>
      <c r="V2931" s="1" t="n">
        <v>74</v>
      </c>
      <c r="W2931" s="1" t="n">
        <v>28</v>
      </c>
      <c r="X2931" s="1" t="n">
        <v>106</v>
      </c>
      <c r="Y2931" s="1" t="n">
        <v>154</v>
      </c>
      <c r="Z2931" s="1" t="n">
        <v>810</v>
      </c>
      <c r="AA2931" s="1" t="n">
        <v>10.9</v>
      </c>
      <c r="AB2931" s="1" t="n">
        <v>0.53</v>
      </c>
      <c r="AC2931" s="1" t="n">
        <v>1.9</v>
      </c>
      <c r="AD2931" s="1" t="n">
        <f aca="false">IF(F2931=0,0,Z2931/F2931)</f>
        <v>10.125</v>
      </c>
      <c r="AE2931" s="1" t="str">
        <f aca="false">IFERROR(LEFT(C2931,FIND("-",C2931)-1),C2931)</f>
        <v>SG</v>
      </c>
      <c r="AF2931" s="1" t="str">
        <f aca="false">B2931&amp;"|"&amp;A2931</f>
        <v>James Anderson|2014</v>
      </c>
      <c r="AG2931" s="1" t="n">
        <f aca="false">SUMPRODUCT(($A$2:$A$4670=A2931)*($Z$2:$Z$4670&gt;Z2931))+1</f>
        <v>125</v>
      </c>
    </row>
    <row r="2932" customFormat="false" ht="15" hidden="false" customHeight="false" outlineLevel="0" collapsed="false">
      <c r="A2932" s="1" t="n">
        <v>2014</v>
      </c>
      <c r="B2932" s="1" t="s">
        <v>700</v>
      </c>
      <c r="C2932" s="1" t="s">
        <v>128</v>
      </c>
      <c r="D2932" s="1" t="n">
        <v>24</v>
      </c>
      <c r="E2932" s="1" t="s">
        <v>103</v>
      </c>
      <c r="F2932" s="1" t="n">
        <v>73</v>
      </c>
      <c r="G2932" s="1" t="n">
        <v>73</v>
      </c>
      <c r="H2932" s="1" t="n">
        <v>2777</v>
      </c>
      <c r="I2932" s="1" t="n">
        <v>549</v>
      </c>
      <c r="J2932" s="1" t="n">
        <v>1205</v>
      </c>
      <c r="K2932" s="1" t="n">
        <v>0.456</v>
      </c>
      <c r="L2932" s="1" t="n">
        <v>177</v>
      </c>
      <c r="M2932" s="1" t="n">
        <v>483</v>
      </c>
      <c r="N2932" s="1" t="n">
        <v>0.366</v>
      </c>
      <c r="O2932" s="1" t="n">
        <v>576</v>
      </c>
      <c r="P2932" s="1" t="n">
        <v>665</v>
      </c>
      <c r="Q2932" s="1" t="n">
        <v>0.866</v>
      </c>
      <c r="R2932" s="1" t="n">
        <v>61</v>
      </c>
      <c r="S2932" s="1" t="n">
        <v>283</v>
      </c>
      <c r="T2932" s="1" t="n">
        <v>344</v>
      </c>
      <c r="U2932" s="1" t="n">
        <v>446</v>
      </c>
      <c r="V2932" s="1" t="n">
        <v>115</v>
      </c>
      <c r="W2932" s="1" t="n">
        <v>29</v>
      </c>
      <c r="X2932" s="1" t="n">
        <v>265</v>
      </c>
      <c r="Y2932" s="1" t="n">
        <v>177</v>
      </c>
      <c r="Z2932" s="1" t="n">
        <v>1851</v>
      </c>
      <c r="AA2932" s="1" t="n">
        <v>23.5</v>
      </c>
      <c r="AB2932" s="1" t="n">
        <v>0.618</v>
      </c>
      <c r="AC2932" s="1" t="n">
        <v>12.8</v>
      </c>
      <c r="AD2932" s="1" t="n">
        <f aca="false">IF(F2932=0,0,Z2932/F2932)</f>
        <v>25.3561643835616</v>
      </c>
      <c r="AE2932" s="1" t="str">
        <f aca="false">IFERROR(LEFT(C2932,FIND("-",C2932)-1),C2932)</f>
        <v>SG</v>
      </c>
      <c r="AF2932" s="1" t="str">
        <f aca="false">B2932&amp;"|"&amp;A2932</f>
        <v>James Harden|2014</v>
      </c>
      <c r="AG2932" s="1" t="n">
        <f aca="false">SUMPRODUCT(($A$2:$A$4670=A2932)*($Z$2:$Z$4670&gt;Z2932))+1</f>
        <v>7</v>
      </c>
    </row>
    <row r="2933" customFormat="false" ht="15" hidden="false" customHeight="false" outlineLevel="0" collapsed="false">
      <c r="A2933" s="1" t="n">
        <v>2014</v>
      </c>
      <c r="B2933" s="1" t="s">
        <v>701</v>
      </c>
      <c r="C2933" s="1" t="s">
        <v>123</v>
      </c>
      <c r="D2933" s="1" t="n">
        <v>26</v>
      </c>
      <c r="E2933" s="1" t="s">
        <v>140</v>
      </c>
      <c r="F2933" s="1" t="n">
        <v>52</v>
      </c>
      <c r="G2933" s="1" t="n">
        <v>4</v>
      </c>
      <c r="H2933" s="1" t="n">
        <v>956</v>
      </c>
      <c r="I2933" s="1" t="n">
        <v>143</v>
      </c>
      <c r="J2933" s="1" t="n">
        <v>308</v>
      </c>
      <c r="K2933" s="1" t="n">
        <v>0.464</v>
      </c>
      <c r="L2933" s="1" t="n">
        <v>22</v>
      </c>
      <c r="M2933" s="1" t="n">
        <v>87</v>
      </c>
      <c r="N2933" s="1" t="n">
        <v>0.253</v>
      </c>
      <c r="O2933" s="1" t="n">
        <v>76</v>
      </c>
      <c r="P2933" s="1" t="n">
        <v>90</v>
      </c>
      <c r="Q2933" s="1" t="n">
        <v>0.844</v>
      </c>
      <c r="R2933" s="1" t="n">
        <v>60</v>
      </c>
      <c r="S2933" s="1" t="n">
        <v>106</v>
      </c>
      <c r="T2933" s="1" t="n">
        <v>166</v>
      </c>
      <c r="U2933" s="1" t="n">
        <v>111</v>
      </c>
      <c r="V2933" s="1" t="n">
        <v>42</v>
      </c>
      <c r="W2933" s="1" t="n">
        <v>57</v>
      </c>
      <c r="X2933" s="1" t="n">
        <v>66</v>
      </c>
      <c r="Y2933" s="1" t="n">
        <v>102</v>
      </c>
      <c r="Z2933" s="1" t="n">
        <v>384</v>
      </c>
      <c r="AA2933" s="1" t="n">
        <v>18.5</v>
      </c>
      <c r="AB2933" s="1" t="n">
        <v>0.552</v>
      </c>
      <c r="AC2933" s="1" t="n">
        <v>3</v>
      </c>
      <c r="AD2933" s="1" t="n">
        <f aca="false">IF(F2933=0,0,Z2933/F2933)</f>
        <v>7.38461538461539</v>
      </c>
      <c r="AE2933" s="1" t="str">
        <f aca="false">IFERROR(LEFT(C2933,FIND("-",C2933)-1),C2933)</f>
        <v>SF</v>
      </c>
      <c r="AF2933" s="1" t="str">
        <f aca="false">B2933&amp;"|"&amp;A2933</f>
        <v>James Johnson|2014</v>
      </c>
      <c r="AG2933" s="1" t="n">
        <f aca="false">SUMPRODUCT(($A$2:$A$4670=A2933)*($Z$2:$Z$4670&gt;Z2933))+1</f>
        <v>244</v>
      </c>
    </row>
    <row r="2934" customFormat="false" ht="15" hidden="false" customHeight="false" outlineLevel="0" collapsed="false">
      <c r="A2934" s="1" t="n">
        <v>2014</v>
      </c>
      <c r="B2934" s="1" t="s">
        <v>325</v>
      </c>
      <c r="C2934" s="1" t="s">
        <v>123</v>
      </c>
      <c r="D2934" s="1" t="n">
        <v>33</v>
      </c>
      <c r="E2934" s="1" t="s">
        <v>126</v>
      </c>
      <c r="F2934" s="1" t="n">
        <v>20</v>
      </c>
      <c r="G2934" s="1" t="n">
        <v>6</v>
      </c>
      <c r="H2934" s="1" t="n">
        <v>236</v>
      </c>
      <c r="I2934" s="1" t="n">
        <v>31</v>
      </c>
      <c r="J2934" s="1" t="n">
        <v>68</v>
      </c>
      <c r="K2934" s="1" t="n">
        <v>0.456</v>
      </c>
      <c r="L2934" s="1" t="n">
        <v>28</v>
      </c>
      <c r="M2934" s="1" t="n">
        <v>54</v>
      </c>
      <c r="N2934" s="1" t="n">
        <v>0.519</v>
      </c>
      <c r="O2934" s="1" t="n">
        <v>7</v>
      </c>
      <c r="P2934" s="1" t="n">
        <v>11</v>
      </c>
      <c r="Q2934" s="1" t="n">
        <v>0.636</v>
      </c>
      <c r="R2934" s="1" t="n">
        <v>2</v>
      </c>
      <c r="S2934" s="1" t="n">
        <v>21</v>
      </c>
      <c r="T2934" s="1" t="n">
        <v>23</v>
      </c>
      <c r="U2934" s="1" t="n">
        <v>9</v>
      </c>
      <c r="V2934" s="1" t="n">
        <v>3</v>
      </c>
      <c r="W2934" s="1" t="n">
        <v>4</v>
      </c>
      <c r="X2934" s="1" t="n">
        <v>4</v>
      </c>
      <c r="Y2934" s="1" t="n">
        <v>6</v>
      </c>
      <c r="Z2934" s="1" t="n">
        <v>97</v>
      </c>
      <c r="AA2934" s="1" t="n">
        <v>15.4</v>
      </c>
      <c r="AB2934" s="1" t="n">
        <v>0.666</v>
      </c>
      <c r="AC2934" s="1" t="n">
        <v>0.7</v>
      </c>
      <c r="AD2934" s="1" t="n">
        <f aca="false">IF(F2934=0,0,Z2934/F2934)</f>
        <v>4.85</v>
      </c>
      <c r="AE2934" s="1" t="str">
        <f aca="false">IFERROR(LEFT(C2934,FIND("-",C2934)-1),C2934)</f>
        <v>SF</v>
      </c>
      <c r="AF2934" s="1" t="str">
        <f aca="false">B2934&amp;"|"&amp;A2934</f>
        <v>James Jones|2014</v>
      </c>
      <c r="AG2934" s="1" t="n">
        <f aca="false">SUMPRODUCT(($A$2:$A$4670=A2934)*($Z$2:$Z$4670&gt;Z2934))+1</f>
        <v>374</v>
      </c>
    </row>
    <row r="2935" customFormat="false" ht="15" hidden="false" customHeight="false" outlineLevel="0" collapsed="false">
      <c r="A2935" s="1" t="n">
        <v>2014</v>
      </c>
      <c r="B2935" s="1" t="s">
        <v>999</v>
      </c>
      <c r="C2935" s="1" t="s">
        <v>123</v>
      </c>
      <c r="D2935" s="1" t="n">
        <v>23</v>
      </c>
      <c r="E2935" s="1" t="s">
        <v>115</v>
      </c>
      <c r="F2935" s="1" t="n">
        <v>13</v>
      </c>
      <c r="G2935" s="1" t="n">
        <v>0</v>
      </c>
      <c r="H2935" s="1" t="n">
        <v>165</v>
      </c>
      <c r="I2935" s="1" t="n">
        <v>15</v>
      </c>
      <c r="J2935" s="1" t="n">
        <v>46</v>
      </c>
      <c r="K2935" s="1" t="n">
        <v>0.326</v>
      </c>
      <c r="L2935" s="1" t="n">
        <v>8</v>
      </c>
      <c r="M2935" s="1" t="n">
        <v>25</v>
      </c>
      <c r="N2935" s="1" t="n">
        <v>0.32</v>
      </c>
      <c r="O2935" s="1" t="n">
        <v>6</v>
      </c>
      <c r="P2935" s="1" t="n">
        <v>9</v>
      </c>
      <c r="Q2935" s="1" t="n">
        <v>0.667</v>
      </c>
      <c r="R2935" s="1" t="n">
        <v>1</v>
      </c>
      <c r="S2935" s="1" t="n">
        <v>18</v>
      </c>
      <c r="T2935" s="1" t="n">
        <v>19</v>
      </c>
      <c r="U2935" s="1" t="n">
        <v>8</v>
      </c>
      <c r="V2935" s="1" t="n">
        <v>6</v>
      </c>
      <c r="W2935" s="1" t="n">
        <v>2</v>
      </c>
      <c r="X2935" s="1" t="n">
        <v>7</v>
      </c>
      <c r="Y2935" s="1" t="n">
        <v>11</v>
      </c>
      <c r="Z2935" s="1" t="n">
        <v>44</v>
      </c>
      <c r="AA2935" s="1" t="n">
        <v>6.1</v>
      </c>
      <c r="AB2935" s="1" t="n">
        <v>0.44</v>
      </c>
      <c r="AC2935" s="1" t="n">
        <v>-0.1</v>
      </c>
      <c r="AD2935" s="1" t="n">
        <f aca="false">IF(F2935=0,0,Z2935/F2935)</f>
        <v>3.38461538461538</v>
      </c>
      <c r="AE2935" s="1" t="str">
        <f aca="false">IFERROR(LEFT(C2935,FIND("-",C2935)-1),C2935)</f>
        <v>SF</v>
      </c>
      <c r="AF2935" s="1" t="str">
        <f aca="false">B2935&amp;"|"&amp;A2935</f>
        <v>James Nunnally|2014</v>
      </c>
      <c r="AG2935" s="1" t="n">
        <f aca="false">SUMPRODUCT(($A$2:$A$4670=A2935)*($Z$2:$Z$4670&gt;Z2935))+1</f>
        <v>413</v>
      </c>
    </row>
    <row r="2936" customFormat="false" ht="15" hidden="false" customHeight="false" outlineLevel="0" collapsed="false">
      <c r="A2936" s="1" t="n">
        <v>2014</v>
      </c>
      <c r="B2936" s="1" t="s">
        <v>1000</v>
      </c>
      <c r="C2936" s="1" t="s">
        <v>123</v>
      </c>
      <c r="D2936" s="1" t="n">
        <v>23</v>
      </c>
      <c r="E2936" s="1" t="s">
        <v>115</v>
      </c>
      <c r="F2936" s="1" t="n">
        <v>4</v>
      </c>
      <c r="G2936" s="1" t="n">
        <v>0</v>
      </c>
      <c r="H2936" s="1" t="n">
        <v>30</v>
      </c>
      <c r="I2936" s="1" t="n">
        <v>5</v>
      </c>
      <c r="J2936" s="1" t="n">
        <v>15</v>
      </c>
      <c r="K2936" s="1" t="n">
        <v>0.333</v>
      </c>
      <c r="L2936" s="1" t="n">
        <v>3</v>
      </c>
      <c r="M2936" s="1" t="n">
        <v>6</v>
      </c>
      <c r="N2936" s="1" t="n">
        <v>0.5</v>
      </c>
      <c r="O2936" s="1" t="n">
        <v>1</v>
      </c>
      <c r="P2936" s="1" t="n">
        <v>2</v>
      </c>
      <c r="Q2936" s="1" t="n">
        <v>0.5</v>
      </c>
      <c r="R2936" s="1" t="n">
        <v>0</v>
      </c>
      <c r="S2936" s="1" t="n">
        <v>8</v>
      </c>
      <c r="T2936" s="1" t="n">
        <v>8</v>
      </c>
      <c r="U2936" s="1" t="n">
        <v>0</v>
      </c>
      <c r="V2936" s="1" t="n">
        <v>1</v>
      </c>
      <c r="W2936" s="1" t="n">
        <v>2</v>
      </c>
      <c r="X2936" s="1" t="n">
        <v>1</v>
      </c>
      <c r="Y2936" s="1" t="n">
        <v>3</v>
      </c>
      <c r="Z2936" s="1" t="n">
        <v>14</v>
      </c>
      <c r="AA2936" s="1" t="n">
        <v>11.8</v>
      </c>
      <c r="AB2936" s="1" t="n">
        <v>0.441</v>
      </c>
      <c r="AC2936" s="1" t="n">
        <v>0</v>
      </c>
      <c r="AD2936" s="1" t="n">
        <f aca="false">IF(F2936=0,0,Z2936/F2936)</f>
        <v>3.5</v>
      </c>
      <c r="AE2936" s="1" t="str">
        <f aca="false">IFERROR(LEFT(C2936,FIND("-",C2936)-1),C2936)</f>
        <v>SF</v>
      </c>
      <c r="AF2936" s="1" t="str">
        <f aca="false">B2936&amp;"|"&amp;A2936</f>
        <v>James Southerland|2014</v>
      </c>
      <c r="AG2936" s="1" t="n">
        <f aca="false">SUMPRODUCT(($A$2:$A$4670=A2936)*($Z$2:$Z$4670&gt;Z2936))+1</f>
        <v>445</v>
      </c>
    </row>
    <row r="2937" customFormat="false" ht="15" hidden="false" customHeight="false" outlineLevel="0" collapsed="false">
      <c r="A2937" s="1" t="n">
        <v>2014</v>
      </c>
      <c r="B2937" s="1" t="s">
        <v>841</v>
      </c>
      <c r="C2937" s="1" t="s">
        <v>92</v>
      </c>
      <c r="D2937" s="1" t="n">
        <v>23</v>
      </c>
      <c r="E2937" s="1" t="s">
        <v>115</v>
      </c>
      <c r="F2937" s="1" t="n">
        <v>54</v>
      </c>
      <c r="G2937" s="1" t="n">
        <v>1</v>
      </c>
      <c r="H2937" s="1" t="n">
        <v>776</v>
      </c>
      <c r="I2937" s="1" t="n">
        <v>89</v>
      </c>
      <c r="J2937" s="1" t="n">
        <v>173</v>
      </c>
      <c r="K2937" s="1" t="n">
        <v>0.514</v>
      </c>
      <c r="L2937" s="1" t="n">
        <v>0</v>
      </c>
      <c r="M2937" s="1" t="n">
        <v>0</v>
      </c>
      <c r="O2937" s="1" t="n">
        <v>19</v>
      </c>
      <c r="P2937" s="1" t="n">
        <v>56</v>
      </c>
      <c r="Q2937" s="1" t="n">
        <v>0.339</v>
      </c>
      <c r="R2937" s="1" t="n">
        <v>81</v>
      </c>
      <c r="S2937" s="1" t="n">
        <v>110</v>
      </c>
      <c r="T2937" s="1" t="n">
        <v>191</v>
      </c>
      <c r="U2937" s="1" t="n">
        <v>21</v>
      </c>
      <c r="V2937" s="1" t="n">
        <v>53</v>
      </c>
      <c r="W2937" s="1" t="n">
        <v>35</v>
      </c>
      <c r="X2937" s="1" t="n">
        <v>36</v>
      </c>
      <c r="Y2937" s="1" t="n">
        <v>121</v>
      </c>
      <c r="Z2937" s="1" t="n">
        <v>197</v>
      </c>
      <c r="AA2937" s="1" t="n">
        <v>12.7</v>
      </c>
      <c r="AB2937" s="1" t="n">
        <v>0.498</v>
      </c>
      <c r="AC2937" s="1" t="n">
        <v>1.6</v>
      </c>
      <c r="AD2937" s="1" t="n">
        <f aca="false">IF(F2937=0,0,Z2937/F2937)</f>
        <v>3.64814814814815</v>
      </c>
      <c r="AE2937" s="1" t="str">
        <f aca="false">IFERROR(LEFT(C2937,FIND("-",C2937)-1),C2937)</f>
        <v>PF</v>
      </c>
      <c r="AF2937" s="1" t="str">
        <f aca="false">B2937&amp;"|"&amp;A2937</f>
        <v>Jan Vesely|2014</v>
      </c>
      <c r="AG2937" s="1" t="n">
        <f aca="false">SUMPRODUCT(($A$2:$A$4670=A2937)*($Z$2:$Z$4670&gt;Z2937))+1</f>
        <v>317</v>
      </c>
    </row>
    <row r="2938" customFormat="false" ht="15" hidden="false" customHeight="false" outlineLevel="0" collapsed="false">
      <c r="A2938" s="1" t="n">
        <v>2014</v>
      </c>
      <c r="B2938" s="1" t="s">
        <v>327</v>
      </c>
      <c r="C2938" s="1" t="s">
        <v>102</v>
      </c>
      <c r="D2938" s="1" t="n">
        <v>34</v>
      </c>
      <c r="E2938" s="1" t="s">
        <v>264</v>
      </c>
      <c r="F2938" s="1" t="n">
        <v>29</v>
      </c>
      <c r="G2938" s="1" t="n">
        <v>0</v>
      </c>
      <c r="H2938" s="1" t="n">
        <v>242</v>
      </c>
      <c r="I2938" s="1" t="n">
        <v>52</v>
      </c>
      <c r="J2938" s="1" t="n">
        <v>118</v>
      </c>
      <c r="K2938" s="1" t="n">
        <v>0.441</v>
      </c>
      <c r="L2938" s="1" t="n">
        <v>24</v>
      </c>
      <c r="M2938" s="1" t="n">
        <v>60</v>
      </c>
      <c r="N2938" s="1" t="n">
        <v>0.4</v>
      </c>
      <c r="O2938" s="1" t="n">
        <v>8</v>
      </c>
      <c r="P2938" s="1" t="n">
        <v>11</v>
      </c>
      <c r="Q2938" s="1" t="n">
        <v>0.727</v>
      </c>
      <c r="R2938" s="1" t="n">
        <v>1</v>
      </c>
      <c r="S2938" s="1" t="n">
        <v>19</v>
      </c>
      <c r="T2938" s="1" t="n">
        <v>20</v>
      </c>
      <c r="U2938" s="1" t="n">
        <v>52</v>
      </c>
      <c r="V2938" s="1" t="n">
        <v>14</v>
      </c>
      <c r="W2938" s="1" t="n">
        <v>1</v>
      </c>
      <c r="X2938" s="1" t="n">
        <v>26</v>
      </c>
      <c r="Y2938" s="1" t="n">
        <v>17</v>
      </c>
      <c r="Z2938" s="1" t="n">
        <v>136</v>
      </c>
      <c r="AA2938" s="1" t="n">
        <v>18.9</v>
      </c>
      <c r="AB2938" s="1" t="n">
        <v>0.554</v>
      </c>
      <c r="AC2938" s="1" t="n">
        <v>0.5</v>
      </c>
      <c r="AD2938" s="1" t="n">
        <f aca="false">IF(F2938=0,0,Z2938/F2938)</f>
        <v>4.68965517241379</v>
      </c>
      <c r="AE2938" s="1" t="str">
        <f aca="false">IFERROR(LEFT(C2938,FIND("-",C2938)-1),C2938)</f>
        <v>PG</v>
      </c>
      <c r="AF2938" s="1" t="str">
        <f aca="false">B2938&amp;"|"&amp;A2938</f>
        <v>Jannero Pargo|2014</v>
      </c>
      <c r="AG2938" s="1" t="n">
        <f aca="false">SUMPRODUCT(($A$2:$A$4670=A2938)*($Z$2:$Z$4670&gt;Z2938))+1</f>
        <v>355</v>
      </c>
    </row>
    <row r="2939" customFormat="false" ht="15" hidden="false" customHeight="false" outlineLevel="0" collapsed="false">
      <c r="A2939" s="1" t="n">
        <v>2014</v>
      </c>
      <c r="B2939" s="1" t="s">
        <v>918</v>
      </c>
      <c r="C2939" s="1" t="s">
        <v>128</v>
      </c>
      <c r="D2939" s="1" t="n">
        <v>22</v>
      </c>
      <c r="E2939" s="1" t="s">
        <v>115</v>
      </c>
      <c r="F2939" s="1" t="n">
        <v>13</v>
      </c>
      <c r="G2939" s="1" t="n">
        <v>0</v>
      </c>
      <c r="H2939" s="1" t="n">
        <v>80</v>
      </c>
      <c r="I2939" s="1" t="n">
        <v>6</v>
      </c>
      <c r="J2939" s="1" t="n">
        <v>21</v>
      </c>
      <c r="K2939" s="1" t="n">
        <v>0.286</v>
      </c>
      <c r="L2939" s="1" t="n">
        <v>1</v>
      </c>
      <c r="M2939" s="1" t="n">
        <v>7</v>
      </c>
      <c r="N2939" s="1" t="n">
        <v>0.143</v>
      </c>
      <c r="O2939" s="1" t="n">
        <v>13</v>
      </c>
      <c r="P2939" s="1" t="n">
        <v>16</v>
      </c>
      <c r="Q2939" s="1" t="n">
        <v>0.813</v>
      </c>
      <c r="R2939" s="1" t="n">
        <v>1</v>
      </c>
      <c r="S2939" s="1" t="n">
        <v>5</v>
      </c>
      <c r="T2939" s="1" t="n">
        <v>6</v>
      </c>
      <c r="U2939" s="1" t="n">
        <v>8</v>
      </c>
      <c r="V2939" s="1" t="n">
        <v>3</v>
      </c>
      <c r="W2939" s="1" t="n">
        <v>0</v>
      </c>
      <c r="X2939" s="1" t="n">
        <v>2</v>
      </c>
      <c r="Y2939" s="1" t="n">
        <v>16</v>
      </c>
      <c r="Z2939" s="1" t="n">
        <v>26</v>
      </c>
      <c r="AA2939" s="1" t="n">
        <v>8.5</v>
      </c>
      <c r="AB2939" s="1" t="n">
        <v>0.464</v>
      </c>
      <c r="AC2939" s="1" t="n">
        <v>0.1</v>
      </c>
      <c r="AD2939" s="1" t="n">
        <f aca="false">IF(F2939=0,0,Z2939/F2939)</f>
        <v>2</v>
      </c>
      <c r="AE2939" s="1" t="str">
        <f aca="false">IFERROR(LEFT(C2939,FIND("-",C2939)-1),C2939)</f>
        <v>SG</v>
      </c>
      <c r="AF2939" s="1" t="str">
        <f aca="false">B2939&amp;"|"&amp;A2939</f>
        <v>Jared Cunningham|2014</v>
      </c>
      <c r="AG2939" s="1" t="n">
        <f aca="false">SUMPRODUCT(($A$2:$A$4670=A2939)*($Z$2:$Z$4670&gt;Z2939))+1</f>
        <v>430</v>
      </c>
    </row>
    <row r="2940" customFormat="false" ht="15" hidden="false" customHeight="false" outlineLevel="0" collapsed="false">
      <c r="A2940" s="1" t="n">
        <v>2014</v>
      </c>
      <c r="B2940" s="1" t="s">
        <v>328</v>
      </c>
      <c r="C2940" s="1" t="s">
        <v>123</v>
      </c>
      <c r="D2940" s="1" t="n">
        <v>28</v>
      </c>
      <c r="E2940" s="1" t="s">
        <v>108</v>
      </c>
      <c r="F2940" s="1" t="n">
        <v>74</v>
      </c>
      <c r="G2940" s="1" t="n">
        <v>43</v>
      </c>
      <c r="H2940" s="1" t="n">
        <v>1729</v>
      </c>
      <c r="I2940" s="1" t="n">
        <v>196</v>
      </c>
      <c r="J2940" s="1" t="n">
        <v>447</v>
      </c>
      <c r="K2940" s="1" t="n">
        <v>0.438</v>
      </c>
      <c r="L2940" s="1" t="n">
        <v>81</v>
      </c>
      <c r="M2940" s="1" t="n">
        <v>225</v>
      </c>
      <c r="N2940" s="1" t="n">
        <v>0.36</v>
      </c>
      <c r="O2940" s="1" t="n">
        <v>38</v>
      </c>
      <c r="P2940" s="1" t="n">
        <v>58</v>
      </c>
      <c r="Q2940" s="1" t="n">
        <v>0.655</v>
      </c>
      <c r="R2940" s="1" t="n">
        <v>36</v>
      </c>
      <c r="S2940" s="1" t="n">
        <v>124</v>
      </c>
      <c r="T2940" s="1" t="n">
        <v>160</v>
      </c>
      <c r="U2940" s="1" t="n">
        <v>104</v>
      </c>
      <c r="V2940" s="1" t="n">
        <v>41</v>
      </c>
      <c r="W2940" s="1" t="n">
        <v>10</v>
      </c>
      <c r="X2940" s="1" t="n">
        <v>56</v>
      </c>
      <c r="Y2940" s="1" t="n">
        <v>146</v>
      </c>
      <c r="Z2940" s="1" t="n">
        <v>511</v>
      </c>
      <c r="AA2940" s="1" t="n">
        <v>8.9</v>
      </c>
      <c r="AB2940" s="1" t="n">
        <v>0.541</v>
      </c>
      <c r="AC2940" s="1" t="n">
        <v>2.4</v>
      </c>
      <c r="AD2940" s="1" t="n">
        <f aca="false">IF(F2940=0,0,Z2940/F2940)</f>
        <v>6.90540540540541</v>
      </c>
      <c r="AE2940" s="1" t="str">
        <f aca="false">IFERROR(LEFT(C2940,FIND("-",C2940)-1),C2940)</f>
        <v>SF</v>
      </c>
      <c r="AF2940" s="1" t="str">
        <f aca="false">B2940&amp;"|"&amp;A2940</f>
        <v>Jared Dudley|2014</v>
      </c>
      <c r="AG2940" s="1" t="n">
        <f aca="false">SUMPRODUCT(($A$2:$A$4670=A2940)*($Z$2:$Z$4670&gt;Z2940))+1</f>
        <v>199</v>
      </c>
    </row>
    <row r="2941" customFormat="false" ht="15" hidden="false" customHeight="false" outlineLevel="0" collapsed="false">
      <c r="A2941" s="1" t="n">
        <v>2014</v>
      </c>
      <c r="B2941" s="1" t="s">
        <v>919</v>
      </c>
      <c r="C2941" s="1" t="s">
        <v>92</v>
      </c>
      <c r="D2941" s="1" t="n">
        <v>21</v>
      </c>
      <c r="E2941" s="1" t="s">
        <v>199</v>
      </c>
      <c r="F2941" s="1" t="n">
        <v>74</v>
      </c>
      <c r="G2941" s="1" t="n">
        <v>44</v>
      </c>
      <c r="H2941" s="1" t="n">
        <v>2041</v>
      </c>
      <c r="I2941" s="1" t="n">
        <v>384</v>
      </c>
      <c r="J2941" s="1" t="n">
        <v>899</v>
      </c>
      <c r="K2941" s="1" t="n">
        <v>0.427</v>
      </c>
      <c r="L2941" s="1" t="n">
        <v>56</v>
      </c>
      <c r="M2941" s="1" t="n">
        <v>208</v>
      </c>
      <c r="N2941" s="1" t="n">
        <v>0.269</v>
      </c>
      <c r="O2941" s="1" t="n">
        <v>158</v>
      </c>
      <c r="P2941" s="1" t="n">
        <v>203</v>
      </c>
      <c r="Q2941" s="1" t="n">
        <v>0.778</v>
      </c>
      <c r="R2941" s="1" t="n">
        <v>241</v>
      </c>
      <c r="S2941" s="1" t="n">
        <v>360</v>
      </c>
      <c r="T2941" s="1" t="n">
        <v>601</v>
      </c>
      <c r="U2941" s="1" t="n">
        <v>118</v>
      </c>
      <c r="V2941" s="1" t="n">
        <v>35</v>
      </c>
      <c r="W2941" s="1" t="n">
        <v>49</v>
      </c>
      <c r="X2941" s="1" t="n">
        <v>119</v>
      </c>
      <c r="Y2941" s="1" t="n">
        <v>251</v>
      </c>
      <c r="Z2941" s="1" t="n">
        <v>982</v>
      </c>
      <c r="AA2941" s="1" t="n">
        <v>16.4</v>
      </c>
      <c r="AB2941" s="1" t="n">
        <v>0.497</v>
      </c>
      <c r="AC2941" s="1" t="n">
        <v>3.9</v>
      </c>
      <c r="AD2941" s="1" t="n">
        <f aca="false">IF(F2941=0,0,Z2941/F2941)</f>
        <v>13.2702702702703</v>
      </c>
      <c r="AE2941" s="1" t="str">
        <f aca="false">IFERROR(LEFT(C2941,FIND("-",C2941)-1),C2941)</f>
        <v>PF</v>
      </c>
      <c r="AF2941" s="1" t="str">
        <f aca="false">B2941&amp;"|"&amp;A2941</f>
        <v>Jared Sullinger|2014</v>
      </c>
      <c r="AG2941" s="1" t="n">
        <f aca="false">SUMPRODUCT(($A$2:$A$4670=A2941)*($Z$2:$Z$4670&gt;Z2941))+1</f>
        <v>87</v>
      </c>
    </row>
    <row r="2942" customFormat="false" ht="15" hidden="false" customHeight="false" outlineLevel="0" collapsed="false">
      <c r="A2942" s="1" t="n">
        <v>2014</v>
      </c>
      <c r="B2942" s="1" t="s">
        <v>330</v>
      </c>
      <c r="C2942" s="1" t="s">
        <v>102</v>
      </c>
      <c r="D2942" s="1" t="n">
        <v>30</v>
      </c>
      <c r="E2942" s="1" t="s">
        <v>135</v>
      </c>
      <c r="F2942" s="1" t="n">
        <v>80</v>
      </c>
      <c r="G2942" s="1" t="n">
        <v>31</v>
      </c>
      <c r="H2942" s="1" t="n">
        <v>2252</v>
      </c>
      <c r="I2942" s="1" t="n">
        <v>286</v>
      </c>
      <c r="J2942" s="1" t="n">
        <v>698</v>
      </c>
      <c r="K2942" s="1" t="n">
        <v>0.41</v>
      </c>
      <c r="L2942" s="1" t="n">
        <v>63</v>
      </c>
      <c r="M2942" s="1" t="n">
        <v>185</v>
      </c>
      <c r="N2942" s="1" t="n">
        <v>0.341</v>
      </c>
      <c r="O2942" s="1" t="n">
        <v>125</v>
      </c>
      <c r="P2942" s="1" t="n">
        <v>149</v>
      </c>
      <c r="Q2942" s="1" t="n">
        <v>0.839</v>
      </c>
      <c r="R2942" s="1" t="n">
        <v>22</v>
      </c>
      <c r="S2942" s="1" t="n">
        <v>201</v>
      </c>
      <c r="T2942" s="1" t="n">
        <v>223</v>
      </c>
      <c r="U2942" s="1" t="n">
        <v>324</v>
      </c>
      <c r="V2942" s="1" t="n">
        <v>56</v>
      </c>
      <c r="W2942" s="1" t="n">
        <v>22</v>
      </c>
      <c r="X2942" s="1" t="n">
        <v>133</v>
      </c>
      <c r="Y2942" s="1" t="n">
        <v>133</v>
      </c>
      <c r="Z2942" s="1" t="n">
        <v>760</v>
      </c>
      <c r="AA2942" s="1" t="n">
        <v>11.5</v>
      </c>
      <c r="AB2942" s="1" t="n">
        <v>0.498</v>
      </c>
      <c r="AC2942" s="1" t="n">
        <v>2.3</v>
      </c>
      <c r="AD2942" s="1" t="n">
        <f aca="false">IF(F2942=0,0,Z2942/F2942)</f>
        <v>9.5</v>
      </c>
      <c r="AE2942" s="1" t="str">
        <f aca="false">IFERROR(LEFT(C2942,FIND("-",C2942)-1),C2942)</f>
        <v>PG</v>
      </c>
      <c r="AF2942" s="1" t="str">
        <f aca="false">B2942&amp;"|"&amp;A2942</f>
        <v>Jarrett Jack|2014</v>
      </c>
      <c r="AG2942" s="1" t="n">
        <f aca="false">SUMPRODUCT(($A$2:$A$4670=A2942)*($Z$2:$Z$4670&gt;Z2942))+1</f>
        <v>139</v>
      </c>
    </row>
    <row r="2943" customFormat="false" ht="15" hidden="false" customHeight="false" outlineLevel="0" collapsed="false">
      <c r="A2943" s="1" t="n">
        <v>2014</v>
      </c>
      <c r="B2943" s="1" t="s">
        <v>920</v>
      </c>
      <c r="C2943" s="1" t="s">
        <v>92</v>
      </c>
      <c r="D2943" s="1" t="n">
        <v>25</v>
      </c>
      <c r="E2943" s="1" t="s">
        <v>115</v>
      </c>
      <c r="F2943" s="1" t="n">
        <v>24</v>
      </c>
      <c r="G2943" s="1" t="n">
        <v>0</v>
      </c>
      <c r="H2943" s="1" t="n">
        <v>339</v>
      </c>
      <c r="I2943" s="1" t="n">
        <v>36</v>
      </c>
      <c r="J2943" s="1" t="n">
        <v>60</v>
      </c>
      <c r="K2943" s="1" t="n">
        <v>0.6</v>
      </c>
      <c r="L2943" s="1" t="n">
        <v>0</v>
      </c>
      <c r="M2943" s="1" t="n">
        <v>0</v>
      </c>
      <c r="O2943" s="1" t="n">
        <v>27</v>
      </c>
      <c r="P2943" s="1" t="n">
        <v>52</v>
      </c>
      <c r="Q2943" s="1" t="n">
        <v>0.519</v>
      </c>
      <c r="R2943" s="1" t="n">
        <v>19</v>
      </c>
      <c r="S2943" s="1" t="n">
        <v>44</v>
      </c>
      <c r="T2943" s="1" t="n">
        <v>63</v>
      </c>
      <c r="U2943" s="1" t="n">
        <v>13</v>
      </c>
      <c r="V2943" s="1" t="n">
        <v>10</v>
      </c>
      <c r="W2943" s="1" t="n">
        <v>29</v>
      </c>
      <c r="X2943" s="1" t="n">
        <v>10</v>
      </c>
      <c r="Y2943" s="1" t="n">
        <v>62</v>
      </c>
      <c r="Z2943" s="1" t="n">
        <v>99</v>
      </c>
      <c r="AA2943" s="1" t="n">
        <v>13.3</v>
      </c>
      <c r="AB2943" s="1" t="n">
        <v>0.597</v>
      </c>
      <c r="AC2943" s="1" t="n">
        <v>0.8</v>
      </c>
      <c r="AD2943" s="1" t="n">
        <f aca="false">IF(F2943=0,0,Z2943/F2943)</f>
        <v>4.125</v>
      </c>
      <c r="AE2943" s="1" t="str">
        <f aca="false">IFERROR(LEFT(C2943,FIND("-",C2943)-1),C2943)</f>
        <v>PF</v>
      </c>
      <c r="AF2943" s="1" t="str">
        <f aca="false">B2943&amp;"|"&amp;A2943</f>
        <v>Jarvis Varnado|2014</v>
      </c>
      <c r="AG2943" s="1" t="n">
        <f aca="false">SUMPRODUCT(($A$2:$A$4670=A2943)*($Z$2:$Z$4670&gt;Z2943))+1</f>
        <v>371</v>
      </c>
    </row>
    <row r="2944" customFormat="false" ht="15" hidden="false" customHeight="false" outlineLevel="0" collapsed="false">
      <c r="A2944" s="1" t="n">
        <v>2014</v>
      </c>
      <c r="B2944" s="1" t="s">
        <v>333</v>
      </c>
      <c r="C2944" s="1" t="s">
        <v>105</v>
      </c>
      <c r="D2944" s="1" t="n">
        <v>35</v>
      </c>
      <c r="E2944" s="1" t="s">
        <v>891</v>
      </c>
      <c r="F2944" s="1" t="n">
        <v>22</v>
      </c>
      <c r="G2944" s="1" t="n">
        <v>1</v>
      </c>
      <c r="H2944" s="1" t="n">
        <v>172</v>
      </c>
      <c r="I2944" s="1" t="n">
        <v>11</v>
      </c>
      <c r="J2944" s="1" t="n">
        <v>24</v>
      </c>
      <c r="K2944" s="1" t="n">
        <v>0.458</v>
      </c>
      <c r="L2944" s="1" t="n">
        <v>0</v>
      </c>
      <c r="M2944" s="1" t="n">
        <v>3</v>
      </c>
      <c r="N2944" s="1" t="n">
        <v>0</v>
      </c>
      <c r="O2944" s="1" t="n">
        <v>3</v>
      </c>
      <c r="P2944" s="1" t="n">
        <v>4</v>
      </c>
      <c r="Q2944" s="1" t="n">
        <v>0.75</v>
      </c>
      <c r="R2944" s="1" t="n">
        <v>7</v>
      </c>
      <c r="S2944" s="1" t="n">
        <v>12</v>
      </c>
      <c r="T2944" s="1" t="n">
        <v>19</v>
      </c>
      <c r="U2944" s="1" t="n">
        <v>4</v>
      </c>
      <c r="V2944" s="1" t="n">
        <v>8</v>
      </c>
      <c r="W2944" s="1" t="n">
        <v>1</v>
      </c>
      <c r="X2944" s="1" t="n">
        <v>7</v>
      </c>
      <c r="Y2944" s="1" t="n">
        <v>30</v>
      </c>
      <c r="Z2944" s="1" t="n">
        <v>25</v>
      </c>
      <c r="AA2944" s="1" t="n">
        <v>4.1</v>
      </c>
      <c r="AB2944" s="1" t="n">
        <v>0.485</v>
      </c>
      <c r="AC2944" s="1" t="n">
        <v>0.1</v>
      </c>
      <c r="AD2944" s="1" t="n">
        <f aca="false">IF(F2944=0,0,Z2944/F2944)</f>
        <v>1.13636363636364</v>
      </c>
      <c r="AE2944" s="1" t="str">
        <f aca="false">IFERROR(LEFT(C2944,FIND("-",C2944)-1),C2944)</f>
        <v>C</v>
      </c>
      <c r="AF2944" s="1" t="str">
        <f aca="false">B2944&amp;"|"&amp;A2944</f>
        <v>Jason Collins|2014</v>
      </c>
      <c r="AG2944" s="1" t="n">
        <f aca="false">SUMPRODUCT(($A$2:$A$4670=A2944)*($Z$2:$Z$4670&gt;Z2944))+1</f>
        <v>433</v>
      </c>
    </row>
    <row r="2945" customFormat="false" ht="15" hidden="false" customHeight="false" outlineLevel="0" collapsed="false">
      <c r="A2945" s="1" t="n">
        <v>2014</v>
      </c>
      <c r="B2945" s="1" t="s">
        <v>337</v>
      </c>
      <c r="C2945" s="1" t="s">
        <v>92</v>
      </c>
      <c r="D2945" s="1" t="n">
        <v>30</v>
      </c>
      <c r="E2945" s="1" t="s">
        <v>112</v>
      </c>
      <c r="F2945" s="1" t="n">
        <v>34</v>
      </c>
      <c r="G2945" s="1" t="n">
        <v>13</v>
      </c>
      <c r="H2945" s="1" t="n">
        <v>488</v>
      </c>
      <c r="I2945" s="1" t="n">
        <v>47</v>
      </c>
      <c r="J2945" s="1" t="n">
        <v>105</v>
      </c>
      <c r="K2945" s="1" t="n">
        <v>0.448</v>
      </c>
      <c r="L2945" s="1" t="n">
        <v>0</v>
      </c>
      <c r="M2945" s="1" t="n">
        <v>0</v>
      </c>
      <c r="O2945" s="1" t="n">
        <v>15</v>
      </c>
      <c r="P2945" s="1" t="n">
        <v>31</v>
      </c>
      <c r="Q2945" s="1" t="n">
        <v>0.484</v>
      </c>
      <c r="R2945" s="1" t="n">
        <v>28</v>
      </c>
      <c r="S2945" s="1" t="n">
        <v>58</v>
      </c>
      <c r="T2945" s="1" t="n">
        <v>86</v>
      </c>
      <c r="U2945" s="1" t="n">
        <v>9</v>
      </c>
      <c r="V2945" s="1" t="n">
        <v>8</v>
      </c>
      <c r="W2945" s="1" t="n">
        <v>20</v>
      </c>
      <c r="X2945" s="1" t="n">
        <v>14</v>
      </c>
      <c r="Y2945" s="1" t="n">
        <v>47</v>
      </c>
      <c r="Z2945" s="1" t="n">
        <v>109</v>
      </c>
      <c r="AA2945" s="1" t="n">
        <v>8.1</v>
      </c>
      <c r="AB2945" s="1" t="n">
        <v>0.459</v>
      </c>
      <c r="AC2945" s="1" t="n">
        <v>0.3</v>
      </c>
      <c r="AD2945" s="1" t="n">
        <f aca="false">IF(F2945=0,0,Z2945/F2945)</f>
        <v>3.20588235294118</v>
      </c>
      <c r="AE2945" s="1" t="str">
        <f aca="false">IFERROR(LEFT(C2945,FIND("-",C2945)-1),C2945)</f>
        <v>PF</v>
      </c>
      <c r="AF2945" s="1" t="str">
        <f aca="false">B2945&amp;"|"&amp;A2945</f>
        <v>Jason Maxiell|2014</v>
      </c>
      <c r="AG2945" s="1" t="n">
        <f aca="false">SUMPRODUCT(($A$2:$A$4670=A2945)*($Z$2:$Z$4670&gt;Z2945))+1</f>
        <v>364</v>
      </c>
    </row>
    <row r="2946" customFormat="false" ht="15" hidden="false" customHeight="false" outlineLevel="0" collapsed="false">
      <c r="A2946" s="1" t="n">
        <v>2014</v>
      </c>
      <c r="B2946" s="1" t="s">
        <v>339</v>
      </c>
      <c r="C2946" s="1" t="s">
        <v>92</v>
      </c>
      <c r="D2946" s="1" t="n">
        <v>27</v>
      </c>
      <c r="E2946" s="1" t="s">
        <v>969</v>
      </c>
      <c r="F2946" s="1" t="n">
        <v>31</v>
      </c>
      <c r="G2946" s="1" t="n">
        <v>27</v>
      </c>
      <c r="H2946" s="1" t="n">
        <v>830</v>
      </c>
      <c r="I2946" s="1" t="n">
        <v>131</v>
      </c>
      <c r="J2946" s="1" t="n">
        <v>282</v>
      </c>
      <c r="K2946" s="1" t="n">
        <v>0.465</v>
      </c>
      <c r="L2946" s="1" t="n">
        <v>0</v>
      </c>
      <c r="M2946" s="1" t="n">
        <v>0</v>
      </c>
      <c r="O2946" s="1" t="n">
        <v>39</v>
      </c>
      <c r="P2946" s="1" t="n">
        <v>50</v>
      </c>
      <c r="Q2946" s="1" t="n">
        <v>0.78</v>
      </c>
      <c r="R2946" s="1" t="n">
        <v>51</v>
      </c>
      <c r="S2946" s="1" t="n">
        <v>130</v>
      </c>
      <c r="T2946" s="1" t="n">
        <v>181</v>
      </c>
      <c r="U2946" s="1" t="n">
        <v>29</v>
      </c>
      <c r="V2946" s="1" t="n">
        <v>11</v>
      </c>
      <c r="W2946" s="1" t="n">
        <v>29</v>
      </c>
      <c r="X2946" s="1" t="n">
        <v>28</v>
      </c>
      <c r="Y2946" s="1" t="n">
        <v>100</v>
      </c>
      <c r="Z2946" s="1" t="n">
        <v>301</v>
      </c>
      <c r="AA2946" s="1" t="n">
        <v>12.4</v>
      </c>
      <c r="AB2946" s="1" t="n">
        <v>0.495</v>
      </c>
      <c r="AC2946" s="1" t="n">
        <v>0.9</v>
      </c>
      <c r="AD2946" s="1" t="n">
        <f aca="false">IF(F2946=0,0,Z2946/F2946)</f>
        <v>9.70967741935484</v>
      </c>
      <c r="AE2946" s="1" t="str">
        <f aca="false">IFERROR(LEFT(C2946,FIND("-",C2946)-1),C2946)</f>
        <v>PF</v>
      </c>
      <c r="AF2946" s="1" t="str">
        <f aca="false">B2946&amp;"|"&amp;A2946</f>
        <v>Jason Smith|2014</v>
      </c>
      <c r="AG2946" s="1" t="n">
        <f aca="false">SUMPRODUCT(($A$2:$A$4670=A2946)*($Z$2:$Z$4670&gt;Z2946))+1</f>
        <v>276</v>
      </c>
    </row>
    <row r="2947" customFormat="false" ht="15" hidden="false" customHeight="false" outlineLevel="0" collapsed="false">
      <c r="A2947" s="1" t="n">
        <v>2014</v>
      </c>
      <c r="B2947" s="1" t="s">
        <v>340</v>
      </c>
      <c r="C2947" s="1" t="s">
        <v>102</v>
      </c>
      <c r="D2947" s="1" t="n">
        <v>36</v>
      </c>
      <c r="E2947" s="1" t="s">
        <v>891</v>
      </c>
      <c r="F2947" s="1" t="n">
        <v>35</v>
      </c>
      <c r="G2947" s="1" t="n">
        <v>0</v>
      </c>
      <c r="H2947" s="1" t="n">
        <v>570</v>
      </c>
      <c r="I2947" s="1" t="n">
        <v>55</v>
      </c>
      <c r="J2947" s="1" t="n">
        <v>152</v>
      </c>
      <c r="K2947" s="1" t="n">
        <v>0.362</v>
      </c>
      <c r="L2947" s="1" t="n">
        <v>39</v>
      </c>
      <c r="M2947" s="1" t="n">
        <v>103</v>
      </c>
      <c r="N2947" s="1" t="n">
        <v>0.379</v>
      </c>
      <c r="O2947" s="1" t="n">
        <v>10</v>
      </c>
      <c r="P2947" s="1" t="n">
        <v>15</v>
      </c>
      <c r="Q2947" s="1" t="n">
        <v>0.667</v>
      </c>
      <c r="R2947" s="1" t="n">
        <v>4</v>
      </c>
      <c r="S2947" s="1" t="n">
        <v>33</v>
      </c>
      <c r="T2947" s="1" t="n">
        <v>37</v>
      </c>
      <c r="U2947" s="1" t="n">
        <v>56</v>
      </c>
      <c r="V2947" s="1" t="n">
        <v>13</v>
      </c>
      <c r="W2947" s="1" t="n">
        <v>0</v>
      </c>
      <c r="X2947" s="1" t="n">
        <v>27</v>
      </c>
      <c r="Y2947" s="1" t="n">
        <v>48</v>
      </c>
      <c r="Z2947" s="1" t="n">
        <v>159</v>
      </c>
      <c r="AA2947" s="1" t="n">
        <v>7.4</v>
      </c>
      <c r="AB2947" s="1" t="n">
        <v>0.501</v>
      </c>
      <c r="AC2947" s="1" t="n">
        <v>0.2</v>
      </c>
      <c r="AD2947" s="1" t="n">
        <f aca="false">IF(F2947=0,0,Z2947/F2947)</f>
        <v>4.54285714285714</v>
      </c>
      <c r="AE2947" s="1" t="str">
        <f aca="false">IFERROR(LEFT(C2947,FIND("-",C2947)-1),C2947)</f>
        <v>PG</v>
      </c>
      <c r="AF2947" s="1" t="str">
        <f aca="false">B2947&amp;"|"&amp;A2947</f>
        <v>Jason Terry|2014</v>
      </c>
      <c r="AG2947" s="1" t="n">
        <f aca="false">SUMPRODUCT(($A$2:$A$4670=A2947)*($Z$2:$Z$4670&gt;Z2947))+1</f>
        <v>337</v>
      </c>
    </row>
    <row r="2948" customFormat="false" ht="15" hidden="false" customHeight="false" outlineLevel="0" collapsed="false">
      <c r="A2948" s="1" t="n">
        <v>2014</v>
      </c>
      <c r="B2948" s="1" t="s">
        <v>634</v>
      </c>
      <c r="C2948" s="1" t="s">
        <v>92</v>
      </c>
      <c r="D2948" s="1" t="n">
        <v>27</v>
      </c>
      <c r="E2948" s="1" t="s">
        <v>173</v>
      </c>
      <c r="F2948" s="1" t="n">
        <v>82</v>
      </c>
      <c r="G2948" s="1" t="n">
        <v>61</v>
      </c>
      <c r="H2948" s="1" t="n">
        <v>2007</v>
      </c>
      <c r="I2948" s="1" t="n">
        <v>251</v>
      </c>
      <c r="J2948" s="1" t="n">
        <v>496</v>
      </c>
      <c r="K2948" s="1" t="n">
        <v>0.506</v>
      </c>
      <c r="L2948" s="1" t="n">
        <v>0</v>
      </c>
      <c r="M2948" s="1" t="n">
        <v>0</v>
      </c>
      <c r="O2948" s="1" t="n">
        <v>84</v>
      </c>
      <c r="P2948" s="1" t="n">
        <v>145</v>
      </c>
      <c r="Q2948" s="1" t="n">
        <v>0.579</v>
      </c>
      <c r="R2948" s="1" t="n">
        <v>153</v>
      </c>
      <c r="S2948" s="1" t="n">
        <v>374</v>
      </c>
      <c r="T2948" s="1" t="n">
        <v>527</v>
      </c>
      <c r="U2948" s="1" t="n">
        <v>53</v>
      </c>
      <c r="V2948" s="1" t="n">
        <v>32</v>
      </c>
      <c r="W2948" s="1" t="n">
        <v>56</v>
      </c>
      <c r="X2948" s="1" t="n">
        <v>95</v>
      </c>
      <c r="Y2948" s="1" t="n">
        <v>251</v>
      </c>
      <c r="Z2948" s="1" t="n">
        <v>586</v>
      </c>
      <c r="AA2948" s="1" t="n">
        <v>11.1</v>
      </c>
      <c r="AB2948" s="1" t="n">
        <v>0.523</v>
      </c>
      <c r="AC2948" s="1" t="n">
        <v>2.7</v>
      </c>
      <c r="AD2948" s="1" t="n">
        <f aca="false">IF(F2948=0,0,Z2948/F2948)</f>
        <v>7.14634146341463</v>
      </c>
      <c r="AE2948" s="1" t="str">
        <f aca="false">IFERROR(LEFT(C2948,FIND("-",C2948)-1),C2948)</f>
        <v>PF</v>
      </c>
      <c r="AF2948" s="1" t="str">
        <f aca="false">B2948&amp;"|"&amp;A2948</f>
        <v>Jason Thompson|2014</v>
      </c>
      <c r="AG2948" s="1" t="n">
        <f aca="false">SUMPRODUCT(($A$2:$A$4670=A2948)*($Z$2:$Z$4670&gt;Z2948))+1</f>
        <v>179</v>
      </c>
    </row>
    <row r="2949" customFormat="false" ht="15" hidden="false" customHeight="false" outlineLevel="0" collapsed="false">
      <c r="A2949" s="1" t="n">
        <v>2014</v>
      </c>
      <c r="B2949" s="1" t="s">
        <v>771</v>
      </c>
      <c r="C2949" s="1" t="s">
        <v>92</v>
      </c>
      <c r="D2949" s="1" t="n">
        <v>27</v>
      </c>
      <c r="E2949" s="1" t="s">
        <v>115</v>
      </c>
      <c r="F2949" s="1" t="n">
        <v>53</v>
      </c>
      <c r="G2949" s="1" t="n">
        <v>12</v>
      </c>
      <c r="H2949" s="1" t="n">
        <v>961</v>
      </c>
      <c r="I2949" s="1" t="n">
        <v>143</v>
      </c>
      <c r="J2949" s="1" t="n">
        <v>275</v>
      </c>
      <c r="K2949" s="1" t="n">
        <v>0.52</v>
      </c>
      <c r="L2949" s="1" t="n">
        <v>0</v>
      </c>
      <c r="M2949" s="1" t="n">
        <v>0</v>
      </c>
      <c r="O2949" s="1" t="n">
        <v>76</v>
      </c>
      <c r="P2949" s="1" t="n">
        <v>119</v>
      </c>
      <c r="Q2949" s="1" t="n">
        <v>0.639</v>
      </c>
      <c r="R2949" s="1" t="n">
        <v>102</v>
      </c>
      <c r="S2949" s="1" t="n">
        <v>204</v>
      </c>
      <c r="T2949" s="1" t="n">
        <v>306</v>
      </c>
      <c r="U2949" s="1" t="n">
        <v>38</v>
      </c>
      <c r="V2949" s="1" t="n">
        <v>24</v>
      </c>
      <c r="W2949" s="1" t="n">
        <v>36</v>
      </c>
      <c r="X2949" s="1" t="n">
        <v>39</v>
      </c>
      <c r="Y2949" s="1" t="n">
        <v>108</v>
      </c>
      <c r="Z2949" s="1" t="n">
        <v>362</v>
      </c>
      <c r="AA2949" s="1" t="n">
        <v>17.4</v>
      </c>
      <c r="AB2949" s="1" t="n">
        <v>0.553</v>
      </c>
      <c r="AC2949" s="1" t="n">
        <v>2.7</v>
      </c>
      <c r="AD2949" s="1" t="n">
        <f aca="false">IF(F2949=0,0,Z2949/F2949)</f>
        <v>6.83018867924528</v>
      </c>
      <c r="AE2949" s="1" t="str">
        <f aca="false">IFERROR(LEFT(C2949,FIND("-",C2949)-1),C2949)</f>
        <v>PF</v>
      </c>
      <c r="AF2949" s="1" t="str">
        <f aca="false">B2949&amp;"|"&amp;A2949</f>
        <v>Jeff Adrien|2014</v>
      </c>
      <c r="AG2949" s="1" t="n">
        <f aca="false">SUMPRODUCT(($A$2:$A$4670=A2949)*($Z$2:$Z$4670&gt;Z2949))+1</f>
        <v>247</v>
      </c>
    </row>
    <row r="2950" customFormat="false" ht="15" hidden="false" customHeight="false" outlineLevel="0" collapsed="false">
      <c r="A2950" s="1" t="n">
        <v>2014</v>
      </c>
      <c r="B2950" s="1" t="s">
        <v>703</v>
      </c>
      <c r="C2950" s="1" t="s">
        <v>92</v>
      </c>
      <c r="D2950" s="1" t="n">
        <v>26</v>
      </c>
      <c r="E2950" s="1" t="s">
        <v>194</v>
      </c>
      <c r="F2950" s="1" t="n">
        <v>73</v>
      </c>
      <c r="G2950" s="1" t="n">
        <v>10</v>
      </c>
      <c r="H2950" s="1" t="n">
        <v>952</v>
      </c>
      <c r="I2950" s="1" t="n">
        <v>101</v>
      </c>
      <c r="J2950" s="1" t="n">
        <v>174</v>
      </c>
      <c r="K2950" s="1" t="n">
        <v>0.58</v>
      </c>
      <c r="L2950" s="1" t="n">
        <v>0</v>
      </c>
      <c r="M2950" s="1" t="n">
        <v>0</v>
      </c>
      <c r="O2950" s="1" t="n">
        <v>38</v>
      </c>
      <c r="P2950" s="1" t="n">
        <v>55</v>
      </c>
      <c r="Q2950" s="1" t="n">
        <v>0.691</v>
      </c>
      <c r="R2950" s="1" t="n">
        <v>89</v>
      </c>
      <c r="S2950" s="1" t="n">
        <v>169</v>
      </c>
      <c r="T2950" s="1" t="n">
        <v>258</v>
      </c>
      <c r="U2950" s="1" t="n">
        <v>60</v>
      </c>
      <c r="V2950" s="1" t="n">
        <v>13</v>
      </c>
      <c r="W2950" s="1" t="n">
        <v>25</v>
      </c>
      <c r="X2950" s="1" t="n">
        <v>63</v>
      </c>
      <c r="Y2950" s="1" t="n">
        <v>146</v>
      </c>
      <c r="Z2950" s="1" t="n">
        <v>240</v>
      </c>
      <c r="AA2950" s="1" t="n">
        <v>11.1</v>
      </c>
      <c r="AB2950" s="1" t="n">
        <v>0.605</v>
      </c>
      <c r="AC2950" s="1" t="n">
        <v>2.4</v>
      </c>
      <c r="AD2950" s="1" t="n">
        <f aca="false">IF(F2950=0,0,Z2950/F2950)</f>
        <v>3.28767123287671</v>
      </c>
      <c r="AE2950" s="1" t="str">
        <f aca="false">IFERROR(LEFT(C2950,FIND("-",C2950)-1),C2950)</f>
        <v>PF</v>
      </c>
      <c r="AF2950" s="1" t="str">
        <f aca="false">B2950&amp;"|"&amp;A2950</f>
        <v>Jeff Ayres|2014</v>
      </c>
      <c r="AG2950" s="1" t="n">
        <f aca="false">SUMPRODUCT(($A$2:$A$4670=A2950)*($Z$2:$Z$4670&gt;Z2950))+1</f>
        <v>299</v>
      </c>
    </row>
    <row r="2951" customFormat="false" ht="15" hidden="false" customHeight="false" outlineLevel="0" collapsed="false">
      <c r="A2951" s="1" t="n">
        <v>2014</v>
      </c>
      <c r="B2951" s="1" t="s">
        <v>344</v>
      </c>
      <c r="C2951" s="1" t="s">
        <v>123</v>
      </c>
      <c r="D2951" s="1" t="n">
        <v>27</v>
      </c>
      <c r="E2951" s="1" t="s">
        <v>199</v>
      </c>
      <c r="F2951" s="1" t="n">
        <v>82</v>
      </c>
      <c r="G2951" s="1" t="n">
        <v>82</v>
      </c>
      <c r="H2951" s="1" t="n">
        <v>2805</v>
      </c>
      <c r="I2951" s="1" t="n">
        <v>482</v>
      </c>
      <c r="J2951" s="1" t="n">
        <v>1171</v>
      </c>
      <c r="K2951" s="1" t="n">
        <v>0.412</v>
      </c>
      <c r="L2951" s="1" t="n">
        <v>135</v>
      </c>
      <c r="M2951" s="1" t="n">
        <v>396</v>
      </c>
      <c r="N2951" s="1" t="n">
        <v>0.341</v>
      </c>
      <c r="O2951" s="1" t="n">
        <v>283</v>
      </c>
      <c r="P2951" s="1" t="n">
        <v>356</v>
      </c>
      <c r="Q2951" s="1" t="n">
        <v>0.795</v>
      </c>
      <c r="R2951" s="1" t="n">
        <v>54</v>
      </c>
      <c r="S2951" s="1" t="n">
        <v>326</v>
      </c>
      <c r="T2951" s="1" t="n">
        <v>380</v>
      </c>
      <c r="U2951" s="1" t="n">
        <v>138</v>
      </c>
      <c r="V2951" s="1" t="n">
        <v>57</v>
      </c>
      <c r="W2951" s="1" t="n">
        <v>47</v>
      </c>
      <c r="X2951" s="1" t="n">
        <v>165</v>
      </c>
      <c r="Y2951" s="1" t="n">
        <v>180</v>
      </c>
      <c r="Z2951" s="1" t="n">
        <v>1382</v>
      </c>
      <c r="AA2951" s="1" t="n">
        <v>13.1</v>
      </c>
      <c r="AB2951" s="1" t="n">
        <v>0.52</v>
      </c>
      <c r="AC2951" s="1" t="n">
        <v>3.3</v>
      </c>
      <c r="AD2951" s="1" t="n">
        <f aca="false">IF(F2951=0,0,Z2951/F2951)</f>
        <v>16.8536585365854</v>
      </c>
      <c r="AE2951" s="1" t="str">
        <f aca="false">IFERROR(LEFT(C2951,FIND("-",C2951)-1),C2951)</f>
        <v>SF</v>
      </c>
      <c r="AF2951" s="1" t="str">
        <f aca="false">B2951&amp;"|"&amp;A2951</f>
        <v>Jeff Green|2014</v>
      </c>
      <c r="AG2951" s="1" t="n">
        <f aca="false">SUMPRODUCT(($A$2:$A$4670=A2951)*($Z$2:$Z$4670&gt;Z2951))+1</f>
        <v>25</v>
      </c>
    </row>
    <row r="2952" customFormat="false" ht="15" hidden="false" customHeight="false" outlineLevel="0" collapsed="false">
      <c r="A2952" s="1" t="n">
        <v>2014</v>
      </c>
      <c r="B2952" s="1" t="s">
        <v>704</v>
      </c>
      <c r="C2952" s="1" t="s">
        <v>102</v>
      </c>
      <c r="D2952" s="1" t="n">
        <v>25</v>
      </c>
      <c r="E2952" s="1" t="s">
        <v>110</v>
      </c>
      <c r="F2952" s="1" t="n">
        <v>79</v>
      </c>
      <c r="G2952" s="1" t="n">
        <v>79</v>
      </c>
      <c r="H2952" s="1" t="n">
        <v>2542</v>
      </c>
      <c r="I2952" s="1" t="n">
        <v>456</v>
      </c>
      <c r="J2952" s="1" t="n">
        <v>1040</v>
      </c>
      <c r="K2952" s="1" t="n">
        <v>0.438</v>
      </c>
      <c r="L2952" s="1" t="n">
        <v>74</v>
      </c>
      <c r="M2952" s="1" t="n">
        <v>225</v>
      </c>
      <c r="N2952" s="1" t="n">
        <v>0.329</v>
      </c>
      <c r="O2952" s="1" t="n">
        <v>318</v>
      </c>
      <c r="P2952" s="1" t="n">
        <v>376</v>
      </c>
      <c r="Q2952" s="1" t="n">
        <v>0.846</v>
      </c>
      <c r="R2952" s="1" t="n">
        <v>34</v>
      </c>
      <c r="S2952" s="1" t="n">
        <v>174</v>
      </c>
      <c r="T2952" s="1" t="n">
        <v>208</v>
      </c>
      <c r="U2952" s="1" t="n">
        <v>528</v>
      </c>
      <c r="V2952" s="1" t="n">
        <v>89</v>
      </c>
      <c r="W2952" s="1" t="n">
        <v>17</v>
      </c>
      <c r="X2952" s="1" t="n">
        <v>232</v>
      </c>
      <c r="Y2952" s="1" t="n">
        <v>158</v>
      </c>
      <c r="Z2952" s="1" t="n">
        <v>1304</v>
      </c>
      <c r="AA2952" s="1" t="n">
        <v>17.1</v>
      </c>
      <c r="AB2952" s="1" t="n">
        <v>0.541</v>
      </c>
      <c r="AC2952" s="1" t="n">
        <v>5.2</v>
      </c>
      <c r="AD2952" s="1" t="n">
        <f aca="false">IF(F2952=0,0,Z2952/F2952)</f>
        <v>16.5063291139241</v>
      </c>
      <c r="AE2952" s="1" t="str">
        <f aca="false">IFERROR(LEFT(C2952,FIND("-",C2952)-1),C2952)</f>
        <v>PG</v>
      </c>
      <c r="AF2952" s="1" t="str">
        <f aca="false">B2952&amp;"|"&amp;A2952</f>
        <v>Jeff Teague|2014</v>
      </c>
      <c r="AG2952" s="1" t="n">
        <f aca="false">SUMPRODUCT(($A$2:$A$4670=A2952)*($Z$2:$Z$4670&gt;Z2952))+1</f>
        <v>30</v>
      </c>
    </row>
    <row r="2953" customFormat="false" ht="15" hidden="false" customHeight="false" outlineLevel="0" collapsed="false">
      <c r="A2953" s="1" t="n">
        <v>2014</v>
      </c>
      <c r="B2953" s="1" t="s">
        <v>1001</v>
      </c>
      <c r="C2953" s="1" t="s">
        <v>105</v>
      </c>
      <c r="D2953" s="1" t="n">
        <v>23</v>
      </c>
      <c r="E2953" s="1" t="s">
        <v>969</v>
      </c>
      <c r="F2953" s="1" t="n">
        <v>58</v>
      </c>
      <c r="G2953" s="1" t="n">
        <v>4</v>
      </c>
      <c r="H2953" s="1" t="n">
        <v>684</v>
      </c>
      <c r="I2953" s="1" t="n">
        <v>69</v>
      </c>
      <c r="J2953" s="1" t="n">
        <v>129</v>
      </c>
      <c r="K2953" s="1" t="n">
        <v>0.535</v>
      </c>
      <c r="L2953" s="1" t="n">
        <v>0</v>
      </c>
      <c r="M2953" s="1" t="n">
        <v>1</v>
      </c>
      <c r="N2953" s="1" t="n">
        <v>0</v>
      </c>
      <c r="O2953" s="1" t="n">
        <v>52</v>
      </c>
      <c r="P2953" s="1" t="n">
        <v>73</v>
      </c>
      <c r="Q2953" s="1" t="n">
        <v>0.712</v>
      </c>
      <c r="R2953" s="1" t="n">
        <v>49</v>
      </c>
      <c r="S2953" s="1" t="n">
        <v>101</v>
      </c>
      <c r="T2953" s="1" t="n">
        <v>150</v>
      </c>
      <c r="U2953" s="1" t="n">
        <v>26</v>
      </c>
      <c r="V2953" s="1" t="n">
        <v>15</v>
      </c>
      <c r="W2953" s="1" t="n">
        <v>50</v>
      </c>
      <c r="X2953" s="1" t="n">
        <v>20</v>
      </c>
      <c r="Y2953" s="1" t="n">
        <v>73</v>
      </c>
      <c r="Z2953" s="1" t="n">
        <v>190</v>
      </c>
      <c r="AA2953" s="1" t="n">
        <v>15.2</v>
      </c>
      <c r="AB2953" s="1" t="n">
        <v>0.59</v>
      </c>
      <c r="AC2953" s="1" t="n">
        <v>1.8</v>
      </c>
      <c r="AD2953" s="1" t="n">
        <f aca="false">IF(F2953=0,0,Z2953/F2953)</f>
        <v>3.27586206896552</v>
      </c>
      <c r="AE2953" s="1" t="str">
        <f aca="false">IFERROR(LEFT(C2953,FIND("-",C2953)-1),C2953)</f>
        <v>C</v>
      </c>
      <c r="AF2953" s="1" t="str">
        <f aca="false">B2953&amp;"|"&amp;A2953</f>
        <v>Jeff Withey|2014</v>
      </c>
      <c r="AG2953" s="1" t="n">
        <f aca="false">SUMPRODUCT(($A$2:$A$4670=A2953)*($Z$2:$Z$4670&gt;Z2953))+1</f>
        <v>321</v>
      </c>
    </row>
    <row r="2954" customFormat="false" ht="15" hidden="false" customHeight="false" outlineLevel="0" collapsed="false">
      <c r="A2954" s="1" t="n">
        <v>2014</v>
      </c>
      <c r="B2954" s="1" t="s">
        <v>921</v>
      </c>
      <c r="C2954" s="1" t="s">
        <v>123</v>
      </c>
      <c r="D2954" s="1" t="n">
        <v>24</v>
      </c>
      <c r="E2954" s="1" t="s">
        <v>264</v>
      </c>
      <c r="F2954" s="1" t="n">
        <v>26</v>
      </c>
      <c r="G2954" s="1" t="n">
        <v>8</v>
      </c>
      <c r="H2954" s="1" t="n">
        <v>629</v>
      </c>
      <c r="I2954" s="1" t="n">
        <v>82</v>
      </c>
      <c r="J2954" s="1" t="n">
        <v>218</v>
      </c>
      <c r="K2954" s="1" t="n">
        <v>0.376</v>
      </c>
      <c r="L2954" s="1" t="n">
        <v>18</v>
      </c>
      <c r="M2954" s="1" t="n">
        <v>67</v>
      </c>
      <c r="N2954" s="1" t="n">
        <v>0.269</v>
      </c>
      <c r="O2954" s="1" t="n">
        <v>26</v>
      </c>
      <c r="P2954" s="1" t="n">
        <v>47</v>
      </c>
      <c r="Q2954" s="1" t="n">
        <v>0.553</v>
      </c>
      <c r="R2954" s="1" t="n">
        <v>15</v>
      </c>
      <c r="S2954" s="1" t="n">
        <v>45</v>
      </c>
      <c r="T2954" s="1" t="n">
        <v>60</v>
      </c>
      <c r="U2954" s="1" t="n">
        <v>22</v>
      </c>
      <c r="V2954" s="1" t="n">
        <v>13</v>
      </c>
      <c r="W2954" s="1" t="n">
        <v>5</v>
      </c>
      <c r="X2954" s="1" t="n">
        <v>25</v>
      </c>
      <c r="Y2954" s="1" t="n">
        <v>62</v>
      </c>
      <c r="Z2954" s="1" t="n">
        <v>208</v>
      </c>
      <c r="AA2954" s="1" t="n">
        <v>5.9</v>
      </c>
      <c r="AB2954" s="1" t="n">
        <v>0.436</v>
      </c>
      <c r="AC2954" s="1" t="n">
        <v>-0.2</v>
      </c>
      <c r="AD2954" s="1" t="n">
        <f aca="false">IF(F2954=0,0,Z2954/F2954)</f>
        <v>8</v>
      </c>
      <c r="AE2954" s="1" t="str">
        <f aca="false">IFERROR(LEFT(C2954,FIND("-",C2954)-1),C2954)</f>
        <v>SF</v>
      </c>
      <c r="AF2954" s="1" t="str">
        <f aca="false">B2954&amp;"|"&amp;A2954</f>
        <v>Jeffery Taylor|2014</v>
      </c>
      <c r="AG2954" s="1" t="n">
        <f aca="false">SUMPRODUCT(($A$2:$A$4670=A2954)*($Z$2:$Z$4670&gt;Z2954))+1</f>
        <v>310</v>
      </c>
    </row>
    <row r="2955" customFormat="false" ht="15" hidden="false" customHeight="false" outlineLevel="0" collapsed="false">
      <c r="A2955" s="1" t="n">
        <v>2014</v>
      </c>
      <c r="B2955" s="1" t="s">
        <v>772</v>
      </c>
      <c r="C2955" s="1" t="s">
        <v>123</v>
      </c>
      <c r="D2955" s="1" t="n">
        <v>26</v>
      </c>
      <c r="E2955" s="1" t="s">
        <v>149</v>
      </c>
      <c r="F2955" s="1" t="n">
        <v>66</v>
      </c>
      <c r="G2955" s="1" t="n">
        <v>4</v>
      </c>
      <c r="H2955" s="1" t="n">
        <v>1209</v>
      </c>
      <c r="I2955" s="1" t="n">
        <v>175</v>
      </c>
      <c r="J2955" s="1" t="n">
        <v>332</v>
      </c>
      <c r="K2955" s="1" t="n">
        <v>0.527</v>
      </c>
      <c r="L2955" s="1" t="n">
        <v>0</v>
      </c>
      <c r="M2955" s="1" t="n">
        <v>2</v>
      </c>
      <c r="N2955" s="1" t="n">
        <v>0</v>
      </c>
      <c r="O2955" s="1" t="n">
        <v>51</v>
      </c>
      <c r="P2955" s="1" t="n">
        <v>75</v>
      </c>
      <c r="Q2955" s="1" t="n">
        <v>0.68</v>
      </c>
      <c r="R2955" s="1" t="n">
        <v>120</v>
      </c>
      <c r="S2955" s="1" t="n">
        <v>190</v>
      </c>
      <c r="T2955" s="1" t="n">
        <v>310</v>
      </c>
      <c r="U2955" s="1" t="n">
        <v>44</v>
      </c>
      <c r="V2955" s="1" t="n">
        <v>42</v>
      </c>
      <c r="W2955" s="1" t="n">
        <v>46</v>
      </c>
      <c r="X2955" s="1" t="n">
        <v>40</v>
      </c>
      <c r="Y2955" s="1" t="n">
        <v>139</v>
      </c>
      <c r="Z2955" s="1" t="n">
        <v>401</v>
      </c>
      <c r="AA2955" s="1" t="n">
        <v>16.2</v>
      </c>
      <c r="AB2955" s="1" t="n">
        <v>0.549</v>
      </c>
      <c r="AC2955" s="1" t="n">
        <v>2.8</v>
      </c>
      <c r="AD2955" s="1" t="n">
        <f aca="false">IF(F2955=0,0,Z2955/F2955)</f>
        <v>6.07575757575758</v>
      </c>
      <c r="AE2955" s="1" t="str">
        <f aca="false">IFERROR(LEFT(C2955,FIND("-",C2955)-1),C2955)</f>
        <v>SF</v>
      </c>
      <c r="AF2955" s="1" t="str">
        <f aca="false">B2955&amp;"|"&amp;A2955</f>
        <v>Jeremy Evans|2014</v>
      </c>
      <c r="AG2955" s="1" t="n">
        <f aca="false">SUMPRODUCT(($A$2:$A$4670=A2955)*($Z$2:$Z$4670&gt;Z2955))+1</f>
        <v>240</v>
      </c>
    </row>
    <row r="2956" customFormat="false" ht="15" hidden="false" customHeight="false" outlineLevel="0" collapsed="false">
      <c r="A2956" s="1" t="n">
        <v>2014</v>
      </c>
      <c r="B2956" s="1" t="s">
        <v>922</v>
      </c>
      <c r="C2956" s="1" t="s">
        <v>128</v>
      </c>
      <c r="D2956" s="1" t="n">
        <v>21</v>
      </c>
      <c r="E2956" s="1" t="s">
        <v>609</v>
      </c>
      <c r="F2956" s="1" t="n">
        <v>78</v>
      </c>
      <c r="G2956" s="1" t="n">
        <v>0</v>
      </c>
      <c r="H2956" s="1" t="n">
        <v>1538</v>
      </c>
      <c r="I2956" s="1" t="n">
        <v>263</v>
      </c>
      <c r="J2956" s="1" t="n">
        <v>609</v>
      </c>
      <c r="K2956" s="1" t="n">
        <v>0.432</v>
      </c>
      <c r="L2956" s="1" t="n">
        <v>88</v>
      </c>
      <c r="M2956" s="1" t="n">
        <v>247</v>
      </c>
      <c r="N2956" s="1" t="n">
        <v>0.356</v>
      </c>
      <c r="O2956" s="1" t="n">
        <v>51</v>
      </c>
      <c r="P2956" s="1" t="n">
        <v>64</v>
      </c>
      <c r="Q2956" s="1" t="n">
        <v>0.797</v>
      </c>
      <c r="R2956" s="1" t="n">
        <v>27</v>
      </c>
      <c r="S2956" s="1" t="n">
        <v>162</v>
      </c>
      <c r="T2956" s="1" t="n">
        <v>189</v>
      </c>
      <c r="U2956" s="1" t="n">
        <v>115</v>
      </c>
      <c r="V2956" s="1" t="n">
        <v>56</v>
      </c>
      <c r="W2956" s="1" t="n">
        <v>26</v>
      </c>
      <c r="X2956" s="1" t="n">
        <v>61</v>
      </c>
      <c r="Y2956" s="1" t="n">
        <v>143</v>
      </c>
      <c r="Z2956" s="1" t="n">
        <v>665</v>
      </c>
      <c r="AA2956" s="1" t="n">
        <v>13.4</v>
      </c>
      <c r="AB2956" s="1" t="n">
        <v>0.522</v>
      </c>
      <c r="AC2956" s="1" t="n">
        <v>3.3</v>
      </c>
      <c r="AD2956" s="1" t="n">
        <f aca="false">IF(F2956=0,0,Z2956/F2956)</f>
        <v>8.52564102564103</v>
      </c>
      <c r="AE2956" s="1" t="str">
        <f aca="false">IFERROR(LEFT(C2956,FIND("-",C2956)-1),C2956)</f>
        <v>SG</v>
      </c>
      <c r="AF2956" s="1" t="str">
        <f aca="false">B2956&amp;"|"&amp;A2956</f>
        <v>Jeremy Lamb|2014</v>
      </c>
      <c r="AG2956" s="1" t="n">
        <f aca="false">SUMPRODUCT(($A$2:$A$4670=A2956)*($Z$2:$Z$4670&gt;Z2956))+1</f>
        <v>156</v>
      </c>
    </row>
    <row r="2957" customFormat="false" ht="15" hidden="false" customHeight="false" outlineLevel="0" collapsed="false">
      <c r="A2957" s="1" t="n">
        <v>2014</v>
      </c>
      <c r="B2957" s="1" t="s">
        <v>773</v>
      </c>
      <c r="C2957" s="1" t="s">
        <v>102</v>
      </c>
      <c r="D2957" s="1" t="n">
        <v>25</v>
      </c>
      <c r="E2957" s="1" t="s">
        <v>103</v>
      </c>
      <c r="F2957" s="1" t="n">
        <v>71</v>
      </c>
      <c r="G2957" s="1" t="n">
        <v>33</v>
      </c>
      <c r="H2957" s="1" t="n">
        <v>2054</v>
      </c>
      <c r="I2957" s="1" t="n">
        <v>295</v>
      </c>
      <c r="J2957" s="1" t="n">
        <v>662</v>
      </c>
      <c r="K2957" s="1" t="n">
        <v>0.446</v>
      </c>
      <c r="L2957" s="1" t="n">
        <v>82</v>
      </c>
      <c r="M2957" s="1" t="n">
        <v>229</v>
      </c>
      <c r="N2957" s="1" t="n">
        <v>0.358</v>
      </c>
      <c r="O2957" s="1" t="n">
        <v>218</v>
      </c>
      <c r="P2957" s="1" t="n">
        <v>265</v>
      </c>
      <c r="Q2957" s="1" t="n">
        <v>0.823</v>
      </c>
      <c r="R2957" s="1" t="n">
        <v>34</v>
      </c>
      <c r="S2957" s="1" t="n">
        <v>153</v>
      </c>
      <c r="T2957" s="1" t="n">
        <v>187</v>
      </c>
      <c r="U2957" s="1" t="n">
        <v>294</v>
      </c>
      <c r="V2957" s="1" t="n">
        <v>68</v>
      </c>
      <c r="W2957" s="1" t="n">
        <v>27</v>
      </c>
      <c r="X2957" s="1" t="n">
        <v>176</v>
      </c>
      <c r="Y2957" s="1" t="n">
        <v>166</v>
      </c>
      <c r="Z2957" s="1" t="n">
        <v>890</v>
      </c>
      <c r="AA2957" s="1" t="n">
        <v>14.3</v>
      </c>
      <c r="AB2957" s="1" t="n">
        <v>0.572</v>
      </c>
      <c r="AC2957" s="1" t="n">
        <v>4.4</v>
      </c>
      <c r="AD2957" s="1" t="n">
        <f aca="false">IF(F2957=0,0,Z2957/F2957)</f>
        <v>12.5352112676056</v>
      </c>
      <c r="AE2957" s="1" t="str">
        <f aca="false">IFERROR(LEFT(C2957,FIND("-",C2957)-1),C2957)</f>
        <v>PG</v>
      </c>
      <c r="AF2957" s="1" t="str">
        <f aca="false">B2957&amp;"|"&amp;A2957</f>
        <v>Jeremy Lin|2014</v>
      </c>
      <c r="AG2957" s="1" t="n">
        <f aca="false">SUMPRODUCT(($A$2:$A$4670=A2957)*($Z$2:$Z$4670&gt;Z2957))+1</f>
        <v>107</v>
      </c>
    </row>
    <row r="2958" customFormat="false" ht="15" hidden="false" customHeight="false" outlineLevel="0" collapsed="false">
      <c r="A2958" s="1" t="n">
        <v>2014</v>
      </c>
      <c r="B2958" s="1" t="s">
        <v>844</v>
      </c>
      <c r="C2958" s="1" t="s">
        <v>105</v>
      </c>
      <c r="D2958" s="1" t="n">
        <v>22</v>
      </c>
      <c r="E2958" s="1" t="s">
        <v>256</v>
      </c>
      <c r="F2958" s="1" t="n">
        <v>41</v>
      </c>
      <c r="G2958" s="1" t="n">
        <v>0</v>
      </c>
      <c r="H2958" s="1" t="n">
        <v>398</v>
      </c>
      <c r="I2958" s="1" t="n">
        <v>60</v>
      </c>
      <c r="J2958" s="1" t="n">
        <v>116</v>
      </c>
      <c r="K2958" s="1" t="n">
        <v>0.517</v>
      </c>
      <c r="L2958" s="1" t="n">
        <v>0</v>
      </c>
      <c r="M2958" s="1" t="n">
        <v>0</v>
      </c>
      <c r="O2958" s="1" t="n">
        <v>26</v>
      </c>
      <c r="P2958" s="1" t="n">
        <v>48</v>
      </c>
      <c r="Q2958" s="1" t="n">
        <v>0.542</v>
      </c>
      <c r="R2958" s="1" t="n">
        <v>38</v>
      </c>
      <c r="S2958" s="1" t="n">
        <v>71</v>
      </c>
      <c r="T2958" s="1" t="n">
        <v>109</v>
      </c>
      <c r="U2958" s="1" t="n">
        <v>8</v>
      </c>
      <c r="V2958" s="1" t="n">
        <v>6</v>
      </c>
      <c r="W2958" s="1" t="n">
        <v>20</v>
      </c>
      <c r="X2958" s="1" t="n">
        <v>26</v>
      </c>
      <c r="Y2958" s="1" t="n">
        <v>70</v>
      </c>
      <c r="Z2958" s="1" t="n">
        <v>146</v>
      </c>
      <c r="AA2958" s="1" t="n">
        <v>13</v>
      </c>
      <c r="AB2958" s="1" t="n">
        <v>0.532</v>
      </c>
      <c r="AC2958" s="1" t="n">
        <v>0.5</v>
      </c>
      <c r="AD2958" s="1" t="n">
        <f aca="false">IF(F2958=0,0,Z2958/F2958)</f>
        <v>3.5609756097561</v>
      </c>
      <c r="AE2958" s="1" t="str">
        <f aca="false">IFERROR(LEFT(C2958,FIND("-",C2958)-1),C2958)</f>
        <v>C</v>
      </c>
      <c r="AF2958" s="1" t="str">
        <f aca="false">B2958&amp;"|"&amp;A2958</f>
        <v>Jeremy Tyler|2014</v>
      </c>
      <c r="AG2958" s="1" t="n">
        <f aca="false">SUMPRODUCT(($A$2:$A$4670=A2958)*($Z$2:$Z$4670&gt;Z2958))+1</f>
        <v>345</v>
      </c>
    </row>
    <row r="2959" customFormat="false" ht="15" hidden="false" customHeight="false" outlineLevel="0" collapsed="false">
      <c r="A2959" s="1" t="n">
        <v>2014</v>
      </c>
      <c r="B2959" s="1" t="s">
        <v>348</v>
      </c>
      <c r="C2959" s="1" t="s">
        <v>92</v>
      </c>
      <c r="D2959" s="1" t="n">
        <v>35</v>
      </c>
      <c r="E2959" s="1" t="s">
        <v>117</v>
      </c>
      <c r="F2959" s="1" t="n">
        <v>44</v>
      </c>
      <c r="G2959" s="1" t="n">
        <v>13</v>
      </c>
      <c r="H2959" s="1" t="n">
        <v>883</v>
      </c>
      <c r="I2959" s="1" t="n">
        <v>125</v>
      </c>
      <c r="J2959" s="1" t="n">
        <v>248</v>
      </c>
      <c r="K2959" s="1" t="n">
        <v>0.504</v>
      </c>
      <c r="L2959" s="1" t="n">
        <v>0</v>
      </c>
      <c r="M2959" s="1" t="n">
        <v>0</v>
      </c>
      <c r="O2959" s="1" t="n">
        <v>99</v>
      </c>
      <c r="P2959" s="1" t="n">
        <v>132</v>
      </c>
      <c r="Q2959" s="1" t="n">
        <v>0.75</v>
      </c>
      <c r="R2959" s="1" t="n">
        <v>85</v>
      </c>
      <c r="S2959" s="1" t="n">
        <v>157</v>
      </c>
      <c r="T2959" s="1" t="n">
        <v>242</v>
      </c>
      <c r="U2959" s="1" t="n">
        <v>25</v>
      </c>
      <c r="V2959" s="1" t="n">
        <v>14</v>
      </c>
      <c r="W2959" s="1" t="n">
        <v>40</v>
      </c>
      <c r="X2959" s="1" t="n">
        <v>52</v>
      </c>
      <c r="Y2959" s="1" t="n">
        <v>102</v>
      </c>
      <c r="Z2959" s="1" t="n">
        <v>349</v>
      </c>
      <c r="AA2959" s="1" t="n">
        <v>15.3</v>
      </c>
      <c r="AB2959" s="1" t="n">
        <v>0.57</v>
      </c>
      <c r="AC2959" s="1" t="n">
        <v>2.7</v>
      </c>
      <c r="AD2959" s="1" t="n">
        <f aca="false">IF(F2959=0,0,Z2959/F2959)</f>
        <v>7.93181818181818</v>
      </c>
      <c r="AE2959" s="1" t="str">
        <f aca="false">IFERROR(LEFT(C2959,FIND("-",C2959)-1),C2959)</f>
        <v>PF</v>
      </c>
      <c r="AF2959" s="1" t="str">
        <f aca="false">B2959&amp;"|"&amp;A2959</f>
        <v>Jermaine O'Neal|2014</v>
      </c>
      <c r="AG2959" s="1" t="n">
        <f aca="false">SUMPRODUCT(($A$2:$A$4670=A2959)*($Z$2:$Z$4670&gt;Z2959))+1</f>
        <v>256</v>
      </c>
    </row>
    <row r="2960" customFormat="false" ht="15" hidden="false" customHeight="false" outlineLevel="0" collapsed="false">
      <c r="A2960" s="1" t="n">
        <v>2014</v>
      </c>
      <c r="B2960" s="1" t="s">
        <v>636</v>
      </c>
      <c r="C2960" s="1" t="s">
        <v>102</v>
      </c>
      <c r="D2960" s="1" t="n">
        <v>25</v>
      </c>
      <c r="E2960" s="1" t="s">
        <v>115</v>
      </c>
      <c r="F2960" s="1" t="n">
        <v>72</v>
      </c>
      <c r="G2960" s="1" t="n">
        <v>19</v>
      </c>
      <c r="H2960" s="1" t="n">
        <v>1686</v>
      </c>
      <c r="I2960" s="1" t="n">
        <v>248</v>
      </c>
      <c r="J2960" s="1" t="n">
        <v>617</v>
      </c>
      <c r="K2960" s="1" t="n">
        <v>0.402</v>
      </c>
      <c r="L2960" s="1" t="n">
        <v>76</v>
      </c>
      <c r="M2960" s="1" t="n">
        <v>212</v>
      </c>
      <c r="N2960" s="1" t="n">
        <v>0.358</v>
      </c>
      <c r="O2960" s="1" t="n">
        <v>94</v>
      </c>
      <c r="P2960" s="1" t="n">
        <v>118</v>
      </c>
      <c r="Q2960" s="1" t="n">
        <v>0.797</v>
      </c>
      <c r="R2960" s="1" t="n">
        <v>22</v>
      </c>
      <c r="S2960" s="1" t="n">
        <v>123</v>
      </c>
      <c r="T2960" s="1" t="n">
        <v>145</v>
      </c>
      <c r="U2960" s="1" t="n">
        <v>194</v>
      </c>
      <c r="V2960" s="1" t="n">
        <v>60</v>
      </c>
      <c r="W2960" s="1" t="n">
        <v>9</v>
      </c>
      <c r="X2960" s="1" t="n">
        <v>82</v>
      </c>
      <c r="Y2960" s="1" t="n">
        <v>161</v>
      </c>
      <c r="Z2960" s="1" t="n">
        <v>666</v>
      </c>
      <c r="AA2960" s="1" t="n">
        <v>12</v>
      </c>
      <c r="AB2960" s="1" t="n">
        <v>0.498</v>
      </c>
      <c r="AC2960" s="1" t="n">
        <v>2.4</v>
      </c>
      <c r="AD2960" s="1" t="n">
        <f aca="false">IF(F2960=0,0,Z2960/F2960)</f>
        <v>9.25</v>
      </c>
      <c r="AE2960" s="1" t="str">
        <f aca="false">IFERROR(LEFT(C2960,FIND("-",C2960)-1),C2960)</f>
        <v>PG</v>
      </c>
      <c r="AF2960" s="1" t="str">
        <f aca="false">B2960&amp;"|"&amp;A2960</f>
        <v>Jerryd Bayless|2014</v>
      </c>
      <c r="AG2960" s="1" t="n">
        <f aca="false">SUMPRODUCT(($A$2:$A$4670=A2960)*($Z$2:$Z$4670&gt;Z2960))+1</f>
        <v>154</v>
      </c>
    </row>
    <row r="2961" customFormat="false" ht="15" hidden="false" customHeight="false" outlineLevel="0" collapsed="false">
      <c r="A2961" s="1" t="n">
        <v>2014</v>
      </c>
      <c r="B2961" s="1" t="s">
        <v>848</v>
      </c>
      <c r="C2961" s="1" t="s">
        <v>128</v>
      </c>
      <c r="D2961" s="1" t="n">
        <v>24</v>
      </c>
      <c r="E2961" s="1" t="s">
        <v>115</v>
      </c>
      <c r="F2961" s="1" t="n">
        <v>49</v>
      </c>
      <c r="G2961" s="1" t="n">
        <v>0</v>
      </c>
      <c r="H2961" s="1" t="n">
        <v>519</v>
      </c>
      <c r="I2961" s="1" t="n">
        <v>107</v>
      </c>
      <c r="J2961" s="1" t="n">
        <v>227</v>
      </c>
      <c r="K2961" s="1" t="n">
        <v>0.471</v>
      </c>
      <c r="L2961" s="1" t="n">
        <v>40</v>
      </c>
      <c r="M2961" s="1" t="n">
        <v>84</v>
      </c>
      <c r="N2961" s="1" t="n">
        <v>0.476</v>
      </c>
      <c r="O2961" s="1" t="n">
        <v>19</v>
      </c>
      <c r="P2961" s="1" t="n">
        <v>21</v>
      </c>
      <c r="Q2961" s="1" t="n">
        <v>0.905</v>
      </c>
      <c r="R2961" s="1" t="n">
        <v>8</v>
      </c>
      <c r="S2961" s="1" t="n">
        <v>44</v>
      </c>
      <c r="T2961" s="1" t="n">
        <v>52</v>
      </c>
      <c r="U2961" s="1" t="n">
        <v>64</v>
      </c>
      <c r="V2961" s="1" t="n">
        <v>14</v>
      </c>
      <c r="W2961" s="1" t="n">
        <v>3</v>
      </c>
      <c r="X2961" s="1" t="n">
        <v>48</v>
      </c>
      <c r="Y2961" s="1" t="n">
        <v>35</v>
      </c>
      <c r="Z2961" s="1" t="n">
        <v>273</v>
      </c>
      <c r="AA2961" s="1" t="n">
        <v>15.8</v>
      </c>
      <c r="AB2961" s="1" t="n">
        <v>0.578</v>
      </c>
      <c r="AC2961" s="1" t="n">
        <v>0.8</v>
      </c>
      <c r="AD2961" s="1" t="n">
        <f aca="false">IF(F2961=0,0,Z2961/F2961)</f>
        <v>5.57142857142857</v>
      </c>
      <c r="AE2961" s="1" t="str">
        <f aca="false">IFERROR(LEFT(C2961,FIND("-",C2961)-1),C2961)</f>
        <v>SG</v>
      </c>
      <c r="AF2961" s="1" t="str">
        <f aca="false">B2961&amp;"|"&amp;A2961</f>
        <v>Jimmer Fredette|2014</v>
      </c>
      <c r="AG2961" s="1" t="n">
        <f aca="false">SUMPRODUCT(($A$2:$A$4670=A2961)*($Z$2:$Z$4670&gt;Z2961))+1</f>
        <v>284</v>
      </c>
    </row>
    <row r="2962" customFormat="false" ht="15" hidden="false" customHeight="false" outlineLevel="0" collapsed="false">
      <c r="A2962" s="1" t="n">
        <v>2014</v>
      </c>
      <c r="B2962" s="1" t="s">
        <v>849</v>
      </c>
      <c r="C2962" s="1" t="s">
        <v>128</v>
      </c>
      <c r="D2962" s="1" t="n">
        <v>24</v>
      </c>
      <c r="E2962" s="1" t="s">
        <v>106</v>
      </c>
      <c r="F2962" s="1" t="n">
        <v>67</v>
      </c>
      <c r="G2962" s="1" t="n">
        <v>67</v>
      </c>
      <c r="H2962" s="1" t="n">
        <v>2591</v>
      </c>
      <c r="I2962" s="1" t="n">
        <v>275</v>
      </c>
      <c r="J2962" s="1" t="n">
        <v>693</v>
      </c>
      <c r="K2962" s="1" t="n">
        <v>0.397</v>
      </c>
      <c r="L2962" s="1" t="n">
        <v>68</v>
      </c>
      <c r="M2962" s="1" t="n">
        <v>240</v>
      </c>
      <c r="N2962" s="1" t="n">
        <v>0.283</v>
      </c>
      <c r="O2962" s="1" t="n">
        <v>260</v>
      </c>
      <c r="P2962" s="1" t="n">
        <v>338</v>
      </c>
      <c r="Q2962" s="1" t="n">
        <v>0.769</v>
      </c>
      <c r="R2962" s="1" t="n">
        <v>87</v>
      </c>
      <c r="S2962" s="1" t="n">
        <v>243</v>
      </c>
      <c r="T2962" s="1" t="n">
        <v>330</v>
      </c>
      <c r="U2962" s="1" t="n">
        <v>175</v>
      </c>
      <c r="V2962" s="1" t="n">
        <v>127</v>
      </c>
      <c r="W2962" s="1" t="n">
        <v>36</v>
      </c>
      <c r="X2962" s="1" t="n">
        <v>102</v>
      </c>
      <c r="Y2962" s="1" t="n">
        <v>106</v>
      </c>
      <c r="Z2962" s="1" t="n">
        <v>878</v>
      </c>
      <c r="AA2962" s="1" t="n">
        <v>13.5</v>
      </c>
      <c r="AB2962" s="1" t="n">
        <v>0.522</v>
      </c>
      <c r="AC2962" s="1" t="n">
        <v>7.1</v>
      </c>
      <c r="AD2962" s="1" t="n">
        <f aca="false">IF(F2962=0,0,Z2962/F2962)</f>
        <v>13.1044776119403</v>
      </c>
      <c r="AE2962" s="1" t="str">
        <f aca="false">IFERROR(LEFT(C2962,FIND("-",C2962)-1),C2962)</f>
        <v>SG</v>
      </c>
      <c r="AF2962" s="1" t="str">
        <f aca="false">B2962&amp;"|"&amp;A2962</f>
        <v>Jimmy Butler|2014</v>
      </c>
      <c r="AG2962" s="1" t="n">
        <f aca="false">SUMPRODUCT(($A$2:$A$4670=A2962)*($Z$2:$Z$4670&gt;Z2962))+1</f>
        <v>110</v>
      </c>
    </row>
    <row r="2963" customFormat="false" ht="15" hidden="false" customHeight="false" outlineLevel="0" collapsed="false">
      <c r="A2963" s="1" t="n">
        <v>2014</v>
      </c>
      <c r="B2963" s="1" t="s">
        <v>352</v>
      </c>
      <c r="C2963" s="1" t="s">
        <v>105</v>
      </c>
      <c r="D2963" s="1" t="n">
        <v>28</v>
      </c>
      <c r="E2963" s="1" t="s">
        <v>106</v>
      </c>
      <c r="F2963" s="1" t="n">
        <v>80</v>
      </c>
      <c r="G2963" s="1" t="n">
        <v>80</v>
      </c>
      <c r="H2963" s="1" t="n">
        <v>2820</v>
      </c>
      <c r="I2963" s="1" t="n">
        <v>380</v>
      </c>
      <c r="J2963" s="1" t="n">
        <v>800</v>
      </c>
      <c r="K2963" s="1" t="n">
        <v>0.475</v>
      </c>
      <c r="L2963" s="1" t="n">
        <v>0</v>
      </c>
      <c r="M2963" s="1" t="n">
        <v>2</v>
      </c>
      <c r="N2963" s="1" t="n">
        <v>0</v>
      </c>
      <c r="O2963" s="1" t="n">
        <v>247</v>
      </c>
      <c r="P2963" s="1" t="n">
        <v>335</v>
      </c>
      <c r="Q2963" s="1" t="n">
        <v>0.737</v>
      </c>
      <c r="R2963" s="1" t="n">
        <v>282</v>
      </c>
      <c r="S2963" s="1" t="n">
        <v>618</v>
      </c>
      <c r="T2963" s="1" t="n">
        <v>900</v>
      </c>
      <c r="U2963" s="1" t="n">
        <v>431</v>
      </c>
      <c r="V2963" s="1" t="n">
        <v>99</v>
      </c>
      <c r="W2963" s="1" t="n">
        <v>121</v>
      </c>
      <c r="X2963" s="1" t="n">
        <v>194</v>
      </c>
      <c r="Y2963" s="1" t="n">
        <v>245</v>
      </c>
      <c r="Z2963" s="1" t="n">
        <v>1007</v>
      </c>
      <c r="AA2963" s="1" t="n">
        <v>20</v>
      </c>
      <c r="AB2963" s="1" t="n">
        <v>0.531</v>
      </c>
      <c r="AC2963" s="1" t="n">
        <v>11.2</v>
      </c>
      <c r="AD2963" s="1" t="n">
        <f aca="false">IF(F2963=0,0,Z2963/F2963)</f>
        <v>12.5875</v>
      </c>
      <c r="AE2963" s="1" t="str">
        <f aca="false">IFERROR(LEFT(C2963,FIND("-",C2963)-1),C2963)</f>
        <v>C</v>
      </c>
      <c r="AF2963" s="1" t="str">
        <f aca="false">B2963&amp;"|"&amp;A2963</f>
        <v>Joakim Noah|2014</v>
      </c>
      <c r="AG2963" s="1" t="n">
        <f aca="false">SUMPRODUCT(($A$2:$A$4670=A2963)*($Z$2:$Z$4670&gt;Z2963))+1</f>
        <v>81</v>
      </c>
    </row>
    <row r="2964" customFormat="false" ht="15" hidden="false" customHeight="false" outlineLevel="0" collapsed="false">
      <c r="A2964" s="1" t="n">
        <v>2014</v>
      </c>
      <c r="B2964" s="1" t="s">
        <v>706</v>
      </c>
      <c r="C2964" s="1" t="s">
        <v>128</v>
      </c>
      <c r="D2964" s="1" t="n">
        <v>26</v>
      </c>
      <c r="E2964" s="1" t="s">
        <v>154</v>
      </c>
      <c r="F2964" s="1" t="n">
        <v>77</v>
      </c>
      <c r="G2964" s="1" t="n">
        <v>70</v>
      </c>
      <c r="H2964" s="1" t="n">
        <v>2556</v>
      </c>
      <c r="I2964" s="1" t="n">
        <v>413</v>
      </c>
      <c r="J2964" s="1" t="n">
        <v>892</v>
      </c>
      <c r="K2964" s="1" t="n">
        <v>0.463</v>
      </c>
      <c r="L2964" s="1" t="n">
        <v>162</v>
      </c>
      <c r="M2964" s="1" t="n">
        <v>404</v>
      </c>
      <c r="N2964" s="1" t="n">
        <v>0.401</v>
      </c>
      <c r="O2964" s="1" t="n">
        <v>221</v>
      </c>
      <c r="P2964" s="1" t="n">
        <v>258</v>
      </c>
      <c r="Q2964" s="1" t="n">
        <v>0.857</v>
      </c>
      <c r="R2964" s="1" t="n">
        <v>30</v>
      </c>
      <c r="S2964" s="1" t="n">
        <v>164</v>
      </c>
      <c r="T2964" s="1" t="n">
        <v>194</v>
      </c>
      <c r="U2964" s="1" t="n">
        <v>138</v>
      </c>
      <c r="V2964" s="1" t="n">
        <v>111</v>
      </c>
      <c r="W2964" s="1" t="n">
        <v>4</v>
      </c>
      <c r="X2964" s="1" t="n">
        <v>111</v>
      </c>
      <c r="Y2964" s="1" t="n">
        <v>119</v>
      </c>
      <c r="Z2964" s="1" t="n">
        <v>1209</v>
      </c>
      <c r="AA2964" s="1" t="n">
        <v>14.7</v>
      </c>
      <c r="AB2964" s="1" t="n">
        <v>0.601</v>
      </c>
      <c r="AC2964" s="1" t="n">
        <v>4.5</v>
      </c>
      <c r="AD2964" s="1" t="n">
        <f aca="false">IF(F2964=0,0,Z2964/F2964)</f>
        <v>15.7012987012987</v>
      </c>
      <c r="AE2964" s="1" t="str">
        <f aca="false">IFERROR(LEFT(C2964,FIND("-",C2964)-1),C2964)</f>
        <v>SG</v>
      </c>
      <c r="AF2964" s="1" t="str">
        <f aca="false">B2964&amp;"|"&amp;A2964</f>
        <v>Jodie Meeks|2014</v>
      </c>
      <c r="AG2964" s="1" t="n">
        <f aca="false">SUMPRODUCT(($A$2:$A$4670=A2964)*($Z$2:$Z$4670&gt;Z2964))+1</f>
        <v>48</v>
      </c>
    </row>
    <row r="2965" customFormat="false" ht="15" hidden="false" customHeight="false" outlineLevel="0" collapsed="false">
      <c r="A2965" s="1" t="n">
        <v>2014</v>
      </c>
      <c r="B2965" s="1" t="s">
        <v>353</v>
      </c>
      <c r="C2965" s="1" t="s">
        <v>128</v>
      </c>
      <c r="D2965" s="1" t="n">
        <v>32</v>
      </c>
      <c r="E2965" s="1" t="s">
        <v>891</v>
      </c>
      <c r="F2965" s="1" t="n">
        <v>79</v>
      </c>
      <c r="G2965" s="1" t="n">
        <v>79</v>
      </c>
      <c r="H2965" s="1" t="n">
        <v>2575</v>
      </c>
      <c r="I2965" s="1" t="n">
        <v>462</v>
      </c>
      <c r="J2965" s="1" t="n">
        <v>1018</v>
      </c>
      <c r="K2965" s="1" t="n">
        <v>0.454</v>
      </c>
      <c r="L2965" s="1" t="n">
        <v>162</v>
      </c>
      <c r="M2965" s="1" t="n">
        <v>404</v>
      </c>
      <c r="N2965" s="1" t="n">
        <v>0.401</v>
      </c>
      <c r="O2965" s="1" t="n">
        <v>159</v>
      </c>
      <c r="P2965" s="1" t="n">
        <v>195</v>
      </c>
      <c r="Q2965" s="1" t="n">
        <v>0.815</v>
      </c>
      <c r="R2965" s="1" t="n">
        <v>48</v>
      </c>
      <c r="S2965" s="1" t="n">
        <v>222</v>
      </c>
      <c r="T2965" s="1" t="n">
        <v>270</v>
      </c>
      <c r="U2965" s="1" t="n">
        <v>216</v>
      </c>
      <c r="V2965" s="1" t="n">
        <v>47</v>
      </c>
      <c r="W2965" s="1" t="n">
        <v>10</v>
      </c>
      <c r="X2965" s="1" t="n">
        <v>120</v>
      </c>
      <c r="Y2965" s="1" t="n">
        <v>129</v>
      </c>
      <c r="Z2965" s="1" t="n">
        <v>1245</v>
      </c>
      <c r="AA2965" s="1" t="n">
        <v>15.5</v>
      </c>
      <c r="AB2965" s="1" t="n">
        <v>0.564</v>
      </c>
      <c r="AC2965" s="1" t="n">
        <v>4.9</v>
      </c>
      <c r="AD2965" s="1" t="n">
        <f aca="false">IF(F2965=0,0,Z2965/F2965)</f>
        <v>15.7594936708861</v>
      </c>
      <c r="AE2965" s="1" t="str">
        <f aca="false">IFERROR(LEFT(C2965,FIND("-",C2965)-1),C2965)</f>
        <v>SG</v>
      </c>
      <c r="AF2965" s="1" t="str">
        <f aca="false">B2965&amp;"|"&amp;A2965</f>
        <v>Joe Johnson|2014</v>
      </c>
      <c r="AG2965" s="1" t="n">
        <f aca="false">SUMPRODUCT(($A$2:$A$4670=A2965)*($Z$2:$Z$4670&gt;Z2965))+1</f>
        <v>44</v>
      </c>
    </row>
    <row r="2966" customFormat="false" ht="15" hidden="false" customHeight="false" outlineLevel="0" collapsed="false">
      <c r="A2966" s="1" t="n">
        <v>2014</v>
      </c>
      <c r="B2966" s="1" t="s">
        <v>355</v>
      </c>
      <c r="C2966" s="1" t="s">
        <v>105</v>
      </c>
      <c r="D2966" s="1" t="n">
        <v>31</v>
      </c>
      <c r="E2966" s="1" t="s">
        <v>115</v>
      </c>
      <c r="F2966" s="1" t="n">
        <v>33</v>
      </c>
      <c r="G2966" s="1" t="n">
        <v>0</v>
      </c>
      <c r="H2966" s="1" t="n">
        <v>186</v>
      </c>
      <c r="I2966" s="1" t="n">
        <v>12</v>
      </c>
      <c r="J2966" s="1" t="n">
        <v>32</v>
      </c>
      <c r="K2966" s="1" t="n">
        <v>0.375</v>
      </c>
      <c r="L2966" s="1" t="n">
        <v>0</v>
      </c>
      <c r="M2966" s="1" t="n">
        <v>0</v>
      </c>
      <c r="O2966" s="1" t="n">
        <v>4</v>
      </c>
      <c r="P2966" s="1" t="n">
        <v>8</v>
      </c>
      <c r="Q2966" s="1" t="n">
        <v>0.5</v>
      </c>
      <c r="R2966" s="1" t="n">
        <v>15</v>
      </c>
      <c r="S2966" s="1" t="n">
        <v>23</v>
      </c>
      <c r="T2966" s="1" t="n">
        <v>38</v>
      </c>
      <c r="U2966" s="1" t="n">
        <v>2</v>
      </c>
      <c r="V2966" s="1" t="n">
        <v>3</v>
      </c>
      <c r="W2966" s="1" t="n">
        <v>12</v>
      </c>
      <c r="X2966" s="1" t="n">
        <v>3</v>
      </c>
      <c r="Y2966" s="1" t="n">
        <v>17</v>
      </c>
      <c r="Z2966" s="1" t="n">
        <v>28</v>
      </c>
      <c r="AA2966" s="1" t="n">
        <v>8.1</v>
      </c>
      <c r="AB2966" s="1" t="n">
        <v>0.394</v>
      </c>
      <c r="AC2966" s="1" t="n">
        <v>0.2</v>
      </c>
      <c r="AD2966" s="1" t="n">
        <f aca="false">IF(F2966=0,0,Z2966/F2966)</f>
        <v>0.848484848484849</v>
      </c>
      <c r="AE2966" s="1" t="str">
        <f aca="false">IFERROR(LEFT(C2966,FIND("-",C2966)-1),C2966)</f>
        <v>C</v>
      </c>
      <c r="AF2966" s="1" t="str">
        <f aca="false">B2966&amp;"|"&amp;A2966</f>
        <v>Joel Anthony|2014</v>
      </c>
      <c r="AG2966" s="1" t="n">
        <f aca="false">SUMPRODUCT(($A$2:$A$4670=A2966)*($Z$2:$Z$4670&gt;Z2966))+1</f>
        <v>427</v>
      </c>
    </row>
    <row r="2967" customFormat="false" ht="15" hidden="false" customHeight="false" outlineLevel="0" collapsed="false">
      <c r="A2967" s="1" t="n">
        <v>2014</v>
      </c>
      <c r="B2967" s="1" t="s">
        <v>923</v>
      </c>
      <c r="C2967" s="1" t="s">
        <v>105</v>
      </c>
      <c r="D2967" s="1" t="n">
        <v>26</v>
      </c>
      <c r="E2967" s="1" t="s">
        <v>191</v>
      </c>
      <c r="F2967" s="1" t="n">
        <v>52</v>
      </c>
      <c r="G2967" s="1" t="n">
        <v>0</v>
      </c>
      <c r="H2967" s="1" t="n">
        <v>727</v>
      </c>
      <c r="I2967" s="1" t="n">
        <v>77</v>
      </c>
      <c r="J2967" s="1" t="n">
        <v>162</v>
      </c>
      <c r="K2967" s="1" t="n">
        <v>0.475</v>
      </c>
      <c r="L2967" s="1" t="n">
        <v>0</v>
      </c>
      <c r="M2967" s="1" t="n">
        <v>2</v>
      </c>
      <c r="N2967" s="1" t="n">
        <v>0</v>
      </c>
      <c r="O2967" s="1" t="n">
        <v>20</v>
      </c>
      <c r="P2967" s="1" t="n">
        <v>29</v>
      </c>
      <c r="Q2967" s="1" t="n">
        <v>0.69</v>
      </c>
      <c r="R2967" s="1" t="n">
        <v>88</v>
      </c>
      <c r="S2967" s="1" t="n">
        <v>120</v>
      </c>
      <c r="T2967" s="1" t="n">
        <v>208</v>
      </c>
      <c r="U2967" s="1" t="n">
        <v>36</v>
      </c>
      <c r="V2967" s="1" t="n">
        <v>10</v>
      </c>
      <c r="W2967" s="1" t="n">
        <v>22</v>
      </c>
      <c r="X2967" s="1" t="n">
        <v>32</v>
      </c>
      <c r="Y2967" s="1" t="n">
        <v>95</v>
      </c>
      <c r="Z2967" s="1" t="n">
        <v>174</v>
      </c>
      <c r="AA2967" s="1" t="n">
        <v>11.3</v>
      </c>
      <c r="AB2967" s="1" t="n">
        <v>0.498</v>
      </c>
      <c r="AC2967" s="1" t="n">
        <v>1.4</v>
      </c>
      <c r="AD2967" s="1" t="n">
        <f aca="false">IF(F2967=0,0,Z2967/F2967)</f>
        <v>3.34615384615385</v>
      </c>
      <c r="AE2967" s="1" t="str">
        <f aca="false">IFERROR(LEFT(C2967,FIND("-",C2967)-1),C2967)</f>
        <v>C</v>
      </c>
      <c r="AF2967" s="1" t="str">
        <f aca="false">B2967&amp;"|"&amp;A2967</f>
        <v>Joel Freeland|2014</v>
      </c>
      <c r="AG2967" s="1" t="n">
        <f aca="false">SUMPRODUCT(($A$2:$A$4670=A2967)*($Z$2:$Z$4670&gt;Z2967))+1</f>
        <v>330</v>
      </c>
    </row>
    <row r="2968" customFormat="false" ht="15" hidden="false" customHeight="false" outlineLevel="0" collapsed="false">
      <c r="A2968" s="1" t="n">
        <v>2014</v>
      </c>
      <c r="B2968" s="1" t="s">
        <v>924</v>
      </c>
      <c r="C2968" s="1" t="s">
        <v>92</v>
      </c>
      <c r="D2968" s="1" t="n">
        <v>23</v>
      </c>
      <c r="E2968" s="1" t="s">
        <v>152</v>
      </c>
      <c r="F2968" s="1" t="n">
        <v>70</v>
      </c>
      <c r="G2968" s="1" t="n">
        <v>23</v>
      </c>
      <c r="H2968" s="1" t="n">
        <v>1856</v>
      </c>
      <c r="I2968" s="1" t="n">
        <v>344</v>
      </c>
      <c r="J2968" s="1" t="n">
        <v>639</v>
      </c>
      <c r="K2968" s="1" t="n">
        <v>0.538</v>
      </c>
      <c r="L2968" s="1" t="n">
        <v>0</v>
      </c>
      <c r="M2968" s="1" t="n">
        <v>1</v>
      </c>
      <c r="N2968" s="1" t="n">
        <v>0</v>
      </c>
      <c r="O2968" s="1" t="n">
        <v>91</v>
      </c>
      <c r="P2968" s="1" t="n">
        <v>177</v>
      </c>
      <c r="Q2968" s="1" t="n">
        <v>0.514</v>
      </c>
      <c r="R2968" s="1" t="n">
        <v>171</v>
      </c>
      <c r="S2968" s="1" t="n">
        <v>326</v>
      </c>
      <c r="T2968" s="1" t="n">
        <v>497</v>
      </c>
      <c r="U2968" s="1" t="n">
        <v>113</v>
      </c>
      <c r="V2968" s="1" t="n">
        <v>41</v>
      </c>
      <c r="W2968" s="1" t="n">
        <v>116</v>
      </c>
      <c r="X2968" s="1" t="n">
        <v>114</v>
      </c>
      <c r="Y2968" s="1" t="n">
        <v>185</v>
      </c>
      <c r="Z2968" s="1" t="n">
        <v>779</v>
      </c>
      <c r="AA2968" s="1" t="n">
        <v>17.9</v>
      </c>
      <c r="AB2968" s="1" t="n">
        <v>0.543</v>
      </c>
      <c r="AC2968" s="1" t="n">
        <v>3.3</v>
      </c>
      <c r="AD2968" s="1" t="n">
        <f aca="false">IF(F2968=0,0,Z2968/F2968)</f>
        <v>11.1285714285714</v>
      </c>
      <c r="AE2968" s="1" t="str">
        <f aca="false">IFERROR(LEFT(C2968,FIND("-",C2968)-1),C2968)</f>
        <v>PF</v>
      </c>
      <c r="AF2968" s="1" t="str">
        <f aca="false">B2968&amp;"|"&amp;A2968</f>
        <v>John Henson|2014</v>
      </c>
      <c r="AG2968" s="1" t="n">
        <f aca="false">SUMPRODUCT(($A$2:$A$4670=A2968)*($Z$2:$Z$4670&gt;Z2968))+1</f>
        <v>133</v>
      </c>
    </row>
    <row r="2969" customFormat="false" ht="15" hidden="false" customHeight="false" outlineLevel="0" collapsed="false">
      <c r="A2969" s="1" t="n">
        <v>2014</v>
      </c>
      <c r="B2969" s="1" t="s">
        <v>925</v>
      </c>
      <c r="C2969" s="1" t="s">
        <v>128</v>
      </c>
      <c r="D2969" s="1" t="n">
        <v>22</v>
      </c>
      <c r="E2969" s="1" t="s">
        <v>110</v>
      </c>
      <c r="F2969" s="1" t="n">
        <v>13</v>
      </c>
      <c r="G2969" s="1" t="n">
        <v>0</v>
      </c>
      <c r="H2969" s="1" t="n">
        <v>158</v>
      </c>
      <c r="I2969" s="1" t="n">
        <v>16</v>
      </c>
      <c r="J2969" s="1" t="n">
        <v>42</v>
      </c>
      <c r="K2969" s="1" t="n">
        <v>0.381</v>
      </c>
      <c r="L2969" s="1" t="n">
        <v>4</v>
      </c>
      <c r="M2969" s="1" t="n">
        <v>18</v>
      </c>
      <c r="N2969" s="1" t="n">
        <v>0.222</v>
      </c>
      <c r="O2969" s="1" t="n">
        <v>4</v>
      </c>
      <c r="P2969" s="1" t="n">
        <v>4</v>
      </c>
      <c r="Q2969" s="1" t="n">
        <v>1</v>
      </c>
      <c r="R2969" s="1" t="n">
        <v>3</v>
      </c>
      <c r="S2969" s="1" t="n">
        <v>19</v>
      </c>
      <c r="T2969" s="1" t="n">
        <v>22</v>
      </c>
      <c r="U2969" s="1" t="n">
        <v>11</v>
      </c>
      <c r="V2969" s="1" t="n">
        <v>1</v>
      </c>
      <c r="W2969" s="1" t="n">
        <v>1</v>
      </c>
      <c r="X2969" s="1" t="n">
        <v>11</v>
      </c>
      <c r="Y2969" s="1" t="n">
        <v>11</v>
      </c>
      <c r="Z2969" s="1" t="n">
        <v>40</v>
      </c>
      <c r="AA2969" s="1" t="n">
        <v>4.7</v>
      </c>
      <c r="AB2969" s="1" t="n">
        <v>0.457</v>
      </c>
      <c r="AC2969" s="1" t="n">
        <v>-0.1</v>
      </c>
      <c r="AD2969" s="1" t="n">
        <f aca="false">IF(F2969=0,0,Z2969/F2969)</f>
        <v>3.07692307692308</v>
      </c>
      <c r="AE2969" s="1" t="str">
        <f aca="false">IFERROR(LEFT(C2969,FIND("-",C2969)-1),C2969)</f>
        <v>SG</v>
      </c>
      <c r="AF2969" s="1" t="str">
        <f aca="false">B2969&amp;"|"&amp;A2969</f>
        <v>John Jenkins|2014</v>
      </c>
      <c r="AG2969" s="1" t="n">
        <f aca="false">SUMPRODUCT(($A$2:$A$4670=A2969)*($Z$2:$Z$4670&gt;Z2969))+1</f>
        <v>417</v>
      </c>
    </row>
    <row r="2970" customFormat="false" ht="15" hidden="false" customHeight="false" outlineLevel="0" collapsed="false">
      <c r="A2970" s="1" t="n">
        <v>2014</v>
      </c>
      <c r="B2970" s="1" t="s">
        <v>774</v>
      </c>
      <c r="C2970" s="1" t="s">
        <v>102</v>
      </c>
      <c r="D2970" s="1" t="n">
        <v>31</v>
      </c>
      <c r="E2970" s="1" t="s">
        <v>149</v>
      </c>
      <c r="F2970" s="1" t="n">
        <v>42</v>
      </c>
      <c r="G2970" s="1" t="n">
        <v>6</v>
      </c>
      <c r="H2970" s="1" t="n">
        <v>591</v>
      </c>
      <c r="I2970" s="1" t="n">
        <v>62</v>
      </c>
      <c r="J2970" s="1" t="n">
        <v>190</v>
      </c>
      <c r="K2970" s="1" t="n">
        <v>0.326</v>
      </c>
      <c r="L2970" s="1" t="n">
        <v>25</v>
      </c>
      <c r="M2970" s="1" t="n">
        <v>84</v>
      </c>
      <c r="N2970" s="1" t="n">
        <v>0.298</v>
      </c>
      <c r="O2970" s="1" t="n">
        <v>10</v>
      </c>
      <c r="P2970" s="1" t="n">
        <v>16</v>
      </c>
      <c r="Q2970" s="1" t="n">
        <v>0.625</v>
      </c>
      <c r="R2970" s="1" t="n">
        <v>12</v>
      </c>
      <c r="S2970" s="1" t="n">
        <v>27</v>
      </c>
      <c r="T2970" s="1" t="n">
        <v>39</v>
      </c>
      <c r="U2970" s="1" t="n">
        <v>42</v>
      </c>
      <c r="V2970" s="1" t="n">
        <v>14</v>
      </c>
      <c r="W2970" s="1" t="n">
        <v>0</v>
      </c>
      <c r="X2970" s="1" t="n">
        <v>22</v>
      </c>
      <c r="Y2970" s="1" t="n">
        <v>41</v>
      </c>
      <c r="Z2970" s="1" t="n">
        <v>159</v>
      </c>
      <c r="AA2970" s="1" t="n">
        <v>5.2</v>
      </c>
      <c r="AB2970" s="1" t="n">
        <v>0.403</v>
      </c>
      <c r="AC2970" s="1" t="n">
        <v>-0.7</v>
      </c>
      <c r="AD2970" s="1" t="n">
        <f aca="false">IF(F2970=0,0,Z2970/F2970)</f>
        <v>3.78571428571429</v>
      </c>
      <c r="AE2970" s="1" t="str">
        <f aca="false">IFERROR(LEFT(C2970,FIND("-",C2970)-1),C2970)</f>
        <v>PG</v>
      </c>
      <c r="AF2970" s="1" t="str">
        <f aca="false">B2970&amp;"|"&amp;A2970</f>
        <v>John Lucas|2014</v>
      </c>
      <c r="AG2970" s="1" t="n">
        <f aca="false">SUMPRODUCT(($A$2:$A$4670=A2970)*($Z$2:$Z$4670&gt;Z2970))+1</f>
        <v>337</v>
      </c>
    </row>
    <row r="2971" customFormat="false" ht="15" hidden="false" customHeight="false" outlineLevel="0" collapsed="false">
      <c r="A2971" s="1" t="n">
        <v>2014</v>
      </c>
      <c r="B2971" s="1" t="s">
        <v>359</v>
      </c>
      <c r="C2971" s="1" t="s">
        <v>114</v>
      </c>
      <c r="D2971" s="1" t="n">
        <v>34</v>
      </c>
      <c r="E2971" s="1" t="s">
        <v>115</v>
      </c>
      <c r="F2971" s="1" t="n">
        <v>78</v>
      </c>
      <c r="G2971" s="1" t="n">
        <v>8</v>
      </c>
      <c r="H2971" s="1" t="n">
        <v>1726</v>
      </c>
      <c r="I2971" s="1" t="n">
        <v>150</v>
      </c>
      <c r="J2971" s="1" t="n">
        <v>413</v>
      </c>
      <c r="K2971" s="1" t="n">
        <v>0.363</v>
      </c>
      <c r="L2971" s="1" t="n">
        <v>63</v>
      </c>
      <c r="M2971" s="1" t="n">
        <v>163</v>
      </c>
      <c r="N2971" s="1" t="n">
        <v>0.387</v>
      </c>
      <c r="O2971" s="1" t="n">
        <v>40</v>
      </c>
      <c r="P2971" s="1" t="n">
        <v>52</v>
      </c>
      <c r="Q2971" s="1" t="n">
        <v>0.769</v>
      </c>
      <c r="R2971" s="1" t="n">
        <v>20</v>
      </c>
      <c r="S2971" s="1" t="n">
        <v>143</v>
      </c>
      <c r="T2971" s="1" t="n">
        <v>163</v>
      </c>
      <c r="U2971" s="1" t="n">
        <v>147</v>
      </c>
      <c r="V2971" s="1" t="n">
        <v>47</v>
      </c>
      <c r="W2971" s="1" t="n">
        <v>19</v>
      </c>
      <c r="X2971" s="1" t="n">
        <v>54</v>
      </c>
      <c r="Y2971" s="1" t="n">
        <v>124</v>
      </c>
      <c r="Z2971" s="1" t="n">
        <v>403</v>
      </c>
      <c r="AA2971" s="1" t="n">
        <v>7.8</v>
      </c>
      <c r="AB2971" s="1" t="n">
        <v>0.462</v>
      </c>
      <c r="AC2971" s="1" t="n">
        <v>1.7</v>
      </c>
      <c r="AD2971" s="1" t="n">
        <f aca="false">IF(F2971=0,0,Z2971/F2971)</f>
        <v>5.16666666666667</v>
      </c>
      <c r="AE2971" s="1" t="str">
        <f aca="false">IFERROR(LEFT(C2971,FIND("-",C2971)-1),C2971)</f>
        <v>SG</v>
      </c>
      <c r="AF2971" s="1" t="str">
        <f aca="false">B2971&amp;"|"&amp;A2971</f>
        <v>John Salmons|2014</v>
      </c>
      <c r="AG2971" s="1" t="n">
        <f aca="false">SUMPRODUCT(($A$2:$A$4670=A2971)*($Z$2:$Z$4670&gt;Z2971))+1</f>
        <v>238</v>
      </c>
    </row>
    <row r="2972" customFormat="false" ht="15" hidden="false" customHeight="false" outlineLevel="0" collapsed="false">
      <c r="A2972" s="1" t="n">
        <v>2014</v>
      </c>
      <c r="B2972" s="1" t="s">
        <v>775</v>
      </c>
      <c r="C2972" s="1" t="s">
        <v>102</v>
      </c>
      <c r="D2972" s="1" t="n">
        <v>23</v>
      </c>
      <c r="E2972" s="1" t="s">
        <v>137</v>
      </c>
      <c r="F2972" s="1" t="n">
        <v>82</v>
      </c>
      <c r="G2972" s="1" t="n">
        <v>82</v>
      </c>
      <c r="H2972" s="1" t="n">
        <v>2980</v>
      </c>
      <c r="I2972" s="1" t="n">
        <v>579</v>
      </c>
      <c r="J2972" s="1" t="n">
        <v>1337</v>
      </c>
      <c r="K2972" s="1" t="n">
        <v>0.433</v>
      </c>
      <c r="L2972" s="1" t="n">
        <v>108</v>
      </c>
      <c r="M2972" s="1" t="n">
        <v>308</v>
      </c>
      <c r="N2972" s="1" t="n">
        <v>0.351</v>
      </c>
      <c r="O2972" s="1" t="n">
        <v>317</v>
      </c>
      <c r="P2972" s="1" t="n">
        <v>394</v>
      </c>
      <c r="Q2972" s="1" t="n">
        <v>0.805</v>
      </c>
      <c r="R2972" s="1" t="n">
        <v>38</v>
      </c>
      <c r="S2972" s="1" t="n">
        <v>295</v>
      </c>
      <c r="T2972" s="1" t="n">
        <v>333</v>
      </c>
      <c r="U2972" s="1" t="n">
        <v>721</v>
      </c>
      <c r="V2972" s="1" t="n">
        <v>149</v>
      </c>
      <c r="W2972" s="1" t="n">
        <v>40</v>
      </c>
      <c r="X2972" s="1" t="n">
        <v>295</v>
      </c>
      <c r="Y2972" s="1" t="n">
        <v>219</v>
      </c>
      <c r="Z2972" s="1" t="n">
        <v>1583</v>
      </c>
      <c r="AA2972" s="1" t="n">
        <v>19.5</v>
      </c>
      <c r="AB2972" s="1" t="n">
        <v>0.524</v>
      </c>
      <c r="AC2972" s="1" t="n">
        <v>7.9</v>
      </c>
      <c r="AD2972" s="1" t="n">
        <f aca="false">IF(F2972=0,0,Z2972/F2972)</f>
        <v>19.3048780487805</v>
      </c>
      <c r="AE2972" s="1" t="str">
        <f aca="false">IFERROR(LEFT(C2972,FIND("-",C2972)-1),C2972)</f>
        <v>PG</v>
      </c>
      <c r="AF2972" s="1" t="str">
        <f aca="false">B2972&amp;"|"&amp;A2972</f>
        <v>John Wall|2014</v>
      </c>
      <c r="AG2972" s="1" t="n">
        <f aca="false">SUMPRODUCT(($A$2:$A$4670=A2972)*($Z$2:$Z$4670&gt;Z2972))+1</f>
        <v>15</v>
      </c>
    </row>
    <row r="2973" customFormat="false" ht="15" hidden="false" customHeight="false" outlineLevel="0" collapsed="false">
      <c r="A2973" s="1" t="n">
        <v>2014</v>
      </c>
      <c r="B2973" s="1" t="s">
        <v>850</v>
      </c>
      <c r="C2973" s="1" t="s">
        <v>92</v>
      </c>
      <c r="D2973" s="1" t="n">
        <v>24</v>
      </c>
      <c r="E2973" s="1" t="s">
        <v>140</v>
      </c>
      <c r="F2973" s="1" t="n">
        <v>49</v>
      </c>
      <c r="G2973" s="1" t="n">
        <v>0</v>
      </c>
      <c r="H2973" s="1" t="n">
        <v>642</v>
      </c>
      <c r="I2973" s="1" t="n">
        <v>121</v>
      </c>
      <c r="J2973" s="1" t="n">
        <v>246</v>
      </c>
      <c r="K2973" s="1" t="n">
        <v>0.492</v>
      </c>
      <c r="L2973" s="1" t="n">
        <v>23</v>
      </c>
      <c r="M2973" s="1" t="n">
        <v>49</v>
      </c>
      <c r="N2973" s="1" t="n">
        <v>0.469</v>
      </c>
      <c r="O2973" s="1" t="n">
        <v>37</v>
      </c>
      <c r="P2973" s="1" t="n">
        <v>47</v>
      </c>
      <c r="Q2973" s="1" t="n">
        <v>0.787</v>
      </c>
      <c r="R2973" s="1" t="n">
        <v>37</v>
      </c>
      <c r="S2973" s="1" t="n">
        <v>121</v>
      </c>
      <c r="T2973" s="1" t="n">
        <v>158</v>
      </c>
      <c r="U2973" s="1" t="n">
        <v>20</v>
      </c>
      <c r="V2973" s="1" t="n">
        <v>18</v>
      </c>
      <c r="W2973" s="1" t="n">
        <v>13</v>
      </c>
      <c r="X2973" s="1" t="n">
        <v>27</v>
      </c>
      <c r="Y2973" s="1" t="n">
        <v>63</v>
      </c>
      <c r="Z2973" s="1" t="n">
        <v>302</v>
      </c>
      <c r="AA2973" s="1" t="n">
        <v>17.6</v>
      </c>
      <c r="AB2973" s="1" t="n">
        <v>0.566</v>
      </c>
      <c r="AC2973" s="1" t="n">
        <v>2</v>
      </c>
      <c r="AD2973" s="1" t="n">
        <f aca="false">IF(F2973=0,0,Z2973/F2973)</f>
        <v>6.16326530612245</v>
      </c>
      <c r="AE2973" s="1" t="str">
        <f aca="false">IFERROR(LEFT(C2973,FIND("-",C2973)-1),C2973)</f>
        <v>PF</v>
      </c>
      <c r="AF2973" s="1" t="str">
        <f aca="false">B2973&amp;"|"&amp;A2973</f>
        <v>Jon Leuer|2014</v>
      </c>
      <c r="AG2973" s="1" t="n">
        <f aca="false">SUMPRODUCT(($A$2:$A$4670=A2973)*($Z$2:$Z$4670&gt;Z2973))+1</f>
        <v>275</v>
      </c>
    </row>
    <row r="2974" customFormat="false" ht="15" hidden="false" customHeight="false" outlineLevel="0" collapsed="false">
      <c r="A2974" s="1" t="n">
        <v>2014</v>
      </c>
      <c r="B2974" s="1" t="s">
        <v>708</v>
      </c>
      <c r="C2974" s="1" t="s">
        <v>92</v>
      </c>
      <c r="D2974" s="1" t="n">
        <v>26</v>
      </c>
      <c r="E2974" s="1" t="s">
        <v>133</v>
      </c>
      <c r="F2974" s="1" t="n">
        <v>64</v>
      </c>
      <c r="G2974" s="1" t="n">
        <v>0</v>
      </c>
      <c r="H2974" s="1" t="n">
        <v>741</v>
      </c>
      <c r="I2974" s="1" t="n">
        <v>98</v>
      </c>
      <c r="J2974" s="1" t="n">
        <v>208</v>
      </c>
      <c r="K2974" s="1" t="n">
        <v>0.471</v>
      </c>
      <c r="L2974" s="1" t="n">
        <v>31</v>
      </c>
      <c r="M2974" s="1" t="n">
        <v>74</v>
      </c>
      <c r="N2974" s="1" t="n">
        <v>0.419</v>
      </c>
      <c r="O2974" s="1" t="n">
        <v>43</v>
      </c>
      <c r="P2974" s="1" t="n">
        <v>59</v>
      </c>
      <c r="Q2974" s="1" t="n">
        <v>0.729</v>
      </c>
      <c r="R2974" s="1" t="n">
        <v>51</v>
      </c>
      <c r="S2974" s="1" t="n">
        <v>124</v>
      </c>
      <c r="T2974" s="1" t="n">
        <v>175</v>
      </c>
      <c r="U2974" s="1" t="n">
        <v>39</v>
      </c>
      <c r="V2974" s="1" t="n">
        <v>21</v>
      </c>
      <c r="W2974" s="1" t="n">
        <v>6</v>
      </c>
      <c r="X2974" s="1" t="n">
        <v>43</v>
      </c>
      <c r="Y2974" s="1" t="n">
        <v>85</v>
      </c>
      <c r="Z2974" s="1" t="n">
        <v>270</v>
      </c>
      <c r="AA2974" s="1" t="n">
        <v>13.4</v>
      </c>
      <c r="AB2974" s="1" t="n">
        <v>0.577</v>
      </c>
      <c r="AC2974" s="1" t="n">
        <v>1.4</v>
      </c>
      <c r="AD2974" s="1" t="n">
        <f aca="false">IF(F2974=0,0,Z2974/F2974)</f>
        <v>4.21875</v>
      </c>
      <c r="AE2974" s="1" t="str">
        <f aca="false">IFERROR(LEFT(C2974,FIND("-",C2974)-1),C2974)</f>
        <v>PF</v>
      </c>
      <c r="AF2974" s="1" t="str">
        <f aca="false">B2974&amp;"|"&amp;A2974</f>
        <v>Jonas Jerebko|2014</v>
      </c>
      <c r="AG2974" s="1" t="n">
        <f aca="false">SUMPRODUCT(($A$2:$A$4670=A2974)*($Z$2:$Z$4670&gt;Z2974))+1</f>
        <v>287</v>
      </c>
    </row>
    <row r="2975" customFormat="false" ht="15" hidden="false" customHeight="false" outlineLevel="0" collapsed="false">
      <c r="A2975" s="1" t="n">
        <v>2014</v>
      </c>
      <c r="B2975" s="1" t="s">
        <v>926</v>
      </c>
      <c r="C2975" s="1" t="s">
        <v>105</v>
      </c>
      <c r="D2975" s="1" t="n">
        <v>21</v>
      </c>
      <c r="E2975" s="1" t="s">
        <v>147</v>
      </c>
      <c r="F2975" s="1" t="n">
        <v>81</v>
      </c>
      <c r="G2975" s="1" t="n">
        <v>81</v>
      </c>
      <c r="H2975" s="1" t="n">
        <v>2282</v>
      </c>
      <c r="I2975" s="1" t="n">
        <v>359</v>
      </c>
      <c r="J2975" s="1" t="n">
        <v>676</v>
      </c>
      <c r="K2975" s="1" t="n">
        <v>0.531</v>
      </c>
      <c r="L2975" s="1" t="n">
        <v>0</v>
      </c>
      <c r="M2975" s="1" t="n">
        <v>1</v>
      </c>
      <c r="N2975" s="1" t="n">
        <v>0</v>
      </c>
      <c r="O2975" s="1" t="n">
        <v>198</v>
      </c>
      <c r="P2975" s="1" t="n">
        <v>260</v>
      </c>
      <c r="Q2975" s="1" t="n">
        <v>0.762</v>
      </c>
      <c r="R2975" s="1" t="n">
        <v>226</v>
      </c>
      <c r="S2975" s="1" t="n">
        <v>488</v>
      </c>
      <c r="T2975" s="1" t="n">
        <v>714</v>
      </c>
      <c r="U2975" s="1" t="n">
        <v>57</v>
      </c>
      <c r="V2975" s="1" t="n">
        <v>24</v>
      </c>
      <c r="W2975" s="1" t="n">
        <v>71</v>
      </c>
      <c r="X2975" s="1" t="n">
        <v>136</v>
      </c>
      <c r="Y2975" s="1" t="n">
        <v>249</v>
      </c>
      <c r="Z2975" s="1" t="n">
        <v>916</v>
      </c>
      <c r="AA2975" s="1" t="n">
        <v>16.1</v>
      </c>
      <c r="AB2975" s="1" t="n">
        <v>0.579</v>
      </c>
      <c r="AC2975" s="1" t="n">
        <v>6.7</v>
      </c>
      <c r="AD2975" s="1" t="n">
        <f aca="false">IF(F2975=0,0,Z2975/F2975)</f>
        <v>11.3086419753086</v>
      </c>
      <c r="AE2975" s="1" t="str">
        <f aca="false">IFERROR(LEFT(C2975,FIND("-",C2975)-1),C2975)</f>
        <v>C</v>
      </c>
      <c r="AF2975" s="1" t="str">
        <f aca="false">B2975&amp;"|"&amp;A2975</f>
        <v>Jonas Valanciunas|2014</v>
      </c>
      <c r="AG2975" s="1" t="n">
        <f aca="false">SUMPRODUCT(($A$2:$A$4670=A2975)*($Z$2:$Z$4670&gt;Z2975))+1</f>
        <v>97</v>
      </c>
    </row>
    <row r="2976" customFormat="false" ht="15" hidden="false" customHeight="false" outlineLevel="0" collapsed="false">
      <c r="A2976" s="1" t="n">
        <v>2014</v>
      </c>
      <c r="B2976" s="1" t="s">
        <v>776</v>
      </c>
      <c r="C2976" s="1" t="s">
        <v>128</v>
      </c>
      <c r="D2976" s="1" t="n">
        <v>25</v>
      </c>
      <c r="E2976" s="1" t="s">
        <v>115</v>
      </c>
      <c r="F2976" s="1" t="n">
        <v>81</v>
      </c>
      <c r="G2976" s="1" t="n">
        <v>35</v>
      </c>
      <c r="H2976" s="1" t="n">
        <v>1859</v>
      </c>
      <c r="I2976" s="1" t="n">
        <v>327</v>
      </c>
      <c r="J2976" s="1" t="n">
        <v>788</v>
      </c>
      <c r="K2976" s="1" t="n">
        <v>0.415</v>
      </c>
      <c r="L2976" s="1" t="n">
        <v>90</v>
      </c>
      <c r="M2976" s="1" t="n">
        <v>285</v>
      </c>
      <c r="N2976" s="1" t="n">
        <v>0.316</v>
      </c>
      <c r="O2976" s="1" t="n">
        <v>146</v>
      </c>
      <c r="P2976" s="1" t="n">
        <v>169</v>
      </c>
      <c r="Q2976" s="1" t="n">
        <v>0.864</v>
      </c>
      <c r="R2976" s="1" t="n">
        <v>28</v>
      </c>
      <c r="S2976" s="1" t="n">
        <v>155</v>
      </c>
      <c r="T2976" s="1" t="n">
        <v>183</v>
      </c>
      <c r="U2976" s="1" t="n">
        <v>281</v>
      </c>
      <c r="V2976" s="1" t="n">
        <v>47</v>
      </c>
      <c r="W2976" s="1" t="n">
        <v>5</v>
      </c>
      <c r="X2976" s="1" t="n">
        <v>134</v>
      </c>
      <c r="Y2976" s="1" t="n">
        <v>120</v>
      </c>
      <c r="Z2976" s="1" t="n">
        <v>890</v>
      </c>
      <c r="AA2976" s="1" t="n">
        <v>14.3</v>
      </c>
      <c r="AB2976" s="1" t="n">
        <v>0.516</v>
      </c>
      <c r="AC2976" s="1" t="n">
        <v>2.8</v>
      </c>
      <c r="AD2976" s="1" t="n">
        <f aca="false">IF(F2976=0,0,Z2976/F2976)</f>
        <v>10.9876543209877</v>
      </c>
      <c r="AE2976" s="1" t="str">
        <f aca="false">IFERROR(LEFT(C2976,FIND("-",C2976)-1),C2976)</f>
        <v>SG</v>
      </c>
      <c r="AF2976" s="1" t="str">
        <f aca="false">B2976&amp;"|"&amp;A2976</f>
        <v>Jordan Crawford|2014</v>
      </c>
      <c r="AG2976" s="1" t="n">
        <f aca="false">SUMPRODUCT(($A$2:$A$4670=A2976)*($Z$2:$Z$4670&gt;Z2976))+1</f>
        <v>107</v>
      </c>
    </row>
    <row r="2977" customFormat="false" ht="15" hidden="false" customHeight="false" outlineLevel="0" collapsed="false">
      <c r="A2977" s="1" t="n">
        <v>2014</v>
      </c>
      <c r="B2977" s="1" t="s">
        <v>360</v>
      </c>
      <c r="C2977" s="1" t="s">
        <v>102</v>
      </c>
      <c r="D2977" s="1" t="n">
        <v>27</v>
      </c>
      <c r="E2977" s="1" t="s">
        <v>154</v>
      </c>
      <c r="F2977" s="1" t="n">
        <v>41</v>
      </c>
      <c r="G2977" s="1" t="n">
        <v>5</v>
      </c>
      <c r="H2977" s="1" t="n">
        <v>912</v>
      </c>
      <c r="I2977" s="1" t="n">
        <v>151</v>
      </c>
      <c r="J2977" s="1" t="n">
        <v>364</v>
      </c>
      <c r="K2977" s="1" t="n">
        <v>0.415</v>
      </c>
      <c r="L2977" s="1" t="n">
        <v>70</v>
      </c>
      <c r="M2977" s="1" t="n">
        <v>160</v>
      </c>
      <c r="N2977" s="1" t="n">
        <v>0.438</v>
      </c>
      <c r="O2977" s="1" t="n">
        <v>44</v>
      </c>
      <c r="P2977" s="1" t="n">
        <v>59</v>
      </c>
      <c r="Q2977" s="1" t="n">
        <v>0.746</v>
      </c>
      <c r="R2977" s="1" t="n">
        <v>20</v>
      </c>
      <c r="S2977" s="1" t="n">
        <v>84</v>
      </c>
      <c r="T2977" s="1" t="n">
        <v>104</v>
      </c>
      <c r="U2977" s="1" t="n">
        <v>199</v>
      </c>
      <c r="V2977" s="1" t="n">
        <v>38</v>
      </c>
      <c r="W2977" s="1" t="n">
        <v>8</v>
      </c>
      <c r="X2977" s="1" t="n">
        <v>95</v>
      </c>
      <c r="Y2977" s="1" t="n">
        <v>65</v>
      </c>
      <c r="Z2977" s="1" t="n">
        <v>416</v>
      </c>
      <c r="AA2977" s="1" t="n">
        <v>15</v>
      </c>
      <c r="AB2977" s="1" t="n">
        <v>0.533</v>
      </c>
      <c r="AC2977" s="1" t="n">
        <v>0.7</v>
      </c>
      <c r="AD2977" s="1" t="n">
        <f aca="false">IF(F2977=0,0,Z2977/F2977)</f>
        <v>10.1463414634146</v>
      </c>
      <c r="AE2977" s="1" t="str">
        <f aca="false">IFERROR(LEFT(C2977,FIND("-",C2977)-1),C2977)</f>
        <v>PG</v>
      </c>
      <c r="AF2977" s="1" t="str">
        <f aca="false">B2977&amp;"|"&amp;A2977</f>
        <v>Jordan Farmar|2014</v>
      </c>
      <c r="AG2977" s="1" t="n">
        <f aca="false">SUMPRODUCT(($A$2:$A$4670=A2977)*($Z$2:$Z$4670&gt;Z2977))+1</f>
        <v>232</v>
      </c>
    </row>
    <row r="2978" customFormat="false" ht="15" hidden="false" customHeight="false" outlineLevel="0" collapsed="false">
      <c r="A2978" s="1" t="n">
        <v>2014</v>
      </c>
      <c r="B2978" s="1" t="s">
        <v>851</v>
      </c>
      <c r="C2978" s="1" t="s">
        <v>123</v>
      </c>
      <c r="D2978" s="1" t="n">
        <v>23</v>
      </c>
      <c r="E2978" s="1" t="s">
        <v>115</v>
      </c>
      <c r="F2978" s="1" t="n">
        <v>60</v>
      </c>
      <c r="G2978" s="1" t="n">
        <v>12</v>
      </c>
      <c r="H2978" s="1" t="n">
        <v>1019</v>
      </c>
      <c r="I2978" s="1" t="n">
        <v>147</v>
      </c>
      <c r="J2978" s="1" t="n">
        <v>376</v>
      </c>
      <c r="K2978" s="1" t="n">
        <v>0.391</v>
      </c>
      <c r="L2978" s="1" t="n">
        <v>70</v>
      </c>
      <c r="M2978" s="1" t="n">
        <v>198</v>
      </c>
      <c r="N2978" s="1" t="n">
        <v>0.354</v>
      </c>
      <c r="O2978" s="1" t="n">
        <v>40</v>
      </c>
      <c r="P2978" s="1" t="n">
        <v>51</v>
      </c>
      <c r="Q2978" s="1" t="n">
        <v>0.784</v>
      </c>
      <c r="R2978" s="1" t="n">
        <v>32</v>
      </c>
      <c r="S2978" s="1" t="n">
        <v>162</v>
      </c>
      <c r="T2978" s="1" t="n">
        <v>194</v>
      </c>
      <c r="U2978" s="1" t="n">
        <v>52</v>
      </c>
      <c r="V2978" s="1" t="n">
        <v>44</v>
      </c>
      <c r="W2978" s="1" t="n">
        <v>20</v>
      </c>
      <c r="X2978" s="1" t="n">
        <v>46</v>
      </c>
      <c r="Y2978" s="1" t="n">
        <v>67</v>
      </c>
      <c r="Z2978" s="1" t="n">
        <v>404</v>
      </c>
      <c r="AA2978" s="1" t="n">
        <v>12.7</v>
      </c>
      <c r="AB2978" s="1" t="n">
        <v>0.507</v>
      </c>
      <c r="AC2978" s="1" t="n">
        <v>1.6</v>
      </c>
      <c r="AD2978" s="1" t="n">
        <f aca="false">IF(F2978=0,0,Z2978/F2978)</f>
        <v>6.73333333333333</v>
      </c>
      <c r="AE2978" s="1" t="str">
        <f aca="false">IFERROR(LEFT(C2978,FIND("-",C2978)-1),C2978)</f>
        <v>SF</v>
      </c>
      <c r="AF2978" s="1" t="str">
        <f aca="false">B2978&amp;"|"&amp;A2978</f>
        <v>Jordan Hamilton|2014</v>
      </c>
      <c r="AG2978" s="1" t="n">
        <f aca="false">SUMPRODUCT(($A$2:$A$4670=A2978)*($Z$2:$Z$4670&gt;Z2978))+1</f>
        <v>235</v>
      </c>
    </row>
    <row r="2979" customFormat="false" ht="15" hidden="false" customHeight="false" outlineLevel="0" collapsed="false">
      <c r="A2979" s="1" t="n">
        <v>2014</v>
      </c>
      <c r="B2979" s="1" t="s">
        <v>711</v>
      </c>
      <c r="C2979" s="1" t="s">
        <v>92</v>
      </c>
      <c r="D2979" s="1" t="n">
        <v>26</v>
      </c>
      <c r="E2979" s="1" t="s">
        <v>154</v>
      </c>
      <c r="F2979" s="1" t="n">
        <v>72</v>
      </c>
      <c r="G2979" s="1" t="n">
        <v>32</v>
      </c>
      <c r="H2979" s="1" t="n">
        <v>1500</v>
      </c>
      <c r="I2979" s="1" t="n">
        <v>286</v>
      </c>
      <c r="J2979" s="1" t="n">
        <v>521</v>
      </c>
      <c r="K2979" s="1" t="n">
        <v>0.549</v>
      </c>
      <c r="L2979" s="1" t="n">
        <v>0</v>
      </c>
      <c r="M2979" s="1" t="n">
        <v>1</v>
      </c>
      <c r="N2979" s="1" t="n">
        <v>0</v>
      </c>
      <c r="O2979" s="1" t="n">
        <v>124</v>
      </c>
      <c r="P2979" s="1" t="n">
        <v>181</v>
      </c>
      <c r="Q2979" s="1" t="n">
        <v>0.685</v>
      </c>
      <c r="R2979" s="1" t="n">
        <v>194</v>
      </c>
      <c r="S2979" s="1" t="n">
        <v>341</v>
      </c>
      <c r="T2979" s="1" t="n">
        <v>535</v>
      </c>
      <c r="U2979" s="1" t="n">
        <v>54</v>
      </c>
      <c r="V2979" s="1" t="n">
        <v>29</v>
      </c>
      <c r="W2979" s="1" t="n">
        <v>64</v>
      </c>
      <c r="X2979" s="1" t="n">
        <v>75</v>
      </c>
      <c r="Y2979" s="1" t="n">
        <v>172</v>
      </c>
      <c r="Z2979" s="1" t="n">
        <v>696</v>
      </c>
      <c r="AA2979" s="1" t="n">
        <v>19.3</v>
      </c>
      <c r="AB2979" s="1" t="n">
        <v>0.579</v>
      </c>
      <c r="AC2979" s="1" t="n">
        <v>4.4</v>
      </c>
      <c r="AD2979" s="1" t="n">
        <f aca="false">IF(F2979=0,0,Z2979/F2979)</f>
        <v>9.66666666666667</v>
      </c>
      <c r="AE2979" s="1" t="str">
        <f aca="false">IFERROR(LEFT(C2979,FIND("-",C2979)-1),C2979)</f>
        <v>PF</v>
      </c>
      <c r="AF2979" s="1" t="str">
        <f aca="false">B2979&amp;"|"&amp;A2979</f>
        <v>Jordan Hill|2014</v>
      </c>
      <c r="AG2979" s="1" t="n">
        <f aca="false">SUMPRODUCT(($A$2:$A$4670=A2979)*($Z$2:$Z$4670&gt;Z2979))+1</f>
        <v>152</v>
      </c>
    </row>
    <row r="2980" customFormat="false" ht="15" hidden="false" customHeight="false" outlineLevel="0" collapsed="false">
      <c r="A2980" s="1" t="n">
        <v>2014</v>
      </c>
      <c r="B2980" s="1" t="s">
        <v>1002</v>
      </c>
      <c r="C2980" s="1" t="s">
        <v>102</v>
      </c>
      <c r="D2980" s="1" t="n">
        <v>25</v>
      </c>
      <c r="E2980" s="1" t="s">
        <v>891</v>
      </c>
      <c r="F2980" s="1" t="n">
        <v>15</v>
      </c>
      <c r="G2980" s="1" t="n">
        <v>2</v>
      </c>
      <c r="H2980" s="1" t="n">
        <v>244</v>
      </c>
      <c r="I2980" s="1" t="n">
        <v>25</v>
      </c>
      <c r="J2980" s="1" t="n">
        <v>54</v>
      </c>
      <c r="K2980" s="1" t="n">
        <v>0.463</v>
      </c>
      <c r="L2980" s="1" t="n">
        <v>3</v>
      </c>
      <c r="M2980" s="1" t="n">
        <v>12</v>
      </c>
      <c r="N2980" s="1" t="n">
        <v>0.25</v>
      </c>
      <c r="O2980" s="1" t="n">
        <v>9</v>
      </c>
      <c r="P2980" s="1" t="n">
        <v>12</v>
      </c>
      <c r="Q2980" s="1" t="n">
        <v>0.75</v>
      </c>
      <c r="R2980" s="1" t="n">
        <v>3</v>
      </c>
      <c r="S2980" s="1" t="n">
        <v>19</v>
      </c>
      <c r="T2980" s="1" t="n">
        <v>22</v>
      </c>
      <c r="U2980" s="1" t="n">
        <v>30</v>
      </c>
      <c r="V2980" s="1" t="n">
        <v>10</v>
      </c>
      <c r="W2980" s="1" t="n">
        <v>1</v>
      </c>
      <c r="X2980" s="1" t="n">
        <v>14</v>
      </c>
      <c r="Y2980" s="1" t="n">
        <v>37</v>
      </c>
      <c r="Z2980" s="1" t="n">
        <v>62</v>
      </c>
      <c r="AA2980" s="1" t="n">
        <v>8.7</v>
      </c>
      <c r="AB2980" s="1" t="n">
        <v>0.523</v>
      </c>
      <c r="AC2980" s="1" t="n">
        <v>0.2</v>
      </c>
      <c r="AD2980" s="1" t="n">
        <f aca="false">IF(F2980=0,0,Z2980/F2980)</f>
        <v>4.13333333333333</v>
      </c>
      <c r="AE2980" s="1" t="str">
        <f aca="false">IFERROR(LEFT(C2980,FIND("-",C2980)-1),C2980)</f>
        <v>PG</v>
      </c>
      <c r="AF2980" s="1" t="str">
        <f aca="false">B2980&amp;"|"&amp;A2980</f>
        <v>Jorge Gutierrez|2014</v>
      </c>
      <c r="AG2980" s="1" t="n">
        <f aca="false">SUMPRODUCT(($A$2:$A$4670=A2980)*($Z$2:$Z$4670&gt;Z2980))+1</f>
        <v>407</v>
      </c>
    </row>
    <row r="2981" customFormat="false" ht="15" hidden="false" customHeight="false" outlineLevel="0" collapsed="false">
      <c r="A2981" s="1" t="n">
        <v>2014</v>
      </c>
      <c r="B2981" s="1" t="s">
        <v>362</v>
      </c>
      <c r="C2981" s="1" t="s">
        <v>102</v>
      </c>
      <c r="D2981" s="1" t="n">
        <v>32</v>
      </c>
      <c r="E2981" s="1" t="s">
        <v>189</v>
      </c>
      <c r="F2981" s="1" t="n">
        <v>81</v>
      </c>
      <c r="G2981" s="1" t="n">
        <v>81</v>
      </c>
      <c r="H2981" s="1" t="n">
        <v>2468</v>
      </c>
      <c r="I2981" s="1" t="n">
        <v>341</v>
      </c>
      <c r="J2981" s="1" t="n">
        <v>748</v>
      </c>
      <c r="K2981" s="1" t="n">
        <v>0.456</v>
      </c>
      <c r="L2981" s="1" t="n">
        <v>191</v>
      </c>
      <c r="M2981" s="1" t="n">
        <v>425</v>
      </c>
      <c r="N2981" s="1" t="n">
        <v>0.449</v>
      </c>
      <c r="O2981" s="1" t="n">
        <v>52</v>
      </c>
      <c r="P2981" s="1" t="n">
        <v>63</v>
      </c>
      <c r="Q2981" s="1" t="n">
        <v>0.825</v>
      </c>
      <c r="R2981" s="1" t="n">
        <v>29</v>
      </c>
      <c r="S2981" s="1" t="n">
        <v>163</v>
      </c>
      <c r="T2981" s="1" t="n">
        <v>192</v>
      </c>
      <c r="U2981" s="1" t="n">
        <v>377</v>
      </c>
      <c r="V2981" s="1" t="n">
        <v>69</v>
      </c>
      <c r="W2981" s="1" t="n">
        <v>11</v>
      </c>
      <c r="X2981" s="1" t="n">
        <v>103</v>
      </c>
      <c r="Y2981" s="1" t="n">
        <v>136</v>
      </c>
      <c r="Z2981" s="1" t="n">
        <v>925</v>
      </c>
      <c r="AA2981" s="1" t="n">
        <v>15.2</v>
      </c>
      <c r="AB2981" s="1" t="n">
        <v>0.596</v>
      </c>
      <c r="AC2981" s="1" t="n">
        <v>6.3</v>
      </c>
      <c r="AD2981" s="1" t="n">
        <f aca="false">IF(F2981=0,0,Z2981/F2981)</f>
        <v>11.4197530864198</v>
      </c>
      <c r="AE2981" s="1" t="str">
        <f aca="false">IFERROR(LEFT(C2981,FIND("-",C2981)-1),C2981)</f>
        <v>PG</v>
      </c>
      <c r="AF2981" s="1" t="str">
        <f aca="false">B2981&amp;"|"&amp;A2981</f>
        <v>Jose Calderon|2014</v>
      </c>
      <c r="AG2981" s="1" t="n">
        <f aca="false">SUMPRODUCT(($A$2:$A$4670=A2981)*($Z$2:$Z$4670&gt;Z2981))+1</f>
        <v>95</v>
      </c>
    </row>
    <row r="2982" customFormat="false" ht="15" hidden="false" customHeight="false" outlineLevel="0" collapsed="false">
      <c r="A2982" s="1" t="n">
        <v>2014</v>
      </c>
      <c r="B2982" s="1" t="s">
        <v>364</v>
      </c>
      <c r="C2982" s="1" t="s">
        <v>123</v>
      </c>
      <c r="D2982" s="1" t="n">
        <v>30</v>
      </c>
      <c r="E2982" s="1" t="s">
        <v>969</v>
      </c>
      <c r="F2982" s="1" t="n">
        <v>4</v>
      </c>
      <c r="G2982" s="1" t="n">
        <v>0</v>
      </c>
      <c r="H2982" s="1" t="n">
        <v>24</v>
      </c>
      <c r="I2982" s="1" t="n">
        <v>0</v>
      </c>
      <c r="J2982" s="1" t="n">
        <v>0</v>
      </c>
      <c r="L2982" s="1" t="n">
        <v>0</v>
      </c>
      <c r="M2982" s="1" t="n">
        <v>0</v>
      </c>
      <c r="O2982" s="1" t="n">
        <v>0</v>
      </c>
      <c r="P2982" s="1" t="n">
        <v>0</v>
      </c>
      <c r="R2982" s="1" t="n">
        <v>0</v>
      </c>
      <c r="S2982" s="1" t="n">
        <v>3</v>
      </c>
      <c r="T2982" s="1" t="n">
        <v>3</v>
      </c>
      <c r="U2982" s="1" t="n">
        <v>2</v>
      </c>
      <c r="V2982" s="1" t="n">
        <v>1</v>
      </c>
      <c r="W2982" s="1" t="n">
        <v>0</v>
      </c>
      <c r="X2982" s="1" t="n">
        <v>1</v>
      </c>
      <c r="Y2982" s="1" t="n">
        <v>1</v>
      </c>
      <c r="Z2982" s="1" t="n">
        <v>0</v>
      </c>
      <c r="AA2982" s="1" t="n">
        <v>3.9</v>
      </c>
      <c r="AC2982" s="1" t="n">
        <v>0</v>
      </c>
      <c r="AD2982" s="1" t="n">
        <f aca="false">IF(F2982=0,0,Z2982/F2982)</f>
        <v>0</v>
      </c>
      <c r="AE2982" s="1" t="str">
        <f aca="false">IFERROR(LEFT(C2982,FIND("-",C2982)-1),C2982)</f>
        <v>SF</v>
      </c>
      <c r="AF2982" s="1" t="str">
        <f aca="false">B2982&amp;"|"&amp;A2982</f>
        <v>Josh Childress|2014</v>
      </c>
      <c r="AG2982" s="1" t="n">
        <f aca="false">SUMPRODUCT(($A$2:$A$4670=A2982)*($Z$2:$Z$4670&gt;Z2982))+1</f>
        <v>474</v>
      </c>
    </row>
    <row r="2983" customFormat="false" ht="15" hidden="false" customHeight="false" outlineLevel="0" collapsed="false">
      <c r="A2983" s="1" t="n">
        <v>2014</v>
      </c>
      <c r="B2983" s="1" t="s">
        <v>854</v>
      </c>
      <c r="C2983" s="1" t="s">
        <v>105</v>
      </c>
      <c r="D2983" s="1" t="n">
        <v>24</v>
      </c>
      <c r="E2983" s="1" t="s">
        <v>133</v>
      </c>
      <c r="F2983" s="1" t="n">
        <v>32</v>
      </c>
      <c r="G2983" s="1" t="n">
        <v>0</v>
      </c>
      <c r="H2983" s="1" t="n">
        <v>317</v>
      </c>
      <c r="I2983" s="1" t="n">
        <v>38</v>
      </c>
      <c r="J2983" s="1" t="n">
        <v>82</v>
      </c>
      <c r="K2983" s="1" t="n">
        <v>0.463</v>
      </c>
      <c r="L2983" s="1" t="n">
        <v>12</v>
      </c>
      <c r="M2983" s="1" t="n">
        <v>31</v>
      </c>
      <c r="N2983" s="1" t="n">
        <v>0.387</v>
      </c>
      <c r="O2983" s="1" t="n">
        <v>5</v>
      </c>
      <c r="P2983" s="1" t="n">
        <v>7</v>
      </c>
      <c r="Q2983" s="1" t="n">
        <v>0.714</v>
      </c>
      <c r="R2983" s="1" t="n">
        <v>30</v>
      </c>
      <c r="S2983" s="1" t="n">
        <v>46</v>
      </c>
      <c r="T2983" s="1" t="n">
        <v>76</v>
      </c>
      <c r="U2983" s="1" t="n">
        <v>15</v>
      </c>
      <c r="V2983" s="1" t="n">
        <v>6</v>
      </c>
      <c r="W2983" s="1" t="n">
        <v>15</v>
      </c>
      <c r="X2983" s="1" t="n">
        <v>10</v>
      </c>
      <c r="Y2983" s="1" t="n">
        <v>44</v>
      </c>
      <c r="Z2983" s="1" t="n">
        <v>93</v>
      </c>
      <c r="AA2983" s="1" t="n">
        <v>13.4</v>
      </c>
      <c r="AB2983" s="1" t="n">
        <v>0.547</v>
      </c>
      <c r="AC2983" s="1" t="n">
        <v>0.7</v>
      </c>
      <c r="AD2983" s="1" t="n">
        <f aca="false">IF(F2983=0,0,Z2983/F2983)</f>
        <v>2.90625</v>
      </c>
      <c r="AE2983" s="1" t="str">
        <f aca="false">IFERROR(LEFT(C2983,FIND("-",C2983)-1),C2983)</f>
        <v>C</v>
      </c>
      <c r="AF2983" s="1" t="str">
        <f aca="false">B2983&amp;"|"&amp;A2983</f>
        <v>Josh Harrellson|2014</v>
      </c>
      <c r="AG2983" s="1" t="n">
        <f aca="false">SUMPRODUCT(($A$2:$A$4670=A2983)*($Z$2:$Z$4670&gt;Z2983))+1</f>
        <v>377</v>
      </c>
    </row>
    <row r="2984" customFormat="false" ht="15" hidden="false" customHeight="false" outlineLevel="0" collapsed="false">
      <c r="A2984" s="1" t="n">
        <v>2014</v>
      </c>
      <c r="B2984" s="1" t="s">
        <v>366</v>
      </c>
      <c r="C2984" s="1" t="s">
        <v>92</v>
      </c>
      <c r="D2984" s="1" t="n">
        <v>26</v>
      </c>
      <c r="E2984" s="1" t="s">
        <v>264</v>
      </c>
      <c r="F2984" s="1" t="n">
        <v>78</v>
      </c>
      <c r="G2984" s="1" t="n">
        <v>78</v>
      </c>
      <c r="H2984" s="1" t="n">
        <v>2360</v>
      </c>
      <c r="I2984" s="1" t="n">
        <v>247</v>
      </c>
      <c r="J2984" s="1" t="n">
        <v>566</v>
      </c>
      <c r="K2984" s="1" t="n">
        <v>0.436</v>
      </c>
      <c r="L2984" s="1" t="n">
        <v>105</v>
      </c>
      <c r="M2984" s="1" t="n">
        <v>291</v>
      </c>
      <c r="N2984" s="1" t="n">
        <v>0.361</v>
      </c>
      <c r="O2984" s="1" t="n">
        <v>62</v>
      </c>
      <c r="P2984" s="1" t="n">
        <v>85</v>
      </c>
      <c r="Q2984" s="1" t="n">
        <v>0.729</v>
      </c>
      <c r="R2984" s="1" t="n">
        <v>85</v>
      </c>
      <c r="S2984" s="1" t="n">
        <v>288</v>
      </c>
      <c r="T2984" s="1" t="n">
        <v>373</v>
      </c>
      <c r="U2984" s="1" t="n">
        <v>333</v>
      </c>
      <c r="V2984" s="1" t="n">
        <v>58</v>
      </c>
      <c r="W2984" s="1" t="n">
        <v>46</v>
      </c>
      <c r="X2984" s="1" t="n">
        <v>83</v>
      </c>
      <c r="Y2984" s="1" t="n">
        <v>189</v>
      </c>
      <c r="Z2984" s="1" t="n">
        <v>661</v>
      </c>
      <c r="AA2984" s="1" t="n">
        <v>13.8</v>
      </c>
      <c r="AB2984" s="1" t="n">
        <v>0.548</v>
      </c>
      <c r="AC2984" s="1" t="n">
        <v>6.5</v>
      </c>
      <c r="AD2984" s="1" t="n">
        <f aca="false">IF(F2984=0,0,Z2984/F2984)</f>
        <v>8.47435897435897</v>
      </c>
      <c r="AE2984" s="1" t="str">
        <f aca="false">IFERROR(LEFT(C2984,FIND("-",C2984)-1),C2984)</f>
        <v>PF</v>
      </c>
      <c r="AF2984" s="1" t="str">
        <f aca="false">B2984&amp;"|"&amp;A2984</f>
        <v>Josh McRoberts|2014</v>
      </c>
      <c r="AG2984" s="1" t="n">
        <f aca="false">SUMPRODUCT(($A$2:$A$4670=A2984)*($Z$2:$Z$4670&gt;Z2984))+1</f>
        <v>157</v>
      </c>
    </row>
    <row r="2985" customFormat="false" ht="15" hidden="false" customHeight="false" outlineLevel="0" collapsed="false">
      <c r="A2985" s="1" t="n">
        <v>2014</v>
      </c>
      <c r="B2985" s="1" t="s">
        <v>367</v>
      </c>
      <c r="C2985" s="1" t="s">
        <v>92</v>
      </c>
      <c r="D2985" s="1" t="n">
        <v>31</v>
      </c>
      <c r="E2985" s="1" t="s">
        <v>103</v>
      </c>
      <c r="F2985" s="1" t="n">
        <v>1</v>
      </c>
      <c r="G2985" s="1" t="n">
        <v>0</v>
      </c>
      <c r="H2985" s="1" t="n">
        <v>19</v>
      </c>
      <c r="I2985" s="1" t="n">
        <v>2</v>
      </c>
      <c r="J2985" s="1" t="n">
        <v>6</v>
      </c>
      <c r="K2985" s="1" t="n">
        <v>0.333</v>
      </c>
      <c r="L2985" s="1" t="n">
        <v>0</v>
      </c>
      <c r="M2985" s="1" t="n">
        <v>0</v>
      </c>
      <c r="O2985" s="1" t="n">
        <v>0</v>
      </c>
      <c r="P2985" s="1" t="n">
        <v>0</v>
      </c>
      <c r="R2985" s="1" t="n">
        <v>0</v>
      </c>
      <c r="S2985" s="1" t="n">
        <v>5</v>
      </c>
      <c r="T2985" s="1" t="n">
        <v>5</v>
      </c>
      <c r="U2985" s="1" t="n">
        <v>0</v>
      </c>
      <c r="V2985" s="1" t="n">
        <v>0</v>
      </c>
      <c r="W2985" s="1" t="n">
        <v>1</v>
      </c>
      <c r="X2985" s="1" t="n">
        <v>1</v>
      </c>
      <c r="Y2985" s="1" t="n">
        <v>1</v>
      </c>
      <c r="Z2985" s="1" t="n">
        <v>4</v>
      </c>
      <c r="AA2985" s="1" t="n">
        <v>2.5</v>
      </c>
      <c r="AB2985" s="1" t="n">
        <v>0.333</v>
      </c>
      <c r="AC2985" s="1" t="n">
        <v>0</v>
      </c>
      <c r="AD2985" s="1" t="n">
        <f aca="false">IF(F2985=0,0,Z2985/F2985)</f>
        <v>4</v>
      </c>
      <c r="AE2985" s="1" t="str">
        <f aca="false">IFERROR(LEFT(C2985,FIND("-",C2985)-1),C2985)</f>
        <v>PF</v>
      </c>
      <c r="AF2985" s="1" t="str">
        <f aca="false">B2985&amp;"|"&amp;A2985</f>
        <v>Josh Powell|2014</v>
      </c>
      <c r="AG2985" s="1" t="n">
        <f aca="false">SUMPRODUCT(($A$2:$A$4670=A2985)*($Z$2:$Z$4670&gt;Z2985))+1</f>
        <v>465</v>
      </c>
    </row>
    <row r="2986" customFormat="false" ht="15" hidden="false" customHeight="false" outlineLevel="0" collapsed="false">
      <c r="A2986" s="1" t="n">
        <v>2014</v>
      </c>
      <c r="B2986" s="1" t="s">
        <v>368</v>
      </c>
      <c r="C2986" s="1" t="s">
        <v>123</v>
      </c>
      <c r="D2986" s="1" t="n">
        <v>28</v>
      </c>
      <c r="E2986" s="1" t="s">
        <v>133</v>
      </c>
      <c r="F2986" s="1" t="n">
        <v>77</v>
      </c>
      <c r="G2986" s="1" t="n">
        <v>76</v>
      </c>
      <c r="H2986" s="1" t="n">
        <v>2730</v>
      </c>
      <c r="I2986" s="1" t="n">
        <v>517</v>
      </c>
      <c r="J2986" s="1" t="n">
        <v>1233</v>
      </c>
      <c r="K2986" s="1" t="n">
        <v>0.419</v>
      </c>
      <c r="L2986" s="1" t="n">
        <v>70</v>
      </c>
      <c r="M2986" s="1" t="n">
        <v>265</v>
      </c>
      <c r="N2986" s="1" t="n">
        <v>0.264</v>
      </c>
      <c r="O2986" s="1" t="n">
        <v>160</v>
      </c>
      <c r="P2986" s="1" t="n">
        <v>301</v>
      </c>
      <c r="Q2986" s="1" t="n">
        <v>0.532</v>
      </c>
      <c r="R2986" s="1" t="n">
        <v>102</v>
      </c>
      <c r="S2986" s="1" t="n">
        <v>418</v>
      </c>
      <c r="T2986" s="1" t="n">
        <v>520</v>
      </c>
      <c r="U2986" s="1" t="n">
        <v>252</v>
      </c>
      <c r="V2986" s="1" t="n">
        <v>105</v>
      </c>
      <c r="W2986" s="1" t="n">
        <v>110</v>
      </c>
      <c r="X2986" s="1" t="n">
        <v>199</v>
      </c>
      <c r="Y2986" s="1" t="n">
        <v>197</v>
      </c>
      <c r="Z2986" s="1" t="n">
        <v>1264</v>
      </c>
      <c r="AA2986" s="1" t="n">
        <v>14.1</v>
      </c>
      <c r="AB2986" s="1" t="n">
        <v>0.463</v>
      </c>
      <c r="AC2986" s="1" t="n">
        <v>1.1</v>
      </c>
      <c r="AD2986" s="1" t="n">
        <f aca="false">IF(F2986=0,0,Z2986/F2986)</f>
        <v>16.4155844155844</v>
      </c>
      <c r="AE2986" s="1" t="str">
        <f aca="false">IFERROR(LEFT(C2986,FIND("-",C2986)-1),C2986)</f>
        <v>SF</v>
      </c>
      <c r="AF2986" s="1" t="str">
        <f aca="false">B2986&amp;"|"&amp;A2986</f>
        <v>Josh Smith|2014</v>
      </c>
      <c r="AG2986" s="1" t="n">
        <f aca="false">SUMPRODUCT(($A$2:$A$4670=A2986)*($Z$2:$Z$4670&gt;Z2986))+1</f>
        <v>38</v>
      </c>
    </row>
    <row r="2987" customFormat="false" ht="15" hidden="false" customHeight="false" outlineLevel="0" collapsed="false">
      <c r="A2987" s="1" t="n">
        <v>2014</v>
      </c>
      <c r="B2987" s="1" t="s">
        <v>712</v>
      </c>
      <c r="C2987" s="1" t="s">
        <v>102</v>
      </c>
      <c r="D2987" s="1" t="n">
        <v>23</v>
      </c>
      <c r="E2987" s="1" t="s">
        <v>969</v>
      </c>
      <c r="F2987" s="1" t="n">
        <v>34</v>
      </c>
      <c r="G2987" s="1" t="n">
        <v>34</v>
      </c>
      <c r="H2987" s="1" t="n">
        <v>1143</v>
      </c>
      <c r="I2987" s="1" t="n">
        <v>203</v>
      </c>
      <c r="J2987" s="1" t="n">
        <v>454</v>
      </c>
      <c r="K2987" s="1" t="n">
        <v>0.447</v>
      </c>
      <c r="L2987" s="1" t="n">
        <v>30</v>
      </c>
      <c r="M2987" s="1" t="n">
        <v>77</v>
      </c>
      <c r="N2987" s="1" t="n">
        <v>0.39</v>
      </c>
      <c r="O2987" s="1" t="n">
        <v>51</v>
      </c>
      <c r="P2987" s="1" t="n">
        <v>63</v>
      </c>
      <c r="Q2987" s="1" t="n">
        <v>0.81</v>
      </c>
      <c r="R2987" s="1" t="n">
        <v>28</v>
      </c>
      <c r="S2987" s="1" t="n">
        <v>114</v>
      </c>
      <c r="T2987" s="1" t="n">
        <v>142</v>
      </c>
      <c r="U2987" s="1" t="n">
        <v>268</v>
      </c>
      <c r="V2987" s="1" t="n">
        <v>56</v>
      </c>
      <c r="W2987" s="1" t="n">
        <v>12</v>
      </c>
      <c r="X2987" s="1" t="n">
        <v>105</v>
      </c>
      <c r="Y2987" s="1" t="n">
        <v>92</v>
      </c>
      <c r="Z2987" s="1" t="n">
        <v>487</v>
      </c>
      <c r="AA2987" s="1" t="n">
        <v>17.1</v>
      </c>
      <c r="AB2987" s="1" t="n">
        <v>0.505</v>
      </c>
      <c r="AC2987" s="1" t="n">
        <v>1.5</v>
      </c>
      <c r="AD2987" s="1" t="n">
        <f aca="false">IF(F2987=0,0,Z2987/F2987)</f>
        <v>14.3235294117647</v>
      </c>
      <c r="AE2987" s="1" t="str">
        <f aca="false">IFERROR(LEFT(C2987,FIND("-",C2987)-1),C2987)</f>
        <v>PG</v>
      </c>
      <c r="AF2987" s="1" t="str">
        <f aca="false">B2987&amp;"|"&amp;A2987</f>
        <v>Jrue Holiday|2014</v>
      </c>
      <c r="AG2987" s="1" t="n">
        <f aca="false">SUMPRODUCT(($A$2:$A$4670=A2987)*($Z$2:$Z$4670&gt;Z2987))+1</f>
        <v>212</v>
      </c>
    </row>
    <row r="2988" customFormat="false" ht="15" hidden="false" customHeight="false" outlineLevel="0" collapsed="false">
      <c r="A2988" s="1" t="n">
        <v>2014</v>
      </c>
      <c r="B2988" s="1" t="s">
        <v>856</v>
      </c>
      <c r="C2988" s="1" t="s">
        <v>128</v>
      </c>
      <c r="D2988" s="1" t="n">
        <v>25</v>
      </c>
      <c r="E2988" s="1" t="s">
        <v>147</v>
      </c>
      <c r="F2988" s="1" t="n">
        <v>21</v>
      </c>
      <c r="G2988" s="1" t="n">
        <v>0</v>
      </c>
      <c r="H2988" s="1" t="n">
        <v>120</v>
      </c>
      <c r="I2988" s="1" t="n">
        <v>7</v>
      </c>
      <c r="J2988" s="1" t="n">
        <v>17</v>
      </c>
      <c r="K2988" s="1" t="n">
        <v>0.412</v>
      </c>
      <c r="L2988" s="1" t="n">
        <v>2</v>
      </c>
      <c r="M2988" s="1" t="n">
        <v>8</v>
      </c>
      <c r="N2988" s="1" t="n">
        <v>0.25</v>
      </c>
      <c r="O2988" s="1" t="n">
        <v>2</v>
      </c>
      <c r="P2988" s="1" t="n">
        <v>3</v>
      </c>
      <c r="Q2988" s="1" t="n">
        <v>0.667</v>
      </c>
      <c r="R2988" s="1" t="n">
        <v>2</v>
      </c>
      <c r="S2988" s="1" t="n">
        <v>18</v>
      </c>
      <c r="T2988" s="1" t="n">
        <v>20</v>
      </c>
      <c r="U2988" s="1" t="n">
        <v>12</v>
      </c>
      <c r="V2988" s="1" t="n">
        <v>3</v>
      </c>
      <c r="W2988" s="1" t="n">
        <v>0</v>
      </c>
      <c r="X2988" s="1" t="n">
        <v>5</v>
      </c>
      <c r="Y2988" s="1" t="n">
        <v>13</v>
      </c>
      <c r="Z2988" s="1" t="n">
        <v>18</v>
      </c>
      <c r="AA2988" s="1" t="n">
        <v>6.6</v>
      </c>
      <c r="AB2988" s="1" t="n">
        <v>0.491</v>
      </c>
      <c r="AC2988" s="1" t="n">
        <v>0.2</v>
      </c>
      <c r="AD2988" s="1" t="n">
        <f aca="false">IF(F2988=0,0,Z2988/F2988)</f>
        <v>0.857142857142857</v>
      </c>
      <c r="AE2988" s="1" t="str">
        <f aca="false">IFERROR(LEFT(C2988,FIND("-",C2988)-1),C2988)</f>
        <v>SG</v>
      </c>
      <c r="AF2988" s="1" t="str">
        <f aca="false">B2988&amp;"|"&amp;A2988</f>
        <v>Julyan Stone|2014</v>
      </c>
      <c r="AG2988" s="1" t="n">
        <f aca="false">SUMPRODUCT(($A$2:$A$4670=A2988)*($Z$2:$Z$4670&gt;Z2988))+1</f>
        <v>440</v>
      </c>
    </row>
    <row r="2989" customFormat="false" ht="15" hidden="false" customHeight="false" outlineLevel="0" collapsed="false">
      <c r="A2989" s="1" t="n">
        <v>2014</v>
      </c>
      <c r="B2989" s="1" t="s">
        <v>1003</v>
      </c>
      <c r="C2989" s="1" t="s">
        <v>105</v>
      </c>
      <c r="D2989" s="1" t="n">
        <v>23</v>
      </c>
      <c r="E2989" s="1" t="s">
        <v>115</v>
      </c>
      <c r="F2989" s="1" t="n">
        <v>8</v>
      </c>
      <c r="G2989" s="1" t="n">
        <v>0</v>
      </c>
      <c r="H2989" s="1" t="n">
        <v>72</v>
      </c>
      <c r="I2989" s="1" t="n">
        <v>9</v>
      </c>
      <c r="J2989" s="1" t="n">
        <v>20</v>
      </c>
      <c r="K2989" s="1" t="n">
        <v>0.45</v>
      </c>
      <c r="L2989" s="1" t="n">
        <v>3</v>
      </c>
      <c r="M2989" s="1" t="n">
        <v>9</v>
      </c>
      <c r="N2989" s="1" t="n">
        <v>0.333</v>
      </c>
      <c r="O2989" s="1" t="n">
        <v>5</v>
      </c>
      <c r="P2989" s="1" t="n">
        <v>5</v>
      </c>
      <c r="Q2989" s="1" t="n">
        <v>1</v>
      </c>
      <c r="R2989" s="1" t="n">
        <v>4</v>
      </c>
      <c r="S2989" s="1" t="n">
        <v>3</v>
      </c>
      <c r="T2989" s="1" t="n">
        <v>7</v>
      </c>
      <c r="U2989" s="1" t="n">
        <v>0</v>
      </c>
      <c r="V2989" s="1" t="n">
        <v>5</v>
      </c>
      <c r="W2989" s="1" t="n">
        <v>0</v>
      </c>
      <c r="X2989" s="1" t="n">
        <v>4</v>
      </c>
      <c r="Y2989" s="1" t="n">
        <v>8</v>
      </c>
      <c r="Z2989" s="1" t="n">
        <v>26</v>
      </c>
      <c r="AA2989" s="1" t="n">
        <v>11.9</v>
      </c>
      <c r="AB2989" s="1" t="n">
        <v>0.586</v>
      </c>
      <c r="AC2989" s="1" t="n">
        <v>0.1</v>
      </c>
      <c r="AD2989" s="1" t="n">
        <f aca="false">IF(F2989=0,0,Z2989/F2989)</f>
        <v>3.25</v>
      </c>
      <c r="AE2989" s="1" t="str">
        <f aca="false">IFERROR(LEFT(C2989,FIND("-",C2989)-1),C2989)</f>
        <v>C</v>
      </c>
      <c r="AF2989" s="1" t="str">
        <f aca="false">B2989&amp;"|"&amp;A2989</f>
        <v>Justin Hamilton|2014</v>
      </c>
      <c r="AG2989" s="1" t="n">
        <f aca="false">SUMPRODUCT(($A$2:$A$4670=A2989)*($Z$2:$Z$4670&gt;Z2989))+1</f>
        <v>430</v>
      </c>
    </row>
    <row r="2990" customFormat="false" ht="15" hidden="false" customHeight="false" outlineLevel="0" collapsed="false">
      <c r="A2990" s="1" t="n">
        <v>2014</v>
      </c>
      <c r="B2990" s="1" t="s">
        <v>859</v>
      </c>
      <c r="C2990" s="1" t="s">
        <v>123</v>
      </c>
      <c r="D2990" s="1" t="n">
        <v>22</v>
      </c>
      <c r="E2990" s="1" t="s">
        <v>194</v>
      </c>
      <c r="F2990" s="1" t="n">
        <v>66</v>
      </c>
      <c r="G2990" s="1" t="n">
        <v>65</v>
      </c>
      <c r="H2990" s="1" t="n">
        <v>1923</v>
      </c>
      <c r="I2990" s="1" t="n">
        <v>337</v>
      </c>
      <c r="J2990" s="1" t="n">
        <v>645</v>
      </c>
      <c r="K2990" s="1" t="n">
        <v>0.522</v>
      </c>
      <c r="L2990" s="1" t="n">
        <v>69</v>
      </c>
      <c r="M2990" s="1" t="n">
        <v>182</v>
      </c>
      <c r="N2990" s="1" t="n">
        <v>0.379</v>
      </c>
      <c r="O2990" s="1" t="n">
        <v>101</v>
      </c>
      <c r="P2990" s="1" t="n">
        <v>126</v>
      </c>
      <c r="Q2990" s="1" t="n">
        <v>0.802</v>
      </c>
      <c r="R2990" s="1" t="n">
        <v>76</v>
      </c>
      <c r="S2990" s="1" t="n">
        <v>336</v>
      </c>
      <c r="T2990" s="1" t="n">
        <v>412</v>
      </c>
      <c r="U2990" s="1" t="n">
        <v>133</v>
      </c>
      <c r="V2990" s="1" t="n">
        <v>114</v>
      </c>
      <c r="W2990" s="1" t="n">
        <v>50</v>
      </c>
      <c r="X2990" s="1" t="n">
        <v>80</v>
      </c>
      <c r="Y2990" s="1" t="n">
        <v>127</v>
      </c>
      <c r="Z2990" s="1" t="n">
        <v>844</v>
      </c>
      <c r="AA2990" s="1" t="n">
        <v>19.4</v>
      </c>
      <c r="AB2990" s="1" t="n">
        <v>0.602</v>
      </c>
      <c r="AC2990" s="1" t="n">
        <v>7.7</v>
      </c>
      <c r="AD2990" s="1" t="n">
        <f aca="false">IF(F2990=0,0,Z2990/F2990)</f>
        <v>12.7878787878788</v>
      </c>
      <c r="AE2990" s="1" t="str">
        <f aca="false">IFERROR(LEFT(C2990,FIND("-",C2990)-1),C2990)</f>
        <v>SF</v>
      </c>
      <c r="AF2990" s="1" t="str">
        <f aca="false">B2990&amp;"|"&amp;A2990</f>
        <v>Kawhi Leonard|2014</v>
      </c>
      <c r="AG2990" s="1" t="n">
        <f aca="false">SUMPRODUCT(($A$2:$A$4670=A2990)*($Z$2:$Z$4670&gt;Z2990))+1</f>
        <v>116</v>
      </c>
    </row>
    <row r="2991" customFormat="false" ht="15" hidden="false" customHeight="false" outlineLevel="0" collapsed="false">
      <c r="A2991" s="1" t="n">
        <v>2014</v>
      </c>
      <c r="B2991" s="1" t="s">
        <v>377</v>
      </c>
      <c r="C2991" s="1" t="s">
        <v>128</v>
      </c>
      <c r="D2991" s="1" t="n">
        <v>33</v>
      </c>
      <c r="E2991" s="1" t="s">
        <v>199</v>
      </c>
      <c r="F2991" s="1" t="n">
        <v>6</v>
      </c>
      <c r="G2991" s="1" t="n">
        <v>0</v>
      </c>
      <c r="H2991" s="1" t="n">
        <v>55</v>
      </c>
      <c r="I2991" s="1" t="n">
        <v>3</v>
      </c>
      <c r="J2991" s="1" t="n">
        <v>6</v>
      </c>
      <c r="K2991" s="1" t="n">
        <v>0.5</v>
      </c>
      <c r="L2991" s="1" t="n">
        <v>3</v>
      </c>
      <c r="M2991" s="1" t="n">
        <v>6</v>
      </c>
      <c r="N2991" s="1" t="n">
        <v>0.5</v>
      </c>
      <c r="O2991" s="1" t="n">
        <v>3</v>
      </c>
      <c r="P2991" s="1" t="n">
        <v>3</v>
      </c>
      <c r="Q2991" s="1" t="n">
        <v>1</v>
      </c>
      <c r="R2991" s="1" t="n">
        <v>0</v>
      </c>
      <c r="S2991" s="1" t="n">
        <v>3</v>
      </c>
      <c r="T2991" s="1" t="n">
        <v>3</v>
      </c>
      <c r="U2991" s="1" t="n">
        <v>3</v>
      </c>
      <c r="V2991" s="1" t="n">
        <v>1</v>
      </c>
      <c r="W2991" s="1" t="n">
        <v>0</v>
      </c>
      <c r="X2991" s="1" t="n">
        <v>1</v>
      </c>
      <c r="Y2991" s="1" t="n">
        <v>2</v>
      </c>
      <c r="Z2991" s="1" t="n">
        <v>12</v>
      </c>
      <c r="AA2991" s="1" t="n">
        <v>9.9</v>
      </c>
      <c r="AB2991" s="1" t="n">
        <v>0.82</v>
      </c>
      <c r="AC2991" s="1" t="n">
        <v>0.1</v>
      </c>
      <c r="AD2991" s="1" t="n">
        <f aca="false">IF(F2991=0,0,Z2991/F2991)</f>
        <v>2</v>
      </c>
      <c r="AE2991" s="1" t="str">
        <f aca="false">IFERROR(LEFT(C2991,FIND("-",C2991)-1),C2991)</f>
        <v>SG</v>
      </c>
      <c r="AF2991" s="1" t="str">
        <f aca="false">B2991&amp;"|"&amp;A2991</f>
        <v>Keith Bogans|2014</v>
      </c>
      <c r="AG2991" s="1" t="n">
        <f aca="false">SUMPRODUCT(($A$2:$A$4670=A2991)*($Z$2:$Z$4670&gt;Z2991))+1</f>
        <v>448</v>
      </c>
    </row>
    <row r="2992" customFormat="false" ht="15" hidden="false" customHeight="false" outlineLevel="0" collapsed="false">
      <c r="A2992" s="1" t="n">
        <v>2014</v>
      </c>
      <c r="B2992" s="1" t="s">
        <v>1004</v>
      </c>
      <c r="C2992" s="1" t="s">
        <v>105</v>
      </c>
      <c r="D2992" s="1" t="n">
        <v>22</v>
      </c>
      <c r="E2992" s="1" t="s">
        <v>199</v>
      </c>
      <c r="F2992" s="1" t="n">
        <v>70</v>
      </c>
      <c r="G2992" s="1" t="n">
        <v>9</v>
      </c>
      <c r="H2992" s="1" t="n">
        <v>1400</v>
      </c>
      <c r="I2992" s="1" t="n">
        <v>234</v>
      </c>
      <c r="J2992" s="1" t="n">
        <v>502</v>
      </c>
      <c r="K2992" s="1" t="n">
        <v>0.466</v>
      </c>
      <c r="L2992" s="1" t="n">
        <v>40</v>
      </c>
      <c r="M2992" s="1" t="n">
        <v>114</v>
      </c>
      <c r="N2992" s="1" t="n">
        <v>0.351</v>
      </c>
      <c r="O2992" s="1" t="n">
        <v>99</v>
      </c>
      <c r="P2992" s="1" t="n">
        <v>122</v>
      </c>
      <c r="Q2992" s="1" t="n">
        <v>0.811</v>
      </c>
      <c r="R2992" s="1" t="n">
        <v>140</v>
      </c>
      <c r="S2992" s="1" t="n">
        <v>225</v>
      </c>
      <c r="T2992" s="1" t="n">
        <v>365</v>
      </c>
      <c r="U2992" s="1" t="n">
        <v>109</v>
      </c>
      <c r="V2992" s="1" t="n">
        <v>35</v>
      </c>
      <c r="W2992" s="1" t="n">
        <v>27</v>
      </c>
      <c r="X2992" s="1" t="n">
        <v>106</v>
      </c>
      <c r="Y2992" s="1" t="n">
        <v>227</v>
      </c>
      <c r="Z2992" s="1" t="n">
        <v>607</v>
      </c>
      <c r="AA2992" s="1" t="n">
        <v>15.2</v>
      </c>
      <c r="AB2992" s="1" t="n">
        <v>0.546</v>
      </c>
      <c r="AC2992" s="1" t="n">
        <v>2.9</v>
      </c>
      <c r="AD2992" s="1" t="n">
        <f aca="false">IF(F2992=0,0,Z2992/F2992)</f>
        <v>8.67142857142857</v>
      </c>
      <c r="AE2992" s="1" t="str">
        <f aca="false">IFERROR(LEFT(C2992,FIND("-",C2992)-1),C2992)</f>
        <v>C</v>
      </c>
      <c r="AF2992" s="1" t="str">
        <f aca="false">B2992&amp;"|"&amp;A2992</f>
        <v>Kelly Olynyk|2014</v>
      </c>
      <c r="AG2992" s="1" t="n">
        <f aca="false">SUMPRODUCT(($A$2:$A$4670=A2992)*($Z$2:$Z$4670&gt;Z2992))+1</f>
        <v>174</v>
      </c>
    </row>
    <row r="2993" customFormat="false" ht="15" hidden="false" customHeight="false" outlineLevel="0" collapsed="false">
      <c r="A2993" s="1" t="n">
        <v>2014</v>
      </c>
      <c r="B2993" s="1" t="s">
        <v>861</v>
      </c>
      <c r="C2993" s="1" t="s">
        <v>102</v>
      </c>
      <c r="D2993" s="1" t="n">
        <v>23</v>
      </c>
      <c r="E2993" s="1" t="s">
        <v>264</v>
      </c>
      <c r="F2993" s="1" t="n">
        <v>73</v>
      </c>
      <c r="G2993" s="1" t="n">
        <v>73</v>
      </c>
      <c r="H2993" s="1" t="n">
        <v>2614</v>
      </c>
      <c r="I2993" s="1" t="n">
        <v>449</v>
      </c>
      <c r="J2993" s="1" t="n">
        <v>1143</v>
      </c>
      <c r="K2993" s="1" t="n">
        <v>0.393</v>
      </c>
      <c r="L2993" s="1" t="n">
        <v>109</v>
      </c>
      <c r="M2993" s="1" t="n">
        <v>327</v>
      </c>
      <c r="N2993" s="1" t="n">
        <v>0.333</v>
      </c>
      <c r="O2993" s="1" t="n">
        <v>282</v>
      </c>
      <c r="P2993" s="1" t="n">
        <v>337</v>
      </c>
      <c r="Q2993" s="1" t="n">
        <v>0.837</v>
      </c>
      <c r="R2993" s="1" t="n">
        <v>39</v>
      </c>
      <c r="S2993" s="1" t="n">
        <v>267</v>
      </c>
      <c r="T2993" s="1" t="n">
        <v>306</v>
      </c>
      <c r="U2993" s="1" t="n">
        <v>447</v>
      </c>
      <c r="V2993" s="1" t="n">
        <v>86</v>
      </c>
      <c r="W2993" s="1" t="n">
        <v>32</v>
      </c>
      <c r="X2993" s="1" t="n">
        <v>169</v>
      </c>
      <c r="Y2993" s="1" t="n">
        <v>128</v>
      </c>
      <c r="Z2993" s="1" t="n">
        <v>1289</v>
      </c>
      <c r="AA2993" s="1" t="n">
        <v>16.8</v>
      </c>
      <c r="AB2993" s="1" t="n">
        <v>0.499</v>
      </c>
      <c r="AC2993" s="1" t="n">
        <v>5.1</v>
      </c>
      <c r="AD2993" s="1" t="n">
        <f aca="false">IF(F2993=0,0,Z2993/F2993)</f>
        <v>17.6575342465753</v>
      </c>
      <c r="AE2993" s="1" t="str">
        <f aca="false">IFERROR(LEFT(C2993,FIND("-",C2993)-1),C2993)</f>
        <v>PG</v>
      </c>
      <c r="AF2993" s="1" t="str">
        <f aca="false">B2993&amp;"|"&amp;A2993</f>
        <v>Kemba Walker|2014</v>
      </c>
      <c r="AG2993" s="1" t="n">
        <f aca="false">SUMPRODUCT(($A$2:$A$4670=A2993)*($Z$2:$Z$4670&gt;Z2993))+1</f>
        <v>35</v>
      </c>
    </row>
    <row r="2994" customFormat="false" ht="15" hidden="false" customHeight="false" outlineLevel="0" collapsed="false">
      <c r="A2994" s="1" t="n">
        <v>2014</v>
      </c>
      <c r="B2994" s="1" t="s">
        <v>929</v>
      </c>
      <c r="C2994" s="1" t="s">
        <v>102</v>
      </c>
      <c r="D2994" s="1" t="n">
        <v>22</v>
      </c>
      <c r="E2994" s="1" t="s">
        <v>154</v>
      </c>
      <c r="F2994" s="1" t="n">
        <v>54</v>
      </c>
      <c r="G2994" s="1" t="n">
        <v>45</v>
      </c>
      <c r="H2994" s="1" t="n">
        <v>1564</v>
      </c>
      <c r="I2994" s="1" t="n">
        <v>170</v>
      </c>
      <c r="J2994" s="1" t="n">
        <v>419</v>
      </c>
      <c r="K2994" s="1" t="n">
        <v>0.406</v>
      </c>
      <c r="L2994" s="1" t="n">
        <v>71</v>
      </c>
      <c r="M2994" s="1" t="n">
        <v>178</v>
      </c>
      <c r="N2994" s="1" t="n">
        <v>0.399</v>
      </c>
      <c r="O2994" s="1" t="n">
        <v>19</v>
      </c>
      <c r="P2994" s="1" t="n">
        <v>36</v>
      </c>
      <c r="Q2994" s="1" t="n">
        <v>0.528</v>
      </c>
      <c r="R2994" s="1" t="n">
        <v>15</v>
      </c>
      <c r="S2994" s="1" t="n">
        <v>140</v>
      </c>
      <c r="T2994" s="1" t="n">
        <v>155</v>
      </c>
      <c r="U2994" s="1" t="n">
        <v>477</v>
      </c>
      <c r="V2994" s="1" t="n">
        <v>48</v>
      </c>
      <c r="W2994" s="1" t="n">
        <v>4</v>
      </c>
      <c r="X2994" s="1" t="n">
        <v>150</v>
      </c>
      <c r="Y2994" s="1" t="n">
        <v>76</v>
      </c>
      <c r="Z2994" s="1" t="n">
        <v>430</v>
      </c>
      <c r="AA2994" s="1" t="n">
        <v>12.6</v>
      </c>
      <c r="AB2994" s="1" t="n">
        <v>0.494</v>
      </c>
      <c r="AC2994" s="1" t="n">
        <v>0.9</v>
      </c>
      <c r="AD2994" s="1" t="n">
        <f aca="false">IF(F2994=0,0,Z2994/F2994)</f>
        <v>7.96296296296296</v>
      </c>
      <c r="AE2994" s="1" t="str">
        <f aca="false">IFERROR(LEFT(C2994,FIND("-",C2994)-1),C2994)</f>
        <v>PG</v>
      </c>
      <c r="AF2994" s="1" t="str">
        <f aca="false">B2994&amp;"|"&amp;A2994</f>
        <v>Kendall Marshall|2014</v>
      </c>
      <c r="AG2994" s="1" t="n">
        <f aca="false">SUMPRODUCT(($A$2:$A$4670=A2994)*($Z$2:$Z$4670&gt;Z2994))+1</f>
        <v>227</v>
      </c>
    </row>
    <row r="2995" customFormat="false" ht="15" hidden="false" customHeight="false" outlineLevel="0" collapsed="false">
      <c r="A2995" s="1" t="n">
        <v>2014</v>
      </c>
      <c r="B2995" s="1" t="s">
        <v>380</v>
      </c>
      <c r="C2995" s="1" t="s">
        <v>105</v>
      </c>
      <c r="D2995" s="1" t="n">
        <v>29</v>
      </c>
      <c r="E2995" s="1" t="s">
        <v>609</v>
      </c>
      <c r="F2995" s="1" t="n">
        <v>62</v>
      </c>
      <c r="G2995" s="1" t="n">
        <v>62</v>
      </c>
      <c r="H2995" s="1" t="n">
        <v>1207</v>
      </c>
      <c r="I2995" s="1" t="n">
        <v>87</v>
      </c>
      <c r="J2995" s="1" t="n">
        <v>193</v>
      </c>
      <c r="K2995" s="1" t="n">
        <v>0.451</v>
      </c>
      <c r="L2995" s="1" t="n">
        <v>0</v>
      </c>
      <c r="M2995" s="1" t="n">
        <v>1</v>
      </c>
      <c r="N2995" s="1" t="n">
        <v>0</v>
      </c>
      <c r="O2995" s="1" t="n">
        <v>37</v>
      </c>
      <c r="P2995" s="1" t="n">
        <v>67</v>
      </c>
      <c r="Q2995" s="1" t="n">
        <v>0.552</v>
      </c>
      <c r="R2995" s="1" t="n">
        <v>82</v>
      </c>
      <c r="S2995" s="1" t="n">
        <v>223</v>
      </c>
      <c r="T2995" s="1" t="n">
        <v>305</v>
      </c>
      <c r="U2995" s="1" t="n">
        <v>67</v>
      </c>
      <c r="V2995" s="1" t="n">
        <v>26</v>
      </c>
      <c r="W2995" s="1" t="n">
        <v>32</v>
      </c>
      <c r="X2995" s="1" t="n">
        <v>90</v>
      </c>
      <c r="Y2995" s="1" t="n">
        <v>177</v>
      </c>
      <c r="Z2995" s="1" t="n">
        <v>211</v>
      </c>
      <c r="AA2995" s="1" t="n">
        <v>6.3</v>
      </c>
      <c r="AB2995" s="1" t="n">
        <v>0.474</v>
      </c>
      <c r="AC2995" s="1" t="n">
        <v>0.8</v>
      </c>
      <c r="AD2995" s="1" t="n">
        <f aca="false">IF(F2995=0,0,Z2995/F2995)</f>
        <v>3.40322580645161</v>
      </c>
      <c r="AE2995" s="1" t="str">
        <f aca="false">IFERROR(LEFT(C2995,FIND("-",C2995)-1),C2995)</f>
        <v>C</v>
      </c>
      <c r="AF2995" s="1" t="str">
        <f aca="false">B2995&amp;"|"&amp;A2995</f>
        <v>Kendrick Perkins|2014</v>
      </c>
      <c r="AG2995" s="1" t="n">
        <f aca="false">SUMPRODUCT(($A$2:$A$4670=A2995)*($Z$2:$Z$4670&gt;Z2995))+1</f>
        <v>309</v>
      </c>
    </row>
    <row r="2996" customFormat="false" ht="15" hidden="false" customHeight="false" outlineLevel="0" collapsed="false">
      <c r="A2996" s="1" t="n">
        <v>2014</v>
      </c>
      <c r="B2996" s="1" t="s">
        <v>862</v>
      </c>
      <c r="C2996" s="1" t="s">
        <v>92</v>
      </c>
      <c r="D2996" s="1" t="n">
        <v>24</v>
      </c>
      <c r="E2996" s="1" t="s">
        <v>129</v>
      </c>
      <c r="F2996" s="1" t="n">
        <v>80</v>
      </c>
      <c r="G2996" s="1" t="n">
        <v>77</v>
      </c>
      <c r="H2996" s="1" t="n">
        <v>2178</v>
      </c>
      <c r="I2996" s="1" t="n">
        <v>447</v>
      </c>
      <c r="J2996" s="1" t="n">
        <v>820</v>
      </c>
      <c r="K2996" s="1" t="n">
        <v>0.545</v>
      </c>
      <c r="L2996" s="1" t="n">
        <v>0</v>
      </c>
      <c r="M2996" s="1" t="n">
        <v>3</v>
      </c>
      <c r="N2996" s="1" t="n">
        <v>0</v>
      </c>
      <c r="O2996" s="1" t="n">
        <v>202</v>
      </c>
      <c r="P2996" s="1" t="n">
        <v>311</v>
      </c>
      <c r="Q2996" s="1" t="n">
        <v>0.65</v>
      </c>
      <c r="R2996" s="1" t="n">
        <v>238</v>
      </c>
      <c r="S2996" s="1" t="n">
        <v>446</v>
      </c>
      <c r="T2996" s="1" t="n">
        <v>684</v>
      </c>
      <c r="U2996" s="1" t="n">
        <v>96</v>
      </c>
      <c r="V2996" s="1" t="n">
        <v>70</v>
      </c>
      <c r="W2996" s="1" t="n">
        <v>69</v>
      </c>
      <c r="X2996" s="1" t="n">
        <v>135</v>
      </c>
      <c r="Y2996" s="1" t="n">
        <v>193</v>
      </c>
      <c r="Z2996" s="1" t="n">
        <v>1096</v>
      </c>
      <c r="AA2996" s="1" t="n">
        <v>19.8</v>
      </c>
      <c r="AB2996" s="1" t="n">
        <v>0.573</v>
      </c>
      <c r="AC2996" s="1" t="n">
        <v>6.5</v>
      </c>
      <c r="AD2996" s="1" t="n">
        <f aca="false">IF(F2996=0,0,Z2996/F2996)</f>
        <v>13.7</v>
      </c>
      <c r="AE2996" s="1" t="str">
        <f aca="false">IFERROR(LEFT(C2996,FIND("-",C2996)-1),C2996)</f>
        <v>PF</v>
      </c>
      <c r="AF2996" s="1" t="str">
        <f aca="false">B2996&amp;"|"&amp;A2996</f>
        <v>Kenneth Faried|2014</v>
      </c>
      <c r="AG2996" s="1" t="n">
        <f aca="false">SUMPRODUCT(($A$2:$A$4670=A2996)*($Z$2:$Z$4670&gt;Z2996))+1</f>
        <v>60</v>
      </c>
    </row>
    <row r="2997" customFormat="false" ht="15" hidden="false" customHeight="false" outlineLevel="0" collapsed="false">
      <c r="A2997" s="1" t="n">
        <v>2014</v>
      </c>
      <c r="B2997" s="1" t="s">
        <v>930</v>
      </c>
      <c r="C2997" s="1" t="s">
        <v>128</v>
      </c>
      <c r="D2997" s="1" t="n">
        <v>24</v>
      </c>
      <c r="E2997" s="1" t="s">
        <v>115</v>
      </c>
      <c r="F2997" s="1" t="n">
        <v>67</v>
      </c>
      <c r="G2997" s="1" t="n">
        <v>15</v>
      </c>
      <c r="H2997" s="1" t="n">
        <v>911</v>
      </c>
      <c r="I2997" s="1" t="n">
        <v>147</v>
      </c>
      <c r="J2997" s="1" t="n">
        <v>343</v>
      </c>
      <c r="K2997" s="1" t="n">
        <v>0.429</v>
      </c>
      <c r="L2997" s="1" t="n">
        <v>43</v>
      </c>
      <c r="M2997" s="1" t="n">
        <v>128</v>
      </c>
      <c r="N2997" s="1" t="n">
        <v>0.336</v>
      </c>
      <c r="O2997" s="1" t="n">
        <v>66</v>
      </c>
      <c r="P2997" s="1" t="n">
        <v>109</v>
      </c>
      <c r="Q2997" s="1" t="n">
        <v>0.606</v>
      </c>
      <c r="R2997" s="1" t="n">
        <v>10</v>
      </c>
      <c r="S2997" s="1" t="n">
        <v>107</v>
      </c>
      <c r="T2997" s="1" t="n">
        <v>117</v>
      </c>
      <c r="U2997" s="1" t="n">
        <v>91</v>
      </c>
      <c r="V2997" s="1" t="n">
        <v>43</v>
      </c>
      <c r="W2997" s="1" t="n">
        <v>13</v>
      </c>
      <c r="X2997" s="1" t="n">
        <v>79</v>
      </c>
      <c r="Y2997" s="1" t="n">
        <v>102</v>
      </c>
      <c r="Z2997" s="1" t="n">
        <v>403</v>
      </c>
      <c r="AA2997" s="1" t="n">
        <v>11.2</v>
      </c>
      <c r="AB2997" s="1" t="n">
        <v>0.515</v>
      </c>
      <c r="AC2997" s="1" t="n">
        <v>0.2</v>
      </c>
      <c r="AD2997" s="1" t="n">
        <f aca="false">IF(F2997=0,0,Z2997/F2997)</f>
        <v>6.01492537313433</v>
      </c>
      <c r="AE2997" s="1" t="str">
        <f aca="false">IFERROR(LEFT(C2997,FIND("-",C2997)-1),C2997)</f>
        <v>SG</v>
      </c>
      <c r="AF2997" s="1" t="str">
        <f aca="false">B2997&amp;"|"&amp;A2997</f>
        <v>Kent Bazemore|2014</v>
      </c>
      <c r="AG2997" s="1" t="n">
        <f aca="false">SUMPRODUCT(($A$2:$A$4670=A2997)*($Z$2:$Z$4670&gt;Z2997))+1</f>
        <v>238</v>
      </c>
    </row>
    <row r="2998" customFormat="false" ht="15" hidden="false" customHeight="false" outlineLevel="0" collapsed="false">
      <c r="A2998" s="1" t="n">
        <v>2014</v>
      </c>
      <c r="B2998" s="1" t="s">
        <v>1005</v>
      </c>
      <c r="C2998" s="1" t="s">
        <v>128</v>
      </c>
      <c r="D2998" s="1" t="n">
        <v>20</v>
      </c>
      <c r="E2998" s="1" t="s">
        <v>133</v>
      </c>
      <c r="F2998" s="1" t="n">
        <v>80</v>
      </c>
      <c r="G2998" s="1" t="n">
        <v>41</v>
      </c>
      <c r="H2998" s="1" t="n">
        <v>1583</v>
      </c>
      <c r="I2998" s="1" t="n">
        <v>182</v>
      </c>
      <c r="J2998" s="1" t="n">
        <v>460</v>
      </c>
      <c r="K2998" s="1" t="n">
        <v>0.396</v>
      </c>
      <c r="L2998" s="1" t="n">
        <v>59</v>
      </c>
      <c r="M2998" s="1" t="n">
        <v>185</v>
      </c>
      <c r="N2998" s="1" t="n">
        <v>0.319</v>
      </c>
      <c r="O2998" s="1" t="n">
        <v>47</v>
      </c>
      <c r="P2998" s="1" t="n">
        <v>61</v>
      </c>
      <c r="Q2998" s="1" t="n">
        <v>0.77</v>
      </c>
      <c r="R2998" s="1" t="n">
        <v>38</v>
      </c>
      <c r="S2998" s="1" t="n">
        <v>118</v>
      </c>
      <c r="T2998" s="1" t="n">
        <v>156</v>
      </c>
      <c r="U2998" s="1" t="n">
        <v>55</v>
      </c>
      <c r="V2998" s="1" t="n">
        <v>75</v>
      </c>
      <c r="W2998" s="1" t="n">
        <v>12</v>
      </c>
      <c r="X2998" s="1" t="n">
        <v>28</v>
      </c>
      <c r="Y2998" s="1" t="n">
        <v>145</v>
      </c>
      <c r="Z2998" s="1" t="n">
        <v>470</v>
      </c>
      <c r="AA2998" s="1" t="n">
        <v>9.4</v>
      </c>
      <c r="AB2998" s="1" t="n">
        <v>0.483</v>
      </c>
      <c r="AC2998" s="1" t="n">
        <v>1.8</v>
      </c>
      <c r="AD2998" s="1" t="n">
        <f aca="false">IF(F2998=0,0,Z2998/F2998)</f>
        <v>5.875</v>
      </c>
      <c r="AE2998" s="1" t="str">
        <f aca="false">IFERROR(LEFT(C2998,FIND("-",C2998)-1),C2998)</f>
        <v>SG</v>
      </c>
      <c r="AF2998" s="1" t="str">
        <f aca="false">B2998&amp;"|"&amp;A2998</f>
        <v>Kentavious Caldwell-Pope|2014</v>
      </c>
      <c r="AG2998" s="1" t="n">
        <f aca="false">SUMPRODUCT(($A$2:$A$4670=A2998)*($Z$2:$Z$4670&gt;Z2998))+1</f>
        <v>218</v>
      </c>
    </row>
    <row r="2999" customFormat="false" ht="15" hidden="false" customHeight="false" outlineLevel="0" collapsed="false">
      <c r="A2999" s="1" t="n">
        <v>2014</v>
      </c>
      <c r="B2999" s="1" t="s">
        <v>382</v>
      </c>
      <c r="C2999" s="1" t="s">
        <v>92</v>
      </c>
      <c r="D2999" s="1" t="n">
        <v>36</v>
      </c>
      <c r="E2999" s="1" t="s">
        <v>256</v>
      </c>
      <c r="F2999" s="1" t="n">
        <v>32</v>
      </c>
      <c r="G2999" s="1" t="n">
        <v>15</v>
      </c>
      <c r="H2999" s="1" t="n">
        <v>633</v>
      </c>
      <c r="I2999" s="1" t="n">
        <v>63</v>
      </c>
      <c r="J2999" s="1" t="n">
        <v>123</v>
      </c>
      <c r="K2999" s="1" t="n">
        <v>0.512</v>
      </c>
      <c r="L2999" s="1" t="n">
        <v>0</v>
      </c>
      <c r="M2999" s="1" t="n">
        <v>1</v>
      </c>
      <c r="N2999" s="1" t="n">
        <v>0</v>
      </c>
      <c r="O2999" s="1" t="n">
        <v>11</v>
      </c>
      <c r="P2999" s="1" t="n">
        <v>19</v>
      </c>
      <c r="Q2999" s="1" t="n">
        <v>0.579</v>
      </c>
      <c r="R2999" s="1" t="n">
        <v>36</v>
      </c>
      <c r="S2999" s="1" t="n">
        <v>98</v>
      </c>
      <c r="T2999" s="1" t="n">
        <v>134</v>
      </c>
      <c r="U2999" s="1" t="n">
        <v>50</v>
      </c>
      <c r="V2999" s="1" t="n">
        <v>25</v>
      </c>
      <c r="W2999" s="1" t="n">
        <v>27</v>
      </c>
      <c r="X2999" s="1" t="n">
        <v>26</v>
      </c>
      <c r="Y2999" s="1" t="n">
        <v>85</v>
      </c>
      <c r="Z2999" s="1" t="n">
        <v>137</v>
      </c>
      <c r="AA2999" s="1" t="n">
        <v>12.2</v>
      </c>
      <c r="AB2999" s="1" t="n">
        <v>0.521</v>
      </c>
      <c r="AC2999" s="1" t="n">
        <v>1.2</v>
      </c>
      <c r="AD2999" s="1" t="n">
        <f aca="false">IF(F2999=0,0,Z2999/F2999)</f>
        <v>4.28125</v>
      </c>
      <c r="AE2999" s="1" t="str">
        <f aca="false">IFERROR(LEFT(C2999,FIND("-",C2999)-1),C2999)</f>
        <v>PF</v>
      </c>
      <c r="AF2999" s="1" t="str">
        <f aca="false">B2999&amp;"|"&amp;A2999</f>
        <v>Kenyon Martin|2014</v>
      </c>
      <c r="AG2999" s="1" t="n">
        <f aca="false">SUMPRODUCT(($A$2:$A$4670=A2999)*($Z$2:$Z$4670&gt;Z2999))+1</f>
        <v>354</v>
      </c>
    </row>
    <row r="3000" customFormat="false" ht="15" hidden="false" customHeight="false" outlineLevel="0" collapsed="false">
      <c r="A3000" s="1" t="n">
        <v>2014</v>
      </c>
      <c r="B3000" s="1" t="s">
        <v>383</v>
      </c>
      <c r="C3000" s="1" t="s">
        <v>123</v>
      </c>
      <c r="D3000" s="1" t="n">
        <v>25</v>
      </c>
      <c r="E3000" s="1" t="s">
        <v>609</v>
      </c>
      <c r="F3000" s="1" t="n">
        <v>81</v>
      </c>
      <c r="G3000" s="1" t="n">
        <v>81</v>
      </c>
      <c r="H3000" s="1" t="n">
        <v>3122</v>
      </c>
      <c r="I3000" s="1" t="n">
        <v>849</v>
      </c>
      <c r="J3000" s="1" t="n">
        <v>1688</v>
      </c>
      <c r="K3000" s="1" t="n">
        <v>0.503</v>
      </c>
      <c r="L3000" s="1" t="n">
        <v>192</v>
      </c>
      <c r="M3000" s="1" t="n">
        <v>491</v>
      </c>
      <c r="N3000" s="1" t="n">
        <v>0.391</v>
      </c>
      <c r="O3000" s="1" t="n">
        <v>703</v>
      </c>
      <c r="P3000" s="1" t="n">
        <v>805</v>
      </c>
      <c r="Q3000" s="1" t="n">
        <v>0.873</v>
      </c>
      <c r="R3000" s="1" t="n">
        <v>58</v>
      </c>
      <c r="S3000" s="1" t="n">
        <v>540</v>
      </c>
      <c r="T3000" s="1" t="n">
        <v>598</v>
      </c>
      <c r="U3000" s="1" t="n">
        <v>445</v>
      </c>
      <c r="V3000" s="1" t="n">
        <v>103</v>
      </c>
      <c r="W3000" s="1" t="n">
        <v>59</v>
      </c>
      <c r="X3000" s="1" t="n">
        <v>285</v>
      </c>
      <c r="Y3000" s="1" t="n">
        <v>174</v>
      </c>
      <c r="Z3000" s="1" t="n">
        <v>2593</v>
      </c>
      <c r="AA3000" s="1" t="n">
        <v>29.8</v>
      </c>
      <c r="AB3000" s="1" t="n">
        <v>0.635</v>
      </c>
      <c r="AC3000" s="1" t="n">
        <v>19.2</v>
      </c>
      <c r="AD3000" s="1" t="n">
        <f aca="false">IF(F3000=0,0,Z3000/F3000)</f>
        <v>32.0123456790124</v>
      </c>
      <c r="AE3000" s="1" t="str">
        <f aca="false">IFERROR(LEFT(C3000,FIND("-",C3000)-1),C3000)</f>
        <v>SF</v>
      </c>
      <c r="AF3000" s="1" t="str">
        <f aca="false">B3000&amp;"|"&amp;A3000</f>
        <v>Kevin Durant|2014</v>
      </c>
      <c r="AG3000" s="1" t="n">
        <f aca="false">SUMPRODUCT(($A$2:$A$4670=A3000)*($Z$2:$Z$4670&gt;Z3000))+1</f>
        <v>1</v>
      </c>
    </row>
    <row r="3001" customFormat="false" ht="15" hidden="false" customHeight="false" outlineLevel="0" collapsed="false">
      <c r="A3001" s="1" t="n">
        <v>2014</v>
      </c>
      <c r="B3001" s="1" t="s">
        <v>384</v>
      </c>
      <c r="C3001" s="1" t="s">
        <v>105</v>
      </c>
      <c r="D3001" s="1" t="n">
        <v>37</v>
      </c>
      <c r="E3001" s="1" t="s">
        <v>891</v>
      </c>
      <c r="F3001" s="1" t="n">
        <v>54</v>
      </c>
      <c r="G3001" s="1" t="n">
        <v>54</v>
      </c>
      <c r="H3001" s="1" t="n">
        <v>1109</v>
      </c>
      <c r="I3001" s="1" t="n">
        <v>157</v>
      </c>
      <c r="J3001" s="1" t="n">
        <v>356</v>
      </c>
      <c r="K3001" s="1" t="n">
        <v>0.441</v>
      </c>
      <c r="L3001" s="1" t="n">
        <v>0</v>
      </c>
      <c r="M3001" s="1" t="n">
        <v>3</v>
      </c>
      <c r="N3001" s="1" t="n">
        <v>0</v>
      </c>
      <c r="O3001" s="1" t="n">
        <v>38</v>
      </c>
      <c r="P3001" s="1" t="n">
        <v>47</v>
      </c>
      <c r="Q3001" s="1" t="n">
        <v>0.809</v>
      </c>
      <c r="R3001" s="1" t="n">
        <v>60</v>
      </c>
      <c r="S3001" s="1" t="n">
        <v>298</v>
      </c>
      <c r="T3001" s="1" t="n">
        <v>358</v>
      </c>
      <c r="U3001" s="1" t="n">
        <v>82</v>
      </c>
      <c r="V3001" s="1" t="n">
        <v>43</v>
      </c>
      <c r="W3001" s="1" t="n">
        <v>40</v>
      </c>
      <c r="X3001" s="1" t="n">
        <v>69</v>
      </c>
      <c r="Y3001" s="1" t="n">
        <v>123</v>
      </c>
      <c r="Z3001" s="1" t="n">
        <v>352</v>
      </c>
      <c r="AA3001" s="1" t="n">
        <v>13.3</v>
      </c>
      <c r="AB3001" s="1" t="n">
        <v>0.467</v>
      </c>
      <c r="AC3001" s="1" t="n">
        <v>1.2</v>
      </c>
      <c r="AD3001" s="1" t="n">
        <f aca="false">IF(F3001=0,0,Z3001/F3001)</f>
        <v>6.51851851851852</v>
      </c>
      <c r="AE3001" s="1" t="str">
        <f aca="false">IFERROR(LEFT(C3001,FIND("-",C3001)-1),C3001)</f>
        <v>C</v>
      </c>
      <c r="AF3001" s="1" t="str">
        <f aca="false">B3001&amp;"|"&amp;A3001</f>
        <v>Kevin Garnett|2014</v>
      </c>
      <c r="AG3001" s="1" t="n">
        <f aca="false">SUMPRODUCT(($A$2:$A$4670=A3001)*($Z$2:$Z$4670&gt;Z3001))+1</f>
        <v>250</v>
      </c>
    </row>
    <row r="3002" customFormat="false" ht="15" hidden="false" customHeight="false" outlineLevel="0" collapsed="false">
      <c r="A3002" s="1" t="n">
        <v>2014</v>
      </c>
      <c r="B3002" s="1" t="s">
        <v>640</v>
      </c>
      <c r="C3002" s="1" t="s">
        <v>92</v>
      </c>
      <c r="D3002" s="1" t="n">
        <v>25</v>
      </c>
      <c r="E3002" s="1" t="s">
        <v>120</v>
      </c>
      <c r="F3002" s="1" t="n">
        <v>77</v>
      </c>
      <c r="G3002" s="1" t="n">
        <v>77</v>
      </c>
      <c r="H3002" s="1" t="n">
        <v>2797</v>
      </c>
      <c r="I3002" s="1" t="n">
        <v>650</v>
      </c>
      <c r="J3002" s="1" t="n">
        <v>1421</v>
      </c>
      <c r="K3002" s="1" t="n">
        <v>0.457</v>
      </c>
      <c r="L3002" s="1" t="n">
        <v>190</v>
      </c>
      <c r="M3002" s="1" t="n">
        <v>505</v>
      </c>
      <c r="N3002" s="1" t="n">
        <v>0.376</v>
      </c>
      <c r="O3002" s="1" t="n">
        <v>520</v>
      </c>
      <c r="P3002" s="1" t="n">
        <v>633</v>
      </c>
      <c r="Q3002" s="1" t="n">
        <v>0.821</v>
      </c>
      <c r="R3002" s="1" t="n">
        <v>224</v>
      </c>
      <c r="S3002" s="1" t="n">
        <v>739</v>
      </c>
      <c r="T3002" s="1" t="n">
        <v>963</v>
      </c>
      <c r="U3002" s="1" t="n">
        <v>341</v>
      </c>
      <c r="V3002" s="1" t="n">
        <v>59</v>
      </c>
      <c r="W3002" s="1" t="n">
        <v>35</v>
      </c>
      <c r="X3002" s="1" t="n">
        <v>196</v>
      </c>
      <c r="Y3002" s="1" t="n">
        <v>136</v>
      </c>
      <c r="Z3002" s="1" t="n">
        <v>2010</v>
      </c>
      <c r="AA3002" s="1" t="n">
        <v>26.9</v>
      </c>
      <c r="AB3002" s="1" t="n">
        <v>0.591</v>
      </c>
      <c r="AC3002" s="1" t="n">
        <v>14.3</v>
      </c>
      <c r="AD3002" s="1" t="n">
        <f aca="false">IF(F3002=0,0,Z3002/F3002)</f>
        <v>26.1038961038961</v>
      </c>
      <c r="AE3002" s="1" t="str">
        <f aca="false">IFERROR(LEFT(C3002,FIND("-",C3002)-1),C3002)</f>
        <v>PF</v>
      </c>
      <c r="AF3002" s="1" t="str">
        <f aca="false">B3002&amp;"|"&amp;A3002</f>
        <v>Kevin Love|2014</v>
      </c>
      <c r="AG3002" s="1" t="n">
        <f aca="false">SUMPRODUCT(($A$2:$A$4670=A3002)*($Z$2:$Z$4670&gt;Z3002))+1</f>
        <v>4</v>
      </c>
    </row>
    <row r="3003" customFormat="false" ht="15" hidden="false" customHeight="false" outlineLevel="0" collapsed="false">
      <c r="A3003" s="1" t="n">
        <v>2014</v>
      </c>
      <c r="B3003" s="1" t="s">
        <v>385</v>
      </c>
      <c r="C3003" s="1" t="s">
        <v>128</v>
      </c>
      <c r="D3003" s="1" t="n">
        <v>30</v>
      </c>
      <c r="E3003" s="1" t="s">
        <v>120</v>
      </c>
      <c r="F3003" s="1" t="n">
        <v>68</v>
      </c>
      <c r="G3003" s="1" t="n">
        <v>68</v>
      </c>
      <c r="H3003" s="1" t="n">
        <v>2177</v>
      </c>
      <c r="I3003" s="1" t="n">
        <v>440</v>
      </c>
      <c r="J3003" s="1" t="n">
        <v>1023</v>
      </c>
      <c r="K3003" s="1" t="n">
        <v>0.43</v>
      </c>
      <c r="L3003" s="1" t="n">
        <v>115</v>
      </c>
      <c r="M3003" s="1" t="n">
        <v>297</v>
      </c>
      <c r="N3003" s="1" t="n">
        <v>0.387</v>
      </c>
      <c r="O3003" s="1" t="n">
        <v>303</v>
      </c>
      <c r="P3003" s="1" t="n">
        <v>340</v>
      </c>
      <c r="Q3003" s="1" t="n">
        <v>0.891</v>
      </c>
      <c r="R3003" s="1" t="n">
        <v>34</v>
      </c>
      <c r="S3003" s="1" t="n">
        <v>169</v>
      </c>
      <c r="T3003" s="1" t="n">
        <v>203</v>
      </c>
      <c r="U3003" s="1" t="n">
        <v>121</v>
      </c>
      <c r="V3003" s="1" t="n">
        <v>66</v>
      </c>
      <c r="W3003" s="1" t="n">
        <v>6</v>
      </c>
      <c r="X3003" s="1" t="n">
        <v>106</v>
      </c>
      <c r="Y3003" s="1" t="n">
        <v>123</v>
      </c>
      <c r="Z3003" s="1" t="n">
        <v>1298</v>
      </c>
      <c r="AA3003" s="1" t="n">
        <v>16.3</v>
      </c>
      <c r="AB3003" s="1" t="n">
        <v>0.553</v>
      </c>
      <c r="AC3003" s="1" t="n">
        <v>5.3</v>
      </c>
      <c r="AD3003" s="1" t="n">
        <f aca="false">IF(F3003=0,0,Z3003/F3003)</f>
        <v>19.0882352941177</v>
      </c>
      <c r="AE3003" s="1" t="str">
        <f aca="false">IFERROR(LEFT(C3003,FIND("-",C3003)-1),C3003)</f>
        <v>SG</v>
      </c>
      <c r="AF3003" s="1" t="str">
        <f aca="false">B3003&amp;"|"&amp;A3003</f>
        <v>Kevin Martin|2014</v>
      </c>
      <c r="AG3003" s="1" t="n">
        <f aca="false">SUMPRODUCT(($A$2:$A$4670=A3003)*($Z$2:$Z$4670&gt;Z3003))+1</f>
        <v>31</v>
      </c>
    </row>
    <row r="3004" customFormat="false" ht="15" hidden="false" customHeight="false" outlineLevel="0" collapsed="false">
      <c r="A3004" s="1" t="n">
        <v>2014</v>
      </c>
      <c r="B3004" s="1" t="s">
        <v>777</v>
      </c>
      <c r="C3004" s="1" t="s">
        <v>105</v>
      </c>
      <c r="D3004" s="1" t="n">
        <v>24</v>
      </c>
      <c r="E3004" s="1" t="s">
        <v>137</v>
      </c>
      <c r="F3004" s="1" t="n">
        <v>53</v>
      </c>
      <c r="G3004" s="1" t="n">
        <v>1</v>
      </c>
      <c r="H3004" s="1" t="n">
        <v>578</v>
      </c>
      <c r="I3004" s="1" t="n">
        <v>111</v>
      </c>
      <c r="J3004" s="1" t="n">
        <v>220</v>
      </c>
      <c r="K3004" s="1" t="n">
        <v>0.505</v>
      </c>
      <c r="L3004" s="1" t="n">
        <v>0</v>
      </c>
      <c r="M3004" s="1" t="n">
        <v>0</v>
      </c>
      <c r="O3004" s="1" t="n">
        <v>27</v>
      </c>
      <c r="P3004" s="1" t="n">
        <v>31</v>
      </c>
      <c r="Q3004" s="1" t="n">
        <v>0.871</v>
      </c>
      <c r="R3004" s="1" t="n">
        <v>53</v>
      </c>
      <c r="S3004" s="1" t="n">
        <v>75</v>
      </c>
      <c r="T3004" s="1" t="n">
        <v>128</v>
      </c>
      <c r="U3004" s="1" t="n">
        <v>17</v>
      </c>
      <c r="V3004" s="1" t="n">
        <v>3</v>
      </c>
      <c r="W3004" s="1" t="n">
        <v>26</v>
      </c>
      <c r="X3004" s="1" t="n">
        <v>41</v>
      </c>
      <c r="Y3004" s="1" t="n">
        <v>103</v>
      </c>
      <c r="Z3004" s="1" t="n">
        <v>249</v>
      </c>
      <c r="AA3004" s="1" t="n">
        <v>12.5</v>
      </c>
      <c r="AB3004" s="1" t="n">
        <v>0.533</v>
      </c>
      <c r="AC3004" s="1" t="n">
        <v>0.8</v>
      </c>
      <c r="AD3004" s="1" t="n">
        <f aca="false">IF(F3004=0,0,Z3004/F3004)</f>
        <v>4.69811320754717</v>
      </c>
      <c r="AE3004" s="1" t="str">
        <f aca="false">IFERROR(LEFT(C3004,FIND("-",C3004)-1),C3004)</f>
        <v>C</v>
      </c>
      <c r="AF3004" s="1" t="str">
        <f aca="false">B3004&amp;"|"&amp;A3004</f>
        <v>Kevin Seraphin|2014</v>
      </c>
      <c r="AG3004" s="1" t="n">
        <f aca="false">SUMPRODUCT(($A$2:$A$4670=A3004)*($Z$2:$Z$4670&gt;Z3004))+1</f>
        <v>297</v>
      </c>
    </row>
    <row r="3005" customFormat="false" ht="15" hidden="false" customHeight="false" outlineLevel="0" collapsed="false">
      <c r="A3005" s="1" t="n">
        <v>2014</v>
      </c>
      <c r="B3005" s="1" t="s">
        <v>933</v>
      </c>
      <c r="C3005" s="1" t="s">
        <v>123</v>
      </c>
      <c r="D3005" s="1" t="n">
        <v>22</v>
      </c>
      <c r="E3005" s="1" t="s">
        <v>152</v>
      </c>
      <c r="F3005" s="1" t="n">
        <v>82</v>
      </c>
      <c r="G3005" s="1" t="n">
        <v>64</v>
      </c>
      <c r="H3005" s="1" t="n">
        <v>2460</v>
      </c>
      <c r="I3005" s="1" t="n">
        <v>376</v>
      </c>
      <c r="J3005" s="1" t="n">
        <v>854</v>
      </c>
      <c r="K3005" s="1" t="n">
        <v>0.44</v>
      </c>
      <c r="L3005" s="1" t="n">
        <v>120</v>
      </c>
      <c r="M3005" s="1" t="n">
        <v>290</v>
      </c>
      <c r="N3005" s="1" t="n">
        <v>0.414</v>
      </c>
      <c r="O3005" s="1" t="n">
        <v>118</v>
      </c>
      <c r="P3005" s="1" t="n">
        <v>137</v>
      </c>
      <c r="Q3005" s="1" t="n">
        <v>0.861</v>
      </c>
      <c r="R3005" s="1" t="n">
        <v>60</v>
      </c>
      <c r="S3005" s="1" t="n">
        <v>250</v>
      </c>
      <c r="T3005" s="1" t="n">
        <v>310</v>
      </c>
      <c r="U3005" s="1" t="n">
        <v>169</v>
      </c>
      <c r="V3005" s="1" t="n">
        <v>83</v>
      </c>
      <c r="W3005" s="1" t="n">
        <v>20</v>
      </c>
      <c r="X3005" s="1" t="n">
        <v>123</v>
      </c>
      <c r="Y3005" s="1" t="n">
        <v>243</v>
      </c>
      <c r="Z3005" s="1" t="n">
        <v>990</v>
      </c>
      <c r="AA3005" s="1" t="n">
        <v>12.5</v>
      </c>
      <c r="AB3005" s="1" t="n">
        <v>0.541</v>
      </c>
      <c r="AC3005" s="1" t="n">
        <v>2.7</v>
      </c>
      <c r="AD3005" s="1" t="n">
        <f aca="false">IF(F3005=0,0,Z3005/F3005)</f>
        <v>12.0731707317073</v>
      </c>
      <c r="AE3005" s="1" t="str">
        <f aca="false">IFERROR(LEFT(C3005,FIND("-",C3005)-1),C3005)</f>
        <v>SF</v>
      </c>
      <c r="AF3005" s="1" t="str">
        <f aca="false">B3005&amp;"|"&amp;A3005</f>
        <v>Khris Middleton|2014</v>
      </c>
      <c r="AG3005" s="1" t="n">
        <f aca="false">SUMPRODUCT(($A$2:$A$4670=A3005)*($Z$2:$Z$4670&gt;Z3005))+1</f>
        <v>84</v>
      </c>
    </row>
    <row r="3006" customFormat="false" ht="15" hidden="false" customHeight="false" outlineLevel="0" collapsed="false">
      <c r="A3006" s="1" t="n">
        <v>2014</v>
      </c>
      <c r="B3006" s="1" t="s">
        <v>388</v>
      </c>
      <c r="C3006" s="1" t="s">
        <v>102</v>
      </c>
      <c r="D3006" s="1" t="n">
        <v>33</v>
      </c>
      <c r="E3006" s="1" t="s">
        <v>106</v>
      </c>
      <c r="F3006" s="1" t="n">
        <v>73</v>
      </c>
      <c r="G3006" s="1" t="n">
        <v>61</v>
      </c>
      <c r="H3006" s="1" t="n">
        <v>2116</v>
      </c>
      <c r="I3006" s="1" t="n">
        <v>243</v>
      </c>
      <c r="J3006" s="1" t="n">
        <v>619</v>
      </c>
      <c r="K3006" s="1" t="n">
        <v>0.393</v>
      </c>
      <c r="L3006" s="1" t="n">
        <v>85</v>
      </c>
      <c r="M3006" s="1" t="n">
        <v>242</v>
      </c>
      <c r="N3006" s="1" t="n">
        <v>0.351</v>
      </c>
      <c r="O3006" s="1" t="n">
        <v>95</v>
      </c>
      <c r="P3006" s="1" t="n">
        <v>125</v>
      </c>
      <c r="Q3006" s="1" t="n">
        <v>0.76</v>
      </c>
      <c r="R3006" s="1" t="n">
        <v>31</v>
      </c>
      <c r="S3006" s="1" t="n">
        <v>161</v>
      </c>
      <c r="T3006" s="1" t="n">
        <v>192</v>
      </c>
      <c r="U3006" s="1" t="n">
        <v>286</v>
      </c>
      <c r="V3006" s="1" t="n">
        <v>80</v>
      </c>
      <c r="W3006" s="1" t="n">
        <v>26</v>
      </c>
      <c r="X3006" s="1" t="n">
        <v>120</v>
      </c>
      <c r="Y3006" s="1" t="n">
        <v>203</v>
      </c>
      <c r="Z3006" s="1" t="n">
        <v>666</v>
      </c>
      <c r="AA3006" s="1" t="n">
        <v>10.8</v>
      </c>
      <c r="AB3006" s="1" t="n">
        <v>0.494</v>
      </c>
      <c r="AC3006" s="1" t="n">
        <v>3.8</v>
      </c>
      <c r="AD3006" s="1" t="n">
        <f aca="false">IF(F3006=0,0,Z3006/F3006)</f>
        <v>9.12328767123288</v>
      </c>
      <c r="AE3006" s="1" t="str">
        <f aca="false">IFERROR(LEFT(C3006,FIND("-",C3006)-1),C3006)</f>
        <v>PG</v>
      </c>
      <c r="AF3006" s="1" t="str">
        <f aca="false">B3006&amp;"|"&amp;A3006</f>
        <v>Kirk Hinrich|2014</v>
      </c>
      <c r="AG3006" s="1" t="n">
        <f aca="false">SUMPRODUCT(($A$2:$A$4670=A3006)*($Z$2:$Z$4670&gt;Z3006))+1</f>
        <v>154</v>
      </c>
    </row>
    <row r="3007" customFormat="false" ht="15" hidden="false" customHeight="false" outlineLevel="0" collapsed="false">
      <c r="A3007" s="1" t="n">
        <v>2014</v>
      </c>
      <c r="B3007" s="1" t="s">
        <v>863</v>
      </c>
      <c r="C3007" s="1" t="s">
        <v>128</v>
      </c>
      <c r="D3007" s="1" t="n">
        <v>23</v>
      </c>
      <c r="E3007" s="1" t="s">
        <v>117</v>
      </c>
      <c r="F3007" s="1" t="n">
        <v>81</v>
      </c>
      <c r="G3007" s="1" t="n">
        <v>81</v>
      </c>
      <c r="H3007" s="1" t="n">
        <v>2868</v>
      </c>
      <c r="I3007" s="1" t="n">
        <v>559</v>
      </c>
      <c r="J3007" s="1" t="n">
        <v>1259</v>
      </c>
      <c r="K3007" s="1" t="n">
        <v>0.444</v>
      </c>
      <c r="L3007" s="1" t="n">
        <v>223</v>
      </c>
      <c r="M3007" s="1" t="n">
        <v>535</v>
      </c>
      <c r="N3007" s="1" t="n">
        <v>0.417</v>
      </c>
      <c r="O3007" s="1" t="n">
        <v>147</v>
      </c>
      <c r="P3007" s="1" t="n">
        <v>185</v>
      </c>
      <c r="Q3007" s="1" t="n">
        <v>0.795</v>
      </c>
      <c r="R3007" s="1" t="n">
        <v>38</v>
      </c>
      <c r="S3007" s="1" t="n">
        <v>211</v>
      </c>
      <c r="T3007" s="1" t="n">
        <v>249</v>
      </c>
      <c r="U3007" s="1" t="n">
        <v>181</v>
      </c>
      <c r="V3007" s="1" t="n">
        <v>74</v>
      </c>
      <c r="W3007" s="1" t="n">
        <v>37</v>
      </c>
      <c r="X3007" s="1" t="n">
        <v>135</v>
      </c>
      <c r="Y3007" s="1" t="n">
        <v>234</v>
      </c>
      <c r="Z3007" s="1" t="n">
        <v>1488</v>
      </c>
      <c r="AA3007" s="1" t="n">
        <v>14.3</v>
      </c>
      <c r="AB3007" s="1" t="n">
        <v>0.555</v>
      </c>
      <c r="AC3007" s="1" t="n">
        <v>6.7</v>
      </c>
      <c r="AD3007" s="1" t="n">
        <f aca="false">IF(F3007=0,0,Z3007/F3007)</f>
        <v>18.3703703703704</v>
      </c>
      <c r="AE3007" s="1" t="str">
        <f aca="false">IFERROR(LEFT(C3007,FIND("-",C3007)-1),C3007)</f>
        <v>SG</v>
      </c>
      <c r="AF3007" s="1" t="str">
        <f aca="false">B3007&amp;"|"&amp;A3007</f>
        <v>Klay Thompson|2014</v>
      </c>
      <c r="AG3007" s="1" t="n">
        <f aca="false">SUMPRODUCT(($A$2:$A$4670=A3007)*($Z$2:$Z$4670&gt;Z3007))+1</f>
        <v>18</v>
      </c>
    </row>
    <row r="3008" customFormat="false" ht="15" hidden="false" customHeight="false" outlineLevel="0" collapsed="false">
      <c r="A3008" s="1" t="n">
        <v>2014</v>
      </c>
      <c r="B3008" s="1" t="s">
        <v>391</v>
      </c>
      <c r="C3008" s="1" t="s">
        <v>128</v>
      </c>
      <c r="D3008" s="1" t="n">
        <v>35</v>
      </c>
      <c r="E3008" s="1" t="s">
        <v>154</v>
      </c>
      <c r="F3008" s="1" t="n">
        <v>6</v>
      </c>
      <c r="G3008" s="1" t="n">
        <v>6</v>
      </c>
      <c r="H3008" s="1" t="n">
        <v>177</v>
      </c>
      <c r="I3008" s="1" t="n">
        <v>31</v>
      </c>
      <c r="J3008" s="1" t="n">
        <v>73</v>
      </c>
      <c r="K3008" s="1" t="n">
        <v>0.425</v>
      </c>
      <c r="L3008" s="1" t="n">
        <v>3</v>
      </c>
      <c r="M3008" s="1" t="n">
        <v>16</v>
      </c>
      <c r="N3008" s="1" t="n">
        <v>0.188</v>
      </c>
      <c r="O3008" s="1" t="n">
        <v>18</v>
      </c>
      <c r="P3008" s="1" t="n">
        <v>21</v>
      </c>
      <c r="Q3008" s="1" t="n">
        <v>0.857</v>
      </c>
      <c r="R3008" s="1" t="n">
        <v>2</v>
      </c>
      <c r="S3008" s="1" t="n">
        <v>24</v>
      </c>
      <c r="T3008" s="1" t="n">
        <v>26</v>
      </c>
      <c r="U3008" s="1" t="n">
        <v>38</v>
      </c>
      <c r="V3008" s="1" t="n">
        <v>7</v>
      </c>
      <c r="W3008" s="1" t="n">
        <v>1</v>
      </c>
      <c r="X3008" s="1" t="n">
        <v>34</v>
      </c>
      <c r="Y3008" s="1" t="n">
        <v>9</v>
      </c>
      <c r="Z3008" s="1" t="n">
        <v>83</v>
      </c>
      <c r="AA3008" s="1" t="n">
        <v>10.7</v>
      </c>
      <c r="AB3008" s="1" t="n">
        <v>0.505</v>
      </c>
      <c r="AC3008" s="1" t="n">
        <v>-0.4</v>
      </c>
      <c r="AD3008" s="1" t="n">
        <f aca="false">IF(F3008=0,0,Z3008/F3008)</f>
        <v>13.8333333333333</v>
      </c>
      <c r="AE3008" s="1" t="str">
        <f aca="false">IFERROR(LEFT(C3008,FIND("-",C3008)-1),C3008)</f>
        <v>SG</v>
      </c>
      <c r="AF3008" s="1" t="str">
        <f aca="false">B3008&amp;"|"&amp;A3008</f>
        <v>Kobe Bryant|2014</v>
      </c>
      <c r="AG3008" s="1" t="n">
        <f aca="false">SUMPRODUCT(($A$2:$A$4670=A3008)*($Z$2:$Z$4670&gt;Z3008))+1</f>
        <v>384</v>
      </c>
    </row>
    <row r="3009" customFormat="false" ht="15" hidden="false" customHeight="false" outlineLevel="0" collapsed="false">
      <c r="A3009" s="1" t="n">
        <v>2014</v>
      </c>
      <c r="B3009" s="1" t="s">
        <v>641</v>
      </c>
      <c r="C3009" s="1" t="s">
        <v>105</v>
      </c>
      <c r="D3009" s="1" t="n">
        <v>24</v>
      </c>
      <c r="E3009" s="1" t="s">
        <v>140</v>
      </c>
      <c r="F3009" s="1" t="n">
        <v>80</v>
      </c>
      <c r="G3009" s="1" t="n">
        <v>22</v>
      </c>
      <c r="H3009" s="1" t="n">
        <v>1349</v>
      </c>
      <c r="I3009" s="1" t="n">
        <v>227</v>
      </c>
      <c r="J3009" s="1" t="n">
        <v>459</v>
      </c>
      <c r="K3009" s="1" t="n">
        <v>0.495</v>
      </c>
      <c r="L3009" s="1" t="n">
        <v>0</v>
      </c>
      <c r="M3009" s="1" t="n">
        <v>0</v>
      </c>
      <c r="O3009" s="1" t="n">
        <v>60</v>
      </c>
      <c r="P3009" s="1" t="n">
        <v>93</v>
      </c>
      <c r="Q3009" s="1" t="n">
        <v>0.645</v>
      </c>
      <c r="R3009" s="1" t="n">
        <v>160</v>
      </c>
      <c r="S3009" s="1" t="n">
        <v>258</v>
      </c>
      <c r="T3009" s="1" t="n">
        <v>418</v>
      </c>
      <c r="U3009" s="1" t="n">
        <v>39</v>
      </c>
      <c r="V3009" s="1" t="n">
        <v>32</v>
      </c>
      <c r="W3009" s="1" t="n">
        <v>71</v>
      </c>
      <c r="X3009" s="1" t="n">
        <v>67</v>
      </c>
      <c r="Y3009" s="1" t="n">
        <v>182</v>
      </c>
      <c r="Z3009" s="1" t="n">
        <v>514</v>
      </c>
      <c r="AA3009" s="1" t="n">
        <v>16.5</v>
      </c>
      <c r="AB3009" s="1" t="n">
        <v>0.514</v>
      </c>
      <c r="AC3009" s="1" t="n">
        <v>3.5</v>
      </c>
      <c r="AD3009" s="1" t="n">
        <f aca="false">IF(F3009=0,0,Z3009/F3009)</f>
        <v>6.425</v>
      </c>
      <c r="AE3009" s="1" t="str">
        <f aca="false">IFERROR(LEFT(C3009,FIND("-",C3009)-1),C3009)</f>
        <v>C</v>
      </c>
      <c r="AF3009" s="1" t="str">
        <f aca="false">B3009&amp;"|"&amp;A3009</f>
        <v>Kosta Koufos|2014</v>
      </c>
      <c r="AG3009" s="1" t="n">
        <f aca="false">SUMPRODUCT(($A$2:$A$4670=A3009)*($Z$2:$Z$4670&gt;Z3009))+1</f>
        <v>198</v>
      </c>
    </row>
    <row r="3010" customFormat="false" ht="15" hidden="false" customHeight="false" outlineLevel="0" collapsed="false">
      <c r="A3010" s="1" t="n">
        <v>2014</v>
      </c>
      <c r="B3010" s="1" t="s">
        <v>393</v>
      </c>
      <c r="C3010" s="1" t="s">
        <v>92</v>
      </c>
      <c r="D3010" s="1" t="n">
        <v>28</v>
      </c>
      <c r="E3010" s="1" t="s">
        <v>199</v>
      </c>
      <c r="F3010" s="1" t="n">
        <v>69</v>
      </c>
      <c r="G3010" s="1" t="n">
        <v>30</v>
      </c>
      <c r="H3010" s="1" t="n">
        <v>1376</v>
      </c>
      <c r="I3010" s="1" t="n">
        <v>231</v>
      </c>
      <c r="J3010" s="1" t="n">
        <v>461</v>
      </c>
      <c r="K3010" s="1" t="n">
        <v>0.501</v>
      </c>
      <c r="L3010" s="1" t="n">
        <v>0</v>
      </c>
      <c r="M3010" s="1" t="n">
        <v>2</v>
      </c>
      <c r="N3010" s="1" t="n">
        <v>0</v>
      </c>
      <c r="O3010" s="1" t="n">
        <v>117</v>
      </c>
      <c r="P3010" s="1" t="n">
        <v>144</v>
      </c>
      <c r="Q3010" s="1" t="n">
        <v>0.813</v>
      </c>
      <c r="R3010" s="1" t="n">
        <v>127</v>
      </c>
      <c r="S3010" s="1" t="n">
        <v>282</v>
      </c>
      <c r="T3010" s="1" t="n">
        <v>409</v>
      </c>
      <c r="U3010" s="1" t="n">
        <v>67</v>
      </c>
      <c r="V3010" s="1" t="n">
        <v>31</v>
      </c>
      <c r="W3010" s="1" t="n">
        <v>61</v>
      </c>
      <c r="X3010" s="1" t="n">
        <v>64</v>
      </c>
      <c r="Y3010" s="1" t="n">
        <v>136</v>
      </c>
      <c r="Z3010" s="1" t="n">
        <v>579</v>
      </c>
      <c r="AA3010" s="1" t="n">
        <v>18.2</v>
      </c>
      <c r="AB3010" s="1" t="n">
        <v>0.552</v>
      </c>
      <c r="AC3010" s="1" t="n">
        <v>4.1</v>
      </c>
      <c r="AD3010" s="1" t="n">
        <f aca="false">IF(F3010=0,0,Z3010/F3010)</f>
        <v>8.39130434782609</v>
      </c>
      <c r="AE3010" s="1" t="str">
        <f aca="false">IFERROR(LEFT(C3010,FIND("-",C3010)-1),C3010)</f>
        <v>PF</v>
      </c>
      <c r="AF3010" s="1" t="str">
        <f aca="false">B3010&amp;"|"&amp;A3010</f>
        <v>Kris Humphries|2014</v>
      </c>
      <c r="AG3010" s="1" t="n">
        <f aca="false">SUMPRODUCT(($A$2:$A$4670=A3010)*($Z$2:$Z$4670&gt;Z3010))+1</f>
        <v>180</v>
      </c>
    </row>
    <row r="3011" customFormat="false" ht="15" hidden="false" customHeight="false" outlineLevel="0" collapsed="false">
      <c r="A3011" s="1" t="n">
        <v>2014</v>
      </c>
      <c r="B3011" s="1" t="s">
        <v>396</v>
      </c>
      <c r="C3011" s="1" t="s">
        <v>128</v>
      </c>
      <c r="D3011" s="1" t="n">
        <v>32</v>
      </c>
      <c r="E3011" s="1" t="s">
        <v>110</v>
      </c>
      <c r="F3011" s="1" t="n">
        <v>71</v>
      </c>
      <c r="G3011" s="1" t="n">
        <v>71</v>
      </c>
      <c r="H3011" s="1" t="n">
        <v>2408</v>
      </c>
      <c r="I3011" s="1" t="n">
        <v>289</v>
      </c>
      <c r="J3011" s="1" t="n">
        <v>609</v>
      </c>
      <c r="K3011" s="1" t="n">
        <v>0.475</v>
      </c>
      <c r="L3011" s="1" t="n">
        <v>185</v>
      </c>
      <c r="M3011" s="1" t="n">
        <v>392</v>
      </c>
      <c r="N3011" s="1" t="n">
        <v>0.472</v>
      </c>
      <c r="O3011" s="1" t="n">
        <v>87</v>
      </c>
      <c r="P3011" s="1" t="n">
        <v>94</v>
      </c>
      <c r="Q3011" s="1" t="n">
        <v>0.926</v>
      </c>
      <c r="R3011" s="1" t="n">
        <v>22</v>
      </c>
      <c r="S3011" s="1" t="n">
        <v>260</v>
      </c>
      <c r="T3011" s="1" t="n">
        <v>282</v>
      </c>
      <c r="U3011" s="1" t="n">
        <v>208</v>
      </c>
      <c r="V3011" s="1" t="n">
        <v>70</v>
      </c>
      <c r="W3011" s="1" t="n">
        <v>24</v>
      </c>
      <c r="X3011" s="1" t="n">
        <v>102</v>
      </c>
      <c r="Y3011" s="1" t="n">
        <v>147</v>
      </c>
      <c r="Z3011" s="1" t="n">
        <v>850</v>
      </c>
      <c r="AA3011" s="1" t="n">
        <v>13.5</v>
      </c>
      <c r="AB3011" s="1" t="n">
        <v>0.653</v>
      </c>
      <c r="AC3011" s="1" t="n">
        <v>5.9</v>
      </c>
      <c r="AD3011" s="1" t="n">
        <f aca="false">IF(F3011=0,0,Z3011/F3011)</f>
        <v>11.9718309859155</v>
      </c>
      <c r="AE3011" s="1" t="str">
        <f aca="false">IFERROR(LEFT(C3011,FIND("-",C3011)-1),C3011)</f>
        <v>SG</v>
      </c>
      <c r="AF3011" s="1" t="str">
        <f aca="false">B3011&amp;"|"&amp;A3011</f>
        <v>Kyle Korver|2014</v>
      </c>
      <c r="AG3011" s="1" t="n">
        <f aca="false">SUMPRODUCT(($A$2:$A$4670=A3011)*($Z$2:$Z$4670&gt;Z3011))+1</f>
        <v>114</v>
      </c>
    </row>
    <row r="3012" customFormat="false" ht="15" hidden="false" customHeight="false" outlineLevel="0" collapsed="false">
      <c r="A3012" s="1" t="n">
        <v>2014</v>
      </c>
      <c r="B3012" s="1" t="s">
        <v>398</v>
      </c>
      <c r="C3012" s="1" t="s">
        <v>102</v>
      </c>
      <c r="D3012" s="1" t="n">
        <v>27</v>
      </c>
      <c r="E3012" s="1" t="s">
        <v>147</v>
      </c>
      <c r="F3012" s="1" t="n">
        <v>79</v>
      </c>
      <c r="G3012" s="1" t="n">
        <v>79</v>
      </c>
      <c r="H3012" s="1" t="n">
        <v>2862</v>
      </c>
      <c r="I3012" s="1" t="n">
        <v>457</v>
      </c>
      <c r="J3012" s="1" t="n">
        <v>1080</v>
      </c>
      <c r="K3012" s="1" t="n">
        <v>0.423</v>
      </c>
      <c r="L3012" s="1" t="n">
        <v>190</v>
      </c>
      <c r="M3012" s="1" t="n">
        <v>500</v>
      </c>
      <c r="N3012" s="1" t="n">
        <v>0.38</v>
      </c>
      <c r="O3012" s="1" t="n">
        <v>313</v>
      </c>
      <c r="P3012" s="1" t="n">
        <v>385</v>
      </c>
      <c r="Q3012" s="1" t="n">
        <v>0.813</v>
      </c>
      <c r="R3012" s="1" t="n">
        <v>88</v>
      </c>
      <c r="S3012" s="1" t="n">
        <v>281</v>
      </c>
      <c r="T3012" s="1" t="n">
        <v>369</v>
      </c>
      <c r="U3012" s="1" t="n">
        <v>586</v>
      </c>
      <c r="V3012" s="1" t="n">
        <v>121</v>
      </c>
      <c r="W3012" s="1" t="n">
        <v>15</v>
      </c>
      <c r="X3012" s="1" t="n">
        <v>194</v>
      </c>
      <c r="Y3012" s="1" t="n">
        <v>267</v>
      </c>
      <c r="Z3012" s="1" t="n">
        <v>1417</v>
      </c>
      <c r="AA3012" s="1" t="n">
        <v>20.1</v>
      </c>
      <c r="AB3012" s="1" t="n">
        <v>0.567</v>
      </c>
      <c r="AC3012" s="1" t="n">
        <v>11.7</v>
      </c>
      <c r="AD3012" s="1" t="n">
        <f aca="false">IF(F3012=0,0,Z3012/F3012)</f>
        <v>17.9367088607595</v>
      </c>
      <c r="AE3012" s="1" t="str">
        <f aca="false">IFERROR(LEFT(C3012,FIND("-",C3012)-1),C3012)</f>
        <v>PG</v>
      </c>
      <c r="AF3012" s="1" t="str">
        <f aca="false">B3012&amp;"|"&amp;A3012</f>
        <v>Kyle Lowry|2014</v>
      </c>
      <c r="AG3012" s="1" t="n">
        <f aca="false">SUMPRODUCT(($A$2:$A$4670=A3012)*($Z$2:$Z$4670&gt;Z3012))+1</f>
        <v>22</v>
      </c>
    </row>
    <row r="3013" customFormat="false" ht="15" hidden="false" customHeight="false" outlineLevel="0" collapsed="false">
      <c r="A3013" s="1" t="n">
        <v>2014</v>
      </c>
      <c r="B3013" s="1" t="s">
        <v>936</v>
      </c>
      <c r="C3013" s="1" t="s">
        <v>105</v>
      </c>
      <c r="D3013" s="1" t="n">
        <v>23</v>
      </c>
      <c r="E3013" s="1" t="s">
        <v>112</v>
      </c>
      <c r="F3013" s="1" t="n">
        <v>69</v>
      </c>
      <c r="G3013" s="1" t="n">
        <v>19</v>
      </c>
      <c r="H3013" s="1" t="n">
        <v>1188</v>
      </c>
      <c r="I3013" s="1" t="n">
        <v>186</v>
      </c>
      <c r="J3013" s="1" t="n">
        <v>371</v>
      </c>
      <c r="K3013" s="1" t="n">
        <v>0.501</v>
      </c>
      <c r="L3013" s="1" t="n">
        <v>0</v>
      </c>
      <c r="M3013" s="1" t="n">
        <v>3</v>
      </c>
      <c r="N3013" s="1" t="n">
        <v>0</v>
      </c>
      <c r="O3013" s="1" t="n">
        <v>57</v>
      </c>
      <c r="P3013" s="1" t="n">
        <v>83</v>
      </c>
      <c r="Q3013" s="1" t="n">
        <v>0.687</v>
      </c>
      <c r="R3013" s="1" t="n">
        <v>100</v>
      </c>
      <c r="S3013" s="1" t="n">
        <v>264</v>
      </c>
      <c r="T3013" s="1" t="n">
        <v>364</v>
      </c>
      <c r="U3013" s="1" t="n">
        <v>78</v>
      </c>
      <c r="V3013" s="1" t="n">
        <v>39</v>
      </c>
      <c r="W3013" s="1" t="n">
        <v>88</v>
      </c>
      <c r="X3013" s="1" t="n">
        <v>78</v>
      </c>
      <c r="Y3013" s="1" t="n">
        <v>165</v>
      </c>
      <c r="Z3013" s="1" t="n">
        <v>429</v>
      </c>
      <c r="AA3013" s="1" t="n">
        <v>16.5</v>
      </c>
      <c r="AB3013" s="1" t="n">
        <v>0.526</v>
      </c>
      <c r="AC3013" s="1" t="n">
        <v>2.5</v>
      </c>
      <c r="AD3013" s="1" t="n">
        <f aca="false">IF(F3013=0,0,Z3013/F3013)</f>
        <v>6.21739130434783</v>
      </c>
      <c r="AE3013" s="1" t="str">
        <f aca="false">IFERROR(LEFT(C3013,FIND("-",C3013)-1),C3013)</f>
        <v>C</v>
      </c>
      <c r="AF3013" s="1" t="str">
        <f aca="false">B3013&amp;"|"&amp;A3013</f>
        <v>Kyle O'Quinn|2014</v>
      </c>
      <c r="AG3013" s="1" t="n">
        <f aca="false">SUMPRODUCT(($A$2:$A$4670=A3013)*($Z$2:$Z$4670&gt;Z3013))+1</f>
        <v>228</v>
      </c>
    </row>
    <row r="3014" customFormat="false" ht="15" hidden="false" customHeight="false" outlineLevel="0" collapsed="false">
      <c r="A3014" s="1" t="n">
        <v>2014</v>
      </c>
      <c r="B3014" s="1" t="s">
        <v>937</v>
      </c>
      <c r="C3014" s="1" t="s">
        <v>123</v>
      </c>
      <c r="D3014" s="1" t="n">
        <v>25</v>
      </c>
      <c r="E3014" s="1" t="s">
        <v>133</v>
      </c>
      <c r="F3014" s="1" t="n">
        <v>82</v>
      </c>
      <c r="G3014" s="1" t="n">
        <v>36</v>
      </c>
      <c r="H3014" s="1" t="n">
        <v>2337</v>
      </c>
      <c r="I3014" s="1" t="n">
        <v>269</v>
      </c>
      <c r="J3014" s="1" t="n">
        <v>602</v>
      </c>
      <c r="K3014" s="1" t="n">
        <v>0.447</v>
      </c>
      <c r="L3014" s="1" t="n">
        <v>94</v>
      </c>
      <c r="M3014" s="1" t="n">
        <v>246</v>
      </c>
      <c r="N3014" s="1" t="n">
        <v>0.382</v>
      </c>
      <c r="O3014" s="1" t="n">
        <v>152</v>
      </c>
      <c r="P3014" s="1" t="n">
        <v>184</v>
      </c>
      <c r="Q3014" s="1" t="n">
        <v>0.826</v>
      </c>
      <c r="R3014" s="1" t="n">
        <v>116</v>
      </c>
      <c r="S3014" s="1" t="n">
        <v>187</v>
      </c>
      <c r="T3014" s="1" t="n">
        <v>303</v>
      </c>
      <c r="U3014" s="1" t="n">
        <v>75</v>
      </c>
      <c r="V3014" s="1" t="n">
        <v>61</v>
      </c>
      <c r="W3014" s="1" t="n">
        <v>38</v>
      </c>
      <c r="X3014" s="1" t="n">
        <v>79</v>
      </c>
      <c r="Y3014" s="1" t="n">
        <v>211</v>
      </c>
      <c r="Z3014" s="1" t="n">
        <v>784</v>
      </c>
      <c r="AA3014" s="1" t="n">
        <v>11.8</v>
      </c>
      <c r="AB3014" s="1" t="n">
        <v>0.574</v>
      </c>
      <c r="AC3014" s="1" t="n">
        <v>4.4</v>
      </c>
      <c r="AD3014" s="1" t="n">
        <f aca="false">IF(F3014=0,0,Z3014/F3014)</f>
        <v>9.5609756097561</v>
      </c>
      <c r="AE3014" s="1" t="str">
        <f aca="false">IFERROR(LEFT(C3014,FIND("-",C3014)-1),C3014)</f>
        <v>SF</v>
      </c>
      <c r="AF3014" s="1" t="str">
        <f aca="false">B3014&amp;"|"&amp;A3014</f>
        <v>Kyle Singler|2014</v>
      </c>
      <c r="AG3014" s="1" t="n">
        <f aca="false">SUMPRODUCT(($A$2:$A$4670=A3014)*($Z$2:$Z$4670&gt;Z3014))+1</f>
        <v>130</v>
      </c>
    </row>
    <row r="3015" customFormat="false" ht="15" hidden="false" customHeight="false" outlineLevel="0" collapsed="false">
      <c r="A3015" s="1" t="n">
        <v>2014</v>
      </c>
      <c r="B3015" s="1" t="s">
        <v>864</v>
      </c>
      <c r="C3015" s="1" t="s">
        <v>102</v>
      </c>
      <c r="D3015" s="1" t="n">
        <v>21</v>
      </c>
      <c r="E3015" s="1" t="s">
        <v>135</v>
      </c>
      <c r="F3015" s="1" t="n">
        <v>71</v>
      </c>
      <c r="G3015" s="1" t="n">
        <v>71</v>
      </c>
      <c r="H3015" s="1" t="n">
        <v>2496</v>
      </c>
      <c r="I3015" s="1" t="n">
        <v>532</v>
      </c>
      <c r="J3015" s="1" t="n">
        <v>1237</v>
      </c>
      <c r="K3015" s="1" t="n">
        <v>0.43</v>
      </c>
      <c r="L3015" s="1" t="n">
        <v>123</v>
      </c>
      <c r="M3015" s="1" t="n">
        <v>344</v>
      </c>
      <c r="N3015" s="1" t="n">
        <v>0.358</v>
      </c>
      <c r="O3015" s="1" t="n">
        <v>291</v>
      </c>
      <c r="P3015" s="1" t="n">
        <v>338</v>
      </c>
      <c r="Q3015" s="1" t="n">
        <v>0.861</v>
      </c>
      <c r="R3015" s="1" t="n">
        <v>52</v>
      </c>
      <c r="S3015" s="1" t="n">
        <v>207</v>
      </c>
      <c r="T3015" s="1" t="n">
        <v>259</v>
      </c>
      <c r="U3015" s="1" t="n">
        <v>433</v>
      </c>
      <c r="V3015" s="1" t="n">
        <v>108</v>
      </c>
      <c r="W3015" s="1" t="n">
        <v>23</v>
      </c>
      <c r="X3015" s="1" t="n">
        <v>190</v>
      </c>
      <c r="Y3015" s="1" t="n">
        <v>163</v>
      </c>
      <c r="Z3015" s="1" t="n">
        <v>1478</v>
      </c>
      <c r="AA3015" s="1" t="n">
        <v>20.1</v>
      </c>
      <c r="AB3015" s="1" t="n">
        <v>0.533</v>
      </c>
      <c r="AC3015" s="1" t="n">
        <v>6.7</v>
      </c>
      <c r="AD3015" s="1" t="n">
        <f aca="false">IF(F3015=0,0,Z3015/F3015)</f>
        <v>20.8169014084507</v>
      </c>
      <c r="AE3015" s="1" t="str">
        <f aca="false">IFERROR(LEFT(C3015,FIND("-",C3015)-1),C3015)</f>
        <v>PG</v>
      </c>
      <c r="AF3015" s="1" t="str">
        <f aca="false">B3015&amp;"|"&amp;A3015</f>
        <v>Kyrie Irving|2014</v>
      </c>
      <c r="AG3015" s="1" t="n">
        <f aca="false">SUMPRODUCT(($A$2:$A$4670=A3015)*($Z$2:$Z$4670&gt;Z3015))+1</f>
        <v>19</v>
      </c>
    </row>
    <row r="3016" customFormat="false" ht="15" hidden="false" customHeight="false" outlineLevel="0" collapsed="false">
      <c r="A3016" s="1" t="n">
        <v>2014</v>
      </c>
      <c r="B3016" s="1" t="s">
        <v>400</v>
      </c>
      <c r="C3016" s="1" t="s">
        <v>92</v>
      </c>
      <c r="D3016" s="1" t="n">
        <v>28</v>
      </c>
      <c r="E3016" s="1" t="s">
        <v>191</v>
      </c>
      <c r="F3016" s="1" t="n">
        <v>69</v>
      </c>
      <c r="G3016" s="1" t="n">
        <v>69</v>
      </c>
      <c r="H3016" s="1" t="n">
        <v>2498</v>
      </c>
      <c r="I3016" s="1" t="n">
        <v>652</v>
      </c>
      <c r="J3016" s="1" t="n">
        <v>1423</v>
      </c>
      <c r="K3016" s="1" t="n">
        <v>0.458</v>
      </c>
      <c r="L3016" s="1" t="n">
        <v>3</v>
      </c>
      <c r="M3016" s="1" t="n">
        <v>15</v>
      </c>
      <c r="N3016" s="1" t="n">
        <v>0.2</v>
      </c>
      <c r="O3016" s="1" t="n">
        <v>296</v>
      </c>
      <c r="P3016" s="1" t="n">
        <v>360</v>
      </c>
      <c r="Q3016" s="1" t="n">
        <v>0.822</v>
      </c>
      <c r="R3016" s="1" t="n">
        <v>166</v>
      </c>
      <c r="S3016" s="1" t="n">
        <v>599</v>
      </c>
      <c r="T3016" s="1" t="n">
        <v>765</v>
      </c>
      <c r="U3016" s="1" t="n">
        <v>178</v>
      </c>
      <c r="V3016" s="1" t="n">
        <v>63</v>
      </c>
      <c r="W3016" s="1" t="n">
        <v>68</v>
      </c>
      <c r="X3016" s="1" t="n">
        <v>123</v>
      </c>
      <c r="Y3016" s="1" t="n">
        <v>147</v>
      </c>
      <c r="Z3016" s="1" t="n">
        <v>1603</v>
      </c>
      <c r="AA3016" s="1" t="n">
        <v>21.8</v>
      </c>
      <c r="AB3016" s="1" t="n">
        <v>0.507</v>
      </c>
      <c r="AC3016" s="1" t="n">
        <v>7.5</v>
      </c>
      <c r="AD3016" s="1" t="n">
        <f aca="false">IF(F3016=0,0,Z3016/F3016)</f>
        <v>23.231884057971</v>
      </c>
      <c r="AE3016" s="1" t="str">
        <f aca="false">IFERROR(LEFT(C3016,FIND("-",C3016)-1),C3016)</f>
        <v>PF</v>
      </c>
      <c r="AF3016" s="1" t="str">
        <f aca="false">B3016&amp;"|"&amp;A3016</f>
        <v>LaMarcus Aldridge|2014</v>
      </c>
      <c r="AG3016" s="1" t="n">
        <f aca="false">SUMPRODUCT(($A$2:$A$4670=A3016)*($Z$2:$Z$4670&gt;Z3016))+1</f>
        <v>13</v>
      </c>
    </row>
    <row r="3017" customFormat="false" ht="15" hidden="false" customHeight="false" outlineLevel="0" collapsed="false">
      <c r="A3017" s="1" t="n">
        <v>2014</v>
      </c>
      <c r="B3017" s="1" t="s">
        <v>778</v>
      </c>
      <c r="C3017" s="1" t="s">
        <v>128</v>
      </c>
      <c r="D3017" s="1" t="n">
        <v>23</v>
      </c>
      <c r="E3017" s="1" t="s">
        <v>145</v>
      </c>
      <c r="F3017" s="1" t="n">
        <v>78</v>
      </c>
      <c r="G3017" s="1" t="n">
        <v>78</v>
      </c>
      <c r="H3017" s="1" t="n">
        <v>2752</v>
      </c>
      <c r="I3017" s="1" t="n">
        <v>427</v>
      </c>
      <c r="J3017" s="1" t="n">
        <v>870</v>
      </c>
      <c r="K3017" s="1" t="n">
        <v>0.491</v>
      </c>
      <c r="L3017" s="1" t="n">
        <v>86</v>
      </c>
      <c r="M3017" s="1" t="n">
        <v>244</v>
      </c>
      <c r="N3017" s="1" t="n">
        <v>0.352</v>
      </c>
      <c r="O3017" s="1" t="n">
        <v>140</v>
      </c>
      <c r="P3017" s="1" t="n">
        <v>197</v>
      </c>
      <c r="Q3017" s="1" t="n">
        <v>0.711</v>
      </c>
      <c r="R3017" s="1" t="n">
        <v>95</v>
      </c>
      <c r="S3017" s="1" t="n">
        <v>463</v>
      </c>
      <c r="T3017" s="1" t="n">
        <v>558</v>
      </c>
      <c r="U3017" s="1" t="n">
        <v>359</v>
      </c>
      <c r="V3017" s="1" t="n">
        <v>54</v>
      </c>
      <c r="W3017" s="1" t="n">
        <v>7</v>
      </c>
      <c r="X3017" s="1" t="n">
        <v>210</v>
      </c>
      <c r="Y3017" s="1" t="n">
        <v>195</v>
      </c>
      <c r="Z3017" s="1" t="n">
        <v>1080</v>
      </c>
      <c r="AA3017" s="1" t="n">
        <v>14.7</v>
      </c>
      <c r="AB3017" s="1" t="n">
        <v>0.564</v>
      </c>
      <c r="AC3017" s="1" t="n">
        <v>7.4</v>
      </c>
      <c r="AD3017" s="1" t="n">
        <f aca="false">IF(F3017=0,0,Z3017/F3017)</f>
        <v>13.8461538461538</v>
      </c>
      <c r="AE3017" s="1" t="str">
        <f aca="false">IFERROR(LEFT(C3017,FIND("-",C3017)-1),C3017)</f>
        <v>SG</v>
      </c>
      <c r="AF3017" s="1" t="str">
        <f aca="false">B3017&amp;"|"&amp;A3017</f>
        <v>Lance Stephenson|2014</v>
      </c>
      <c r="AG3017" s="1" t="n">
        <f aca="false">SUMPRODUCT(($A$2:$A$4670=A3017)*($Z$2:$Z$4670&gt;Z3017))+1</f>
        <v>65</v>
      </c>
    </row>
    <row r="3018" customFormat="false" ht="15" hidden="false" customHeight="false" outlineLevel="0" collapsed="false">
      <c r="A3018" s="1" t="n">
        <v>2014</v>
      </c>
      <c r="B3018" s="1" t="s">
        <v>865</v>
      </c>
      <c r="C3018" s="1" t="s">
        <v>123</v>
      </c>
      <c r="D3018" s="1" t="n">
        <v>25</v>
      </c>
      <c r="E3018" s="1" t="s">
        <v>969</v>
      </c>
      <c r="F3018" s="1" t="n">
        <v>5</v>
      </c>
      <c r="G3018" s="1" t="n">
        <v>0</v>
      </c>
      <c r="H3018" s="1" t="n">
        <v>42</v>
      </c>
      <c r="I3018" s="1" t="n">
        <v>2</v>
      </c>
      <c r="J3018" s="1" t="n">
        <v>9</v>
      </c>
      <c r="K3018" s="1" t="n">
        <v>0.222</v>
      </c>
      <c r="L3018" s="1" t="n">
        <v>0</v>
      </c>
      <c r="M3018" s="1" t="n">
        <v>0</v>
      </c>
      <c r="O3018" s="1" t="n">
        <v>2</v>
      </c>
      <c r="P3018" s="1" t="n">
        <v>4</v>
      </c>
      <c r="Q3018" s="1" t="n">
        <v>0.5</v>
      </c>
      <c r="R3018" s="1" t="n">
        <v>2</v>
      </c>
      <c r="S3018" s="1" t="n">
        <v>5</v>
      </c>
      <c r="T3018" s="1" t="n">
        <v>7</v>
      </c>
      <c r="U3018" s="1" t="n">
        <v>3</v>
      </c>
      <c r="V3018" s="1" t="n">
        <v>0</v>
      </c>
      <c r="W3018" s="1" t="n">
        <v>0</v>
      </c>
      <c r="X3018" s="1" t="n">
        <v>2</v>
      </c>
      <c r="Y3018" s="1" t="n">
        <v>4</v>
      </c>
      <c r="Z3018" s="1" t="n">
        <v>6</v>
      </c>
      <c r="AA3018" s="1" t="n">
        <v>0.5</v>
      </c>
      <c r="AB3018" s="1" t="n">
        <v>0.279</v>
      </c>
      <c r="AC3018" s="1" t="n">
        <v>-0.1</v>
      </c>
      <c r="AD3018" s="1" t="n">
        <f aca="false">IF(F3018=0,0,Z3018/F3018)</f>
        <v>1.2</v>
      </c>
      <c r="AE3018" s="1" t="str">
        <f aca="false">IFERROR(LEFT(C3018,FIND("-",C3018)-1),C3018)</f>
        <v>SF</v>
      </c>
      <c r="AF3018" s="1" t="str">
        <f aca="false">B3018&amp;"|"&amp;A3018</f>
        <v>Lance Thomas|2014</v>
      </c>
      <c r="AG3018" s="1" t="n">
        <f aca="false">SUMPRODUCT(($A$2:$A$4670=A3018)*($Z$2:$Z$4670&gt;Z3018))+1</f>
        <v>456</v>
      </c>
    </row>
    <row r="3019" customFormat="false" ht="15" hidden="false" customHeight="false" outlineLevel="0" collapsed="false">
      <c r="A3019" s="1" t="n">
        <v>2014</v>
      </c>
      <c r="B3019" s="1" t="s">
        <v>779</v>
      </c>
      <c r="C3019" s="1" t="s">
        <v>123</v>
      </c>
      <c r="D3019" s="1" t="n">
        <v>25</v>
      </c>
      <c r="E3019" s="1" t="s">
        <v>147</v>
      </c>
      <c r="F3019" s="1" t="n">
        <v>30</v>
      </c>
      <c r="G3019" s="1" t="n">
        <v>2</v>
      </c>
      <c r="H3019" s="1" t="n">
        <v>322</v>
      </c>
      <c r="I3019" s="1" t="n">
        <v>27</v>
      </c>
      <c r="J3019" s="1" t="n">
        <v>67</v>
      </c>
      <c r="K3019" s="1" t="n">
        <v>0.403</v>
      </c>
      <c r="L3019" s="1" t="n">
        <v>0</v>
      </c>
      <c r="M3019" s="1" t="n">
        <v>5</v>
      </c>
      <c r="N3019" s="1" t="n">
        <v>0</v>
      </c>
      <c r="O3019" s="1" t="n">
        <v>14</v>
      </c>
      <c r="P3019" s="1" t="n">
        <v>22</v>
      </c>
      <c r="Q3019" s="1" t="n">
        <v>0.636</v>
      </c>
      <c r="R3019" s="1" t="n">
        <v>15</v>
      </c>
      <c r="S3019" s="1" t="n">
        <v>44</v>
      </c>
      <c r="T3019" s="1" t="n">
        <v>59</v>
      </c>
      <c r="U3019" s="1" t="n">
        <v>20</v>
      </c>
      <c r="V3019" s="1" t="n">
        <v>10</v>
      </c>
      <c r="W3019" s="1" t="n">
        <v>3</v>
      </c>
      <c r="X3019" s="1" t="n">
        <v>11</v>
      </c>
      <c r="Y3019" s="1" t="n">
        <v>25</v>
      </c>
      <c r="Z3019" s="1" t="n">
        <v>68</v>
      </c>
      <c r="AA3019" s="1" t="n">
        <v>8.6</v>
      </c>
      <c r="AB3019" s="1" t="n">
        <v>0.443</v>
      </c>
      <c r="AC3019" s="1" t="n">
        <v>0.4</v>
      </c>
      <c r="AD3019" s="1" t="n">
        <f aca="false">IF(F3019=0,0,Z3019/F3019)</f>
        <v>2.26666666666667</v>
      </c>
      <c r="AE3019" s="1" t="str">
        <f aca="false">IFERROR(LEFT(C3019,FIND("-",C3019)-1),C3019)</f>
        <v>SF</v>
      </c>
      <c r="AF3019" s="1" t="str">
        <f aca="false">B3019&amp;"|"&amp;A3019</f>
        <v>Landry Fields|2014</v>
      </c>
      <c r="AG3019" s="1" t="n">
        <f aca="false">SUMPRODUCT(($A$2:$A$4670=A3019)*($Z$2:$Z$4670&gt;Z3019))+1</f>
        <v>399</v>
      </c>
    </row>
    <row r="3020" customFormat="false" ht="15" hidden="false" customHeight="false" outlineLevel="0" collapsed="false">
      <c r="A3020" s="1" t="n">
        <v>2014</v>
      </c>
      <c r="B3020" s="1" t="s">
        <v>781</v>
      </c>
      <c r="C3020" s="1" t="s">
        <v>105</v>
      </c>
      <c r="D3020" s="1" t="n">
        <v>25</v>
      </c>
      <c r="E3020" s="1" t="s">
        <v>152</v>
      </c>
      <c r="F3020" s="1" t="n">
        <v>23</v>
      </c>
      <c r="G3020" s="1" t="n">
        <v>20</v>
      </c>
      <c r="H3020" s="1" t="n">
        <v>584</v>
      </c>
      <c r="I3020" s="1" t="n">
        <v>76</v>
      </c>
      <c r="J3020" s="1" t="n">
        <v>162</v>
      </c>
      <c r="K3020" s="1" t="n">
        <v>0.469</v>
      </c>
      <c r="L3020" s="1" t="n">
        <v>0</v>
      </c>
      <c r="M3020" s="1" t="n">
        <v>1</v>
      </c>
      <c r="N3020" s="1" t="n">
        <v>0</v>
      </c>
      <c r="O3020" s="1" t="n">
        <v>26</v>
      </c>
      <c r="P3020" s="1" t="n">
        <v>55</v>
      </c>
      <c r="Q3020" s="1" t="n">
        <v>0.473</v>
      </c>
      <c r="R3020" s="1" t="n">
        <v>60</v>
      </c>
      <c r="S3020" s="1" t="n">
        <v>105</v>
      </c>
      <c r="T3020" s="1" t="n">
        <v>165</v>
      </c>
      <c r="U3020" s="1" t="n">
        <v>19</v>
      </c>
      <c r="V3020" s="1" t="n">
        <v>18</v>
      </c>
      <c r="W3020" s="1" t="n">
        <v>40</v>
      </c>
      <c r="X3020" s="1" t="n">
        <v>26</v>
      </c>
      <c r="Y3020" s="1" t="n">
        <v>74</v>
      </c>
      <c r="Z3020" s="1" t="n">
        <v>178</v>
      </c>
      <c r="AA3020" s="1" t="n">
        <v>14</v>
      </c>
      <c r="AB3020" s="1" t="n">
        <v>0.478</v>
      </c>
      <c r="AC3020" s="1" t="n">
        <v>0.7</v>
      </c>
      <c r="AD3020" s="1" t="n">
        <f aca="false">IF(F3020=0,0,Z3020/F3020)</f>
        <v>7.73913043478261</v>
      </c>
      <c r="AE3020" s="1" t="str">
        <f aca="false">IFERROR(LEFT(C3020,FIND("-",C3020)-1),C3020)</f>
        <v>C</v>
      </c>
      <c r="AF3020" s="1" t="str">
        <f aca="false">B3020&amp;"|"&amp;A3020</f>
        <v>Larry Sanders|2014</v>
      </c>
      <c r="AG3020" s="1" t="n">
        <f aca="false">SUMPRODUCT(($A$2:$A$4670=A3020)*($Z$2:$Z$4670&gt;Z3020))+1</f>
        <v>327</v>
      </c>
    </row>
    <row r="3021" customFormat="false" ht="15" hidden="false" customHeight="false" outlineLevel="0" collapsed="false">
      <c r="A3021" s="1" t="n">
        <v>2014</v>
      </c>
      <c r="B3021" s="1" t="s">
        <v>866</v>
      </c>
      <c r="C3021" s="1" t="s">
        <v>92</v>
      </c>
      <c r="D3021" s="1" t="n">
        <v>24</v>
      </c>
      <c r="E3021" s="1" t="s">
        <v>115</v>
      </c>
      <c r="F3021" s="1" t="n">
        <v>65</v>
      </c>
      <c r="G3021" s="1" t="n">
        <v>2</v>
      </c>
      <c r="H3021" s="1" t="n">
        <v>1072</v>
      </c>
      <c r="I3021" s="1" t="n">
        <v>134</v>
      </c>
      <c r="J3021" s="1" t="n">
        <v>300</v>
      </c>
      <c r="K3021" s="1" t="n">
        <v>0.447</v>
      </c>
      <c r="L3021" s="1" t="n">
        <v>2</v>
      </c>
      <c r="M3021" s="1" t="n">
        <v>13</v>
      </c>
      <c r="N3021" s="1" t="n">
        <v>0.154</v>
      </c>
      <c r="O3021" s="1" t="n">
        <v>33</v>
      </c>
      <c r="P3021" s="1" t="n">
        <v>50</v>
      </c>
      <c r="Q3021" s="1" t="n">
        <v>0.66</v>
      </c>
      <c r="R3021" s="1" t="n">
        <v>119</v>
      </c>
      <c r="S3021" s="1" t="n">
        <v>192</v>
      </c>
      <c r="T3021" s="1" t="n">
        <v>311</v>
      </c>
      <c r="U3021" s="1" t="n">
        <v>71</v>
      </c>
      <c r="V3021" s="1" t="n">
        <v>24</v>
      </c>
      <c r="W3021" s="1" t="n">
        <v>33</v>
      </c>
      <c r="X3021" s="1" t="n">
        <v>44</v>
      </c>
      <c r="Y3021" s="1" t="n">
        <v>126</v>
      </c>
      <c r="Z3021" s="1" t="n">
        <v>303</v>
      </c>
      <c r="AA3021" s="1" t="n">
        <v>12.5</v>
      </c>
      <c r="AB3021" s="1" t="n">
        <v>0.47</v>
      </c>
      <c r="AC3021" s="1" t="n">
        <v>1.5</v>
      </c>
      <c r="AD3021" s="1" t="n">
        <f aca="false">IF(F3021=0,0,Z3021/F3021)</f>
        <v>4.66153846153846</v>
      </c>
      <c r="AE3021" s="1" t="str">
        <f aca="false">IFERROR(LEFT(C3021,FIND("-",C3021)-1),C3021)</f>
        <v>PF</v>
      </c>
      <c r="AF3021" s="1" t="str">
        <f aca="false">B3021&amp;"|"&amp;A3021</f>
        <v>Lavoy Allen|2014</v>
      </c>
      <c r="AG3021" s="1" t="n">
        <f aca="false">SUMPRODUCT(($A$2:$A$4670=A3021)*($Z$2:$Z$4670&gt;Z3021))+1</f>
        <v>274</v>
      </c>
    </row>
    <row r="3022" customFormat="false" ht="15" hidden="false" customHeight="false" outlineLevel="0" collapsed="false">
      <c r="A3022" s="1" t="n">
        <v>2014</v>
      </c>
      <c r="B3022" s="1" t="s">
        <v>405</v>
      </c>
      <c r="C3022" s="1" t="s">
        <v>92</v>
      </c>
      <c r="D3022" s="1" t="n">
        <v>29</v>
      </c>
      <c r="E3022" s="1" t="s">
        <v>126</v>
      </c>
      <c r="F3022" s="1" t="n">
        <v>77</v>
      </c>
      <c r="G3022" s="1" t="n">
        <v>77</v>
      </c>
      <c r="H3022" s="1" t="n">
        <v>2902</v>
      </c>
      <c r="I3022" s="1" t="n">
        <v>767</v>
      </c>
      <c r="J3022" s="1" t="n">
        <v>1353</v>
      </c>
      <c r="K3022" s="1" t="n">
        <v>0.567</v>
      </c>
      <c r="L3022" s="1" t="n">
        <v>116</v>
      </c>
      <c r="M3022" s="1" t="n">
        <v>306</v>
      </c>
      <c r="N3022" s="1" t="n">
        <v>0.379</v>
      </c>
      <c r="O3022" s="1" t="n">
        <v>439</v>
      </c>
      <c r="P3022" s="1" t="n">
        <v>585</v>
      </c>
      <c r="Q3022" s="1" t="n">
        <v>0.75</v>
      </c>
      <c r="R3022" s="1" t="n">
        <v>81</v>
      </c>
      <c r="S3022" s="1" t="n">
        <v>452</v>
      </c>
      <c r="T3022" s="1" t="n">
        <v>533</v>
      </c>
      <c r="U3022" s="1" t="n">
        <v>488</v>
      </c>
      <c r="V3022" s="1" t="n">
        <v>121</v>
      </c>
      <c r="W3022" s="1" t="n">
        <v>26</v>
      </c>
      <c r="X3022" s="1" t="n">
        <v>270</v>
      </c>
      <c r="Y3022" s="1" t="n">
        <v>126</v>
      </c>
      <c r="Z3022" s="1" t="n">
        <v>2089</v>
      </c>
      <c r="AA3022" s="1" t="n">
        <v>29.3</v>
      </c>
      <c r="AB3022" s="1" t="n">
        <v>0.649</v>
      </c>
      <c r="AC3022" s="1" t="n">
        <v>15.9</v>
      </c>
      <c r="AD3022" s="1" t="n">
        <f aca="false">IF(F3022=0,0,Z3022/F3022)</f>
        <v>27.1298701298701</v>
      </c>
      <c r="AE3022" s="1" t="str">
        <f aca="false">IFERROR(LEFT(C3022,FIND("-",C3022)-1),C3022)</f>
        <v>PF</v>
      </c>
      <c r="AF3022" s="1" t="str">
        <f aca="false">B3022&amp;"|"&amp;A3022</f>
        <v>LeBron James|2014</v>
      </c>
      <c r="AG3022" s="1" t="n">
        <f aca="false">SUMPRODUCT(($A$2:$A$4670=A3022)*($Z$2:$Z$4670&gt;Z3022))+1</f>
        <v>3</v>
      </c>
    </row>
    <row r="3023" customFormat="false" ht="15" hidden="false" customHeight="false" outlineLevel="0" collapsed="false">
      <c r="A3023" s="1" t="n">
        <v>2014</v>
      </c>
      <c r="B3023" s="1" t="s">
        <v>406</v>
      </c>
      <c r="C3023" s="1" t="s">
        <v>102</v>
      </c>
      <c r="D3023" s="1" t="n">
        <v>31</v>
      </c>
      <c r="E3023" s="1" t="s">
        <v>124</v>
      </c>
      <c r="F3023" s="1" t="n">
        <v>20</v>
      </c>
      <c r="G3023" s="1" t="n">
        <v>0</v>
      </c>
      <c r="H3023" s="1" t="n">
        <v>368</v>
      </c>
      <c r="I3023" s="1" t="n">
        <v>56</v>
      </c>
      <c r="J3023" s="1" t="n">
        <v>131</v>
      </c>
      <c r="K3023" s="1" t="n">
        <v>0.427</v>
      </c>
      <c r="L3023" s="1" t="n">
        <v>7</v>
      </c>
      <c r="M3023" s="1" t="n">
        <v>25</v>
      </c>
      <c r="N3023" s="1" t="n">
        <v>0.28</v>
      </c>
      <c r="O3023" s="1" t="n">
        <v>31</v>
      </c>
      <c r="P3023" s="1" t="n">
        <v>39</v>
      </c>
      <c r="Q3023" s="1" t="n">
        <v>0.795</v>
      </c>
      <c r="R3023" s="1" t="n">
        <v>5</v>
      </c>
      <c r="S3023" s="1" t="n">
        <v>32</v>
      </c>
      <c r="T3023" s="1" t="n">
        <v>37</v>
      </c>
      <c r="U3023" s="1" t="n">
        <v>32</v>
      </c>
      <c r="V3023" s="1" t="n">
        <v>7</v>
      </c>
      <c r="W3023" s="1" t="n">
        <v>4</v>
      </c>
      <c r="X3023" s="1" t="n">
        <v>19</v>
      </c>
      <c r="Y3023" s="1" t="n">
        <v>30</v>
      </c>
      <c r="Z3023" s="1" t="n">
        <v>150</v>
      </c>
      <c r="AA3023" s="1" t="n">
        <v>11.5</v>
      </c>
      <c r="AB3023" s="1" t="n">
        <v>0.506</v>
      </c>
      <c r="AC3023" s="1" t="n">
        <v>0.4</v>
      </c>
      <c r="AD3023" s="1" t="n">
        <f aca="false">IF(F3023=0,0,Z3023/F3023)</f>
        <v>7.5</v>
      </c>
      <c r="AE3023" s="1" t="str">
        <f aca="false">IFERROR(LEFT(C3023,FIND("-",C3023)-1),C3023)</f>
        <v>PG</v>
      </c>
      <c r="AF3023" s="1" t="str">
        <f aca="false">B3023&amp;"|"&amp;A3023</f>
        <v>Leandro Barbosa|2014</v>
      </c>
      <c r="AG3023" s="1" t="n">
        <f aca="false">SUMPRODUCT(($A$2:$A$4670=A3023)*($Z$2:$Z$4670&gt;Z3023))+1</f>
        <v>343</v>
      </c>
    </row>
    <row r="3024" customFormat="false" ht="15" hidden="false" customHeight="false" outlineLevel="0" collapsed="false">
      <c r="A3024" s="1" t="n">
        <v>2014</v>
      </c>
      <c r="B3024" s="1" t="s">
        <v>1006</v>
      </c>
      <c r="C3024" s="1" t="s">
        <v>102</v>
      </c>
      <c r="D3024" s="1" t="n">
        <v>23</v>
      </c>
      <c r="E3024" s="1" t="s">
        <v>142</v>
      </c>
      <c r="F3024" s="1" t="n">
        <v>26</v>
      </c>
      <c r="G3024" s="1" t="n">
        <v>0</v>
      </c>
      <c r="H3024" s="1" t="n">
        <v>224</v>
      </c>
      <c r="I3024" s="1" t="n">
        <v>26</v>
      </c>
      <c r="J3024" s="1" t="n">
        <v>86</v>
      </c>
      <c r="K3024" s="1" t="n">
        <v>0.302</v>
      </c>
      <c r="L3024" s="1" t="n">
        <v>3</v>
      </c>
      <c r="M3024" s="1" t="n">
        <v>30</v>
      </c>
      <c r="N3024" s="1" t="n">
        <v>0.1</v>
      </c>
      <c r="O3024" s="1" t="n">
        <v>9</v>
      </c>
      <c r="P3024" s="1" t="n">
        <v>13</v>
      </c>
      <c r="Q3024" s="1" t="n">
        <v>0.692</v>
      </c>
      <c r="R3024" s="1" t="n">
        <v>8</v>
      </c>
      <c r="S3024" s="1" t="n">
        <v>20</v>
      </c>
      <c r="T3024" s="1" t="n">
        <v>28</v>
      </c>
      <c r="U3024" s="1" t="n">
        <v>41</v>
      </c>
      <c r="V3024" s="1" t="n">
        <v>13</v>
      </c>
      <c r="W3024" s="1" t="n">
        <v>3</v>
      </c>
      <c r="X3024" s="1" t="n">
        <v>16</v>
      </c>
      <c r="Y3024" s="1" t="n">
        <v>19</v>
      </c>
      <c r="Z3024" s="1" t="n">
        <v>64</v>
      </c>
      <c r="AA3024" s="1" t="n">
        <v>8.2</v>
      </c>
      <c r="AB3024" s="1" t="n">
        <v>0.349</v>
      </c>
      <c r="AC3024" s="1" t="n">
        <v>-0.3</v>
      </c>
      <c r="AD3024" s="1" t="n">
        <f aca="false">IF(F3024=0,0,Z3024/F3024)</f>
        <v>2.46153846153846</v>
      </c>
      <c r="AE3024" s="1" t="str">
        <f aca="false">IFERROR(LEFT(C3024,FIND("-",C3024)-1),C3024)</f>
        <v>PG</v>
      </c>
      <c r="AF3024" s="1" t="str">
        <f aca="false">B3024&amp;"|"&amp;A3024</f>
        <v>Lorenzo Brown|2014</v>
      </c>
      <c r="AG3024" s="1" t="n">
        <f aca="false">SUMPRODUCT(($A$2:$A$4670=A3024)*($Z$2:$Z$4670&gt;Z3024))+1</f>
        <v>405</v>
      </c>
    </row>
    <row r="3025" customFormat="false" ht="15" hidden="false" customHeight="false" outlineLevel="0" collapsed="false">
      <c r="A3025" s="1" t="n">
        <v>2014</v>
      </c>
      <c r="B3025" s="1" t="s">
        <v>413</v>
      </c>
      <c r="C3025" s="1" t="s">
        <v>92</v>
      </c>
      <c r="D3025" s="1" t="n">
        <v>31</v>
      </c>
      <c r="E3025" s="1" t="s">
        <v>115</v>
      </c>
      <c r="F3025" s="1" t="n">
        <v>19</v>
      </c>
      <c r="G3025" s="1" t="n">
        <v>0</v>
      </c>
      <c r="H3025" s="1" t="n">
        <v>185</v>
      </c>
      <c r="I3025" s="1" t="n">
        <v>16</v>
      </c>
      <c r="J3025" s="1" t="n">
        <v>32</v>
      </c>
      <c r="K3025" s="1" t="n">
        <v>0.5</v>
      </c>
      <c r="L3025" s="1" t="n">
        <v>0</v>
      </c>
      <c r="M3025" s="1" t="n">
        <v>0</v>
      </c>
      <c r="O3025" s="1" t="n">
        <v>6</v>
      </c>
      <c r="P3025" s="1" t="n">
        <v>24</v>
      </c>
      <c r="Q3025" s="1" t="n">
        <v>0.25</v>
      </c>
      <c r="R3025" s="1" t="n">
        <v>28</v>
      </c>
      <c r="S3025" s="1" t="n">
        <v>27</v>
      </c>
      <c r="T3025" s="1" t="n">
        <v>55</v>
      </c>
      <c r="U3025" s="1" t="n">
        <v>6</v>
      </c>
      <c r="V3025" s="1" t="n">
        <v>9</v>
      </c>
      <c r="W3025" s="1" t="n">
        <v>11</v>
      </c>
      <c r="X3025" s="1" t="n">
        <v>14</v>
      </c>
      <c r="Y3025" s="1" t="n">
        <v>49</v>
      </c>
      <c r="Z3025" s="1" t="n">
        <v>38</v>
      </c>
      <c r="AA3025" s="1" t="n">
        <v>9.1</v>
      </c>
      <c r="AB3025" s="1" t="n">
        <v>0.446</v>
      </c>
      <c r="AC3025" s="1" t="n">
        <v>0.1</v>
      </c>
      <c r="AD3025" s="1" t="n">
        <f aca="false">IF(F3025=0,0,Z3025/F3025)</f>
        <v>2</v>
      </c>
      <c r="AE3025" s="1" t="str">
        <f aca="false">IFERROR(LEFT(C3025,FIND("-",C3025)-1),C3025)</f>
        <v>PF</v>
      </c>
      <c r="AF3025" s="1" t="str">
        <f aca="false">B3025&amp;"|"&amp;A3025</f>
        <v>Lou Amundson|2014</v>
      </c>
      <c r="AG3025" s="1" t="n">
        <f aca="false">SUMPRODUCT(($A$2:$A$4670=A3025)*($Z$2:$Z$4670&gt;Z3025))+1</f>
        <v>419</v>
      </c>
    </row>
    <row r="3026" customFormat="false" ht="15" hidden="false" customHeight="false" outlineLevel="0" collapsed="false">
      <c r="A3026" s="1" t="n">
        <v>2014</v>
      </c>
      <c r="B3026" s="1" t="s">
        <v>414</v>
      </c>
      <c r="C3026" s="1" t="s">
        <v>102</v>
      </c>
      <c r="D3026" s="1" t="n">
        <v>27</v>
      </c>
      <c r="E3026" s="1" t="s">
        <v>110</v>
      </c>
      <c r="F3026" s="1" t="n">
        <v>60</v>
      </c>
      <c r="G3026" s="1" t="n">
        <v>7</v>
      </c>
      <c r="H3026" s="1" t="n">
        <v>1445</v>
      </c>
      <c r="I3026" s="1" t="n">
        <v>197</v>
      </c>
      <c r="J3026" s="1" t="n">
        <v>493</v>
      </c>
      <c r="K3026" s="1" t="n">
        <v>0.4</v>
      </c>
      <c r="L3026" s="1" t="n">
        <v>79</v>
      </c>
      <c r="M3026" s="1" t="n">
        <v>231</v>
      </c>
      <c r="N3026" s="1" t="n">
        <v>0.342</v>
      </c>
      <c r="O3026" s="1" t="n">
        <v>152</v>
      </c>
      <c r="P3026" s="1" t="n">
        <v>179</v>
      </c>
      <c r="Q3026" s="1" t="n">
        <v>0.849</v>
      </c>
      <c r="R3026" s="1" t="n">
        <v>10</v>
      </c>
      <c r="S3026" s="1" t="n">
        <v>114</v>
      </c>
      <c r="T3026" s="1" t="n">
        <v>124</v>
      </c>
      <c r="U3026" s="1" t="n">
        <v>210</v>
      </c>
      <c r="V3026" s="1" t="n">
        <v>45</v>
      </c>
      <c r="W3026" s="1" t="n">
        <v>4</v>
      </c>
      <c r="X3026" s="1" t="n">
        <v>92</v>
      </c>
      <c r="Y3026" s="1" t="n">
        <v>65</v>
      </c>
      <c r="Z3026" s="1" t="n">
        <v>625</v>
      </c>
      <c r="AA3026" s="1" t="n">
        <v>14.2</v>
      </c>
      <c r="AB3026" s="1" t="n">
        <v>0.547</v>
      </c>
      <c r="AC3026" s="1" t="n">
        <v>2.6</v>
      </c>
      <c r="AD3026" s="1" t="n">
        <f aca="false">IF(F3026=0,0,Z3026/F3026)</f>
        <v>10.4166666666667</v>
      </c>
      <c r="AE3026" s="1" t="str">
        <f aca="false">IFERROR(LEFT(C3026,FIND("-",C3026)-1),C3026)</f>
        <v>PG</v>
      </c>
      <c r="AF3026" s="1" t="str">
        <f aca="false">B3026&amp;"|"&amp;A3026</f>
        <v>Lou Williams|2014</v>
      </c>
      <c r="AG3026" s="1" t="n">
        <f aca="false">SUMPRODUCT(($A$2:$A$4670=A3026)*($Z$2:$Z$4670&gt;Z3026))+1</f>
        <v>167</v>
      </c>
    </row>
    <row r="3027" customFormat="false" ht="15" hidden="false" customHeight="false" outlineLevel="0" collapsed="false">
      <c r="A3027" s="1" t="n">
        <v>2014</v>
      </c>
      <c r="B3027" s="1" t="s">
        <v>644</v>
      </c>
      <c r="C3027" s="1" t="s">
        <v>431</v>
      </c>
      <c r="D3027" s="1" t="n">
        <v>27</v>
      </c>
      <c r="E3027" s="1" t="s">
        <v>115</v>
      </c>
      <c r="F3027" s="1" t="n">
        <v>64</v>
      </c>
      <c r="G3027" s="1" t="n">
        <v>7</v>
      </c>
      <c r="H3027" s="1" t="n">
        <v>1003</v>
      </c>
      <c r="I3027" s="1" t="n">
        <v>87</v>
      </c>
      <c r="J3027" s="1" t="n">
        <v>193</v>
      </c>
      <c r="K3027" s="1" t="n">
        <v>0.451</v>
      </c>
      <c r="L3027" s="1" t="n">
        <v>4</v>
      </c>
      <c r="M3027" s="1" t="n">
        <v>17</v>
      </c>
      <c r="N3027" s="1" t="n">
        <v>0.235</v>
      </c>
      <c r="O3027" s="1" t="n">
        <v>46</v>
      </c>
      <c r="P3027" s="1" t="n">
        <v>67</v>
      </c>
      <c r="Q3027" s="1" t="n">
        <v>0.687</v>
      </c>
      <c r="R3027" s="1" t="n">
        <v>56</v>
      </c>
      <c r="S3027" s="1" t="n">
        <v>90</v>
      </c>
      <c r="T3027" s="1" t="n">
        <v>146</v>
      </c>
      <c r="U3027" s="1" t="n">
        <v>36</v>
      </c>
      <c r="V3027" s="1" t="n">
        <v>30</v>
      </c>
      <c r="W3027" s="1" t="n">
        <v>14</v>
      </c>
      <c r="X3027" s="1" t="n">
        <v>40</v>
      </c>
      <c r="Y3027" s="1" t="n">
        <v>68</v>
      </c>
      <c r="Z3027" s="1" t="n">
        <v>224</v>
      </c>
      <c r="AA3027" s="1" t="n">
        <v>8.3</v>
      </c>
      <c r="AB3027" s="1" t="n">
        <v>0.503</v>
      </c>
      <c r="AC3027" s="1" t="n">
        <v>1</v>
      </c>
      <c r="AD3027" s="1" t="n">
        <f aca="false">IF(F3027=0,0,Z3027/F3027)</f>
        <v>3.5</v>
      </c>
      <c r="AE3027" s="1" t="str">
        <f aca="false">IFERROR(LEFT(C3027,FIND("-",C3027)-1),C3027)</f>
        <v>PF</v>
      </c>
      <c r="AF3027" s="1" t="str">
        <f aca="false">B3027&amp;"|"&amp;A3027</f>
        <v>Luc Mbah|2014</v>
      </c>
      <c r="AG3027" s="1" t="n">
        <f aca="false">SUMPRODUCT(($A$2:$A$4670=A3027)*($Z$2:$Z$4670&gt;Z3027))+1</f>
        <v>303</v>
      </c>
    </row>
    <row r="3028" customFormat="false" ht="15" hidden="false" customHeight="false" outlineLevel="0" collapsed="false">
      <c r="A3028" s="1" t="n">
        <v>2014</v>
      </c>
      <c r="B3028" s="1" t="s">
        <v>1007</v>
      </c>
      <c r="C3028" s="1" t="s">
        <v>123</v>
      </c>
      <c r="D3028" s="1" t="n">
        <v>26</v>
      </c>
      <c r="E3028" s="1" t="s">
        <v>133</v>
      </c>
      <c r="F3028" s="1" t="n">
        <v>34</v>
      </c>
      <c r="G3028" s="1" t="n">
        <v>0</v>
      </c>
      <c r="H3028" s="1" t="n">
        <v>238</v>
      </c>
      <c r="I3028" s="1" t="n">
        <v>34</v>
      </c>
      <c r="J3028" s="1" t="n">
        <v>97</v>
      </c>
      <c r="K3028" s="1" t="n">
        <v>0.351</v>
      </c>
      <c r="L3028" s="1" t="n">
        <v>7</v>
      </c>
      <c r="M3028" s="1" t="n">
        <v>39</v>
      </c>
      <c r="N3028" s="1" t="n">
        <v>0.179</v>
      </c>
      <c r="O3028" s="1" t="n">
        <v>8</v>
      </c>
      <c r="P3028" s="1" t="n">
        <v>10</v>
      </c>
      <c r="Q3028" s="1" t="n">
        <v>0.8</v>
      </c>
      <c r="R3028" s="1" t="n">
        <v>14</v>
      </c>
      <c r="S3028" s="1" t="n">
        <v>32</v>
      </c>
      <c r="T3028" s="1" t="n">
        <v>46</v>
      </c>
      <c r="U3028" s="1" t="n">
        <v>11</v>
      </c>
      <c r="V3028" s="1" t="n">
        <v>6</v>
      </c>
      <c r="W3028" s="1" t="n">
        <v>1</v>
      </c>
      <c r="X3028" s="1" t="n">
        <v>11</v>
      </c>
      <c r="Y3028" s="1" t="n">
        <v>20</v>
      </c>
      <c r="Z3028" s="1" t="n">
        <v>83</v>
      </c>
      <c r="AA3028" s="1" t="n">
        <v>8</v>
      </c>
      <c r="AB3028" s="1" t="n">
        <v>0.409</v>
      </c>
      <c r="AC3028" s="1" t="n">
        <v>-0.1</v>
      </c>
      <c r="AD3028" s="1" t="n">
        <f aca="false">IF(F3028=0,0,Z3028/F3028)</f>
        <v>2.44117647058824</v>
      </c>
      <c r="AE3028" s="1" t="str">
        <f aca="false">IFERROR(LEFT(C3028,FIND("-",C3028)-1),C3028)</f>
        <v>SF</v>
      </c>
      <c r="AF3028" s="1" t="str">
        <f aca="false">B3028&amp;"|"&amp;A3028</f>
        <v>Luigi Datome|2014</v>
      </c>
      <c r="AG3028" s="1" t="n">
        <f aca="false">SUMPRODUCT(($A$2:$A$4670=A3028)*($Z$2:$Z$4670&gt;Z3028))+1</f>
        <v>384</v>
      </c>
    </row>
    <row r="3029" customFormat="false" ht="15" hidden="false" customHeight="false" outlineLevel="0" collapsed="false">
      <c r="A3029" s="1" t="n">
        <v>2014</v>
      </c>
      <c r="B3029" s="1" t="s">
        <v>415</v>
      </c>
      <c r="C3029" s="1" t="s">
        <v>92</v>
      </c>
      <c r="D3029" s="1" t="n">
        <v>33</v>
      </c>
      <c r="E3029" s="1" t="s">
        <v>145</v>
      </c>
      <c r="F3029" s="1" t="n">
        <v>82</v>
      </c>
      <c r="G3029" s="1" t="n">
        <v>2</v>
      </c>
      <c r="H3029" s="1" t="n">
        <v>1399</v>
      </c>
      <c r="I3029" s="1" t="n">
        <v>263</v>
      </c>
      <c r="J3029" s="1" t="n">
        <v>560</v>
      </c>
      <c r="K3029" s="1" t="n">
        <v>0.47</v>
      </c>
      <c r="L3029" s="1" t="n">
        <v>1</v>
      </c>
      <c r="M3029" s="1" t="n">
        <v>7</v>
      </c>
      <c r="N3029" s="1" t="n">
        <v>0.143</v>
      </c>
      <c r="O3029" s="1" t="n">
        <v>99</v>
      </c>
      <c r="P3029" s="1" t="n">
        <v>136</v>
      </c>
      <c r="Q3029" s="1" t="n">
        <v>0.728</v>
      </c>
      <c r="R3029" s="1" t="n">
        <v>86</v>
      </c>
      <c r="S3029" s="1" t="n">
        <v>305</v>
      </c>
      <c r="T3029" s="1" t="n">
        <v>391</v>
      </c>
      <c r="U3029" s="1" t="n">
        <v>81</v>
      </c>
      <c r="V3029" s="1" t="n">
        <v>26</v>
      </c>
      <c r="W3029" s="1" t="n">
        <v>16</v>
      </c>
      <c r="X3029" s="1" t="n">
        <v>108</v>
      </c>
      <c r="Y3029" s="1" t="n">
        <v>164</v>
      </c>
      <c r="Z3029" s="1" t="n">
        <v>626</v>
      </c>
      <c r="AA3029" s="1" t="n">
        <v>13.4</v>
      </c>
      <c r="AB3029" s="1" t="n">
        <v>0.505</v>
      </c>
      <c r="AC3029" s="1" t="n">
        <v>2.5</v>
      </c>
      <c r="AD3029" s="1" t="n">
        <f aca="false">IF(F3029=0,0,Z3029/F3029)</f>
        <v>7.63414634146341</v>
      </c>
      <c r="AE3029" s="1" t="str">
        <f aca="false">IFERROR(LEFT(C3029,FIND("-",C3029)-1),C3029)</f>
        <v>PF</v>
      </c>
      <c r="AF3029" s="1" t="str">
        <f aca="false">B3029&amp;"|"&amp;A3029</f>
        <v>Luis Scola|2014</v>
      </c>
      <c r="AG3029" s="1" t="n">
        <f aca="false">SUMPRODUCT(($A$2:$A$4670=A3029)*($Z$2:$Z$4670&gt;Z3029))+1</f>
        <v>166</v>
      </c>
    </row>
    <row r="3030" customFormat="false" ht="15" hidden="false" customHeight="false" outlineLevel="0" collapsed="false">
      <c r="A3030" s="1" t="n">
        <v>2014</v>
      </c>
      <c r="B3030" s="1" t="s">
        <v>783</v>
      </c>
      <c r="C3030" s="1" t="s">
        <v>92</v>
      </c>
      <c r="D3030" s="1" t="n">
        <v>24</v>
      </c>
      <c r="E3030" s="1" t="s">
        <v>969</v>
      </c>
      <c r="F3030" s="1" t="n">
        <v>27</v>
      </c>
      <c r="G3030" s="1" t="n">
        <v>2</v>
      </c>
      <c r="H3030" s="1" t="n">
        <v>473</v>
      </c>
      <c r="I3030" s="1" t="n">
        <v>60</v>
      </c>
      <c r="J3030" s="1" t="n">
        <v>154</v>
      </c>
      <c r="K3030" s="1" t="n">
        <v>0.39</v>
      </c>
      <c r="L3030" s="1" t="n">
        <v>36</v>
      </c>
      <c r="M3030" s="1" t="n">
        <v>95</v>
      </c>
      <c r="N3030" s="1" t="n">
        <v>0.379</v>
      </c>
      <c r="O3030" s="1" t="n">
        <v>14</v>
      </c>
      <c r="P3030" s="1" t="n">
        <v>18</v>
      </c>
      <c r="Q3030" s="1" t="n">
        <v>0.778</v>
      </c>
      <c r="R3030" s="1" t="n">
        <v>18</v>
      </c>
      <c r="S3030" s="1" t="n">
        <v>70</v>
      </c>
      <c r="T3030" s="1" t="n">
        <v>88</v>
      </c>
      <c r="U3030" s="1" t="n">
        <v>29</v>
      </c>
      <c r="V3030" s="1" t="n">
        <v>7</v>
      </c>
      <c r="W3030" s="1" t="n">
        <v>11</v>
      </c>
      <c r="X3030" s="1" t="n">
        <v>15</v>
      </c>
      <c r="Y3030" s="1" t="n">
        <v>52</v>
      </c>
      <c r="Z3030" s="1" t="n">
        <v>170</v>
      </c>
      <c r="AA3030" s="1" t="n">
        <v>12.1</v>
      </c>
      <c r="AB3030" s="1" t="n">
        <v>0.525</v>
      </c>
      <c r="AC3030" s="1" t="n">
        <v>0.7</v>
      </c>
      <c r="AD3030" s="1" t="n">
        <f aca="false">IF(F3030=0,0,Z3030/F3030)</f>
        <v>6.2962962962963</v>
      </c>
      <c r="AE3030" s="1" t="str">
        <f aca="false">IFERROR(LEFT(C3030,FIND("-",C3030)-1),C3030)</f>
        <v>PF</v>
      </c>
      <c r="AF3030" s="1" t="str">
        <f aca="false">B3030&amp;"|"&amp;A3030</f>
        <v>Luke Babbitt|2014</v>
      </c>
      <c r="AG3030" s="1" t="n">
        <f aca="false">SUMPRODUCT(($A$2:$A$4670=A3030)*($Z$2:$Z$4670&gt;Z3030))+1</f>
        <v>333</v>
      </c>
    </row>
    <row r="3031" customFormat="false" ht="15" hidden="false" customHeight="false" outlineLevel="0" collapsed="false">
      <c r="A3031" s="1" t="n">
        <v>2014</v>
      </c>
      <c r="B3031" s="1" t="s">
        <v>417</v>
      </c>
      <c r="C3031" s="1" t="s">
        <v>102</v>
      </c>
      <c r="D3031" s="1" t="n">
        <v>32</v>
      </c>
      <c r="E3031" s="1" t="s">
        <v>115</v>
      </c>
      <c r="F3031" s="1" t="n">
        <v>61</v>
      </c>
      <c r="G3031" s="1" t="n">
        <v>14</v>
      </c>
      <c r="H3031" s="1" t="n">
        <v>1141</v>
      </c>
      <c r="I3031" s="1" t="n">
        <v>126</v>
      </c>
      <c r="J3031" s="1" t="n">
        <v>327</v>
      </c>
      <c r="K3031" s="1" t="n">
        <v>0.385</v>
      </c>
      <c r="L3031" s="1" t="n">
        <v>37</v>
      </c>
      <c r="M3031" s="1" t="n">
        <v>108</v>
      </c>
      <c r="N3031" s="1" t="n">
        <v>0.343</v>
      </c>
      <c r="O3031" s="1" t="n">
        <v>17</v>
      </c>
      <c r="P3031" s="1" t="n">
        <v>26</v>
      </c>
      <c r="Q3031" s="1" t="n">
        <v>0.654</v>
      </c>
      <c r="R3031" s="1" t="n">
        <v>23</v>
      </c>
      <c r="S3031" s="1" t="n">
        <v>74</v>
      </c>
      <c r="T3031" s="1" t="n">
        <v>97</v>
      </c>
      <c r="U3031" s="1" t="n">
        <v>176</v>
      </c>
      <c r="V3031" s="1" t="n">
        <v>32</v>
      </c>
      <c r="W3031" s="1" t="n">
        <v>8</v>
      </c>
      <c r="X3031" s="1" t="n">
        <v>66</v>
      </c>
      <c r="Y3031" s="1" t="n">
        <v>92</v>
      </c>
      <c r="Z3031" s="1" t="n">
        <v>306</v>
      </c>
      <c r="AA3031" s="1" t="n">
        <v>9</v>
      </c>
      <c r="AB3031" s="1" t="n">
        <v>0.452</v>
      </c>
      <c r="AC3031" s="1" t="n">
        <v>0.1</v>
      </c>
      <c r="AD3031" s="1" t="n">
        <f aca="false">IF(F3031=0,0,Z3031/F3031)</f>
        <v>5.01639344262295</v>
      </c>
      <c r="AE3031" s="1" t="str">
        <f aca="false">IFERROR(LEFT(C3031,FIND("-",C3031)-1),C3031)</f>
        <v>PG</v>
      </c>
      <c r="AF3031" s="1" t="str">
        <f aca="false">B3031&amp;"|"&amp;A3031</f>
        <v>Luke Ridnour|2014</v>
      </c>
      <c r="AG3031" s="1" t="n">
        <f aca="false">SUMPRODUCT(($A$2:$A$4670=A3031)*($Z$2:$Z$4670&gt;Z3031))+1</f>
        <v>273</v>
      </c>
    </row>
    <row r="3032" customFormat="false" ht="15" hidden="false" customHeight="false" outlineLevel="0" collapsed="false">
      <c r="A3032" s="1" t="n">
        <v>2014</v>
      </c>
      <c r="B3032" s="1" t="s">
        <v>419</v>
      </c>
      <c r="C3032" s="1" t="s">
        <v>123</v>
      </c>
      <c r="D3032" s="1" t="n">
        <v>28</v>
      </c>
      <c r="E3032" s="1" t="s">
        <v>115</v>
      </c>
      <c r="F3032" s="1" t="n">
        <v>63</v>
      </c>
      <c r="G3032" s="1" t="n">
        <v>63</v>
      </c>
      <c r="H3032" s="1" t="n">
        <v>2213</v>
      </c>
      <c r="I3032" s="1" t="n">
        <v>371</v>
      </c>
      <c r="J3032" s="1" t="n">
        <v>860</v>
      </c>
      <c r="K3032" s="1" t="n">
        <v>0.431</v>
      </c>
      <c r="L3032" s="1" t="n">
        <v>57</v>
      </c>
      <c r="M3032" s="1" t="n">
        <v>189</v>
      </c>
      <c r="N3032" s="1" t="n">
        <v>0.302</v>
      </c>
      <c r="O3032" s="1" t="n">
        <v>212</v>
      </c>
      <c r="P3032" s="1" t="n">
        <v>268</v>
      </c>
      <c r="Q3032" s="1" t="n">
        <v>0.791</v>
      </c>
      <c r="R3032" s="1" t="n">
        <v>99</v>
      </c>
      <c r="S3032" s="1" t="n">
        <v>262</v>
      </c>
      <c r="T3032" s="1" t="n">
        <v>361</v>
      </c>
      <c r="U3032" s="1" t="n">
        <v>183</v>
      </c>
      <c r="V3032" s="1" t="n">
        <v>62</v>
      </c>
      <c r="W3032" s="1" t="n">
        <v>9</v>
      </c>
      <c r="X3032" s="1" t="n">
        <v>114</v>
      </c>
      <c r="Y3032" s="1" t="n">
        <v>111</v>
      </c>
      <c r="Z3032" s="1" t="n">
        <v>1011</v>
      </c>
      <c r="AA3032" s="1" t="n">
        <v>15.2</v>
      </c>
      <c r="AB3032" s="1" t="n">
        <v>0.517</v>
      </c>
      <c r="AC3032" s="1" t="n">
        <v>4.5</v>
      </c>
      <c r="AD3032" s="1" t="n">
        <f aca="false">IF(F3032=0,0,Z3032/F3032)</f>
        <v>16.047619047619</v>
      </c>
      <c r="AE3032" s="1" t="str">
        <f aca="false">IFERROR(LEFT(C3032,FIND("-",C3032)-1),C3032)</f>
        <v>SF</v>
      </c>
      <c r="AF3032" s="1" t="str">
        <f aca="false">B3032&amp;"|"&amp;A3032</f>
        <v>Luol Deng|2014</v>
      </c>
      <c r="AG3032" s="1" t="n">
        <f aca="false">SUMPRODUCT(($A$2:$A$4670=A3032)*($Z$2:$Z$4670&gt;Z3032))+1</f>
        <v>79</v>
      </c>
    </row>
    <row r="3033" customFormat="false" ht="15" hidden="false" customHeight="false" outlineLevel="0" collapsed="false">
      <c r="A3033" s="1" t="n">
        <v>2014</v>
      </c>
      <c r="B3033" s="1" t="s">
        <v>939</v>
      </c>
      <c r="C3033" s="1" t="s">
        <v>102</v>
      </c>
      <c r="D3033" s="1" t="n">
        <v>22</v>
      </c>
      <c r="E3033" s="1" t="s">
        <v>108</v>
      </c>
      <c r="F3033" s="1" t="n">
        <v>2</v>
      </c>
      <c r="G3033" s="1" t="n">
        <v>0</v>
      </c>
      <c r="H3033" s="1" t="n">
        <v>9</v>
      </c>
      <c r="I3033" s="1" t="n">
        <v>1</v>
      </c>
      <c r="J3033" s="1" t="n">
        <v>2</v>
      </c>
      <c r="K3033" s="1" t="n">
        <v>0.5</v>
      </c>
      <c r="L3033" s="1" t="n">
        <v>0</v>
      </c>
      <c r="M3033" s="1" t="n">
        <v>0</v>
      </c>
      <c r="O3033" s="1" t="n">
        <v>0</v>
      </c>
      <c r="P3033" s="1" t="n">
        <v>0</v>
      </c>
      <c r="R3033" s="1" t="n">
        <v>0</v>
      </c>
      <c r="S3033" s="1" t="n">
        <v>2</v>
      </c>
      <c r="T3033" s="1" t="n">
        <v>2</v>
      </c>
      <c r="U3033" s="1" t="n">
        <v>2</v>
      </c>
      <c r="V3033" s="1" t="n">
        <v>2</v>
      </c>
      <c r="W3033" s="1" t="n">
        <v>0</v>
      </c>
      <c r="X3033" s="1" t="n">
        <v>0</v>
      </c>
      <c r="Y3033" s="1" t="n">
        <v>4</v>
      </c>
      <c r="Z3033" s="1" t="n">
        <v>2</v>
      </c>
      <c r="AA3033" s="1" t="n">
        <v>19.3</v>
      </c>
      <c r="AB3033" s="1" t="n">
        <v>0.5</v>
      </c>
      <c r="AC3033" s="1" t="n">
        <v>0.1</v>
      </c>
      <c r="AD3033" s="1" t="n">
        <f aca="false">IF(F3033=0,0,Z3033/F3033)</f>
        <v>1</v>
      </c>
      <c r="AE3033" s="1" t="str">
        <f aca="false">IFERROR(LEFT(C3033,FIND("-",C3033)-1),C3033)</f>
        <v>PG</v>
      </c>
      <c r="AF3033" s="1" t="str">
        <f aca="false">B3033&amp;"|"&amp;A3033</f>
        <v>Maalik Wayns|2014</v>
      </c>
      <c r="AG3033" s="1" t="n">
        <f aca="false">SUMPRODUCT(($A$2:$A$4670=A3033)*($Z$2:$Z$4670&gt;Z3033))+1</f>
        <v>469</v>
      </c>
    </row>
    <row r="3034" customFormat="false" ht="15" hidden="false" customHeight="false" outlineLevel="0" collapsed="false">
      <c r="A3034" s="1" t="n">
        <v>2014</v>
      </c>
      <c r="B3034" s="1" t="s">
        <v>868</v>
      </c>
      <c r="C3034" s="1" t="s">
        <v>92</v>
      </c>
      <c r="D3034" s="1" t="n">
        <v>25</v>
      </c>
      <c r="E3034" s="1" t="s">
        <v>115</v>
      </c>
      <c r="F3034" s="1" t="n">
        <v>8</v>
      </c>
      <c r="G3034" s="1" t="n">
        <v>0</v>
      </c>
      <c r="H3034" s="1" t="n">
        <v>63</v>
      </c>
      <c r="I3034" s="1" t="n">
        <v>7</v>
      </c>
      <c r="J3034" s="1" t="n">
        <v>16</v>
      </c>
      <c r="K3034" s="1" t="n">
        <v>0.438</v>
      </c>
      <c r="L3034" s="1" t="n">
        <v>1</v>
      </c>
      <c r="M3034" s="1" t="n">
        <v>4</v>
      </c>
      <c r="N3034" s="1" t="n">
        <v>0.25</v>
      </c>
      <c r="O3034" s="1" t="n">
        <v>0</v>
      </c>
      <c r="P3034" s="1" t="n">
        <v>2</v>
      </c>
      <c r="Q3034" s="1" t="n">
        <v>0</v>
      </c>
      <c r="R3034" s="1" t="n">
        <v>5</v>
      </c>
      <c r="S3034" s="1" t="n">
        <v>16</v>
      </c>
      <c r="T3034" s="1" t="n">
        <v>21</v>
      </c>
      <c r="U3034" s="1" t="n">
        <v>2</v>
      </c>
      <c r="V3034" s="1" t="n">
        <v>0</v>
      </c>
      <c r="W3034" s="1" t="n">
        <v>3</v>
      </c>
      <c r="X3034" s="1" t="n">
        <v>9</v>
      </c>
      <c r="Y3034" s="1" t="n">
        <v>5</v>
      </c>
      <c r="Z3034" s="1" t="n">
        <v>15</v>
      </c>
      <c r="AA3034" s="1" t="n">
        <v>4.6</v>
      </c>
      <c r="AB3034" s="1" t="n">
        <v>0.444</v>
      </c>
      <c r="AC3034" s="1" t="n">
        <v>-0.2</v>
      </c>
      <c r="AD3034" s="1" t="n">
        <f aca="false">IF(F3034=0,0,Z3034/F3034)</f>
        <v>1.875</v>
      </c>
      <c r="AE3034" s="1" t="str">
        <f aca="false">IFERROR(LEFT(C3034,FIND("-",C3034)-1),C3034)</f>
        <v>PF</v>
      </c>
      <c r="AF3034" s="1" t="str">
        <f aca="false">B3034&amp;"|"&amp;A3034</f>
        <v>Malcolm Thomas|2014</v>
      </c>
      <c r="AG3034" s="1" t="n">
        <f aca="false">SUMPRODUCT(($A$2:$A$4670=A3034)*($Z$2:$Z$4670&gt;Z3034))+1</f>
        <v>442</v>
      </c>
    </row>
    <row r="3035" customFormat="false" ht="15" hidden="false" customHeight="false" outlineLevel="0" collapsed="false">
      <c r="A3035" s="1" t="n">
        <v>2014</v>
      </c>
      <c r="B3035" s="1" t="s">
        <v>785</v>
      </c>
      <c r="C3035" s="1" t="s">
        <v>128</v>
      </c>
      <c r="D3035" s="1" t="n">
        <v>24</v>
      </c>
      <c r="E3035" s="1" t="s">
        <v>154</v>
      </c>
      <c r="F3035" s="1" t="n">
        <v>9</v>
      </c>
      <c r="G3035" s="1" t="n">
        <v>0</v>
      </c>
      <c r="H3035" s="1" t="n">
        <v>180</v>
      </c>
      <c r="I3035" s="1" t="n">
        <v>28</v>
      </c>
      <c r="J3035" s="1" t="n">
        <v>70</v>
      </c>
      <c r="K3035" s="1" t="n">
        <v>0.4</v>
      </c>
      <c r="L3035" s="1" t="n">
        <v>7</v>
      </c>
      <c r="M3035" s="1" t="n">
        <v>20</v>
      </c>
      <c r="N3035" s="1" t="n">
        <v>0.35</v>
      </c>
      <c r="O3035" s="1" t="n">
        <v>10</v>
      </c>
      <c r="P3035" s="1" t="n">
        <v>12</v>
      </c>
      <c r="Q3035" s="1" t="n">
        <v>0.833</v>
      </c>
      <c r="R3035" s="1" t="n">
        <v>7</v>
      </c>
      <c r="S3035" s="1" t="n">
        <v>27</v>
      </c>
      <c r="T3035" s="1" t="n">
        <v>34</v>
      </c>
      <c r="U3035" s="1" t="n">
        <v>11</v>
      </c>
      <c r="V3035" s="1" t="n">
        <v>4</v>
      </c>
      <c r="W3035" s="1" t="n">
        <v>1</v>
      </c>
      <c r="X3035" s="1" t="n">
        <v>9</v>
      </c>
      <c r="Y3035" s="1" t="n">
        <v>10</v>
      </c>
      <c r="Z3035" s="1" t="n">
        <v>73</v>
      </c>
      <c r="AA3035" s="1" t="n">
        <v>10.9</v>
      </c>
      <c r="AB3035" s="1" t="n">
        <v>0.485</v>
      </c>
      <c r="AC3035" s="1" t="n">
        <v>0</v>
      </c>
      <c r="AD3035" s="1" t="n">
        <f aca="false">IF(F3035=0,0,Z3035/F3035)</f>
        <v>8.11111111111111</v>
      </c>
      <c r="AE3035" s="1" t="str">
        <f aca="false">IFERROR(LEFT(C3035,FIND("-",C3035)-1),C3035)</f>
        <v>SG</v>
      </c>
      <c r="AF3035" s="1" t="str">
        <f aca="false">B3035&amp;"|"&amp;A3035</f>
        <v>Manny Harris|2014</v>
      </c>
      <c r="AG3035" s="1" t="n">
        <f aca="false">SUMPRODUCT(($A$2:$A$4670=A3035)*($Z$2:$Z$4670&gt;Z3035))+1</f>
        <v>395</v>
      </c>
    </row>
    <row r="3036" customFormat="false" ht="15" hidden="false" customHeight="false" outlineLevel="0" collapsed="false">
      <c r="A3036" s="1" t="n">
        <v>2014</v>
      </c>
      <c r="B3036" s="1" t="s">
        <v>424</v>
      </c>
      <c r="C3036" s="1" t="s">
        <v>128</v>
      </c>
      <c r="D3036" s="1" t="n">
        <v>36</v>
      </c>
      <c r="E3036" s="1" t="s">
        <v>194</v>
      </c>
      <c r="F3036" s="1" t="n">
        <v>68</v>
      </c>
      <c r="G3036" s="1" t="n">
        <v>3</v>
      </c>
      <c r="H3036" s="1" t="n">
        <v>1550</v>
      </c>
      <c r="I3036" s="1" t="n">
        <v>294</v>
      </c>
      <c r="J3036" s="1" t="n">
        <v>627</v>
      </c>
      <c r="K3036" s="1" t="n">
        <v>0.469</v>
      </c>
      <c r="L3036" s="1" t="n">
        <v>90</v>
      </c>
      <c r="M3036" s="1" t="n">
        <v>258</v>
      </c>
      <c r="N3036" s="1" t="n">
        <v>0.349</v>
      </c>
      <c r="O3036" s="1" t="n">
        <v>160</v>
      </c>
      <c r="P3036" s="1" t="n">
        <v>188</v>
      </c>
      <c r="Q3036" s="1" t="n">
        <v>0.851</v>
      </c>
      <c r="R3036" s="1" t="n">
        <v>30</v>
      </c>
      <c r="S3036" s="1" t="n">
        <v>172</v>
      </c>
      <c r="T3036" s="1" t="n">
        <v>202</v>
      </c>
      <c r="U3036" s="1" t="n">
        <v>293</v>
      </c>
      <c r="V3036" s="1" t="n">
        <v>70</v>
      </c>
      <c r="W3036" s="1" t="n">
        <v>17</v>
      </c>
      <c r="X3036" s="1" t="n">
        <v>139</v>
      </c>
      <c r="Y3036" s="1" t="n">
        <v>128</v>
      </c>
      <c r="Z3036" s="1" t="n">
        <v>838</v>
      </c>
      <c r="AA3036" s="1" t="n">
        <v>20</v>
      </c>
      <c r="AB3036" s="1" t="n">
        <v>0.59</v>
      </c>
      <c r="AC3036" s="1" t="n">
        <v>5.7</v>
      </c>
      <c r="AD3036" s="1" t="n">
        <f aca="false">IF(F3036=0,0,Z3036/F3036)</f>
        <v>12.3235294117647</v>
      </c>
      <c r="AE3036" s="1" t="str">
        <f aca="false">IFERROR(LEFT(C3036,FIND("-",C3036)-1),C3036)</f>
        <v>SG</v>
      </c>
      <c r="AF3036" s="1" t="str">
        <f aca="false">B3036&amp;"|"&amp;A3036</f>
        <v>Manu Ginobili|2014</v>
      </c>
      <c r="AG3036" s="1" t="n">
        <f aca="false">SUMPRODUCT(($A$2:$A$4670=A3036)*($Z$2:$Z$4670&gt;Z3036))+1</f>
        <v>117</v>
      </c>
    </row>
    <row r="3037" customFormat="false" ht="15" hidden="false" customHeight="false" outlineLevel="0" collapsed="false">
      <c r="A3037" s="1" t="n">
        <v>2014</v>
      </c>
      <c r="B3037" s="1" t="s">
        <v>869</v>
      </c>
      <c r="C3037" s="1" t="s">
        <v>128</v>
      </c>
      <c r="D3037" s="1" t="n">
        <v>25</v>
      </c>
      <c r="E3037" s="1" t="s">
        <v>115</v>
      </c>
      <c r="F3037" s="1" t="n">
        <v>35</v>
      </c>
      <c r="G3037" s="1" t="n">
        <v>0</v>
      </c>
      <c r="H3037" s="1" t="n">
        <v>316</v>
      </c>
      <c r="I3037" s="1" t="n">
        <v>57</v>
      </c>
      <c r="J3037" s="1" t="n">
        <v>125</v>
      </c>
      <c r="K3037" s="1" t="n">
        <v>0.456</v>
      </c>
      <c r="L3037" s="1" t="n">
        <v>13</v>
      </c>
      <c r="M3037" s="1" t="n">
        <v>25</v>
      </c>
      <c r="N3037" s="1" t="n">
        <v>0.52</v>
      </c>
      <c r="O3037" s="1" t="n">
        <v>32</v>
      </c>
      <c r="P3037" s="1" t="n">
        <v>44</v>
      </c>
      <c r="Q3037" s="1" t="n">
        <v>0.727</v>
      </c>
      <c r="R3037" s="1" t="n">
        <v>10</v>
      </c>
      <c r="S3037" s="1" t="n">
        <v>44</v>
      </c>
      <c r="T3037" s="1" t="n">
        <v>54</v>
      </c>
      <c r="U3037" s="1" t="n">
        <v>25</v>
      </c>
      <c r="V3037" s="1" t="n">
        <v>14</v>
      </c>
      <c r="W3037" s="1" t="n">
        <v>4</v>
      </c>
      <c r="X3037" s="1" t="n">
        <v>24</v>
      </c>
      <c r="Y3037" s="1" t="n">
        <v>21</v>
      </c>
      <c r="Z3037" s="1" t="n">
        <v>159</v>
      </c>
      <c r="AA3037" s="1" t="n">
        <v>15.5</v>
      </c>
      <c r="AB3037" s="1" t="n">
        <v>0.551</v>
      </c>
      <c r="AC3037" s="1" t="n">
        <v>0.4</v>
      </c>
      <c r="AD3037" s="1" t="n">
        <f aca="false">IF(F3037=0,0,Z3037/F3037)</f>
        <v>4.54285714285714</v>
      </c>
      <c r="AE3037" s="1" t="str">
        <f aca="false">IFERROR(LEFT(C3037,FIND("-",C3037)-1),C3037)</f>
        <v>SG</v>
      </c>
      <c r="AF3037" s="1" t="str">
        <f aca="false">B3037&amp;"|"&amp;A3037</f>
        <v>MarShon Brooks|2014</v>
      </c>
      <c r="AG3037" s="1" t="n">
        <f aca="false">SUMPRODUCT(($A$2:$A$4670=A3037)*($Z$2:$Z$4670&gt;Z3037))+1</f>
        <v>337</v>
      </c>
    </row>
    <row r="3038" customFormat="false" ht="15" hidden="false" customHeight="false" outlineLevel="0" collapsed="false">
      <c r="A3038" s="1" t="n">
        <v>2014</v>
      </c>
      <c r="B3038" s="1" t="s">
        <v>646</v>
      </c>
      <c r="C3038" s="1" t="s">
        <v>105</v>
      </c>
      <c r="D3038" s="1" t="n">
        <v>29</v>
      </c>
      <c r="E3038" s="1" t="s">
        <v>140</v>
      </c>
      <c r="F3038" s="1" t="n">
        <v>59</v>
      </c>
      <c r="G3038" s="1" t="n">
        <v>59</v>
      </c>
      <c r="H3038" s="1" t="n">
        <v>1970</v>
      </c>
      <c r="I3038" s="1" t="n">
        <v>336</v>
      </c>
      <c r="J3038" s="1" t="n">
        <v>711</v>
      </c>
      <c r="K3038" s="1" t="n">
        <v>0.473</v>
      </c>
      <c r="L3038" s="1" t="n">
        <v>2</v>
      </c>
      <c r="M3038" s="1" t="n">
        <v>11</v>
      </c>
      <c r="N3038" s="1" t="n">
        <v>0.182</v>
      </c>
      <c r="O3038" s="1" t="n">
        <v>185</v>
      </c>
      <c r="P3038" s="1" t="n">
        <v>241</v>
      </c>
      <c r="Q3038" s="1" t="n">
        <v>0.768</v>
      </c>
      <c r="R3038" s="1" t="n">
        <v>84</v>
      </c>
      <c r="S3038" s="1" t="n">
        <v>340</v>
      </c>
      <c r="T3038" s="1" t="n">
        <v>424</v>
      </c>
      <c r="U3038" s="1" t="n">
        <v>215</v>
      </c>
      <c r="V3038" s="1" t="n">
        <v>59</v>
      </c>
      <c r="W3038" s="1" t="n">
        <v>76</v>
      </c>
      <c r="X3038" s="1" t="n">
        <v>111</v>
      </c>
      <c r="Y3038" s="1" t="n">
        <v>150</v>
      </c>
      <c r="Z3038" s="1" t="n">
        <v>859</v>
      </c>
      <c r="AA3038" s="1" t="n">
        <v>18.2</v>
      </c>
      <c r="AB3038" s="1" t="n">
        <v>0.526</v>
      </c>
      <c r="AC3038" s="1" t="n">
        <v>5.6</v>
      </c>
      <c r="AD3038" s="1" t="n">
        <f aca="false">IF(F3038=0,0,Z3038/F3038)</f>
        <v>14.5593220338983</v>
      </c>
      <c r="AE3038" s="1" t="str">
        <f aca="false">IFERROR(LEFT(C3038,FIND("-",C3038)-1),C3038)</f>
        <v>C</v>
      </c>
      <c r="AF3038" s="1" t="str">
        <f aca="false">B3038&amp;"|"&amp;A3038</f>
        <v>Marc Gasol|2014</v>
      </c>
      <c r="AG3038" s="1" t="n">
        <f aca="false">SUMPRODUCT(($A$2:$A$4670=A3038)*($Z$2:$Z$4670&gt;Z3038))+1</f>
        <v>112</v>
      </c>
    </row>
    <row r="3039" customFormat="false" ht="15" hidden="false" customHeight="false" outlineLevel="0" collapsed="false">
      <c r="A3039" s="1" t="n">
        <v>2014</v>
      </c>
      <c r="B3039" s="1" t="s">
        <v>425</v>
      </c>
      <c r="C3039" s="1" t="s">
        <v>105</v>
      </c>
      <c r="D3039" s="1" t="n">
        <v>29</v>
      </c>
      <c r="E3039" s="1" t="s">
        <v>137</v>
      </c>
      <c r="F3039" s="1" t="n">
        <v>81</v>
      </c>
      <c r="G3039" s="1" t="n">
        <v>80</v>
      </c>
      <c r="H3039" s="1" t="n">
        <v>2655</v>
      </c>
      <c r="I3039" s="1" t="n">
        <v>455</v>
      </c>
      <c r="J3039" s="1" t="n">
        <v>840</v>
      </c>
      <c r="K3039" s="1" t="n">
        <v>0.542</v>
      </c>
      <c r="L3039" s="1" t="n">
        <v>1</v>
      </c>
      <c r="M3039" s="1" t="n">
        <v>1</v>
      </c>
      <c r="N3039" s="1" t="n">
        <v>1</v>
      </c>
      <c r="O3039" s="1" t="n">
        <v>157</v>
      </c>
      <c r="P3039" s="1" t="n">
        <v>229</v>
      </c>
      <c r="Q3039" s="1" t="n">
        <v>0.686</v>
      </c>
      <c r="R3039" s="1" t="n">
        <v>202</v>
      </c>
      <c r="S3039" s="1" t="n">
        <v>565</v>
      </c>
      <c r="T3039" s="1" t="n">
        <v>767</v>
      </c>
      <c r="U3039" s="1" t="n">
        <v>138</v>
      </c>
      <c r="V3039" s="1" t="n">
        <v>41</v>
      </c>
      <c r="W3039" s="1" t="n">
        <v>121</v>
      </c>
      <c r="X3039" s="1" t="n">
        <v>126</v>
      </c>
      <c r="Y3039" s="1" t="n">
        <v>201</v>
      </c>
      <c r="Z3039" s="1" t="n">
        <v>1068</v>
      </c>
      <c r="AA3039" s="1" t="n">
        <v>17.6</v>
      </c>
      <c r="AB3039" s="1" t="n">
        <v>0.568</v>
      </c>
      <c r="AC3039" s="1" t="n">
        <v>8.1</v>
      </c>
      <c r="AD3039" s="1" t="n">
        <f aca="false">IF(F3039=0,0,Z3039/F3039)</f>
        <v>13.1851851851852</v>
      </c>
      <c r="AE3039" s="1" t="str">
        <f aca="false">IFERROR(LEFT(C3039,FIND("-",C3039)-1),C3039)</f>
        <v>C</v>
      </c>
      <c r="AF3039" s="1" t="str">
        <f aca="false">B3039&amp;"|"&amp;A3039</f>
        <v>Marcin Gortat|2014</v>
      </c>
      <c r="AG3039" s="1" t="n">
        <f aca="false">SUMPRODUCT(($A$2:$A$4670=A3039)*($Z$2:$Z$4670&gt;Z3039))+1</f>
        <v>69</v>
      </c>
    </row>
    <row r="3040" customFormat="false" ht="15" hidden="false" customHeight="false" outlineLevel="0" collapsed="false">
      <c r="A3040" s="1" t="n">
        <v>2014</v>
      </c>
      <c r="B3040" s="1" t="s">
        <v>426</v>
      </c>
      <c r="C3040" s="1" t="s">
        <v>123</v>
      </c>
      <c r="D3040" s="1" t="n">
        <v>27</v>
      </c>
      <c r="E3040" s="1" t="s">
        <v>194</v>
      </c>
      <c r="F3040" s="1" t="n">
        <v>80</v>
      </c>
      <c r="G3040" s="1" t="n">
        <v>25</v>
      </c>
      <c r="H3040" s="1" t="n">
        <v>2016</v>
      </c>
      <c r="I3040" s="1" t="n">
        <v>337</v>
      </c>
      <c r="J3040" s="1" t="n">
        <v>695</v>
      </c>
      <c r="K3040" s="1" t="n">
        <v>0.485</v>
      </c>
      <c r="L3040" s="1" t="n">
        <v>126</v>
      </c>
      <c r="M3040" s="1" t="n">
        <v>293</v>
      </c>
      <c r="N3040" s="1" t="n">
        <v>0.43</v>
      </c>
      <c r="O3040" s="1" t="n">
        <v>111</v>
      </c>
      <c r="P3040" s="1" t="n">
        <v>131</v>
      </c>
      <c r="Q3040" s="1" t="n">
        <v>0.847</v>
      </c>
      <c r="R3040" s="1" t="n">
        <v>18</v>
      </c>
      <c r="S3040" s="1" t="n">
        <v>208</v>
      </c>
      <c r="T3040" s="1" t="n">
        <v>226</v>
      </c>
      <c r="U3040" s="1" t="n">
        <v>179</v>
      </c>
      <c r="V3040" s="1" t="n">
        <v>50</v>
      </c>
      <c r="W3040" s="1" t="n">
        <v>7</v>
      </c>
      <c r="X3040" s="1" t="n">
        <v>95</v>
      </c>
      <c r="Y3040" s="1" t="n">
        <v>130</v>
      </c>
      <c r="Z3040" s="1" t="n">
        <v>911</v>
      </c>
      <c r="AA3040" s="1" t="n">
        <v>15</v>
      </c>
      <c r="AB3040" s="1" t="n">
        <v>0.605</v>
      </c>
      <c r="AC3040" s="1" t="n">
        <v>5.9</v>
      </c>
      <c r="AD3040" s="1" t="n">
        <f aca="false">IF(F3040=0,0,Z3040/F3040)</f>
        <v>11.3875</v>
      </c>
      <c r="AE3040" s="1" t="str">
        <f aca="false">IFERROR(LEFT(C3040,FIND("-",C3040)-1),C3040)</f>
        <v>SF</v>
      </c>
      <c r="AF3040" s="1" t="str">
        <f aca="false">B3040&amp;"|"&amp;A3040</f>
        <v>Marco Belinelli|2014</v>
      </c>
      <c r="AG3040" s="1" t="n">
        <f aca="false">SUMPRODUCT(($A$2:$A$4670=A3040)*($Z$2:$Z$4670&gt;Z3040))+1</f>
        <v>99</v>
      </c>
    </row>
    <row r="3041" customFormat="false" ht="15" hidden="false" customHeight="false" outlineLevel="0" collapsed="false">
      <c r="A3041" s="1" t="n">
        <v>2014</v>
      </c>
      <c r="B3041" s="1" t="s">
        <v>870</v>
      </c>
      <c r="C3041" s="1" t="s">
        <v>123</v>
      </c>
      <c r="D3041" s="1" t="n">
        <v>24</v>
      </c>
      <c r="E3041" s="1" t="s">
        <v>124</v>
      </c>
      <c r="F3041" s="1" t="n">
        <v>82</v>
      </c>
      <c r="G3041" s="1" t="n">
        <v>1</v>
      </c>
      <c r="H3041" s="1" t="n">
        <v>1800</v>
      </c>
      <c r="I3041" s="1" t="n">
        <v>288</v>
      </c>
      <c r="J3041" s="1" t="n">
        <v>651</v>
      </c>
      <c r="K3041" s="1" t="n">
        <v>0.442</v>
      </c>
      <c r="L3041" s="1" t="n">
        <v>99</v>
      </c>
      <c r="M3041" s="1" t="n">
        <v>260</v>
      </c>
      <c r="N3041" s="1" t="n">
        <v>0.381</v>
      </c>
      <c r="O3041" s="1" t="n">
        <v>121</v>
      </c>
      <c r="P3041" s="1" t="n">
        <v>159</v>
      </c>
      <c r="Q3041" s="1" t="n">
        <v>0.761</v>
      </c>
      <c r="R3041" s="1" t="n">
        <v>84</v>
      </c>
      <c r="S3041" s="1" t="n">
        <v>235</v>
      </c>
      <c r="T3041" s="1" t="n">
        <v>319</v>
      </c>
      <c r="U3041" s="1" t="n">
        <v>88</v>
      </c>
      <c r="V3041" s="1" t="n">
        <v>72</v>
      </c>
      <c r="W3041" s="1" t="n">
        <v>18</v>
      </c>
      <c r="X3041" s="1" t="n">
        <v>95</v>
      </c>
      <c r="Y3041" s="1" t="n">
        <v>157</v>
      </c>
      <c r="Z3041" s="1" t="n">
        <v>796</v>
      </c>
      <c r="AA3041" s="1" t="n">
        <v>14.8</v>
      </c>
      <c r="AB3041" s="1" t="n">
        <v>0.552</v>
      </c>
      <c r="AC3041" s="1" t="n">
        <v>4.2</v>
      </c>
      <c r="AD3041" s="1" t="n">
        <f aca="false">IF(F3041=0,0,Z3041/F3041)</f>
        <v>9.70731707317073</v>
      </c>
      <c r="AE3041" s="1" t="str">
        <f aca="false">IFERROR(LEFT(C3041,FIND("-",C3041)-1),C3041)</f>
        <v>SF</v>
      </c>
      <c r="AF3041" s="1" t="str">
        <f aca="false">B3041&amp;"|"&amp;A3041</f>
        <v>Marcus Morris|2014</v>
      </c>
      <c r="AG3041" s="1" t="n">
        <f aca="false">SUMPRODUCT(($A$2:$A$4670=A3041)*($Z$2:$Z$4670&gt;Z3041))+1</f>
        <v>128</v>
      </c>
    </row>
    <row r="3042" customFormat="false" ht="15" hidden="false" customHeight="false" outlineLevel="0" collapsed="false">
      <c r="A3042" s="1" t="n">
        <v>2014</v>
      </c>
      <c r="B3042" s="1" t="s">
        <v>716</v>
      </c>
      <c r="C3042" s="1" t="s">
        <v>128</v>
      </c>
      <c r="D3042" s="1" t="n">
        <v>26</v>
      </c>
      <c r="E3042" s="1" t="s">
        <v>115</v>
      </c>
      <c r="F3042" s="1" t="n">
        <v>72</v>
      </c>
      <c r="G3042" s="1" t="n">
        <v>27</v>
      </c>
      <c r="H3042" s="1" t="n">
        <v>1741</v>
      </c>
      <c r="I3042" s="1" t="n">
        <v>252</v>
      </c>
      <c r="J3042" s="1" t="n">
        <v>639</v>
      </c>
      <c r="K3042" s="1" t="n">
        <v>0.394</v>
      </c>
      <c r="L3042" s="1" t="n">
        <v>109</v>
      </c>
      <c r="M3042" s="1" t="n">
        <v>316</v>
      </c>
      <c r="N3042" s="1" t="n">
        <v>0.345</v>
      </c>
      <c r="O3042" s="1" t="n">
        <v>90</v>
      </c>
      <c r="P3042" s="1" t="n">
        <v>112</v>
      </c>
      <c r="Q3042" s="1" t="n">
        <v>0.804</v>
      </c>
      <c r="R3042" s="1" t="n">
        <v>57</v>
      </c>
      <c r="S3042" s="1" t="n">
        <v>141</v>
      </c>
      <c r="T3042" s="1" t="n">
        <v>198</v>
      </c>
      <c r="U3042" s="1" t="n">
        <v>77</v>
      </c>
      <c r="V3042" s="1" t="n">
        <v>58</v>
      </c>
      <c r="W3042" s="1" t="n">
        <v>11</v>
      </c>
      <c r="X3042" s="1" t="n">
        <v>67</v>
      </c>
      <c r="Y3042" s="1" t="n">
        <v>110</v>
      </c>
      <c r="Z3042" s="1" t="n">
        <v>703</v>
      </c>
      <c r="AA3042" s="1" t="n">
        <v>12</v>
      </c>
      <c r="AB3042" s="1" t="n">
        <v>0.511</v>
      </c>
      <c r="AC3042" s="1" t="n">
        <v>2</v>
      </c>
      <c r="AD3042" s="1" t="n">
        <f aca="false">IF(F3042=0,0,Z3042/F3042)</f>
        <v>9.76388888888889</v>
      </c>
      <c r="AE3042" s="1" t="str">
        <f aca="false">IFERROR(LEFT(C3042,FIND("-",C3042)-1),C3042)</f>
        <v>SG</v>
      </c>
      <c r="AF3042" s="1" t="str">
        <f aca="false">B3042&amp;"|"&amp;A3042</f>
        <v>Marcus Thornton|2014</v>
      </c>
      <c r="AG3042" s="1" t="n">
        <f aca="false">SUMPRODUCT(($A$2:$A$4670=A3042)*($Z$2:$Z$4670&gt;Z3042))+1</f>
        <v>150</v>
      </c>
    </row>
    <row r="3043" customFormat="false" ht="15" hidden="false" customHeight="false" outlineLevel="0" collapsed="false">
      <c r="A3043" s="1" t="n">
        <v>2014</v>
      </c>
      <c r="B3043" s="1" t="s">
        <v>647</v>
      </c>
      <c r="C3043" s="1" t="s">
        <v>102</v>
      </c>
      <c r="D3043" s="1" t="n">
        <v>27</v>
      </c>
      <c r="E3043" s="1" t="s">
        <v>126</v>
      </c>
      <c r="F3043" s="1" t="n">
        <v>73</v>
      </c>
      <c r="G3043" s="1" t="n">
        <v>73</v>
      </c>
      <c r="H3043" s="1" t="n">
        <v>2178</v>
      </c>
      <c r="I3043" s="1" t="n">
        <v>254</v>
      </c>
      <c r="J3043" s="1" t="n">
        <v>560</v>
      </c>
      <c r="K3043" s="1" t="n">
        <v>0.454</v>
      </c>
      <c r="L3043" s="1" t="n">
        <v>87</v>
      </c>
      <c r="M3043" s="1" t="n">
        <v>226</v>
      </c>
      <c r="N3043" s="1" t="n">
        <v>0.385</v>
      </c>
      <c r="O3043" s="1" t="n">
        <v>121</v>
      </c>
      <c r="P3043" s="1" t="n">
        <v>163</v>
      </c>
      <c r="Q3043" s="1" t="n">
        <v>0.742</v>
      </c>
      <c r="R3043" s="1" t="n">
        <v>41</v>
      </c>
      <c r="S3043" s="1" t="n">
        <v>173</v>
      </c>
      <c r="T3043" s="1" t="n">
        <v>214</v>
      </c>
      <c r="U3043" s="1" t="n">
        <v>357</v>
      </c>
      <c r="V3043" s="1" t="n">
        <v>119</v>
      </c>
      <c r="W3043" s="1" t="n">
        <v>16</v>
      </c>
      <c r="X3043" s="1" t="n">
        <v>162</v>
      </c>
      <c r="Y3043" s="1" t="n">
        <v>210</v>
      </c>
      <c r="Z3043" s="1" t="n">
        <v>716</v>
      </c>
      <c r="AA3043" s="1" t="n">
        <v>14</v>
      </c>
      <c r="AB3043" s="1" t="n">
        <v>0.567</v>
      </c>
      <c r="AC3043" s="1" t="n">
        <v>4.8</v>
      </c>
      <c r="AD3043" s="1" t="n">
        <f aca="false">IF(F3043=0,0,Z3043/F3043)</f>
        <v>9.80821917808219</v>
      </c>
      <c r="AE3043" s="1" t="str">
        <f aca="false">IFERROR(LEFT(C3043,FIND("-",C3043)-1),C3043)</f>
        <v>PG</v>
      </c>
      <c r="AF3043" s="1" t="str">
        <f aca="false">B3043&amp;"|"&amp;A3043</f>
        <v>Mario Chalmers|2014</v>
      </c>
      <c r="AG3043" s="1" t="n">
        <f aca="false">SUMPRODUCT(($A$2:$A$4670=A3043)*($Z$2:$Z$4670&gt;Z3043))+1</f>
        <v>148</v>
      </c>
    </row>
    <row r="3044" customFormat="false" ht="15" hidden="false" customHeight="false" outlineLevel="0" collapsed="false">
      <c r="A3044" s="1" t="n">
        <v>2014</v>
      </c>
      <c r="B3044" s="1" t="s">
        <v>871</v>
      </c>
      <c r="C3044" s="1" t="s">
        <v>92</v>
      </c>
      <c r="D3044" s="1" t="n">
        <v>24</v>
      </c>
      <c r="E3044" s="1" t="s">
        <v>124</v>
      </c>
      <c r="F3044" s="1" t="n">
        <v>81</v>
      </c>
      <c r="G3044" s="1" t="n">
        <v>0</v>
      </c>
      <c r="H3044" s="1" t="n">
        <v>2153</v>
      </c>
      <c r="I3044" s="1" t="n">
        <v>411</v>
      </c>
      <c r="J3044" s="1" t="n">
        <v>845</v>
      </c>
      <c r="K3044" s="1" t="n">
        <v>0.486</v>
      </c>
      <c r="L3044" s="1" t="n">
        <v>34</v>
      </c>
      <c r="M3044" s="1" t="n">
        <v>108</v>
      </c>
      <c r="N3044" s="1" t="n">
        <v>0.315</v>
      </c>
      <c r="O3044" s="1" t="n">
        <v>259</v>
      </c>
      <c r="P3044" s="1" t="n">
        <v>327</v>
      </c>
      <c r="Q3044" s="1" t="n">
        <v>0.792</v>
      </c>
      <c r="R3044" s="1" t="n">
        <v>139</v>
      </c>
      <c r="S3044" s="1" t="n">
        <v>346</v>
      </c>
      <c r="T3044" s="1" t="n">
        <v>485</v>
      </c>
      <c r="U3044" s="1" t="n">
        <v>144</v>
      </c>
      <c r="V3044" s="1" t="n">
        <v>68</v>
      </c>
      <c r="W3044" s="1" t="n">
        <v>51</v>
      </c>
      <c r="X3044" s="1" t="n">
        <v>147</v>
      </c>
      <c r="Y3044" s="1" t="n">
        <v>232</v>
      </c>
      <c r="Z3044" s="1" t="n">
        <v>1115</v>
      </c>
      <c r="AA3044" s="1" t="n">
        <v>18.4</v>
      </c>
      <c r="AB3044" s="1" t="n">
        <v>0.564</v>
      </c>
      <c r="AC3044" s="1" t="n">
        <v>6.4</v>
      </c>
      <c r="AD3044" s="1" t="n">
        <f aca="false">IF(F3044=0,0,Z3044/F3044)</f>
        <v>13.7654320987654</v>
      </c>
      <c r="AE3044" s="1" t="str">
        <f aca="false">IFERROR(LEFT(C3044,FIND("-",C3044)-1),C3044)</f>
        <v>PF</v>
      </c>
      <c r="AF3044" s="1" t="str">
        <f aca="false">B3044&amp;"|"&amp;A3044</f>
        <v>Markieff Morris|2014</v>
      </c>
      <c r="AG3044" s="1" t="n">
        <f aca="false">SUMPRODUCT(($A$2:$A$4670=A3044)*($Z$2:$Z$4670&gt;Z3044))+1</f>
        <v>56</v>
      </c>
    </row>
    <row r="3045" customFormat="false" ht="15" hidden="false" customHeight="false" outlineLevel="0" collapsed="false">
      <c r="A3045" s="1" t="n">
        <v>2014</v>
      </c>
      <c r="B3045" s="1" t="s">
        <v>940</v>
      </c>
      <c r="C3045" s="1" t="s">
        <v>128</v>
      </c>
      <c r="D3045" s="1" t="n">
        <v>20</v>
      </c>
      <c r="E3045" s="1" t="s">
        <v>115</v>
      </c>
      <c r="F3045" s="1" t="n">
        <v>40</v>
      </c>
      <c r="G3045" s="1" t="n">
        <v>3</v>
      </c>
      <c r="H3045" s="1" t="n">
        <v>443</v>
      </c>
      <c r="I3045" s="1" t="n">
        <v>38</v>
      </c>
      <c r="J3045" s="1" t="n">
        <v>119</v>
      </c>
      <c r="K3045" s="1" t="n">
        <v>0.319</v>
      </c>
      <c r="L3045" s="1" t="n">
        <v>5</v>
      </c>
      <c r="M3045" s="1" t="n">
        <v>18</v>
      </c>
      <c r="N3045" s="1" t="n">
        <v>0.278</v>
      </c>
      <c r="O3045" s="1" t="n">
        <v>26</v>
      </c>
      <c r="P3045" s="1" t="n">
        <v>35</v>
      </c>
      <c r="Q3045" s="1" t="n">
        <v>0.743</v>
      </c>
      <c r="R3045" s="1" t="n">
        <v>1</v>
      </c>
      <c r="S3045" s="1" t="n">
        <v>39</v>
      </c>
      <c r="T3045" s="1" t="n">
        <v>40</v>
      </c>
      <c r="U3045" s="1" t="n">
        <v>58</v>
      </c>
      <c r="V3045" s="1" t="n">
        <v>10</v>
      </c>
      <c r="W3045" s="1" t="n">
        <v>5</v>
      </c>
      <c r="X3045" s="1" t="n">
        <v>39</v>
      </c>
      <c r="Y3045" s="1" t="n">
        <v>46</v>
      </c>
      <c r="Z3045" s="1" t="n">
        <v>107</v>
      </c>
      <c r="AA3045" s="1" t="n">
        <v>3.8</v>
      </c>
      <c r="AB3045" s="1" t="n">
        <v>0.398</v>
      </c>
      <c r="AC3045" s="1" t="n">
        <v>-0.5</v>
      </c>
      <c r="AD3045" s="1" t="n">
        <f aca="false">IF(F3045=0,0,Z3045/F3045)</f>
        <v>2.675</v>
      </c>
      <c r="AE3045" s="1" t="str">
        <f aca="false">IFERROR(LEFT(C3045,FIND("-",C3045)-1),C3045)</f>
        <v>SG</v>
      </c>
      <c r="AF3045" s="1" t="str">
        <f aca="false">B3045&amp;"|"&amp;A3045</f>
        <v>Marquis Teague|2014</v>
      </c>
      <c r="AG3045" s="1" t="n">
        <f aca="false">SUMPRODUCT(($A$2:$A$4670=A3045)*($Z$2:$Z$4670&gt;Z3045))+1</f>
        <v>365</v>
      </c>
    </row>
    <row r="3046" customFormat="false" ht="15" hidden="false" customHeight="false" outlineLevel="0" collapsed="false">
      <c r="A3046" s="1" t="n">
        <v>2014</v>
      </c>
      <c r="B3046" s="1" t="s">
        <v>648</v>
      </c>
      <c r="C3046" s="1" t="s">
        <v>105</v>
      </c>
      <c r="D3046" s="1" t="n">
        <v>26</v>
      </c>
      <c r="E3046" s="1" t="s">
        <v>117</v>
      </c>
      <c r="F3046" s="1" t="n">
        <v>79</v>
      </c>
      <c r="G3046" s="1" t="n">
        <v>3</v>
      </c>
      <c r="H3046" s="1" t="n">
        <v>982</v>
      </c>
      <c r="I3046" s="1" t="n">
        <v>195</v>
      </c>
      <c r="J3046" s="1" t="n">
        <v>442</v>
      </c>
      <c r="K3046" s="1" t="n">
        <v>0.441</v>
      </c>
      <c r="L3046" s="1" t="n">
        <v>8</v>
      </c>
      <c r="M3046" s="1" t="n">
        <v>31</v>
      </c>
      <c r="N3046" s="1" t="n">
        <v>0.258</v>
      </c>
      <c r="O3046" s="1" t="n">
        <v>110</v>
      </c>
      <c r="P3046" s="1" t="n">
        <v>134</v>
      </c>
      <c r="Q3046" s="1" t="n">
        <v>0.821</v>
      </c>
      <c r="R3046" s="1" t="n">
        <v>101</v>
      </c>
      <c r="S3046" s="1" t="n">
        <v>189</v>
      </c>
      <c r="T3046" s="1" t="n">
        <v>290</v>
      </c>
      <c r="U3046" s="1" t="n">
        <v>32</v>
      </c>
      <c r="V3046" s="1" t="n">
        <v>10</v>
      </c>
      <c r="W3046" s="1" t="n">
        <v>34</v>
      </c>
      <c r="X3046" s="1" t="n">
        <v>66</v>
      </c>
      <c r="Y3046" s="1" t="n">
        <v>148</v>
      </c>
      <c r="Z3046" s="1" t="n">
        <v>508</v>
      </c>
      <c r="AA3046" s="1" t="n">
        <v>15.2</v>
      </c>
      <c r="AB3046" s="1" t="n">
        <v>0.507</v>
      </c>
      <c r="AC3046" s="1" t="n">
        <v>2.1</v>
      </c>
      <c r="AD3046" s="1" t="n">
        <f aca="false">IF(F3046=0,0,Z3046/F3046)</f>
        <v>6.43037974683544</v>
      </c>
      <c r="AE3046" s="1" t="str">
        <f aca="false">IFERROR(LEFT(C3046,FIND("-",C3046)-1),C3046)</f>
        <v>C</v>
      </c>
      <c r="AF3046" s="1" t="str">
        <f aca="false">B3046&amp;"|"&amp;A3046</f>
        <v>Marreese Speights|2014</v>
      </c>
      <c r="AG3046" s="1" t="n">
        <f aca="false">SUMPRODUCT(($A$2:$A$4670=A3046)*($Z$2:$Z$4670&gt;Z3046))+1</f>
        <v>202</v>
      </c>
    </row>
    <row r="3047" customFormat="false" ht="15" hidden="false" customHeight="false" outlineLevel="0" collapsed="false">
      <c r="A3047" s="1" t="n">
        <v>2014</v>
      </c>
      <c r="B3047" s="1" t="s">
        <v>438</v>
      </c>
      <c r="C3047" s="1" t="s">
        <v>123</v>
      </c>
      <c r="D3047" s="1" t="n">
        <v>27</v>
      </c>
      <c r="E3047" s="1" t="s">
        <v>137</v>
      </c>
      <c r="F3047" s="1" t="n">
        <v>78</v>
      </c>
      <c r="G3047" s="1" t="n">
        <v>13</v>
      </c>
      <c r="H3047" s="1" t="n">
        <v>2157</v>
      </c>
      <c r="I3047" s="1" t="n">
        <v>254</v>
      </c>
      <c r="J3047" s="1" t="n">
        <v>587</v>
      </c>
      <c r="K3047" s="1" t="n">
        <v>0.433</v>
      </c>
      <c r="L3047" s="1" t="n">
        <v>146</v>
      </c>
      <c r="M3047" s="1" t="n">
        <v>372</v>
      </c>
      <c r="N3047" s="1" t="n">
        <v>0.392</v>
      </c>
      <c r="O3047" s="1" t="n">
        <v>105</v>
      </c>
      <c r="P3047" s="1" t="n">
        <v>125</v>
      </c>
      <c r="Q3047" s="1" t="n">
        <v>0.84</v>
      </c>
      <c r="R3047" s="1" t="n">
        <v>38</v>
      </c>
      <c r="S3047" s="1" t="n">
        <v>184</v>
      </c>
      <c r="T3047" s="1" t="n">
        <v>222</v>
      </c>
      <c r="U3047" s="1" t="n">
        <v>97</v>
      </c>
      <c r="V3047" s="1" t="n">
        <v>41</v>
      </c>
      <c r="W3047" s="1" t="n">
        <v>15</v>
      </c>
      <c r="X3047" s="1" t="n">
        <v>58</v>
      </c>
      <c r="Y3047" s="1" t="n">
        <v>150</v>
      </c>
      <c r="Z3047" s="1" t="n">
        <v>759</v>
      </c>
      <c r="AA3047" s="1" t="n">
        <v>11.5</v>
      </c>
      <c r="AB3047" s="1" t="n">
        <v>0.591</v>
      </c>
      <c r="AC3047" s="1" t="n">
        <v>5</v>
      </c>
      <c r="AD3047" s="1" t="n">
        <f aca="false">IF(F3047=0,0,Z3047/F3047)</f>
        <v>9.73076923076923</v>
      </c>
      <c r="AE3047" s="1" t="str">
        <f aca="false">IFERROR(LEFT(C3047,FIND("-",C3047)-1),C3047)</f>
        <v>SF</v>
      </c>
      <c r="AF3047" s="1" t="str">
        <f aca="false">B3047&amp;"|"&amp;A3047</f>
        <v>Martell Webster|2014</v>
      </c>
      <c r="AG3047" s="1" t="n">
        <f aca="false">SUMPRODUCT(($A$2:$A$4670=A3047)*($Z$2:$Z$4670&gt;Z3047))+1</f>
        <v>141</v>
      </c>
    </row>
    <row r="3048" customFormat="false" ht="15" hidden="false" customHeight="false" outlineLevel="0" collapsed="false">
      <c r="A3048" s="1" t="n">
        <v>2014</v>
      </c>
      <c r="B3048" s="1" t="s">
        <v>439</v>
      </c>
      <c r="C3048" s="1" t="s">
        <v>92</v>
      </c>
      <c r="D3048" s="1" t="n">
        <v>27</v>
      </c>
      <c r="E3048" s="1" t="s">
        <v>149</v>
      </c>
      <c r="F3048" s="1" t="n">
        <v>66</v>
      </c>
      <c r="G3048" s="1" t="n">
        <v>50</v>
      </c>
      <c r="H3048" s="1" t="n">
        <v>1674</v>
      </c>
      <c r="I3048" s="1" t="n">
        <v>231</v>
      </c>
      <c r="J3048" s="1" t="n">
        <v>526</v>
      </c>
      <c r="K3048" s="1" t="n">
        <v>0.439</v>
      </c>
      <c r="L3048" s="1" t="n">
        <v>84</v>
      </c>
      <c r="M3048" s="1" t="n">
        <v>234</v>
      </c>
      <c r="N3048" s="1" t="n">
        <v>0.359</v>
      </c>
      <c r="O3048" s="1" t="n">
        <v>57</v>
      </c>
      <c r="P3048" s="1" t="n">
        <v>73</v>
      </c>
      <c r="Q3048" s="1" t="n">
        <v>0.781</v>
      </c>
      <c r="R3048" s="1" t="n">
        <v>82</v>
      </c>
      <c r="S3048" s="1" t="n">
        <v>252</v>
      </c>
      <c r="T3048" s="1" t="n">
        <v>334</v>
      </c>
      <c r="U3048" s="1" t="n">
        <v>78</v>
      </c>
      <c r="V3048" s="1" t="n">
        <v>54</v>
      </c>
      <c r="W3048" s="1" t="n">
        <v>31</v>
      </c>
      <c r="X3048" s="1" t="n">
        <v>53</v>
      </c>
      <c r="Y3048" s="1" t="n">
        <v>151</v>
      </c>
      <c r="Z3048" s="1" t="n">
        <v>603</v>
      </c>
      <c r="AA3048" s="1" t="n">
        <v>14</v>
      </c>
      <c r="AB3048" s="1" t="n">
        <v>0.54</v>
      </c>
      <c r="AC3048" s="1" t="n">
        <v>2.9</v>
      </c>
      <c r="AD3048" s="1" t="n">
        <f aca="false">IF(F3048=0,0,Z3048/F3048)</f>
        <v>9.13636363636364</v>
      </c>
      <c r="AE3048" s="1" t="str">
        <f aca="false">IFERROR(LEFT(C3048,FIND("-",C3048)-1),C3048)</f>
        <v>PF</v>
      </c>
      <c r="AF3048" s="1" t="str">
        <f aca="false">B3048&amp;"|"&amp;A3048</f>
        <v>Marvin Williams|2014</v>
      </c>
      <c r="AG3048" s="1" t="n">
        <f aca="false">SUMPRODUCT(($A$2:$A$4670=A3048)*($Z$2:$Z$4670&gt;Z3048))+1</f>
        <v>175</v>
      </c>
    </row>
    <row r="3049" customFormat="false" ht="15" hidden="false" customHeight="false" outlineLevel="0" collapsed="false">
      <c r="A3049" s="1" t="n">
        <v>2014</v>
      </c>
      <c r="B3049" s="1" t="s">
        <v>1008</v>
      </c>
      <c r="C3049" s="1" t="s">
        <v>105</v>
      </c>
      <c r="D3049" s="1" t="n">
        <v>23</v>
      </c>
      <c r="E3049" s="1" t="s">
        <v>891</v>
      </c>
      <c r="F3049" s="1" t="n">
        <v>70</v>
      </c>
      <c r="G3049" s="1" t="n">
        <v>22</v>
      </c>
      <c r="H3049" s="1" t="n">
        <v>1275</v>
      </c>
      <c r="I3049" s="1" t="n">
        <v>199</v>
      </c>
      <c r="J3049" s="1" t="n">
        <v>302</v>
      </c>
      <c r="K3049" s="1" t="n">
        <v>0.659</v>
      </c>
      <c r="L3049" s="1" t="n">
        <v>0</v>
      </c>
      <c r="M3049" s="1" t="n">
        <v>3</v>
      </c>
      <c r="N3049" s="1" t="n">
        <v>0</v>
      </c>
      <c r="O3049" s="1" t="n">
        <v>122</v>
      </c>
      <c r="P3049" s="1" t="n">
        <v>195</v>
      </c>
      <c r="Q3049" s="1" t="n">
        <v>0.626</v>
      </c>
      <c r="R3049" s="1" t="n">
        <v>99</v>
      </c>
      <c r="S3049" s="1" t="n">
        <v>209</v>
      </c>
      <c r="T3049" s="1" t="n">
        <v>308</v>
      </c>
      <c r="U3049" s="1" t="n">
        <v>60</v>
      </c>
      <c r="V3049" s="1" t="n">
        <v>49</v>
      </c>
      <c r="W3049" s="1" t="n">
        <v>55</v>
      </c>
      <c r="X3049" s="1" t="n">
        <v>77</v>
      </c>
      <c r="Y3049" s="1" t="n">
        <v>171</v>
      </c>
      <c r="Z3049" s="1" t="n">
        <v>520</v>
      </c>
      <c r="AA3049" s="1" t="n">
        <v>19</v>
      </c>
      <c r="AB3049" s="1" t="n">
        <v>0.67</v>
      </c>
      <c r="AC3049" s="1" t="n">
        <v>4.7</v>
      </c>
      <c r="AD3049" s="1" t="n">
        <f aca="false">IF(F3049=0,0,Z3049/F3049)</f>
        <v>7.42857142857143</v>
      </c>
      <c r="AE3049" s="1" t="str">
        <f aca="false">IFERROR(LEFT(C3049,FIND("-",C3049)-1),C3049)</f>
        <v>C</v>
      </c>
      <c r="AF3049" s="1" t="str">
        <f aca="false">B3049&amp;"|"&amp;A3049</f>
        <v>Mason Plumlee|2014</v>
      </c>
      <c r="AG3049" s="1" t="n">
        <f aca="false">SUMPRODUCT(($A$2:$A$4670=A3049)*($Z$2:$Z$4670&gt;Z3049))+1</f>
        <v>197</v>
      </c>
    </row>
    <row r="3050" customFormat="false" ht="15" hidden="false" customHeight="false" outlineLevel="0" collapsed="false">
      <c r="A3050" s="1" t="n">
        <v>2014</v>
      </c>
      <c r="B3050" s="1" t="s">
        <v>440</v>
      </c>
      <c r="C3050" s="1" t="s">
        <v>123</v>
      </c>
      <c r="D3050" s="1" t="n">
        <v>33</v>
      </c>
      <c r="E3050" s="1" t="s">
        <v>108</v>
      </c>
      <c r="F3050" s="1" t="n">
        <v>63</v>
      </c>
      <c r="G3050" s="1" t="n">
        <v>40</v>
      </c>
      <c r="H3050" s="1" t="n">
        <v>1735</v>
      </c>
      <c r="I3050" s="1" t="n">
        <v>231</v>
      </c>
      <c r="J3050" s="1" t="n">
        <v>527</v>
      </c>
      <c r="K3050" s="1" t="n">
        <v>0.438</v>
      </c>
      <c r="L3050" s="1" t="n">
        <v>97</v>
      </c>
      <c r="M3050" s="1" t="n">
        <v>283</v>
      </c>
      <c r="N3050" s="1" t="n">
        <v>0.343</v>
      </c>
      <c r="O3050" s="1" t="n">
        <v>66</v>
      </c>
      <c r="P3050" s="1" t="n">
        <v>90</v>
      </c>
      <c r="Q3050" s="1" t="n">
        <v>0.733</v>
      </c>
      <c r="R3050" s="1" t="n">
        <v>60</v>
      </c>
      <c r="S3050" s="1" t="n">
        <v>232</v>
      </c>
      <c r="T3050" s="1" t="n">
        <v>292</v>
      </c>
      <c r="U3050" s="1" t="n">
        <v>125</v>
      </c>
      <c r="V3050" s="1" t="n">
        <v>56</v>
      </c>
      <c r="W3050" s="1" t="n">
        <v>28</v>
      </c>
      <c r="X3050" s="1" t="n">
        <v>85</v>
      </c>
      <c r="Y3050" s="1" t="n">
        <v>185</v>
      </c>
      <c r="Z3050" s="1" t="n">
        <v>625</v>
      </c>
      <c r="AA3050" s="1" t="n">
        <v>12</v>
      </c>
      <c r="AB3050" s="1" t="n">
        <v>0.552</v>
      </c>
      <c r="AC3050" s="1" t="n">
        <v>3.5</v>
      </c>
      <c r="AD3050" s="1" t="n">
        <f aca="false">IF(F3050=0,0,Z3050/F3050)</f>
        <v>9.92063492063492</v>
      </c>
      <c r="AE3050" s="1" t="str">
        <f aca="false">IFERROR(LEFT(C3050,FIND("-",C3050)-1),C3050)</f>
        <v>SF</v>
      </c>
      <c r="AF3050" s="1" t="str">
        <f aca="false">B3050&amp;"|"&amp;A3050</f>
        <v>Matt Barnes|2014</v>
      </c>
      <c r="AG3050" s="1" t="n">
        <f aca="false">SUMPRODUCT(($A$2:$A$4670=A3050)*($Z$2:$Z$4670&gt;Z3050))+1</f>
        <v>167</v>
      </c>
    </row>
    <row r="3051" customFormat="false" ht="15" hidden="false" customHeight="false" outlineLevel="0" collapsed="false">
      <c r="A3051" s="1" t="n">
        <v>2014</v>
      </c>
      <c r="B3051" s="1" t="s">
        <v>441</v>
      </c>
      <c r="C3051" s="1" t="s">
        <v>92</v>
      </c>
      <c r="D3051" s="1" t="n">
        <v>33</v>
      </c>
      <c r="E3051" s="1" t="s">
        <v>194</v>
      </c>
      <c r="F3051" s="1" t="n">
        <v>61</v>
      </c>
      <c r="G3051" s="1" t="n">
        <v>0</v>
      </c>
      <c r="H3051" s="1" t="n">
        <v>690</v>
      </c>
      <c r="I3051" s="1" t="n">
        <v>73</v>
      </c>
      <c r="J3051" s="1" t="n">
        <v>164</v>
      </c>
      <c r="K3051" s="1" t="n">
        <v>0.445</v>
      </c>
      <c r="L3051" s="1" t="n">
        <v>42</v>
      </c>
      <c r="M3051" s="1" t="n">
        <v>98</v>
      </c>
      <c r="N3051" s="1" t="n">
        <v>0.429</v>
      </c>
      <c r="O3051" s="1" t="n">
        <v>9</v>
      </c>
      <c r="P3051" s="1" t="n">
        <v>12</v>
      </c>
      <c r="Q3051" s="1" t="n">
        <v>0.75</v>
      </c>
      <c r="R3051" s="1" t="n">
        <v>16</v>
      </c>
      <c r="S3051" s="1" t="n">
        <v>114</v>
      </c>
      <c r="T3051" s="1" t="n">
        <v>130</v>
      </c>
      <c r="U3051" s="1" t="n">
        <v>31</v>
      </c>
      <c r="V3051" s="1" t="n">
        <v>15</v>
      </c>
      <c r="W3051" s="1" t="n">
        <v>11</v>
      </c>
      <c r="X3051" s="1" t="n">
        <v>16</v>
      </c>
      <c r="Y3051" s="1" t="n">
        <v>49</v>
      </c>
      <c r="Z3051" s="1" t="n">
        <v>197</v>
      </c>
      <c r="AA3051" s="1" t="n">
        <v>11.2</v>
      </c>
      <c r="AB3051" s="1" t="n">
        <v>0.582</v>
      </c>
      <c r="AC3051" s="1" t="n">
        <v>1.8</v>
      </c>
      <c r="AD3051" s="1" t="n">
        <f aca="false">IF(F3051=0,0,Z3051/F3051)</f>
        <v>3.22950819672131</v>
      </c>
      <c r="AE3051" s="1" t="str">
        <f aca="false">IFERROR(LEFT(C3051,FIND("-",C3051)-1),C3051)</f>
        <v>PF</v>
      </c>
      <c r="AF3051" s="1" t="str">
        <f aca="false">B3051&amp;"|"&amp;A3051</f>
        <v>Matt Bonner|2014</v>
      </c>
      <c r="AG3051" s="1" t="n">
        <f aca="false">SUMPRODUCT(($A$2:$A$4670=A3051)*($Z$2:$Z$4670&gt;Z3051))+1</f>
        <v>317</v>
      </c>
    </row>
    <row r="3052" customFormat="false" ht="15" hidden="false" customHeight="false" outlineLevel="0" collapsed="false">
      <c r="A3052" s="1" t="n">
        <v>2014</v>
      </c>
      <c r="B3052" s="1" t="s">
        <v>1009</v>
      </c>
      <c r="C3052" s="1" t="s">
        <v>128</v>
      </c>
      <c r="D3052" s="1" t="n">
        <v>23</v>
      </c>
      <c r="E3052" s="1" t="s">
        <v>135</v>
      </c>
      <c r="F3052" s="1" t="n">
        <v>72</v>
      </c>
      <c r="G3052" s="1" t="n">
        <v>4</v>
      </c>
      <c r="H3052" s="1" t="n">
        <v>1271</v>
      </c>
      <c r="I3052" s="1" t="n">
        <v>122</v>
      </c>
      <c r="J3052" s="1" t="n">
        <v>296</v>
      </c>
      <c r="K3052" s="1" t="n">
        <v>0.412</v>
      </c>
      <c r="L3052" s="1" t="n">
        <v>57</v>
      </c>
      <c r="M3052" s="1" t="n">
        <v>155</v>
      </c>
      <c r="N3052" s="1" t="n">
        <v>0.368</v>
      </c>
      <c r="O3052" s="1" t="n">
        <v>38</v>
      </c>
      <c r="P3052" s="1" t="n">
        <v>48</v>
      </c>
      <c r="Q3052" s="1" t="n">
        <v>0.792</v>
      </c>
      <c r="R3052" s="1" t="n">
        <v>29</v>
      </c>
      <c r="S3052" s="1" t="n">
        <v>94</v>
      </c>
      <c r="T3052" s="1" t="n">
        <v>123</v>
      </c>
      <c r="U3052" s="1" t="n">
        <v>187</v>
      </c>
      <c r="V3052" s="1" t="n">
        <v>33</v>
      </c>
      <c r="W3052" s="1" t="n">
        <v>5</v>
      </c>
      <c r="X3052" s="1" t="n">
        <v>60</v>
      </c>
      <c r="Y3052" s="1" t="n">
        <v>121</v>
      </c>
      <c r="Z3052" s="1" t="n">
        <v>339</v>
      </c>
      <c r="AA3052" s="1" t="n">
        <v>10.7</v>
      </c>
      <c r="AB3052" s="1" t="n">
        <v>0.534</v>
      </c>
      <c r="AC3052" s="1" t="n">
        <v>2.1</v>
      </c>
      <c r="AD3052" s="1" t="n">
        <f aca="false">IF(F3052=0,0,Z3052/F3052)</f>
        <v>4.70833333333333</v>
      </c>
      <c r="AE3052" s="1" t="str">
        <f aca="false">IFERROR(LEFT(C3052,FIND("-",C3052)-1),C3052)</f>
        <v>SG</v>
      </c>
      <c r="AF3052" s="1" t="str">
        <f aca="false">B3052&amp;"|"&amp;A3052</f>
        <v>Matthew Dellavedova|2014</v>
      </c>
      <c r="AG3052" s="1" t="n">
        <f aca="false">SUMPRODUCT(($A$2:$A$4670=A3052)*($Z$2:$Z$4670&gt;Z3052))+1</f>
        <v>263</v>
      </c>
    </row>
    <row r="3053" customFormat="false" ht="15" hidden="false" customHeight="false" outlineLevel="0" collapsed="false">
      <c r="A3053" s="1" t="n">
        <v>2014</v>
      </c>
      <c r="B3053" s="1" t="s">
        <v>941</v>
      </c>
      <c r="C3053" s="1" t="s">
        <v>123</v>
      </c>
      <c r="D3053" s="1" t="n">
        <v>20</v>
      </c>
      <c r="E3053" s="1" t="s">
        <v>112</v>
      </c>
      <c r="F3053" s="1" t="n">
        <v>80</v>
      </c>
      <c r="G3053" s="1" t="n">
        <v>41</v>
      </c>
      <c r="H3053" s="1" t="n">
        <v>1950</v>
      </c>
      <c r="I3053" s="1" t="n">
        <v>224</v>
      </c>
      <c r="J3053" s="1" t="n">
        <v>483</v>
      </c>
      <c r="K3053" s="1" t="n">
        <v>0.464</v>
      </c>
      <c r="L3053" s="1" t="n">
        <v>59</v>
      </c>
      <c r="M3053" s="1" t="n">
        <v>154</v>
      </c>
      <c r="N3053" s="1" t="n">
        <v>0.383</v>
      </c>
      <c r="O3053" s="1" t="n">
        <v>85</v>
      </c>
      <c r="P3053" s="1" t="n">
        <v>143</v>
      </c>
      <c r="Q3053" s="1" t="n">
        <v>0.594</v>
      </c>
      <c r="R3053" s="1" t="n">
        <v>69</v>
      </c>
      <c r="S3053" s="1" t="n">
        <v>195</v>
      </c>
      <c r="T3053" s="1" t="n">
        <v>264</v>
      </c>
      <c r="U3053" s="1" t="n">
        <v>80</v>
      </c>
      <c r="V3053" s="1" t="n">
        <v>97</v>
      </c>
      <c r="W3053" s="1" t="n">
        <v>50</v>
      </c>
      <c r="X3053" s="1" t="n">
        <v>86</v>
      </c>
      <c r="Y3053" s="1" t="n">
        <v>140</v>
      </c>
      <c r="Z3053" s="1" t="n">
        <v>592</v>
      </c>
      <c r="AA3053" s="1" t="n">
        <v>11.8</v>
      </c>
      <c r="AB3053" s="1" t="n">
        <v>0.542</v>
      </c>
      <c r="AC3053" s="1" t="n">
        <v>2.8</v>
      </c>
      <c r="AD3053" s="1" t="n">
        <f aca="false">IF(F3053=0,0,Z3053/F3053)</f>
        <v>7.4</v>
      </c>
      <c r="AE3053" s="1" t="str">
        <f aca="false">IFERROR(LEFT(C3053,FIND("-",C3053)-1),C3053)</f>
        <v>SF</v>
      </c>
      <c r="AF3053" s="1" t="str">
        <f aca="false">B3053&amp;"|"&amp;A3053</f>
        <v>Maurice Harkless|2014</v>
      </c>
      <c r="AG3053" s="1" t="n">
        <f aca="false">SUMPRODUCT(($A$2:$A$4670=A3053)*($Z$2:$Z$4670&gt;Z3053))+1</f>
        <v>176</v>
      </c>
    </row>
    <row r="3054" customFormat="false" ht="15" hidden="false" customHeight="false" outlineLevel="0" collapsed="false">
      <c r="A3054" s="1" t="n">
        <v>2014</v>
      </c>
      <c r="B3054" s="1" t="s">
        <v>447</v>
      </c>
      <c r="C3054" s="1" t="s">
        <v>105</v>
      </c>
      <c r="D3054" s="1" t="n">
        <v>35</v>
      </c>
      <c r="E3054" s="1" t="s">
        <v>969</v>
      </c>
      <c r="F3054" s="1" t="n">
        <v>2</v>
      </c>
      <c r="G3054" s="1" t="n">
        <v>0</v>
      </c>
      <c r="H3054" s="1" t="n">
        <v>27</v>
      </c>
      <c r="I3054" s="1" t="n">
        <v>3</v>
      </c>
      <c r="J3054" s="1" t="n">
        <v>6</v>
      </c>
      <c r="K3054" s="1" t="n">
        <v>0.5</v>
      </c>
      <c r="L3054" s="1" t="n">
        <v>0</v>
      </c>
      <c r="M3054" s="1" t="n">
        <v>0</v>
      </c>
      <c r="O3054" s="1" t="n">
        <v>0</v>
      </c>
      <c r="P3054" s="1" t="n">
        <v>0</v>
      </c>
      <c r="R3054" s="1" t="n">
        <v>0</v>
      </c>
      <c r="S3054" s="1" t="n">
        <v>1</v>
      </c>
      <c r="T3054" s="1" t="n">
        <v>1</v>
      </c>
      <c r="U3054" s="1" t="n">
        <v>0</v>
      </c>
      <c r="V3054" s="1" t="n">
        <v>0</v>
      </c>
      <c r="W3054" s="1" t="n">
        <v>1</v>
      </c>
      <c r="X3054" s="1" t="n">
        <v>0</v>
      </c>
      <c r="Y3054" s="1" t="n">
        <v>5</v>
      </c>
      <c r="Z3054" s="1" t="n">
        <v>6</v>
      </c>
      <c r="AA3054" s="1" t="n">
        <v>3.9</v>
      </c>
      <c r="AB3054" s="1" t="n">
        <v>0.5</v>
      </c>
      <c r="AC3054" s="1" t="n">
        <v>0</v>
      </c>
      <c r="AD3054" s="1" t="n">
        <f aca="false">IF(F3054=0,0,Z3054/F3054)</f>
        <v>3</v>
      </c>
      <c r="AE3054" s="1" t="str">
        <f aca="false">IFERROR(LEFT(C3054,FIND("-",C3054)-1),C3054)</f>
        <v>C</v>
      </c>
      <c r="AF3054" s="1" t="str">
        <f aca="false">B3054&amp;"|"&amp;A3054</f>
        <v>Melvin Ely|2014</v>
      </c>
      <c r="AG3054" s="1" t="n">
        <f aca="false">SUMPRODUCT(($A$2:$A$4670=A3054)*($Z$2:$Z$4670&gt;Z3054))+1</f>
        <v>456</v>
      </c>
    </row>
    <row r="3055" customFormat="false" ht="15" hidden="false" customHeight="false" outlineLevel="0" collapsed="false">
      <c r="A3055" s="1" t="n">
        <v>2014</v>
      </c>
      <c r="B3055" s="1" t="s">
        <v>448</v>
      </c>
      <c r="C3055" s="1" t="s">
        <v>123</v>
      </c>
      <c r="D3055" s="1" t="n">
        <v>34</v>
      </c>
      <c r="E3055" s="1" t="s">
        <v>256</v>
      </c>
      <c r="F3055" s="1" t="n">
        <v>29</v>
      </c>
      <c r="G3055" s="1" t="n">
        <v>1</v>
      </c>
      <c r="H3055" s="1" t="n">
        <v>388</v>
      </c>
      <c r="I3055" s="1" t="n">
        <v>56</v>
      </c>
      <c r="J3055" s="1" t="n">
        <v>141</v>
      </c>
      <c r="K3055" s="1" t="n">
        <v>0.397</v>
      </c>
      <c r="L3055" s="1" t="n">
        <v>17</v>
      </c>
      <c r="M3055" s="1" t="n">
        <v>54</v>
      </c>
      <c r="N3055" s="1" t="n">
        <v>0.315</v>
      </c>
      <c r="O3055" s="1" t="n">
        <v>10</v>
      </c>
      <c r="P3055" s="1" t="n">
        <v>16</v>
      </c>
      <c r="Q3055" s="1" t="n">
        <v>0.625</v>
      </c>
      <c r="R3055" s="1" t="n">
        <v>18</v>
      </c>
      <c r="S3055" s="1" t="n">
        <v>41</v>
      </c>
      <c r="T3055" s="1" t="n">
        <v>59</v>
      </c>
      <c r="U3055" s="1" t="n">
        <v>17</v>
      </c>
      <c r="V3055" s="1" t="n">
        <v>24</v>
      </c>
      <c r="W3055" s="1" t="n">
        <v>8</v>
      </c>
      <c r="X3055" s="1" t="n">
        <v>19</v>
      </c>
      <c r="Y3055" s="1" t="n">
        <v>44</v>
      </c>
      <c r="Z3055" s="1" t="n">
        <v>139</v>
      </c>
      <c r="AA3055" s="1" t="n">
        <v>11.7</v>
      </c>
      <c r="AB3055" s="1" t="n">
        <v>0.469</v>
      </c>
      <c r="AC3055" s="1" t="n">
        <v>0.3</v>
      </c>
      <c r="AD3055" s="1" t="n">
        <f aca="false">IF(F3055=0,0,Z3055/F3055)</f>
        <v>4.79310344827586</v>
      </c>
      <c r="AE3055" s="1" t="str">
        <f aca="false">IFERROR(LEFT(C3055,FIND("-",C3055)-1),C3055)</f>
        <v>SF</v>
      </c>
      <c r="AF3055" s="1" t="str">
        <f aca="false">B3055&amp;"|"&amp;A3055</f>
        <v>Metta World|2014</v>
      </c>
      <c r="AG3055" s="1" t="n">
        <f aca="false">SUMPRODUCT(($A$2:$A$4670=A3055)*($Z$2:$Z$4670&gt;Z3055))+1</f>
        <v>352</v>
      </c>
    </row>
    <row r="3056" customFormat="false" ht="15" hidden="false" customHeight="false" outlineLevel="0" collapsed="false">
      <c r="A3056" s="1" t="n">
        <v>2014</v>
      </c>
      <c r="B3056" s="1" t="s">
        <v>942</v>
      </c>
      <c r="C3056" s="1" t="s">
        <v>105</v>
      </c>
      <c r="D3056" s="1" t="n">
        <v>21</v>
      </c>
      <c r="E3056" s="1" t="s">
        <v>191</v>
      </c>
      <c r="F3056" s="1" t="n">
        <v>40</v>
      </c>
      <c r="G3056" s="1" t="n">
        <v>0</v>
      </c>
      <c r="H3056" s="1" t="n">
        <v>355</v>
      </c>
      <c r="I3056" s="1" t="n">
        <v>41</v>
      </c>
      <c r="J3056" s="1" t="n">
        <v>91</v>
      </c>
      <c r="K3056" s="1" t="n">
        <v>0.451</v>
      </c>
      <c r="L3056" s="1" t="n">
        <v>0</v>
      </c>
      <c r="M3056" s="1" t="n">
        <v>6</v>
      </c>
      <c r="N3056" s="1" t="n">
        <v>0</v>
      </c>
      <c r="O3056" s="1" t="n">
        <v>16</v>
      </c>
      <c r="P3056" s="1" t="n">
        <v>21</v>
      </c>
      <c r="Q3056" s="1" t="n">
        <v>0.762</v>
      </c>
      <c r="R3056" s="1" t="n">
        <v>26</v>
      </c>
      <c r="S3056" s="1" t="n">
        <v>85</v>
      </c>
      <c r="T3056" s="1" t="n">
        <v>111</v>
      </c>
      <c r="U3056" s="1" t="n">
        <v>18</v>
      </c>
      <c r="V3056" s="1" t="n">
        <v>7</v>
      </c>
      <c r="W3056" s="1" t="n">
        <v>5</v>
      </c>
      <c r="X3056" s="1" t="n">
        <v>15</v>
      </c>
      <c r="Y3056" s="1" t="n">
        <v>76</v>
      </c>
      <c r="Z3056" s="1" t="n">
        <v>98</v>
      </c>
      <c r="AA3056" s="1" t="n">
        <v>9.4</v>
      </c>
      <c r="AB3056" s="1" t="n">
        <v>0.489</v>
      </c>
      <c r="AC3056" s="1" t="n">
        <v>0.6</v>
      </c>
      <c r="AD3056" s="1" t="n">
        <f aca="false">IF(F3056=0,0,Z3056/F3056)</f>
        <v>2.45</v>
      </c>
      <c r="AE3056" s="1" t="str">
        <f aca="false">IFERROR(LEFT(C3056,FIND("-",C3056)-1),C3056)</f>
        <v>C</v>
      </c>
      <c r="AF3056" s="1" t="str">
        <f aca="false">B3056&amp;"|"&amp;A3056</f>
        <v>Meyers Leonard|2014</v>
      </c>
      <c r="AG3056" s="1" t="n">
        <f aca="false">SUMPRODUCT(($A$2:$A$4670=A3056)*($Z$2:$Z$4670&gt;Z3056))+1</f>
        <v>373</v>
      </c>
    </row>
    <row r="3057" customFormat="false" ht="15" hidden="false" customHeight="false" outlineLevel="0" collapsed="false">
      <c r="A3057" s="1" t="n">
        <v>2014</v>
      </c>
      <c r="B3057" s="1" t="s">
        <v>649</v>
      </c>
      <c r="C3057" s="1" t="s">
        <v>123</v>
      </c>
      <c r="D3057" s="1" t="n">
        <v>25</v>
      </c>
      <c r="E3057" s="1" t="s">
        <v>126</v>
      </c>
      <c r="F3057" s="1" t="n">
        <v>55</v>
      </c>
      <c r="G3057" s="1" t="n">
        <v>2</v>
      </c>
      <c r="H3057" s="1" t="n">
        <v>831</v>
      </c>
      <c r="I3057" s="1" t="n">
        <v>177</v>
      </c>
      <c r="J3057" s="1" t="n">
        <v>355</v>
      </c>
      <c r="K3057" s="1" t="n">
        <v>0.499</v>
      </c>
      <c r="L3057" s="1" t="n">
        <v>21</v>
      </c>
      <c r="M3057" s="1" t="n">
        <v>54</v>
      </c>
      <c r="N3057" s="1" t="n">
        <v>0.389</v>
      </c>
      <c r="O3057" s="1" t="n">
        <v>61</v>
      </c>
      <c r="P3057" s="1" t="n">
        <v>79</v>
      </c>
      <c r="Q3057" s="1" t="n">
        <v>0.772</v>
      </c>
      <c r="R3057" s="1" t="n">
        <v>31</v>
      </c>
      <c r="S3057" s="1" t="n">
        <v>141</v>
      </c>
      <c r="T3057" s="1" t="n">
        <v>172</v>
      </c>
      <c r="U3057" s="1" t="n">
        <v>42</v>
      </c>
      <c r="V3057" s="1" t="n">
        <v>23</v>
      </c>
      <c r="W3057" s="1" t="n">
        <v>21</v>
      </c>
      <c r="X3057" s="1" t="n">
        <v>57</v>
      </c>
      <c r="Y3057" s="1" t="n">
        <v>93</v>
      </c>
      <c r="Z3057" s="1" t="n">
        <v>436</v>
      </c>
      <c r="AA3057" s="1" t="n">
        <v>16.8</v>
      </c>
      <c r="AB3057" s="1" t="n">
        <v>0.559</v>
      </c>
      <c r="AC3057" s="1" t="n">
        <v>1.6</v>
      </c>
      <c r="AD3057" s="1" t="n">
        <f aca="false">IF(F3057=0,0,Z3057/F3057)</f>
        <v>7.92727272727273</v>
      </c>
      <c r="AE3057" s="1" t="str">
        <f aca="false">IFERROR(LEFT(C3057,FIND("-",C3057)-1),C3057)</f>
        <v>SF</v>
      </c>
      <c r="AF3057" s="1" t="str">
        <f aca="false">B3057&amp;"|"&amp;A3057</f>
        <v>Michael Beasley|2014</v>
      </c>
      <c r="AG3057" s="1" t="n">
        <f aca="false">SUMPRODUCT(($A$2:$A$4670=A3057)*($Z$2:$Z$4670&gt;Z3057))+1</f>
        <v>223</v>
      </c>
    </row>
    <row r="3058" customFormat="false" ht="15" hidden="false" customHeight="false" outlineLevel="0" collapsed="false">
      <c r="A3058" s="1" t="n">
        <v>2014</v>
      </c>
      <c r="B3058" s="1" t="s">
        <v>1010</v>
      </c>
      <c r="C3058" s="1" t="s">
        <v>102</v>
      </c>
      <c r="D3058" s="1" t="n">
        <v>22</v>
      </c>
      <c r="E3058" s="1" t="s">
        <v>142</v>
      </c>
      <c r="F3058" s="1" t="n">
        <v>70</v>
      </c>
      <c r="G3058" s="1" t="n">
        <v>70</v>
      </c>
      <c r="H3058" s="1" t="n">
        <v>2414</v>
      </c>
      <c r="I3058" s="1" t="n">
        <v>427</v>
      </c>
      <c r="J3058" s="1" t="n">
        <v>1054</v>
      </c>
      <c r="K3058" s="1" t="n">
        <v>0.405</v>
      </c>
      <c r="L3058" s="1" t="n">
        <v>55</v>
      </c>
      <c r="M3058" s="1" t="n">
        <v>208</v>
      </c>
      <c r="N3058" s="1" t="n">
        <v>0.264</v>
      </c>
      <c r="O3058" s="1" t="n">
        <v>258</v>
      </c>
      <c r="P3058" s="1" t="n">
        <v>367</v>
      </c>
      <c r="Q3058" s="1" t="n">
        <v>0.703</v>
      </c>
      <c r="R3058" s="1" t="n">
        <v>101</v>
      </c>
      <c r="S3058" s="1" t="n">
        <v>336</v>
      </c>
      <c r="T3058" s="1" t="n">
        <v>437</v>
      </c>
      <c r="U3058" s="1" t="n">
        <v>441</v>
      </c>
      <c r="V3058" s="1" t="n">
        <v>130</v>
      </c>
      <c r="W3058" s="1" t="n">
        <v>43</v>
      </c>
      <c r="X3058" s="1" t="n">
        <v>247</v>
      </c>
      <c r="Y3058" s="1" t="n">
        <v>213</v>
      </c>
      <c r="Z3058" s="1" t="n">
        <v>1167</v>
      </c>
      <c r="AA3058" s="1" t="n">
        <v>15.5</v>
      </c>
      <c r="AB3058" s="1" t="n">
        <v>0.48</v>
      </c>
      <c r="AC3058" s="1" t="n">
        <v>1.3</v>
      </c>
      <c r="AD3058" s="1" t="n">
        <f aca="false">IF(F3058=0,0,Z3058/F3058)</f>
        <v>16.6714285714286</v>
      </c>
      <c r="AE3058" s="1" t="str">
        <f aca="false">IFERROR(LEFT(C3058,FIND("-",C3058)-1),C3058)</f>
        <v>PG</v>
      </c>
      <c r="AF3058" s="1" t="str">
        <f aca="false">B3058&amp;"|"&amp;A3058</f>
        <v>Michael Carter-Williams|2014</v>
      </c>
      <c r="AG3058" s="1" t="n">
        <f aca="false">SUMPRODUCT(($A$2:$A$4670=A3058)*($Z$2:$Z$4670&gt;Z3058))+1</f>
        <v>50</v>
      </c>
    </row>
    <row r="3059" customFormat="false" ht="15" hidden="false" customHeight="false" outlineLevel="0" collapsed="false">
      <c r="A3059" s="1" t="n">
        <v>2014</v>
      </c>
      <c r="B3059" s="1" t="s">
        <v>943</v>
      </c>
      <c r="C3059" s="1" t="s">
        <v>123</v>
      </c>
      <c r="D3059" s="1" t="n">
        <v>20</v>
      </c>
      <c r="E3059" s="1" t="s">
        <v>264</v>
      </c>
      <c r="F3059" s="1" t="n">
        <v>62</v>
      </c>
      <c r="G3059" s="1" t="n">
        <v>62</v>
      </c>
      <c r="H3059" s="1" t="n">
        <v>1502</v>
      </c>
      <c r="I3059" s="1" t="n">
        <v>167</v>
      </c>
      <c r="J3059" s="1" t="n">
        <v>353</v>
      </c>
      <c r="K3059" s="1" t="n">
        <v>0.473</v>
      </c>
      <c r="L3059" s="1" t="n">
        <v>1</v>
      </c>
      <c r="M3059" s="1" t="n">
        <v>9</v>
      </c>
      <c r="N3059" s="1" t="n">
        <v>0.111</v>
      </c>
      <c r="O3059" s="1" t="n">
        <v>113</v>
      </c>
      <c r="P3059" s="1" t="n">
        <v>184</v>
      </c>
      <c r="Q3059" s="1" t="n">
        <v>0.614</v>
      </c>
      <c r="R3059" s="1" t="n">
        <v>109</v>
      </c>
      <c r="S3059" s="1" t="n">
        <v>215</v>
      </c>
      <c r="T3059" s="1" t="n">
        <v>324</v>
      </c>
      <c r="U3059" s="1" t="n">
        <v>52</v>
      </c>
      <c r="V3059" s="1" t="n">
        <v>43</v>
      </c>
      <c r="W3059" s="1" t="n">
        <v>39</v>
      </c>
      <c r="X3059" s="1" t="n">
        <v>60</v>
      </c>
      <c r="Y3059" s="1" t="n">
        <v>145</v>
      </c>
      <c r="Z3059" s="1" t="n">
        <v>448</v>
      </c>
      <c r="AA3059" s="1" t="n">
        <v>12</v>
      </c>
      <c r="AB3059" s="1" t="n">
        <v>0.516</v>
      </c>
      <c r="AC3059" s="1" t="n">
        <v>3.1</v>
      </c>
      <c r="AD3059" s="1" t="n">
        <f aca="false">IF(F3059=0,0,Z3059/F3059)</f>
        <v>7.2258064516129</v>
      </c>
      <c r="AE3059" s="1" t="str">
        <f aca="false">IFERROR(LEFT(C3059,FIND("-",C3059)-1),C3059)</f>
        <v>SF</v>
      </c>
      <c r="AF3059" s="1" t="str">
        <f aca="false">B3059&amp;"|"&amp;A3059</f>
        <v>Michael Kidd-Gilchrist|2014</v>
      </c>
      <c r="AG3059" s="1" t="n">
        <f aca="false">SUMPRODUCT(($A$2:$A$4670=A3059)*($Z$2:$Z$4670&gt;Z3059))+1</f>
        <v>222</v>
      </c>
    </row>
    <row r="3060" customFormat="false" ht="15" hidden="false" customHeight="false" outlineLevel="0" collapsed="false">
      <c r="A3060" s="1" t="n">
        <v>2014</v>
      </c>
      <c r="B3060" s="1" t="s">
        <v>456</v>
      </c>
      <c r="C3060" s="1" t="s">
        <v>102</v>
      </c>
      <c r="D3060" s="1" t="n">
        <v>26</v>
      </c>
      <c r="E3060" s="1" t="s">
        <v>140</v>
      </c>
      <c r="F3060" s="1" t="n">
        <v>73</v>
      </c>
      <c r="G3060" s="1" t="n">
        <v>73</v>
      </c>
      <c r="H3060" s="1" t="n">
        <v>2446</v>
      </c>
      <c r="I3060" s="1" t="n">
        <v>463</v>
      </c>
      <c r="J3060" s="1" t="n">
        <v>1030</v>
      </c>
      <c r="K3060" s="1" t="n">
        <v>0.45</v>
      </c>
      <c r="L3060" s="1" t="n">
        <v>105</v>
      </c>
      <c r="M3060" s="1" t="n">
        <v>291</v>
      </c>
      <c r="N3060" s="1" t="n">
        <v>0.361</v>
      </c>
      <c r="O3060" s="1" t="n">
        <v>225</v>
      </c>
      <c r="P3060" s="1" t="n">
        <v>276</v>
      </c>
      <c r="Q3060" s="1" t="n">
        <v>0.815</v>
      </c>
      <c r="R3060" s="1" t="n">
        <v>41</v>
      </c>
      <c r="S3060" s="1" t="n">
        <v>172</v>
      </c>
      <c r="T3060" s="1" t="n">
        <v>213</v>
      </c>
      <c r="U3060" s="1" t="n">
        <v>441</v>
      </c>
      <c r="V3060" s="1" t="n">
        <v>110</v>
      </c>
      <c r="W3060" s="1" t="n">
        <v>13</v>
      </c>
      <c r="X3060" s="1" t="n">
        <v>150</v>
      </c>
      <c r="Y3060" s="1" t="n">
        <v>141</v>
      </c>
      <c r="Z3060" s="1" t="n">
        <v>1256</v>
      </c>
      <c r="AA3060" s="1" t="n">
        <v>20</v>
      </c>
      <c r="AB3060" s="1" t="n">
        <v>0.545</v>
      </c>
      <c r="AC3060" s="1" t="n">
        <v>8.2</v>
      </c>
      <c r="AD3060" s="1" t="n">
        <f aca="false">IF(F3060=0,0,Z3060/F3060)</f>
        <v>17.2054794520548</v>
      </c>
      <c r="AE3060" s="1" t="str">
        <f aca="false">IFERROR(LEFT(C3060,FIND("-",C3060)-1),C3060)</f>
        <v>PG</v>
      </c>
      <c r="AF3060" s="1" t="str">
        <f aca="false">B3060&amp;"|"&amp;A3060</f>
        <v>Mike Conley|2014</v>
      </c>
      <c r="AG3060" s="1" t="n">
        <f aca="false">SUMPRODUCT(($A$2:$A$4670=A3060)*($Z$2:$Z$4670&gt;Z3060))+1</f>
        <v>40</v>
      </c>
    </row>
    <row r="3061" customFormat="false" ht="15" hidden="false" customHeight="false" outlineLevel="0" collapsed="false">
      <c r="A3061" s="1" t="n">
        <v>2014</v>
      </c>
      <c r="B3061" s="1" t="s">
        <v>457</v>
      </c>
      <c r="C3061" s="1" t="s">
        <v>123</v>
      </c>
      <c r="D3061" s="1" t="n">
        <v>33</v>
      </c>
      <c r="E3061" s="1" t="s">
        <v>106</v>
      </c>
      <c r="F3061" s="1" t="n">
        <v>82</v>
      </c>
      <c r="G3061" s="1" t="n">
        <v>61</v>
      </c>
      <c r="H3061" s="1" t="n">
        <v>2584</v>
      </c>
      <c r="I3061" s="1" t="n">
        <v>333</v>
      </c>
      <c r="J3061" s="1" t="n">
        <v>774</v>
      </c>
      <c r="K3061" s="1" t="n">
        <v>0.43</v>
      </c>
      <c r="L3061" s="1" t="n">
        <v>123</v>
      </c>
      <c r="M3061" s="1" t="n">
        <v>324</v>
      </c>
      <c r="N3061" s="1" t="n">
        <v>0.38</v>
      </c>
      <c r="O3061" s="1" t="n">
        <v>140</v>
      </c>
      <c r="P3061" s="1" t="n">
        <v>164</v>
      </c>
      <c r="Q3061" s="1" t="n">
        <v>0.854</v>
      </c>
      <c r="R3061" s="1" t="n">
        <v>46</v>
      </c>
      <c r="S3061" s="1" t="n">
        <v>299</v>
      </c>
      <c r="T3061" s="1" t="n">
        <v>345</v>
      </c>
      <c r="U3061" s="1" t="n">
        <v>186</v>
      </c>
      <c r="V3061" s="1" t="n">
        <v>64</v>
      </c>
      <c r="W3061" s="1" t="n">
        <v>46</v>
      </c>
      <c r="X3061" s="1" t="n">
        <v>108</v>
      </c>
      <c r="Y3061" s="1" t="n">
        <v>163</v>
      </c>
      <c r="Z3061" s="1" t="n">
        <v>929</v>
      </c>
      <c r="AA3061" s="1" t="n">
        <v>12.6</v>
      </c>
      <c r="AB3061" s="1" t="n">
        <v>0.549</v>
      </c>
      <c r="AC3061" s="1" t="n">
        <v>6.5</v>
      </c>
      <c r="AD3061" s="1" t="n">
        <f aca="false">IF(F3061=0,0,Z3061/F3061)</f>
        <v>11.3292682926829</v>
      </c>
      <c r="AE3061" s="1" t="str">
        <f aca="false">IFERROR(LEFT(C3061,FIND("-",C3061)-1),C3061)</f>
        <v>SF</v>
      </c>
      <c r="AF3061" s="1" t="str">
        <f aca="false">B3061&amp;"|"&amp;A3061</f>
        <v>Mike Dunleavy|2014</v>
      </c>
      <c r="AG3061" s="1" t="n">
        <f aca="false">SUMPRODUCT(($A$2:$A$4670=A3061)*($Z$2:$Z$4670&gt;Z3061))+1</f>
        <v>94</v>
      </c>
    </row>
    <row r="3062" customFormat="false" ht="15" hidden="false" customHeight="false" outlineLevel="0" collapsed="false">
      <c r="A3062" s="1" t="n">
        <v>2014</v>
      </c>
      <c r="B3062" s="1" t="s">
        <v>458</v>
      </c>
      <c r="C3062" s="1" t="s">
        <v>92</v>
      </c>
      <c r="D3062" s="1" t="n">
        <v>30</v>
      </c>
      <c r="E3062" s="1" t="s">
        <v>149</v>
      </c>
      <c r="F3062" s="1" t="n">
        <v>20</v>
      </c>
      <c r="G3062" s="1" t="n">
        <v>0</v>
      </c>
      <c r="H3062" s="1" t="n">
        <v>225</v>
      </c>
      <c r="I3062" s="1" t="n">
        <v>29</v>
      </c>
      <c r="J3062" s="1" t="n">
        <v>61</v>
      </c>
      <c r="K3062" s="1" t="n">
        <v>0.475</v>
      </c>
      <c r="L3062" s="1" t="n">
        <v>0</v>
      </c>
      <c r="M3062" s="1" t="n">
        <v>2</v>
      </c>
      <c r="N3062" s="1" t="n">
        <v>0</v>
      </c>
      <c r="O3062" s="1" t="n">
        <v>26</v>
      </c>
      <c r="P3062" s="1" t="n">
        <v>27</v>
      </c>
      <c r="Q3062" s="1" t="n">
        <v>0.963</v>
      </c>
      <c r="R3062" s="1" t="n">
        <v>15</v>
      </c>
      <c r="S3062" s="1" t="n">
        <v>18</v>
      </c>
      <c r="T3062" s="1" t="n">
        <v>33</v>
      </c>
      <c r="U3062" s="1" t="n">
        <v>5</v>
      </c>
      <c r="V3062" s="1" t="n">
        <v>16</v>
      </c>
      <c r="W3062" s="1" t="n">
        <v>7</v>
      </c>
      <c r="X3062" s="1" t="n">
        <v>11</v>
      </c>
      <c r="Y3062" s="1" t="n">
        <v>36</v>
      </c>
      <c r="Z3062" s="1" t="n">
        <v>84</v>
      </c>
      <c r="AA3062" s="1" t="n">
        <v>15.3</v>
      </c>
      <c r="AB3062" s="1" t="n">
        <v>0.576</v>
      </c>
      <c r="AC3062" s="1" t="n">
        <v>0.5</v>
      </c>
      <c r="AD3062" s="1" t="n">
        <f aca="false">IF(F3062=0,0,Z3062/F3062)</f>
        <v>4.2</v>
      </c>
      <c r="AE3062" s="1" t="str">
        <f aca="false">IFERROR(LEFT(C3062,FIND("-",C3062)-1),C3062)</f>
        <v>PF</v>
      </c>
      <c r="AF3062" s="1" t="str">
        <f aca="false">B3062&amp;"|"&amp;A3062</f>
        <v>Mike Harris|2014</v>
      </c>
      <c r="AG3062" s="1" t="n">
        <f aca="false">SUMPRODUCT(($A$2:$A$4670=A3062)*($Z$2:$Z$4670&gt;Z3062))+1</f>
        <v>382</v>
      </c>
    </row>
    <row r="3063" customFormat="false" ht="15" hidden="false" customHeight="false" outlineLevel="0" collapsed="false">
      <c r="A3063" s="1" t="n">
        <v>2014</v>
      </c>
      <c r="B3063" s="1" t="s">
        <v>459</v>
      </c>
      <c r="C3063" s="1" t="s">
        <v>102</v>
      </c>
      <c r="D3063" s="1" t="n">
        <v>38</v>
      </c>
      <c r="E3063" s="1" t="s">
        <v>106</v>
      </c>
      <c r="F3063" s="1" t="n">
        <v>11</v>
      </c>
      <c r="G3063" s="1" t="n">
        <v>0</v>
      </c>
      <c r="H3063" s="1" t="n">
        <v>77</v>
      </c>
      <c r="I3063" s="1" t="n">
        <v>5</v>
      </c>
      <c r="J3063" s="1" t="n">
        <v>21</v>
      </c>
      <c r="K3063" s="1" t="n">
        <v>0.238</v>
      </c>
      <c r="L3063" s="1" t="n">
        <v>1</v>
      </c>
      <c r="M3063" s="1" t="n">
        <v>5</v>
      </c>
      <c r="N3063" s="1" t="n">
        <v>0.2</v>
      </c>
      <c r="O3063" s="1" t="n">
        <v>0</v>
      </c>
      <c r="P3063" s="1" t="n">
        <v>2</v>
      </c>
      <c r="Q3063" s="1" t="n">
        <v>0</v>
      </c>
      <c r="R3063" s="1" t="n">
        <v>0</v>
      </c>
      <c r="S3063" s="1" t="n">
        <v>7</v>
      </c>
      <c r="T3063" s="1" t="n">
        <v>7</v>
      </c>
      <c r="U3063" s="1" t="n">
        <v>17</v>
      </c>
      <c r="V3063" s="1" t="n">
        <v>2</v>
      </c>
      <c r="W3063" s="1" t="n">
        <v>0</v>
      </c>
      <c r="X3063" s="1" t="n">
        <v>5</v>
      </c>
      <c r="Y3063" s="1" t="n">
        <v>11</v>
      </c>
      <c r="Z3063" s="1" t="n">
        <v>11</v>
      </c>
      <c r="AA3063" s="1" t="n">
        <v>1.5</v>
      </c>
      <c r="AB3063" s="1" t="n">
        <v>0.251</v>
      </c>
      <c r="AC3063" s="1" t="n">
        <v>-0.1</v>
      </c>
      <c r="AD3063" s="1" t="n">
        <f aca="false">IF(F3063=0,0,Z3063/F3063)</f>
        <v>1</v>
      </c>
      <c r="AE3063" s="1" t="str">
        <f aca="false">IFERROR(LEFT(C3063,FIND("-",C3063)-1),C3063)</f>
        <v>PG</v>
      </c>
      <c r="AF3063" s="1" t="str">
        <f aca="false">B3063&amp;"|"&amp;A3063</f>
        <v>Mike James|2014</v>
      </c>
      <c r="AG3063" s="1" t="n">
        <f aca="false">SUMPRODUCT(($A$2:$A$4670=A3063)*($Z$2:$Z$4670&gt;Z3063))+1</f>
        <v>450</v>
      </c>
    </row>
    <row r="3064" customFormat="false" ht="15" hidden="false" customHeight="false" outlineLevel="0" collapsed="false">
      <c r="A3064" s="1" t="n">
        <v>2014</v>
      </c>
      <c r="B3064" s="1" t="s">
        <v>460</v>
      </c>
      <c r="C3064" s="1" t="s">
        <v>123</v>
      </c>
      <c r="D3064" s="1" t="n">
        <v>33</v>
      </c>
      <c r="E3064" s="1" t="s">
        <v>140</v>
      </c>
      <c r="F3064" s="1" t="n">
        <v>82</v>
      </c>
      <c r="G3064" s="1" t="n">
        <v>4</v>
      </c>
      <c r="H3064" s="1" t="n">
        <v>1707</v>
      </c>
      <c r="I3064" s="1" t="n">
        <v>213</v>
      </c>
      <c r="J3064" s="1" t="n">
        <v>443</v>
      </c>
      <c r="K3064" s="1" t="n">
        <v>0.481</v>
      </c>
      <c r="L3064" s="1" t="n">
        <v>107</v>
      </c>
      <c r="M3064" s="1" t="n">
        <v>233</v>
      </c>
      <c r="N3064" s="1" t="n">
        <v>0.459</v>
      </c>
      <c r="O3064" s="1" t="n">
        <v>46</v>
      </c>
      <c r="P3064" s="1" t="n">
        <v>56</v>
      </c>
      <c r="Q3064" s="1" t="n">
        <v>0.821</v>
      </c>
      <c r="R3064" s="1" t="n">
        <v>30</v>
      </c>
      <c r="S3064" s="1" t="n">
        <v>177</v>
      </c>
      <c r="T3064" s="1" t="n">
        <v>207</v>
      </c>
      <c r="U3064" s="1" t="n">
        <v>130</v>
      </c>
      <c r="V3064" s="1" t="n">
        <v>26</v>
      </c>
      <c r="W3064" s="1" t="n">
        <v>5</v>
      </c>
      <c r="X3064" s="1" t="n">
        <v>77</v>
      </c>
      <c r="Y3064" s="1" t="n">
        <v>95</v>
      </c>
      <c r="Z3064" s="1" t="n">
        <v>579</v>
      </c>
      <c r="AA3064" s="1" t="n">
        <v>12.5</v>
      </c>
      <c r="AB3064" s="1" t="n">
        <v>0.619</v>
      </c>
      <c r="AC3064" s="1" t="n">
        <v>3.9</v>
      </c>
      <c r="AD3064" s="1" t="n">
        <f aca="false">IF(F3064=0,0,Z3064/F3064)</f>
        <v>7.0609756097561</v>
      </c>
      <c r="AE3064" s="1" t="str">
        <f aca="false">IFERROR(LEFT(C3064,FIND("-",C3064)-1),C3064)</f>
        <v>SF</v>
      </c>
      <c r="AF3064" s="1" t="str">
        <f aca="false">B3064&amp;"|"&amp;A3064</f>
        <v>Mike Miller|2014</v>
      </c>
      <c r="AG3064" s="1" t="n">
        <f aca="false">SUMPRODUCT(($A$2:$A$4670=A3064)*($Z$2:$Z$4670&gt;Z3064))+1</f>
        <v>180</v>
      </c>
    </row>
    <row r="3065" customFormat="false" ht="15" hidden="false" customHeight="false" outlineLevel="0" collapsed="false">
      <c r="A3065" s="1" t="n">
        <v>2014</v>
      </c>
      <c r="B3065" s="1" t="s">
        <v>1011</v>
      </c>
      <c r="C3065" s="1" t="s">
        <v>92</v>
      </c>
      <c r="D3065" s="1" t="n">
        <v>22</v>
      </c>
      <c r="E3065" s="1" t="s">
        <v>110</v>
      </c>
      <c r="F3065" s="1" t="n">
        <v>20</v>
      </c>
      <c r="G3065" s="1" t="n">
        <v>0</v>
      </c>
      <c r="H3065" s="1" t="n">
        <v>215</v>
      </c>
      <c r="I3065" s="1" t="n">
        <v>31</v>
      </c>
      <c r="J3065" s="1" t="n">
        <v>73</v>
      </c>
      <c r="K3065" s="1" t="n">
        <v>0.425</v>
      </c>
      <c r="L3065" s="1" t="n">
        <v>0</v>
      </c>
      <c r="M3065" s="1" t="n">
        <v>3</v>
      </c>
      <c r="N3065" s="1" t="n">
        <v>0</v>
      </c>
      <c r="O3065" s="1" t="n">
        <v>14</v>
      </c>
      <c r="P3065" s="1" t="n">
        <v>14</v>
      </c>
      <c r="Q3065" s="1" t="n">
        <v>1</v>
      </c>
      <c r="R3065" s="1" t="n">
        <v>17</v>
      </c>
      <c r="S3065" s="1" t="n">
        <v>35</v>
      </c>
      <c r="T3065" s="1" t="n">
        <v>52</v>
      </c>
      <c r="U3065" s="1" t="n">
        <v>7</v>
      </c>
      <c r="V3065" s="1" t="n">
        <v>3</v>
      </c>
      <c r="W3065" s="1" t="n">
        <v>10</v>
      </c>
      <c r="X3065" s="1" t="n">
        <v>12</v>
      </c>
      <c r="Y3065" s="1" t="n">
        <v>29</v>
      </c>
      <c r="Z3065" s="1" t="n">
        <v>76</v>
      </c>
      <c r="AA3065" s="1" t="n">
        <v>10.8</v>
      </c>
      <c r="AB3065" s="1" t="n">
        <v>0.48</v>
      </c>
      <c r="AC3065" s="1" t="n">
        <v>0.2</v>
      </c>
      <c r="AD3065" s="1" t="n">
        <f aca="false">IF(F3065=0,0,Z3065/F3065)</f>
        <v>3.8</v>
      </c>
      <c r="AE3065" s="1" t="str">
        <f aca="false">IFERROR(LEFT(C3065,FIND("-",C3065)-1),C3065)</f>
        <v>PF</v>
      </c>
      <c r="AF3065" s="1" t="str">
        <f aca="false">B3065&amp;"|"&amp;A3065</f>
        <v>Mike Muscala|2014</v>
      </c>
      <c r="AG3065" s="1" t="n">
        <f aca="false">SUMPRODUCT(($A$2:$A$4670=A3065)*($Z$2:$Z$4670&gt;Z3065))+1</f>
        <v>389</v>
      </c>
    </row>
    <row r="3066" customFormat="false" ht="15" hidden="false" customHeight="false" outlineLevel="0" collapsed="false">
      <c r="A3066" s="1" t="n">
        <v>2014</v>
      </c>
      <c r="B3066" s="1" t="s">
        <v>944</v>
      </c>
      <c r="C3066" s="1" t="s">
        <v>92</v>
      </c>
      <c r="D3066" s="1" t="n">
        <v>25</v>
      </c>
      <c r="E3066" s="1" t="s">
        <v>110</v>
      </c>
      <c r="F3066" s="1" t="n">
        <v>80</v>
      </c>
      <c r="G3066" s="1" t="n">
        <v>6</v>
      </c>
      <c r="H3066" s="1" t="n">
        <v>1482</v>
      </c>
      <c r="I3066" s="1" t="n">
        <v>301</v>
      </c>
      <c r="J3066" s="1" t="n">
        <v>628</v>
      </c>
      <c r="K3066" s="1" t="n">
        <v>0.479</v>
      </c>
      <c r="L3066" s="1" t="n">
        <v>62</v>
      </c>
      <c r="M3066" s="1" t="n">
        <v>200</v>
      </c>
      <c r="N3066" s="1" t="n">
        <v>0.31</v>
      </c>
      <c r="O3066" s="1" t="n">
        <v>103</v>
      </c>
      <c r="P3066" s="1" t="n">
        <v>132</v>
      </c>
      <c r="Q3066" s="1" t="n">
        <v>0.78</v>
      </c>
      <c r="R3066" s="1" t="n">
        <v>62</v>
      </c>
      <c r="S3066" s="1" t="n">
        <v>222</v>
      </c>
      <c r="T3066" s="1" t="n">
        <v>284</v>
      </c>
      <c r="U3066" s="1" t="n">
        <v>75</v>
      </c>
      <c r="V3066" s="1" t="n">
        <v>30</v>
      </c>
      <c r="W3066" s="1" t="n">
        <v>7</v>
      </c>
      <c r="X3066" s="1" t="n">
        <v>79</v>
      </c>
      <c r="Y3066" s="1" t="n">
        <v>121</v>
      </c>
      <c r="Z3066" s="1" t="n">
        <v>767</v>
      </c>
      <c r="AA3066" s="1" t="n">
        <v>15.3</v>
      </c>
      <c r="AB3066" s="1" t="n">
        <v>0.559</v>
      </c>
      <c r="AC3066" s="1" t="n">
        <v>2.6</v>
      </c>
      <c r="AD3066" s="1" t="n">
        <f aca="false">IF(F3066=0,0,Z3066/F3066)</f>
        <v>9.5875</v>
      </c>
      <c r="AE3066" s="1" t="str">
        <f aca="false">IFERROR(LEFT(C3066,FIND("-",C3066)-1),C3066)</f>
        <v>PF</v>
      </c>
      <c r="AF3066" s="1" t="str">
        <f aca="false">B3066&amp;"|"&amp;A3066</f>
        <v>Mike Scott|2014</v>
      </c>
      <c r="AG3066" s="1" t="n">
        <f aca="false">SUMPRODUCT(($A$2:$A$4670=A3066)*($Z$2:$Z$4670&gt;Z3066))+1</f>
        <v>136</v>
      </c>
    </row>
    <row r="3067" customFormat="false" ht="15" hidden="false" customHeight="false" outlineLevel="0" collapsed="false">
      <c r="A3067" s="1" t="n">
        <v>2014</v>
      </c>
      <c r="B3067" s="1" t="s">
        <v>945</v>
      </c>
      <c r="C3067" s="1" t="s">
        <v>105</v>
      </c>
      <c r="D3067" s="1" t="n">
        <v>25</v>
      </c>
      <c r="E3067" s="1" t="s">
        <v>124</v>
      </c>
      <c r="F3067" s="1" t="n">
        <v>80</v>
      </c>
      <c r="G3067" s="1" t="n">
        <v>79</v>
      </c>
      <c r="H3067" s="1" t="n">
        <v>1964</v>
      </c>
      <c r="I3067" s="1" t="n">
        <v>286</v>
      </c>
      <c r="J3067" s="1" t="n">
        <v>553</v>
      </c>
      <c r="K3067" s="1" t="n">
        <v>0.517</v>
      </c>
      <c r="L3067" s="1" t="n">
        <v>0</v>
      </c>
      <c r="M3067" s="1" t="n">
        <v>0</v>
      </c>
      <c r="O3067" s="1" t="n">
        <v>74</v>
      </c>
      <c r="P3067" s="1" t="n">
        <v>132</v>
      </c>
      <c r="Q3067" s="1" t="n">
        <v>0.561</v>
      </c>
      <c r="R3067" s="1" t="n">
        <v>198</v>
      </c>
      <c r="S3067" s="1" t="n">
        <v>428</v>
      </c>
      <c r="T3067" s="1" t="n">
        <v>626</v>
      </c>
      <c r="U3067" s="1" t="n">
        <v>43</v>
      </c>
      <c r="V3067" s="1" t="n">
        <v>50</v>
      </c>
      <c r="W3067" s="1" t="n">
        <v>90</v>
      </c>
      <c r="X3067" s="1" t="n">
        <v>111</v>
      </c>
      <c r="Y3067" s="1" t="n">
        <v>185</v>
      </c>
      <c r="Z3067" s="1" t="n">
        <v>646</v>
      </c>
      <c r="AA3067" s="1" t="n">
        <v>14.6</v>
      </c>
      <c r="AB3067" s="1" t="n">
        <v>0.529</v>
      </c>
      <c r="AC3067" s="1" t="n">
        <v>4</v>
      </c>
      <c r="AD3067" s="1" t="n">
        <f aca="false">IF(F3067=0,0,Z3067/F3067)</f>
        <v>8.075</v>
      </c>
      <c r="AE3067" s="1" t="str">
        <f aca="false">IFERROR(LEFT(C3067,FIND("-",C3067)-1),C3067)</f>
        <v>C</v>
      </c>
      <c r="AF3067" s="1" t="str">
        <f aca="false">B3067&amp;"|"&amp;A3067</f>
        <v>Miles Plumlee|2014</v>
      </c>
      <c r="AG3067" s="1" t="n">
        <f aca="false">SUMPRODUCT(($A$2:$A$4670=A3067)*($Z$2:$Z$4670&gt;Z3067))+1</f>
        <v>159</v>
      </c>
    </row>
    <row r="3068" customFormat="false" ht="15" hidden="false" customHeight="false" outlineLevel="0" collapsed="false">
      <c r="A3068" s="1" t="n">
        <v>2014</v>
      </c>
      <c r="B3068" s="1" t="s">
        <v>1012</v>
      </c>
      <c r="C3068" s="1" t="s">
        <v>105</v>
      </c>
      <c r="D3068" s="1" t="n">
        <v>26</v>
      </c>
      <c r="E3068" s="1" t="s">
        <v>152</v>
      </c>
      <c r="F3068" s="1" t="n">
        <v>48</v>
      </c>
      <c r="G3068" s="1" t="n">
        <v>2</v>
      </c>
      <c r="H3068" s="1" t="n">
        <v>465</v>
      </c>
      <c r="I3068" s="1" t="n">
        <v>68</v>
      </c>
      <c r="J3068" s="1" t="n">
        <v>126</v>
      </c>
      <c r="K3068" s="1" t="n">
        <v>0.54</v>
      </c>
      <c r="L3068" s="1" t="n">
        <v>0</v>
      </c>
      <c r="M3068" s="1" t="n">
        <v>0</v>
      </c>
      <c r="O3068" s="1" t="n">
        <v>45</v>
      </c>
      <c r="P3068" s="1" t="n">
        <v>55</v>
      </c>
      <c r="Q3068" s="1" t="n">
        <v>0.818</v>
      </c>
      <c r="R3068" s="1" t="n">
        <v>54</v>
      </c>
      <c r="S3068" s="1" t="n">
        <v>54</v>
      </c>
      <c r="T3068" s="1" t="n">
        <v>108</v>
      </c>
      <c r="U3068" s="1" t="n">
        <v>23</v>
      </c>
      <c r="V3068" s="1" t="n">
        <v>7</v>
      </c>
      <c r="W3068" s="1" t="n">
        <v>13</v>
      </c>
      <c r="X3068" s="1" t="n">
        <v>28</v>
      </c>
      <c r="Y3068" s="1" t="n">
        <v>84</v>
      </c>
      <c r="Z3068" s="1" t="n">
        <v>181</v>
      </c>
      <c r="AA3068" s="1" t="n">
        <v>15.3</v>
      </c>
      <c r="AB3068" s="1" t="n">
        <v>0.603</v>
      </c>
      <c r="AC3068" s="1" t="n">
        <v>1.1</v>
      </c>
      <c r="AD3068" s="1" t="n">
        <f aca="false">IF(F3068=0,0,Z3068/F3068)</f>
        <v>3.77083333333333</v>
      </c>
      <c r="AE3068" s="1" t="str">
        <f aca="false">IFERROR(LEFT(C3068,FIND("-",C3068)-1),C3068)</f>
        <v>C</v>
      </c>
      <c r="AF3068" s="1" t="str">
        <f aca="false">B3068&amp;"|"&amp;A3068</f>
        <v>Miroslav Raduljica|2014</v>
      </c>
      <c r="AG3068" s="1" t="n">
        <f aca="false">SUMPRODUCT(($A$2:$A$4670=A3068)*($Z$2:$Z$4670&gt;Z3068))+1</f>
        <v>325</v>
      </c>
    </row>
    <row r="3069" customFormat="false" ht="15" hidden="false" customHeight="false" outlineLevel="0" collapsed="false">
      <c r="A3069" s="1" t="n">
        <v>2014</v>
      </c>
      <c r="B3069" s="1" t="s">
        <v>946</v>
      </c>
      <c r="C3069" s="1" t="s">
        <v>123</v>
      </c>
      <c r="D3069" s="1" t="n">
        <v>28</v>
      </c>
      <c r="E3069" s="1" t="s">
        <v>891</v>
      </c>
      <c r="F3069" s="1" t="n">
        <v>72</v>
      </c>
      <c r="G3069" s="1" t="n">
        <v>7</v>
      </c>
      <c r="H3069" s="1" t="n">
        <v>1396</v>
      </c>
      <c r="I3069" s="1" t="n">
        <v>221</v>
      </c>
      <c r="J3069" s="1" t="n">
        <v>529</v>
      </c>
      <c r="K3069" s="1" t="n">
        <v>0.418</v>
      </c>
      <c r="L3069" s="1" t="n">
        <v>136</v>
      </c>
      <c r="M3069" s="1" t="n">
        <v>349</v>
      </c>
      <c r="N3069" s="1" t="n">
        <v>0.39</v>
      </c>
      <c r="O3069" s="1" t="n">
        <v>44</v>
      </c>
      <c r="P3069" s="1" t="n">
        <v>62</v>
      </c>
      <c r="Q3069" s="1" t="n">
        <v>0.71</v>
      </c>
      <c r="R3069" s="1" t="n">
        <v>60</v>
      </c>
      <c r="S3069" s="1" t="n">
        <v>206</v>
      </c>
      <c r="T3069" s="1" t="n">
        <v>266</v>
      </c>
      <c r="U3069" s="1" t="n">
        <v>57</v>
      </c>
      <c r="V3069" s="1" t="n">
        <v>29</v>
      </c>
      <c r="W3069" s="1" t="n">
        <v>23</v>
      </c>
      <c r="X3069" s="1" t="n">
        <v>54</v>
      </c>
      <c r="Y3069" s="1" t="n">
        <v>143</v>
      </c>
      <c r="Z3069" s="1" t="n">
        <v>622</v>
      </c>
      <c r="AA3069" s="1" t="n">
        <v>14.3</v>
      </c>
      <c r="AB3069" s="1" t="n">
        <v>0.559</v>
      </c>
      <c r="AC3069" s="1" t="n">
        <v>2.7</v>
      </c>
      <c r="AD3069" s="1" t="n">
        <f aca="false">IF(F3069=0,0,Z3069/F3069)</f>
        <v>8.63888888888889</v>
      </c>
      <c r="AE3069" s="1" t="str">
        <f aca="false">IFERROR(LEFT(C3069,FIND("-",C3069)-1),C3069)</f>
        <v>SF</v>
      </c>
      <c r="AF3069" s="1" t="str">
        <f aca="false">B3069&amp;"|"&amp;A3069</f>
        <v>Mirza Teletovic|2014</v>
      </c>
      <c r="AG3069" s="1" t="n">
        <f aca="false">SUMPRODUCT(($A$2:$A$4670=A3069)*($Z$2:$Z$4670&gt;Z3069))+1</f>
        <v>170</v>
      </c>
    </row>
    <row r="3070" customFormat="false" ht="15" hidden="false" customHeight="false" outlineLevel="0" collapsed="false">
      <c r="A3070" s="1" t="n">
        <v>2014</v>
      </c>
      <c r="B3070" s="1" t="s">
        <v>463</v>
      </c>
      <c r="C3070" s="1" t="s">
        <v>102</v>
      </c>
      <c r="D3070" s="1" t="n">
        <v>31</v>
      </c>
      <c r="E3070" s="1" t="s">
        <v>191</v>
      </c>
      <c r="F3070" s="1" t="n">
        <v>74</v>
      </c>
      <c r="G3070" s="1" t="n">
        <v>0</v>
      </c>
      <c r="H3070" s="1" t="n">
        <v>1834</v>
      </c>
      <c r="I3070" s="1" t="n">
        <v>280</v>
      </c>
      <c r="J3070" s="1" t="n">
        <v>672</v>
      </c>
      <c r="K3070" s="1" t="n">
        <v>0.417</v>
      </c>
      <c r="L3070" s="1" t="n">
        <v>83</v>
      </c>
      <c r="M3070" s="1" t="n">
        <v>225</v>
      </c>
      <c r="N3070" s="1" t="n">
        <v>0.369</v>
      </c>
      <c r="O3070" s="1" t="n">
        <v>78</v>
      </c>
      <c r="P3070" s="1" t="n">
        <v>89</v>
      </c>
      <c r="Q3070" s="1" t="n">
        <v>0.876</v>
      </c>
      <c r="R3070" s="1" t="n">
        <v>42</v>
      </c>
      <c r="S3070" s="1" t="n">
        <v>111</v>
      </c>
      <c r="T3070" s="1" t="n">
        <v>153</v>
      </c>
      <c r="U3070" s="1" t="n">
        <v>321</v>
      </c>
      <c r="V3070" s="1" t="n">
        <v>55</v>
      </c>
      <c r="W3070" s="1" t="n">
        <v>10</v>
      </c>
      <c r="X3070" s="1" t="n">
        <v>149</v>
      </c>
      <c r="Y3070" s="1" t="n">
        <v>197</v>
      </c>
      <c r="Z3070" s="1" t="n">
        <v>721</v>
      </c>
      <c r="AA3070" s="1" t="n">
        <v>11.8</v>
      </c>
      <c r="AB3070" s="1" t="n">
        <v>0.507</v>
      </c>
      <c r="AC3070" s="1" t="n">
        <v>2.2</v>
      </c>
      <c r="AD3070" s="1" t="n">
        <f aca="false">IF(F3070=0,0,Z3070/F3070)</f>
        <v>9.74324324324324</v>
      </c>
      <c r="AE3070" s="1" t="str">
        <f aca="false">IFERROR(LEFT(C3070,FIND("-",C3070)-1),C3070)</f>
        <v>PG</v>
      </c>
      <c r="AF3070" s="1" t="str">
        <f aca="false">B3070&amp;"|"&amp;A3070</f>
        <v>Mo Williams|2014</v>
      </c>
      <c r="AG3070" s="1" t="n">
        <f aca="false">SUMPRODUCT(($A$2:$A$4670=A3070)*($Z$2:$Z$4670&gt;Z3070))+1</f>
        <v>145</v>
      </c>
    </row>
    <row r="3071" customFormat="false" ht="15" hidden="false" customHeight="false" outlineLevel="0" collapsed="false">
      <c r="A3071" s="1" t="n">
        <v>2014</v>
      </c>
      <c r="B3071" s="1" t="s">
        <v>464</v>
      </c>
      <c r="C3071" s="1" t="s">
        <v>128</v>
      </c>
      <c r="D3071" s="1" t="n">
        <v>28</v>
      </c>
      <c r="E3071" s="1" t="s">
        <v>189</v>
      </c>
      <c r="F3071" s="1" t="n">
        <v>82</v>
      </c>
      <c r="G3071" s="1" t="n">
        <v>82</v>
      </c>
      <c r="H3071" s="1" t="n">
        <v>3023</v>
      </c>
      <c r="I3071" s="1" t="n">
        <v>576</v>
      </c>
      <c r="J3071" s="1" t="n">
        <v>1278</v>
      </c>
      <c r="K3071" s="1" t="n">
        <v>0.451</v>
      </c>
      <c r="L3071" s="1" t="n">
        <v>69</v>
      </c>
      <c r="M3071" s="1" t="n">
        <v>209</v>
      </c>
      <c r="N3071" s="1" t="n">
        <v>0.33</v>
      </c>
      <c r="O3071" s="1" t="n">
        <v>339</v>
      </c>
      <c r="P3071" s="1" t="n">
        <v>430</v>
      </c>
      <c r="Q3071" s="1" t="n">
        <v>0.788</v>
      </c>
      <c r="R3071" s="1" t="n">
        <v>38</v>
      </c>
      <c r="S3071" s="1" t="n">
        <v>257</v>
      </c>
      <c r="T3071" s="1" t="n">
        <v>295</v>
      </c>
      <c r="U3071" s="1" t="n">
        <v>471</v>
      </c>
      <c r="V3071" s="1" t="n">
        <v>141</v>
      </c>
      <c r="W3071" s="1" t="n">
        <v>23</v>
      </c>
      <c r="X3071" s="1" t="n">
        <v>264</v>
      </c>
      <c r="Y3071" s="1" t="n">
        <v>197</v>
      </c>
      <c r="Z3071" s="1" t="n">
        <v>1560</v>
      </c>
      <c r="AA3071" s="1" t="n">
        <v>16.8</v>
      </c>
      <c r="AB3071" s="1" t="n">
        <v>0.532</v>
      </c>
      <c r="AC3071" s="1" t="n">
        <v>4.9</v>
      </c>
      <c r="AD3071" s="1" t="n">
        <f aca="false">IF(F3071=0,0,Z3071/F3071)</f>
        <v>19.0243902439024</v>
      </c>
      <c r="AE3071" s="1" t="str">
        <f aca="false">IFERROR(LEFT(C3071,FIND("-",C3071)-1),C3071)</f>
        <v>SG</v>
      </c>
      <c r="AF3071" s="1" t="str">
        <f aca="false">B3071&amp;"|"&amp;A3071</f>
        <v>Monta Ellis|2014</v>
      </c>
      <c r="AG3071" s="1" t="n">
        <f aca="false">SUMPRODUCT(($A$2:$A$4670=A3071)*($Z$2:$Z$4670&gt;Z3071))+1</f>
        <v>16</v>
      </c>
    </row>
    <row r="3072" customFormat="false" ht="15" hidden="false" customHeight="false" outlineLevel="0" collapsed="false">
      <c r="A3072" s="1" t="n">
        <v>2014</v>
      </c>
      <c r="B3072" s="1" t="s">
        <v>787</v>
      </c>
      <c r="C3072" s="1" t="s">
        <v>102</v>
      </c>
      <c r="D3072" s="1" t="n">
        <v>29</v>
      </c>
      <c r="E3072" s="1" t="s">
        <v>609</v>
      </c>
      <c r="F3072" s="1" t="n">
        <v>3</v>
      </c>
      <c r="G3072" s="1" t="n">
        <v>0</v>
      </c>
      <c r="H3072" s="1" t="n">
        <v>11</v>
      </c>
      <c r="I3072" s="1" t="n">
        <v>0</v>
      </c>
      <c r="J3072" s="1" t="n">
        <v>3</v>
      </c>
      <c r="K3072" s="1" t="n">
        <v>0</v>
      </c>
      <c r="L3072" s="1" t="n">
        <v>0</v>
      </c>
      <c r="M3072" s="1" t="n">
        <v>1</v>
      </c>
      <c r="N3072" s="1" t="n">
        <v>0</v>
      </c>
      <c r="O3072" s="1" t="n">
        <v>1</v>
      </c>
      <c r="P3072" s="1" t="n">
        <v>2</v>
      </c>
      <c r="Q3072" s="1" t="n">
        <v>0.5</v>
      </c>
      <c r="R3072" s="1" t="n">
        <v>0</v>
      </c>
      <c r="S3072" s="1" t="n">
        <v>0</v>
      </c>
      <c r="T3072" s="1" t="n">
        <v>0</v>
      </c>
      <c r="U3072" s="1" t="n">
        <v>4</v>
      </c>
      <c r="V3072" s="1" t="n">
        <v>0</v>
      </c>
      <c r="W3072" s="1" t="n">
        <v>0</v>
      </c>
      <c r="X3072" s="1" t="n">
        <v>2</v>
      </c>
      <c r="Y3072" s="1" t="n">
        <v>2</v>
      </c>
      <c r="Z3072" s="1" t="n">
        <v>1</v>
      </c>
      <c r="AA3072" s="1" t="n">
        <v>-8.8</v>
      </c>
      <c r="AB3072" s="1" t="n">
        <v>0.129</v>
      </c>
      <c r="AC3072" s="1" t="n">
        <v>-0.1</v>
      </c>
      <c r="AD3072" s="1" t="n">
        <f aca="false">IF(F3072=0,0,Z3072/F3072)</f>
        <v>0.333333333333333</v>
      </c>
      <c r="AE3072" s="1" t="str">
        <f aca="false">IFERROR(LEFT(C3072,FIND("-",C3072)-1),C3072)</f>
        <v>PG</v>
      </c>
      <c r="AF3072" s="1" t="str">
        <f aca="false">B3072&amp;"|"&amp;A3072</f>
        <v>Mustafa Shakur|2014</v>
      </c>
      <c r="AG3072" s="1" t="n">
        <f aca="false">SUMPRODUCT(($A$2:$A$4670=A3072)*($Z$2:$Z$4670&gt;Z3072))+1</f>
        <v>472</v>
      </c>
    </row>
    <row r="3073" customFormat="false" ht="15" hidden="false" customHeight="false" outlineLevel="0" collapsed="false">
      <c r="A3073" s="1" t="n">
        <v>2014</v>
      </c>
      <c r="B3073" s="1" t="s">
        <v>947</v>
      </c>
      <c r="C3073" s="1" t="s">
        <v>123</v>
      </c>
      <c r="D3073" s="1" t="n">
        <v>26</v>
      </c>
      <c r="E3073" s="1" t="s">
        <v>115</v>
      </c>
      <c r="F3073" s="1" t="n">
        <v>47</v>
      </c>
      <c r="G3073" s="1" t="n">
        <v>3</v>
      </c>
      <c r="H3073" s="1" t="n">
        <v>494</v>
      </c>
      <c r="I3073" s="1" t="n">
        <v>64</v>
      </c>
      <c r="J3073" s="1" t="n">
        <v>153</v>
      </c>
      <c r="K3073" s="1" t="n">
        <v>0.418</v>
      </c>
      <c r="L3073" s="1" t="n">
        <v>18</v>
      </c>
      <c r="M3073" s="1" t="n">
        <v>53</v>
      </c>
      <c r="N3073" s="1" t="n">
        <v>0.34</v>
      </c>
      <c r="O3073" s="1" t="n">
        <v>31</v>
      </c>
      <c r="P3073" s="1" t="n">
        <v>35</v>
      </c>
      <c r="Q3073" s="1" t="n">
        <v>0.886</v>
      </c>
      <c r="R3073" s="1" t="n">
        <v>14</v>
      </c>
      <c r="S3073" s="1" t="n">
        <v>59</v>
      </c>
      <c r="T3073" s="1" t="n">
        <v>73</v>
      </c>
      <c r="U3073" s="1" t="n">
        <v>65</v>
      </c>
      <c r="V3073" s="1" t="n">
        <v>22</v>
      </c>
      <c r="W3073" s="1" t="n">
        <v>6</v>
      </c>
      <c r="X3073" s="1" t="n">
        <v>35</v>
      </c>
      <c r="Y3073" s="1" t="n">
        <v>48</v>
      </c>
      <c r="Z3073" s="1" t="n">
        <v>177</v>
      </c>
      <c r="AA3073" s="1" t="n">
        <v>13.1</v>
      </c>
      <c r="AB3073" s="1" t="n">
        <v>0.526</v>
      </c>
      <c r="AC3073" s="1" t="n">
        <v>1</v>
      </c>
      <c r="AD3073" s="1" t="n">
        <f aca="false">IF(F3073=0,0,Z3073/F3073)</f>
        <v>3.76595744680851</v>
      </c>
      <c r="AE3073" s="1" t="str">
        <f aca="false">IFERROR(LEFT(C3073,FIND("-",C3073)-1),C3073)</f>
        <v>SF</v>
      </c>
      <c r="AF3073" s="1" t="str">
        <f aca="false">B3073&amp;"|"&amp;A3073</f>
        <v>Nando De|2014</v>
      </c>
      <c r="AG3073" s="1" t="n">
        <f aca="false">SUMPRODUCT(($A$2:$A$4670=A3073)*($Z$2:$Z$4670&gt;Z3073))+1</f>
        <v>329</v>
      </c>
    </row>
    <row r="3074" customFormat="false" ht="15" hidden="false" customHeight="false" outlineLevel="0" collapsed="false">
      <c r="A3074" s="1" t="n">
        <v>2014</v>
      </c>
      <c r="B3074" s="1" t="s">
        <v>468</v>
      </c>
      <c r="C3074" s="1" t="s">
        <v>102</v>
      </c>
      <c r="D3074" s="1" t="n">
        <v>29</v>
      </c>
      <c r="E3074" s="1" t="s">
        <v>129</v>
      </c>
      <c r="F3074" s="1" t="n">
        <v>44</v>
      </c>
      <c r="G3074" s="1" t="n">
        <v>1</v>
      </c>
      <c r="H3074" s="1" t="n">
        <v>866</v>
      </c>
      <c r="I3074" s="1" t="n">
        <v>164</v>
      </c>
      <c r="J3074" s="1" t="n">
        <v>383</v>
      </c>
      <c r="K3074" s="1" t="n">
        <v>0.428</v>
      </c>
      <c r="L3074" s="1" t="n">
        <v>58</v>
      </c>
      <c r="M3074" s="1" t="n">
        <v>154</v>
      </c>
      <c r="N3074" s="1" t="n">
        <v>0.377</v>
      </c>
      <c r="O3074" s="1" t="n">
        <v>71</v>
      </c>
      <c r="P3074" s="1" t="n">
        <v>85</v>
      </c>
      <c r="Q3074" s="1" t="n">
        <v>0.835</v>
      </c>
      <c r="R3074" s="1" t="n">
        <v>21</v>
      </c>
      <c r="S3074" s="1" t="n">
        <v>60</v>
      </c>
      <c r="T3074" s="1" t="n">
        <v>81</v>
      </c>
      <c r="U3074" s="1" t="n">
        <v>112</v>
      </c>
      <c r="V3074" s="1" t="n">
        <v>36</v>
      </c>
      <c r="W3074" s="1" t="n">
        <v>4</v>
      </c>
      <c r="X3074" s="1" t="n">
        <v>58</v>
      </c>
      <c r="Y3074" s="1" t="n">
        <v>92</v>
      </c>
      <c r="Z3074" s="1" t="n">
        <v>457</v>
      </c>
      <c r="AA3074" s="1" t="n">
        <v>15.6</v>
      </c>
      <c r="AB3074" s="1" t="n">
        <v>0.544</v>
      </c>
      <c r="AC3074" s="1" t="n">
        <v>1.8</v>
      </c>
      <c r="AD3074" s="1" t="n">
        <f aca="false">IF(F3074=0,0,Z3074/F3074)</f>
        <v>10.3863636363636</v>
      </c>
      <c r="AE3074" s="1" t="str">
        <f aca="false">IFERROR(LEFT(C3074,FIND("-",C3074)-1),C3074)</f>
        <v>PG</v>
      </c>
      <c r="AF3074" s="1" t="str">
        <f aca="false">B3074&amp;"|"&amp;A3074</f>
        <v>Nate Robinson|2014</v>
      </c>
      <c r="AG3074" s="1" t="n">
        <f aca="false">SUMPRODUCT(($A$2:$A$4670=A3074)*($Z$2:$Z$4670&gt;Z3074))+1</f>
        <v>220</v>
      </c>
    </row>
    <row r="3075" customFormat="false" ht="15" hidden="false" customHeight="false" outlineLevel="0" collapsed="false">
      <c r="A3075" s="1" t="n">
        <v>2014</v>
      </c>
      <c r="B3075" s="1" t="s">
        <v>1013</v>
      </c>
      <c r="C3075" s="1" t="s">
        <v>102</v>
      </c>
      <c r="D3075" s="1" t="n">
        <v>22</v>
      </c>
      <c r="E3075" s="1" t="s">
        <v>152</v>
      </c>
      <c r="F3075" s="1" t="n">
        <v>58</v>
      </c>
      <c r="G3075" s="1" t="n">
        <v>31</v>
      </c>
      <c r="H3075" s="1" t="n">
        <v>1309</v>
      </c>
      <c r="I3075" s="1" t="n">
        <v>170</v>
      </c>
      <c r="J3075" s="1" t="n">
        <v>389</v>
      </c>
      <c r="K3075" s="1" t="n">
        <v>0.437</v>
      </c>
      <c r="L3075" s="1" t="n">
        <v>18</v>
      </c>
      <c r="M3075" s="1" t="n">
        <v>62</v>
      </c>
      <c r="N3075" s="1" t="n">
        <v>0.29</v>
      </c>
      <c r="O3075" s="1" t="n">
        <v>59</v>
      </c>
      <c r="P3075" s="1" t="n">
        <v>90</v>
      </c>
      <c r="Q3075" s="1" t="n">
        <v>0.656</v>
      </c>
      <c r="R3075" s="1" t="n">
        <v>33</v>
      </c>
      <c r="S3075" s="1" t="n">
        <v>116</v>
      </c>
      <c r="T3075" s="1" t="n">
        <v>149</v>
      </c>
      <c r="U3075" s="1" t="n">
        <v>187</v>
      </c>
      <c r="V3075" s="1" t="n">
        <v>35</v>
      </c>
      <c r="W3075" s="1" t="n">
        <v>15</v>
      </c>
      <c r="X3075" s="1" t="n">
        <v>57</v>
      </c>
      <c r="Y3075" s="1" t="n">
        <v>67</v>
      </c>
      <c r="Z3075" s="1" t="n">
        <v>417</v>
      </c>
      <c r="AA3075" s="1" t="n">
        <v>12.7</v>
      </c>
      <c r="AB3075" s="1" t="n">
        <v>0.486</v>
      </c>
      <c r="AC3075" s="1" t="n">
        <v>1.2</v>
      </c>
      <c r="AD3075" s="1" t="n">
        <f aca="false">IF(F3075=0,0,Z3075/F3075)</f>
        <v>7.18965517241379</v>
      </c>
      <c r="AE3075" s="1" t="str">
        <f aca="false">IFERROR(LEFT(C3075,FIND("-",C3075)-1),C3075)</f>
        <v>PG</v>
      </c>
      <c r="AF3075" s="1" t="str">
        <f aca="false">B3075&amp;"|"&amp;A3075</f>
        <v>Nate Wolters|2014</v>
      </c>
      <c r="AG3075" s="1" t="n">
        <f aca="false">SUMPRODUCT(($A$2:$A$4670=A3075)*($Z$2:$Z$4670&gt;Z3075))+1</f>
        <v>231</v>
      </c>
    </row>
    <row r="3076" customFormat="false" ht="15" hidden="false" customHeight="false" outlineLevel="0" collapsed="false">
      <c r="A3076" s="1" t="n">
        <v>2014</v>
      </c>
      <c r="B3076" s="1" t="s">
        <v>469</v>
      </c>
      <c r="C3076" s="1" t="s">
        <v>105</v>
      </c>
      <c r="D3076" s="1" t="n">
        <v>36</v>
      </c>
      <c r="E3076" s="1" t="s">
        <v>106</v>
      </c>
      <c r="F3076" s="1" t="n">
        <v>80</v>
      </c>
      <c r="G3076" s="1" t="n">
        <v>1</v>
      </c>
      <c r="H3076" s="1" t="n">
        <v>562</v>
      </c>
      <c r="I3076" s="1" t="n">
        <v>54</v>
      </c>
      <c r="J3076" s="1" t="n">
        <v>126</v>
      </c>
      <c r="K3076" s="1" t="n">
        <v>0.429</v>
      </c>
      <c r="L3076" s="1" t="n">
        <v>0</v>
      </c>
      <c r="M3076" s="1" t="n">
        <v>0</v>
      </c>
      <c r="O3076" s="1" t="n">
        <v>16</v>
      </c>
      <c r="P3076" s="1" t="n">
        <v>30</v>
      </c>
      <c r="Q3076" s="1" t="n">
        <v>0.533</v>
      </c>
      <c r="R3076" s="1" t="n">
        <v>66</v>
      </c>
      <c r="S3076" s="1" t="n">
        <v>109</v>
      </c>
      <c r="T3076" s="1" t="n">
        <v>175</v>
      </c>
      <c r="U3076" s="1" t="n">
        <v>20</v>
      </c>
      <c r="V3076" s="1" t="n">
        <v>14</v>
      </c>
      <c r="W3076" s="1" t="n">
        <v>30</v>
      </c>
      <c r="X3076" s="1" t="n">
        <v>37</v>
      </c>
      <c r="Y3076" s="1" t="n">
        <v>77</v>
      </c>
      <c r="Z3076" s="1" t="n">
        <v>124</v>
      </c>
      <c r="AA3076" s="1" t="n">
        <v>10.1</v>
      </c>
      <c r="AB3076" s="1" t="n">
        <v>0.445</v>
      </c>
      <c r="AC3076" s="1" t="n">
        <v>0.8</v>
      </c>
      <c r="AD3076" s="1" t="n">
        <f aca="false">IF(F3076=0,0,Z3076/F3076)</f>
        <v>1.55</v>
      </c>
      <c r="AE3076" s="1" t="str">
        <f aca="false">IFERROR(LEFT(C3076,FIND("-",C3076)-1),C3076)</f>
        <v>C</v>
      </c>
      <c r="AF3076" s="1" t="str">
        <f aca="false">B3076&amp;"|"&amp;A3076</f>
        <v>Nazr Mohammed|2014</v>
      </c>
      <c r="AG3076" s="1" t="n">
        <f aca="false">SUMPRODUCT(($A$2:$A$4670=A3076)*($Z$2:$Z$4670&gt;Z3076))+1</f>
        <v>359</v>
      </c>
    </row>
    <row r="3077" customFormat="false" ht="15" hidden="false" customHeight="false" outlineLevel="0" collapsed="false">
      <c r="A3077" s="1" t="n">
        <v>2014</v>
      </c>
      <c r="B3077" s="1" t="s">
        <v>1014</v>
      </c>
      <c r="C3077" s="1" t="s">
        <v>128</v>
      </c>
      <c r="D3077" s="1" t="n">
        <v>22</v>
      </c>
      <c r="E3077" s="1" t="s">
        <v>117</v>
      </c>
      <c r="F3077" s="1" t="n">
        <v>24</v>
      </c>
      <c r="G3077" s="1" t="n">
        <v>0</v>
      </c>
      <c r="H3077" s="1" t="n">
        <v>142</v>
      </c>
      <c r="I3077" s="1" t="n">
        <v>8</v>
      </c>
      <c r="J3077" s="1" t="n">
        <v>39</v>
      </c>
      <c r="K3077" s="1" t="n">
        <v>0.205</v>
      </c>
      <c r="L3077" s="1" t="n">
        <v>3</v>
      </c>
      <c r="M3077" s="1" t="n">
        <v>18</v>
      </c>
      <c r="N3077" s="1" t="n">
        <v>0.167</v>
      </c>
      <c r="O3077" s="1" t="n">
        <v>7</v>
      </c>
      <c r="P3077" s="1" t="n">
        <v>8</v>
      </c>
      <c r="Q3077" s="1" t="n">
        <v>0.875</v>
      </c>
      <c r="R3077" s="1" t="n">
        <v>3</v>
      </c>
      <c r="S3077" s="1" t="n">
        <v>12</v>
      </c>
      <c r="T3077" s="1" t="n">
        <v>15</v>
      </c>
      <c r="U3077" s="1" t="n">
        <v>13</v>
      </c>
      <c r="V3077" s="1" t="n">
        <v>0</v>
      </c>
      <c r="W3077" s="1" t="n">
        <v>1</v>
      </c>
      <c r="X3077" s="1" t="n">
        <v>13</v>
      </c>
      <c r="Y3077" s="1" t="n">
        <v>13</v>
      </c>
      <c r="Z3077" s="1" t="n">
        <v>26</v>
      </c>
      <c r="AA3077" s="1" t="n">
        <v>-1.7</v>
      </c>
      <c r="AB3077" s="1" t="n">
        <v>0.306</v>
      </c>
      <c r="AC3077" s="1" t="n">
        <v>-0.4</v>
      </c>
      <c r="AD3077" s="1" t="n">
        <f aca="false">IF(F3077=0,0,Z3077/F3077)</f>
        <v>1.08333333333333</v>
      </c>
      <c r="AE3077" s="1" t="str">
        <f aca="false">IFERROR(LEFT(C3077,FIND("-",C3077)-1),C3077)</f>
        <v>SG</v>
      </c>
      <c r="AF3077" s="1" t="str">
        <f aca="false">B3077&amp;"|"&amp;A3077</f>
        <v>Nemanja Nedovic|2014</v>
      </c>
      <c r="AG3077" s="1" t="n">
        <f aca="false">SUMPRODUCT(($A$2:$A$4670=A3077)*($Z$2:$Z$4670&gt;Z3077))+1</f>
        <v>430</v>
      </c>
    </row>
    <row r="3078" customFormat="false" ht="15" hidden="false" customHeight="false" outlineLevel="0" collapsed="false">
      <c r="A3078" s="1" t="n">
        <v>2014</v>
      </c>
      <c r="B3078" s="1" t="s">
        <v>471</v>
      </c>
      <c r="C3078" s="1" t="s">
        <v>92</v>
      </c>
      <c r="D3078" s="1" t="n">
        <v>31</v>
      </c>
      <c r="E3078" s="1" t="s">
        <v>137</v>
      </c>
      <c r="F3078" s="1" t="n">
        <v>53</v>
      </c>
      <c r="G3078" s="1" t="n">
        <v>37</v>
      </c>
      <c r="H3078" s="1" t="n">
        <v>1560</v>
      </c>
      <c r="I3078" s="1" t="n">
        <v>299</v>
      </c>
      <c r="J3078" s="1" t="n">
        <v>594</v>
      </c>
      <c r="K3078" s="1" t="n">
        <v>0.503</v>
      </c>
      <c r="L3078" s="1" t="n">
        <v>1</v>
      </c>
      <c r="M3078" s="1" t="n">
        <v>5</v>
      </c>
      <c r="N3078" s="1" t="n">
        <v>0.2</v>
      </c>
      <c r="O3078" s="1" t="n">
        <v>155</v>
      </c>
      <c r="P3078" s="1" t="n">
        <v>266</v>
      </c>
      <c r="Q3078" s="1" t="n">
        <v>0.583</v>
      </c>
      <c r="R3078" s="1" t="n">
        <v>65</v>
      </c>
      <c r="S3078" s="1" t="n">
        <v>229</v>
      </c>
      <c r="T3078" s="1" t="n">
        <v>294</v>
      </c>
      <c r="U3078" s="1" t="n">
        <v>153</v>
      </c>
      <c r="V3078" s="1" t="n">
        <v>64</v>
      </c>
      <c r="W3078" s="1" t="n">
        <v>47</v>
      </c>
      <c r="X3078" s="1" t="n">
        <v>117</v>
      </c>
      <c r="Y3078" s="1" t="n">
        <v>164</v>
      </c>
      <c r="Z3078" s="1" t="n">
        <v>754</v>
      </c>
      <c r="AA3078" s="1" t="n">
        <v>16.6</v>
      </c>
      <c r="AB3078" s="1" t="n">
        <v>0.53</v>
      </c>
      <c r="AC3078" s="1" t="n">
        <v>3.2</v>
      </c>
      <c r="AD3078" s="1" t="n">
        <f aca="false">IF(F3078=0,0,Z3078/F3078)</f>
        <v>14.2264150943396</v>
      </c>
      <c r="AE3078" s="1" t="str">
        <f aca="false">IFERROR(LEFT(C3078,FIND("-",C3078)-1),C3078)</f>
        <v>PF</v>
      </c>
      <c r="AF3078" s="1" t="str">
        <f aca="false">B3078&amp;"|"&amp;A3078</f>
        <v>Nene Hilario|2014</v>
      </c>
      <c r="AG3078" s="1" t="n">
        <f aca="false">SUMPRODUCT(($A$2:$A$4670=A3078)*($Z$2:$Z$4670&gt;Z3078))+1</f>
        <v>143</v>
      </c>
    </row>
    <row r="3079" customFormat="false" ht="15" hidden="false" customHeight="false" outlineLevel="0" collapsed="false">
      <c r="A3079" s="1" t="n">
        <v>2014</v>
      </c>
      <c r="B3079" s="1" t="s">
        <v>1015</v>
      </c>
      <c r="C3079" s="1" t="s">
        <v>128</v>
      </c>
      <c r="D3079" s="1" t="n">
        <v>24</v>
      </c>
      <c r="E3079" s="1" t="s">
        <v>140</v>
      </c>
      <c r="F3079" s="1" t="n">
        <v>71</v>
      </c>
      <c r="G3079" s="1" t="n">
        <v>7</v>
      </c>
      <c r="H3079" s="1" t="n">
        <v>1173</v>
      </c>
      <c r="I3079" s="1" t="n">
        <v>142</v>
      </c>
      <c r="J3079" s="1" t="n">
        <v>311</v>
      </c>
      <c r="K3079" s="1" t="n">
        <v>0.457</v>
      </c>
      <c r="L3079" s="1" t="n">
        <v>19</v>
      </c>
      <c r="M3079" s="1" t="n">
        <v>61</v>
      </c>
      <c r="N3079" s="1" t="n">
        <v>0.311</v>
      </c>
      <c r="O3079" s="1" t="n">
        <v>44</v>
      </c>
      <c r="P3079" s="1" t="n">
        <v>72</v>
      </c>
      <c r="Q3079" s="1" t="n">
        <v>0.611</v>
      </c>
      <c r="R3079" s="1" t="n">
        <v>23</v>
      </c>
      <c r="S3079" s="1" t="n">
        <v>114</v>
      </c>
      <c r="T3079" s="1" t="n">
        <v>137</v>
      </c>
      <c r="U3079" s="1" t="n">
        <v>207</v>
      </c>
      <c r="V3079" s="1" t="n">
        <v>66</v>
      </c>
      <c r="W3079" s="1" t="n">
        <v>8</v>
      </c>
      <c r="X3079" s="1" t="n">
        <v>101</v>
      </c>
      <c r="Y3079" s="1" t="n">
        <v>117</v>
      </c>
      <c r="Z3079" s="1" t="n">
        <v>347</v>
      </c>
      <c r="AA3079" s="1" t="n">
        <v>12.3</v>
      </c>
      <c r="AB3079" s="1" t="n">
        <v>0.506</v>
      </c>
      <c r="AC3079" s="1" t="n">
        <v>1.5</v>
      </c>
      <c r="AD3079" s="1" t="n">
        <f aca="false">IF(F3079=0,0,Z3079/F3079)</f>
        <v>4.88732394366197</v>
      </c>
      <c r="AE3079" s="1" t="str">
        <f aca="false">IFERROR(LEFT(C3079,FIND("-",C3079)-1),C3079)</f>
        <v>SG</v>
      </c>
      <c r="AF3079" s="1" t="str">
        <f aca="false">B3079&amp;"|"&amp;A3079</f>
        <v>Nick Calathes|2014</v>
      </c>
      <c r="AG3079" s="1" t="n">
        <f aca="false">SUMPRODUCT(($A$2:$A$4670=A3079)*($Z$2:$Z$4670&gt;Z3079))+1</f>
        <v>257</v>
      </c>
    </row>
    <row r="3080" customFormat="false" ht="15" hidden="false" customHeight="false" outlineLevel="0" collapsed="false">
      <c r="A3080" s="1" t="n">
        <v>2014</v>
      </c>
      <c r="B3080" s="1" t="s">
        <v>472</v>
      </c>
      <c r="C3080" s="1" t="s">
        <v>92</v>
      </c>
      <c r="D3080" s="1" t="n">
        <v>33</v>
      </c>
      <c r="E3080" s="1" t="s">
        <v>609</v>
      </c>
      <c r="F3080" s="1" t="n">
        <v>81</v>
      </c>
      <c r="G3080" s="1" t="n">
        <v>0</v>
      </c>
      <c r="H3080" s="1" t="n">
        <v>1353</v>
      </c>
      <c r="I3080" s="1" t="n">
        <v>134</v>
      </c>
      <c r="J3080" s="1" t="n">
        <v>241</v>
      </c>
      <c r="K3080" s="1" t="n">
        <v>0.556</v>
      </c>
      <c r="L3080" s="1" t="n">
        <v>4</v>
      </c>
      <c r="M3080" s="1" t="n">
        <v>17</v>
      </c>
      <c r="N3080" s="1" t="n">
        <v>0.235</v>
      </c>
      <c r="O3080" s="1" t="n">
        <v>66</v>
      </c>
      <c r="P3080" s="1" t="n">
        <v>93</v>
      </c>
      <c r="Q3080" s="1" t="n">
        <v>0.71</v>
      </c>
      <c r="R3080" s="1" t="n">
        <v>116</v>
      </c>
      <c r="S3080" s="1" t="n">
        <v>177</v>
      </c>
      <c r="T3080" s="1" t="n">
        <v>293</v>
      </c>
      <c r="U3080" s="1" t="n">
        <v>104</v>
      </c>
      <c r="V3080" s="1" t="n">
        <v>30</v>
      </c>
      <c r="W3080" s="1" t="n">
        <v>28</v>
      </c>
      <c r="X3080" s="1" t="n">
        <v>71</v>
      </c>
      <c r="Y3080" s="1" t="n">
        <v>187</v>
      </c>
      <c r="Z3080" s="1" t="n">
        <v>338</v>
      </c>
      <c r="AA3080" s="1" t="n">
        <v>11.8</v>
      </c>
      <c r="AB3080" s="1" t="n">
        <v>0.599</v>
      </c>
      <c r="AC3080" s="1" t="n">
        <v>3.6</v>
      </c>
      <c r="AD3080" s="1" t="n">
        <f aca="false">IF(F3080=0,0,Z3080/F3080)</f>
        <v>4.17283950617284</v>
      </c>
      <c r="AE3080" s="1" t="str">
        <f aca="false">IFERROR(LEFT(C3080,FIND("-",C3080)-1),C3080)</f>
        <v>PF</v>
      </c>
      <c r="AF3080" s="1" t="str">
        <f aca="false">B3080&amp;"|"&amp;A3080</f>
        <v>Nick Collison|2014</v>
      </c>
      <c r="AG3080" s="1" t="n">
        <f aca="false">SUMPRODUCT(($A$2:$A$4670=A3080)*($Z$2:$Z$4670&gt;Z3080))+1</f>
        <v>266</v>
      </c>
    </row>
    <row r="3081" customFormat="false" ht="15" hidden="false" customHeight="false" outlineLevel="0" collapsed="false">
      <c r="A3081" s="1" t="n">
        <v>2014</v>
      </c>
      <c r="B3081" s="1" t="s">
        <v>474</v>
      </c>
      <c r="C3081" s="1" t="s">
        <v>128</v>
      </c>
      <c r="D3081" s="1" t="n">
        <v>28</v>
      </c>
      <c r="E3081" s="1" t="s">
        <v>154</v>
      </c>
      <c r="F3081" s="1" t="n">
        <v>64</v>
      </c>
      <c r="G3081" s="1" t="n">
        <v>9</v>
      </c>
      <c r="H3081" s="1" t="n">
        <v>1810</v>
      </c>
      <c r="I3081" s="1" t="n">
        <v>387</v>
      </c>
      <c r="J3081" s="1" t="n">
        <v>889</v>
      </c>
      <c r="K3081" s="1" t="n">
        <v>0.435</v>
      </c>
      <c r="L3081" s="1" t="n">
        <v>135</v>
      </c>
      <c r="M3081" s="1" t="n">
        <v>350</v>
      </c>
      <c r="N3081" s="1" t="n">
        <v>0.386</v>
      </c>
      <c r="O3081" s="1" t="n">
        <v>235</v>
      </c>
      <c r="P3081" s="1" t="n">
        <v>285</v>
      </c>
      <c r="Q3081" s="1" t="n">
        <v>0.825</v>
      </c>
      <c r="R3081" s="1" t="n">
        <v>29</v>
      </c>
      <c r="S3081" s="1" t="n">
        <v>137</v>
      </c>
      <c r="T3081" s="1" t="n">
        <v>166</v>
      </c>
      <c r="U3081" s="1" t="n">
        <v>95</v>
      </c>
      <c r="V3081" s="1" t="n">
        <v>46</v>
      </c>
      <c r="W3081" s="1" t="n">
        <v>12</v>
      </c>
      <c r="X3081" s="1" t="n">
        <v>95</v>
      </c>
      <c r="Y3081" s="1" t="n">
        <v>156</v>
      </c>
      <c r="Z3081" s="1" t="n">
        <v>1144</v>
      </c>
      <c r="AA3081" s="1" t="n">
        <v>16</v>
      </c>
      <c r="AB3081" s="1" t="n">
        <v>0.564</v>
      </c>
      <c r="AC3081" s="1" t="n">
        <v>2.5</v>
      </c>
      <c r="AD3081" s="1" t="n">
        <f aca="false">IF(F3081=0,0,Z3081/F3081)</f>
        <v>17.875</v>
      </c>
      <c r="AE3081" s="1" t="str">
        <f aca="false">IFERROR(LEFT(C3081,FIND("-",C3081)-1),C3081)</f>
        <v>SG</v>
      </c>
      <c r="AF3081" s="1" t="str">
        <f aca="false">B3081&amp;"|"&amp;A3081</f>
        <v>Nick Young|2014</v>
      </c>
      <c r="AG3081" s="1" t="n">
        <f aca="false">SUMPRODUCT(($A$2:$A$4670=A3081)*($Z$2:$Z$4670&gt;Z3081))+1</f>
        <v>51</v>
      </c>
    </row>
    <row r="3082" customFormat="false" ht="15" hidden="false" customHeight="false" outlineLevel="0" collapsed="false">
      <c r="A3082" s="1" t="n">
        <v>2014</v>
      </c>
      <c r="B3082" s="1" t="s">
        <v>653</v>
      </c>
      <c r="C3082" s="1" t="s">
        <v>123</v>
      </c>
      <c r="D3082" s="1" t="n">
        <v>25</v>
      </c>
      <c r="E3082" s="1" t="s">
        <v>191</v>
      </c>
      <c r="F3082" s="1" t="n">
        <v>82</v>
      </c>
      <c r="G3082" s="1" t="n">
        <v>82</v>
      </c>
      <c r="H3082" s="1" t="n">
        <v>2956</v>
      </c>
      <c r="I3082" s="1" t="n">
        <v>381</v>
      </c>
      <c r="J3082" s="1" t="n">
        <v>819</v>
      </c>
      <c r="K3082" s="1" t="n">
        <v>0.465</v>
      </c>
      <c r="L3082" s="1" t="n">
        <v>145</v>
      </c>
      <c r="M3082" s="1" t="n">
        <v>402</v>
      </c>
      <c r="N3082" s="1" t="n">
        <v>0.361</v>
      </c>
      <c r="O3082" s="1" t="n">
        <v>163</v>
      </c>
      <c r="P3082" s="1" t="n">
        <v>203</v>
      </c>
      <c r="Q3082" s="1" t="n">
        <v>0.803</v>
      </c>
      <c r="R3082" s="1" t="n">
        <v>116</v>
      </c>
      <c r="S3082" s="1" t="n">
        <v>495</v>
      </c>
      <c r="T3082" s="1" t="n">
        <v>611</v>
      </c>
      <c r="U3082" s="1" t="n">
        <v>420</v>
      </c>
      <c r="V3082" s="1" t="n">
        <v>75</v>
      </c>
      <c r="W3082" s="1" t="n">
        <v>57</v>
      </c>
      <c r="X3082" s="1" t="n">
        <v>208</v>
      </c>
      <c r="Y3082" s="1" t="n">
        <v>156</v>
      </c>
      <c r="Z3082" s="1" t="n">
        <v>1070</v>
      </c>
      <c r="AA3082" s="1" t="n">
        <v>15.8</v>
      </c>
      <c r="AB3082" s="1" t="n">
        <v>0.589</v>
      </c>
      <c r="AC3082" s="1" t="n">
        <v>7.9</v>
      </c>
      <c r="AD3082" s="1" t="n">
        <f aca="false">IF(F3082=0,0,Z3082/F3082)</f>
        <v>13.0487804878049</v>
      </c>
      <c r="AE3082" s="1" t="str">
        <f aca="false">IFERROR(LEFT(C3082,FIND("-",C3082)-1),C3082)</f>
        <v>SF</v>
      </c>
      <c r="AF3082" s="1" t="str">
        <f aca="false">B3082&amp;"|"&amp;A3082</f>
        <v>Nicolas Batum|2014</v>
      </c>
      <c r="AG3082" s="1" t="n">
        <f aca="false">SUMPRODUCT(($A$2:$A$4670=A3082)*($Z$2:$Z$4670&gt;Z3082))+1</f>
        <v>67</v>
      </c>
    </row>
    <row r="3083" customFormat="false" ht="15" hidden="false" customHeight="false" outlineLevel="0" collapsed="false">
      <c r="A3083" s="1" t="n">
        <v>2014</v>
      </c>
      <c r="B3083" s="1" t="s">
        <v>788</v>
      </c>
      <c r="C3083" s="1" t="s">
        <v>105</v>
      </c>
      <c r="D3083" s="1" t="n">
        <v>28</v>
      </c>
      <c r="E3083" s="1" t="s">
        <v>120</v>
      </c>
      <c r="F3083" s="1" t="n">
        <v>54</v>
      </c>
      <c r="G3083" s="1" t="n">
        <v>54</v>
      </c>
      <c r="H3083" s="1" t="n">
        <v>1663</v>
      </c>
      <c r="I3083" s="1" t="n">
        <v>379</v>
      </c>
      <c r="J3083" s="1" t="n">
        <v>701</v>
      </c>
      <c r="K3083" s="1" t="n">
        <v>0.541</v>
      </c>
      <c r="L3083" s="1" t="n">
        <v>0</v>
      </c>
      <c r="M3083" s="1" t="n">
        <v>0</v>
      </c>
      <c r="O3083" s="1" t="n">
        <v>186</v>
      </c>
      <c r="P3083" s="1" t="n">
        <v>249</v>
      </c>
      <c r="Q3083" s="1" t="n">
        <v>0.747</v>
      </c>
      <c r="R3083" s="1" t="n">
        <v>206</v>
      </c>
      <c r="S3083" s="1" t="n">
        <v>262</v>
      </c>
      <c r="T3083" s="1" t="n">
        <v>468</v>
      </c>
      <c r="U3083" s="1" t="n">
        <v>50</v>
      </c>
      <c r="V3083" s="1" t="n">
        <v>30</v>
      </c>
      <c r="W3083" s="1" t="n">
        <v>23</v>
      </c>
      <c r="X3083" s="1" t="n">
        <v>84</v>
      </c>
      <c r="Y3083" s="1" t="n">
        <v>129</v>
      </c>
      <c r="Z3083" s="1" t="n">
        <v>944</v>
      </c>
      <c r="AA3083" s="1" t="n">
        <v>20.7</v>
      </c>
      <c r="AB3083" s="1" t="n">
        <v>0.582</v>
      </c>
      <c r="AC3083" s="1" t="n">
        <v>5.9</v>
      </c>
      <c r="AD3083" s="1" t="n">
        <f aca="false">IF(F3083=0,0,Z3083/F3083)</f>
        <v>17.4814814814815</v>
      </c>
      <c r="AE3083" s="1" t="str">
        <f aca="false">IFERROR(LEFT(C3083,FIND("-",C3083)-1),C3083)</f>
        <v>C</v>
      </c>
      <c r="AF3083" s="1" t="str">
        <f aca="false">B3083&amp;"|"&amp;A3083</f>
        <v>Nikola Pekovic|2014</v>
      </c>
      <c r="AG3083" s="1" t="n">
        <f aca="false">SUMPRODUCT(($A$2:$A$4670=A3083)*($Z$2:$Z$4670&gt;Z3083))+1</f>
        <v>91</v>
      </c>
    </row>
    <row r="3084" customFormat="false" ht="15" hidden="false" customHeight="false" outlineLevel="0" collapsed="false">
      <c r="A3084" s="1" t="n">
        <v>2014</v>
      </c>
      <c r="B3084" s="1" t="s">
        <v>874</v>
      </c>
      <c r="C3084" s="1" t="s">
        <v>105</v>
      </c>
      <c r="D3084" s="1" t="n">
        <v>23</v>
      </c>
      <c r="E3084" s="1" t="s">
        <v>112</v>
      </c>
      <c r="F3084" s="1" t="n">
        <v>57</v>
      </c>
      <c r="G3084" s="1" t="n">
        <v>57</v>
      </c>
      <c r="H3084" s="1" t="n">
        <v>1812</v>
      </c>
      <c r="I3084" s="1" t="n">
        <v>353</v>
      </c>
      <c r="J3084" s="1" t="n">
        <v>696</v>
      </c>
      <c r="K3084" s="1" t="n">
        <v>0.507</v>
      </c>
      <c r="L3084" s="1" t="n">
        <v>0</v>
      </c>
      <c r="M3084" s="1" t="n">
        <v>0</v>
      </c>
      <c r="O3084" s="1" t="n">
        <v>105</v>
      </c>
      <c r="P3084" s="1" t="n">
        <v>137</v>
      </c>
      <c r="Q3084" s="1" t="n">
        <v>0.766</v>
      </c>
      <c r="R3084" s="1" t="n">
        <v>185</v>
      </c>
      <c r="S3084" s="1" t="n">
        <v>441</v>
      </c>
      <c r="T3084" s="1" t="n">
        <v>626</v>
      </c>
      <c r="U3084" s="1" t="n">
        <v>104</v>
      </c>
      <c r="V3084" s="1" t="n">
        <v>60</v>
      </c>
      <c r="W3084" s="1" t="n">
        <v>47</v>
      </c>
      <c r="X3084" s="1" t="n">
        <v>112</v>
      </c>
      <c r="Y3084" s="1" t="n">
        <v>169</v>
      </c>
      <c r="Z3084" s="1" t="n">
        <v>811</v>
      </c>
      <c r="AA3084" s="1" t="n">
        <v>18.8</v>
      </c>
      <c r="AB3084" s="1" t="n">
        <v>0.536</v>
      </c>
      <c r="AC3084" s="1" t="n">
        <v>4.4</v>
      </c>
      <c r="AD3084" s="1" t="n">
        <f aca="false">IF(F3084=0,0,Z3084/F3084)</f>
        <v>14.2280701754386</v>
      </c>
      <c r="AE3084" s="1" t="str">
        <f aca="false">IFERROR(LEFT(C3084,FIND("-",C3084)-1),C3084)</f>
        <v>C</v>
      </c>
      <c r="AF3084" s="1" t="str">
        <f aca="false">B3084&amp;"|"&amp;A3084</f>
        <v>Nikola Vucevic|2014</v>
      </c>
      <c r="AG3084" s="1" t="n">
        <f aca="false">SUMPRODUCT(($A$2:$A$4670=A3084)*($Z$2:$Z$4670&gt;Z3084))+1</f>
        <v>124</v>
      </c>
    </row>
    <row r="3085" customFormat="false" ht="15" hidden="false" customHeight="false" outlineLevel="0" collapsed="false">
      <c r="A3085" s="1" t="n">
        <v>2014</v>
      </c>
      <c r="B3085" s="1" t="s">
        <v>876</v>
      </c>
      <c r="C3085" s="1" t="s">
        <v>102</v>
      </c>
      <c r="D3085" s="1" t="n">
        <v>25</v>
      </c>
      <c r="E3085" s="1" t="s">
        <v>126</v>
      </c>
      <c r="F3085" s="1" t="n">
        <v>82</v>
      </c>
      <c r="G3085" s="1" t="n">
        <v>6</v>
      </c>
      <c r="H3085" s="1" t="n">
        <v>2014</v>
      </c>
      <c r="I3085" s="1" t="n">
        <v>207</v>
      </c>
      <c r="J3085" s="1" t="n">
        <v>500</v>
      </c>
      <c r="K3085" s="1" t="n">
        <v>0.414</v>
      </c>
      <c r="L3085" s="1" t="n">
        <v>60</v>
      </c>
      <c r="M3085" s="1" t="n">
        <v>174</v>
      </c>
      <c r="N3085" s="1" t="n">
        <v>0.345</v>
      </c>
      <c r="O3085" s="1" t="n">
        <v>53</v>
      </c>
      <c r="P3085" s="1" t="n">
        <v>68</v>
      </c>
      <c r="Q3085" s="1" t="n">
        <v>0.779</v>
      </c>
      <c r="R3085" s="1" t="n">
        <v>17</v>
      </c>
      <c r="S3085" s="1" t="n">
        <v>143</v>
      </c>
      <c r="T3085" s="1" t="n">
        <v>160</v>
      </c>
      <c r="U3085" s="1" t="n">
        <v>248</v>
      </c>
      <c r="V3085" s="1" t="n">
        <v>77</v>
      </c>
      <c r="W3085" s="1" t="n">
        <v>5</v>
      </c>
      <c r="X3085" s="1" t="n">
        <v>127</v>
      </c>
      <c r="Y3085" s="1" t="n">
        <v>156</v>
      </c>
      <c r="Z3085" s="1" t="n">
        <v>527</v>
      </c>
      <c r="AA3085" s="1" t="n">
        <v>8.8</v>
      </c>
      <c r="AB3085" s="1" t="n">
        <v>0.497</v>
      </c>
      <c r="AC3085" s="1" t="n">
        <v>1.2</v>
      </c>
      <c r="AD3085" s="1" t="n">
        <f aca="false">IF(F3085=0,0,Z3085/F3085)</f>
        <v>6.42682926829268</v>
      </c>
      <c r="AE3085" s="1" t="str">
        <f aca="false">IFERROR(LEFT(C3085,FIND("-",C3085)-1),C3085)</f>
        <v>PG</v>
      </c>
      <c r="AF3085" s="1" t="str">
        <f aca="false">B3085&amp;"|"&amp;A3085</f>
        <v>Norris Cole|2014</v>
      </c>
      <c r="AG3085" s="1" t="n">
        <f aca="false">SUMPRODUCT(($A$2:$A$4670=A3085)*($Z$2:$Z$4670&gt;Z3085))+1</f>
        <v>194</v>
      </c>
    </row>
    <row r="3086" customFormat="false" ht="15" hidden="false" customHeight="false" outlineLevel="0" collapsed="false">
      <c r="A3086" s="1" t="n">
        <v>2014</v>
      </c>
      <c r="B3086" s="1" t="s">
        <v>654</v>
      </c>
      <c r="C3086" s="1" t="s">
        <v>128</v>
      </c>
      <c r="D3086" s="1" t="n">
        <v>26</v>
      </c>
      <c r="E3086" s="1" t="s">
        <v>152</v>
      </c>
      <c r="F3086" s="1" t="n">
        <v>52</v>
      </c>
      <c r="G3086" s="1" t="n">
        <v>23</v>
      </c>
      <c r="H3086" s="1" t="n">
        <v>1346</v>
      </c>
      <c r="I3086" s="1" t="n">
        <v>224</v>
      </c>
      <c r="J3086" s="1" t="n">
        <v>550</v>
      </c>
      <c r="K3086" s="1" t="n">
        <v>0.407</v>
      </c>
      <c r="L3086" s="1" t="n">
        <v>84</v>
      </c>
      <c r="M3086" s="1" t="n">
        <v>227</v>
      </c>
      <c r="N3086" s="1" t="n">
        <v>0.37</v>
      </c>
      <c r="O3086" s="1" t="n">
        <v>76</v>
      </c>
      <c r="P3086" s="1" t="n">
        <v>88</v>
      </c>
      <c r="Q3086" s="1" t="n">
        <v>0.864</v>
      </c>
      <c r="R3086" s="1" t="n">
        <v>24</v>
      </c>
      <c r="S3086" s="1" t="n">
        <v>100</v>
      </c>
      <c r="T3086" s="1" t="n">
        <v>124</v>
      </c>
      <c r="U3086" s="1" t="n">
        <v>113</v>
      </c>
      <c r="V3086" s="1" t="n">
        <v>28</v>
      </c>
      <c r="W3086" s="1" t="n">
        <v>13</v>
      </c>
      <c r="X3086" s="1" t="n">
        <v>95</v>
      </c>
      <c r="Y3086" s="1" t="n">
        <v>111</v>
      </c>
      <c r="Z3086" s="1" t="n">
        <v>608</v>
      </c>
      <c r="AA3086" s="1" t="n">
        <v>11.2</v>
      </c>
      <c r="AB3086" s="1" t="n">
        <v>0.516</v>
      </c>
      <c r="AC3086" s="1" t="n">
        <v>0.1</v>
      </c>
      <c r="AD3086" s="1" t="n">
        <f aca="false">IF(F3086=0,0,Z3086/F3086)</f>
        <v>11.6923076923077</v>
      </c>
      <c r="AE3086" s="1" t="str">
        <f aca="false">IFERROR(LEFT(C3086,FIND("-",C3086)-1),C3086)</f>
        <v>SG</v>
      </c>
      <c r="AF3086" s="1" t="str">
        <f aca="false">B3086&amp;"|"&amp;A3086</f>
        <v>O.J. Mayo|2014</v>
      </c>
      <c r="AG3086" s="1" t="n">
        <f aca="false">SUMPRODUCT(($A$2:$A$4670=A3086)*($Z$2:$Z$4670&gt;Z3086))+1</f>
        <v>173</v>
      </c>
    </row>
    <row r="3087" customFormat="false" ht="15" hidden="false" customHeight="false" outlineLevel="0" collapsed="false">
      <c r="A3087" s="1" t="n">
        <v>2014</v>
      </c>
      <c r="B3087" s="1" t="s">
        <v>1016</v>
      </c>
      <c r="C3087" s="1" t="s">
        <v>105</v>
      </c>
      <c r="D3087" s="1" t="n">
        <v>23</v>
      </c>
      <c r="E3087" s="1" t="s">
        <v>117</v>
      </c>
      <c r="F3087" s="1" t="n">
        <v>21</v>
      </c>
      <c r="G3087" s="1" t="n">
        <v>0</v>
      </c>
      <c r="H3087" s="1" t="n">
        <v>92</v>
      </c>
      <c r="I3087" s="1" t="n">
        <v>5</v>
      </c>
      <c r="J3087" s="1" t="n">
        <v>13</v>
      </c>
      <c r="K3087" s="1" t="n">
        <v>0.385</v>
      </c>
      <c r="L3087" s="1" t="n">
        <v>0</v>
      </c>
      <c r="M3087" s="1" t="n">
        <v>0</v>
      </c>
      <c r="O3087" s="1" t="n">
        <v>5</v>
      </c>
      <c r="P3087" s="1" t="n">
        <v>11</v>
      </c>
      <c r="Q3087" s="1" t="n">
        <v>0.455</v>
      </c>
      <c r="R3087" s="1" t="n">
        <v>10</v>
      </c>
      <c r="S3087" s="1" t="n">
        <v>11</v>
      </c>
      <c r="T3087" s="1" t="n">
        <v>21</v>
      </c>
      <c r="U3087" s="1" t="n">
        <v>2</v>
      </c>
      <c r="V3087" s="1" t="n">
        <v>3</v>
      </c>
      <c r="W3087" s="1" t="n">
        <v>4</v>
      </c>
      <c r="X3087" s="1" t="n">
        <v>10</v>
      </c>
      <c r="Y3087" s="1" t="n">
        <v>17</v>
      </c>
      <c r="Z3087" s="1" t="n">
        <v>15</v>
      </c>
      <c r="AA3087" s="1" t="n">
        <v>3.4</v>
      </c>
      <c r="AB3087" s="1" t="n">
        <v>0.42</v>
      </c>
      <c r="AC3087" s="1" t="n">
        <v>0</v>
      </c>
      <c r="AD3087" s="1" t="n">
        <f aca="false">IF(F3087=0,0,Z3087/F3087)</f>
        <v>0.714285714285714</v>
      </c>
      <c r="AE3087" s="1" t="str">
        <f aca="false">IFERROR(LEFT(C3087,FIND("-",C3087)-1),C3087)</f>
        <v>C</v>
      </c>
      <c r="AF3087" s="1" t="str">
        <f aca="false">B3087&amp;"|"&amp;A3087</f>
        <v>Ognjen Kuzmic|2014</v>
      </c>
      <c r="AG3087" s="1" t="n">
        <f aca="false">SUMPRODUCT(($A$2:$A$4670=A3087)*($Z$2:$Z$4670&gt;Z3087))+1</f>
        <v>442</v>
      </c>
    </row>
    <row r="3088" customFormat="false" ht="15" hidden="false" customHeight="false" outlineLevel="0" collapsed="false">
      <c r="A3088" s="1" t="n">
        <v>2014</v>
      </c>
      <c r="B3088" s="1" t="s">
        <v>789</v>
      </c>
      <c r="C3088" s="1" t="s">
        <v>105</v>
      </c>
      <c r="D3088" s="1" t="n">
        <v>27</v>
      </c>
      <c r="E3088" s="1" t="s">
        <v>103</v>
      </c>
      <c r="F3088" s="1" t="n">
        <v>48</v>
      </c>
      <c r="G3088" s="1" t="n">
        <v>19</v>
      </c>
      <c r="H3088" s="1" t="n">
        <v>968</v>
      </c>
      <c r="I3088" s="1" t="n">
        <v>101</v>
      </c>
      <c r="J3088" s="1" t="n">
        <v>190</v>
      </c>
      <c r="K3088" s="1" t="n">
        <v>0.532</v>
      </c>
      <c r="L3088" s="1" t="n">
        <v>0</v>
      </c>
      <c r="M3088" s="1" t="n">
        <v>0</v>
      </c>
      <c r="O3088" s="1" t="n">
        <v>78</v>
      </c>
      <c r="P3088" s="1" t="n">
        <v>126</v>
      </c>
      <c r="Q3088" s="1" t="n">
        <v>0.619</v>
      </c>
      <c r="R3088" s="1" t="n">
        <v>101</v>
      </c>
      <c r="S3088" s="1" t="n">
        <v>277</v>
      </c>
      <c r="T3088" s="1" t="n">
        <v>378</v>
      </c>
      <c r="U3088" s="1" t="n">
        <v>25</v>
      </c>
      <c r="V3088" s="1" t="n">
        <v>14</v>
      </c>
      <c r="W3088" s="1" t="n">
        <v>37</v>
      </c>
      <c r="X3088" s="1" t="n">
        <v>59</v>
      </c>
      <c r="Y3088" s="1" t="n">
        <v>92</v>
      </c>
      <c r="Z3088" s="1" t="n">
        <v>280</v>
      </c>
      <c r="AA3088" s="1" t="n">
        <v>14</v>
      </c>
      <c r="AB3088" s="1" t="n">
        <v>0.57</v>
      </c>
      <c r="AC3088" s="1" t="n">
        <v>2.4</v>
      </c>
      <c r="AD3088" s="1" t="n">
        <f aca="false">IF(F3088=0,0,Z3088/F3088)</f>
        <v>5.83333333333333</v>
      </c>
      <c r="AE3088" s="1" t="str">
        <f aca="false">IFERROR(LEFT(C3088,FIND("-",C3088)-1),C3088)</f>
        <v>C</v>
      </c>
      <c r="AF3088" s="1" t="str">
        <f aca="false">B3088&amp;"|"&amp;A3088</f>
        <v>Omer Asik|2014</v>
      </c>
      <c r="AG3088" s="1" t="n">
        <f aca="false">SUMPRODUCT(($A$2:$A$4670=A3088)*($Z$2:$Z$4670&gt;Z3088))+1</f>
        <v>281</v>
      </c>
    </row>
    <row r="3089" customFormat="false" ht="15" hidden="false" customHeight="false" outlineLevel="0" collapsed="false">
      <c r="A3089" s="1" t="n">
        <v>2014</v>
      </c>
      <c r="B3089" s="1" t="s">
        <v>718</v>
      </c>
      <c r="C3089" s="1" t="s">
        <v>92</v>
      </c>
      <c r="D3089" s="1" t="n">
        <v>25</v>
      </c>
      <c r="E3089" s="1" t="s">
        <v>103</v>
      </c>
      <c r="F3089" s="1" t="n">
        <v>71</v>
      </c>
      <c r="G3089" s="1" t="n">
        <v>2</v>
      </c>
      <c r="H3089" s="1" t="n">
        <v>1283</v>
      </c>
      <c r="I3089" s="1" t="n">
        <v>173</v>
      </c>
      <c r="J3089" s="1" t="n">
        <v>410</v>
      </c>
      <c r="K3089" s="1" t="n">
        <v>0.422</v>
      </c>
      <c r="L3089" s="1" t="n">
        <v>61</v>
      </c>
      <c r="M3089" s="1" t="n">
        <v>176</v>
      </c>
      <c r="N3089" s="1" t="n">
        <v>0.347</v>
      </c>
      <c r="O3089" s="1" t="n">
        <v>83</v>
      </c>
      <c r="P3089" s="1" t="n">
        <v>122</v>
      </c>
      <c r="Q3089" s="1" t="n">
        <v>0.68</v>
      </c>
      <c r="R3089" s="1" t="n">
        <v>55</v>
      </c>
      <c r="S3089" s="1" t="n">
        <v>205</v>
      </c>
      <c r="T3089" s="1" t="n">
        <v>260</v>
      </c>
      <c r="U3089" s="1" t="n">
        <v>88</v>
      </c>
      <c r="V3089" s="1" t="n">
        <v>44</v>
      </c>
      <c r="W3089" s="1" t="n">
        <v>14</v>
      </c>
      <c r="X3089" s="1" t="n">
        <v>72</v>
      </c>
      <c r="Y3089" s="1" t="n">
        <v>100</v>
      </c>
      <c r="Z3089" s="1" t="n">
        <v>490</v>
      </c>
      <c r="AA3089" s="1" t="n">
        <v>12.9</v>
      </c>
      <c r="AB3089" s="1" t="n">
        <v>0.528</v>
      </c>
      <c r="AC3089" s="1" t="n">
        <v>2.4</v>
      </c>
      <c r="AD3089" s="1" t="n">
        <f aca="false">IF(F3089=0,0,Z3089/F3089)</f>
        <v>6.90140845070423</v>
      </c>
      <c r="AE3089" s="1" t="str">
        <f aca="false">IFERROR(LEFT(C3089,FIND("-",C3089)-1),C3089)</f>
        <v>PF</v>
      </c>
      <c r="AF3089" s="1" t="str">
        <f aca="false">B3089&amp;"|"&amp;A3089</f>
        <v>Omri Casspi|2014</v>
      </c>
      <c r="AG3089" s="1" t="n">
        <f aca="false">SUMPRODUCT(($A$2:$A$4670=A3089)*($Z$2:$Z$4670&gt;Z3089))+1</f>
        <v>210</v>
      </c>
    </row>
    <row r="3090" customFormat="false" ht="15" hidden="false" customHeight="false" outlineLevel="0" collapsed="false">
      <c r="A3090" s="1" t="n">
        <v>2014</v>
      </c>
      <c r="B3090" s="1" t="s">
        <v>948</v>
      </c>
      <c r="C3090" s="1" t="s">
        <v>128</v>
      </c>
      <c r="D3090" s="1" t="n">
        <v>24</v>
      </c>
      <c r="E3090" s="1" t="s">
        <v>115</v>
      </c>
      <c r="F3090" s="1" t="n">
        <v>45</v>
      </c>
      <c r="G3090" s="1" t="n">
        <v>0</v>
      </c>
      <c r="H3090" s="1" t="n">
        <v>392</v>
      </c>
      <c r="I3090" s="1" t="n">
        <v>36</v>
      </c>
      <c r="J3090" s="1" t="n">
        <v>113</v>
      </c>
      <c r="K3090" s="1" t="n">
        <v>0.319</v>
      </c>
      <c r="L3090" s="1" t="n">
        <v>9</v>
      </c>
      <c r="M3090" s="1" t="n">
        <v>47</v>
      </c>
      <c r="N3090" s="1" t="n">
        <v>0.191</v>
      </c>
      <c r="O3090" s="1" t="n">
        <v>19</v>
      </c>
      <c r="P3090" s="1" t="n">
        <v>26</v>
      </c>
      <c r="Q3090" s="1" t="n">
        <v>0.731</v>
      </c>
      <c r="R3090" s="1" t="n">
        <v>9</v>
      </c>
      <c r="S3090" s="1" t="n">
        <v>46</v>
      </c>
      <c r="T3090" s="1" t="n">
        <v>55</v>
      </c>
      <c r="U3090" s="1" t="n">
        <v>20</v>
      </c>
      <c r="V3090" s="1" t="n">
        <v>6</v>
      </c>
      <c r="W3090" s="1" t="n">
        <v>2</v>
      </c>
      <c r="X3090" s="1" t="n">
        <v>15</v>
      </c>
      <c r="Y3090" s="1" t="n">
        <v>26</v>
      </c>
      <c r="Z3090" s="1" t="n">
        <v>100</v>
      </c>
      <c r="AA3090" s="1" t="n">
        <v>5.3</v>
      </c>
      <c r="AB3090" s="1" t="n">
        <v>0.402</v>
      </c>
      <c r="AC3090" s="1" t="n">
        <v>0.1</v>
      </c>
      <c r="AD3090" s="1" t="n">
        <f aca="false">IF(F3090=0,0,Z3090/F3090)</f>
        <v>2.22222222222222</v>
      </c>
      <c r="AE3090" s="1" t="str">
        <f aca="false">IFERROR(LEFT(C3090,FIND("-",C3090)-1),C3090)</f>
        <v>SG</v>
      </c>
      <c r="AF3090" s="1" t="str">
        <f aca="false">B3090&amp;"|"&amp;A3090</f>
        <v>Orlando Johnson|2014</v>
      </c>
      <c r="AG3090" s="1" t="n">
        <f aca="false">SUMPRODUCT(($A$2:$A$4670=A3090)*($Z$2:$Z$4670&gt;Z3090))+1</f>
        <v>370</v>
      </c>
    </row>
    <row r="3091" customFormat="false" ht="15" hidden="false" customHeight="false" outlineLevel="0" collapsed="false">
      <c r="A3091" s="1" t="n">
        <v>2014</v>
      </c>
      <c r="B3091" s="1" t="s">
        <v>719</v>
      </c>
      <c r="C3091" s="1" t="s">
        <v>128</v>
      </c>
      <c r="D3091" s="1" t="n">
        <v>28</v>
      </c>
      <c r="E3091" s="1" t="s">
        <v>115</v>
      </c>
      <c r="F3091" s="1" t="n">
        <v>6</v>
      </c>
      <c r="G3091" s="1" t="n">
        <v>1</v>
      </c>
      <c r="H3091" s="1" t="n">
        <v>47</v>
      </c>
      <c r="I3091" s="1" t="n">
        <v>3</v>
      </c>
      <c r="J3091" s="1" t="n">
        <v>6</v>
      </c>
      <c r="K3091" s="1" t="n">
        <v>0.5</v>
      </c>
      <c r="L3091" s="1" t="n">
        <v>0</v>
      </c>
      <c r="M3091" s="1" t="n">
        <v>2</v>
      </c>
      <c r="N3091" s="1" t="n">
        <v>0</v>
      </c>
      <c r="O3091" s="1" t="n">
        <v>3</v>
      </c>
      <c r="P3091" s="1" t="n">
        <v>4</v>
      </c>
      <c r="Q3091" s="1" t="n">
        <v>0.75</v>
      </c>
      <c r="R3091" s="1" t="n">
        <v>1</v>
      </c>
      <c r="S3091" s="1" t="n">
        <v>8</v>
      </c>
      <c r="T3091" s="1" t="n">
        <v>9</v>
      </c>
      <c r="U3091" s="1" t="n">
        <v>1</v>
      </c>
      <c r="V3091" s="1" t="n">
        <v>0</v>
      </c>
      <c r="W3091" s="1" t="n">
        <v>0</v>
      </c>
      <c r="X3091" s="1" t="n">
        <v>1</v>
      </c>
      <c r="Y3091" s="1" t="n">
        <v>3</v>
      </c>
      <c r="Z3091" s="1" t="n">
        <v>9</v>
      </c>
      <c r="AA3091" s="1" t="n">
        <v>6.9</v>
      </c>
      <c r="AB3091" s="1" t="n">
        <v>0.58</v>
      </c>
      <c r="AC3091" s="1" t="n">
        <v>0.1</v>
      </c>
      <c r="AD3091" s="1" t="n">
        <f aca="false">IF(F3091=0,0,Z3091/F3091)</f>
        <v>1.5</v>
      </c>
      <c r="AE3091" s="1" t="str">
        <f aca="false">IFERROR(LEFT(C3091,FIND("-",C3091)-1),C3091)</f>
        <v>SG</v>
      </c>
      <c r="AF3091" s="1" t="str">
        <f aca="false">B3091&amp;"|"&amp;A3091</f>
        <v>Othyus Jeffers|2014</v>
      </c>
      <c r="AG3091" s="1" t="n">
        <f aca="false">SUMPRODUCT(($A$2:$A$4670=A3091)*($Z$2:$Z$4670&gt;Z3091))+1</f>
        <v>452</v>
      </c>
    </row>
    <row r="3092" customFormat="false" ht="15" hidden="false" customHeight="false" outlineLevel="0" collapsed="false">
      <c r="A3092" s="1" t="n">
        <v>2014</v>
      </c>
      <c r="B3092" s="1" t="s">
        <v>1017</v>
      </c>
      <c r="C3092" s="1" t="s">
        <v>123</v>
      </c>
      <c r="D3092" s="1" t="n">
        <v>20</v>
      </c>
      <c r="E3092" s="1" t="s">
        <v>137</v>
      </c>
      <c r="F3092" s="1" t="n">
        <v>37</v>
      </c>
      <c r="G3092" s="1" t="n">
        <v>0</v>
      </c>
      <c r="H3092" s="1" t="n">
        <v>319</v>
      </c>
      <c r="I3092" s="1" t="n">
        <v>33</v>
      </c>
      <c r="J3092" s="1" t="n">
        <v>91</v>
      </c>
      <c r="K3092" s="1" t="n">
        <v>0.363</v>
      </c>
      <c r="L3092" s="1" t="n">
        <v>4</v>
      </c>
      <c r="M3092" s="1" t="n">
        <v>21</v>
      </c>
      <c r="N3092" s="1" t="n">
        <v>0.19</v>
      </c>
      <c r="O3092" s="1" t="n">
        <v>8</v>
      </c>
      <c r="P3092" s="1" t="n">
        <v>12</v>
      </c>
      <c r="Q3092" s="1" t="n">
        <v>0.667</v>
      </c>
      <c r="R3092" s="1" t="n">
        <v>21</v>
      </c>
      <c r="S3092" s="1" t="n">
        <v>36</v>
      </c>
      <c r="T3092" s="1" t="n">
        <v>57</v>
      </c>
      <c r="U3092" s="1" t="n">
        <v>10</v>
      </c>
      <c r="V3092" s="1" t="n">
        <v>8</v>
      </c>
      <c r="W3092" s="1" t="n">
        <v>1</v>
      </c>
      <c r="X3092" s="1" t="n">
        <v>14</v>
      </c>
      <c r="Y3092" s="1" t="n">
        <v>26</v>
      </c>
      <c r="Z3092" s="1" t="n">
        <v>78</v>
      </c>
      <c r="AA3092" s="1" t="n">
        <v>6</v>
      </c>
      <c r="AB3092" s="1" t="n">
        <v>0.405</v>
      </c>
      <c r="AC3092" s="1" t="n">
        <v>0</v>
      </c>
      <c r="AD3092" s="1" t="n">
        <f aca="false">IF(F3092=0,0,Z3092/F3092)</f>
        <v>2.10810810810811</v>
      </c>
      <c r="AE3092" s="1" t="str">
        <f aca="false">IFERROR(LEFT(C3092,FIND("-",C3092)-1),C3092)</f>
        <v>SF</v>
      </c>
      <c r="AF3092" s="1" t="str">
        <f aca="false">B3092&amp;"|"&amp;A3092</f>
        <v>Otto Porter|2014</v>
      </c>
      <c r="AG3092" s="1" t="n">
        <f aca="false">SUMPRODUCT(($A$2:$A$4670=A3092)*($Z$2:$Z$4670&gt;Z3092))+1</f>
        <v>388</v>
      </c>
    </row>
    <row r="3093" customFormat="false" ht="15" hidden="false" customHeight="false" outlineLevel="0" collapsed="false">
      <c r="A3093" s="1" t="n">
        <v>2014</v>
      </c>
      <c r="B3093" s="1" t="s">
        <v>949</v>
      </c>
      <c r="C3093" s="1" t="s">
        <v>123</v>
      </c>
      <c r="D3093" s="1" t="n">
        <v>28</v>
      </c>
      <c r="E3093" s="1" t="s">
        <v>124</v>
      </c>
      <c r="F3093" s="1" t="n">
        <v>81</v>
      </c>
      <c r="G3093" s="1" t="n">
        <v>81</v>
      </c>
      <c r="H3093" s="1" t="n">
        <v>2490</v>
      </c>
      <c r="I3093" s="1" t="n">
        <v>265</v>
      </c>
      <c r="J3093" s="1" t="n">
        <v>615</v>
      </c>
      <c r="K3093" s="1" t="n">
        <v>0.431</v>
      </c>
      <c r="L3093" s="1" t="n">
        <v>74</v>
      </c>
      <c r="M3093" s="1" t="n">
        <v>191</v>
      </c>
      <c r="N3093" s="1" t="n">
        <v>0.387</v>
      </c>
      <c r="O3093" s="1" t="n">
        <v>156</v>
      </c>
      <c r="P3093" s="1" t="n">
        <v>201</v>
      </c>
      <c r="Q3093" s="1" t="n">
        <v>0.776</v>
      </c>
      <c r="R3093" s="1" t="n">
        <v>161</v>
      </c>
      <c r="S3093" s="1" t="n">
        <v>368</v>
      </c>
      <c r="T3093" s="1" t="n">
        <v>529</v>
      </c>
      <c r="U3093" s="1" t="n">
        <v>141</v>
      </c>
      <c r="V3093" s="1" t="n">
        <v>110</v>
      </c>
      <c r="W3093" s="1" t="n">
        <v>23</v>
      </c>
      <c r="X3093" s="1" t="n">
        <v>102</v>
      </c>
      <c r="Y3093" s="1" t="n">
        <v>204</v>
      </c>
      <c r="Z3093" s="1" t="n">
        <v>760</v>
      </c>
      <c r="AA3093" s="1" t="n">
        <v>13.3</v>
      </c>
      <c r="AB3093" s="1" t="n">
        <v>0.54</v>
      </c>
      <c r="AC3093" s="1" t="n">
        <v>6.1</v>
      </c>
      <c r="AD3093" s="1" t="n">
        <f aca="false">IF(F3093=0,0,Z3093/F3093)</f>
        <v>9.38271604938272</v>
      </c>
      <c r="AE3093" s="1" t="str">
        <f aca="false">IFERROR(LEFT(C3093,FIND("-",C3093)-1),C3093)</f>
        <v>SF</v>
      </c>
      <c r="AF3093" s="1" t="str">
        <f aca="false">B3093&amp;"|"&amp;A3093</f>
        <v>P.J. Tucker|2014</v>
      </c>
      <c r="AG3093" s="1" t="n">
        <f aca="false">SUMPRODUCT(($A$2:$A$4670=A3093)*($Z$2:$Z$4670&gt;Z3093))+1</f>
        <v>139</v>
      </c>
    </row>
    <row r="3094" customFormat="false" ht="15" hidden="false" customHeight="false" outlineLevel="0" collapsed="false">
      <c r="A3094" s="1" t="n">
        <v>2014</v>
      </c>
      <c r="B3094" s="1" t="s">
        <v>950</v>
      </c>
      <c r="C3094" s="1" t="s">
        <v>102</v>
      </c>
      <c r="D3094" s="1" t="n">
        <v>36</v>
      </c>
      <c r="E3094" s="1" t="s">
        <v>256</v>
      </c>
      <c r="F3094" s="1" t="n">
        <v>66</v>
      </c>
      <c r="G3094" s="1" t="n">
        <v>27</v>
      </c>
      <c r="H3094" s="1" t="n">
        <v>1283</v>
      </c>
      <c r="I3094" s="1" t="n">
        <v>88</v>
      </c>
      <c r="J3094" s="1" t="n">
        <v>191</v>
      </c>
      <c r="K3094" s="1" t="n">
        <v>0.461</v>
      </c>
      <c r="L3094" s="1" t="n">
        <v>65</v>
      </c>
      <c r="M3094" s="1" t="n">
        <v>140</v>
      </c>
      <c r="N3094" s="1" t="n">
        <v>0.464</v>
      </c>
      <c r="O3094" s="1" t="n">
        <v>11</v>
      </c>
      <c r="P3094" s="1" t="n">
        <v>12</v>
      </c>
      <c r="Q3094" s="1" t="n">
        <v>0.917</v>
      </c>
      <c r="R3094" s="1" t="n">
        <v>36</v>
      </c>
      <c r="S3094" s="1" t="n">
        <v>93</v>
      </c>
      <c r="T3094" s="1" t="n">
        <v>129</v>
      </c>
      <c r="U3094" s="1" t="n">
        <v>228</v>
      </c>
      <c r="V3094" s="1" t="n">
        <v>67</v>
      </c>
      <c r="W3094" s="1" t="n">
        <v>2</v>
      </c>
      <c r="X3094" s="1" t="n">
        <v>60</v>
      </c>
      <c r="Y3094" s="1" t="n">
        <v>132</v>
      </c>
      <c r="Z3094" s="1" t="n">
        <v>252</v>
      </c>
      <c r="AA3094" s="1" t="n">
        <v>13</v>
      </c>
      <c r="AB3094" s="1" t="n">
        <v>0.642</v>
      </c>
      <c r="AC3094" s="1" t="n">
        <v>3.4</v>
      </c>
      <c r="AD3094" s="1" t="n">
        <f aca="false">IF(F3094=0,0,Z3094/F3094)</f>
        <v>3.81818181818182</v>
      </c>
      <c r="AE3094" s="1" t="str">
        <f aca="false">IFERROR(LEFT(C3094,FIND("-",C3094)-1),C3094)</f>
        <v>PG</v>
      </c>
      <c r="AF3094" s="1" t="str">
        <f aca="false">B3094&amp;"|"&amp;A3094</f>
        <v>Pablo Prigioni|2014</v>
      </c>
      <c r="AG3094" s="1" t="n">
        <f aca="false">SUMPRODUCT(($A$2:$A$4670=A3094)*($Z$2:$Z$4670&gt;Z3094))+1</f>
        <v>294</v>
      </c>
    </row>
    <row r="3095" customFormat="false" ht="15" hidden="false" customHeight="false" outlineLevel="0" collapsed="false">
      <c r="A3095" s="1" t="n">
        <v>2014</v>
      </c>
      <c r="B3095" s="1" t="s">
        <v>951</v>
      </c>
      <c r="C3095" s="1" t="s">
        <v>102</v>
      </c>
      <c r="D3095" s="1" t="n">
        <v>25</v>
      </c>
      <c r="E3095" s="1" t="s">
        <v>103</v>
      </c>
      <c r="F3095" s="1" t="n">
        <v>56</v>
      </c>
      <c r="G3095" s="1" t="n">
        <v>55</v>
      </c>
      <c r="H3095" s="1" t="n">
        <v>1751</v>
      </c>
      <c r="I3095" s="1" t="n">
        <v>199</v>
      </c>
      <c r="J3095" s="1" t="n">
        <v>481</v>
      </c>
      <c r="K3095" s="1" t="n">
        <v>0.414</v>
      </c>
      <c r="L3095" s="1" t="n">
        <v>92</v>
      </c>
      <c r="M3095" s="1" t="n">
        <v>255</v>
      </c>
      <c r="N3095" s="1" t="n">
        <v>0.361</v>
      </c>
      <c r="O3095" s="1" t="n">
        <v>83</v>
      </c>
      <c r="P3095" s="1" t="n">
        <v>102</v>
      </c>
      <c r="Q3095" s="1" t="n">
        <v>0.814</v>
      </c>
      <c r="R3095" s="1" t="n">
        <v>72</v>
      </c>
      <c r="S3095" s="1" t="n">
        <v>124</v>
      </c>
      <c r="T3095" s="1" t="n">
        <v>196</v>
      </c>
      <c r="U3095" s="1" t="n">
        <v>151</v>
      </c>
      <c r="V3095" s="1" t="n">
        <v>77</v>
      </c>
      <c r="W3095" s="1" t="n">
        <v>23</v>
      </c>
      <c r="X3095" s="1" t="n">
        <v>66</v>
      </c>
      <c r="Y3095" s="1" t="n">
        <v>174</v>
      </c>
      <c r="Z3095" s="1" t="n">
        <v>573</v>
      </c>
      <c r="AA3095" s="1" t="n">
        <v>12.4</v>
      </c>
      <c r="AB3095" s="1" t="n">
        <v>0.545</v>
      </c>
      <c r="AC3095" s="1" t="n">
        <v>4.2</v>
      </c>
      <c r="AD3095" s="1" t="n">
        <f aca="false">IF(F3095=0,0,Z3095/F3095)</f>
        <v>10.2321428571429</v>
      </c>
      <c r="AE3095" s="1" t="str">
        <f aca="false">IFERROR(LEFT(C3095,FIND("-",C3095)-1),C3095)</f>
        <v>PG</v>
      </c>
      <c r="AF3095" s="1" t="str">
        <f aca="false">B3095&amp;"|"&amp;A3095</f>
        <v>Patrick Beverley|2014</v>
      </c>
      <c r="AG3095" s="1" t="n">
        <f aca="false">SUMPRODUCT(($A$2:$A$4670=A3095)*($Z$2:$Z$4670&gt;Z3095))+1</f>
        <v>182</v>
      </c>
    </row>
    <row r="3096" customFormat="false" ht="15" hidden="false" customHeight="false" outlineLevel="0" collapsed="false">
      <c r="A3096" s="1" t="n">
        <v>2014</v>
      </c>
      <c r="B3096" s="1" t="s">
        <v>792</v>
      </c>
      <c r="C3096" s="1" t="s">
        <v>92</v>
      </c>
      <c r="D3096" s="1" t="n">
        <v>24</v>
      </c>
      <c r="E3096" s="1" t="s">
        <v>115</v>
      </c>
      <c r="F3096" s="1" t="n">
        <v>65</v>
      </c>
      <c r="G3096" s="1" t="n">
        <v>13</v>
      </c>
      <c r="H3096" s="1" t="n">
        <v>1533</v>
      </c>
      <c r="I3096" s="1" t="n">
        <v>225</v>
      </c>
      <c r="J3096" s="1" t="n">
        <v>489</v>
      </c>
      <c r="K3096" s="1" t="n">
        <v>0.46</v>
      </c>
      <c r="L3096" s="1" t="n">
        <v>55</v>
      </c>
      <c r="M3096" s="1" t="n">
        <v>151</v>
      </c>
      <c r="N3096" s="1" t="n">
        <v>0.364</v>
      </c>
      <c r="O3096" s="1" t="n">
        <v>50</v>
      </c>
      <c r="P3096" s="1" t="n">
        <v>71</v>
      </c>
      <c r="Q3096" s="1" t="n">
        <v>0.704</v>
      </c>
      <c r="R3096" s="1" t="n">
        <v>117</v>
      </c>
      <c r="S3096" s="1" t="n">
        <v>225</v>
      </c>
      <c r="T3096" s="1" t="n">
        <v>342</v>
      </c>
      <c r="U3096" s="1" t="n">
        <v>78</v>
      </c>
      <c r="V3096" s="1" t="n">
        <v>55</v>
      </c>
      <c r="W3096" s="1" t="n">
        <v>37</v>
      </c>
      <c r="X3096" s="1" t="n">
        <v>65</v>
      </c>
      <c r="Y3096" s="1" t="n">
        <v>159</v>
      </c>
      <c r="Z3096" s="1" t="n">
        <v>555</v>
      </c>
      <c r="AA3096" s="1" t="n">
        <v>14.6</v>
      </c>
      <c r="AB3096" s="1" t="n">
        <v>0.533</v>
      </c>
      <c r="AC3096" s="1" t="n">
        <v>3.8</v>
      </c>
      <c r="AD3096" s="1" t="n">
        <f aca="false">IF(F3096=0,0,Z3096/F3096)</f>
        <v>8.53846153846154</v>
      </c>
      <c r="AE3096" s="1" t="str">
        <f aca="false">IFERROR(LEFT(C3096,FIND("-",C3096)-1),C3096)</f>
        <v>PF</v>
      </c>
      <c r="AF3096" s="1" t="str">
        <f aca="false">B3096&amp;"|"&amp;A3096</f>
        <v>Patrick Patterson|2014</v>
      </c>
      <c r="AG3096" s="1" t="n">
        <f aca="false">SUMPRODUCT(($A$2:$A$4670=A3096)*($Z$2:$Z$4670&gt;Z3096))+1</f>
        <v>186</v>
      </c>
    </row>
    <row r="3097" customFormat="false" ht="15" hidden="false" customHeight="false" outlineLevel="0" collapsed="false">
      <c r="A3097" s="1" t="n">
        <v>2014</v>
      </c>
      <c r="B3097" s="1" t="s">
        <v>720</v>
      </c>
      <c r="C3097" s="1" t="s">
        <v>102</v>
      </c>
      <c r="D3097" s="1" t="n">
        <v>25</v>
      </c>
      <c r="E3097" s="1" t="s">
        <v>194</v>
      </c>
      <c r="F3097" s="1" t="n">
        <v>81</v>
      </c>
      <c r="G3097" s="1" t="n">
        <v>2</v>
      </c>
      <c r="H3097" s="1" t="n">
        <v>1527</v>
      </c>
      <c r="I3097" s="1" t="n">
        <v>309</v>
      </c>
      <c r="J3097" s="1" t="n">
        <v>666</v>
      </c>
      <c r="K3097" s="1" t="n">
        <v>0.464</v>
      </c>
      <c r="L3097" s="1" t="n">
        <v>135</v>
      </c>
      <c r="M3097" s="1" t="n">
        <v>318</v>
      </c>
      <c r="N3097" s="1" t="n">
        <v>0.425</v>
      </c>
      <c r="O3097" s="1" t="n">
        <v>73</v>
      </c>
      <c r="P3097" s="1" t="n">
        <v>82</v>
      </c>
      <c r="Q3097" s="1" t="n">
        <v>0.89</v>
      </c>
      <c r="R3097" s="1" t="n">
        <v>34</v>
      </c>
      <c r="S3097" s="1" t="n">
        <v>135</v>
      </c>
      <c r="T3097" s="1" t="n">
        <v>169</v>
      </c>
      <c r="U3097" s="1" t="n">
        <v>149</v>
      </c>
      <c r="V3097" s="1" t="n">
        <v>68</v>
      </c>
      <c r="W3097" s="1" t="n">
        <v>9</v>
      </c>
      <c r="X3097" s="1" t="n">
        <v>63</v>
      </c>
      <c r="Y3097" s="1" t="n">
        <v>114</v>
      </c>
      <c r="Z3097" s="1" t="n">
        <v>826</v>
      </c>
      <c r="AA3097" s="1" t="n">
        <v>18.7</v>
      </c>
      <c r="AB3097" s="1" t="n">
        <v>0.588</v>
      </c>
      <c r="AC3097" s="1" t="n">
        <v>5.6</v>
      </c>
      <c r="AD3097" s="1" t="n">
        <f aca="false">IF(F3097=0,0,Z3097/F3097)</f>
        <v>10.1975308641975</v>
      </c>
      <c r="AE3097" s="1" t="str">
        <f aca="false">IFERROR(LEFT(C3097,FIND("-",C3097)-1),C3097)</f>
        <v>PG</v>
      </c>
      <c r="AF3097" s="1" t="str">
        <f aca="false">B3097&amp;"|"&amp;A3097</f>
        <v>Patty Mills|2014</v>
      </c>
      <c r="AG3097" s="1" t="n">
        <f aca="false">SUMPRODUCT(($A$2:$A$4670=A3097)*($Z$2:$Z$4670&gt;Z3097))+1</f>
        <v>119</v>
      </c>
    </row>
    <row r="3098" customFormat="false" ht="15" hidden="false" customHeight="false" outlineLevel="0" collapsed="false">
      <c r="A3098" s="1" t="n">
        <v>2014</v>
      </c>
      <c r="B3098" s="1" t="s">
        <v>481</v>
      </c>
      <c r="C3098" s="1" t="s">
        <v>105</v>
      </c>
      <c r="D3098" s="1" t="n">
        <v>33</v>
      </c>
      <c r="E3098" s="1" t="s">
        <v>154</v>
      </c>
      <c r="F3098" s="1" t="n">
        <v>60</v>
      </c>
      <c r="G3098" s="1" t="n">
        <v>60</v>
      </c>
      <c r="H3098" s="1" t="n">
        <v>1884</v>
      </c>
      <c r="I3098" s="1" t="n">
        <v>425</v>
      </c>
      <c r="J3098" s="1" t="n">
        <v>885</v>
      </c>
      <c r="K3098" s="1" t="n">
        <v>0.48</v>
      </c>
      <c r="L3098" s="1" t="n">
        <v>4</v>
      </c>
      <c r="M3098" s="1" t="n">
        <v>14</v>
      </c>
      <c r="N3098" s="1" t="n">
        <v>0.286</v>
      </c>
      <c r="O3098" s="1" t="n">
        <v>187</v>
      </c>
      <c r="P3098" s="1" t="n">
        <v>254</v>
      </c>
      <c r="Q3098" s="1" t="n">
        <v>0.736</v>
      </c>
      <c r="R3098" s="1" t="n">
        <v>124</v>
      </c>
      <c r="S3098" s="1" t="n">
        <v>456</v>
      </c>
      <c r="T3098" s="1" t="n">
        <v>580</v>
      </c>
      <c r="U3098" s="1" t="n">
        <v>201</v>
      </c>
      <c r="V3098" s="1" t="n">
        <v>27</v>
      </c>
      <c r="W3098" s="1" t="n">
        <v>92</v>
      </c>
      <c r="X3098" s="1" t="n">
        <v>141</v>
      </c>
      <c r="Y3098" s="1" t="n">
        <v>124</v>
      </c>
      <c r="Z3098" s="1" t="n">
        <v>1041</v>
      </c>
      <c r="AA3098" s="1" t="n">
        <v>19.3</v>
      </c>
      <c r="AB3098" s="1" t="n">
        <v>0.522</v>
      </c>
      <c r="AC3098" s="1" t="n">
        <v>3</v>
      </c>
      <c r="AD3098" s="1" t="n">
        <f aca="false">IF(F3098=0,0,Z3098/F3098)</f>
        <v>17.35</v>
      </c>
      <c r="AE3098" s="1" t="str">
        <f aca="false">IFERROR(LEFT(C3098,FIND("-",C3098)-1),C3098)</f>
        <v>C</v>
      </c>
      <c r="AF3098" s="1" t="str">
        <f aca="false">B3098&amp;"|"&amp;A3098</f>
        <v>Pau Gasol|2014</v>
      </c>
      <c r="AG3098" s="1" t="n">
        <f aca="false">SUMPRODUCT(($A$2:$A$4670=A3098)*($Z$2:$Z$4670&gt;Z3098))+1</f>
        <v>75</v>
      </c>
    </row>
    <row r="3099" customFormat="false" ht="15" hidden="false" customHeight="false" outlineLevel="0" collapsed="false">
      <c r="A3099" s="1" t="n">
        <v>2014</v>
      </c>
      <c r="B3099" s="1" t="s">
        <v>793</v>
      </c>
      <c r="C3099" s="1" t="s">
        <v>123</v>
      </c>
      <c r="D3099" s="1" t="n">
        <v>23</v>
      </c>
      <c r="E3099" s="1" t="s">
        <v>145</v>
      </c>
      <c r="F3099" s="1" t="n">
        <v>80</v>
      </c>
      <c r="G3099" s="1" t="n">
        <v>80</v>
      </c>
      <c r="H3099" s="1" t="n">
        <v>2898</v>
      </c>
      <c r="I3099" s="1" t="n">
        <v>577</v>
      </c>
      <c r="J3099" s="1" t="n">
        <v>1362</v>
      </c>
      <c r="K3099" s="1" t="n">
        <v>0.424</v>
      </c>
      <c r="L3099" s="1" t="n">
        <v>182</v>
      </c>
      <c r="M3099" s="1" t="n">
        <v>500</v>
      </c>
      <c r="N3099" s="1" t="n">
        <v>0.364</v>
      </c>
      <c r="O3099" s="1" t="n">
        <v>401</v>
      </c>
      <c r="P3099" s="1" t="n">
        <v>464</v>
      </c>
      <c r="Q3099" s="1" t="n">
        <v>0.864</v>
      </c>
      <c r="R3099" s="1" t="n">
        <v>64</v>
      </c>
      <c r="S3099" s="1" t="n">
        <v>478</v>
      </c>
      <c r="T3099" s="1" t="n">
        <v>542</v>
      </c>
      <c r="U3099" s="1" t="n">
        <v>283</v>
      </c>
      <c r="V3099" s="1" t="n">
        <v>151</v>
      </c>
      <c r="W3099" s="1" t="n">
        <v>22</v>
      </c>
      <c r="X3099" s="1" t="n">
        <v>224</v>
      </c>
      <c r="Y3099" s="1" t="n">
        <v>198</v>
      </c>
      <c r="Z3099" s="1" t="n">
        <v>1737</v>
      </c>
      <c r="AA3099" s="1" t="n">
        <v>20.1</v>
      </c>
      <c r="AB3099" s="1" t="n">
        <v>0.555</v>
      </c>
      <c r="AC3099" s="1" t="n">
        <v>10.8</v>
      </c>
      <c r="AD3099" s="1" t="n">
        <f aca="false">IF(F3099=0,0,Z3099/F3099)</f>
        <v>21.7125</v>
      </c>
      <c r="AE3099" s="1" t="str">
        <f aca="false">IFERROR(LEFT(C3099,FIND("-",C3099)-1),C3099)</f>
        <v>SF</v>
      </c>
      <c r="AF3099" s="1" t="str">
        <f aca="false">B3099&amp;"|"&amp;A3099</f>
        <v>Paul George|2014</v>
      </c>
      <c r="AG3099" s="1" t="n">
        <f aca="false">SUMPRODUCT(($A$2:$A$4670=A3099)*($Z$2:$Z$4670&gt;Z3099))+1</f>
        <v>9</v>
      </c>
    </row>
    <row r="3100" customFormat="false" ht="15" hidden="false" customHeight="false" outlineLevel="0" collapsed="false">
      <c r="A3100" s="1" t="n">
        <v>2014</v>
      </c>
      <c r="B3100" s="1" t="s">
        <v>483</v>
      </c>
      <c r="C3100" s="1" t="s">
        <v>92</v>
      </c>
      <c r="D3100" s="1" t="n">
        <v>28</v>
      </c>
      <c r="E3100" s="1" t="s">
        <v>110</v>
      </c>
      <c r="F3100" s="1" t="n">
        <v>74</v>
      </c>
      <c r="G3100" s="1" t="n">
        <v>73</v>
      </c>
      <c r="H3100" s="1" t="n">
        <v>2482</v>
      </c>
      <c r="I3100" s="1" t="n">
        <v>483</v>
      </c>
      <c r="J3100" s="1" t="n">
        <v>1047</v>
      </c>
      <c r="K3100" s="1" t="n">
        <v>0.461</v>
      </c>
      <c r="L3100" s="1" t="n">
        <v>76</v>
      </c>
      <c r="M3100" s="1" t="n">
        <v>212</v>
      </c>
      <c r="N3100" s="1" t="n">
        <v>0.358</v>
      </c>
      <c r="O3100" s="1" t="n">
        <v>286</v>
      </c>
      <c r="P3100" s="1" t="n">
        <v>391</v>
      </c>
      <c r="Q3100" s="1" t="n">
        <v>0.731</v>
      </c>
      <c r="R3100" s="1" t="n">
        <v>154</v>
      </c>
      <c r="S3100" s="1" t="n">
        <v>473</v>
      </c>
      <c r="T3100" s="1" t="n">
        <v>627</v>
      </c>
      <c r="U3100" s="1" t="n">
        <v>232</v>
      </c>
      <c r="V3100" s="1" t="n">
        <v>129</v>
      </c>
      <c r="W3100" s="1" t="n">
        <v>78</v>
      </c>
      <c r="X3100" s="1" t="n">
        <v>185</v>
      </c>
      <c r="Y3100" s="1" t="n">
        <v>210</v>
      </c>
      <c r="Z3100" s="1" t="n">
        <v>1328</v>
      </c>
      <c r="AA3100" s="1" t="n">
        <v>19.8</v>
      </c>
      <c r="AB3100" s="1" t="n">
        <v>0.545</v>
      </c>
      <c r="AC3100" s="1" t="n">
        <v>6.7</v>
      </c>
      <c r="AD3100" s="1" t="n">
        <f aca="false">IF(F3100=0,0,Z3100/F3100)</f>
        <v>17.9459459459459</v>
      </c>
      <c r="AE3100" s="1" t="str">
        <f aca="false">IFERROR(LEFT(C3100,FIND("-",C3100)-1),C3100)</f>
        <v>PF</v>
      </c>
      <c r="AF3100" s="1" t="str">
        <f aca="false">B3100&amp;"|"&amp;A3100</f>
        <v>Paul Millsap|2014</v>
      </c>
      <c r="AG3100" s="1" t="n">
        <f aca="false">SUMPRODUCT(($A$2:$A$4670=A3100)*($Z$2:$Z$4670&gt;Z3100))+1</f>
        <v>29</v>
      </c>
    </row>
    <row r="3101" customFormat="false" ht="15" hidden="false" customHeight="false" outlineLevel="0" collapsed="false">
      <c r="A3101" s="1" t="n">
        <v>2014</v>
      </c>
      <c r="B3101" s="1" t="s">
        <v>484</v>
      </c>
      <c r="C3101" s="1" t="s">
        <v>123</v>
      </c>
      <c r="D3101" s="1" t="n">
        <v>36</v>
      </c>
      <c r="E3101" s="1" t="s">
        <v>891</v>
      </c>
      <c r="F3101" s="1" t="n">
        <v>75</v>
      </c>
      <c r="G3101" s="1" t="n">
        <v>68</v>
      </c>
      <c r="H3101" s="1" t="n">
        <v>2098</v>
      </c>
      <c r="I3101" s="1" t="n">
        <v>321</v>
      </c>
      <c r="J3101" s="1" t="n">
        <v>712</v>
      </c>
      <c r="K3101" s="1" t="n">
        <v>0.451</v>
      </c>
      <c r="L3101" s="1" t="n">
        <v>112</v>
      </c>
      <c r="M3101" s="1" t="n">
        <v>300</v>
      </c>
      <c r="N3101" s="1" t="n">
        <v>0.373</v>
      </c>
      <c r="O3101" s="1" t="n">
        <v>256</v>
      </c>
      <c r="P3101" s="1" t="n">
        <v>310</v>
      </c>
      <c r="Q3101" s="1" t="n">
        <v>0.826</v>
      </c>
      <c r="R3101" s="1" t="n">
        <v>26</v>
      </c>
      <c r="S3101" s="1" t="n">
        <v>322</v>
      </c>
      <c r="T3101" s="1" t="n">
        <v>348</v>
      </c>
      <c r="U3101" s="1" t="n">
        <v>178</v>
      </c>
      <c r="V3101" s="1" t="n">
        <v>86</v>
      </c>
      <c r="W3101" s="1" t="n">
        <v>31</v>
      </c>
      <c r="X3101" s="1" t="n">
        <v>153</v>
      </c>
      <c r="Y3101" s="1" t="n">
        <v>190</v>
      </c>
      <c r="Z3101" s="1" t="n">
        <v>1010</v>
      </c>
      <c r="AA3101" s="1" t="n">
        <v>16.8</v>
      </c>
      <c r="AB3101" s="1" t="n">
        <v>0.595</v>
      </c>
      <c r="AC3101" s="1" t="n">
        <v>5.2</v>
      </c>
      <c r="AD3101" s="1" t="n">
        <f aca="false">IF(F3101=0,0,Z3101/F3101)</f>
        <v>13.4666666666667</v>
      </c>
      <c r="AE3101" s="1" t="str">
        <f aca="false">IFERROR(LEFT(C3101,FIND("-",C3101)-1),C3101)</f>
        <v>SF</v>
      </c>
      <c r="AF3101" s="1" t="str">
        <f aca="false">B3101&amp;"|"&amp;A3101</f>
        <v>Paul Pierce|2014</v>
      </c>
      <c r="AG3101" s="1" t="n">
        <f aca="false">SUMPRODUCT(($A$2:$A$4670=A3101)*($Z$2:$Z$4670&gt;Z3101))+1</f>
        <v>80</v>
      </c>
    </row>
    <row r="3102" customFormat="false" ht="15" hidden="false" customHeight="false" outlineLevel="0" collapsed="false">
      <c r="A3102" s="1" t="n">
        <v>2014</v>
      </c>
      <c r="B3102" s="1" t="s">
        <v>1018</v>
      </c>
      <c r="C3102" s="1" t="s">
        <v>105</v>
      </c>
      <c r="D3102" s="1" t="n">
        <v>31</v>
      </c>
      <c r="E3102" s="1" t="s">
        <v>110</v>
      </c>
      <c r="F3102" s="1" t="n">
        <v>50</v>
      </c>
      <c r="G3102" s="1" t="n">
        <v>26</v>
      </c>
      <c r="H3102" s="1" t="n">
        <v>925</v>
      </c>
      <c r="I3102" s="1" t="n">
        <v>123</v>
      </c>
      <c r="J3102" s="1" t="n">
        <v>294</v>
      </c>
      <c r="K3102" s="1" t="n">
        <v>0.418</v>
      </c>
      <c r="L3102" s="1" t="n">
        <v>56</v>
      </c>
      <c r="M3102" s="1" t="n">
        <v>171</v>
      </c>
      <c r="N3102" s="1" t="n">
        <v>0.327</v>
      </c>
      <c r="O3102" s="1" t="n">
        <v>50</v>
      </c>
      <c r="P3102" s="1" t="n">
        <v>66</v>
      </c>
      <c r="Q3102" s="1" t="n">
        <v>0.758</v>
      </c>
      <c r="R3102" s="1" t="n">
        <v>57</v>
      </c>
      <c r="S3102" s="1" t="n">
        <v>152</v>
      </c>
      <c r="T3102" s="1" t="n">
        <v>209</v>
      </c>
      <c r="U3102" s="1" t="n">
        <v>58</v>
      </c>
      <c r="V3102" s="1" t="n">
        <v>19</v>
      </c>
      <c r="W3102" s="1" t="n">
        <v>12</v>
      </c>
      <c r="X3102" s="1" t="n">
        <v>55</v>
      </c>
      <c r="Y3102" s="1" t="n">
        <v>126</v>
      </c>
      <c r="Z3102" s="1" t="n">
        <v>352</v>
      </c>
      <c r="AA3102" s="1" t="n">
        <v>11.7</v>
      </c>
      <c r="AB3102" s="1" t="n">
        <v>0.545</v>
      </c>
      <c r="AC3102" s="1" t="n">
        <v>1.4</v>
      </c>
      <c r="AD3102" s="1" t="n">
        <f aca="false">IF(F3102=0,0,Z3102/F3102)</f>
        <v>7.04</v>
      </c>
      <c r="AE3102" s="1" t="str">
        <f aca="false">IFERROR(LEFT(C3102,FIND("-",C3102)-1),C3102)</f>
        <v>C</v>
      </c>
      <c r="AF3102" s="1" t="str">
        <f aca="false">B3102&amp;"|"&amp;A3102</f>
        <v>Pero Antic|2014</v>
      </c>
      <c r="AG3102" s="1" t="n">
        <f aca="false">SUMPRODUCT(($A$2:$A$4670=A3102)*($Z$2:$Z$4670&gt;Z3102))+1</f>
        <v>250</v>
      </c>
    </row>
    <row r="3103" customFormat="false" ht="15" hidden="false" customHeight="false" outlineLevel="0" collapsed="false">
      <c r="A3103" s="1" t="n">
        <v>2014</v>
      </c>
      <c r="B3103" s="1" t="s">
        <v>952</v>
      </c>
      <c r="C3103" s="1" t="s">
        <v>92</v>
      </c>
      <c r="D3103" s="1" t="n">
        <v>22</v>
      </c>
      <c r="E3103" s="1" t="s">
        <v>609</v>
      </c>
      <c r="F3103" s="1" t="n">
        <v>62</v>
      </c>
      <c r="G3103" s="1" t="n">
        <v>7</v>
      </c>
      <c r="H3103" s="1" t="n">
        <v>764</v>
      </c>
      <c r="I3103" s="1" t="n">
        <v>83</v>
      </c>
      <c r="J3103" s="1" t="n">
        <v>181</v>
      </c>
      <c r="K3103" s="1" t="n">
        <v>0.459</v>
      </c>
      <c r="L3103" s="1" t="n">
        <v>22</v>
      </c>
      <c r="M3103" s="1" t="n">
        <v>61</v>
      </c>
      <c r="N3103" s="1" t="n">
        <v>0.361</v>
      </c>
      <c r="O3103" s="1" t="n">
        <v>28</v>
      </c>
      <c r="P3103" s="1" t="n">
        <v>42</v>
      </c>
      <c r="Q3103" s="1" t="n">
        <v>0.667</v>
      </c>
      <c r="R3103" s="1" t="n">
        <v>28</v>
      </c>
      <c r="S3103" s="1" t="n">
        <v>86</v>
      </c>
      <c r="T3103" s="1" t="n">
        <v>114</v>
      </c>
      <c r="U3103" s="1" t="n">
        <v>26</v>
      </c>
      <c r="V3103" s="1" t="n">
        <v>14</v>
      </c>
      <c r="W3103" s="1" t="n">
        <v>19</v>
      </c>
      <c r="X3103" s="1" t="n">
        <v>21</v>
      </c>
      <c r="Y3103" s="1" t="n">
        <v>62</v>
      </c>
      <c r="Z3103" s="1" t="n">
        <v>216</v>
      </c>
      <c r="AA3103" s="1" t="n">
        <v>10.1</v>
      </c>
      <c r="AB3103" s="1" t="n">
        <v>0.541</v>
      </c>
      <c r="AC3103" s="1" t="n">
        <v>1.5</v>
      </c>
      <c r="AD3103" s="1" t="n">
        <f aca="false">IF(F3103=0,0,Z3103/F3103)</f>
        <v>3.48387096774194</v>
      </c>
      <c r="AE3103" s="1" t="str">
        <f aca="false">IFERROR(LEFT(C3103,FIND("-",C3103)-1),C3103)</f>
        <v>PF</v>
      </c>
      <c r="AF3103" s="1" t="str">
        <f aca="false">B3103&amp;"|"&amp;A3103</f>
        <v>Perry Jones|2014</v>
      </c>
      <c r="AG3103" s="1" t="n">
        <f aca="false">SUMPRODUCT(($A$2:$A$4670=A3103)*($Z$2:$Z$4670&gt;Z3103))+1</f>
        <v>306</v>
      </c>
    </row>
    <row r="3104" customFormat="false" ht="15" hidden="false" customHeight="false" outlineLevel="0" collapsed="false">
      <c r="A3104" s="1" t="n">
        <v>2014</v>
      </c>
      <c r="B3104" s="1" t="s">
        <v>1019</v>
      </c>
      <c r="C3104" s="1" t="s">
        <v>128</v>
      </c>
      <c r="D3104" s="1" t="n">
        <v>23</v>
      </c>
      <c r="E3104" s="1" t="s">
        <v>133</v>
      </c>
      <c r="F3104" s="1" t="n">
        <v>24</v>
      </c>
      <c r="G3104" s="1" t="n">
        <v>0</v>
      </c>
      <c r="H3104" s="1" t="n">
        <v>224</v>
      </c>
      <c r="I3104" s="1" t="n">
        <v>18</v>
      </c>
      <c r="J3104" s="1" t="n">
        <v>57</v>
      </c>
      <c r="K3104" s="1" t="n">
        <v>0.316</v>
      </c>
      <c r="L3104" s="1" t="n">
        <v>7</v>
      </c>
      <c r="M3104" s="1" t="n">
        <v>25</v>
      </c>
      <c r="N3104" s="1" t="n">
        <v>0.28</v>
      </c>
      <c r="O3104" s="1" t="n">
        <v>11</v>
      </c>
      <c r="P3104" s="1" t="n">
        <v>15</v>
      </c>
      <c r="Q3104" s="1" t="n">
        <v>0.733</v>
      </c>
      <c r="R3104" s="1" t="n">
        <v>2</v>
      </c>
      <c r="S3104" s="1" t="n">
        <v>12</v>
      </c>
      <c r="T3104" s="1" t="n">
        <v>14</v>
      </c>
      <c r="U3104" s="1" t="n">
        <v>34</v>
      </c>
      <c r="V3104" s="1" t="n">
        <v>9</v>
      </c>
      <c r="W3104" s="1" t="n">
        <v>1</v>
      </c>
      <c r="X3104" s="1" t="n">
        <v>18</v>
      </c>
      <c r="Y3104" s="1" t="n">
        <v>27</v>
      </c>
      <c r="Z3104" s="1" t="n">
        <v>54</v>
      </c>
      <c r="AA3104" s="1" t="n">
        <v>5.7</v>
      </c>
      <c r="AB3104" s="1" t="n">
        <v>0.425</v>
      </c>
      <c r="AC3104" s="1" t="n">
        <v>-0.2</v>
      </c>
      <c r="AD3104" s="1" t="n">
        <f aca="false">IF(F3104=0,0,Z3104/F3104)</f>
        <v>2.25</v>
      </c>
      <c r="AE3104" s="1" t="str">
        <f aca="false">IFERROR(LEFT(C3104,FIND("-",C3104)-1),C3104)</f>
        <v>SG</v>
      </c>
      <c r="AF3104" s="1" t="str">
        <f aca="false">B3104&amp;"|"&amp;A3104</f>
        <v>Peyton Siva|2014</v>
      </c>
      <c r="AG3104" s="1" t="n">
        <f aca="false">SUMPRODUCT(($A$2:$A$4670=A3104)*($Z$2:$Z$4670&gt;Z3104))+1</f>
        <v>408</v>
      </c>
    </row>
    <row r="3105" customFormat="false" ht="15" hidden="false" customHeight="false" outlineLevel="0" collapsed="false">
      <c r="A3105" s="1" t="n">
        <v>2014</v>
      </c>
      <c r="B3105" s="1" t="s">
        <v>1020</v>
      </c>
      <c r="C3105" s="1" t="s">
        <v>102</v>
      </c>
      <c r="D3105" s="1" t="n">
        <v>22</v>
      </c>
      <c r="E3105" s="1" t="s">
        <v>199</v>
      </c>
      <c r="F3105" s="1" t="n">
        <v>75</v>
      </c>
      <c r="G3105" s="1" t="n">
        <v>11</v>
      </c>
      <c r="H3105" s="1" t="n">
        <v>1132</v>
      </c>
      <c r="I3105" s="1" t="n">
        <v>78</v>
      </c>
      <c r="J3105" s="1" t="n">
        <v>253</v>
      </c>
      <c r="K3105" s="1" t="n">
        <v>0.308</v>
      </c>
      <c r="L3105" s="1" t="n">
        <v>28</v>
      </c>
      <c r="M3105" s="1" t="n">
        <v>106</v>
      </c>
      <c r="N3105" s="1" t="n">
        <v>0.264</v>
      </c>
      <c r="O3105" s="1" t="n">
        <v>29</v>
      </c>
      <c r="P3105" s="1" t="n">
        <v>45</v>
      </c>
      <c r="Q3105" s="1" t="n">
        <v>0.644</v>
      </c>
      <c r="R3105" s="1" t="n">
        <v>20</v>
      </c>
      <c r="S3105" s="1" t="n">
        <v>85</v>
      </c>
      <c r="T3105" s="1" t="n">
        <v>105</v>
      </c>
      <c r="U3105" s="1" t="n">
        <v>241</v>
      </c>
      <c r="V3105" s="1" t="n">
        <v>68</v>
      </c>
      <c r="W3105" s="1" t="n">
        <v>5</v>
      </c>
      <c r="X3105" s="1" t="n">
        <v>87</v>
      </c>
      <c r="Y3105" s="1" t="n">
        <v>97</v>
      </c>
      <c r="Z3105" s="1" t="n">
        <v>213</v>
      </c>
      <c r="AA3105" s="1" t="n">
        <v>8.8</v>
      </c>
      <c r="AB3105" s="1" t="n">
        <v>0.39</v>
      </c>
      <c r="AC3105" s="1" t="n">
        <v>0.1</v>
      </c>
      <c r="AD3105" s="1" t="n">
        <f aca="false">IF(F3105=0,0,Z3105/F3105)</f>
        <v>2.84</v>
      </c>
      <c r="AE3105" s="1" t="str">
        <f aca="false">IFERROR(LEFT(C3105,FIND("-",C3105)-1),C3105)</f>
        <v>PG</v>
      </c>
      <c r="AF3105" s="1" t="str">
        <f aca="false">B3105&amp;"|"&amp;A3105</f>
        <v>Phil Pressey|2014</v>
      </c>
      <c r="AG3105" s="1" t="n">
        <f aca="false">SUMPRODUCT(($A$2:$A$4670=A3105)*($Z$2:$Z$4670&gt;Z3105))+1</f>
        <v>308</v>
      </c>
    </row>
    <row r="3106" customFormat="false" ht="15" hidden="false" customHeight="false" outlineLevel="0" collapsed="false">
      <c r="A3106" s="1" t="n">
        <v>2014</v>
      </c>
      <c r="B3106" s="1" t="s">
        <v>953</v>
      </c>
      <c r="C3106" s="1" t="s">
        <v>123</v>
      </c>
      <c r="D3106" s="1" t="n">
        <v>23</v>
      </c>
      <c r="E3106" s="1" t="s">
        <v>115</v>
      </c>
      <c r="F3106" s="1" t="n">
        <v>63</v>
      </c>
      <c r="G3106" s="1" t="n">
        <v>0</v>
      </c>
      <c r="H3106" s="1" t="n">
        <v>847</v>
      </c>
      <c r="I3106" s="1" t="n">
        <v>66</v>
      </c>
      <c r="J3106" s="1" t="n">
        <v>141</v>
      </c>
      <c r="K3106" s="1" t="n">
        <v>0.468</v>
      </c>
      <c r="L3106" s="1" t="n">
        <v>4</v>
      </c>
      <c r="M3106" s="1" t="n">
        <v>15</v>
      </c>
      <c r="N3106" s="1" t="n">
        <v>0.267</v>
      </c>
      <c r="O3106" s="1" t="n">
        <v>35</v>
      </c>
      <c r="P3106" s="1" t="n">
        <v>53</v>
      </c>
      <c r="Q3106" s="1" t="n">
        <v>0.66</v>
      </c>
      <c r="R3106" s="1" t="n">
        <v>72</v>
      </c>
      <c r="S3106" s="1" t="n">
        <v>144</v>
      </c>
      <c r="T3106" s="1" t="n">
        <v>216</v>
      </c>
      <c r="U3106" s="1" t="n">
        <v>28</v>
      </c>
      <c r="V3106" s="1" t="n">
        <v>23</v>
      </c>
      <c r="W3106" s="1" t="n">
        <v>26</v>
      </c>
      <c r="X3106" s="1" t="n">
        <v>30</v>
      </c>
      <c r="Y3106" s="1" t="n">
        <v>122</v>
      </c>
      <c r="Z3106" s="1" t="n">
        <v>171</v>
      </c>
      <c r="AA3106" s="1" t="n">
        <v>10.1</v>
      </c>
      <c r="AB3106" s="1" t="n">
        <v>0.52</v>
      </c>
      <c r="AC3106" s="1" t="n">
        <v>1.5</v>
      </c>
      <c r="AD3106" s="1" t="n">
        <f aca="false">IF(F3106=0,0,Z3106/F3106)</f>
        <v>2.71428571428571</v>
      </c>
      <c r="AE3106" s="1" t="str">
        <f aca="false">IFERROR(LEFT(C3106,FIND("-",C3106)-1),C3106)</f>
        <v>SF</v>
      </c>
      <c r="AF3106" s="1" t="str">
        <f aca="false">B3106&amp;"|"&amp;A3106</f>
        <v>Quincy Acy|2014</v>
      </c>
      <c r="AG3106" s="1" t="n">
        <f aca="false">SUMPRODUCT(($A$2:$A$4670=A3106)*($Z$2:$Z$4670&gt;Z3106))+1</f>
        <v>332</v>
      </c>
    </row>
    <row r="3107" customFormat="false" ht="15" hidden="false" customHeight="false" outlineLevel="0" collapsed="false">
      <c r="A3107" s="1" t="n">
        <v>2014</v>
      </c>
      <c r="B3107" s="1" t="s">
        <v>954</v>
      </c>
      <c r="C3107" s="1" t="s">
        <v>92</v>
      </c>
      <c r="D3107" s="1" t="n">
        <v>21</v>
      </c>
      <c r="E3107" s="1" t="s">
        <v>129</v>
      </c>
      <c r="F3107" s="1" t="n">
        <v>52</v>
      </c>
      <c r="G3107" s="1" t="n">
        <v>16</v>
      </c>
      <c r="H3107" s="1" t="n">
        <v>789</v>
      </c>
      <c r="I3107" s="1" t="n">
        <v>94</v>
      </c>
      <c r="J3107" s="1" t="n">
        <v>256</v>
      </c>
      <c r="K3107" s="1" t="n">
        <v>0.367</v>
      </c>
      <c r="L3107" s="1" t="n">
        <v>30</v>
      </c>
      <c r="M3107" s="1" t="n">
        <v>94</v>
      </c>
      <c r="N3107" s="1" t="n">
        <v>0.319</v>
      </c>
      <c r="O3107" s="1" t="n">
        <v>39</v>
      </c>
      <c r="P3107" s="1" t="n">
        <v>55</v>
      </c>
      <c r="Q3107" s="1" t="n">
        <v>0.709</v>
      </c>
      <c r="R3107" s="1" t="n">
        <v>36</v>
      </c>
      <c r="S3107" s="1" t="n">
        <v>111</v>
      </c>
      <c r="T3107" s="1" t="n">
        <v>147</v>
      </c>
      <c r="U3107" s="1" t="n">
        <v>26</v>
      </c>
      <c r="V3107" s="1" t="n">
        <v>22</v>
      </c>
      <c r="W3107" s="1" t="n">
        <v>32</v>
      </c>
      <c r="X3107" s="1" t="n">
        <v>48</v>
      </c>
      <c r="Y3107" s="1" t="n">
        <v>70</v>
      </c>
      <c r="Z3107" s="1" t="n">
        <v>257</v>
      </c>
      <c r="AA3107" s="1" t="n">
        <v>8.6</v>
      </c>
      <c r="AB3107" s="1" t="n">
        <v>0.459</v>
      </c>
      <c r="AC3107" s="1" t="n">
        <v>0</v>
      </c>
      <c r="AD3107" s="1" t="n">
        <f aca="false">IF(F3107=0,0,Z3107/F3107)</f>
        <v>4.94230769230769</v>
      </c>
      <c r="AE3107" s="1" t="str">
        <f aca="false">IFERROR(LEFT(C3107,FIND("-",C3107)-1),C3107)</f>
        <v>PF</v>
      </c>
      <c r="AF3107" s="1" t="str">
        <f aca="false">B3107&amp;"|"&amp;A3107</f>
        <v>Quincy Miller|2014</v>
      </c>
      <c r="AG3107" s="1" t="n">
        <f aca="false">SUMPRODUCT(($A$2:$A$4670=A3107)*($Z$2:$Z$4670&gt;Z3107))+1</f>
        <v>292</v>
      </c>
    </row>
    <row r="3108" customFormat="false" ht="15" hidden="false" customHeight="false" outlineLevel="0" collapsed="false">
      <c r="A3108" s="1" t="n">
        <v>2014</v>
      </c>
      <c r="B3108" s="1" t="s">
        <v>794</v>
      </c>
      <c r="C3108" s="1" t="s">
        <v>128</v>
      </c>
      <c r="D3108" s="1" t="n">
        <v>25</v>
      </c>
      <c r="E3108" s="1" t="s">
        <v>140</v>
      </c>
      <c r="F3108" s="1" t="n">
        <v>15</v>
      </c>
      <c r="G3108" s="1" t="n">
        <v>2</v>
      </c>
      <c r="H3108" s="1" t="n">
        <v>270</v>
      </c>
      <c r="I3108" s="1" t="n">
        <v>31</v>
      </c>
      <c r="J3108" s="1" t="n">
        <v>79</v>
      </c>
      <c r="K3108" s="1" t="n">
        <v>0.392</v>
      </c>
      <c r="L3108" s="1" t="n">
        <v>11</v>
      </c>
      <c r="M3108" s="1" t="n">
        <v>34</v>
      </c>
      <c r="N3108" s="1" t="n">
        <v>0.324</v>
      </c>
      <c r="O3108" s="1" t="n">
        <v>21</v>
      </c>
      <c r="P3108" s="1" t="n">
        <v>26</v>
      </c>
      <c r="Q3108" s="1" t="n">
        <v>0.808</v>
      </c>
      <c r="R3108" s="1" t="n">
        <v>10</v>
      </c>
      <c r="S3108" s="1" t="n">
        <v>16</v>
      </c>
      <c r="T3108" s="1" t="n">
        <v>26</v>
      </c>
      <c r="U3108" s="1" t="n">
        <v>20</v>
      </c>
      <c r="V3108" s="1" t="n">
        <v>5</v>
      </c>
      <c r="W3108" s="1" t="n">
        <v>1</v>
      </c>
      <c r="X3108" s="1" t="n">
        <v>15</v>
      </c>
      <c r="Y3108" s="1" t="n">
        <v>18</v>
      </c>
      <c r="Z3108" s="1" t="n">
        <v>94</v>
      </c>
      <c r="AA3108" s="1" t="n">
        <v>10.3</v>
      </c>
      <c r="AB3108" s="1" t="n">
        <v>0.52</v>
      </c>
      <c r="AC3108" s="1" t="n">
        <v>0.4</v>
      </c>
      <c r="AD3108" s="1" t="n">
        <f aca="false">IF(F3108=0,0,Z3108/F3108)</f>
        <v>6.26666666666667</v>
      </c>
      <c r="AE3108" s="1" t="str">
        <f aca="false">IFERROR(LEFT(C3108,FIND("-",C3108)-1),C3108)</f>
        <v>SG</v>
      </c>
      <c r="AF3108" s="1" t="str">
        <f aca="false">B3108&amp;"|"&amp;A3108</f>
        <v>Quincy Pondexter|2014</v>
      </c>
      <c r="AG3108" s="1" t="n">
        <f aca="false">SUMPRODUCT(($A$2:$A$4670=A3108)*($Z$2:$Z$4670&gt;Z3108))+1</f>
        <v>376</v>
      </c>
    </row>
    <row r="3109" customFormat="false" ht="15" hidden="false" customHeight="false" outlineLevel="0" collapsed="false">
      <c r="A3109" s="1" t="n">
        <v>2014</v>
      </c>
      <c r="B3109" s="1" t="s">
        <v>493</v>
      </c>
      <c r="C3109" s="1" t="s">
        <v>102</v>
      </c>
      <c r="D3109" s="1" t="n">
        <v>27</v>
      </c>
      <c r="E3109" s="1" t="s">
        <v>199</v>
      </c>
      <c r="F3109" s="1" t="n">
        <v>30</v>
      </c>
      <c r="G3109" s="1" t="n">
        <v>30</v>
      </c>
      <c r="H3109" s="1" t="n">
        <v>998</v>
      </c>
      <c r="I3109" s="1" t="n">
        <v>141</v>
      </c>
      <c r="J3109" s="1" t="n">
        <v>350</v>
      </c>
      <c r="K3109" s="1" t="n">
        <v>0.403</v>
      </c>
      <c r="L3109" s="1" t="n">
        <v>26</v>
      </c>
      <c r="M3109" s="1" t="n">
        <v>90</v>
      </c>
      <c r="N3109" s="1" t="n">
        <v>0.289</v>
      </c>
      <c r="O3109" s="1" t="n">
        <v>42</v>
      </c>
      <c r="P3109" s="1" t="n">
        <v>67</v>
      </c>
      <c r="Q3109" s="1" t="n">
        <v>0.627</v>
      </c>
      <c r="R3109" s="1" t="n">
        <v>22</v>
      </c>
      <c r="S3109" s="1" t="n">
        <v>142</v>
      </c>
      <c r="T3109" s="1" t="n">
        <v>164</v>
      </c>
      <c r="U3109" s="1" t="n">
        <v>294</v>
      </c>
      <c r="V3109" s="1" t="n">
        <v>40</v>
      </c>
      <c r="W3109" s="1" t="n">
        <v>2</v>
      </c>
      <c r="X3109" s="1" t="n">
        <v>99</v>
      </c>
      <c r="Y3109" s="1" t="n">
        <v>65</v>
      </c>
      <c r="Z3109" s="1" t="n">
        <v>350</v>
      </c>
      <c r="AA3109" s="1" t="n">
        <v>15.3</v>
      </c>
      <c r="AB3109" s="1" t="n">
        <v>0.461</v>
      </c>
      <c r="AC3109" s="1" t="n">
        <v>1.1</v>
      </c>
      <c r="AD3109" s="1" t="n">
        <f aca="false">IF(F3109=0,0,Z3109/F3109)</f>
        <v>11.6666666666667</v>
      </c>
      <c r="AE3109" s="1" t="str">
        <f aca="false">IFERROR(LEFT(C3109,FIND("-",C3109)-1),C3109)</f>
        <v>PG</v>
      </c>
      <c r="AF3109" s="1" t="str">
        <f aca="false">B3109&amp;"|"&amp;A3109</f>
        <v>Rajon Rondo|2014</v>
      </c>
      <c r="AG3109" s="1" t="n">
        <f aca="false">SUMPRODUCT(($A$2:$A$4670=A3109)*($Z$2:$Z$4670&gt;Z3109))+1</f>
        <v>253</v>
      </c>
    </row>
    <row r="3110" customFormat="false" ht="15" hidden="false" customHeight="false" outlineLevel="0" collapsed="false">
      <c r="A3110" s="1" t="n">
        <v>2014</v>
      </c>
      <c r="B3110" s="1" t="s">
        <v>494</v>
      </c>
      <c r="C3110" s="1" t="s">
        <v>102</v>
      </c>
      <c r="D3110" s="1" t="n">
        <v>27</v>
      </c>
      <c r="E3110" s="1" t="s">
        <v>115</v>
      </c>
      <c r="F3110" s="1" t="n">
        <v>83</v>
      </c>
      <c r="G3110" s="1" t="n">
        <v>19</v>
      </c>
      <c r="H3110" s="1" t="n">
        <v>2214</v>
      </c>
      <c r="I3110" s="1" t="n">
        <v>330</v>
      </c>
      <c r="J3110" s="1" t="n">
        <v>769</v>
      </c>
      <c r="K3110" s="1" t="n">
        <v>0.429</v>
      </c>
      <c r="L3110" s="1" t="n">
        <v>35</v>
      </c>
      <c r="M3110" s="1" t="n">
        <v>124</v>
      </c>
      <c r="N3110" s="1" t="n">
        <v>0.282</v>
      </c>
      <c r="O3110" s="1" t="n">
        <v>326</v>
      </c>
      <c r="P3110" s="1" t="n">
        <v>404</v>
      </c>
      <c r="Q3110" s="1" t="n">
        <v>0.807</v>
      </c>
      <c r="R3110" s="1" t="n">
        <v>38</v>
      </c>
      <c r="S3110" s="1" t="n">
        <v>165</v>
      </c>
      <c r="T3110" s="1" t="n">
        <v>203</v>
      </c>
      <c r="U3110" s="1" t="n">
        <v>340</v>
      </c>
      <c r="V3110" s="1" t="n">
        <v>49</v>
      </c>
      <c r="W3110" s="1" t="n">
        <v>9</v>
      </c>
      <c r="X3110" s="1" t="n">
        <v>148</v>
      </c>
      <c r="Y3110" s="1" t="n">
        <v>90</v>
      </c>
      <c r="Z3110" s="1" t="n">
        <v>1021</v>
      </c>
      <c r="AA3110" s="1" t="n">
        <v>16</v>
      </c>
      <c r="AB3110" s="1" t="n">
        <v>0.539</v>
      </c>
      <c r="AC3110" s="1" t="n">
        <v>4.3</v>
      </c>
      <c r="AD3110" s="1" t="n">
        <f aca="false">IF(F3110=0,0,Z3110/F3110)</f>
        <v>12.3012048192771</v>
      </c>
      <c r="AE3110" s="1" t="str">
        <f aca="false">IFERROR(LEFT(C3110,FIND("-",C3110)-1),C3110)</f>
        <v>PG</v>
      </c>
      <c r="AF3110" s="1" t="str">
        <f aca="false">B3110&amp;"|"&amp;A3110</f>
        <v>Ramon Sessions|2014</v>
      </c>
      <c r="AG3110" s="1" t="n">
        <f aca="false">SUMPRODUCT(($A$2:$A$4670=A3110)*($Z$2:$Z$4670&gt;Z3110))+1</f>
        <v>77</v>
      </c>
    </row>
    <row r="3111" customFormat="false" ht="15" hidden="false" customHeight="false" outlineLevel="0" collapsed="false">
      <c r="A3111" s="1" t="n">
        <v>2014</v>
      </c>
      <c r="B3111" s="1" t="s">
        <v>496</v>
      </c>
      <c r="C3111" s="1" t="s">
        <v>128</v>
      </c>
      <c r="D3111" s="1" t="n">
        <v>30</v>
      </c>
      <c r="E3111" s="1" t="s">
        <v>129</v>
      </c>
      <c r="F3111" s="1" t="n">
        <v>81</v>
      </c>
      <c r="G3111" s="1" t="n">
        <v>78</v>
      </c>
      <c r="H3111" s="1" t="n">
        <v>2485</v>
      </c>
      <c r="I3111" s="1" t="n">
        <v>361</v>
      </c>
      <c r="J3111" s="1" t="n">
        <v>875</v>
      </c>
      <c r="K3111" s="1" t="n">
        <v>0.413</v>
      </c>
      <c r="L3111" s="1" t="n">
        <v>189</v>
      </c>
      <c r="M3111" s="1" t="n">
        <v>498</v>
      </c>
      <c r="N3111" s="1" t="n">
        <v>0.38</v>
      </c>
      <c r="O3111" s="1" t="n">
        <v>157</v>
      </c>
      <c r="P3111" s="1" t="n">
        <v>185</v>
      </c>
      <c r="Q3111" s="1" t="n">
        <v>0.849</v>
      </c>
      <c r="R3111" s="1" t="n">
        <v>36</v>
      </c>
      <c r="S3111" s="1" t="n">
        <v>196</v>
      </c>
      <c r="T3111" s="1" t="n">
        <v>232</v>
      </c>
      <c r="U3111" s="1" t="n">
        <v>287</v>
      </c>
      <c r="V3111" s="1" t="n">
        <v>67</v>
      </c>
      <c r="W3111" s="1" t="n">
        <v>39</v>
      </c>
      <c r="X3111" s="1" t="n">
        <v>145</v>
      </c>
      <c r="Y3111" s="1" t="n">
        <v>205</v>
      </c>
      <c r="Z3111" s="1" t="n">
        <v>1068</v>
      </c>
      <c r="AA3111" s="1" t="n">
        <v>13.3</v>
      </c>
      <c r="AB3111" s="1" t="n">
        <v>0.558</v>
      </c>
      <c r="AC3111" s="1" t="n">
        <v>4.6</v>
      </c>
      <c r="AD3111" s="1" t="n">
        <f aca="false">IF(F3111=0,0,Z3111/F3111)</f>
        <v>13.1851851851852</v>
      </c>
      <c r="AE3111" s="1" t="str">
        <f aca="false">IFERROR(LEFT(C3111,FIND("-",C3111)-1),C3111)</f>
        <v>SG</v>
      </c>
      <c r="AF3111" s="1" t="str">
        <f aca="false">B3111&amp;"|"&amp;A3111</f>
        <v>Randy Foye|2014</v>
      </c>
      <c r="AG3111" s="1" t="n">
        <f aca="false">SUMPRODUCT(($A$2:$A$4670=A3111)*($Z$2:$Z$4670&gt;Z3111))+1</f>
        <v>69</v>
      </c>
    </row>
    <row r="3112" customFormat="false" ht="15" hidden="false" customHeight="false" outlineLevel="0" collapsed="false">
      <c r="A3112" s="1" t="n">
        <v>2014</v>
      </c>
      <c r="B3112" s="1" t="s">
        <v>498</v>
      </c>
      <c r="C3112" s="1" t="s">
        <v>123</v>
      </c>
      <c r="D3112" s="1" t="n">
        <v>34</v>
      </c>
      <c r="E3112" s="1" t="s">
        <v>126</v>
      </c>
      <c r="F3112" s="1" t="n">
        <v>60</v>
      </c>
      <c r="G3112" s="1" t="n">
        <v>6</v>
      </c>
      <c r="H3112" s="1" t="n">
        <v>971</v>
      </c>
      <c r="I3112" s="1" t="n">
        <v>98</v>
      </c>
      <c r="J3112" s="1" t="n">
        <v>236</v>
      </c>
      <c r="K3112" s="1" t="n">
        <v>0.415</v>
      </c>
      <c r="L3112" s="1" t="n">
        <v>46</v>
      </c>
      <c r="M3112" s="1" t="n">
        <v>134</v>
      </c>
      <c r="N3112" s="1" t="n">
        <v>0.343</v>
      </c>
      <c r="O3112" s="1" t="n">
        <v>26</v>
      </c>
      <c r="P3112" s="1" t="n">
        <v>33</v>
      </c>
      <c r="Q3112" s="1" t="n">
        <v>0.788</v>
      </c>
      <c r="R3112" s="1" t="n">
        <v>24</v>
      </c>
      <c r="S3112" s="1" t="n">
        <v>86</v>
      </c>
      <c r="T3112" s="1" t="n">
        <v>110</v>
      </c>
      <c r="U3112" s="1" t="n">
        <v>57</v>
      </c>
      <c r="V3112" s="1" t="n">
        <v>53</v>
      </c>
      <c r="W3112" s="1" t="n">
        <v>8</v>
      </c>
      <c r="X3112" s="1" t="n">
        <v>35</v>
      </c>
      <c r="Y3112" s="1" t="n">
        <v>90</v>
      </c>
      <c r="Z3112" s="1" t="n">
        <v>268</v>
      </c>
      <c r="AA3112" s="1" t="n">
        <v>10.7</v>
      </c>
      <c r="AB3112" s="1" t="n">
        <v>0.535</v>
      </c>
      <c r="AC3112" s="1" t="n">
        <v>1.7</v>
      </c>
      <c r="AD3112" s="1" t="n">
        <f aca="false">IF(F3112=0,0,Z3112/F3112)</f>
        <v>4.46666666666667</v>
      </c>
      <c r="AE3112" s="1" t="str">
        <f aca="false">IFERROR(LEFT(C3112,FIND("-",C3112)-1),C3112)</f>
        <v>SF</v>
      </c>
      <c r="AF3112" s="1" t="str">
        <f aca="false">B3112&amp;"|"&amp;A3112</f>
        <v>Rashard Lewis|2014</v>
      </c>
      <c r="AG3112" s="1" t="n">
        <f aca="false">SUMPRODUCT(($A$2:$A$4670=A3112)*($Z$2:$Z$4670&gt;Z3112))+1</f>
        <v>288</v>
      </c>
    </row>
    <row r="3113" customFormat="false" ht="15" hidden="false" customHeight="false" outlineLevel="0" collapsed="false">
      <c r="A3113" s="1" t="n">
        <v>2014</v>
      </c>
      <c r="B3113" s="1" t="s">
        <v>501</v>
      </c>
      <c r="C3113" s="1" t="s">
        <v>128</v>
      </c>
      <c r="D3113" s="1" t="n">
        <v>34</v>
      </c>
      <c r="E3113" s="1" t="s">
        <v>145</v>
      </c>
      <c r="F3113" s="1" t="n">
        <v>50</v>
      </c>
      <c r="G3113" s="1" t="n">
        <v>2</v>
      </c>
      <c r="H3113" s="1" t="n">
        <v>378</v>
      </c>
      <c r="I3113" s="1" t="n">
        <v>51</v>
      </c>
      <c r="J3113" s="1" t="n">
        <v>110</v>
      </c>
      <c r="K3113" s="1" t="n">
        <v>0.464</v>
      </c>
      <c r="L3113" s="1" t="n">
        <v>26</v>
      </c>
      <c r="M3113" s="1" t="n">
        <v>62</v>
      </c>
      <c r="N3113" s="1" t="n">
        <v>0.419</v>
      </c>
      <c r="O3113" s="1" t="n">
        <v>8</v>
      </c>
      <c r="P3113" s="1" t="n">
        <v>14</v>
      </c>
      <c r="Q3113" s="1" t="n">
        <v>0.571</v>
      </c>
      <c r="R3113" s="1" t="n">
        <v>6</v>
      </c>
      <c r="S3113" s="1" t="n">
        <v>35</v>
      </c>
      <c r="T3113" s="1" t="n">
        <v>41</v>
      </c>
      <c r="U3113" s="1" t="n">
        <v>17</v>
      </c>
      <c r="V3113" s="1" t="n">
        <v>7</v>
      </c>
      <c r="W3113" s="1" t="n">
        <v>9</v>
      </c>
      <c r="X3113" s="1" t="n">
        <v>11</v>
      </c>
      <c r="Y3113" s="1" t="n">
        <v>30</v>
      </c>
      <c r="Z3113" s="1" t="n">
        <v>136</v>
      </c>
      <c r="AA3113" s="1" t="n">
        <v>12.2</v>
      </c>
      <c r="AB3113" s="1" t="n">
        <v>0.585</v>
      </c>
      <c r="AC3113" s="1" t="n">
        <v>1.1</v>
      </c>
      <c r="AD3113" s="1" t="n">
        <f aca="false">IF(F3113=0,0,Z3113/F3113)</f>
        <v>2.72</v>
      </c>
      <c r="AE3113" s="1" t="str">
        <f aca="false">IFERROR(LEFT(C3113,FIND("-",C3113)-1),C3113)</f>
        <v>SG</v>
      </c>
      <c r="AF3113" s="1" t="str">
        <f aca="false">B3113&amp;"|"&amp;A3113</f>
        <v>Rasual Butler|2014</v>
      </c>
      <c r="AG3113" s="1" t="n">
        <f aca="false">SUMPRODUCT(($A$2:$A$4670=A3113)*($Z$2:$Z$4670&gt;Z3113))+1</f>
        <v>355</v>
      </c>
    </row>
    <row r="3114" customFormat="false" ht="15" hidden="false" customHeight="false" outlineLevel="0" collapsed="false">
      <c r="A3114" s="1" t="n">
        <v>2014</v>
      </c>
      <c r="B3114" s="1" t="s">
        <v>502</v>
      </c>
      <c r="C3114" s="1" t="s">
        <v>128</v>
      </c>
      <c r="D3114" s="1" t="n">
        <v>38</v>
      </c>
      <c r="E3114" s="1" t="s">
        <v>126</v>
      </c>
      <c r="F3114" s="1" t="n">
        <v>73</v>
      </c>
      <c r="G3114" s="1" t="n">
        <v>9</v>
      </c>
      <c r="H3114" s="1" t="n">
        <v>1936</v>
      </c>
      <c r="I3114" s="1" t="n">
        <v>240</v>
      </c>
      <c r="J3114" s="1" t="n">
        <v>543</v>
      </c>
      <c r="K3114" s="1" t="n">
        <v>0.442</v>
      </c>
      <c r="L3114" s="1" t="n">
        <v>116</v>
      </c>
      <c r="M3114" s="1" t="n">
        <v>309</v>
      </c>
      <c r="N3114" s="1" t="n">
        <v>0.375</v>
      </c>
      <c r="O3114" s="1" t="n">
        <v>105</v>
      </c>
      <c r="P3114" s="1" t="n">
        <v>116</v>
      </c>
      <c r="Q3114" s="1" t="n">
        <v>0.905</v>
      </c>
      <c r="R3114" s="1" t="n">
        <v>23</v>
      </c>
      <c r="S3114" s="1" t="n">
        <v>182</v>
      </c>
      <c r="T3114" s="1" t="n">
        <v>205</v>
      </c>
      <c r="U3114" s="1" t="n">
        <v>143</v>
      </c>
      <c r="V3114" s="1" t="n">
        <v>54</v>
      </c>
      <c r="W3114" s="1" t="n">
        <v>8</v>
      </c>
      <c r="X3114" s="1" t="n">
        <v>84</v>
      </c>
      <c r="Y3114" s="1" t="n">
        <v>115</v>
      </c>
      <c r="Z3114" s="1" t="n">
        <v>701</v>
      </c>
      <c r="AA3114" s="1" t="n">
        <v>12.8</v>
      </c>
      <c r="AB3114" s="1" t="n">
        <v>0.59</v>
      </c>
      <c r="AC3114" s="1" t="n">
        <v>4.1</v>
      </c>
      <c r="AD3114" s="1" t="n">
        <f aca="false">IF(F3114=0,0,Z3114/F3114)</f>
        <v>9.6027397260274</v>
      </c>
      <c r="AE3114" s="1" t="str">
        <f aca="false">IFERROR(LEFT(C3114,FIND("-",C3114)-1),C3114)</f>
        <v>SG</v>
      </c>
      <c r="AF3114" s="1" t="str">
        <f aca="false">B3114&amp;"|"&amp;A3114</f>
        <v>Ray Allen|2014</v>
      </c>
      <c r="AG3114" s="1" t="n">
        <f aca="false">SUMPRODUCT(($A$2:$A$4670=A3114)*($Z$2:$Z$4670&gt;Z3114))+1</f>
        <v>151</v>
      </c>
    </row>
    <row r="3115" customFormat="false" ht="15" hidden="false" customHeight="false" outlineLevel="0" collapsed="false">
      <c r="A3115" s="1" t="n">
        <v>2014</v>
      </c>
      <c r="B3115" s="1" t="s">
        <v>1021</v>
      </c>
      <c r="C3115" s="1" t="s">
        <v>102</v>
      </c>
      <c r="D3115" s="1" t="n">
        <v>22</v>
      </c>
      <c r="E3115" s="1" t="s">
        <v>173</v>
      </c>
      <c r="F3115" s="1" t="n">
        <v>45</v>
      </c>
      <c r="G3115" s="1" t="n">
        <v>10</v>
      </c>
      <c r="H3115" s="1" t="n">
        <v>897</v>
      </c>
      <c r="I3115" s="1" t="n">
        <v>113</v>
      </c>
      <c r="J3115" s="1" t="n">
        <v>300</v>
      </c>
      <c r="K3115" s="1" t="n">
        <v>0.377</v>
      </c>
      <c r="L3115" s="1" t="n">
        <v>22</v>
      </c>
      <c r="M3115" s="1" t="n">
        <v>59</v>
      </c>
      <c r="N3115" s="1" t="n">
        <v>0.373</v>
      </c>
      <c r="O3115" s="1" t="n">
        <v>32</v>
      </c>
      <c r="P3115" s="1" t="n">
        <v>43</v>
      </c>
      <c r="Q3115" s="1" t="n">
        <v>0.744</v>
      </c>
      <c r="R3115" s="1" t="n">
        <v>18</v>
      </c>
      <c r="S3115" s="1" t="n">
        <v>61</v>
      </c>
      <c r="T3115" s="1" t="n">
        <v>79</v>
      </c>
      <c r="U3115" s="1" t="n">
        <v>120</v>
      </c>
      <c r="V3115" s="1" t="n">
        <v>22</v>
      </c>
      <c r="W3115" s="1" t="n">
        <v>9</v>
      </c>
      <c r="X3115" s="1" t="n">
        <v>39</v>
      </c>
      <c r="Y3115" s="1" t="n">
        <v>69</v>
      </c>
      <c r="Z3115" s="1" t="n">
        <v>280</v>
      </c>
      <c r="AA3115" s="1" t="n">
        <v>9.7</v>
      </c>
      <c r="AB3115" s="1" t="n">
        <v>0.439</v>
      </c>
      <c r="AC3115" s="1" t="n">
        <v>0.4</v>
      </c>
      <c r="AD3115" s="1" t="n">
        <f aca="false">IF(F3115=0,0,Z3115/F3115)</f>
        <v>6.22222222222222</v>
      </c>
      <c r="AE3115" s="1" t="str">
        <f aca="false">IFERROR(LEFT(C3115,FIND("-",C3115)-1),C3115)</f>
        <v>PG</v>
      </c>
      <c r="AF3115" s="1" t="str">
        <f aca="false">B3115&amp;"|"&amp;A3115</f>
        <v>Ray McCallum|2014</v>
      </c>
      <c r="AG3115" s="1" t="n">
        <f aca="false">SUMPRODUCT(($A$2:$A$4670=A3115)*($Z$2:$Z$4670&gt;Z3115))+1</f>
        <v>281</v>
      </c>
    </row>
    <row r="3116" customFormat="false" ht="15" hidden="false" customHeight="false" outlineLevel="0" collapsed="false">
      <c r="A3116" s="1" t="n">
        <v>2014</v>
      </c>
      <c r="B3116" s="1" t="s">
        <v>503</v>
      </c>
      <c r="C3116" s="1" t="s">
        <v>102</v>
      </c>
      <c r="D3116" s="1" t="n">
        <v>29</v>
      </c>
      <c r="E3116" s="1" t="s">
        <v>256</v>
      </c>
      <c r="F3116" s="1" t="n">
        <v>65</v>
      </c>
      <c r="G3116" s="1" t="n">
        <v>65</v>
      </c>
      <c r="H3116" s="1" t="n">
        <v>2017</v>
      </c>
      <c r="I3116" s="1" t="n">
        <v>240</v>
      </c>
      <c r="J3116" s="1" t="n">
        <v>608</v>
      </c>
      <c r="K3116" s="1" t="n">
        <v>0.395</v>
      </c>
      <c r="L3116" s="1" t="n">
        <v>62</v>
      </c>
      <c r="M3116" s="1" t="n">
        <v>195</v>
      </c>
      <c r="N3116" s="1" t="n">
        <v>0.318</v>
      </c>
      <c r="O3116" s="1" t="n">
        <v>88</v>
      </c>
      <c r="P3116" s="1" t="n">
        <v>122</v>
      </c>
      <c r="Q3116" s="1" t="n">
        <v>0.721</v>
      </c>
      <c r="R3116" s="1" t="n">
        <v>54</v>
      </c>
      <c r="S3116" s="1" t="n">
        <v>143</v>
      </c>
      <c r="T3116" s="1" t="n">
        <v>197</v>
      </c>
      <c r="U3116" s="1" t="n">
        <v>365</v>
      </c>
      <c r="V3116" s="1" t="n">
        <v>78</v>
      </c>
      <c r="W3116" s="1" t="n">
        <v>27</v>
      </c>
      <c r="X3116" s="1" t="n">
        <v>129</v>
      </c>
      <c r="Y3116" s="1" t="n">
        <v>157</v>
      </c>
      <c r="Z3116" s="1" t="n">
        <v>630</v>
      </c>
      <c r="AA3116" s="1" t="n">
        <v>12.9</v>
      </c>
      <c r="AB3116" s="1" t="n">
        <v>0.476</v>
      </c>
      <c r="AC3116" s="1" t="n">
        <v>2.2</v>
      </c>
      <c r="AD3116" s="1" t="n">
        <f aca="false">IF(F3116=0,0,Z3116/F3116)</f>
        <v>9.69230769230769</v>
      </c>
      <c r="AE3116" s="1" t="str">
        <f aca="false">IFERROR(LEFT(C3116,FIND("-",C3116)-1),C3116)</f>
        <v>PG</v>
      </c>
      <c r="AF3116" s="1" t="str">
        <f aca="false">B3116&amp;"|"&amp;A3116</f>
        <v>Raymond Felton|2014</v>
      </c>
      <c r="AG3116" s="1" t="n">
        <f aca="false">SUMPRODUCT(($A$2:$A$4670=A3116)*($Z$2:$Z$4670&gt;Z3116))+1</f>
        <v>164</v>
      </c>
    </row>
    <row r="3117" customFormat="false" ht="15" hidden="false" customHeight="false" outlineLevel="0" collapsed="false">
      <c r="A3117" s="1" t="n">
        <v>2014</v>
      </c>
      <c r="B3117" s="1" t="s">
        <v>1022</v>
      </c>
      <c r="C3117" s="1" t="s">
        <v>123</v>
      </c>
      <c r="D3117" s="1" t="n">
        <v>22</v>
      </c>
      <c r="E3117" s="1" t="s">
        <v>108</v>
      </c>
      <c r="F3117" s="1" t="n">
        <v>43</v>
      </c>
      <c r="G3117" s="1" t="n">
        <v>0</v>
      </c>
      <c r="H3117" s="1" t="n">
        <v>395</v>
      </c>
      <c r="I3117" s="1" t="n">
        <v>43</v>
      </c>
      <c r="J3117" s="1" t="n">
        <v>121</v>
      </c>
      <c r="K3117" s="1" t="n">
        <v>0.355</v>
      </c>
      <c r="L3117" s="1" t="n">
        <v>22</v>
      </c>
      <c r="M3117" s="1" t="n">
        <v>73</v>
      </c>
      <c r="N3117" s="1" t="n">
        <v>0.301</v>
      </c>
      <c r="O3117" s="1" t="n">
        <v>7</v>
      </c>
      <c r="P3117" s="1" t="n">
        <v>9</v>
      </c>
      <c r="Q3117" s="1" t="n">
        <v>0.778</v>
      </c>
      <c r="R3117" s="1" t="n">
        <v>11</v>
      </c>
      <c r="S3117" s="1" t="n">
        <v>43</v>
      </c>
      <c r="T3117" s="1" t="n">
        <v>54</v>
      </c>
      <c r="U3117" s="1" t="n">
        <v>12</v>
      </c>
      <c r="V3117" s="1" t="n">
        <v>9</v>
      </c>
      <c r="W3117" s="1" t="n">
        <v>1</v>
      </c>
      <c r="X3117" s="1" t="n">
        <v>13</v>
      </c>
      <c r="Y3117" s="1" t="n">
        <v>26</v>
      </c>
      <c r="Z3117" s="1" t="n">
        <v>115</v>
      </c>
      <c r="AA3117" s="1" t="n">
        <v>6.7</v>
      </c>
      <c r="AB3117" s="1" t="n">
        <v>0.46</v>
      </c>
      <c r="AC3117" s="1" t="n">
        <v>0.2</v>
      </c>
      <c r="AD3117" s="1" t="n">
        <f aca="false">IF(F3117=0,0,Z3117/F3117)</f>
        <v>2.67441860465116</v>
      </c>
      <c r="AE3117" s="1" t="str">
        <f aca="false">IFERROR(LEFT(C3117,FIND("-",C3117)-1),C3117)</f>
        <v>SF</v>
      </c>
      <c r="AF3117" s="1" t="str">
        <f aca="false">B3117&amp;"|"&amp;A3117</f>
        <v>Reggie Bullock|2014</v>
      </c>
      <c r="AG3117" s="1" t="n">
        <f aca="false">SUMPRODUCT(($A$2:$A$4670=A3117)*($Z$2:$Z$4670&gt;Z3117))+1</f>
        <v>360</v>
      </c>
    </row>
    <row r="3118" customFormat="false" ht="15" hidden="false" customHeight="false" outlineLevel="0" collapsed="false">
      <c r="A3118" s="1" t="n">
        <v>2014</v>
      </c>
      <c r="B3118" s="1" t="s">
        <v>504</v>
      </c>
      <c r="C3118" s="1" t="s">
        <v>92</v>
      </c>
      <c r="D3118" s="1" t="n">
        <v>33</v>
      </c>
      <c r="E3118" s="1" t="s">
        <v>115</v>
      </c>
      <c r="F3118" s="1" t="n">
        <v>54</v>
      </c>
      <c r="G3118" s="1" t="n">
        <v>20</v>
      </c>
      <c r="H3118" s="1" t="n">
        <v>899</v>
      </c>
      <c r="I3118" s="1" t="n">
        <v>71</v>
      </c>
      <c r="J3118" s="1" t="n">
        <v>150</v>
      </c>
      <c r="K3118" s="1" t="n">
        <v>0.473</v>
      </c>
      <c r="L3118" s="1" t="n">
        <v>0</v>
      </c>
      <c r="M3118" s="1" t="n">
        <v>0</v>
      </c>
      <c r="O3118" s="1" t="n">
        <v>72</v>
      </c>
      <c r="P3118" s="1" t="n">
        <v>130</v>
      </c>
      <c r="Q3118" s="1" t="n">
        <v>0.554</v>
      </c>
      <c r="R3118" s="1" t="n">
        <v>115</v>
      </c>
      <c r="S3118" s="1" t="n">
        <v>219</v>
      </c>
      <c r="T3118" s="1" t="n">
        <v>334</v>
      </c>
      <c r="U3118" s="1" t="n">
        <v>21</v>
      </c>
      <c r="V3118" s="1" t="n">
        <v>37</v>
      </c>
      <c r="W3118" s="1" t="n">
        <v>3</v>
      </c>
      <c r="X3118" s="1" t="n">
        <v>58</v>
      </c>
      <c r="Y3118" s="1" t="n">
        <v>119</v>
      </c>
      <c r="Z3118" s="1" t="n">
        <v>214</v>
      </c>
      <c r="AA3118" s="1" t="n">
        <v>11.7</v>
      </c>
      <c r="AB3118" s="1" t="n">
        <v>0.516</v>
      </c>
      <c r="AC3118" s="1" t="n">
        <v>1.5</v>
      </c>
      <c r="AD3118" s="1" t="n">
        <f aca="false">IF(F3118=0,0,Z3118/F3118)</f>
        <v>3.96296296296296</v>
      </c>
      <c r="AE3118" s="1" t="str">
        <f aca="false">IFERROR(LEFT(C3118,FIND("-",C3118)-1),C3118)</f>
        <v>PF</v>
      </c>
      <c r="AF3118" s="1" t="str">
        <f aca="false">B3118&amp;"|"&amp;A3118</f>
        <v>Reggie Evans|2014</v>
      </c>
      <c r="AG3118" s="1" t="n">
        <f aca="false">SUMPRODUCT(($A$2:$A$4670=A3118)*($Z$2:$Z$4670&gt;Z3118))+1</f>
        <v>307</v>
      </c>
    </row>
    <row r="3119" customFormat="false" ht="15" hidden="false" customHeight="false" outlineLevel="0" collapsed="false">
      <c r="A3119" s="1" t="n">
        <v>2014</v>
      </c>
      <c r="B3119" s="1" t="s">
        <v>877</v>
      </c>
      <c r="C3119" s="1" t="s">
        <v>102</v>
      </c>
      <c r="D3119" s="1" t="n">
        <v>23</v>
      </c>
      <c r="E3119" s="1" t="s">
        <v>609</v>
      </c>
      <c r="F3119" s="1" t="n">
        <v>80</v>
      </c>
      <c r="G3119" s="1" t="n">
        <v>36</v>
      </c>
      <c r="H3119" s="1" t="n">
        <v>2277</v>
      </c>
      <c r="I3119" s="1" t="n">
        <v>403</v>
      </c>
      <c r="J3119" s="1" t="n">
        <v>916</v>
      </c>
      <c r="K3119" s="1" t="n">
        <v>0.44</v>
      </c>
      <c r="L3119" s="1" t="n">
        <v>83</v>
      </c>
      <c r="M3119" s="1" t="n">
        <v>245</v>
      </c>
      <c r="N3119" s="1" t="n">
        <v>0.339</v>
      </c>
      <c r="O3119" s="1" t="n">
        <v>158</v>
      </c>
      <c r="P3119" s="1" t="n">
        <v>177</v>
      </c>
      <c r="Q3119" s="1" t="n">
        <v>0.893</v>
      </c>
      <c r="R3119" s="1" t="n">
        <v>43</v>
      </c>
      <c r="S3119" s="1" t="n">
        <v>270</v>
      </c>
      <c r="T3119" s="1" t="n">
        <v>313</v>
      </c>
      <c r="U3119" s="1" t="n">
        <v>331</v>
      </c>
      <c r="V3119" s="1" t="n">
        <v>85</v>
      </c>
      <c r="W3119" s="1" t="n">
        <v>9</v>
      </c>
      <c r="X3119" s="1" t="n">
        <v>168</v>
      </c>
      <c r="Y3119" s="1" t="n">
        <v>142</v>
      </c>
      <c r="Z3119" s="1" t="n">
        <v>1047</v>
      </c>
      <c r="AA3119" s="1" t="n">
        <v>15.4</v>
      </c>
      <c r="AB3119" s="1" t="n">
        <v>0.527</v>
      </c>
      <c r="AC3119" s="1" t="n">
        <v>4.9</v>
      </c>
      <c r="AD3119" s="1" t="n">
        <f aca="false">IF(F3119=0,0,Z3119/F3119)</f>
        <v>13.0875</v>
      </c>
      <c r="AE3119" s="1" t="str">
        <f aca="false">IFERROR(LEFT(C3119,FIND("-",C3119)-1),C3119)</f>
        <v>PG</v>
      </c>
      <c r="AF3119" s="1" t="str">
        <f aca="false">B3119&amp;"|"&amp;A3119</f>
        <v>Reggie Jackson|2014</v>
      </c>
      <c r="AG3119" s="1" t="n">
        <f aca="false">SUMPRODUCT(($A$2:$A$4670=A3119)*($Z$2:$Z$4670&gt;Z3119))+1</f>
        <v>72</v>
      </c>
    </row>
    <row r="3120" customFormat="false" ht="15" hidden="false" customHeight="false" outlineLevel="0" collapsed="false">
      <c r="A3120" s="1" t="n">
        <v>2014</v>
      </c>
      <c r="B3120" s="1" t="s">
        <v>721</v>
      </c>
      <c r="C3120" s="1" t="s">
        <v>123</v>
      </c>
      <c r="D3120" s="1" t="n">
        <v>27</v>
      </c>
      <c r="E3120" s="1" t="s">
        <v>609</v>
      </c>
      <c r="F3120" s="1" t="n">
        <v>3</v>
      </c>
      <c r="G3120" s="1" t="n">
        <v>0</v>
      </c>
      <c r="H3120" s="1" t="n">
        <v>17</v>
      </c>
      <c r="I3120" s="1" t="n">
        <v>5</v>
      </c>
      <c r="J3120" s="1" t="n">
        <v>9</v>
      </c>
      <c r="K3120" s="1" t="n">
        <v>0.556</v>
      </c>
      <c r="L3120" s="1" t="n">
        <v>1</v>
      </c>
      <c r="M3120" s="1" t="n">
        <v>3</v>
      </c>
      <c r="N3120" s="1" t="n">
        <v>0.333</v>
      </c>
      <c r="O3120" s="1" t="n">
        <v>0</v>
      </c>
      <c r="P3120" s="1" t="n">
        <v>0</v>
      </c>
      <c r="R3120" s="1" t="n">
        <v>0</v>
      </c>
      <c r="S3120" s="1" t="n">
        <v>0</v>
      </c>
      <c r="T3120" s="1" t="n">
        <v>0</v>
      </c>
      <c r="U3120" s="1" t="n">
        <v>1</v>
      </c>
      <c r="V3120" s="1" t="n">
        <v>1</v>
      </c>
      <c r="W3120" s="1" t="n">
        <v>0</v>
      </c>
      <c r="X3120" s="1" t="n">
        <v>2</v>
      </c>
      <c r="Y3120" s="1" t="n">
        <v>1</v>
      </c>
      <c r="Z3120" s="1" t="n">
        <v>11</v>
      </c>
      <c r="AA3120" s="1" t="n">
        <v>16.4</v>
      </c>
      <c r="AB3120" s="1" t="n">
        <v>0.611</v>
      </c>
      <c r="AC3120" s="1" t="n">
        <v>0</v>
      </c>
      <c r="AD3120" s="1" t="n">
        <f aca="false">IF(F3120=0,0,Z3120/F3120)</f>
        <v>3.66666666666667</v>
      </c>
      <c r="AE3120" s="1" t="str">
        <f aca="false">IFERROR(LEFT(C3120,FIND("-",C3120)-1),C3120)</f>
        <v>SF</v>
      </c>
      <c r="AF3120" s="1" t="str">
        <f aca="false">B3120&amp;"|"&amp;A3120</f>
        <v>Reggie Williams|2014</v>
      </c>
      <c r="AG3120" s="1" t="n">
        <f aca="false">SUMPRODUCT(($A$2:$A$4670=A3120)*($Z$2:$Z$4670&gt;Z3120))+1</f>
        <v>450</v>
      </c>
    </row>
    <row r="3121" customFormat="false" ht="15" hidden="false" customHeight="false" outlineLevel="0" collapsed="false">
      <c r="A3121" s="1" t="n">
        <v>2014</v>
      </c>
      <c r="B3121" s="1" t="s">
        <v>507</v>
      </c>
      <c r="C3121" s="1" t="s">
        <v>123</v>
      </c>
      <c r="D3121" s="1" t="n">
        <v>33</v>
      </c>
      <c r="E3121" s="1" t="s">
        <v>149</v>
      </c>
      <c r="F3121" s="1" t="n">
        <v>82</v>
      </c>
      <c r="G3121" s="1" t="n">
        <v>78</v>
      </c>
      <c r="H3121" s="1" t="n">
        <v>2213</v>
      </c>
      <c r="I3121" s="1" t="n">
        <v>294</v>
      </c>
      <c r="J3121" s="1" t="n">
        <v>654</v>
      </c>
      <c r="K3121" s="1" t="n">
        <v>0.45</v>
      </c>
      <c r="L3121" s="1" t="n">
        <v>123</v>
      </c>
      <c r="M3121" s="1" t="n">
        <v>301</v>
      </c>
      <c r="N3121" s="1" t="n">
        <v>0.409</v>
      </c>
      <c r="O3121" s="1" t="n">
        <v>120</v>
      </c>
      <c r="P3121" s="1" t="n">
        <v>162</v>
      </c>
      <c r="Q3121" s="1" t="n">
        <v>0.741</v>
      </c>
      <c r="R3121" s="1" t="n">
        <v>18</v>
      </c>
      <c r="S3121" s="1" t="n">
        <v>201</v>
      </c>
      <c r="T3121" s="1" t="n">
        <v>219</v>
      </c>
      <c r="U3121" s="1" t="n">
        <v>130</v>
      </c>
      <c r="V3121" s="1" t="n">
        <v>56</v>
      </c>
      <c r="W3121" s="1" t="n">
        <v>14</v>
      </c>
      <c r="X3121" s="1" t="n">
        <v>94</v>
      </c>
      <c r="Y3121" s="1" t="n">
        <v>168</v>
      </c>
      <c r="Z3121" s="1" t="n">
        <v>831</v>
      </c>
      <c r="AA3121" s="1" t="n">
        <v>11.8</v>
      </c>
      <c r="AB3121" s="1" t="n">
        <v>0.573</v>
      </c>
      <c r="AC3121" s="1" t="n">
        <v>2.7</v>
      </c>
      <c r="AD3121" s="1" t="n">
        <f aca="false">IF(F3121=0,0,Z3121/F3121)</f>
        <v>10.1341463414634</v>
      </c>
      <c r="AE3121" s="1" t="str">
        <f aca="false">IFERROR(LEFT(C3121,FIND("-",C3121)-1),C3121)</f>
        <v>SF</v>
      </c>
      <c r="AF3121" s="1" t="str">
        <f aca="false">B3121&amp;"|"&amp;A3121</f>
        <v>Richard Jefferson|2014</v>
      </c>
      <c r="AG3121" s="1" t="n">
        <f aca="false">SUMPRODUCT(($A$2:$A$4670=A3121)*($Z$2:$Z$4670&gt;Z3121))+1</f>
        <v>118</v>
      </c>
    </row>
    <row r="3122" customFormat="false" ht="15" hidden="false" customHeight="false" outlineLevel="0" collapsed="false">
      <c r="A3122" s="1" t="n">
        <v>2014</v>
      </c>
      <c r="B3122" s="1" t="s">
        <v>1023</v>
      </c>
      <c r="C3122" s="1" t="s">
        <v>128</v>
      </c>
      <c r="D3122" s="1" t="n">
        <v>21</v>
      </c>
      <c r="E3122" s="1" t="s">
        <v>189</v>
      </c>
      <c r="F3122" s="1" t="n">
        <v>11</v>
      </c>
      <c r="G3122" s="1" t="n">
        <v>0</v>
      </c>
      <c r="H3122" s="1" t="n">
        <v>33</v>
      </c>
      <c r="I3122" s="1" t="n">
        <v>6</v>
      </c>
      <c r="J3122" s="1" t="n">
        <v>17</v>
      </c>
      <c r="K3122" s="1" t="n">
        <v>0.353</v>
      </c>
      <c r="L3122" s="1" t="n">
        <v>3</v>
      </c>
      <c r="M3122" s="1" t="n">
        <v>8</v>
      </c>
      <c r="N3122" s="1" t="n">
        <v>0.375</v>
      </c>
      <c r="O3122" s="1" t="n">
        <v>4</v>
      </c>
      <c r="P3122" s="1" t="n">
        <v>4</v>
      </c>
      <c r="Q3122" s="1" t="n">
        <v>1</v>
      </c>
      <c r="R3122" s="1" t="n">
        <v>0</v>
      </c>
      <c r="S3122" s="1" t="n">
        <v>2</v>
      </c>
      <c r="T3122" s="1" t="n">
        <v>2</v>
      </c>
      <c r="U3122" s="1" t="n">
        <v>2</v>
      </c>
      <c r="V3122" s="1" t="n">
        <v>1</v>
      </c>
      <c r="W3122" s="1" t="n">
        <v>0</v>
      </c>
      <c r="X3122" s="1" t="n">
        <v>2</v>
      </c>
      <c r="Y3122" s="1" t="n">
        <v>2</v>
      </c>
      <c r="Z3122" s="1" t="n">
        <v>19</v>
      </c>
      <c r="AA3122" s="1" t="n">
        <v>12.7</v>
      </c>
      <c r="AB3122" s="1" t="n">
        <v>0.506</v>
      </c>
      <c r="AC3122" s="1" t="n">
        <v>0</v>
      </c>
      <c r="AD3122" s="1" t="n">
        <f aca="false">IF(F3122=0,0,Z3122/F3122)</f>
        <v>1.72727272727273</v>
      </c>
      <c r="AE3122" s="1" t="str">
        <f aca="false">IFERROR(LEFT(C3122,FIND("-",C3122)-1),C3122)</f>
        <v>SG</v>
      </c>
      <c r="AF3122" s="1" t="str">
        <f aca="false">B3122&amp;"|"&amp;A3122</f>
        <v>Ricky Ledo|2014</v>
      </c>
      <c r="AG3122" s="1" t="n">
        <f aca="false">SUMPRODUCT(($A$2:$A$4670=A3122)*($Z$2:$Z$4670&gt;Z3122))+1</f>
        <v>438</v>
      </c>
    </row>
    <row r="3123" customFormat="false" ht="15" hidden="false" customHeight="false" outlineLevel="0" collapsed="false">
      <c r="A3123" s="1" t="n">
        <v>2014</v>
      </c>
      <c r="B3123" s="1" t="s">
        <v>878</v>
      </c>
      <c r="C3123" s="1" t="s">
        <v>102</v>
      </c>
      <c r="D3123" s="1" t="n">
        <v>23</v>
      </c>
      <c r="E3123" s="1" t="s">
        <v>120</v>
      </c>
      <c r="F3123" s="1" t="n">
        <v>82</v>
      </c>
      <c r="G3123" s="1" t="n">
        <v>82</v>
      </c>
      <c r="H3123" s="1" t="n">
        <v>2638</v>
      </c>
      <c r="I3123" s="1" t="n">
        <v>255</v>
      </c>
      <c r="J3123" s="1" t="n">
        <v>670</v>
      </c>
      <c r="K3123" s="1" t="n">
        <v>0.381</v>
      </c>
      <c r="L3123" s="1" t="n">
        <v>44</v>
      </c>
      <c r="M3123" s="1" t="n">
        <v>133</v>
      </c>
      <c r="N3123" s="1" t="n">
        <v>0.331</v>
      </c>
      <c r="O3123" s="1" t="n">
        <v>227</v>
      </c>
      <c r="P3123" s="1" t="n">
        <v>283</v>
      </c>
      <c r="Q3123" s="1" t="n">
        <v>0.802</v>
      </c>
      <c r="R3123" s="1" t="n">
        <v>61</v>
      </c>
      <c r="S3123" s="1" t="n">
        <v>281</v>
      </c>
      <c r="T3123" s="1" t="n">
        <v>342</v>
      </c>
      <c r="U3123" s="1" t="n">
        <v>704</v>
      </c>
      <c r="V3123" s="1" t="n">
        <v>191</v>
      </c>
      <c r="W3123" s="1" t="n">
        <v>11</v>
      </c>
      <c r="X3123" s="1" t="n">
        <v>221</v>
      </c>
      <c r="Y3123" s="1" t="n">
        <v>218</v>
      </c>
      <c r="Z3123" s="1" t="n">
        <v>781</v>
      </c>
      <c r="AA3123" s="1" t="n">
        <v>15.4</v>
      </c>
      <c r="AB3123" s="1" t="n">
        <v>0.491</v>
      </c>
      <c r="AC3123" s="1" t="n">
        <v>5.9</v>
      </c>
      <c r="AD3123" s="1" t="n">
        <f aca="false">IF(F3123=0,0,Z3123/F3123)</f>
        <v>9.52439024390244</v>
      </c>
      <c r="AE3123" s="1" t="str">
        <f aca="false">IFERROR(LEFT(C3123,FIND("-",C3123)-1),C3123)</f>
        <v>PG</v>
      </c>
      <c r="AF3123" s="1" t="str">
        <f aca="false">B3123&amp;"|"&amp;A3123</f>
        <v>Ricky Rubio|2014</v>
      </c>
      <c r="AG3123" s="1" t="n">
        <f aca="false">SUMPRODUCT(($A$2:$A$4670=A3123)*($Z$2:$Z$4670&gt;Z3123))+1</f>
        <v>131</v>
      </c>
    </row>
    <row r="3124" customFormat="false" ht="15" hidden="false" customHeight="false" outlineLevel="0" collapsed="false">
      <c r="A3124" s="1" t="n">
        <v>2014</v>
      </c>
      <c r="B3124" s="1" t="s">
        <v>1024</v>
      </c>
      <c r="C3124" s="1" t="s">
        <v>123</v>
      </c>
      <c r="D3124" s="1" t="n">
        <v>24</v>
      </c>
      <c r="E3124" s="1" t="s">
        <v>120</v>
      </c>
      <c r="F3124" s="1" t="n">
        <v>53</v>
      </c>
      <c r="G3124" s="1" t="n">
        <v>5</v>
      </c>
      <c r="H3124" s="1" t="n">
        <v>655</v>
      </c>
      <c r="I3124" s="1" t="n">
        <v>67</v>
      </c>
      <c r="J3124" s="1" t="n">
        <v>177</v>
      </c>
      <c r="K3124" s="1" t="n">
        <v>0.379</v>
      </c>
      <c r="L3124" s="1" t="n">
        <v>32</v>
      </c>
      <c r="M3124" s="1" t="n">
        <v>89</v>
      </c>
      <c r="N3124" s="1" t="n">
        <v>0.36</v>
      </c>
      <c r="O3124" s="1" t="n">
        <v>15</v>
      </c>
      <c r="P3124" s="1" t="n">
        <v>16</v>
      </c>
      <c r="Q3124" s="1" t="n">
        <v>0.938</v>
      </c>
      <c r="R3124" s="1" t="n">
        <v>35</v>
      </c>
      <c r="S3124" s="1" t="n">
        <v>97</v>
      </c>
      <c r="T3124" s="1" t="n">
        <v>132</v>
      </c>
      <c r="U3124" s="1" t="n">
        <v>23</v>
      </c>
      <c r="V3124" s="1" t="n">
        <v>16</v>
      </c>
      <c r="W3124" s="1" t="n">
        <v>2</v>
      </c>
      <c r="X3124" s="1" t="n">
        <v>10</v>
      </c>
      <c r="Y3124" s="1" t="n">
        <v>57</v>
      </c>
      <c r="Z3124" s="1" t="n">
        <v>181</v>
      </c>
      <c r="AA3124" s="1" t="n">
        <v>9.6</v>
      </c>
      <c r="AB3124" s="1" t="n">
        <v>0.492</v>
      </c>
      <c r="AC3124" s="1" t="n">
        <v>1.1</v>
      </c>
      <c r="AD3124" s="1" t="n">
        <f aca="false">IF(F3124=0,0,Z3124/F3124)</f>
        <v>3.41509433962264</v>
      </c>
      <c r="AE3124" s="1" t="str">
        <f aca="false">IFERROR(LEFT(C3124,FIND("-",C3124)-1),C3124)</f>
        <v>SF</v>
      </c>
      <c r="AF3124" s="1" t="str">
        <f aca="false">B3124&amp;"|"&amp;A3124</f>
        <v>Robbie Hummel|2014</v>
      </c>
      <c r="AG3124" s="1" t="n">
        <f aca="false">SUMPRODUCT(($A$2:$A$4670=A3124)*($Z$2:$Z$4670&gt;Z3124))+1</f>
        <v>325</v>
      </c>
    </row>
    <row r="3125" customFormat="false" ht="15" hidden="false" customHeight="false" outlineLevel="0" collapsed="false">
      <c r="A3125" s="1" t="n">
        <v>2014</v>
      </c>
      <c r="B3125" s="1" t="s">
        <v>1025</v>
      </c>
      <c r="C3125" s="1" t="s">
        <v>123</v>
      </c>
      <c r="D3125" s="1" t="n">
        <v>23</v>
      </c>
      <c r="E3125" s="1" t="s">
        <v>103</v>
      </c>
      <c r="F3125" s="1" t="n">
        <v>7</v>
      </c>
      <c r="G3125" s="1" t="n">
        <v>0</v>
      </c>
      <c r="H3125" s="1" t="n">
        <v>34</v>
      </c>
      <c r="I3125" s="1" t="n">
        <v>6</v>
      </c>
      <c r="J3125" s="1" t="n">
        <v>14</v>
      </c>
      <c r="K3125" s="1" t="n">
        <v>0.429</v>
      </c>
      <c r="L3125" s="1" t="n">
        <v>4</v>
      </c>
      <c r="M3125" s="1" t="n">
        <v>11</v>
      </c>
      <c r="N3125" s="1" t="n">
        <v>0.364</v>
      </c>
      <c r="O3125" s="1" t="n">
        <v>0</v>
      </c>
      <c r="P3125" s="1" t="n">
        <v>0</v>
      </c>
      <c r="R3125" s="1" t="n">
        <v>2</v>
      </c>
      <c r="S3125" s="1" t="n">
        <v>3</v>
      </c>
      <c r="T3125" s="1" t="n">
        <v>5</v>
      </c>
      <c r="U3125" s="1" t="n">
        <v>0</v>
      </c>
      <c r="V3125" s="1" t="n">
        <v>2</v>
      </c>
      <c r="W3125" s="1" t="n">
        <v>0</v>
      </c>
      <c r="X3125" s="1" t="n">
        <v>1</v>
      </c>
      <c r="Y3125" s="1" t="n">
        <v>3</v>
      </c>
      <c r="Z3125" s="1" t="n">
        <v>16</v>
      </c>
      <c r="AA3125" s="1" t="n">
        <v>15</v>
      </c>
      <c r="AB3125" s="1" t="n">
        <v>0.571</v>
      </c>
      <c r="AC3125" s="1" t="n">
        <v>0.1</v>
      </c>
      <c r="AD3125" s="1" t="n">
        <f aca="false">IF(F3125=0,0,Z3125/F3125)</f>
        <v>2.28571428571429</v>
      </c>
      <c r="AE3125" s="1" t="str">
        <f aca="false">IFERROR(LEFT(C3125,FIND("-",C3125)-1),C3125)</f>
        <v>SF</v>
      </c>
      <c r="AF3125" s="1" t="str">
        <f aca="false">B3125&amp;"|"&amp;A3125</f>
        <v>Robert Covington|2014</v>
      </c>
      <c r="AG3125" s="1" t="n">
        <f aca="false">SUMPRODUCT(($A$2:$A$4670=A3125)*($Z$2:$Z$4670&gt;Z3125))+1</f>
        <v>441</v>
      </c>
    </row>
    <row r="3126" customFormat="false" ht="15" hidden="false" customHeight="false" outlineLevel="0" collapsed="false">
      <c r="A3126" s="1" t="n">
        <v>2014</v>
      </c>
      <c r="B3126" s="1" t="s">
        <v>955</v>
      </c>
      <c r="C3126" s="1" t="s">
        <v>105</v>
      </c>
      <c r="D3126" s="1" t="n">
        <v>24</v>
      </c>
      <c r="E3126" s="1" t="s">
        <v>154</v>
      </c>
      <c r="F3126" s="1" t="n">
        <v>65</v>
      </c>
      <c r="G3126" s="1" t="n">
        <v>13</v>
      </c>
      <c r="H3126" s="1" t="n">
        <v>1089</v>
      </c>
      <c r="I3126" s="1" t="n">
        <v>143</v>
      </c>
      <c r="J3126" s="1" t="n">
        <v>300</v>
      </c>
      <c r="K3126" s="1" t="n">
        <v>0.477</v>
      </c>
      <c r="L3126" s="1" t="n">
        <v>0</v>
      </c>
      <c r="M3126" s="1" t="n">
        <v>0</v>
      </c>
      <c r="O3126" s="1" t="n">
        <v>64</v>
      </c>
      <c r="P3126" s="1" t="n">
        <v>94</v>
      </c>
      <c r="Q3126" s="1" t="n">
        <v>0.681</v>
      </c>
      <c r="R3126" s="1" t="n">
        <v>82</v>
      </c>
      <c r="S3126" s="1" t="n">
        <v>172</v>
      </c>
      <c r="T3126" s="1" t="n">
        <v>254</v>
      </c>
      <c r="U3126" s="1" t="n">
        <v>51</v>
      </c>
      <c r="V3126" s="1" t="n">
        <v>24</v>
      </c>
      <c r="W3126" s="1" t="n">
        <v>47</v>
      </c>
      <c r="X3126" s="1" t="n">
        <v>44</v>
      </c>
      <c r="Y3126" s="1" t="n">
        <v>134</v>
      </c>
      <c r="Z3126" s="1" t="n">
        <v>350</v>
      </c>
      <c r="AA3126" s="1" t="n">
        <v>12.1</v>
      </c>
      <c r="AB3126" s="1" t="n">
        <v>0.513</v>
      </c>
      <c r="AC3126" s="1" t="n">
        <v>1.4</v>
      </c>
      <c r="AD3126" s="1" t="n">
        <f aca="false">IF(F3126=0,0,Z3126/F3126)</f>
        <v>5.38461538461539</v>
      </c>
      <c r="AE3126" s="1" t="str">
        <f aca="false">IFERROR(LEFT(C3126,FIND("-",C3126)-1),C3126)</f>
        <v>C</v>
      </c>
      <c r="AF3126" s="1" t="str">
        <f aca="false">B3126&amp;"|"&amp;A3126</f>
        <v>Robert Sacre|2014</v>
      </c>
      <c r="AG3126" s="1" t="n">
        <f aca="false">SUMPRODUCT(($A$2:$A$4670=A3126)*($Z$2:$Z$4670&gt;Z3126))+1</f>
        <v>253</v>
      </c>
    </row>
    <row r="3127" customFormat="false" ht="15" hidden="false" customHeight="false" outlineLevel="0" collapsed="false">
      <c r="A3127" s="1" t="n">
        <v>2014</v>
      </c>
      <c r="B3127" s="1" t="s">
        <v>658</v>
      </c>
      <c r="C3127" s="1" t="s">
        <v>105</v>
      </c>
      <c r="D3127" s="1" t="n">
        <v>25</v>
      </c>
      <c r="E3127" s="1" t="s">
        <v>191</v>
      </c>
      <c r="F3127" s="1" t="n">
        <v>82</v>
      </c>
      <c r="G3127" s="1" t="n">
        <v>82</v>
      </c>
      <c r="H3127" s="1" t="n">
        <v>2603</v>
      </c>
      <c r="I3127" s="1" t="n">
        <v>355</v>
      </c>
      <c r="J3127" s="1" t="n">
        <v>644</v>
      </c>
      <c r="K3127" s="1" t="n">
        <v>0.551</v>
      </c>
      <c r="L3127" s="1" t="n">
        <v>0</v>
      </c>
      <c r="M3127" s="1" t="n">
        <v>1</v>
      </c>
      <c r="N3127" s="1" t="n">
        <v>0</v>
      </c>
      <c r="O3127" s="1" t="n">
        <v>198</v>
      </c>
      <c r="P3127" s="1" t="n">
        <v>242</v>
      </c>
      <c r="Q3127" s="1" t="n">
        <v>0.818</v>
      </c>
      <c r="R3127" s="1" t="n">
        <v>326</v>
      </c>
      <c r="S3127" s="1" t="n">
        <v>374</v>
      </c>
      <c r="T3127" s="1" t="n">
        <v>700</v>
      </c>
      <c r="U3127" s="1" t="n">
        <v>73</v>
      </c>
      <c r="V3127" s="1" t="n">
        <v>25</v>
      </c>
      <c r="W3127" s="1" t="n">
        <v>139</v>
      </c>
      <c r="X3127" s="1" t="n">
        <v>84</v>
      </c>
      <c r="Y3127" s="1" t="n">
        <v>196</v>
      </c>
      <c r="Z3127" s="1" t="n">
        <v>908</v>
      </c>
      <c r="AA3127" s="1" t="n">
        <v>17.7</v>
      </c>
      <c r="AB3127" s="1" t="n">
        <v>0.605</v>
      </c>
      <c r="AC3127" s="1" t="n">
        <v>9.5</v>
      </c>
      <c r="AD3127" s="1" t="n">
        <f aca="false">IF(F3127=0,0,Z3127/F3127)</f>
        <v>11.0731707317073</v>
      </c>
      <c r="AE3127" s="1" t="str">
        <f aca="false">IFERROR(LEFT(C3127,FIND("-",C3127)-1),C3127)</f>
        <v>C</v>
      </c>
      <c r="AF3127" s="1" t="str">
        <f aca="false">B3127&amp;"|"&amp;A3127</f>
        <v>Robin Lopez|2014</v>
      </c>
      <c r="AG3127" s="1" t="n">
        <f aca="false">SUMPRODUCT(($A$2:$A$4670=A3127)*($Z$2:$Z$4670&gt;Z3127))+1</f>
        <v>103</v>
      </c>
    </row>
    <row r="3128" customFormat="false" ht="15" hidden="false" customHeight="false" outlineLevel="0" collapsed="false">
      <c r="A3128" s="1" t="n">
        <v>2014</v>
      </c>
      <c r="B3128" s="1" t="s">
        <v>513</v>
      </c>
      <c r="C3128" s="1" t="s">
        <v>128</v>
      </c>
      <c r="D3128" s="1" t="n">
        <v>27</v>
      </c>
      <c r="E3128" s="1" t="s">
        <v>133</v>
      </c>
      <c r="F3128" s="1" t="n">
        <v>73</v>
      </c>
      <c r="G3128" s="1" t="n">
        <v>5</v>
      </c>
      <c r="H3128" s="1" t="n">
        <v>1950</v>
      </c>
      <c r="I3128" s="1" t="n">
        <v>372</v>
      </c>
      <c r="J3128" s="1" t="n">
        <v>853</v>
      </c>
      <c r="K3128" s="1" t="n">
        <v>0.436</v>
      </c>
      <c r="L3128" s="1" t="n">
        <v>24</v>
      </c>
      <c r="M3128" s="1" t="n">
        <v>88</v>
      </c>
      <c r="N3128" s="1" t="n">
        <v>0.273</v>
      </c>
      <c r="O3128" s="1" t="n">
        <v>244</v>
      </c>
      <c r="P3128" s="1" t="n">
        <v>292</v>
      </c>
      <c r="Q3128" s="1" t="n">
        <v>0.836</v>
      </c>
      <c r="R3128" s="1" t="n">
        <v>39</v>
      </c>
      <c r="S3128" s="1" t="n">
        <v>130</v>
      </c>
      <c r="T3128" s="1" t="n">
        <v>169</v>
      </c>
      <c r="U3128" s="1" t="n">
        <v>152</v>
      </c>
      <c r="V3128" s="1" t="n">
        <v>54</v>
      </c>
      <c r="W3128" s="1" t="n">
        <v>10</v>
      </c>
      <c r="X3128" s="1" t="n">
        <v>125</v>
      </c>
      <c r="Y3128" s="1" t="n">
        <v>131</v>
      </c>
      <c r="Z3128" s="1" t="n">
        <v>1012</v>
      </c>
      <c r="AA3128" s="1" t="n">
        <v>14</v>
      </c>
      <c r="AB3128" s="1" t="n">
        <v>0.516</v>
      </c>
      <c r="AC3128" s="1" t="n">
        <v>2.2</v>
      </c>
      <c r="AD3128" s="1" t="n">
        <f aca="false">IF(F3128=0,0,Z3128/F3128)</f>
        <v>13.8630136986301</v>
      </c>
      <c r="AE3128" s="1" t="str">
        <f aca="false">IFERROR(LEFT(C3128,FIND("-",C3128)-1),C3128)</f>
        <v>SG</v>
      </c>
      <c r="AF3128" s="1" t="str">
        <f aca="false">B3128&amp;"|"&amp;A3128</f>
        <v>Rodney Stuckey|2014</v>
      </c>
      <c r="AG3128" s="1" t="n">
        <f aca="false">SUMPRODUCT(($A$2:$A$4670=A3128)*($Z$2:$Z$4670&gt;Z3128))+1</f>
        <v>78</v>
      </c>
    </row>
    <row r="3129" customFormat="false" ht="15" hidden="false" customHeight="false" outlineLevel="0" collapsed="false">
      <c r="A3129" s="1" t="n">
        <v>2014</v>
      </c>
      <c r="B3129" s="1" t="s">
        <v>514</v>
      </c>
      <c r="C3129" s="1" t="s">
        <v>128</v>
      </c>
      <c r="D3129" s="1" t="n">
        <v>33</v>
      </c>
      <c r="E3129" s="1" t="s">
        <v>126</v>
      </c>
      <c r="F3129" s="1" t="n">
        <v>25</v>
      </c>
      <c r="G3129" s="1" t="n">
        <v>2</v>
      </c>
      <c r="H3129" s="1" t="n">
        <v>260</v>
      </c>
      <c r="I3129" s="1" t="n">
        <v>25</v>
      </c>
      <c r="J3129" s="1" t="n">
        <v>67</v>
      </c>
      <c r="K3129" s="1" t="n">
        <v>0.373</v>
      </c>
      <c r="L3129" s="1" t="n">
        <v>17</v>
      </c>
      <c r="M3129" s="1" t="n">
        <v>48</v>
      </c>
      <c r="N3129" s="1" t="n">
        <v>0.354</v>
      </c>
      <c r="O3129" s="1" t="n">
        <v>7</v>
      </c>
      <c r="P3129" s="1" t="n">
        <v>7</v>
      </c>
      <c r="Q3129" s="1" t="n">
        <v>1</v>
      </c>
      <c r="R3129" s="1" t="n">
        <v>1</v>
      </c>
      <c r="S3129" s="1" t="n">
        <v>21</v>
      </c>
      <c r="T3129" s="1" t="n">
        <v>22</v>
      </c>
      <c r="U3129" s="1" t="n">
        <v>19</v>
      </c>
      <c r="V3129" s="1" t="n">
        <v>6</v>
      </c>
      <c r="W3129" s="1" t="n">
        <v>1</v>
      </c>
      <c r="X3129" s="1" t="n">
        <v>9</v>
      </c>
      <c r="Y3129" s="1" t="n">
        <v>26</v>
      </c>
      <c r="Z3129" s="1" t="n">
        <v>74</v>
      </c>
      <c r="AA3129" s="1" t="n">
        <v>8.2</v>
      </c>
      <c r="AB3129" s="1" t="n">
        <v>0.528</v>
      </c>
      <c r="AC3129" s="1" t="n">
        <v>0.3</v>
      </c>
      <c r="AD3129" s="1" t="n">
        <f aca="false">IF(F3129=0,0,Z3129/F3129)</f>
        <v>2.96</v>
      </c>
      <c r="AE3129" s="1" t="str">
        <f aca="false">IFERROR(LEFT(C3129,FIND("-",C3129)-1),C3129)</f>
        <v>SG</v>
      </c>
      <c r="AF3129" s="1" t="str">
        <f aca="false">B3129&amp;"|"&amp;A3129</f>
        <v>Roger Mason|2014</v>
      </c>
      <c r="AG3129" s="1" t="n">
        <f aca="false">SUMPRODUCT(($A$2:$A$4670=A3129)*($Z$2:$Z$4670&gt;Z3129))+1</f>
        <v>393</v>
      </c>
    </row>
    <row r="3130" customFormat="false" ht="15" hidden="false" customHeight="false" outlineLevel="0" collapsed="false">
      <c r="A3130" s="1" t="n">
        <v>2014</v>
      </c>
      <c r="B3130" s="1" t="s">
        <v>517</v>
      </c>
      <c r="C3130" s="1" t="s">
        <v>123</v>
      </c>
      <c r="D3130" s="1" t="n">
        <v>28</v>
      </c>
      <c r="E3130" s="1" t="s">
        <v>115</v>
      </c>
      <c r="F3130" s="1" t="n">
        <v>24</v>
      </c>
      <c r="G3130" s="1" t="n">
        <v>3</v>
      </c>
      <c r="H3130" s="1" t="n">
        <v>160</v>
      </c>
      <c r="I3130" s="1" t="n">
        <v>3</v>
      </c>
      <c r="J3130" s="1" t="n">
        <v>15</v>
      </c>
      <c r="K3130" s="1" t="n">
        <v>0.2</v>
      </c>
      <c r="L3130" s="1" t="n">
        <v>1</v>
      </c>
      <c r="M3130" s="1" t="n">
        <v>8</v>
      </c>
      <c r="N3130" s="1" t="n">
        <v>0.125</v>
      </c>
      <c r="O3130" s="1" t="n">
        <v>0</v>
      </c>
      <c r="P3130" s="1" t="n">
        <v>2</v>
      </c>
      <c r="Q3130" s="1" t="n">
        <v>0</v>
      </c>
      <c r="R3130" s="1" t="n">
        <v>2</v>
      </c>
      <c r="S3130" s="1" t="n">
        <v>12</v>
      </c>
      <c r="T3130" s="1" t="n">
        <v>14</v>
      </c>
      <c r="U3130" s="1" t="n">
        <v>10</v>
      </c>
      <c r="V3130" s="1" t="n">
        <v>6</v>
      </c>
      <c r="W3130" s="1" t="n">
        <v>1</v>
      </c>
      <c r="X3130" s="1" t="n">
        <v>2</v>
      </c>
      <c r="Y3130" s="1" t="n">
        <v>4</v>
      </c>
      <c r="Z3130" s="1" t="n">
        <v>7</v>
      </c>
      <c r="AA3130" s="1" t="n">
        <v>3.4</v>
      </c>
      <c r="AB3130" s="1" t="n">
        <v>0.22</v>
      </c>
      <c r="AC3130" s="1" t="n">
        <v>0</v>
      </c>
      <c r="AD3130" s="1" t="n">
        <f aca="false">IF(F3130=0,0,Z3130/F3130)</f>
        <v>0.291666666666667</v>
      </c>
      <c r="AE3130" s="1" t="str">
        <f aca="false">IFERROR(LEFT(C3130,FIND("-",C3130)-1),C3130)</f>
        <v>SF</v>
      </c>
      <c r="AF3130" s="1" t="str">
        <f aca="false">B3130&amp;"|"&amp;A3130</f>
        <v>Ronnie Brewer|2014</v>
      </c>
      <c r="AG3130" s="1" t="n">
        <f aca="false">SUMPRODUCT(($A$2:$A$4670=A3130)*($Z$2:$Z$4670&gt;Z3130))+1</f>
        <v>454</v>
      </c>
    </row>
    <row r="3131" customFormat="false" ht="15" hidden="false" customHeight="false" outlineLevel="0" collapsed="false">
      <c r="A3131" s="1" t="n">
        <v>2014</v>
      </c>
      <c r="B3131" s="1" t="s">
        <v>518</v>
      </c>
      <c r="C3131" s="1" t="s">
        <v>128</v>
      </c>
      <c r="D3131" s="1" t="n">
        <v>30</v>
      </c>
      <c r="E3131" s="1" t="s">
        <v>112</v>
      </c>
      <c r="F3131" s="1" t="n">
        <v>31</v>
      </c>
      <c r="G3131" s="1" t="n">
        <v>2</v>
      </c>
      <c r="H3131" s="1" t="n">
        <v>377</v>
      </c>
      <c r="I3131" s="1" t="n">
        <v>28</v>
      </c>
      <c r="J3131" s="1" t="n">
        <v>92</v>
      </c>
      <c r="K3131" s="1" t="n">
        <v>0.304</v>
      </c>
      <c r="L3131" s="1" t="n">
        <v>9</v>
      </c>
      <c r="M3131" s="1" t="n">
        <v>43</v>
      </c>
      <c r="N3131" s="1" t="n">
        <v>0.209</v>
      </c>
      <c r="O3131" s="1" t="n">
        <v>9</v>
      </c>
      <c r="P3131" s="1" t="n">
        <v>13</v>
      </c>
      <c r="Q3131" s="1" t="n">
        <v>0.692</v>
      </c>
      <c r="R3131" s="1" t="n">
        <v>8</v>
      </c>
      <c r="S3131" s="1" t="n">
        <v>35</v>
      </c>
      <c r="T3131" s="1" t="n">
        <v>43</v>
      </c>
      <c r="U3131" s="1" t="n">
        <v>66</v>
      </c>
      <c r="V3131" s="1" t="n">
        <v>25</v>
      </c>
      <c r="W3131" s="1" t="n">
        <v>2</v>
      </c>
      <c r="X3131" s="1" t="n">
        <v>26</v>
      </c>
      <c r="Y3131" s="1" t="n">
        <v>50</v>
      </c>
      <c r="Z3131" s="1" t="n">
        <v>74</v>
      </c>
      <c r="AA3131" s="1" t="n">
        <v>7.6</v>
      </c>
      <c r="AB3131" s="1" t="n">
        <v>0.379</v>
      </c>
      <c r="AC3131" s="1" t="n">
        <v>-0.1</v>
      </c>
      <c r="AD3131" s="1" t="n">
        <f aca="false">IF(F3131=0,0,Z3131/F3131)</f>
        <v>2.38709677419355</v>
      </c>
      <c r="AE3131" s="1" t="str">
        <f aca="false">IFERROR(LEFT(C3131,FIND("-",C3131)-1),C3131)</f>
        <v>SG</v>
      </c>
      <c r="AF3131" s="1" t="str">
        <f aca="false">B3131&amp;"|"&amp;A3131</f>
        <v>Ronnie Price|2014</v>
      </c>
      <c r="AG3131" s="1" t="n">
        <f aca="false">SUMPRODUCT(($A$2:$A$4670=A3131)*($Z$2:$Z$4670&gt;Z3131))+1</f>
        <v>393</v>
      </c>
    </row>
    <row r="3132" customFormat="false" ht="15" hidden="false" customHeight="false" outlineLevel="0" collapsed="false">
      <c r="A3132" s="1" t="n">
        <v>2014</v>
      </c>
      <c r="B3132" s="1" t="s">
        <v>519</v>
      </c>
      <c r="C3132" s="1" t="s">
        <v>105</v>
      </c>
      <c r="D3132" s="1" t="n">
        <v>31</v>
      </c>
      <c r="E3132" s="1" t="s">
        <v>120</v>
      </c>
      <c r="F3132" s="1" t="n">
        <v>31</v>
      </c>
      <c r="G3132" s="1" t="n">
        <v>10</v>
      </c>
      <c r="H3132" s="1" t="n">
        <v>606</v>
      </c>
      <c r="I3132" s="1" t="n">
        <v>64</v>
      </c>
      <c r="J3132" s="1" t="n">
        <v>107</v>
      </c>
      <c r="K3132" s="1" t="n">
        <v>0.598</v>
      </c>
      <c r="L3132" s="1" t="n">
        <v>0</v>
      </c>
      <c r="M3132" s="1" t="n">
        <v>0</v>
      </c>
      <c r="O3132" s="1" t="n">
        <v>21</v>
      </c>
      <c r="P3132" s="1" t="n">
        <v>50</v>
      </c>
      <c r="Q3132" s="1" t="n">
        <v>0.42</v>
      </c>
      <c r="R3132" s="1" t="n">
        <v>55</v>
      </c>
      <c r="S3132" s="1" t="n">
        <v>119</v>
      </c>
      <c r="T3132" s="1" t="n">
        <v>174</v>
      </c>
      <c r="U3132" s="1" t="n">
        <v>24</v>
      </c>
      <c r="V3132" s="1" t="n">
        <v>8</v>
      </c>
      <c r="W3132" s="1" t="n">
        <v>50</v>
      </c>
      <c r="X3132" s="1" t="n">
        <v>24</v>
      </c>
      <c r="Y3132" s="1" t="n">
        <v>65</v>
      </c>
      <c r="Z3132" s="1" t="n">
        <v>149</v>
      </c>
      <c r="AA3132" s="1" t="n">
        <v>13.9</v>
      </c>
      <c r="AB3132" s="1" t="n">
        <v>0.578</v>
      </c>
      <c r="AC3132" s="1" t="n">
        <v>1.5</v>
      </c>
      <c r="AD3132" s="1" t="n">
        <f aca="false">IF(F3132=0,0,Z3132/F3132)</f>
        <v>4.80645161290323</v>
      </c>
      <c r="AE3132" s="1" t="str">
        <f aca="false">IFERROR(LEFT(C3132,FIND("-",C3132)-1),C3132)</f>
        <v>C</v>
      </c>
      <c r="AF3132" s="1" t="str">
        <f aca="false">B3132&amp;"|"&amp;A3132</f>
        <v>Ronny Turiaf|2014</v>
      </c>
      <c r="AG3132" s="1" t="n">
        <f aca="false">SUMPRODUCT(($A$2:$A$4670=A3132)*($Z$2:$Z$4670&gt;Z3132))+1</f>
        <v>344</v>
      </c>
    </row>
    <row r="3133" customFormat="false" ht="15" hidden="false" customHeight="false" outlineLevel="0" collapsed="false">
      <c r="A3133" s="1" t="n">
        <v>2014</v>
      </c>
      <c r="B3133" s="1" t="s">
        <v>660</v>
      </c>
      <c r="C3133" s="1" t="s">
        <v>105</v>
      </c>
      <c r="D3133" s="1" t="n">
        <v>27</v>
      </c>
      <c r="E3133" s="1" t="s">
        <v>145</v>
      </c>
      <c r="F3133" s="1" t="n">
        <v>81</v>
      </c>
      <c r="G3133" s="1" t="n">
        <v>81</v>
      </c>
      <c r="H3133" s="1" t="n">
        <v>2409</v>
      </c>
      <c r="I3133" s="1" t="n">
        <v>331</v>
      </c>
      <c r="J3133" s="1" t="n">
        <v>754</v>
      </c>
      <c r="K3133" s="1" t="n">
        <v>0.439</v>
      </c>
      <c r="L3133" s="1" t="n">
        <v>2</v>
      </c>
      <c r="M3133" s="1" t="n">
        <v>5</v>
      </c>
      <c r="N3133" s="1" t="n">
        <v>0.4</v>
      </c>
      <c r="O3133" s="1" t="n">
        <v>207</v>
      </c>
      <c r="P3133" s="1" t="n">
        <v>269</v>
      </c>
      <c r="Q3133" s="1" t="n">
        <v>0.77</v>
      </c>
      <c r="R3133" s="1" t="n">
        <v>202</v>
      </c>
      <c r="S3133" s="1" t="n">
        <v>336</v>
      </c>
      <c r="T3133" s="1" t="n">
        <v>538</v>
      </c>
      <c r="U3133" s="1" t="n">
        <v>91</v>
      </c>
      <c r="V3133" s="1" t="n">
        <v>29</v>
      </c>
      <c r="W3133" s="1" t="n">
        <v>182</v>
      </c>
      <c r="X3133" s="1" t="n">
        <v>148</v>
      </c>
      <c r="Y3133" s="1" t="n">
        <v>269</v>
      </c>
      <c r="Z3133" s="1" t="n">
        <v>871</v>
      </c>
      <c r="AA3133" s="1" t="n">
        <v>13.5</v>
      </c>
      <c r="AB3133" s="1" t="n">
        <v>0.499</v>
      </c>
      <c r="AC3133" s="1" t="n">
        <v>5.4</v>
      </c>
      <c r="AD3133" s="1" t="n">
        <f aca="false">IF(F3133=0,0,Z3133/F3133)</f>
        <v>10.7530864197531</v>
      </c>
      <c r="AE3133" s="1" t="str">
        <f aca="false">IFERROR(LEFT(C3133,FIND("-",C3133)-1),C3133)</f>
        <v>C</v>
      </c>
      <c r="AF3133" s="1" t="str">
        <f aca="false">B3133&amp;"|"&amp;A3133</f>
        <v>Roy Hibbert|2014</v>
      </c>
      <c r="AG3133" s="1" t="n">
        <f aca="false">SUMPRODUCT(($A$2:$A$4670=A3133)*($Z$2:$Z$4670&gt;Z3133))+1</f>
        <v>111</v>
      </c>
    </row>
    <row r="3134" customFormat="false" ht="15" hidden="false" customHeight="false" outlineLevel="0" collapsed="false">
      <c r="A3134" s="1" t="n">
        <v>2014</v>
      </c>
      <c r="B3134" s="1" t="s">
        <v>520</v>
      </c>
      <c r="C3134" s="1" t="s">
        <v>128</v>
      </c>
      <c r="D3134" s="1" t="n">
        <v>32</v>
      </c>
      <c r="E3134" s="1" t="s">
        <v>609</v>
      </c>
      <c r="F3134" s="1" t="n">
        <v>2</v>
      </c>
      <c r="G3134" s="1" t="n">
        <v>0</v>
      </c>
      <c r="H3134" s="1" t="n">
        <v>5</v>
      </c>
      <c r="I3134" s="1" t="n">
        <v>0</v>
      </c>
      <c r="J3134" s="1" t="n">
        <v>2</v>
      </c>
      <c r="K3134" s="1" t="n">
        <v>0</v>
      </c>
      <c r="L3134" s="1" t="n">
        <v>0</v>
      </c>
      <c r="M3134" s="1" t="n">
        <v>1</v>
      </c>
      <c r="N3134" s="1" t="n">
        <v>0</v>
      </c>
      <c r="O3134" s="1" t="n">
        <v>0</v>
      </c>
      <c r="P3134" s="1" t="n">
        <v>0</v>
      </c>
      <c r="R3134" s="1" t="n">
        <v>0</v>
      </c>
      <c r="S3134" s="1" t="n">
        <v>1</v>
      </c>
      <c r="T3134" s="1" t="n">
        <v>1</v>
      </c>
      <c r="U3134" s="1" t="n">
        <v>0</v>
      </c>
      <c r="V3134" s="1" t="n">
        <v>0</v>
      </c>
      <c r="W3134" s="1" t="n">
        <v>0</v>
      </c>
      <c r="X3134" s="1" t="n">
        <v>0</v>
      </c>
      <c r="Y3134" s="1" t="n">
        <v>1</v>
      </c>
      <c r="Z3134" s="1" t="n">
        <v>0</v>
      </c>
      <c r="AA3134" s="1" t="n">
        <v>-16.5</v>
      </c>
      <c r="AB3134" s="1" t="n">
        <v>0</v>
      </c>
      <c r="AC3134" s="1" t="n">
        <v>0</v>
      </c>
      <c r="AD3134" s="1" t="n">
        <f aca="false">IF(F3134=0,0,Z3134/F3134)</f>
        <v>0</v>
      </c>
      <c r="AE3134" s="1" t="str">
        <f aca="false">IFERROR(LEFT(C3134,FIND("-",C3134)-1),C3134)</f>
        <v>SG</v>
      </c>
      <c r="AF3134" s="1" t="str">
        <f aca="false">B3134&amp;"|"&amp;A3134</f>
        <v>Royal Ivey|2014</v>
      </c>
      <c r="AG3134" s="1" t="n">
        <f aca="false">SUMPRODUCT(($A$2:$A$4670=A3134)*($Z$2:$Z$4670&gt;Z3134))+1</f>
        <v>474</v>
      </c>
    </row>
    <row r="3135" customFormat="false" ht="15" hidden="false" customHeight="false" outlineLevel="0" collapsed="false">
      <c r="A3135" s="1" t="n">
        <v>2014</v>
      </c>
      <c r="B3135" s="1" t="s">
        <v>1026</v>
      </c>
      <c r="C3135" s="1" t="s">
        <v>92</v>
      </c>
      <c r="D3135" s="1" t="n">
        <v>22</v>
      </c>
      <c r="E3135" s="1" t="s">
        <v>173</v>
      </c>
      <c r="F3135" s="1" t="n">
        <v>3</v>
      </c>
      <c r="G3135" s="1" t="n">
        <v>0</v>
      </c>
      <c r="H3135" s="1" t="n">
        <v>9</v>
      </c>
      <c r="I3135" s="1" t="n">
        <v>0</v>
      </c>
      <c r="J3135" s="1" t="n">
        <v>1</v>
      </c>
      <c r="K3135" s="1" t="n">
        <v>0</v>
      </c>
      <c r="L3135" s="1" t="n">
        <v>0</v>
      </c>
      <c r="M3135" s="1" t="n">
        <v>0</v>
      </c>
      <c r="O3135" s="1" t="n">
        <v>0</v>
      </c>
      <c r="P3135" s="1" t="n">
        <v>0</v>
      </c>
      <c r="R3135" s="1" t="n">
        <v>0</v>
      </c>
      <c r="S3135" s="1" t="n">
        <v>0</v>
      </c>
      <c r="T3135" s="1" t="n">
        <v>0</v>
      </c>
      <c r="U3135" s="1" t="n">
        <v>0</v>
      </c>
      <c r="V3135" s="1" t="n">
        <v>0</v>
      </c>
      <c r="W3135" s="1" t="n">
        <v>0</v>
      </c>
      <c r="X3135" s="1" t="n">
        <v>0</v>
      </c>
      <c r="Y3135" s="1" t="n">
        <v>2</v>
      </c>
      <c r="Z3135" s="1" t="n">
        <v>0</v>
      </c>
      <c r="AA3135" s="1" t="n">
        <v>-8.3</v>
      </c>
      <c r="AB3135" s="1" t="n">
        <v>0</v>
      </c>
      <c r="AC3135" s="1" t="n">
        <v>0</v>
      </c>
      <c r="AD3135" s="1" t="n">
        <f aca="false">IF(F3135=0,0,Z3135/F3135)</f>
        <v>0</v>
      </c>
      <c r="AE3135" s="1" t="str">
        <f aca="false">IFERROR(LEFT(C3135,FIND("-",C3135)-1),C3135)</f>
        <v>PF</v>
      </c>
      <c r="AF3135" s="1" t="str">
        <f aca="false">B3135&amp;"|"&amp;A3135</f>
        <v>Royce White|2014</v>
      </c>
      <c r="AG3135" s="1" t="n">
        <f aca="false">SUMPRODUCT(($A$2:$A$4670=A3135)*($Z$2:$Z$4670&gt;Z3135))+1</f>
        <v>474</v>
      </c>
    </row>
    <row r="3136" customFormat="false" ht="15" hidden="false" customHeight="false" outlineLevel="0" collapsed="false">
      <c r="A3136" s="1" t="n">
        <v>2014</v>
      </c>
      <c r="B3136" s="1" t="s">
        <v>522</v>
      </c>
      <c r="C3136" s="1" t="s">
        <v>123</v>
      </c>
      <c r="D3136" s="1" t="n">
        <v>27</v>
      </c>
      <c r="E3136" s="1" t="s">
        <v>115</v>
      </c>
      <c r="F3136" s="1" t="n">
        <v>73</v>
      </c>
      <c r="G3136" s="1" t="n">
        <v>73</v>
      </c>
      <c r="H3136" s="1" t="n">
        <v>2531</v>
      </c>
      <c r="I3136" s="1" t="n">
        <v>537</v>
      </c>
      <c r="J3136" s="1" t="n">
        <v>1179</v>
      </c>
      <c r="K3136" s="1" t="n">
        <v>0.455</v>
      </c>
      <c r="L3136" s="1" t="n">
        <v>65</v>
      </c>
      <c r="M3136" s="1" t="n">
        <v>197</v>
      </c>
      <c r="N3136" s="1" t="n">
        <v>0.33</v>
      </c>
      <c r="O3136" s="1" t="n">
        <v>318</v>
      </c>
      <c r="P3136" s="1" t="n">
        <v>387</v>
      </c>
      <c r="Q3136" s="1" t="n">
        <v>0.822</v>
      </c>
      <c r="R3136" s="1" t="n">
        <v>113</v>
      </c>
      <c r="S3136" s="1" t="n">
        <v>324</v>
      </c>
      <c r="T3136" s="1" t="n">
        <v>437</v>
      </c>
      <c r="U3136" s="1" t="n">
        <v>209</v>
      </c>
      <c r="V3136" s="1" t="n">
        <v>95</v>
      </c>
      <c r="W3136" s="1" t="n">
        <v>56</v>
      </c>
      <c r="X3136" s="1" t="n">
        <v>224</v>
      </c>
      <c r="Y3136" s="1" t="n">
        <v>171</v>
      </c>
      <c r="Z3136" s="1" t="n">
        <v>1457</v>
      </c>
      <c r="AA3136" s="1" t="n">
        <v>18.3</v>
      </c>
      <c r="AB3136" s="1" t="n">
        <v>0.54</v>
      </c>
      <c r="AC3136" s="1" t="n">
        <v>4.8</v>
      </c>
      <c r="AD3136" s="1" t="n">
        <f aca="false">IF(F3136=0,0,Z3136/F3136)</f>
        <v>19.958904109589</v>
      </c>
      <c r="AE3136" s="1" t="str">
        <f aca="false">IFERROR(LEFT(C3136,FIND("-",C3136)-1),C3136)</f>
        <v>SF</v>
      </c>
      <c r="AF3136" s="1" t="str">
        <f aca="false">B3136&amp;"|"&amp;A3136</f>
        <v>Rudy Gay|2014</v>
      </c>
      <c r="AG3136" s="1" t="n">
        <f aca="false">SUMPRODUCT(($A$2:$A$4670=A3136)*($Z$2:$Z$4670&gt;Z3136))+1</f>
        <v>21</v>
      </c>
    </row>
    <row r="3137" customFormat="false" ht="15" hidden="false" customHeight="false" outlineLevel="0" collapsed="false">
      <c r="A3137" s="1" t="n">
        <v>2014</v>
      </c>
      <c r="B3137" s="1" t="s">
        <v>1027</v>
      </c>
      <c r="C3137" s="1" t="s">
        <v>105</v>
      </c>
      <c r="D3137" s="1" t="n">
        <v>21</v>
      </c>
      <c r="E3137" s="1" t="s">
        <v>149</v>
      </c>
      <c r="F3137" s="1" t="n">
        <v>45</v>
      </c>
      <c r="G3137" s="1" t="n">
        <v>0</v>
      </c>
      <c r="H3137" s="1" t="n">
        <v>434</v>
      </c>
      <c r="I3137" s="1" t="n">
        <v>36</v>
      </c>
      <c r="J3137" s="1" t="n">
        <v>74</v>
      </c>
      <c r="K3137" s="1" t="n">
        <v>0.486</v>
      </c>
      <c r="L3137" s="1" t="n">
        <v>0</v>
      </c>
      <c r="M3137" s="1" t="n">
        <v>0</v>
      </c>
      <c r="O3137" s="1" t="n">
        <v>32</v>
      </c>
      <c r="P3137" s="1" t="n">
        <v>65</v>
      </c>
      <c r="Q3137" s="1" t="n">
        <v>0.492</v>
      </c>
      <c r="R3137" s="1" t="n">
        <v>51</v>
      </c>
      <c r="S3137" s="1" t="n">
        <v>104</v>
      </c>
      <c r="T3137" s="1" t="n">
        <v>155</v>
      </c>
      <c r="U3137" s="1" t="n">
        <v>7</v>
      </c>
      <c r="V3137" s="1" t="n">
        <v>8</v>
      </c>
      <c r="W3137" s="1" t="n">
        <v>41</v>
      </c>
      <c r="X3137" s="1" t="n">
        <v>32</v>
      </c>
      <c r="Y3137" s="1" t="n">
        <v>57</v>
      </c>
      <c r="Z3137" s="1" t="n">
        <v>104</v>
      </c>
      <c r="AA3137" s="1" t="n">
        <v>12.9</v>
      </c>
      <c r="AB3137" s="1" t="n">
        <v>0.507</v>
      </c>
      <c r="AC3137" s="1" t="n">
        <v>0.4</v>
      </c>
      <c r="AD3137" s="1" t="n">
        <f aca="false">IF(F3137=0,0,Z3137/F3137)</f>
        <v>2.31111111111111</v>
      </c>
      <c r="AE3137" s="1" t="str">
        <f aca="false">IFERROR(LEFT(C3137,FIND("-",C3137)-1),C3137)</f>
        <v>C</v>
      </c>
      <c r="AF3137" s="1" t="str">
        <f aca="false">B3137&amp;"|"&amp;A3137</f>
        <v>Rudy Gobert|2014</v>
      </c>
      <c r="AG3137" s="1" t="n">
        <f aca="false">SUMPRODUCT(($A$2:$A$4670=A3137)*($Z$2:$Z$4670&gt;Z3137))+1</f>
        <v>367</v>
      </c>
    </row>
    <row r="3138" customFormat="false" ht="15" hidden="false" customHeight="false" outlineLevel="0" collapsed="false">
      <c r="A3138" s="1" t="n">
        <v>2014</v>
      </c>
      <c r="B3138" s="1" t="s">
        <v>662</v>
      </c>
      <c r="C3138" s="1" t="s">
        <v>102</v>
      </c>
      <c r="D3138" s="1" t="n">
        <v>25</v>
      </c>
      <c r="E3138" s="1" t="s">
        <v>609</v>
      </c>
      <c r="F3138" s="1" t="n">
        <v>46</v>
      </c>
      <c r="G3138" s="1" t="n">
        <v>46</v>
      </c>
      <c r="H3138" s="1" t="n">
        <v>1412</v>
      </c>
      <c r="I3138" s="1" t="n">
        <v>346</v>
      </c>
      <c r="J3138" s="1" t="n">
        <v>791</v>
      </c>
      <c r="K3138" s="1" t="n">
        <v>0.437</v>
      </c>
      <c r="L3138" s="1" t="n">
        <v>68</v>
      </c>
      <c r="M3138" s="1" t="n">
        <v>214</v>
      </c>
      <c r="N3138" s="1" t="n">
        <v>0.318</v>
      </c>
      <c r="O3138" s="1" t="n">
        <v>242</v>
      </c>
      <c r="P3138" s="1" t="n">
        <v>293</v>
      </c>
      <c r="Q3138" s="1" t="n">
        <v>0.826</v>
      </c>
      <c r="R3138" s="1" t="n">
        <v>55</v>
      </c>
      <c r="S3138" s="1" t="n">
        <v>208</v>
      </c>
      <c r="T3138" s="1" t="n">
        <v>263</v>
      </c>
      <c r="U3138" s="1" t="n">
        <v>319</v>
      </c>
      <c r="V3138" s="1" t="n">
        <v>88</v>
      </c>
      <c r="W3138" s="1" t="n">
        <v>7</v>
      </c>
      <c r="X3138" s="1" t="n">
        <v>177</v>
      </c>
      <c r="Y3138" s="1" t="n">
        <v>104</v>
      </c>
      <c r="Z3138" s="1" t="n">
        <v>1002</v>
      </c>
      <c r="AA3138" s="1" t="n">
        <v>24.7</v>
      </c>
      <c r="AB3138" s="1" t="n">
        <v>0.545</v>
      </c>
      <c r="AC3138" s="1" t="n">
        <v>5.2</v>
      </c>
      <c r="AD3138" s="1" t="n">
        <f aca="false">IF(F3138=0,0,Z3138/F3138)</f>
        <v>21.7826086956522</v>
      </c>
      <c r="AE3138" s="1" t="str">
        <f aca="false">IFERROR(LEFT(C3138,FIND("-",C3138)-1),C3138)</f>
        <v>PG</v>
      </c>
      <c r="AF3138" s="1" t="str">
        <f aca="false">B3138&amp;"|"&amp;A3138</f>
        <v>Russell Westbrook|2014</v>
      </c>
      <c r="AG3138" s="1" t="n">
        <f aca="false">SUMPRODUCT(($A$2:$A$4670=A3138)*($Z$2:$Z$4670&gt;Z3138))+1</f>
        <v>82</v>
      </c>
    </row>
    <row r="3139" customFormat="false" ht="15" hidden="false" customHeight="false" outlineLevel="0" collapsed="false">
      <c r="A3139" s="1" t="n">
        <v>2014</v>
      </c>
      <c r="B3139" s="1" t="s">
        <v>663</v>
      </c>
      <c r="C3139" s="1" t="s">
        <v>92</v>
      </c>
      <c r="D3139" s="1" t="n">
        <v>25</v>
      </c>
      <c r="E3139" s="1" t="s">
        <v>969</v>
      </c>
      <c r="F3139" s="1" t="n">
        <v>22</v>
      </c>
      <c r="G3139" s="1" t="n">
        <v>14</v>
      </c>
      <c r="H3139" s="1" t="n">
        <v>795</v>
      </c>
      <c r="I3139" s="1" t="n">
        <v>155</v>
      </c>
      <c r="J3139" s="1" t="n">
        <v>354</v>
      </c>
      <c r="K3139" s="1" t="n">
        <v>0.438</v>
      </c>
      <c r="L3139" s="1" t="n">
        <v>67</v>
      </c>
      <c r="M3139" s="1" t="n">
        <v>164</v>
      </c>
      <c r="N3139" s="1" t="n">
        <v>0.409</v>
      </c>
      <c r="O3139" s="1" t="n">
        <v>59</v>
      </c>
      <c r="P3139" s="1" t="n">
        <v>62</v>
      </c>
      <c r="Q3139" s="1" t="n">
        <v>0.952</v>
      </c>
      <c r="R3139" s="1" t="n">
        <v>66</v>
      </c>
      <c r="S3139" s="1" t="n">
        <v>76</v>
      </c>
      <c r="T3139" s="1" t="n">
        <v>142</v>
      </c>
      <c r="U3139" s="1" t="n">
        <v>17</v>
      </c>
      <c r="V3139" s="1" t="n">
        <v>10</v>
      </c>
      <c r="W3139" s="1" t="n">
        <v>7</v>
      </c>
      <c r="X3139" s="1" t="n">
        <v>20</v>
      </c>
      <c r="Y3139" s="1" t="n">
        <v>47</v>
      </c>
      <c r="Z3139" s="1" t="n">
        <v>436</v>
      </c>
      <c r="AA3139" s="1" t="n">
        <v>18.8</v>
      </c>
      <c r="AB3139" s="1" t="n">
        <v>0.572</v>
      </c>
      <c r="AC3139" s="1" t="n">
        <v>2.3</v>
      </c>
      <c r="AD3139" s="1" t="n">
        <f aca="false">IF(F3139=0,0,Z3139/F3139)</f>
        <v>19.8181818181818</v>
      </c>
      <c r="AE3139" s="1" t="str">
        <f aca="false">IFERROR(LEFT(C3139,FIND("-",C3139)-1),C3139)</f>
        <v>PF</v>
      </c>
      <c r="AF3139" s="1" t="str">
        <f aca="false">B3139&amp;"|"&amp;A3139</f>
        <v>Ryan Anderson|2014</v>
      </c>
      <c r="AG3139" s="1" t="n">
        <f aca="false">SUMPRODUCT(($A$2:$A$4670=A3139)*($Z$2:$Z$4670&gt;Z3139))+1</f>
        <v>223</v>
      </c>
    </row>
    <row r="3140" customFormat="false" ht="15" hidden="false" customHeight="false" outlineLevel="0" collapsed="false">
      <c r="A3140" s="1" t="n">
        <v>2014</v>
      </c>
      <c r="B3140" s="1" t="s">
        <v>524</v>
      </c>
      <c r="C3140" s="1" t="s">
        <v>123</v>
      </c>
      <c r="D3140" s="1" t="n">
        <v>31</v>
      </c>
      <c r="E3140" s="1" t="s">
        <v>609</v>
      </c>
      <c r="F3140" s="1" t="n">
        <v>5</v>
      </c>
      <c r="G3140" s="1" t="n">
        <v>0</v>
      </c>
      <c r="H3140" s="1" t="n">
        <v>34</v>
      </c>
      <c r="I3140" s="1" t="n">
        <v>3</v>
      </c>
      <c r="J3140" s="1" t="n">
        <v>8</v>
      </c>
      <c r="K3140" s="1" t="n">
        <v>0.375</v>
      </c>
      <c r="L3140" s="1" t="n">
        <v>0</v>
      </c>
      <c r="M3140" s="1" t="n">
        <v>2</v>
      </c>
      <c r="N3140" s="1" t="n">
        <v>0</v>
      </c>
      <c r="O3140" s="1" t="n">
        <v>0</v>
      </c>
      <c r="P3140" s="1" t="n">
        <v>0</v>
      </c>
      <c r="R3140" s="1" t="n">
        <v>0</v>
      </c>
      <c r="S3140" s="1" t="n">
        <v>4</v>
      </c>
      <c r="T3140" s="1" t="n">
        <v>4</v>
      </c>
      <c r="U3140" s="1" t="n">
        <v>1</v>
      </c>
      <c r="V3140" s="1" t="n">
        <v>0</v>
      </c>
      <c r="W3140" s="1" t="n">
        <v>0</v>
      </c>
      <c r="X3140" s="1" t="n">
        <v>1</v>
      </c>
      <c r="Y3140" s="1" t="n">
        <v>5</v>
      </c>
      <c r="Z3140" s="1" t="n">
        <v>6</v>
      </c>
      <c r="AA3140" s="1" t="n">
        <v>0.2</v>
      </c>
      <c r="AB3140" s="1" t="n">
        <v>0.375</v>
      </c>
      <c r="AC3140" s="1" t="n">
        <v>0</v>
      </c>
      <c r="AD3140" s="1" t="n">
        <f aca="false">IF(F3140=0,0,Z3140/F3140)</f>
        <v>1.2</v>
      </c>
      <c r="AE3140" s="1" t="str">
        <f aca="false">IFERROR(LEFT(C3140,FIND("-",C3140)-1),C3140)</f>
        <v>SF</v>
      </c>
      <c r="AF3140" s="1" t="str">
        <f aca="false">B3140&amp;"|"&amp;A3140</f>
        <v>Ryan Gomes|2014</v>
      </c>
      <c r="AG3140" s="1" t="n">
        <f aca="false">SUMPRODUCT(($A$2:$A$4670=A3140)*($Z$2:$Z$4670&gt;Z3140))+1</f>
        <v>456</v>
      </c>
    </row>
    <row r="3141" customFormat="false" ht="15" hidden="false" customHeight="false" outlineLevel="0" collapsed="false">
      <c r="A3141" s="1" t="n">
        <v>2014</v>
      </c>
      <c r="B3141" s="1" t="s">
        <v>525</v>
      </c>
      <c r="C3141" s="1" t="s">
        <v>92</v>
      </c>
      <c r="D3141" s="1" t="n">
        <v>29</v>
      </c>
      <c r="E3141" s="1" t="s">
        <v>108</v>
      </c>
      <c r="F3141" s="1" t="n">
        <v>61</v>
      </c>
      <c r="G3141" s="1" t="n">
        <v>0</v>
      </c>
      <c r="H3141" s="1" t="n">
        <v>482</v>
      </c>
      <c r="I3141" s="1" t="n">
        <v>53</v>
      </c>
      <c r="J3141" s="1" t="n">
        <v>72</v>
      </c>
      <c r="K3141" s="1" t="n">
        <v>0.736</v>
      </c>
      <c r="L3141" s="1" t="n">
        <v>0</v>
      </c>
      <c r="M3141" s="1" t="n">
        <v>0</v>
      </c>
      <c r="O3141" s="1" t="n">
        <v>35</v>
      </c>
      <c r="P3141" s="1" t="n">
        <v>56</v>
      </c>
      <c r="Q3141" s="1" t="n">
        <v>0.625</v>
      </c>
      <c r="R3141" s="1" t="n">
        <v>31</v>
      </c>
      <c r="S3141" s="1" t="n">
        <v>59</v>
      </c>
      <c r="T3141" s="1" t="n">
        <v>90</v>
      </c>
      <c r="U3141" s="1" t="n">
        <v>8</v>
      </c>
      <c r="V3141" s="1" t="n">
        <v>9</v>
      </c>
      <c r="W3141" s="1" t="n">
        <v>31</v>
      </c>
      <c r="X3141" s="1" t="n">
        <v>29</v>
      </c>
      <c r="Y3141" s="1" t="n">
        <v>87</v>
      </c>
      <c r="Z3141" s="1" t="n">
        <v>141</v>
      </c>
      <c r="AA3141" s="1" t="n">
        <v>11.9</v>
      </c>
      <c r="AB3141" s="1" t="n">
        <v>0.73</v>
      </c>
      <c r="AC3141" s="1" t="n">
        <v>1.3</v>
      </c>
      <c r="AD3141" s="1" t="n">
        <f aca="false">IF(F3141=0,0,Z3141/F3141)</f>
        <v>2.31147540983607</v>
      </c>
      <c r="AE3141" s="1" t="str">
        <f aca="false">IFERROR(LEFT(C3141,FIND("-",C3141)-1),C3141)</f>
        <v>PF</v>
      </c>
      <c r="AF3141" s="1" t="str">
        <f aca="false">B3141&amp;"|"&amp;A3141</f>
        <v>Ryan Hollins|2014</v>
      </c>
      <c r="AG3141" s="1" t="n">
        <f aca="false">SUMPRODUCT(($A$2:$A$4670=A3141)*($Z$2:$Z$4670&gt;Z3141))+1</f>
        <v>350</v>
      </c>
    </row>
    <row r="3142" customFormat="false" ht="15" hidden="false" customHeight="false" outlineLevel="0" collapsed="false">
      <c r="A3142" s="1" t="n">
        <v>2014</v>
      </c>
      <c r="B3142" s="1" t="s">
        <v>1028</v>
      </c>
      <c r="C3142" s="1" t="s">
        <v>92</v>
      </c>
      <c r="D3142" s="1" t="n">
        <v>22</v>
      </c>
      <c r="E3142" s="1" t="s">
        <v>154</v>
      </c>
      <c r="F3142" s="1" t="n">
        <v>59</v>
      </c>
      <c r="G3142" s="1" t="n">
        <v>25</v>
      </c>
      <c r="H3142" s="1" t="n">
        <v>1312</v>
      </c>
      <c r="I3142" s="1" t="n">
        <v>157</v>
      </c>
      <c r="J3142" s="1" t="n">
        <v>371</v>
      </c>
      <c r="K3142" s="1" t="n">
        <v>0.423</v>
      </c>
      <c r="L3142" s="1" t="n">
        <v>48</v>
      </c>
      <c r="M3142" s="1" t="n">
        <v>142</v>
      </c>
      <c r="N3142" s="1" t="n">
        <v>0.338</v>
      </c>
      <c r="O3142" s="1" t="n">
        <v>110</v>
      </c>
      <c r="P3142" s="1" t="n">
        <v>135</v>
      </c>
      <c r="Q3142" s="1" t="n">
        <v>0.815</v>
      </c>
      <c r="R3142" s="1" t="n">
        <v>42</v>
      </c>
      <c r="S3142" s="1" t="n">
        <v>177</v>
      </c>
      <c r="T3142" s="1" t="n">
        <v>219</v>
      </c>
      <c r="U3142" s="1" t="n">
        <v>95</v>
      </c>
      <c r="V3142" s="1" t="n">
        <v>32</v>
      </c>
      <c r="W3142" s="1" t="n">
        <v>45</v>
      </c>
      <c r="X3142" s="1" t="n">
        <v>47</v>
      </c>
      <c r="Y3142" s="1" t="n">
        <v>147</v>
      </c>
      <c r="Z3142" s="1" t="n">
        <v>472</v>
      </c>
      <c r="AA3142" s="1" t="n">
        <v>12.6</v>
      </c>
      <c r="AB3142" s="1" t="n">
        <v>0.548</v>
      </c>
      <c r="AC3142" s="1" t="n">
        <v>2.2</v>
      </c>
      <c r="AD3142" s="1" t="n">
        <f aca="false">IF(F3142=0,0,Z3142/F3142)</f>
        <v>8</v>
      </c>
      <c r="AE3142" s="1" t="str">
        <f aca="false">IFERROR(LEFT(C3142,FIND("-",C3142)-1),C3142)</f>
        <v>PF</v>
      </c>
      <c r="AF3142" s="1" t="str">
        <f aca="false">B3142&amp;"|"&amp;A3142</f>
        <v>Ryan Kelly|2014</v>
      </c>
      <c r="AG3142" s="1" t="n">
        <f aca="false">SUMPRODUCT(($A$2:$A$4670=A3142)*($Z$2:$Z$4670&gt;Z3142))+1</f>
        <v>217</v>
      </c>
    </row>
    <row r="3143" customFormat="false" ht="15" hidden="false" customHeight="false" outlineLevel="0" collapsed="false">
      <c r="A3143" s="1" t="n">
        <v>2014</v>
      </c>
      <c r="B3143" s="1" t="s">
        <v>528</v>
      </c>
      <c r="C3143" s="1" t="s">
        <v>105</v>
      </c>
      <c r="D3143" s="1" t="n">
        <v>32</v>
      </c>
      <c r="E3143" s="1" t="s">
        <v>189</v>
      </c>
      <c r="F3143" s="1" t="n">
        <v>80</v>
      </c>
      <c r="G3143" s="1" t="n">
        <v>68</v>
      </c>
      <c r="H3143" s="1" t="n">
        <v>1614</v>
      </c>
      <c r="I3143" s="1" t="n">
        <v>214</v>
      </c>
      <c r="J3143" s="1" t="n">
        <v>377</v>
      </c>
      <c r="K3143" s="1" t="n">
        <v>0.568</v>
      </c>
      <c r="L3143" s="1" t="n">
        <v>0</v>
      </c>
      <c r="M3143" s="1" t="n">
        <v>1</v>
      </c>
      <c r="N3143" s="1" t="n">
        <v>0</v>
      </c>
      <c r="O3143" s="1" t="n">
        <v>101</v>
      </c>
      <c r="P3143" s="1" t="n">
        <v>137</v>
      </c>
      <c r="Q3143" s="1" t="n">
        <v>0.737</v>
      </c>
      <c r="R3143" s="1" t="n">
        <v>200</v>
      </c>
      <c r="S3143" s="1" t="n">
        <v>341</v>
      </c>
      <c r="T3143" s="1" t="n">
        <v>541</v>
      </c>
      <c r="U3143" s="1" t="n">
        <v>38</v>
      </c>
      <c r="V3143" s="1" t="n">
        <v>41</v>
      </c>
      <c r="W3143" s="1" t="n">
        <v>94</v>
      </c>
      <c r="X3143" s="1" t="n">
        <v>90</v>
      </c>
      <c r="Y3143" s="1" t="n">
        <v>210</v>
      </c>
      <c r="Z3143" s="1" t="n">
        <v>529</v>
      </c>
      <c r="AA3143" s="1" t="n">
        <v>16.8</v>
      </c>
      <c r="AB3143" s="1" t="n">
        <v>0.605</v>
      </c>
      <c r="AC3143" s="1" t="n">
        <v>4.9</v>
      </c>
      <c r="AD3143" s="1" t="n">
        <f aca="false">IF(F3143=0,0,Z3143/F3143)</f>
        <v>6.6125</v>
      </c>
      <c r="AE3143" s="1" t="str">
        <f aca="false">IFERROR(LEFT(C3143,FIND("-",C3143)-1),C3143)</f>
        <v>C</v>
      </c>
      <c r="AF3143" s="1" t="str">
        <f aca="false">B3143&amp;"|"&amp;A3143</f>
        <v>Samuel Dalembert|2014</v>
      </c>
      <c r="AG3143" s="1" t="n">
        <f aca="false">SUMPRODUCT(($A$2:$A$4670=A3143)*($Z$2:$Z$4670&gt;Z3143))+1</f>
        <v>193</v>
      </c>
    </row>
    <row r="3144" customFormat="false" ht="15" hidden="false" customHeight="false" outlineLevel="0" collapsed="false">
      <c r="A3144" s="1" t="n">
        <v>2014</v>
      </c>
      <c r="B3144" s="1" t="s">
        <v>530</v>
      </c>
      <c r="C3144" s="1" t="s">
        <v>128</v>
      </c>
      <c r="D3144" s="1" t="n">
        <v>29</v>
      </c>
      <c r="E3144" s="1" t="s">
        <v>108</v>
      </c>
      <c r="F3144" s="1" t="n">
        <v>2</v>
      </c>
      <c r="G3144" s="1" t="n">
        <v>0</v>
      </c>
      <c r="H3144" s="1" t="n">
        <v>10</v>
      </c>
      <c r="I3144" s="1" t="n">
        <v>2</v>
      </c>
      <c r="J3144" s="1" t="n">
        <v>5</v>
      </c>
      <c r="K3144" s="1" t="n">
        <v>0.4</v>
      </c>
      <c r="L3144" s="1" t="n">
        <v>1</v>
      </c>
      <c r="M3144" s="1" t="n">
        <v>2</v>
      </c>
      <c r="N3144" s="1" t="n">
        <v>0.5</v>
      </c>
      <c r="O3144" s="1" t="n">
        <v>0</v>
      </c>
      <c r="P3144" s="1" t="n">
        <v>0</v>
      </c>
      <c r="R3144" s="1" t="n">
        <v>0</v>
      </c>
      <c r="S3144" s="1" t="n">
        <v>3</v>
      </c>
      <c r="T3144" s="1" t="n">
        <v>3</v>
      </c>
      <c r="U3144" s="1" t="n">
        <v>0</v>
      </c>
      <c r="V3144" s="1" t="n">
        <v>1</v>
      </c>
      <c r="W3144" s="1" t="n">
        <v>0</v>
      </c>
      <c r="X3144" s="1" t="n">
        <v>3</v>
      </c>
      <c r="Y3144" s="1" t="n">
        <v>1</v>
      </c>
      <c r="Z3144" s="1" t="n">
        <v>5</v>
      </c>
      <c r="AA3144" s="1" t="n">
        <v>1.5</v>
      </c>
      <c r="AB3144" s="1" t="n">
        <v>0.5</v>
      </c>
      <c r="AC3144" s="1" t="n">
        <v>-0.1</v>
      </c>
      <c r="AD3144" s="1" t="n">
        <f aca="false">IF(F3144=0,0,Z3144/F3144)</f>
        <v>2.5</v>
      </c>
      <c r="AE3144" s="1" t="str">
        <f aca="false">IFERROR(LEFT(C3144,FIND("-",C3144)-1),C3144)</f>
        <v>SG</v>
      </c>
      <c r="AF3144" s="1" t="str">
        <f aca="false">B3144&amp;"|"&amp;A3144</f>
        <v>Sasha Vujacic|2014</v>
      </c>
      <c r="AG3144" s="1" t="n">
        <f aca="false">SUMPRODUCT(($A$2:$A$4670=A3144)*($Z$2:$Z$4670&gt;Z3144))+1</f>
        <v>463</v>
      </c>
    </row>
    <row r="3145" customFormat="false" ht="15" hidden="false" customHeight="false" outlineLevel="0" collapsed="false">
      <c r="A3145" s="1" t="n">
        <v>2014</v>
      </c>
      <c r="B3145" s="1" t="s">
        <v>1029</v>
      </c>
      <c r="C3145" s="1" t="s">
        <v>128</v>
      </c>
      <c r="D3145" s="1" t="n">
        <v>24</v>
      </c>
      <c r="E3145" s="1" t="s">
        <v>135</v>
      </c>
      <c r="F3145" s="1" t="n">
        <v>2</v>
      </c>
      <c r="G3145" s="1" t="n">
        <v>0</v>
      </c>
      <c r="H3145" s="1" t="n">
        <v>7</v>
      </c>
      <c r="I3145" s="1" t="n">
        <v>0</v>
      </c>
      <c r="J3145" s="1" t="n">
        <v>4</v>
      </c>
      <c r="K3145" s="1" t="n">
        <v>0</v>
      </c>
      <c r="L3145" s="1" t="n">
        <v>0</v>
      </c>
      <c r="M3145" s="1" t="n">
        <v>2</v>
      </c>
      <c r="N3145" s="1" t="n">
        <v>0</v>
      </c>
      <c r="O3145" s="1" t="n">
        <v>1</v>
      </c>
      <c r="P3145" s="1" t="n">
        <v>2</v>
      </c>
      <c r="Q3145" s="1" t="n">
        <v>0.5</v>
      </c>
      <c r="R3145" s="1" t="n">
        <v>0</v>
      </c>
      <c r="S3145" s="1" t="n">
        <v>0</v>
      </c>
      <c r="T3145" s="1" t="n">
        <v>0</v>
      </c>
      <c r="U3145" s="1" t="n">
        <v>1</v>
      </c>
      <c r="V3145" s="1" t="n">
        <v>1</v>
      </c>
      <c r="W3145" s="1" t="n">
        <v>0</v>
      </c>
      <c r="X3145" s="1" t="n">
        <v>0</v>
      </c>
      <c r="Y3145" s="1" t="n">
        <v>0</v>
      </c>
      <c r="Z3145" s="1" t="n">
        <v>1</v>
      </c>
      <c r="AA3145" s="1" t="n">
        <v>-6.5</v>
      </c>
      <c r="AB3145" s="1" t="n">
        <v>0.102</v>
      </c>
      <c r="AC3145" s="1" t="n">
        <v>-0.1</v>
      </c>
      <c r="AD3145" s="1" t="n">
        <f aca="false">IF(F3145=0,0,Z3145/F3145)</f>
        <v>0.5</v>
      </c>
      <c r="AE3145" s="1" t="str">
        <f aca="false">IFERROR(LEFT(C3145,FIND("-",C3145)-1),C3145)</f>
        <v>SG</v>
      </c>
      <c r="AF3145" s="1" t="str">
        <f aca="false">B3145&amp;"|"&amp;A3145</f>
        <v>Scotty Hopson|2014</v>
      </c>
      <c r="AG3145" s="1" t="n">
        <f aca="false">SUMPRODUCT(($A$2:$A$4670=A3145)*($Z$2:$Z$4670&gt;Z3145))+1</f>
        <v>472</v>
      </c>
    </row>
    <row r="3146" customFormat="false" ht="15" hidden="false" customHeight="false" outlineLevel="0" collapsed="false">
      <c r="A3146" s="1" t="n">
        <v>2014</v>
      </c>
      <c r="B3146" s="1" t="s">
        <v>724</v>
      </c>
      <c r="C3146" s="1" t="s">
        <v>92</v>
      </c>
      <c r="D3146" s="1" t="n">
        <v>24</v>
      </c>
      <c r="E3146" s="1" t="s">
        <v>609</v>
      </c>
      <c r="F3146" s="1" t="n">
        <v>81</v>
      </c>
      <c r="G3146" s="1" t="n">
        <v>81</v>
      </c>
      <c r="H3146" s="1" t="n">
        <v>2666</v>
      </c>
      <c r="I3146" s="1" t="n">
        <v>524</v>
      </c>
      <c r="J3146" s="1" t="n">
        <v>978</v>
      </c>
      <c r="K3146" s="1" t="n">
        <v>0.536</v>
      </c>
      <c r="L3146" s="1" t="n">
        <v>23</v>
      </c>
      <c r="M3146" s="1" t="n">
        <v>60</v>
      </c>
      <c r="N3146" s="1" t="n">
        <v>0.383</v>
      </c>
      <c r="O3146" s="1" t="n">
        <v>156</v>
      </c>
      <c r="P3146" s="1" t="n">
        <v>199</v>
      </c>
      <c r="Q3146" s="1" t="n">
        <v>0.784</v>
      </c>
      <c r="R3146" s="1" t="n">
        <v>224</v>
      </c>
      <c r="S3146" s="1" t="n">
        <v>485</v>
      </c>
      <c r="T3146" s="1" t="n">
        <v>709</v>
      </c>
      <c r="U3146" s="1" t="n">
        <v>85</v>
      </c>
      <c r="V3146" s="1" t="n">
        <v>39</v>
      </c>
      <c r="W3146" s="1" t="n">
        <v>219</v>
      </c>
      <c r="X3146" s="1" t="n">
        <v>123</v>
      </c>
      <c r="Y3146" s="1" t="n">
        <v>233</v>
      </c>
      <c r="Z3146" s="1" t="n">
        <v>1227</v>
      </c>
      <c r="AA3146" s="1" t="n">
        <v>19.6</v>
      </c>
      <c r="AB3146" s="1" t="n">
        <v>0.576</v>
      </c>
      <c r="AC3146" s="1" t="n">
        <v>9.6</v>
      </c>
      <c r="AD3146" s="1" t="n">
        <f aca="false">IF(F3146=0,0,Z3146/F3146)</f>
        <v>15.1481481481481</v>
      </c>
      <c r="AE3146" s="1" t="str">
        <f aca="false">IFERROR(LEFT(C3146,FIND("-",C3146)-1),C3146)</f>
        <v>PF</v>
      </c>
      <c r="AF3146" s="1" t="str">
        <f aca="false">B3146&amp;"|"&amp;A3146</f>
        <v>Serge Ibaka|2014</v>
      </c>
      <c r="AG3146" s="1" t="n">
        <f aca="false">SUMPRODUCT(($A$2:$A$4670=A3146)*($Z$2:$Z$4670&gt;Z3146))+1</f>
        <v>46</v>
      </c>
    </row>
    <row r="3147" customFormat="false" ht="15" hidden="false" customHeight="false" outlineLevel="0" collapsed="false">
      <c r="A3147" s="1" t="n">
        <v>2014</v>
      </c>
      <c r="B3147" s="1" t="s">
        <v>1030</v>
      </c>
      <c r="C3147" s="1" t="s">
        <v>123</v>
      </c>
      <c r="D3147" s="1" t="n">
        <v>20</v>
      </c>
      <c r="E3147" s="1" t="s">
        <v>135</v>
      </c>
      <c r="F3147" s="1" t="n">
        <v>22</v>
      </c>
      <c r="G3147" s="1" t="n">
        <v>1</v>
      </c>
      <c r="H3147" s="1" t="n">
        <v>156</v>
      </c>
      <c r="I3147" s="1" t="n">
        <v>12</v>
      </c>
      <c r="J3147" s="1" t="n">
        <v>35</v>
      </c>
      <c r="K3147" s="1" t="n">
        <v>0.343</v>
      </c>
      <c r="L3147" s="1" t="n">
        <v>4</v>
      </c>
      <c r="M3147" s="1" t="n">
        <v>19</v>
      </c>
      <c r="N3147" s="1" t="n">
        <v>0.211</v>
      </c>
      <c r="O3147" s="1" t="n">
        <v>9</v>
      </c>
      <c r="P3147" s="1" t="n">
        <v>10</v>
      </c>
      <c r="Q3147" s="1" t="n">
        <v>0.9</v>
      </c>
      <c r="R3147" s="1" t="n">
        <v>0</v>
      </c>
      <c r="S3147" s="1" t="n">
        <v>16</v>
      </c>
      <c r="T3147" s="1" t="n">
        <v>16</v>
      </c>
      <c r="U3147" s="1" t="n">
        <v>6</v>
      </c>
      <c r="V3147" s="1" t="n">
        <v>3</v>
      </c>
      <c r="W3147" s="1" t="n">
        <v>1</v>
      </c>
      <c r="X3147" s="1" t="n">
        <v>11</v>
      </c>
      <c r="Y3147" s="1" t="n">
        <v>22</v>
      </c>
      <c r="Z3147" s="1" t="n">
        <v>37</v>
      </c>
      <c r="AA3147" s="1" t="n">
        <v>2.3</v>
      </c>
      <c r="AB3147" s="1" t="n">
        <v>0.47</v>
      </c>
      <c r="AC3147" s="1" t="n">
        <v>-0.1</v>
      </c>
      <c r="AD3147" s="1" t="n">
        <f aca="false">IF(F3147=0,0,Z3147/F3147)</f>
        <v>1.68181818181818</v>
      </c>
      <c r="AE3147" s="1" t="str">
        <f aca="false">IFERROR(LEFT(C3147,FIND("-",C3147)-1),C3147)</f>
        <v>SF</v>
      </c>
      <c r="AF3147" s="1" t="str">
        <f aca="false">B3147&amp;"|"&amp;A3147</f>
        <v>Sergey Karasev|2014</v>
      </c>
      <c r="AG3147" s="1" t="n">
        <f aca="false">SUMPRODUCT(($A$2:$A$4670=A3147)*($Z$2:$Z$4670&gt;Z3147))+1</f>
        <v>421</v>
      </c>
    </row>
    <row r="3148" customFormat="false" ht="15" hidden="false" customHeight="false" outlineLevel="0" collapsed="false">
      <c r="A3148" s="1" t="n">
        <v>2014</v>
      </c>
      <c r="B3148" s="1" t="s">
        <v>1031</v>
      </c>
      <c r="C3148" s="1" t="s">
        <v>102</v>
      </c>
      <c r="D3148" s="1" t="n">
        <v>23</v>
      </c>
      <c r="E3148" s="1" t="s">
        <v>115</v>
      </c>
      <c r="F3148" s="1" t="n">
        <v>2</v>
      </c>
      <c r="G3148" s="1" t="n">
        <v>0</v>
      </c>
      <c r="H3148" s="1" t="n">
        <v>13</v>
      </c>
      <c r="I3148" s="1" t="n">
        <v>1</v>
      </c>
      <c r="J3148" s="1" t="n">
        <v>3</v>
      </c>
      <c r="K3148" s="1" t="n">
        <v>0.333</v>
      </c>
      <c r="L3148" s="1" t="n">
        <v>1</v>
      </c>
      <c r="M3148" s="1" t="n">
        <v>1</v>
      </c>
      <c r="N3148" s="1" t="n">
        <v>1</v>
      </c>
      <c r="O3148" s="1" t="n">
        <v>0</v>
      </c>
      <c r="P3148" s="1" t="n">
        <v>0</v>
      </c>
      <c r="R3148" s="1" t="n">
        <v>0</v>
      </c>
      <c r="S3148" s="1" t="n">
        <v>1</v>
      </c>
      <c r="T3148" s="1" t="n">
        <v>1</v>
      </c>
      <c r="U3148" s="1" t="n">
        <v>0</v>
      </c>
      <c r="V3148" s="1" t="n">
        <v>2</v>
      </c>
      <c r="W3148" s="1" t="n">
        <v>0</v>
      </c>
      <c r="X3148" s="1" t="n">
        <v>0</v>
      </c>
      <c r="Y3148" s="1" t="n">
        <v>0</v>
      </c>
      <c r="Z3148" s="1" t="n">
        <v>3</v>
      </c>
      <c r="AA3148" s="1" t="n">
        <v>13.8</v>
      </c>
      <c r="AB3148" s="1" t="n">
        <v>0.5</v>
      </c>
      <c r="AC3148" s="1" t="n">
        <v>0</v>
      </c>
      <c r="AD3148" s="1" t="n">
        <f aca="false">IF(F3148=0,0,Z3148/F3148)</f>
        <v>1.5</v>
      </c>
      <c r="AE3148" s="1" t="str">
        <f aca="false">IFERROR(LEFT(C3148,FIND("-",C3148)-1),C3148)</f>
        <v>PG</v>
      </c>
      <c r="AF3148" s="1" t="str">
        <f aca="false">B3148&amp;"|"&amp;A3148</f>
        <v>Seth Curry|2014</v>
      </c>
      <c r="AG3148" s="1" t="n">
        <f aca="false">SUMPRODUCT(($A$2:$A$4670=A3148)*($Z$2:$Z$4670&gt;Z3148))+1</f>
        <v>466</v>
      </c>
    </row>
    <row r="3149" customFormat="false" ht="15" hidden="false" customHeight="false" outlineLevel="0" collapsed="false">
      <c r="A3149" s="1" t="n">
        <v>2014</v>
      </c>
      <c r="B3149" s="1" t="s">
        <v>1032</v>
      </c>
      <c r="C3149" s="1" t="s">
        <v>128</v>
      </c>
      <c r="D3149" s="1" t="n">
        <v>21</v>
      </c>
      <c r="E3149" s="1" t="s">
        <v>120</v>
      </c>
      <c r="F3149" s="1" t="n">
        <v>37</v>
      </c>
      <c r="G3149" s="1" t="n">
        <v>0</v>
      </c>
      <c r="H3149" s="1" t="n">
        <v>290</v>
      </c>
      <c r="I3149" s="1" t="n">
        <v>57</v>
      </c>
      <c r="J3149" s="1" t="n">
        <v>124</v>
      </c>
      <c r="K3149" s="1" t="n">
        <v>0.46</v>
      </c>
      <c r="L3149" s="1" t="n">
        <v>3</v>
      </c>
      <c r="M3149" s="1" t="n">
        <v>11</v>
      </c>
      <c r="N3149" s="1" t="n">
        <v>0.273</v>
      </c>
      <c r="O3149" s="1" t="n">
        <v>26</v>
      </c>
      <c r="P3149" s="1" t="n">
        <v>40</v>
      </c>
      <c r="Q3149" s="1" t="n">
        <v>0.65</v>
      </c>
      <c r="R3149" s="1" t="n">
        <v>24</v>
      </c>
      <c r="S3149" s="1" t="n">
        <v>29</v>
      </c>
      <c r="T3149" s="1" t="n">
        <v>53</v>
      </c>
      <c r="U3149" s="1" t="n">
        <v>6</v>
      </c>
      <c r="V3149" s="1" t="n">
        <v>8</v>
      </c>
      <c r="W3149" s="1" t="n">
        <v>1</v>
      </c>
      <c r="X3149" s="1" t="n">
        <v>16</v>
      </c>
      <c r="Y3149" s="1" t="n">
        <v>24</v>
      </c>
      <c r="Z3149" s="1" t="n">
        <v>143</v>
      </c>
      <c r="AA3149" s="1" t="n">
        <v>13.1</v>
      </c>
      <c r="AB3149" s="1" t="n">
        <v>0.505</v>
      </c>
      <c r="AC3149" s="1" t="n">
        <v>0.3</v>
      </c>
      <c r="AD3149" s="1" t="n">
        <f aca="false">IF(F3149=0,0,Z3149/F3149)</f>
        <v>3.86486486486487</v>
      </c>
      <c r="AE3149" s="1" t="str">
        <f aca="false">IFERROR(LEFT(C3149,FIND("-",C3149)-1),C3149)</f>
        <v>SG</v>
      </c>
      <c r="AF3149" s="1" t="str">
        <f aca="false">B3149&amp;"|"&amp;A3149</f>
        <v>Shabazz Muhammad|2014</v>
      </c>
      <c r="AG3149" s="1" t="n">
        <f aca="false">SUMPRODUCT(($A$2:$A$4670=A3149)*($Z$2:$Z$4670&gt;Z3149))+1</f>
        <v>349</v>
      </c>
    </row>
    <row r="3150" customFormat="false" ht="15" hidden="false" customHeight="false" outlineLevel="0" collapsed="false">
      <c r="A3150" s="1" t="n">
        <v>2014</v>
      </c>
      <c r="B3150" s="1" t="s">
        <v>536</v>
      </c>
      <c r="C3150" s="1" t="s">
        <v>123</v>
      </c>
      <c r="D3150" s="1" t="n">
        <v>35</v>
      </c>
      <c r="E3150" s="1" t="s">
        <v>126</v>
      </c>
      <c r="F3150" s="1" t="n">
        <v>73</v>
      </c>
      <c r="G3150" s="1" t="n">
        <v>56</v>
      </c>
      <c r="H3150" s="1" t="n">
        <v>1468</v>
      </c>
      <c r="I3150" s="1" t="n">
        <v>105</v>
      </c>
      <c r="J3150" s="1" t="n">
        <v>275</v>
      </c>
      <c r="K3150" s="1" t="n">
        <v>0.382</v>
      </c>
      <c r="L3150" s="1" t="n">
        <v>73</v>
      </c>
      <c r="M3150" s="1" t="n">
        <v>210</v>
      </c>
      <c r="N3150" s="1" t="n">
        <v>0.348</v>
      </c>
      <c r="O3150" s="1" t="n">
        <v>15</v>
      </c>
      <c r="P3150" s="1" t="n">
        <v>23</v>
      </c>
      <c r="Q3150" s="1" t="n">
        <v>0.652</v>
      </c>
      <c r="R3150" s="1" t="n">
        <v>34</v>
      </c>
      <c r="S3150" s="1" t="n">
        <v>104</v>
      </c>
      <c r="T3150" s="1" t="n">
        <v>138</v>
      </c>
      <c r="U3150" s="1" t="n">
        <v>63</v>
      </c>
      <c r="V3150" s="1" t="n">
        <v>50</v>
      </c>
      <c r="W3150" s="1" t="n">
        <v>39</v>
      </c>
      <c r="X3150" s="1" t="n">
        <v>21</v>
      </c>
      <c r="Y3150" s="1" t="n">
        <v>124</v>
      </c>
      <c r="Z3150" s="1" t="n">
        <v>298</v>
      </c>
      <c r="AA3150" s="1" t="n">
        <v>8.7</v>
      </c>
      <c r="AB3150" s="1" t="n">
        <v>0.523</v>
      </c>
      <c r="AC3150" s="1" t="n">
        <v>2.4</v>
      </c>
      <c r="AD3150" s="1" t="n">
        <f aca="false">IF(F3150=0,0,Z3150/F3150)</f>
        <v>4.08219178082192</v>
      </c>
      <c r="AE3150" s="1" t="str">
        <f aca="false">IFERROR(LEFT(C3150,FIND("-",C3150)-1),C3150)</f>
        <v>SF</v>
      </c>
      <c r="AF3150" s="1" t="str">
        <f aca="false">B3150&amp;"|"&amp;A3150</f>
        <v>Shane Battier|2014</v>
      </c>
      <c r="AG3150" s="1" t="n">
        <f aca="false">SUMPRODUCT(($A$2:$A$4670=A3150)*($Z$2:$Z$4670&gt;Z3150))+1</f>
        <v>277</v>
      </c>
    </row>
    <row r="3151" customFormat="false" ht="15" hidden="false" customHeight="false" outlineLevel="0" collapsed="false">
      <c r="A3151" s="1" t="n">
        <v>2014</v>
      </c>
      <c r="B3151" s="1" t="s">
        <v>1033</v>
      </c>
      <c r="C3151" s="1" t="s">
        <v>123</v>
      </c>
      <c r="D3151" s="1" t="n">
        <v>26</v>
      </c>
      <c r="E3151" s="1" t="s">
        <v>135</v>
      </c>
      <c r="F3151" s="1" t="n">
        <v>2</v>
      </c>
      <c r="G3151" s="1" t="n">
        <v>0</v>
      </c>
      <c r="H3151" s="1" t="n">
        <v>12</v>
      </c>
      <c r="I3151" s="1" t="n">
        <v>1</v>
      </c>
      <c r="J3151" s="1" t="n">
        <v>3</v>
      </c>
      <c r="K3151" s="1" t="n">
        <v>0.333</v>
      </c>
      <c r="L3151" s="1" t="n">
        <v>0</v>
      </c>
      <c r="M3151" s="1" t="n">
        <v>0</v>
      </c>
      <c r="O3151" s="1" t="n">
        <v>0</v>
      </c>
      <c r="P3151" s="1" t="n">
        <v>0</v>
      </c>
      <c r="R3151" s="1" t="n">
        <v>1</v>
      </c>
      <c r="S3151" s="1" t="n">
        <v>1</v>
      </c>
      <c r="T3151" s="1" t="n">
        <v>2</v>
      </c>
      <c r="U3151" s="1" t="n">
        <v>0</v>
      </c>
      <c r="V3151" s="1" t="n">
        <v>0</v>
      </c>
      <c r="W3151" s="1" t="n">
        <v>0</v>
      </c>
      <c r="X3151" s="1" t="n">
        <v>1</v>
      </c>
      <c r="Y3151" s="1" t="n">
        <v>1</v>
      </c>
      <c r="Z3151" s="1" t="n">
        <v>2</v>
      </c>
      <c r="AA3151" s="1" t="n">
        <v>-1</v>
      </c>
      <c r="AB3151" s="1" t="n">
        <v>0.333</v>
      </c>
      <c r="AC3151" s="1" t="n">
        <v>0</v>
      </c>
      <c r="AD3151" s="1" t="n">
        <f aca="false">IF(F3151=0,0,Z3151/F3151)</f>
        <v>1</v>
      </c>
      <c r="AE3151" s="1" t="str">
        <f aca="false">IFERROR(LEFT(C3151,FIND("-",C3151)-1),C3151)</f>
        <v>SF</v>
      </c>
      <c r="AF3151" s="1" t="str">
        <f aca="false">B3151&amp;"|"&amp;A3151</f>
        <v>Shane Edwards|2014</v>
      </c>
      <c r="AG3151" s="1" t="n">
        <f aca="false">SUMPRODUCT(($A$2:$A$4670=A3151)*($Z$2:$Z$4670&gt;Z3151))+1</f>
        <v>469</v>
      </c>
    </row>
    <row r="3152" customFormat="false" ht="15" hidden="false" customHeight="false" outlineLevel="0" collapsed="false">
      <c r="A3152" s="1" t="n">
        <v>2014</v>
      </c>
      <c r="B3152" s="1" t="s">
        <v>1034</v>
      </c>
      <c r="C3152" s="1" t="s">
        <v>102</v>
      </c>
      <c r="D3152" s="1" t="n">
        <v>21</v>
      </c>
      <c r="E3152" s="1" t="s">
        <v>189</v>
      </c>
      <c r="F3152" s="1" t="n">
        <v>48</v>
      </c>
      <c r="G3152" s="1" t="n">
        <v>0</v>
      </c>
      <c r="H3152" s="1" t="n">
        <v>489</v>
      </c>
      <c r="I3152" s="1" t="n">
        <v>52</v>
      </c>
      <c r="J3152" s="1" t="n">
        <v>137</v>
      </c>
      <c r="K3152" s="1" t="n">
        <v>0.38</v>
      </c>
      <c r="L3152" s="1" t="n">
        <v>12</v>
      </c>
      <c r="M3152" s="1" t="n">
        <v>38</v>
      </c>
      <c r="N3152" s="1" t="n">
        <v>0.316</v>
      </c>
      <c r="O3152" s="1" t="n">
        <v>16</v>
      </c>
      <c r="P3152" s="1" t="n">
        <v>25</v>
      </c>
      <c r="Q3152" s="1" t="n">
        <v>0.64</v>
      </c>
      <c r="R3152" s="1" t="n">
        <v>11</v>
      </c>
      <c r="S3152" s="1" t="n">
        <v>31</v>
      </c>
      <c r="T3152" s="1" t="n">
        <v>42</v>
      </c>
      <c r="U3152" s="1" t="n">
        <v>71</v>
      </c>
      <c r="V3152" s="1" t="n">
        <v>26</v>
      </c>
      <c r="W3152" s="1" t="n">
        <v>1</v>
      </c>
      <c r="X3152" s="1" t="n">
        <v>39</v>
      </c>
      <c r="Y3152" s="1" t="n">
        <v>46</v>
      </c>
      <c r="Z3152" s="1" t="n">
        <v>132</v>
      </c>
      <c r="AA3152" s="1" t="n">
        <v>8.3</v>
      </c>
      <c r="AB3152" s="1" t="n">
        <v>0.446</v>
      </c>
      <c r="AC3152" s="1" t="n">
        <v>-0.1</v>
      </c>
      <c r="AD3152" s="1" t="n">
        <f aca="false">IF(F3152=0,0,Z3152/F3152)</f>
        <v>2.75</v>
      </c>
      <c r="AE3152" s="1" t="str">
        <f aca="false">IFERROR(LEFT(C3152,FIND("-",C3152)-1),C3152)</f>
        <v>PG</v>
      </c>
      <c r="AF3152" s="1" t="str">
        <f aca="false">B3152&amp;"|"&amp;A3152</f>
        <v>Shane Larkin|2014</v>
      </c>
      <c r="AG3152" s="1" t="n">
        <f aca="false">SUMPRODUCT(($A$2:$A$4670=A3152)*($Z$2:$Z$4670&gt;Z3152))+1</f>
        <v>357</v>
      </c>
    </row>
    <row r="3153" customFormat="false" ht="15" hidden="false" customHeight="false" outlineLevel="0" collapsed="false">
      <c r="A3153" s="1" t="n">
        <v>2014</v>
      </c>
      <c r="B3153" s="1" t="s">
        <v>537</v>
      </c>
      <c r="C3153" s="1" t="s">
        <v>128</v>
      </c>
      <c r="D3153" s="1" t="n">
        <v>28</v>
      </c>
      <c r="E3153" s="1" t="s">
        <v>115</v>
      </c>
      <c r="F3153" s="1" t="n">
        <v>29</v>
      </c>
      <c r="G3153" s="1" t="n">
        <v>1</v>
      </c>
      <c r="H3153" s="1" t="n">
        <v>251</v>
      </c>
      <c r="I3153" s="1" t="n">
        <v>24</v>
      </c>
      <c r="J3153" s="1" t="n">
        <v>66</v>
      </c>
      <c r="K3153" s="1" t="n">
        <v>0.364</v>
      </c>
      <c r="L3153" s="1" t="n">
        <v>0</v>
      </c>
      <c r="M3153" s="1" t="n">
        <v>2</v>
      </c>
      <c r="N3153" s="1" t="n">
        <v>0</v>
      </c>
      <c r="O3153" s="1" t="n">
        <v>15</v>
      </c>
      <c r="P3153" s="1" t="n">
        <v>21</v>
      </c>
      <c r="Q3153" s="1" t="n">
        <v>0.714</v>
      </c>
      <c r="R3153" s="1" t="n">
        <v>7</v>
      </c>
      <c r="S3153" s="1" t="n">
        <v>21</v>
      </c>
      <c r="T3153" s="1" t="n">
        <v>28</v>
      </c>
      <c r="U3153" s="1" t="n">
        <v>9</v>
      </c>
      <c r="V3153" s="1" t="n">
        <v>13</v>
      </c>
      <c r="W3153" s="1" t="n">
        <v>0</v>
      </c>
      <c r="X3153" s="1" t="n">
        <v>18</v>
      </c>
      <c r="Y3153" s="1" t="n">
        <v>24</v>
      </c>
      <c r="Z3153" s="1" t="n">
        <v>63</v>
      </c>
      <c r="AA3153" s="1" t="n">
        <v>4.7</v>
      </c>
      <c r="AB3153" s="1" t="n">
        <v>0.419</v>
      </c>
      <c r="AC3153" s="1" t="n">
        <v>-0.3</v>
      </c>
      <c r="AD3153" s="1" t="n">
        <f aca="false">IF(F3153=0,0,Z3153/F3153)</f>
        <v>2.17241379310345</v>
      </c>
      <c r="AE3153" s="1" t="str">
        <f aca="false">IFERROR(LEFT(C3153,FIND("-",C3153)-1),C3153)</f>
        <v>SG</v>
      </c>
      <c r="AF3153" s="1" t="str">
        <f aca="false">B3153&amp;"|"&amp;A3153</f>
        <v>Shannon Brown|2014</v>
      </c>
      <c r="AG3153" s="1" t="n">
        <f aca="false">SUMPRODUCT(($A$2:$A$4670=A3153)*($Z$2:$Z$4670&gt;Z3153))+1</f>
        <v>406</v>
      </c>
    </row>
    <row r="3154" customFormat="false" ht="15" hidden="false" customHeight="false" outlineLevel="0" collapsed="false">
      <c r="A3154" s="1" t="n">
        <v>2014</v>
      </c>
      <c r="B3154" s="1" t="s">
        <v>666</v>
      </c>
      <c r="C3154" s="1" t="s">
        <v>102</v>
      </c>
      <c r="D3154" s="1" t="n">
        <v>28</v>
      </c>
      <c r="E3154" s="1" t="s">
        <v>891</v>
      </c>
      <c r="F3154" s="1" t="n">
        <v>76</v>
      </c>
      <c r="G3154" s="1" t="n">
        <v>54</v>
      </c>
      <c r="H3154" s="1" t="n">
        <v>1974</v>
      </c>
      <c r="I3154" s="1" t="n">
        <v>235</v>
      </c>
      <c r="J3154" s="1" t="n">
        <v>487</v>
      </c>
      <c r="K3154" s="1" t="n">
        <v>0.483</v>
      </c>
      <c r="L3154" s="1" t="n">
        <v>1</v>
      </c>
      <c r="M3154" s="1" t="n">
        <v>6</v>
      </c>
      <c r="N3154" s="1" t="n">
        <v>0.167</v>
      </c>
      <c r="O3154" s="1" t="n">
        <v>158</v>
      </c>
      <c r="P3154" s="1" t="n">
        <v>191</v>
      </c>
      <c r="Q3154" s="1" t="n">
        <v>0.827</v>
      </c>
      <c r="R3154" s="1" t="n">
        <v>67</v>
      </c>
      <c r="S3154" s="1" t="n">
        <v>179</v>
      </c>
      <c r="T3154" s="1" t="n">
        <v>246</v>
      </c>
      <c r="U3154" s="1" t="n">
        <v>245</v>
      </c>
      <c r="V3154" s="1" t="n">
        <v>93</v>
      </c>
      <c r="W3154" s="1" t="n">
        <v>31</v>
      </c>
      <c r="X3154" s="1" t="n">
        <v>105</v>
      </c>
      <c r="Y3154" s="1" t="n">
        <v>172</v>
      </c>
      <c r="Z3154" s="1" t="n">
        <v>629</v>
      </c>
      <c r="AA3154" s="1" t="n">
        <v>14.5</v>
      </c>
      <c r="AB3154" s="1" t="n">
        <v>0.551</v>
      </c>
      <c r="AC3154" s="1" t="n">
        <v>4.4</v>
      </c>
      <c r="AD3154" s="1" t="n">
        <f aca="false">IF(F3154=0,0,Z3154/F3154)</f>
        <v>8.27631578947369</v>
      </c>
      <c r="AE3154" s="1" t="str">
        <f aca="false">IFERROR(LEFT(C3154,FIND("-",C3154)-1),C3154)</f>
        <v>PG</v>
      </c>
      <c r="AF3154" s="1" t="str">
        <f aca="false">B3154&amp;"|"&amp;A3154</f>
        <v>Shaun Livingston|2014</v>
      </c>
      <c r="AG3154" s="1" t="n">
        <f aca="false">SUMPRODUCT(($A$2:$A$4670=A3154)*($Z$2:$Z$4670&gt;Z3154))+1</f>
        <v>165</v>
      </c>
    </row>
    <row r="3155" customFormat="false" ht="15" hidden="false" customHeight="false" outlineLevel="0" collapsed="false">
      <c r="A3155" s="1" t="n">
        <v>2014</v>
      </c>
      <c r="B3155" s="1" t="s">
        <v>540</v>
      </c>
      <c r="C3155" s="1" t="s">
        <v>92</v>
      </c>
      <c r="D3155" s="1" t="n">
        <v>30</v>
      </c>
      <c r="E3155" s="1" t="s">
        <v>124</v>
      </c>
      <c r="F3155" s="1" t="n">
        <v>14</v>
      </c>
      <c r="G3155" s="1" t="n">
        <v>0</v>
      </c>
      <c r="H3155" s="1" t="n">
        <v>95</v>
      </c>
      <c r="I3155" s="1" t="n">
        <v>7</v>
      </c>
      <c r="J3155" s="1" t="n">
        <v>14</v>
      </c>
      <c r="K3155" s="1" t="n">
        <v>0.5</v>
      </c>
      <c r="L3155" s="1" t="n">
        <v>0</v>
      </c>
      <c r="M3155" s="1" t="n">
        <v>0</v>
      </c>
      <c r="O3155" s="1" t="n">
        <v>6</v>
      </c>
      <c r="P3155" s="1" t="n">
        <v>11</v>
      </c>
      <c r="Q3155" s="1" t="n">
        <v>0.545</v>
      </c>
      <c r="R3155" s="1" t="n">
        <v>7</v>
      </c>
      <c r="S3155" s="1" t="n">
        <v>18</v>
      </c>
      <c r="T3155" s="1" t="n">
        <v>25</v>
      </c>
      <c r="U3155" s="1" t="n">
        <v>1</v>
      </c>
      <c r="V3155" s="1" t="n">
        <v>3</v>
      </c>
      <c r="W3155" s="1" t="n">
        <v>1</v>
      </c>
      <c r="X3155" s="1" t="n">
        <v>5</v>
      </c>
      <c r="Y3155" s="1" t="n">
        <v>15</v>
      </c>
      <c r="Z3155" s="1" t="n">
        <v>20</v>
      </c>
      <c r="AA3155" s="1" t="n">
        <v>7.7</v>
      </c>
      <c r="AB3155" s="1" t="n">
        <v>0.531</v>
      </c>
      <c r="AC3155" s="1" t="n">
        <v>0.1</v>
      </c>
      <c r="AD3155" s="1" t="n">
        <f aca="false">IF(F3155=0,0,Z3155/F3155)</f>
        <v>1.42857142857143</v>
      </c>
      <c r="AE3155" s="1" t="str">
        <f aca="false">IFERROR(LEFT(C3155,FIND("-",C3155)-1),C3155)</f>
        <v>PF</v>
      </c>
      <c r="AF3155" s="1" t="str">
        <f aca="false">B3155&amp;"|"&amp;A3155</f>
        <v>Shavlik Randolph|2014</v>
      </c>
      <c r="AG3155" s="1" t="n">
        <f aca="false">SUMPRODUCT(($A$2:$A$4670=A3155)*($Z$2:$Z$4670&gt;Z3155))+1</f>
        <v>436</v>
      </c>
    </row>
    <row r="3156" customFormat="false" ht="15" hidden="false" customHeight="false" outlineLevel="0" collapsed="false">
      <c r="A3156" s="1" t="n">
        <v>2014</v>
      </c>
      <c r="B3156" s="1" t="s">
        <v>541</v>
      </c>
      <c r="C3156" s="1" t="s">
        <v>123</v>
      </c>
      <c r="D3156" s="1" t="n">
        <v>35</v>
      </c>
      <c r="E3156" s="1" t="s">
        <v>189</v>
      </c>
      <c r="F3156" s="1" t="n">
        <v>76</v>
      </c>
      <c r="G3156" s="1" t="n">
        <v>76</v>
      </c>
      <c r="H3156" s="1" t="n">
        <v>2409</v>
      </c>
      <c r="I3156" s="1" t="n">
        <v>341</v>
      </c>
      <c r="J3156" s="1" t="n">
        <v>708</v>
      </c>
      <c r="K3156" s="1" t="n">
        <v>0.482</v>
      </c>
      <c r="L3156" s="1" t="n">
        <v>58</v>
      </c>
      <c r="M3156" s="1" t="n">
        <v>162</v>
      </c>
      <c r="N3156" s="1" t="n">
        <v>0.358</v>
      </c>
      <c r="O3156" s="1" t="n">
        <v>51</v>
      </c>
      <c r="P3156" s="1" t="n">
        <v>65</v>
      </c>
      <c r="Q3156" s="1" t="n">
        <v>0.785</v>
      </c>
      <c r="R3156" s="1" t="n">
        <v>132</v>
      </c>
      <c r="S3156" s="1" t="n">
        <v>365</v>
      </c>
      <c r="T3156" s="1" t="n">
        <v>497</v>
      </c>
      <c r="U3156" s="1" t="n">
        <v>124</v>
      </c>
      <c r="V3156" s="1" t="n">
        <v>90</v>
      </c>
      <c r="W3156" s="1" t="n">
        <v>37</v>
      </c>
      <c r="X3156" s="1" t="n">
        <v>95</v>
      </c>
      <c r="Y3156" s="1" t="n">
        <v>125</v>
      </c>
      <c r="Z3156" s="1" t="n">
        <v>791</v>
      </c>
      <c r="AA3156" s="1" t="n">
        <v>13.7</v>
      </c>
      <c r="AB3156" s="1" t="n">
        <v>0.537</v>
      </c>
      <c r="AC3156" s="1" t="n">
        <v>4.3</v>
      </c>
      <c r="AD3156" s="1" t="n">
        <f aca="false">IF(F3156=0,0,Z3156/F3156)</f>
        <v>10.4078947368421</v>
      </c>
      <c r="AE3156" s="1" t="str">
        <f aca="false">IFERROR(LEFT(C3156,FIND("-",C3156)-1),C3156)</f>
        <v>SF</v>
      </c>
      <c r="AF3156" s="1" t="str">
        <f aca="false">B3156&amp;"|"&amp;A3156</f>
        <v>Shawn Marion|2014</v>
      </c>
      <c r="AG3156" s="1" t="n">
        <f aca="false">SUMPRODUCT(($A$2:$A$4670=A3156)*($Z$2:$Z$4670&gt;Z3156))+1</f>
        <v>129</v>
      </c>
    </row>
    <row r="3157" customFormat="false" ht="15" hidden="false" customHeight="false" outlineLevel="0" collapsed="false">
      <c r="A3157" s="1" t="n">
        <v>2014</v>
      </c>
      <c r="B3157" s="1" t="s">
        <v>542</v>
      </c>
      <c r="C3157" s="1" t="s">
        <v>92</v>
      </c>
      <c r="D3157" s="1" t="n">
        <v>27</v>
      </c>
      <c r="E3157" s="1" t="s">
        <v>154</v>
      </c>
      <c r="F3157" s="1" t="n">
        <v>36</v>
      </c>
      <c r="G3157" s="1" t="n">
        <v>13</v>
      </c>
      <c r="H3157" s="1" t="n">
        <v>751</v>
      </c>
      <c r="I3157" s="1" t="n">
        <v>73</v>
      </c>
      <c r="J3157" s="1" t="n">
        <v>192</v>
      </c>
      <c r="K3157" s="1" t="n">
        <v>0.38</v>
      </c>
      <c r="L3157" s="1" t="n">
        <v>42</v>
      </c>
      <c r="M3157" s="1" t="n">
        <v>129</v>
      </c>
      <c r="N3157" s="1" t="n">
        <v>0.326</v>
      </c>
      <c r="O3157" s="1" t="n">
        <v>14</v>
      </c>
      <c r="P3157" s="1" t="n">
        <v>20</v>
      </c>
      <c r="Q3157" s="1" t="n">
        <v>0.7</v>
      </c>
      <c r="R3157" s="1" t="n">
        <v>25</v>
      </c>
      <c r="S3157" s="1" t="n">
        <v>142</v>
      </c>
      <c r="T3157" s="1" t="n">
        <v>167</v>
      </c>
      <c r="U3157" s="1" t="n">
        <v>30</v>
      </c>
      <c r="V3157" s="1" t="n">
        <v>19</v>
      </c>
      <c r="W3157" s="1" t="n">
        <v>30</v>
      </c>
      <c r="X3157" s="1" t="n">
        <v>21</v>
      </c>
      <c r="Y3157" s="1" t="n">
        <v>93</v>
      </c>
      <c r="Z3157" s="1" t="n">
        <v>202</v>
      </c>
      <c r="AA3157" s="1" t="n">
        <v>9.5</v>
      </c>
      <c r="AB3157" s="1" t="n">
        <v>0.503</v>
      </c>
      <c r="AC3157" s="1" t="n">
        <v>0.7</v>
      </c>
      <c r="AD3157" s="1" t="n">
        <f aca="false">IF(F3157=0,0,Z3157/F3157)</f>
        <v>5.61111111111111</v>
      </c>
      <c r="AE3157" s="1" t="str">
        <f aca="false">IFERROR(LEFT(C3157,FIND("-",C3157)-1),C3157)</f>
        <v>PF</v>
      </c>
      <c r="AF3157" s="1" t="str">
        <f aca="false">B3157&amp;"|"&amp;A3157</f>
        <v>Shawne Williams|2014</v>
      </c>
      <c r="AG3157" s="1" t="n">
        <f aca="false">SUMPRODUCT(($A$2:$A$4670=A3157)*($Z$2:$Z$4670&gt;Z3157))+1</f>
        <v>312</v>
      </c>
    </row>
    <row r="3158" customFormat="false" ht="15" hidden="false" customHeight="false" outlineLevel="0" collapsed="false">
      <c r="A3158" s="1" t="n">
        <v>2014</v>
      </c>
      <c r="B3158" s="1" t="s">
        <v>880</v>
      </c>
      <c r="C3158" s="1" t="s">
        <v>102</v>
      </c>
      <c r="D3158" s="1" t="n">
        <v>23</v>
      </c>
      <c r="E3158" s="1" t="s">
        <v>110</v>
      </c>
      <c r="F3158" s="1" t="n">
        <v>73</v>
      </c>
      <c r="G3158" s="1" t="n">
        <v>11</v>
      </c>
      <c r="H3158" s="1" t="n">
        <v>1490</v>
      </c>
      <c r="I3158" s="1" t="n">
        <v>209</v>
      </c>
      <c r="J3158" s="1" t="n">
        <v>501</v>
      </c>
      <c r="K3158" s="1" t="n">
        <v>0.417</v>
      </c>
      <c r="L3158" s="1" t="n">
        <v>62</v>
      </c>
      <c r="M3158" s="1" t="n">
        <v>184</v>
      </c>
      <c r="N3158" s="1" t="n">
        <v>0.337</v>
      </c>
      <c r="O3158" s="1" t="n">
        <v>64</v>
      </c>
      <c r="P3158" s="1" t="n">
        <v>74</v>
      </c>
      <c r="Q3158" s="1" t="n">
        <v>0.865</v>
      </c>
      <c r="R3158" s="1" t="n">
        <v>21</v>
      </c>
      <c r="S3158" s="1" t="n">
        <v>139</v>
      </c>
      <c r="T3158" s="1" t="n">
        <v>160</v>
      </c>
      <c r="U3158" s="1" t="n">
        <v>271</v>
      </c>
      <c r="V3158" s="1" t="n">
        <v>50</v>
      </c>
      <c r="W3158" s="1" t="n">
        <v>2</v>
      </c>
      <c r="X3158" s="1" t="n">
        <v>89</v>
      </c>
      <c r="Y3158" s="1" t="n">
        <v>100</v>
      </c>
      <c r="Z3158" s="1" t="n">
        <v>544</v>
      </c>
      <c r="AA3158" s="1" t="n">
        <v>13.2</v>
      </c>
      <c r="AB3158" s="1" t="n">
        <v>0.51</v>
      </c>
      <c r="AC3158" s="1" t="n">
        <v>2.3</v>
      </c>
      <c r="AD3158" s="1" t="n">
        <f aca="false">IF(F3158=0,0,Z3158/F3158)</f>
        <v>7.45205479452055</v>
      </c>
      <c r="AE3158" s="1" t="str">
        <f aca="false">IFERROR(LEFT(C3158,FIND("-",C3158)-1),C3158)</f>
        <v>PG</v>
      </c>
      <c r="AF3158" s="1" t="str">
        <f aca="false">B3158&amp;"|"&amp;A3158</f>
        <v>Shelvin Mack|2014</v>
      </c>
      <c r="AG3158" s="1" t="n">
        <f aca="false">SUMPRODUCT(($A$2:$A$4670=A3158)*($Z$2:$Z$4670&gt;Z3158))+1</f>
        <v>189</v>
      </c>
    </row>
    <row r="3159" customFormat="false" ht="15" hidden="false" customHeight="false" outlineLevel="0" collapsed="false">
      <c r="A3159" s="1" t="n">
        <v>2014</v>
      </c>
      <c r="B3159" s="1" t="s">
        <v>1035</v>
      </c>
      <c r="C3159" s="1" t="s">
        <v>123</v>
      </c>
      <c r="D3159" s="1" t="n">
        <v>22</v>
      </c>
      <c r="E3159" s="1" t="s">
        <v>145</v>
      </c>
      <c r="F3159" s="1" t="n">
        <v>28</v>
      </c>
      <c r="G3159" s="1" t="n">
        <v>0</v>
      </c>
      <c r="H3159" s="1" t="n">
        <v>226</v>
      </c>
      <c r="I3159" s="1" t="n">
        <v>17</v>
      </c>
      <c r="J3159" s="1" t="n">
        <v>40</v>
      </c>
      <c r="K3159" s="1" t="n">
        <v>0.425</v>
      </c>
      <c r="L3159" s="1" t="n">
        <v>7</v>
      </c>
      <c r="M3159" s="1" t="n">
        <v>23</v>
      </c>
      <c r="N3159" s="1" t="n">
        <v>0.304</v>
      </c>
      <c r="O3159" s="1" t="n">
        <v>6</v>
      </c>
      <c r="P3159" s="1" t="n">
        <v>7</v>
      </c>
      <c r="Q3159" s="1" t="n">
        <v>0.857</v>
      </c>
      <c r="R3159" s="1" t="n">
        <v>9</v>
      </c>
      <c r="S3159" s="1" t="n">
        <v>32</v>
      </c>
      <c r="T3159" s="1" t="n">
        <v>41</v>
      </c>
      <c r="U3159" s="1" t="n">
        <v>12</v>
      </c>
      <c r="V3159" s="1" t="n">
        <v>5</v>
      </c>
      <c r="W3159" s="1" t="n">
        <v>2</v>
      </c>
      <c r="X3159" s="1" t="n">
        <v>13</v>
      </c>
      <c r="Y3159" s="1" t="n">
        <v>19</v>
      </c>
      <c r="Z3159" s="1" t="n">
        <v>47</v>
      </c>
      <c r="AA3159" s="1" t="n">
        <v>7.6</v>
      </c>
      <c r="AB3159" s="1" t="n">
        <v>0.545</v>
      </c>
      <c r="AC3159" s="1" t="n">
        <v>0.4</v>
      </c>
      <c r="AD3159" s="1" t="n">
        <f aca="false">IF(F3159=0,0,Z3159/F3159)</f>
        <v>1.67857142857143</v>
      </c>
      <c r="AE3159" s="1" t="str">
        <f aca="false">IFERROR(LEFT(C3159,FIND("-",C3159)-1),C3159)</f>
        <v>SF</v>
      </c>
      <c r="AF3159" s="1" t="str">
        <f aca="false">B3159&amp;"|"&amp;A3159</f>
        <v>Solomon Hill|2014</v>
      </c>
      <c r="AG3159" s="1" t="n">
        <f aca="false">SUMPRODUCT(($A$2:$A$4670=A3159)*($Z$2:$Z$4670&gt;Z3159))+1</f>
        <v>411</v>
      </c>
    </row>
    <row r="3160" customFormat="false" ht="15" hidden="false" customHeight="false" outlineLevel="0" collapsed="false">
      <c r="A3160" s="1" t="n">
        <v>2014</v>
      </c>
      <c r="B3160" s="1" t="s">
        <v>545</v>
      </c>
      <c r="C3160" s="1" t="s">
        <v>92</v>
      </c>
      <c r="D3160" s="1" t="n">
        <v>29</v>
      </c>
      <c r="E3160" s="1" t="s">
        <v>112</v>
      </c>
      <c r="F3160" s="1" t="n">
        <v>11</v>
      </c>
      <c r="G3160" s="1" t="n">
        <v>0</v>
      </c>
      <c r="H3160" s="1" t="n">
        <v>85</v>
      </c>
      <c r="I3160" s="1" t="n">
        <v>6</v>
      </c>
      <c r="J3160" s="1" t="n">
        <v>17</v>
      </c>
      <c r="K3160" s="1" t="n">
        <v>0.353</v>
      </c>
      <c r="L3160" s="1" t="n">
        <v>0</v>
      </c>
      <c r="M3160" s="1" t="n">
        <v>0</v>
      </c>
      <c r="O3160" s="1" t="n">
        <v>2</v>
      </c>
      <c r="P3160" s="1" t="n">
        <v>4</v>
      </c>
      <c r="Q3160" s="1" t="n">
        <v>0.5</v>
      </c>
      <c r="R3160" s="1" t="n">
        <v>8</v>
      </c>
      <c r="S3160" s="1" t="n">
        <v>8</v>
      </c>
      <c r="T3160" s="1" t="n">
        <v>16</v>
      </c>
      <c r="U3160" s="1" t="n">
        <v>2</v>
      </c>
      <c r="V3160" s="1" t="n">
        <v>2</v>
      </c>
      <c r="W3160" s="1" t="n">
        <v>2</v>
      </c>
      <c r="X3160" s="1" t="n">
        <v>2</v>
      </c>
      <c r="Y3160" s="1" t="n">
        <v>12</v>
      </c>
      <c r="Z3160" s="1" t="n">
        <v>14</v>
      </c>
      <c r="AA3160" s="1" t="n">
        <v>5.8</v>
      </c>
      <c r="AB3160" s="1" t="n">
        <v>0.373</v>
      </c>
      <c r="AC3160" s="1" t="n">
        <v>0</v>
      </c>
      <c r="AD3160" s="1" t="n">
        <f aca="false">IF(F3160=0,0,Z3160/F3160)</f>
        <v>1.27272727272727</v>
      </c>
      <c r="AE3160" s="1" t="str">
        <f aca="false">IFERROR(LEFT(C3160,FIND("-",C3160)-1),C3160)</f>
        <v>PF</v>
      </c>
      <c r="AF3160" s="1" t="str">
        <f aca="false">B3160&amp;"|"&amp;A3160</f>
        <v>Solomon Jones|2014</v>
      </c>
      <c r="AG3160" s="1" t="n">
        <f aca="false">SUMPRODUCT(($A$2:$A$4670=A3160)*($Z$2:$Z$4670&gt;Z3160))+1</f>
        <v>445</v>
      </c>
    </row>
    <row r="3161" customFormat="false" ht="15" hidden="false" customHeight="false" outlineLevel="0" collapsed="false">
      <c r="A3161" s="1" t="n">
        <v>2014</v>
      </c>
      <c r="B3161" s="1" t="s">
        <v>546</v>
      </c>
      <c r="C3161" s="1" t="s">
        <v>105</v>
      </c>
      <c r="D3161" s="1" t="n">
        <v>25</v>
      </c>
      <c r="E3161" s="1" t="s">
        <v>115</v>
      </c>
      <c r="F3161" s="1" t="n">
        <v>80</v>
      </c>
      <c r="G3161" s="1" t="n">
        <v>78</v>
      </c>
      <c r="H3161" s="1" t="n">
        <v>2470</v>
      </c>
      <c r="I3161" s="1" t="n">
        <v>403</v>
      </c>
      <c r="J3161" s="1" t="n">
        <v>883</v>
      </c>
      <c r="K3161" s="1" t="n">
        <v>0.456</v>
      </c>
      <c r="L3161" s="1" t="n">
        <v>128</v>
      </c>
      <c r="M3161" s="1" t="n">
        <v>308</v>
      </c>
      <c r="N3161" s="1" t="n">
        <v>0.416</v>
      </c>
      <c r="O3161" s="1" t="n">
        <v>119</v>
      </c>
      <c r="P3161" s="1" t="n">
        <v>152</v>
      </c>
      <c r="Q3161" s="1" t="n">
        <v>0.783</v>
      </c>
      <c r="R3161" s="1" t="n">
        <v>131</v>
      </c>
      <c r="S3161" s="1" t="n">
        <v>529</v>
      </c>
      <c r="T3161" s="1" t="n">
        <v>660</v>
      </c>
      <c r="U3161" s="1" t="n">
        <v>240</v>
      </c>
      <c r="V3161" s="1" t="n">
        <v>44</v>
      </c>
      <c r="W3161" s="1" t="n">
        <v>94</v>
      </c>
      <c r="X3161" s="1" t="n">
        <v>173</v>
      </c>
      <c r="Y3161" s="1" t="n">
        <v>237</v>
      </c>
      <c r="Z3161" s="1" t="n">
        <v>1053</v>
      </c>
      <c r="AA3161" s="1" t="n">
        <v>15.7</v>
      </c>
      <c r="AB3161" s="1" t="n">
        <v>0.554</v>
      </c>
      <c r="AC3161" s="1" t="n">
        <v>4.5</v>
      </c>
      <c r="AD3161" s="1" t="n">
        <f aca="false">IF(F3161=0,0,Z3161/F3161)</f>
        <v>13.1625</v>
      </c>
      <c r="AE3161" s="1" t="str">
        <f aca="false">IFERROR(LEFT(C3161,FIND("-",C3161)-1),C3161)</f>
        <v>C</v>
      </c>
      <c r="AF3161" s="1" t="str">
        <f aca="false">B3161&amp;"|"&amp;A3161</f>
        <v>Spencer Hawes|2014</v>
      </c>
      <c r="AG3161" s="1" t="n">
        <f aca="false">SUMPRODUCT(($A$2:$A$4670=A3161)*($Z$2:$Z$4670&gt;Z3161))+1</f>
        <v>71</v>
      </c>
    </row>
    <row r="3162" customFormat="false" ht="15" hidden="false" customHeight="false" outlineLevel="0" collapsed="false">
      <c r="A3162" s="1" t="n">
        <v>2014</v>
      </c>
      <c r="B3162" s="1" t="s">
        <v>725</v>
      </c>
      <c r="C3162" s="1" t="s">
        <v>102</v>
      </c>
      <c r="D3162" s="1" t="n">
        <v>25</v>
      </c>
      <c r="E3162" s="1" t="s">
        <v>117</v>
      </c>
      <c r="F3162" s="1" t="n">
        <v>78</v>
      </c>
      <c r="G3162" s="1" t="n">
        <v>78</v>
      </c>
      <c r="H3162" s="1" t="n">
        <v>2846</v>
      </c>
      <c r="I3162" s="1" t="n">
        <v>652</v>
      </c>
      <c r="J3162" s="1" t="n">
        <v>1383</v>
      </c>
      <c r="K3162" s="1" t="n">
        <v>0.471</v>
      </c>
      <c r="L3162" s="1" t="n">
        <v>261</v>
      </c>
      <c r="M3162" s="1" t="n">
        <v>615</v>
      </c>
      <c r="N3162" s="1" t="n">
        <v>0.424</v>
      </c>
      <c r="O3162" s="1" t="n">
        <v>308</v>
      </c>
      <c r="P3162" s="1" t="n">
        <v>348</v>
      </c>
      <c r="Q3162" s="1" t="n">
        <v>0.885</v>
      </c>
      <c r="R3162" s="1" t="n">
        <v>46</v>
      </c>
      <c r="S3162" s="1" t="n">
        <v>288</v>
      </c>
      <c r="T3162" s="1" t="n">
        <v>334</v>
      </c>
      <c r="U3162" s="1" t="n">
        <v>666</v>
      </c>
      <c r="V3162" s="1" t="n">
        <v>128</v>
      </c>
      <c r="W3162" s="1" t="n">
        <v>14</v>
      </c>
      <c r="X3162" s="1" t="n">
        <v>294</v>
      </c>
      <c r="Y3162" s="1" t="n">
        <v>194</v>
      </c>
      <c r="Z3162" s="1" t="n">
        <v>1873</v>
      </c>
      <c r="AA3162" s="1" t="n">
        <v>24.1</v>
      </c>
      <c r="AB3162" s="1" t="n">
        <v>0.61</v>
      </c>
      <c r="AC3162" s="1" t="n">
        <v>13.4</v>
      </c>
      <c r="AD3162" s="1" t="n">
        <f aca="false">IF(F3162=0,0,Z3162/F3162)</f>
        <v>24.0128205128205</v>
      </c>
      <c r="AE3162" s="1" t="str">
        <f aca="false">IFERROR(LEFT(C3162,FIND("-",C3162)-1),C3162)</f>
        <v>PG</v>
      </c>
      <c r="AF3162" s="1" t="str">
        <f aca="false">B3162&amp;"|"&amp;A3162</f>
        <v>Stephen Curry|2014</v>
      </c>
      <c r="AG3162" s="1" t="n">
        <f aca="false">SUMPRODUCT(($A$2:$A$4670=A3162)*($Z$2:$Z$4670&gt;Z3162))+1</f>
        <v>6</v>
      </c>
    </row>
    <row r="3163" customFormat="false" ht="15" hidden="false" customHeight="false" outlineLevel="0" collapsed="false">
      <c r="A3163" s="1" t="n">
        <v>2014</v>
      </c>
      <c r="B3163" s="1" t="s">
        <v>549</v>
      </c>
      <c r="C3163" s="1" t="s">
        <v>123</v>
      </c>
      <c r="D3163" s="1" t="n">
        <v>35</v>
      </c>
      <c r="E3163" s="1" t="s">
        <v>108</v>
      </c>
      <c r="F3163" s="1" t="n">
        <v>9</v>
      </c>
      <c r="G3163" s="1" t="n">
        <v>0</v>
      </c>
      <c r="H3163" s="1" t="n">
        <v>107</v>
      </c>
      <c r="I3163" s="1" t="n">
        <v>6</v>
      </c>
      <c r="J3163" s="1" t="n">
        <v>26</v>
      </c>
      <c r="K3163" s="1" t="n">
        <v>0.231</v>
      </c>
      <c r="L3163" s="1" t="n">
        <v>1</v>
      </c>
      <c r="M3163" s="1" t="n">
        <v>14</v>
      </c>
      <c r="N3163" s="1" t="n">
        <v>0.071</v>
      </c>
      <c r="O3163" s="1" t="n">
        <v>2</v>
      </c>
      <c r="P3163" s="1" t="n">
        <v>4</v>
      </c>
      <c r="Q3163" s="1" t="n">
        <v>0.5</v>
      </c>
      <c r="R3163" s="1" t="n">
        <v>2</v>
      </c>
      <c r="S3163" s="1" t="n">
        <v>8</v>
      </c>
      <c r="T3163" s="1" t="n">
        <v>10</v>
      </c>
      <c r="U3163" s="1" t="n">
        <v>5</v>
      </c>
      <c r="V3163" s="1" t="n">
        <v>6</v>
      </c>
      <c r="W3163" s="1" t="n">
        <v>1</v>
      </c>
      <c r="X3163" s="1" t="n">
        <v>6</v>
      </c>
      <c r="Y3163" s="1" t="n">
        <v>11</v>
      </c>
      <c r="Z3163" s="1" t="n">
        <v>15</v>
      </c>
      <c r="AA3163" s="1" t="n">
        <v>0.1</v>
      </c>
      <c r="AB3163" s="1" t="n">
        <v>0.27</v>
      </c>
      <c r="AC3163" s="1" t="n">
        <v>-0.2</v>
      </c>
      <c r="AD3163" s="1" t="n">
        <f aca="false">IF(F3163=0,0,Z3163/F3163)</f>
        <v>1.66666666666667</v>
      </c>
      <c r="AE3163" s="1" t="str">
        <f aca="false">IFERROR(LEFT(C3163,FIND("-",C3163)-1),C3163)</f>
        <v>SF</v>
      </c>
      <c r="AF3163" s="1" t="str">
        <f aca="false">B3163&amp;"|"&amp;A3163</f>
        <v>Stephen Jackson|2014</v>
      </c>
      <c r="AG3163" s="1" t="n">
        <f aca="false">SUMPRODUCT(($A$2:$A$4670=A3163)*($Z$2:$Z$4670&gt;Z3163))+1</f>
        <v>442</v>
      </c>
    </row>
    <row r="3164" customFormat="false" ht="15" hidden="false" customHeight="false" outlineLevel="0" collapsed="false">
      <c r="A3164" s="1" t="n">
        <v>2014</v>
      </c>
      <c r="B3164" s="1" t="s">
        <v>551</v>
      </c>
      <c r="C3164" s="1" t="s">
        <v>102</v>
      </c>
      <c r="D3164" s="1" t="n">
        <v>33</v>
      </c>
      <c r="E3164" s="1" t="s">
        <v>115</v>
      </c>
      <c r="F3164" s="1" t="n">
        <v>55</v>
      </c>
      <c r="G3164" s="1" t="n">
        <v>28</v>
      </c>
      <c r="H3164" s="1" t="n">
        <v>1498</v>
      </c>
      <c r="I3164" s="1" t="n">
        <v>133</v>
      </c>
      <c r="J3164" s="1" t="n">
        <v>353</v>
      </c>
      <c r="K3164" s="1" t="n">
        <v>0.377</v>
      </c>
      <c r="L3164" s="1" t="n">
        <v>79</v>
      </c>
      <c r="M3164" s="1" t="n">
        <v>210</v>
      </c>
      <c r="N3164" s="1" t="n">
        <v>0.376</v>
      </c>
      <c r="O3164" s="1" t="n">
        <v>33</v>
      </c>
      <c r="P3164" s="1" t="n">
        <v>43</v>
      </c>
      <c r="Q3164" s="1" t="n">
        <v>0.767</v>
      </c>
      <c r="R3164" s="1" t="n">
        <v>13</v>
      </c>
      <c r="S3164" s="1" t="n">
        <v>146</v>
      </c>
      <c r="T3164" s="1" t="n">
        <v>159</v>
      </c>
      <c r="U3164" s="1" t="n">
        <v>307</v>
      </c>
      <c r="V3164" s="1" t="n">
        <v>54</v>
      </c>
      <c r="W3164" s="1" t="n">
        <v>8</v>
      </c>
      <c r="X3164" s="1" t="n">
        <v>102</v>
      </c>
      <c r="Y3164" s="1" t="n">
        <v>85</v>
      </c>
      <c r="Z3164" s="1" t="n">
        <v>378</v>
      </c>
      <c r="AA3164" s="1" t="n">
        <v>11</v>
      </c>
      <c r="AB3164" s="1" t="n">
        <v>0.508</v>
      </c>
      <c r="AC3164" s="1" t="n">
        <v>1.8</v>
      </c>
      <c r="AD3164" s="1" t="n">
        <f aca="false">IF(F3164=0,0,Z3164/F3164)</f>
        <v>6.87272727272727</v>
      </c>
      <c r="AE3164" s="1" t="str">
        <f aca="false">IFERROR(LEFT(C3164,FIND("-",C3164)-1),C3164)</f>
        <v>PG</v>
      </c>
      <c r="AF3164" s="1" t="str">
        <f aca="false">B3164&amp;"|"&amp;A3164</f>
        <v>Steve Blake|2014</v>
      </c>
      <c r="AG3164" s="1" t="n">
        <f aca="false">SUMPRODUCT(($A$2:$A$4670=A3164)*($Z$2:$Z$4670&gt;Z3164))+1</f>
        <v>246</v>
      </c>
    </row>
    <row r="3165" customFormat="false" ht="15" hidden="false" customHeight="false" outlineLevel="0" collapsed="false">
      <c r="A3165" s="1" t="n">
        <v>2014</v>
      </c>
      <c r="B3165" s="1" t="s">
        <v>553</v>
      </c>
      <c r="C3165" s="1" t="s">
        <v>102</v>
      </c>
      <c r="D3165" s="1" t="n">
        <v>39</v>
      </c>
      <c r="E3165" s="1" t="s">
        <v>154</v>
      </c>
      <c r="F3165" s="1" t="n">
        <v>15</v>
      </c>
      <c r="G3165" s="1" t="n">
        <v>10</v>
      </c>
      <c r="H3165" s="1" t="n">
        <v>313</v>
      </c>
      <c r="I3165" s="1" t="n">
        <v>36</v>
      </c>
      <c r="J3165" s="1" t="n">
        <v>94</v>
      </c>
      <c r="K3165" s="1" t="n">
        <v>0.383</v>
      </c>
      <c r="L3165" s="1" t="n">
        <v>8</v>
      </c>
      <c r="M3165" s="1" t="n">
        <v>24</v>
      </c>
      <c r="N3165" s="1" t="n">
        <v>0.333</v>
      </c>
      <c r="O3165" s="1" t="n">
        <v>22</v>
      </c>
      <c r="P3165" s="1" t="n">
        <v>24</v>
      </c>
      <c r="Q3165" s="1" t="n">
        <v>0.917</v>
      </c>
      <c r="R3165" s="1" t="n">
        <v>4</v>
      </c>
      <c r="S3165" s="1" t="n">
        <v>25</v>
      </c>
      <c r="T3165" s="1" t="n">
        <v>29</v>
      </c>
      <c r="U3165" s="1" t="n">
        <v>86</v>
      </c>
      <c r="V3165" s="1" t="n">
        <v>7</v>
      </c>
      <c r="W3165" s="1" t="n">
        <v>2</v>
      </c>
      <c r="X3165" s="1" t="n">
        <v>31</v>
      </c>
      <c r="Y3165" s="1" t="n">
        <v>18</v>
      </c>
      <c r="Z3165" s="1" t="n">
        <v>102</v>
      </c>
      <c r="AA3165" s="1" t="n">
        <v>12.2</v>
      </c>
      <c r="AB3165" s="1" t="n">
        <v>0.488</v>
      </c>
      <c r="AC3165" s="1" t="n">
        <v>0.1</v>
      </c>
      <c r="AD3165" s="1" t="n">
        <f aca="false">IF(F3165=0,0,Z3165/F3165)</f>
        <v>6.8</v>
      </c>
      <c r="AE3165" s="1" t="str">
        <f aca="false">IFERROR(LEFT(C3165,FIND("-",C3165)-1),C3165)</f>
        <v>PG</v>
      </c>
      <c r="AF3165" s="1" t="str">
        <f aca="false">B3165&amp;"|"&amp;A3165</f>
        <v>Steve Nash|2014</v>
      </c>
      <c r="AG3165" s="1" t="n">
        <f aca="false">SUMPRODUCT(($A$2:$A$4670=A3165)*($Z$2:$Z$4670&gt;Z3165))+1</f>
        <v>368</v>
      </c>
    </row>
    <row r="3166" customFormat="false" ht="15" hidden="false" customHeight="false" outlineLevel="0" collapsed="false">
      <c r="A3166" s="1" t="n">
        <v>2014</v>
      </c>
      <c r="B3166" s="1" t="s">
        <v>554</v>
      </c>
      <c r="C3166" s="1" t="s">
        <v>92</v>
      </c>
      <c r="D3166" s="1" t="n">
        <v>30</v>
      </c>
      <c r="E3166" s="1" t="s">
        <v>147</v>
      </c>
      <c r="F3166" s="1" t="n">
        <v>54</v>
      </c>
      <c r="G3166" s="1" t="n">
        <v>1</v>
      </c>
      <c r="H3166" s="1" t="n">
        <v>540</v>
      </c>
      <c r="I3166" s="1" t="n">
        <v>60</v>
      </c>
      <c r="J3166" s="1" t="n">
        <v>146</v>
      </c>
      <c r="K3166" s="1" t="n">
        <v>0.411</v>
      </c>
      <c r="L3166" s="1" t="n">
        <v>52</v>
      </c>
      <c r="M3166" s="1" t="n">
        <v>122</v>
      </c>
      <c r="N3166" s="1" t="n">
        <v>0.426</v>
      </c>
      <c r="O3166" s="1" t="n">
        <v>6</v>
      </c>
      <c r="P3166" s="1" t="n">
        <v>6</v>
      </c>
      <c r="Q3166" s="1" t="n">
        <v>1</v>
      </c>
      <c r="R3166" s="1" t="n">
        <v>8</v>
      </c>
      <c r="S3166" s="1" t="n">
        <v>50</v>
      </c>
      <c r="T3166" s="1" t="n">
        <v>58</v>
      </c>
      <c r="U3166" s="1" t="n">
        <v>13</v>
      </c>
      <c r="V3166" s="1" t="n">
        <v>12</v>
      </c>
      <c r="W3166" s="1" t="n">
        <v>4</v>
      </c>
      <c r="X3166" s="1" t="n">
        <v>5</v>
      </c>
      <c r="Y3166" s="1" t="n">
        <v>44</v>
      </c>
      <c r="Z3166" s="1" t="n">
        <v>178</v>
      </c>
      <c r="AA3166" s="1" t="n">
        <v>11.1</v>
      </c>
      <c r="AB3166" s="1" t="n">
        <v>0.599</v>
      </c>
      <c r="AC3166" s="1" t="n">
        <v>1.4</v>
      </c>
      <c r="AD3166" s="1" t="n">
        <f aca="false">IF(F3166=0,0,Z3166/F3166)</f>
        <v>3.2962962962963</v>
      </c>
      <c r="AE3166" s="1" t="str">
        <f aca="false">IFERROR(LEFT(C3166,FIND("-",C3166)-1),C3166)</f>
        <v>PF</v>
      </c>
      <c r="AF3166" s="1" t="str">
        <f aca="false">B3166&amp;"|"&amp;A3166</f>
        <v>Steve Novak|2014</v>
      </c>
      <c r="AG3166" s="1" t="n">
        <f aca="false">SUMPRODUCT(($A$2:$A$4670=A3166)*($Z$2:$Z$4670&gt;Z3166))+1</f>
        <v>327</v>
      </c>
    </row>
    <row r="3167" customFormat="false" ht="15" hidden="false" customHeight="false" outlineLevel="0" collapsed="false">
      <c r="A3167" s="1" t="n">
        <v>2014</v>
      </c>
      <c r="B3167" s="1" t="s">
        <v>1036</v>
      </c>
      <c r="C3167" s="1" t="s">
        <v>105</v>
      </c>
      <c r="D3167" s="1" t="n">
        <v>20</v>
      </c>
      <c r="E3167" s="1" t="s">
        <v>609</v>
      </c>
      <c r="F3167" s="1" t="n">
        <v>81</v>
      </c>
      <c r="G3167" s="1" t="n">
        <v>20</v>
      </c>
      <c r="H3167" s="1" t="n">
        <v>1197</v>
      </c>
      <c r="I3167" s="1" t="n">
        <v>93</v>
      </c>
      <c r="J3167" s="1" t="n">
        <v>185</v>
      </c>
      <c r="K3167" s="1" t="n">
        <v>0.503</v>
      </c>
      <c r="L3167" s="1" t="n">
        <v>0</v>
      </c>
      <c r="M3167" s="1" t="n">
        <v>0</v>
      </c>
      <c r="O3167" s="1" t="n">
        <v>79</v>
      </c>
      <c r="P3167" s="1" t="n">
        <v>136</v>
      </c>
      <c r="Q3167" s="1" t="n">
        <v>0.581</v>
      </c>
      <c r="R3167" s="1" t="n">
        <v>142</v>
      </c>
      <c r="S3167" s="1" t="n">
        <v>190</v>
      </c>
      <c r="T3167" s="1" t="n">
        <v>332</v>
      </c>
      <c r="U3167" s="1" t="n">
        <v>43</v>
      </c>
      <c r="V3167" s="1" t="n">
        <v>40</v>
      </c>
      <c r="W3167" s="1" t="n">
        <v>57</v>
      </c>
      <c r="X3167" s="1" t="n">
        <v>71</v>
      </c>
      <c r="Y3167" s="1" t="n">
        <v>203</v>
      </c>
      <c r="Z3167" s="1" t="n">
        <v>265</v>
      </c>
      <c r="AA3167" s="1" t="n">
        <v>11.2</v>
      </c>
      <c r="AB3167" s="1" t="n">
        <v>0.541</v>
      </c>
      <c r="AC3167" s="1" t="n">
        <v>2.9</v>
      </c>
      <c r="AD3167" s="1" t="n">
        <f aca="false">IF(F3167=0,0,Z3167/F3167)</f>
        <v>3.27160493827161</v>
      </c>
      <c r="AE3167" s="1" t="str">
        <f aca="false">IFERROR(LEFT(C3167,FIND("-",C3167)-1),C3167)</f>
        <v>C</v>
      </c>
      <c r="AF3167" s="1" t="str">
        <f aca="false">B3167&amp;"|"&amp;A3167</f>
        <v>Steven Adams|2014</v>
      </c>
      <c r="AG3167" s="1" t="n">
        <f aca="false">SUMPRODUCT(($A$2:$A$4670=A3167)*($Z$2:$Z$4670&gt;Z3167))+1</f>
        <v>289</v>
      </c>
    </row>
    <row r="3168" customFormat="false" ht="15" hidden="false" customHeight="false" outlineLevel="0" collapsed="false">
      <c r="A3168" s="1" t="n">
        <v>2014</v>
      </c>
      <c r="B3168" s="1" t="s">
        <v>727</v>
      </c>
      <c r="C3168" s="1" t="s">
        <v>92</v>
      </c>
      <c r="D3168" s="1" t="n">
        <v>28</v>
      </c>
      <c r="E3168" s="1" t="s">
        <v>106</v>
      </c>
      <c r="F3168" s="1" t="n">
        <v>82</v>
      </c>
      <c r="G3168" s="1" t="n">
        <v>8</v>
      </c>
      <c r="H3168" s="1" t="n">
        <v>2351</v>
      </c>
      <c r="I3168" s="1" t="n">
        <v>429</v>
      </c>
      <c r="J3168" s="1" t="n">
        <v>896</v>
      </c>
      <c r="K3168" s="1" t="n">
        <v>0.479</v>
      </c>
      <c r="L3168" s="1" t="n">
        <v>0</v>
      </c>
      <c r="M3168" s="1" t="n">
        <v>7</v>
      </c>
      <c r="N3168" s="1" t="n">
        <v>0</v>
      </c>
      <c r="O3168" s="1" t="n">
        <v>211</v>
      </c>
      <c r="P3168" s="1" t="n">
        <v>281</v>
      </c>
      <c r="Q3168" s="1" t="n">
        <v>0.751</v>
      </c>
      <c r="R3168" s="1" t="n">
        <v>200</v>
      </c>
      <c r="S3168" s="1" t="n">
        <v>358</v>
      </c>
      <c r="T3168" s="1" t="n">
        <v>558</v>
      </c>
      <c r="U3168" s="1" t="n">
        <v>91</v>
      </c>
      <c r="V3168" s="1" t="n">
        <v>41</v>
      </c>
      <c r="W3168" s="1" t="n">
        <v>112</v>
      </c>
      <c r="X3168" s="1" t="n">
        <v>150</v>
      </c>
      <c r="Y3168" s="1" t="n">
        <v>207</v>
      </c>
      <c r="Z3168" s="1" t="n">
        <v>1069</v>
      </c>
      <c r="AA3168" s="1" t="n">
        <v>16</v>
      </c>
      <c r="AB3168" s="1" t="n">
        <v>0.524</v>
      </c>
      <c r="AC3168" s="1" t="n">
        <v>5.7</v>
      </c>
      <c r="AD3168" s="1" t="n">
        <f aca="false">IF(F3168=0,0,Z3168/F3168)</f>
        <v>13.0365853658537</v>
      </c>
      <c r="AE3168" s="1" t="str">
        <f aca="false">IFERROR(LEFT(C3168,FIND("-",C3168)-1),C3168)</f>
        <v>PF</v>
      </c>
      <c r="AF3168" s="1" t="str">
        <f aca="false">B3168&amp;"|"&amp;A3168</f>
        <v>Taj Gibson|2014</v>
      </c>
      <c r="AG3168" s="1" t="n">
        <f aca="false">SUMPRODUCT(($A$2:$A$4670=A3168)*($Z$2:$Z$4670&gt;Z3168))+1</f>
        <v>68</v>
      </c>
    </row>
    <row r="3169" customFormat="false" ht="15" hidden="false" customHeight="false" outlineLevel="0" collapsed="false">
      <c r="A3169" s="1" t="n">
        <v>2014</v>
      </c>
      <c r="B3169" s="1" t="s">
        <v>560</v>
      </c>
      <c r="C3169" s="1" t="s">
        <v>123</v>
      </c>
      <c r="D3169" s="1" t="n">
        <v>33</v>
      </c>
      <c r="E3169" s="1" t="s">
        <v>140</v>
      </c>
      <c r="F3169" s="1" t="n">
        <v>76</v>
      </c>
      <c r="G3169" s="1" t="n">
        <v>76</v>
      </c>
      <c r="H3169" s="1" t="n">
        <v>1948</v>
      </c>
      <c r="I3169" s="1" t="n">
        <v>200</v>
      </c>
      <c r="J3169" s="1" t="n">
        <v>492</v>
      </c>
      <c r="K3169" s="1" t="n">
        <v>0.407</v>
      </c>
      <c r="L3169" s="1" t="n">
        <v>20</v>
      </c>
      <c r="M3169" s="1" t="n">
        <v>69</v>
      </c>
      <c r="N3169" s="1" t="n">
        <v>0.29</v>
      </c>
      <c r="O3169" s="1" t="n">
        <v>34</v>
      </c>
      <c r="P3169" s="1" t="n">
        <v>60</v>
      </c>
      <c r="Q3169" s="1" t="n">
        <v>0.567</v>
      </c>
      <c r="R3169" s="1" t="n">
        <v>32</v>
      </c>
      <c r="S3169" s="1" t="n">
        <v>202</v>
      </c>
      <c r="T3169" s="1" t="n">
        <v>234</v>
      </c>
      <c r="U3169" s="1" t="n">
        <v>119</v>
      </c>
      <c r="V3169" s="1" t="n">
        <v>39</v>
      </c>
      <c r="W3169" s="1" t="n">
        <v>19</v>
      </c>
      <c r="X3169" s="1" t="n">
        <v>41</v>
      </c>
      <c r="Y3169" s="1" t="n">
        <v>63</v>
      </c>
      <c r="Z3169" s="1" t="n">
        <v>454</v>
      </c>
      <c r="AA3169" s="1" t="n">
        <v>8.2</v>
      </c>
      <c r="AB3169" s="1" t="n">
        <v>0.438</v>
      </c>
      <c r="AC3169" s="1" t="n">
        <v>1.5</v>
      </c>
      <c r="AD3169" s="1" t="n">
        <f aca="false">IF(F3169=0,0,Z3169/F3169)</f>
        <v>5.97368421052632</v>
      </c>
      <c r="AE3169" s="1" t="str">
        <f aca="false">IFERROR(LEFT(C3169,FIND("-",C3169)-1),C3169)</f>
        <v>SF</v>
      </c>
      <c r="AF3169" s="1" t="str">
        <f aca="false">B3169&amp;"|"&amp;A3169</f>
        <v>Tayshaun Prince|2014</v>
      </c>
      <c r="AG3169" s="1" t="n">
        <f aca="false">SUMPRODUCT(($A$2:$A$4670=A3169)*($Z$2:$Z$4670&gt;Z3169))+1</f>
        <v>221</v>
      </c>
    </row>
    <row r="3170" customFormat="false" ht="15" hidden="false" customHeight="false" outlineLevel="0" collapsed="false">
      <c r="A3170" s="1" t="n">
        <v>2014</v>
      </c>
      <c r="B3170" s="1" t="s">
        <v>957</v>
      </c>
      <c r="C3170" s="1" t="s">
        <v>92</v>
      </c>
      <c r="D3170" s="1" t="n">
        <v>22</v>
      </c>
      <c r="E3170" s="1" t="s">
        <v>103</v>
      </c>
      <c r="F3170" s="1" t="n">
        <v>76</v>
      </c>
      <c r="G3170" s="1" t="n">
        <v>71</v>
      </c>
      <c r="H3170" s="1" t="n">
        <v>2078</v>
      </c>
      <c r="I3170" s="1" t="n">
        <v>386</v>
      </c>
      <c r="J3170" s="1" t="n">
        <v>712</v>
      </c>
      <c r="K3170" s="1" t="n">
        <v>0.542</v>
      </c>
      <c r="L3170" s="1" t="n">
        <v>31</v>
      </c>
      <c r="M3170" s="1" t="n">
        <v>101</v>
      </c>
      <c r="N3170" s="1" t="n">
        <v>0.307</v>
      </c>
      <c r="O3170" s="1" t="n">
        <v>118</v>
      </c>
      <c r="P3170" s="1" t="n">
        <v>195</v>
      </c>
      <c r="Q3170" s="1" t="n">
        <v>0.605</v>
      </c>
      <c r="R3170" s="1" t="n">
        <v>162</v>
      </c>
      <c r="S3170" s="1" t="n">
        <v>366</v>
      </c>
      <c r="T3170" s="1" t="n">
        <v>528</v>
      </c>
      <c r="U3170" s="1" t="n">
        <v>87</v>
      </c>
      <c r="V3170" s="1" t="n">
        <v>53</v>
      </c>
      <c r="W3170" s="1" t="n">
        <v>99</v>
      </c>
      <c r="X3170" s="1" t="n">
        <v>71</v>
      </c>
      <c r="Y3170" s="1" t="n">
        <v>139</v>
      </c>
      <c r="Z3170" s="1" t="n">
        <v>921</v>
      </c>
      <c r="AA3170" s="1" t="n">
        <v>19.1</v>
      </c>
      <c r="AB3170" s="1" t="n">
        <v>0.577</v>
      </c>
      <c r="AC3170" s="1" t="n">
        <v>7.3</v>
      </c>
      <c r="AD3170" s="1" t="n">
        <f aca="false">IF(F3170=0,0,Z3170/F3170)</f>
        <v>12.1184210526316</v>
      </c>
      <c r="AE3170" s="1" t="str">
        <f aca="false">IFERROR(LEFT(C3170,FIND("-",C3170)-1),C3170)</f>
        <v>PF</v>
      </c>
      <c r="AF3170" s="1" t="str">
        <f aca="false">B3170&amp;"|"&amp;A3170</f>
        <v>Terrence Jones|2014</v>
      </c>
      <c r="AG3170" s="1" t="n">
        <f aca="false">SUMPRODUCT(($A$2:$A$4670=A3170)*($Z$2:$Z$4670&gt;Z3170))+1</f>
        <v>96</v>
      </c>
    </row>
    <row r="3171" customFormat="false" ht="15" hidden="false" customHeight="false" outlineLevel="0" collapsed="false">
      <c r="A3171" s="1" t="n">
        <v>2014</v>
      </c>
      <c r="B3171" s="1" t="s">
        <v>958</v>
      </c>
      <c r="C3171" s="1" t="s">
        <v>128</v>
      </c>
      <c r="D3171" s="1" t="n">
        <v>22</v>
      </c>
      <c r="E3171" s="1" t="s">
        <v>147</v>
      </c>
      <c r="F3171" s="1" t="n">
        <v>81</v>
      </c>
      <c r="G3171" s="1" t="n">
        <v>62</v>
      </c>
      <c r="H3171" s="1" t="n">
        <v>2159</v>
      </c>
      <c r="I3171" s="1" t="n">
        <v>318</v>
      </c>
      <c r="J3171" s="1" t="n">
        <v>751</v>
      </c>
      <c r="K3171" s="1" t="n">
        <v>0.423</v>
      </c>
      <c r="L3171" s="1" t="n">
        <v>161</v>
      </c>
      <c r="M3171" s="1" t="n">
        <v>408</v>
      </c>
      <c r="N3171" s="1" t="n">
        <v>0.395</v>
      </c>
      <c r="O3171" s="1" t="n">
        <v>82</v>
      </c>
      <c r="P3171" s="1" t="n">
        <v>98</v>
      </c>
      <c r="Q3171" s="1" t="n">
        <v>0.837</v>
      </c>
      <c r="R3171" s="1" t="n">
        <v>43</v>
      </c>
      <c r="S3171" s="1" t="n">
        <v>209</v>
      </c>
      <c r="T3171" s="1" t="n">
        <v>252</v>
      </c>
      <c r="U3171" s="1" t="n">
        <v>79</v>
      </c>
      <c r="V3171" s="1" t="n">
        <v>64</v>
      </c>
      <c r="W3171" s="1" t="n">
        <v>27</v>
      </c>
      <c r="X3171" s="1" t="n">
        <v>88</v>
      </c>
      <c r="Y3171" s="1" t="n">
        <v>183</v>
      </c>
      <c r="Z3171" s="1" t="n">
        <v>879</v>
      </c>
      <c r="AA3171" s="1" t="n">
        <v>12</v>
      </c>
      <c r="AB3171" s="1" t="n">
        <v>0.553</v>
      </c>
      <c r="AC3171" s="1" t="n">
        <v>4.2</v>
      </c>
      <c r="AD3171" s="1" t="n">
        <f aca="false">IF(F3171=0,0,Z3171/F3171)</f>
        <v>10.8518518518519</v>
      </c>
      <c r="AE3171" s="1" t="str">
        <f aca="false">IFERROR(LEFT(C3171,FIND("-",C3171)-1),C3171)</f>
        <v>SG</v>
      </c>
      <c r="AF3171" s="1" t="str">
        <f aca="false">B3171&amp;"|"&amp;A3171</f>
        <v>Terrence Ross|2014</v>
      </c>
      <c r="AG3171" s="1" t="n">
        <f aca="false">SUMPRODUCT(($A$2:$A$4670=A3171)*($Z$2:$Z$4670&gt;Z3171))+1</f>
        <v>109</v>
      </c>
    </row>
    <row r="3172" customFormat="false" ht="15" hidden="false" customHeight="false" outlineLevel="0" collapsed="false">
      <c r="A3172" s="1" t="n">
        <v>2014</v>
      </c>
      <c r="B3172" s="1" t="s">
        <v>561</v>
      </c>
      <c r="C3172" s="1" t="s">
        <v>128</v>
      </c>
      <c r="D3172" s="1" t="n">
        <v>29</v>
      </c>
      <c r="E3172" s="1" t="s">
        <v>609</v>
      </c>
      <c r="F3172" s="1" t="n">
        <v>61</v>
      </c>
      <c r="G3172" s="1" t="n">
        <v>61</v>
      </c>
      <c r="H3172" s="1" t="n">
        <v>1584</v>
      </c>
      <c r="I3172" s="1" t="n">
        <v>141</v>
      </c>
      <c r="J3172" s="1" t="n">
        <v>340</v>
      </c>
      <c r="K3172" s="1" t="n">
        <v>0.415</v>
      </c>
      <c r="L3172" s="1" t="n">
        <v>48</v>
      </c>
      <c r="M3172" s="1" t="n">
        <v>152</v>
      </c>
      <c r="N3172" s="1" t="n">
        <v>0.316</v>
      </c>
      <c r="O3172" s="1" t="n">
        <v>53</v>
      </c>
      <c r="P3172" s="1" t="n">
        <v>69</v>
      </c>
      <c r="Q3172" s="1" t="n">
        <v>0.768</v>
      </c>
      <c r="R3172" s="1" t="n">
        <v>50</v>
      </c>
      <c r="S3172" s="1" t="n">
        <v>170</v>
      </c>
      <c r="T3172" s="1" t="n">
        <v>220</v>
      </c>
      <c r="U3172" s="1" t="n">
        <v>94</v>
      </c>
      <c r="V3172" s="1" t="n">
        <v>79</v>
      </c>
      <c r="W3172" s="1" t="n">
        <v>17</v>
      </c>
      <c r="X3172" s="1" t="n">
        <v>55</v>
      </c>
      <c r="Y3172" s="1" t="n">
        <v>90</v>
      </c>
      <c r="Z3172" s="1" t="n">
        <v>383</v>
      </c>
      <c r="AA3172" s="1" t="n">
        <v>10.4</v>
      </c>
      <c r="AB3172" s="1" t="n">
        <v>0.517</v>
      </c>
      <c r="AC3172" s="1" t="n">
        <v>3</v>
      </c>
      <c r="AD3172" s="1" t="n">
        <f aca="false">IF(F3172=0,0,Z3172/F3172)</f>
        <v>6.27868852459016</v>
      </c>
      <c r="AE3172" s="1" t="str">
        <f aca="false">IFERROR(LEFT(C3172,FIND("-",C3172)-1),C3172)</f>
        <v>SG</v>
      </c>
      <c r="AF3172" s="1" t="str">
        <f aca="false">B3172&amp;"|"&amp;A3172</f>
        <v>Thabo Sefolosha|2014</v>
      </c>
      <c r="AG3172" s="1" t="n">
        <f aca="false">SUMPRODUCT(($A$2:$A$4670=A3172)*($Z$2:$Z$4670&gt;Z3172))+1</f>
        <v>245</v>
      </c>
    </row>
    <row r="3173" customFormat="false" ht="15" hidden="false" customHeight="false" outlineLevel="0" collapsed="false">
      <c r="A3173" s="1" t="n">
        <v>2014</v>
      </c>
      <c r="B3173" s="1" t="s">
        <v>562</v>
      </c>
      <c r="C3173" s="1" t="s">
        <v>92</v>
      </c>
      <c r="D3173" s="1" t="n">
        <v>25</v>
      </c>
      <c r="E3173" s="1" t="s">
        <v>142</v>
      </c>
      <c r="F3173" s="1" t="n">
        <v>79</v>
      </c>
      <c r="G3173" s="1" t="n">
        <v>78</v>
      </c>
      <c r="H3173" s="1" t="n">
        <v>2718</v>
      </c>
      <c r="I3173" s="1" t="n">
        <v>582</v>
      </c>
      <c r="J3173" s="1" t="n">
        <v>1283</v>
      </c>
      <c r="K3173" s="1" t="n">
        <v>0.454</v>
      </c>
      <c r="L3173" s="1" t="n">
        <v>90</v>
      </c>
      <c r="M3173" s="1" t="n">
        <v>292</v>
      </c>
      <c r="N3173" s="1" t="n">
        <v>0.308</v>
      </c>
      <c r="O3173" s="1" t="n">
        <v>163</v>
      </c>
      <c r="P3173" s="1" t="n">
        <v>229</v>
      </c>
      <c r="Q3173" s="1" t="n">
        <v>0.712</v>
      </c>
      <c r="R3173" s="1" t="n">
        <v>166</v>
      </c>
      <c r="S3173" s="1" t="n">
        <v>310</v>
      </c>
      <c r="T3173" s="1" t="n">
        <v>476</v>
      </c>
      <c r="U3173" s="1" t="n">
        <v>182</v>
      </c>
      <c r="V3173" s="1" t="n">
        <v>167</v>
      </c>
      <c r="W3173" s="1" t="n">
        <v>36</v>
      </c>
      <c r="X3173" s="1" t="n">
        <v>165</v>
      </c>
      <c r="Y3173" s="1" t="n">
        <v>213</v>
      </c>
      <c r="Z3173" s="1" t="n">
        <v>1417</v>
      </c>
      <c r="AA3173" s="1" t="n">
        <v>16.6</v>
      </c>
      <c r="AB3173" s="1" t="n">
        <v>0.512</v>
      </c>
      <c r="AC3173" s="1" t="n">
        <v>3.5</v>
      </c>
      <c r="AD3173" s="1" t="n">
        <f aca="false">IF(F3173=0,0,Z3173/F3173)</f>
        <v>17.9367088607595</v>
      </c>
      <c r="AE3173" s="1" t="str">
        <f aca="false">IFERROR(LEFT(C3173,FIND("-",C3173)-1),C3173)</f>
        <v>PF</v>
      </c>
      <c r="AF3173" s="1" t="str">
        <f aca="false">B3173&amp;"|"&amp;A3173</f>
        <v>Thaddeus Young|2014</v>
      </c>
      <c r="AG3173" s="1" t="n">
        <f aca="false">SUMPRODUCT(($A$2:$A$4670=A3173)*($Z$2:$Z$4670&gt;Z3173))+1</f>
        <v>22</v>
      </c>
    </row>
    <row r="3174" customFormat="false" ht="15" hidden="false" customHeight="false" outlineLevel="0" collapsed="false">
      <c r="A3174" s="1" t="n">
        <v>2014</v>
      </c>
      <c r="B3174" s="1" t="s">
        <v>959</v>
      </c>
      <c r="C3174" s="1" t="s">
        <v>92</v>
      </c>
      <c r="D3174" s="1" t="n">
        <v>22</v>
      </c>
      <c r="E3174" s="1" t="s">
        <v>191</v>
      </c>
      <c r="F3174" s="1" t="n">
        <v>70</v>
      </c>
      <c r="G3174" s="1" t="n">
        <v>0</v>
      </c>
      <c r="H3174" s="1" t="n">
        <v>873</v>
      </c>
      <c r="I3174" s="1" t="n">
        <v>141</v>
      </c>
      <c r="J3174" s="1" t="n">
        <v>293</v>
      </c>
      <c r="K3174" s="1" t="n">
        <v>0.481</v>
      </c>
      <c r="L3174" s="1" t="n">
        <v>0</v>
      </c>
      <c r="M3174" s="1" t="n">
        <v>1</v>
      </c>
      <c r="N3174" s="1" t="n">
        <v>0</v>
      </c>
      <c r="O3174" s="1" t="n">
        <v>57</v>
      </c>
      <c r="P3174" s="1" t="n">
        <v>101</v>
      </c>
      <c r="Q3174" s="1" t="n">
        <v>0.564</v>
      </c>
      <c r="R3174" s="1" t="n">
        <v>105</v>
      </c>
      <c r="S3174" s="1" t="n">
        <v>202</v>
      </c>
      <c r="T3174" s="1" t="n">
        <v>307</v>
      </c>
      <c r="U3174" s="1" t="n">
        <v>34</v>
      </c>
      <c r="V3174" s="1" t="n">
        <v>23</v>
      </c>
      <c r="W3174" s="1" t="n">
        <v>20</v>
      </c>
      <c r="X3174" s="1" t="n">
        <v>57</v>
      </c>
      <c r="Y3174" s="1" t="n">
        <v>131</v>
      </c>
      <c r="Z3174" s="1" t="n">
        <v>339</v>
      </c>
      <c r="AA3174" s="1" t="n">
        <v>14.1</v>
      </c>
      <c r="AB3174" s="1" t="n">
        <v>0.502</v>
      </c>
      <c r="AC3174" s="1" t="n">
        <v>1.6</v>
      </c>
      <c r="AD3174" s="1" t="n">
        <f aca="false">IF(F3174=0,0,Z3174/F3174)</f>
        <v>4.84285714285714</v>
      </c>
      <c r="AE3174" s="1" t="str">
        <f aca="false">IFERROR(LEFT(C3174,FIND("-",C3174)-1),C3174)</f>
        <v>PF</v>
      </c>
      <c r="AF3174" s="1" t="str">
        <f aca="false">B3174&amp;"|"&amp;A3174</f>
        <v>Thomas Robinson|2014</v>
      </c>
      <c r="AG3174" s="1" t="n">
        <f aca="false">SUMPRODUCT(($A$2:$A$4670=A3174)*($Z$2:$Z$4670&gt;Z3174))+1</f>
        <v>263</v>
      </c>
    </row>
    <row r="3175" customFormat="false" ht="15" hidden="false" customHeight="false" outlineLevel="0" collapsed="false">
      <c r="A3175" s="1" t="n">
        <v>2014</v>
      </c>
      <c r="B3175" s="1" t="s">
        <v>799</v>
      </c>
      <c r="C3175" s="1" t="s">
        <v>105</v>
      </c>
      <c r="D3175" s="1" t="n">
        <v>29</v>
      </c>
      <c r="E3175" s="1" t="s">
        <v>194</v>
      </c>
      <c r="F3175" s="1" t="n">
        <v>59</v>
      </c>
      <c r="G3175" s="1" t="n">
        <v>50</v>
      </c>
      <c r="H3175" s="1" t="n">
        <v>1271</v>
      </c>
      <c r="I3175" s="1" t="n">
        <v>181</v>
      </c>
      <c r="J3175" s="1" t="n">
        <v>346</v>
      </c>
      <c r="K3175" s="1" t="n">
        <v>0.523</v>
      </c>
      <c r="L3175" s="1" t="n">
        <v>0</v>
      </c>
      <c r="M3175" s="1" t="n">
        <v>3</v>
      </c>
      <c r="N3175" s="1" t="n">
        <v>0</v>
      </c>
      <c r="O3175" s="1" t="n">
        <v>121</v>
      </c>
      <c r="P3175" s="1" t="n">
        <v>173</v>
      </c>
      <c r="Q3175" s="1" t="n">
        <v>0.699</v>
      </c>
      <c r="R3175" s="1" t="n">
        <v>123</v>
      </c>
      <c r="S3175" s="1" t="n">
        <v>240</v>
      </c>
      <c r="T3175" s="1" t="n">
        <v>363</v>
      </c>
      <c r="U3175" s="1" t="n">
        <v>90</v>
      </c>
      <c r="V3175" s="1" t="n">
        <v>29</v>
      </c>
      <c r="W3175" s="1" t="n">
        <v>31</v>
      </c>
      <c r="X3175" s="1" t="n">
        <v>75</v>
      </c>
      <c r="Y3175" s="1" t="n">
        <v>117</v>
      </c>
      <c r="Z3175" s="1" t="n">
        <v>483</v>
      </c>
      <c r="AA3175" s="1" t="n">
        <v>16.5</v>
      </c>
      <c r="AB3175" s="1" t="n">
        <v>0.572</v>
      </c>
      <c r="AC3175" s="1" t="n">
        <v>4.3</v>
      </c>
      <c r="AD3175" s="1" t="n">
        <f aca="false">IF(F3175=0,0,Z3175/F3175)</f>
        <v>8.1864406779661</v>
      </c>
      <c r="AE3175" s="1" t="str">
        <f aca="false">IFERROR(LEFT(C3175,FIND("-",C3175)-1),C3175)</f>
        <v>C</v>
      </c>
      <c r="AF3175" s="1" t="str">
        <f aca="false">B3175&amp;"|"&amp;A3175</f>
        <v>Tiago Splitter|2014</v>
      </c>
      <c r="AG3175" s="1" t="n">
        <f aca="false">SUMPRODUCT(($A$2:$A$4670=A3175)*($Z$2:$Z$4670&gt;Z3175))+1</f>
        <v>214</v>
      </c>
    </row>
    <row r="3176" customFormat="false" ht="15" hidden="false" customHeight="false" outlineLevel="0" collapsed="false">
      <c r="A3176" s="1" t="n">
        <v>2014</v>
      </c>
      <c r="B3176" s="1" t="s">
        <v>565</v>
      </c>
      <c r="C3176" s="1" t="s">
        <v>105</v>
      </c>
      <c r="D3176" s="1" t="n">
        <v>37</v>
      </c>
      <c r="E3176" s="1" t="s">
        <v>194</v>
      </c>
      <c r="F3176" s="1" t="n">
        <v>74</v>
      </c>
      <c r="G3176" s="1" t="n">
        <v>74</v>
      </c>
      <c r="H3176" s="1" t="n">
        <v>2158</v>
      </c>
      <c r="I3176" s="1" t="n">
        <v>444</v>
      </c>
      <c r="J3176" s="1" t="n">
        <v>906</v>
      </c>
      <c r="K3176" s="1" t="n">
        <v>0.49</v>
      </c>
      <c r="L3176" s="1" t="n">
        <v>0</v>
      </c>
      <c r="M3176" s="1" t="n">
        <v>5</v>
      </c>
      <c r="N3176" s="1" t="n">
        <v>0</v>
      </c>
      <c r="O3176" s="1" t="n">
        <v>231</v>
      </c>
      <c r="P3176" s="1" t="n">
        <v>316</v>
      </c>
      <c r="Q3176" s="1" t="n">
        <v>0.731</v>
      </c>
      <c r="R3176" s="1" t="n">
        <v>158</v>
      </c>
      <c r="S3176" s="1" t="n">
        <v>563</v>
      </c>
      <c r="T3176" s="1" t="n">
        <v>721</v>
      </c>
      <c r="U3176" s="1" t="n">
        <v>220</v>
      </c>
      <c r="V3176" s="1" t="n">
        <v>43</v>
      </c>
      <c r="W3176" s="1" t="n">
        <v>139</v>
      </c>
      <c r="X3176" s="1" t="n">
        <v>159</v>
      </c>
      <c r="Y3176" s="1" t="n">
        <v>134</v>
      </c>
      <c r="Z3176" s="1" t="n">
        <v>1119</v>
      </c>
      <c r="AA3176" s="1" t="n">
        <v>21.3</v>
      </c>
      <c r="AB3176" s="1" t="n">
        <v>0.535</v>
      </c>
      <c r="AC3176" s="1" t="n">
        <v>7.4</v>
      </c>
      <c r="AD3176" s="1" t="n">
        <f aca="false">IF(F3176=0,0,Z3176/F3176)</f>
        <v>15.1216216216216</v>
      </c>
      <c r="AE3176" s="1" t="str">
        <f aca="false">IFERROR(LEFT(C3176,FIND("-",C3176)-1),C3176)</f>
        <v>C</v>
      </c>
      <c r="AF3176" s="1" t="str">
        <f aca="false">B3176&amp;"|"&amp;A3176</f>
        <v>Tim Duncan|2014</v>
      </c>
      <c r="AG3176" s="1" t="n">
        <f aca="false">SUMPRODUCT(($A$2:$A$4670=A3176)*($Z$2:$Z$4670&gt;Z3176))+1</f>
        <v>54</v>
      </c>
    </row>
    <row r="3177" customFormat="false" ht="15" hidden="false" customHeight="false" outlineLevel="0" collapsed="false">
      <c r="A3177" s="1" t="n">
        <v>2014</v>
      </c>
      <c r="B3177" s="1" t="s">
        <v>1037</v>
      </c>
      <c r="C3177" s="1" t="s">
        <v>128</v>
      </c>
      <c r="D3177" s="1" t="n">
        <v>21</v>
      </c>
      <c r="E3177" s="1" t="s">
        <v>256</v>
      </c>
      <c r="F3177" s="1" t="n">
        <v>81</v>
      </c>
      <c r="G3177" s="1" t="n">
        <v>1</v>
      </c>
      <c r="H3177" s="1" t="n">
        <v>1875</v>
      </c>
      <c r="I3177" s="1" t="n">
        <v>294</v>
      </c>
      <c r="J3177" s="1" t="n">
        <v>687</v>
      </c>
      <c r="K3177" s="1" t="n">
        <v>0.428</v>
      </c>
      <c r="L3177" s="1" t="n">
        <v>130</v>
      </c>
      <c r="M3177" s="1" t="n">
        <v>358</v>
      </c>
      <c r="N3177" s="1" t="n">
        <v>0.363</v>
      </c>
      <c r="O3177" s="1" t="n">
        <v>106</v>
      </c>
      <c r="P3177" s="1" t="n">
        <v>128</v>
      </c>
      <c r="Q3177" s="1" t="n">
        <v>0.828</v>
      </c>
      <c r="R3177" s="1" t="n">
        <v>19</v>
      </c>
      <c r="S3177" s="1" t="n">
        <v>102</v>
      </c>
      <c r="T3177" s="1" t="n">
        <v>121</v>
      </c>
      <c r="U3177" s="1" t="n">
        <v>66</v>
      </c>
      <c r="V3177" s="1" t="n">
        <v>44</v>
      </c>
      <c r="W3177" s="1" t="n">
        <v>7</v>
      </c>
      <c r="X3177" s="1" t="n">
        <v>47</v>
      </c>
      <c r="Y3177" s="1" t="n">
        <v>144</v>
      </c>
      <c r="Z3177" s="1" t="n">
        <v>824</v>
      </c>
      <c r="AA3177" s="1" t="n">
        <v>12.7</v>
      </c>
      <c r="AB3177" s="1" t="n">
        <v>0.554</v>
      </c>
      <c r="AC3177" s="1" t="n">
        <v>3.1</v>
      </c>
      <c r="AD3177" s="1" t="n">
        <f aca="false">IF(F3177=0,0,Z3177/F3177)</f>
        <v>10.1728395061728</v>
      </c>
      <c r="AE3177" s="1" t="str">
        <f aca="false">IFERROR(LEFT(C3177,FIND("-",C3177)-1),C3177)</f>
        <v>SG</v>
      </c>
      <c r="AF3177" s="1" t="str">
        <f aca="false">B3177&amp;"|"&amp;A3177</f>
        <v>Tim Hardaway|2014</v>
      </c>
      <c r="AG3177" s="1" t="n">
        <f aca="false">SUMPRODUCT(($A$2:$A$4670=A3177)*($Z$2:$Z$4670&gt;Z3177))+1</f>
        <v>120</v>
      </c>
    </row>
    <row r="3178" customFormat="false" ht="15" hidden="false" customHeight="false" outlineLevel="0" collapsed="false">
      <c r="A3178" s="1" t="n">
        <v>2014</v>
      </c>
      <c r="B3178" s="1" t="s">
        <v>800</v>
      </c>
      <c r="C3178" s="1" t="s">
        <v>105</v>
      </c>
      <c r="D3178" s="1" t="n">
        <v>27</v>
      </c>
      <c r="E3178" s="1" t="s">
        <v>129</v>
      </c>
      <c r="F3178" s="1" t="n">
        <v>82</v>
      </c>
      <c r="G3178" s="1" t="n">
        <v>30</v>
      </c>
      <c r="H3178" s="1" t="n">
        <v>1770</v>
      </c>
      <c r="I3178" s="1" t="n">
        <v>285</v>
      </c>
      <c r="J3178" s="1" t="n">
        <v>545</v>
      </c>
      <c r="K3178" s="1" t="n">
        <v>0.523</v>
      </c>
      <c r="L3178" s="1" t="n">
        <v>4</v>
      </c>
      <c r="M3178" s="1" t="n">
        <v>24</v>
      </c>
      <c r="N3178" s="1" t="n">
        <v>0.167</v>
      </c>
      <c r="O3178" s="1" t="n">
        <v>196</v>
      </c>
      <c r="P3178" s="1" t="n">
        <v>260</v>
      </c>
      <c r="Q3178" s="1" t="n">
        <v>0.754</v>
      </c>
      <c r="R3178" s="1" t="n">
        <v>171</v>
      </c>
      <c r="S3178" s="1" t="n">
        <v>357</v>
      </c>
      <c r="T3178" s="1" t="n">
        <v>528</v>
      </c>
      <c r="U3178" s="1" t="n">
        <v>62</v>
      </c>
      <c r="V3178" s="1" t="n">
        <v>27</v>
      </c>
      <c r="W3178" s="1" t="n">
        <v>100</v>
      </c>
      <c r="X3178" s="1" t="n">
        <v>122</v>
      </c>
      <c r="Y3178" s="1" t="n">
        <v>213</v>
      </c>
      <c r="Z3178" s="1" t="n">
        <v>770</v>
      </c>
      <c r="AA3178" s="1" t="n">
        <v>16.7</v>
      </c>
      <c r="AB3178" s="1" t="n">
        <v>0.584</v>
      </c>
      <c r="AC3178" s="1" t="n">
        <v>4.5</v>
      </c>
      <c r="AD3178" s="1" t="n">
        <f aca="false">IF(F3178=0,0,Z3178/F3178)</f>
        <v>9.39024390243903</v>
      </c>
      <c r="AE3178" s="1" t="str">
        <f aca="false">IFERROR(LEFT(C3178,FIND("-",C3178)-1),C3178)</f>
        <v>C</v>
      </c>
      <c r="AF3178" s="1" t="str">
        <f aca="false">B3178&amp;"|"&amp;A3178</f>
        <v>Timofey Mozgov|2014</v>
      </c>
      <c r="AG3178" s="1" t="n">
        <f aca="false">SUMPRODUCT(($A$2:$A$4670=A3178)*($Z$2:$Z$4670&gt;Z3178))+1</f>
        <v>135</v>
      </c>
    </row>
    <row r="3179" customFormat="false" ht="15" hidden="false" customHeight="false" outlineLevel="0" collapsed="false">
      <c r="A3179" s="1" t="n">
        <v>2014</v>
      </c>
      <c r="B3179" s="1" t="s">
        <v>882</v>
      </c>
      <c r="C3179" s="1" t="s">
        <v>92</v>
      </c>
      <c r="D3179" s="1" t="n">
        <v>21</v>
      </c>
      <c r="E3179" s="1" t="s">
        <v>112</v>
      </c>
      <c r="F3179" s="1" t="n">
        <v>61</v>
      </c>
      <c r="G3179" s="1" t="n">
        <v>36</v>
      </c>
      <c r="H3179" s="1" t="n">
        <v>1850</v>
      </c>
      <c r="I3179" s="1" t="n">
        <v>332</v>
      </c>
      <c r="J3179" s="1" t="n">
        <v>716</v>
      </c>
      <c r="K3179" s="1" t="n">
        <v>0.464</v>
      </c>
      <c r="L3179" s="1" t="n">
        <v>32</v>
      </c>
      <c r="M3179" s="1" t="n">
        <v>126</v>
      </c>
      <c r="N3179" s="1" t="n">
        <v>0.254</v>
      </c>
      <c r="O3179" s="1" t="n">
        <v>197</v>
      </c>
      <c r="P3179" s="1" t="n">
        <v>244</v>
      </c>
      <c r="Q3179" s="1" t="n">
        <v>0.807</v>
      </c>
      <c r="R3179" s="1" t="n">
        <v>88</v>
      </c>
      <c r="S3179" s="1" t="n">
        <v>336</v>
      </c>
      <c r="T3179" s="1" t="n">
        <v>424</v>
      </c>
      <c r="U3179" s="1" t="n">
        <v>82</v>
      </c>
      <c r="V3179" s="1" t="n">
        <v>41</v>
      </c>
      <c r="W3179" s="1" t="n">
        <v>24</v>
      </c>
      <c r="X3179" s="1" t="n">
        <v>78</v>
      </c>
      <c r="Y3179" s="1" t="n">
        <v>143</v>
      </c>
      <c r="Z3179" s="1" t="n">
        <v>893</v>
      </c>
      <c r="AA3179" s="1" t="n">
        <v>16.5</v>
      </c>
      <c r="AB3179" s="1" t="n">
        <v>0.542</v>
      </c>
      <c r="AC3179" s="1" t="n">
        <v>4.1</v>
      </c>
      <c r="AD3179" s="1" t="n">
        <f aca="false">IF(F3179=0,0,Z3179/F3179)</f>
        <v>14.6393442622951</v>
      </c>
      <c r="AE3179" s="1" t="str">
        <f aca="false">IFERROR(LEFT(C3179,FIND("-",C3179)-1),C3179)</f>
        <v>PF</v>
      </c>
      <c r="AF3179" s="1" t="str">
        <f aca="false">B3179&amp;"|"&amp;A3179</f>
        <v>Tobias Harris|2014</v>
      </c>
      <c r="AG3179" s="1" t="n">
        <f aca="false">SUMPRODUCT(($A$2:$A$4670=A3179)*($Z$2:$Z$4670&gt;Z3179))+1</f>
        <v>105</v>
      </c>
    </row>
    <row r="3180" customFormat="false" ht="15" hidden="false" customHeight="false" outlineLevel="0" collapsed="false">
      <c r="A3180" s="1" t="n">
        <v>2014</v>
      </c>
      <c r="B3180" s="1" t="s">
        <v>730</v>
      </c>
      <c r="C3180" s="1" t="s">
        <v>102</v>
      </c>
      <c r="D3180" s="1" t="n">
        <v>27</v>
      </c>
      <c r="E3180" s="1" t="s">
        <v>115</v>
      </c>
      <c r="F3180" s="1" t="n">
        <v>51</v>
      </c>
      <c r="G3180" s="1" t="n">
        <v>17</v>
      </c>
      <c r="H3180" s="1" t="n">
        <v>675</v>
      </c>
      <c r="I3180" s="1" t="n">
        <v>73</v>
      </c>
      <c r="J3180" s="1" t="n">
        <v>190</v>
      </c>
      <c r="K3180" s="1" t="n">
        <v>0.384</v>
      </c>
      <c r="L3180" s="1" t="n">
        <v>31</v>
      </c>
      <c r="M3180" s="1" t="n">
        <v>102</v>
      </c>
      <c r="N3180" s="1" t="n">
        <v>0.304</v>
      </c>
      <c r="O3180" s="1" t="n">
        <v>25</v>
      </c>
      <c r="P3180" s="1" t="n">
        <v>34</v>
      </c>
      <c r="Q3180" s="1" t="n">
        <v>0.735</v>
      </c>
      <c r="R3180" s="1" t="n">
        <v>18</v>
      </c>
      <c r="S3180" s="1" t="n">
        <v>69</v>
      </c>
      <c r="T3180" s="1" t="n">
        <v>87</v>
      </c>
      <c r="U3180" s="1" t="n">
        <v>68</v>
      </c>
      <c r="V3180" s="1" t="n">
        <v>19</v>
      </c>
      <c r="W3180" s="1" t="n">
        <v>5</v>
      </c>
      <c r="X3180" s="1" t="n">
        <v>34</v>
      </c>
      <c r="Y3180" s="1" t="n">
        <v>81</v>
      </c>
      <c r="Z3180" s="1" t="n">
        <v>202</v>
      </c>
      <c r="AA3180" s="1" t="n">
        <v>9.2</v>
      </c>
      <c r="AB3180" s="1" t="n">
        <v>0.493</v>
      </c>
      <c r="AC3180" s="1" t="n">
        <v>0.9</v>
      </c>
      <c r="AD3180" s="1" t="n">
        <f aca="false">IF(F3180=0,0,Z3180/F3180)</f>
        <v>3.96078431372549</v>
      </c>
      <c r="AE3180" s="1" t="str">
        <f aca="false">IFERROR(LEFT(C3180,FIND("-",C3180)-1),C3180)</f>
        <v>PG</v>
      </c>
      <c r="AF3180" s="1" t="str">
        <f aca="false">B3180&amp;"|"&amp;A3180</f>
        <v>Toney Douglas|2014</v>
      </c>
      <c r="AG3180" s="1" t="n">
        <f aca="false">SUMPRODUCT(($A$2:$A$4670=A3180)*($Z$2:$Z$4670&gt;Z3180))+1</f>
        <v>312</v>
      </c>
    </row>
    <row r="3181" customFormat="false" ht="15" hidden="false" customHeight="false" outlineLevel="0" collapsed="false">
      <c r="A3181" s="1" t="n">
        <v>2014</v>
      </c>
      <c r="B3181" s="1" t="s">
        <v>567</v>
      </c>
      <c r="C3181" s="1" t="s">
        <v>128</v>
      </c>
      <c r="D3181" s="1" t="n">
        <v>32</v>
      </c>
      <c r="E3181" s="1" t="s">
        <v>140</v>
      </c>
      <c r="F3181" s="1" t="n">
        <v>55</v>
      </c>
      <c r="G3181" s="1" t="n">
        <v>28</v>
      </c>
      <c r="H3181" s="1" t="n">
        <v>1278</v>
      </c>
      <c r="I3181" s="1" t="n">
        <v>204</v>
      </c>
      <c r="J3181" s="1" t="n">
        <v>413</v>
      </c>
      <c r="K3181" s="1" t="n">
        <v>0.494</v>
      </c>
      <c r="L3181" s="1" t="n">
        <v>11</v>
      </c>
      <c r="M3181" s="1" t="n">
        <v>47</v>
      </c>
      <c r="N3181" s="1" t="n">
        <v>0.234</v>
      </c>
      <c r="O3181" s="1" t="n">
        <v>76</v>
      </c>
      <c r="P3181" s="1" t="n">
        <v>121</v>
      </c>
      <c r="Q3181" s="1" t="n">
        <v>0.628</v>
      </c>
      <c r="R3181" s="1" t="n">
        <v>79</v>
      </c>
      <c r="S3181" s="1" t="n">
        <v>129</v>
      </c>
      <c r="T3181" s="1" t="n">
        <v>208</v>
      </c>
      <c r="U3181" s="1" t="n">
        <v>94</v>
      </c>
      <c r="V3181" s="1" t="n">
        <v>90</v>
      </c>
      <c r="W3181" s="1" t="n">
        <v>19</v>
      </c>
      <c r="X3181" s="1" t="n">
        <v>90</v>
      </c>
      <c r="Y3181" s="1" t="n">
        <v>121</v>
      </c>
      <c r="Z3181" s="1" t="n">
        <v>495</v>
      </c>
      <c r="AA3181" s="1" t="n">
        <v>15.6</v>
      </c>
      <c r="AB3181" s="1" t="n">
        <v>0.531</v>
      </c>
      <c r="AC3181" s="1" t="n">
        <v>2.7</v>
      </c>
      <c r="AD3181" s="1" t="n">
        <f aca="false">IF(F3181=0,0,Z3181/F3181)</f>
        <v>9</v>
      </c>
      <c r="AE3181" s="1" t="str">
        <f aca="false">IFERROR(LEFT(C3181,FIND("-",C3181)-1),C3181)</f>
        <v>SG</v>
      </c>
      <c r="AF3181" s="1" t="str">
        <f aca="false">B3181&amp;"|"&amp;A3181</f>
        <v>Tony Allen|2014</v>
      </c>
      <c r="AG3181" s="1" t="n">
        <f aca="false">SUMPRODUCT(($A$2:$A$4670=A3181)*($Z$2:$Z$4670&gt;Z3181))+1</f>
        <v>206</v>
      </c>
    </row>
    <row r="3182" customFormat="false" ht="15" hidden="false" customHeight="false" outlineLevel="0" collapsed="false">
      <c r="A3182" s="1" t="n">
        <v>2014</v>
      </c>
      <c r="B3182" s="1" t="s">
        <v>1038</v>
      </c>
      <c r="C3182" s="1" t="s">
        <v>123</v>
      </c>
      <c r="D3182" s="1" t="n">
        <v>24</v>
      </c>
      <c r="E3182" s="1" t="s">
        <v>152</v>
      </c>
      <c r="F3182" s="1" t="n">
        <v>3</v>
      </c>
      <c r="G3182" s="1" t="n">
        <v>0</v>
      </c>
      <c r="H3182" s="1" t="n">
        <v>10</v>
      </c>
      <c r="I3182" s="1" t="n">
        <v>3</v>
      </c>
      <c r="J3182" s="1" t="n">
        <v>5</v>
      </c>
      <c r="K3182" s="1" t="n">
        <v>0.6</v>
      </c>
      <c r="L3182" s="1" t="n">
        <v>0</v>
      </c>
      <c r="M3182" s="1" t="n">
        <v>1</v>
      </c>
      <c r="N3182" s="1" t="n">
        <v>0</v>
      </c>
      <c r="O3182" s="1" t="n">
        <v>0</v>
      </c>
      <c r="P3182" s="1" t="n">
        <v>0</v>
      </c>
      <c r="R3182" s="1" t="n">
        <v>1</v>
      </c>
      <c r="S3182" s="1" t="n">
        <v>0</v>
      </c>
      <c r="T3182" s="1" t="n">
        <v>1</v>
      </c>
      <c r="U3182" s="1" t="n">
        <v>1</v>
      </c>
      <c r="V3182" s="1" t="n">
        <v>1</v>
      </c>
      <c r="W3182" s="1" t="n">
        <v>0</v>
      </c>
      <c r="X3182" s="1" t="n">
        <v>0</v>
      </c>
      <c r="Y3182" s="1" t="n">
        <v>0</v>
      </c>
      <c r="Z3182" s="1" t="n">
        <v>6</v>
      </c>
      <c r="AA3182" s="1" t="n">
        <v>30.9</v>
      </c>
      <c r="AB3182" s="1" t="n">
        <v>0.6</v>
      </c>
      <c r="AC3182" s="1" t="n">
        <v>0.1</v>
      </c>
      <c r="AD3182" s="1" t="n">
        <f aca="false">IF(F3182=0,0,Z3182/F3182)</f>
        <v>2</v>
      </c>
      <c r="AE3182" s="1" t="str">
        <f aca="false">IFERROR(LEFT(C3182,FIND("-",C3182)-1),C3182)</f>
        <v>SF</v>
      </c>
      <c r="AF3182" s="1" t="str">
        <f aca="false">B3182&amp;"|"&amp;A3182</f>
        <v>Tony Mitchell|2014</v>
      </c>
      <c r="AG3182" s="1" t="n">
        <f aca="false">SUMPRODUCT(($A$2:$A$4670=A3182)*($Z$2:$Z$4670&gt;Z3182))+1</f>
        <v>456</v>
      </c>
    </row>
    <row r="3183" customFormat="false" ht="15" hidden="false" customHeight="false" outlineLevel="0" collapsed="false">
      <c r="A3183" s="1" t="n">
        <v>2014</v>
      </c>
      <c r="B3183" s="1" t="s">
        <v>568</v>
      </c>
      <c r="C3183" s="1" t="s">
        <v>102</v>
      </c>
      <c r="D3183" s="1" t="n">
        <v>31</v>
      </c>
      <c r="E3183" s="1" t="s">
        <v>194</v>
      </c>
      <c r="F3183" s="1" t="n">
        <v>68</v>
      </c>
      <c r="G3183" s="1" t="n">
        <v>68</v>
      </c>
      <c r="H3183" s="1" t="n">
        <v>1997</v>
      </c>
      <c r="I3183" s="1" t="n">
        <v>456</v>
      </c>
      <c r="J3183" s="1" t="n">
        <v>914</v>
      </c>
      <c r="K3183" s="1" t="n">
        <v>0.499</v>
      </c>
      <c r="L3183" s="1" t="n">
        <v>25</v>
      </c>
      <c r="M3183" s="1" t="n">
        <v>67</v>
      </c>
      <c r="N3183" s="1" t="n">
        <v>0.373</v>
      </c>
      <c r="O3183" s="1" t="n">
        <v>197</v>
      </c>
      <c r="P3183" s="1" t="n">
        <v>243</v>
      </c>
      <c r="Q3183" s="1" t="n">
        <v>0.811</v>
      </c>
      <c r="R3183" s="1" t="n">
        <v>17</v>
      </c>
      <c r="S3183" s="1" t="n">
        <v>138</v>
      </c>
      <c r="T3183" s="1" t="n">
        <v>155</v>
      </c>
      <c r="U3183" s="1" t="n">
        <v>388</v>
      </c>
      <c r="V3183" s="1" t="n">
        <v>36</v>
      </c>
      <c r="W3183" s="1" t="n">
        <v>9</v>
      </c>
      <c r="X3183" s="1" t="n">
        <v>151</v>
      </c>
      <c r="Y3183" s="1" t="n">
        <v>86</v>
      </c>
      <c r="Z3183" s="1" t="n">
        <v>1134</v>
      </c>
      <c r="AA3183" s="1" t="n">
        <v>18.9</v>
      </c>
      <c r="AB3183" s="1" t="n">
        <v>0.555</v>
      </c>
      <c r="AC3183" s="1" t="n">
        <v>5.9</v>
      </c>
      <c r="AD3183" s="1" t="n">
        <f aca="false">IF(F3183=0,0,Z3183/F3183)</f>
        <v>16.6764705882353</v>
      </c>
      <c r="AE3183" s="1" t="str">
        <f aca="false">IFERROR(LEFT(C3183,FIND("-",C3183)-1),C3183)</f>
        <v>PG</v>
      </c>
      <c r="AF3183" s="1" t="str">
        <f aca="false">B3183&amp;"|"&amp;A3183</f>
        <v>Tony Parker|2014</v>
      </c>
      <c r="AG3183" s="1" t="n">
        <f aca="false">SUMPRODUCT(($A$2:$A$4670=A3183)*($Z$2:$Z$4670&gt;Z3183))+1</f>
        <v>52</v>
      </c>
    </row>
    <row r="3184" customFormat="false" ht="15" hidden="false" customHeight="false" outlineLevel="0" collapsed="false">
      <c r="A3184" s="1" t="n">
        <v>2014</v>
      </c>
      <c r="B3184" s="1" t="s">
        <v>1039</v>
      </c>
      <c r="C3184" s="1" t="s">
        <v>128</v>
      </c>
      <c r="D3184" s="1" t="n">
        <v>22</v>
      </c>
      <c r="E3184" s="1" t="s">
        <v>106</v>
      </c>
      <c r="F3184" s="1" t="n">
        <v>77</v>
      </c>
      <c r="G3184" s="1" t="n">
        <v>12</v>
      </c>
      <c r="H3184" s="1" t="n">
        <v>1231</v>
      </c>
      <c r="I3184" s="1" t="n">
        <v>129</v>
      </c>
      <c r="J3184" s="1" t="n">
        <v>336</v>
      </c>
      <c r="K3184" s="1" t="n">
        <v>0.384</v>
      </c>
      <c r="L3184" s="1" t="n">
        <v>57</v>
      </c>
      <c r="M3184" s="1" t="n">
        <v>178</v>
      </c>
      <c r="N3184" s="1" t="n">
        <v>0.32</v>
      </c>
      <c r="O3184" s="1" t="n">
        <v>31</v>
      </c>
      <c r="P3184" s="1" t="n">
        <v>41</v>
      </c>
      <c r="Q3184" s="1" t="n">
        <v>0.756</v>
      </c>
      <c r="R3184" s="1" t="n">
        <v>19</v>
      </c>
      <c r="S3184" s="1" t="n">
        <v>105</v>
      </c>
      <c r="T3184" s="1" t="n">
        <v>124</v>
      </c>
      <c r="U3184" s="1" t="n">
        <v>68</v>
      </c>
      <c r="V3184" s="1" t="n">
        <v>29</v>
      </c>
      <c r="W3184" s="1" t="n">
        <v>15</v>
      </c>
      <c r="X3184" s="1" t="n">
        <v>44</v>
      </c>
      <c r="Y3184" s="1" t="n">
        <v>84</v>
      </c>
      <c r="Z3184" s="1" t="n">
        <v>346</v>
      </c>
      <c r="AA3184" s="1" t="n">
        <v>8</v>
      </c>
      <c r="AB3184" s="1" t="n">
        <v>0.489</v>
      </c>
      <c r="AC3184" s="1" t="n">
        <v>1.6</v>
      </c>
      <c r="AD3184" s="1" t="n">
        <f aca="false">IF(F3184=0,0,Z3184/F3184)</f>
        <v>4.49350649350649</v>
      </c>
      <c r="AE3184" s="1" t="str">
        <f aca="false">IFERROR(LEFT(C3184,FIND("-",C3184)-1),C3184)</f>
        <v>SG</v>
      </c>
      <c r="AF3184" s="1" t="str">
        <f aca="false">B3184&amp;"|"&amp;A3184</f>
        <v>Tony Snell|2014</v>
      </c>
      <c r="AG3184" s="1" t="n">
        <f aca="false">SUMPRODUCT(($A$2:$A$4670=A3184)*($Z$2:$Z$4670&gt;Z3184))+1</f>
        <v>258</v>
      </c>
    </row>
    <row r="3185" customFormat="false" ht="15" hidden="false" customHeight="false" outlineLevel="0" collapsed="false">
      <c r="A3185" s="1" t="n">
        <v>2014</v>
      </c>
      <c r="B3185" s="1" t="s">
        <v>961</v>
      </c>
      <c r="C3185" s="1" t="s">
        <v>102</v>
      </c>
      <c r="D3185" s="1" t="n">
        <v>20</v>
      </c>
      <c r="E3185" s="1" t="s">
        <v>142</v>
      </c>
      <c r="F3185" s="1" t="n">
        <v>72</v>
      </c>
      <c r="G3185" s="1" t="n">
        <v>16</v>
      </c>
      <c r="H3185" s="1" t="n">
        <v>1765</v>
      </c>
      <c r="I3185" s="1" t="n">
        <v>345</v>
      </c>
      <c r="J3185" s="1" t="n">
        <v>808</v>
      </c>
      <c r="K3185" s="1" t="n">
        <v>0.427</v>
      </c>
      <c r="L3185" s="1" t="n">
        <v>40</v>
      </c>
      <c r="M3185" s="1" t="n">
        <v>188</v>
      </c>
      <c r="N3185" s="1" t="n">
        <v>0.213</v>
      </c>
      <c r="O3185" s="1" t="n">
        <v>209</v>
      </c>
      <c r="P3185" s="1" t="n">
        <v>326</v>
      </c>
      <c r="Q3185" s="1" t="n">
        <v>0.641</v>
      </c>
      <c r="R3185" s="1" t="n">
        <v>69</v>
      </c>
      <c r="S3185" s="1" t="n">
        <v>159</v>
      </c>
      <c r="T3185" s="1" t="n">
        <v>228</v>
      </c>
      <c r="U3185" s="1" t="n">
        <v>217</v>
      </c>
      <c r="V3185" s="1" t="n">
        <v>78</v>
      </c>
      <c r="W3185" s="1" t="n">
        <v>16</v>
      </c>
      <c r="X3185" s="1" t="n">
        <v>204</v>
      </c>
      <c r="Y3185" s="1" t="n">
        <v>151</v>
      </c>
      <c r="Z3185" s="1" t="n">
        <v>939</v>
      </c>
      <c r="AA3185" s="1" t="n">
        <v>12.9</v>
      </c>
      <c r="AB3185" s="1" t="n">
        <v>0.493</v>
      </c>
      <c r="AC3185" s="1" t="n">
        <v>-0.9</v>
      </c>
      <c r="AD3185" s="1" t="n">
        <f aca="false">IF(F3185=0,0,Z3185/F3185)</f>
        <v>13.0416666666667</v>
      </c>
      <c r="AE3185" s="1" t="str">
        <f aca="false">IFERROR(LEFT(C3185,FIND("-",C3185)-1),C3185)</f>
        <v>PG</v>
      </c>
      <c r="AF3185" s="1" t="str">
        <f aca="false">B3185&amp;"|"&amp;A3185</f>
        <v>Tony Wroten|2014</v>
      </c>
      <c r="AG3185" s="1" t="n">
        <f aca="false">SUMPRODUCT(($A$2:$A$4670=A3185)*($Z$2:$Z$4670&gt;Z3185))+1</f>
        <v>92</v>
      </c>
    </row>
    <row r="3186" customFormat="false" ht="15" hidden="false" customHeight="false" outlineLevel="0" collapsed="false">
      <c r="A3186" s="1" t="n">
        <v>2014</v>
      </c>
      <c r="B3186" s="1" t="s">
        <v>962</v>
      </c>
      <c r="C3186" s="1" t="s">
        <v>123</v>
      </c>
      <c r="D3186" s="1" t="n">
        <v>22</v>
      </c>
      <c r="E3186" s="1" t="s">
        <v>115</v>
      </c>
      <c r="F3186" s="1" t="n">
        <v>26</v>
      </c>
      <c r="G3186" s="1" t="n">
        <v>0</v>
      </c>
      <c r="H3186" s="1" t="n">
        <v>154</v>
      </c>
      <c r="I3186" s="1" t="n">
        <v>13</v>
      </c>
      <c r="J3186" s="1" t="n">
        <v>28</v>
      </c>
      <c r="K3186" s="1" t="n">
        <v>0.464</v>
      </c>
      <c r="L3186" s="1" t="n">
        <v>0</v>
      </c>
      <c r="M3186" s="1" t="n">
        <v>6</v>
      </c>
      <c r="N3186" s="1" t="n">
        <v>0</v>
      </c>
      <c r="O3186" s="1" t="n">
        <v>3</v>
      </c>
      <c r="P3186" s="1" t="n">
        <v>8</v>
      </c>
      <c r="Q3186" s="1" t="n">
        <v>0.375</v>
      </c>
      <c r="R3186" s="1" t="n">
        <v>4</v>
      </c>
      <c r="S3186" s="1" t="n">
        <v>12</v>
      </c>
      <c r="T3186" s="1" t="n">
        <v>16</v>
      </c>
      <c r="U3186" s="1" t="n">
        <v>14</v>
      </c>
      <c r="V3186" s="1" t="n">
        <v>3</v>
      </c>
      <c r="W3186" s="1" t="n">
        <v>1</v>
      </c>
      <c r="X3186" s="1" t="n">
        <v>12</v>
      </c>
      <c r="Y3186" s="1" t="n">
        <v>18</v>
      </c>
      <c r="Z3186" s="1" t="n">
        <v>29</v>
      </c>
      <c r="AA3186" s="1" t="n">
        <v>3.9</v>
      </c>
      <c r="AB3186" s="1" t="n">
        <v>0.46</v>
      </c>
      <c r="AC3186" s="1" t="n">
        <v>-0.1</v>
      </c>
      <c r="AD3186" s="1" t="n">
        <f aca="false">IF(F3186=0,0,Z3186/F3186)</f>
        <v>1.11538461538462</v>
      </c>
      <c r="AE3186" s="1" t="str">
        <f aca="false">IFERROR(LEFT(C3186,FIND("-",C3186)-1),C3186)</f>
        <v>SF</v>
      </c>
      <c r="AF3186" s="1" t="str">
        <f aca="false">B3186&amp;"|"&amp;A3186</f>
        <v>Tornike Shengelia|2014</v>
      </c>
      <c r="AG3186" s="1" t="n">
        <f aca="false">SUMPRODUCT(($A$2:$A$4670=A3186)*($Z$2:$Z$4670&gt;Z3186))+1</f>
        <v>426</v>
      </c>
    </row>
    <row r="3187" customFormat="false" ht="15" hidden="false" customHeight="false" outlineLevel="0" collapsed="false">
      <c r="A3187" s="1" t="n">
        <v>2014</v>
      </c>
      <c r="B3187" s="1" t="s">
        <v>1040</v>
      </c>
      <c r="C3187" s="1" t="s">
        <v>102</v>
      </c>
      <c r="D3187" s="1" t="n">
        <v>24</v>
      </c>
      <c r="E3187" s="1" t="s">
        <v>256</v>
      </c>
      <c r="F3187" s="1" t="n">
        <v>51</v>
      </c>
      <c r="G3187" s="1" t="n">
        <v>0</v>
      </c>
      <c r="H3187" s="1" t="n">
        <v>373</v>
      </c>
      <c r="I3187" s="1" t="n">
        <v>56</v>
      </c>
      <c r="J3187" s="1" t="n">
        <v>129</v>
      </c>
      <c r="K3187" s="1" t="n">
        <v>0.434</v>
      </c>
      <c r="L3187" s="1" t="n">
        <v>5</v>
      </c>
      <c r="M3187" s="1" t="n">
        <v>12</v>
      </c>
      <c r="N3187" s="1" t="n">
        <v>0.417</v>
      </c>
      <c r="O3187" s="1" t="n">
        <v>23</v>
      </c>
      <c r="P3187" s="1" t="n">
        <v>39</v>
      </c>
      <c r="Q3187" s="1" t="n">
        <v>0.59</v>
      </c>
      <c r="R3187" s="1" t="n">
        <v>13</v>
      </c>
      <c r="S3187" s="1" t="n">
        <v>31</v>
      </c>
      <c r="T3187" s="1" t="n">
        <v>44</v>
      </c>
      <c r="U3187" s="1" t="n">
        <v>49</v>
      </c>
      <c r="V3187" s="1" t="n">
        <v>19</v>
      </c>
      <c r="W3187" s="1" t="n">
        <v>1</v>
      </c>
      <c r="X3187" s="1" t="n">
        <v>34</v>
      </c>
      <c r="Y3187" s="1" t="n">
        <v>46</v>
      </c>
      <c r="Z3187" s="1" t="n">
        <v>140</v>
      </c>
      <c r="AA3187" s="1" t="n">
        <v>11.1</v>
      </c>
      <c r="AB3187" s="1" t="n">
        <v>0.479</v>
      </c>
      <c r="AC3187" s="1" t="n">
        <v>0</v>
      </c>
      <c r="AD3187" s="1" t="n">
        <f aca="false">IF(F3187=0,0,Z3187/F3187)</f>
        <v>2.74509803921569</v>
      </c>
      <c r="AE3187" s="1" t="str">
        <f aca="false">IFERROR(LEFT(C3187,FIND("-",C3187)-1),C3187)</f>
        <v>PG</v>
      </c>
      <c r="AF3187" s="1" t="str">
        <f aca="false">B3187&amp;"|"&amp;A3187</f>
        <v>Toure' Murry|2014</v>
      </c>
      <c r="AG3187" s="1" t="n">
        <f aca="false">SUMPRODUCT(($A$2:$A$4670=A3187)*($Z$2:$Z$4670&gt;Z3187))+1</f>
        <v>351</v>
      </c>
    </row>
    <row r="3188" customFormat="false" ht="15" hidden="false" customHeight="false" outlineLevel="0" collapsed="false">
      <c r="A3188" s="1" t="n">
        <v>2014</v>
      </c>
      <c r="B3188" s="1" t="s">
        <v>571</v>
      </c>
      <c r="C3188" s="1" t="s">
        <v>123</v>
      </c>
      <c r="D3188" s="1" t="n">
        <v>29</v>
      </c>
      <c r="E3188" s="1" t="s">
        <v>173</v>
      </c>
      <c r="F3188" s="1" t="n">
        <v>63</v>
      </c>
      <c r="G3188" s="1" t="n">
        <v>4</v>
      </c>
      <c r="H3188" s="1" t="n">
        <v>1065</v>
      </c>
      <c r="I3188" s="1" t="n">
        <v>130</v>
      </c>
      <c r="J3188" s="1" t="n">
        <v>326</v>
      </c>
      <c r="K3188" s="1" t="n">
        <v>0.399</v>
      </c>
      <c r="L3188" s="1" t="n">
        <v>41</v>
      </c>
      <c r="M3188" s="1" t="n">
        <v>117</v>
      </c>
      <c r="N3188" s="1" t="n">
        <v>0.35</v>
      </c>
      <c r="O3188" s="1" t="n">
        <v>42</v>
      </c>
      <c r="P3188" s="1" t="n">
        <v>52</v>
      </c>
      <c r="Q3188" s="1" t="n">
        <v>0.808</v>
      </c>
      <c r="R3188" s="1" t="n">
        <v>36</v>
      </c>
      <c r="S3188" s="1" t="n">
        <v>132</v>
      </c>
      <c r="T3188" s="1" t="n">
        <v>168</v>
      </c>
      <c r="U3188" s="1" t="n">
        <v>48</v>
      </c>
      <c r="V3188" s="1" t="n">
        <v>20</v>
      </c>
      <c r="W3188" s="1" t="n">
        <v>19</v>
      </c>
      <c r="X3188" s="1" t="n">
        <v>26</v>
      </c>
      <c r="Y3188" s="1" t="n">
        <v>94</v>
      </c>
      <c r="Z3188" s="1" t="n">
        <v>343</v>
      </c>
      <c r="AA3188" s="1" t="n">
        <v>10.4</v>
      </c>
      <c r="AB3188" s="1" t="n">
        <v>0.492</v>
      </c>
      <c r="AC3188" s="1" t="n">
        <v>1.4</v>
      </c>
      <c r="AD3188" s="1" t="n">
        <f aca="false">IF(F3188=0,0,Z3188/F3188)</f>
        <v>5.44444444444445</v>
      </c>
      <c r="AE3188" s="1" t="str">
        <f aca="false">IFERROR(LEFT(C3188,FIND("-",C3188)-1),C3188)</f>
        <v>SF</v>
      </c>
      <c r="AF3188" s="1" t="str">
        <f aca="false">B3188&amp;"|"&amp;A3188</f>
        <v>Travis Outlaw|2014</v>
      </c>
      <c r="AG3188" s="1" t="n">
        <f aca="false">SUMPRODUCT(($A$2:$A$4670=A3188)*($Z$2:$Z$4670&gt;Z3188))+1</f>
        <v>259</v>
      </c>
    </row>
    <row r="3189" customFormat="false" ht="15" hidden="false" customHeight="false" outlineLevel="0" collapsed="false">
      <c r="A3189" s="1" t="n">
        <v>2014</v>
      </c>
      <c r="B3189" s="1" t="s">
        <v>573</v>
      </c>
      <c r="C3189" s="1" t="s">
        <v>123</v>
      </c>
      <c r="D3189" s="1" t="n">
        <v>28</v>
      </c>
      <c r="E3189" s="1" t="s">
        <v>137</v>
      </c>
      <c r="F3189" s="1" t="n">
        <v>77</v>
      </c>
      <c r="G3189" s="1" t="n">
        <v>77</v>
      </c>
      <c r="H3189" s="1" t="n">
        <v>2723</v>
      </c>
      <c r="I3189" s="1" t="n">
        <v>389</v>
      </c>
      <c r="J3189" s="1" t="n">
        <v>853</v>
      </c>
      <c r="K3189" s="1" t="n">
        <v>0.456</v>
      </c>
      <c r="L3189" s="1" t="n">
        <v>180</v>
      </c>
      <c r="M3189" s="1" t="n">
        <v>442</v>
      </c>
      <c r="N3189" s="1" t="n">
        <v>0.407</v>
      </c>
      <c r="O3189" s="1" t="n">
        <v>149</v>
      </c>
      <c r="P3189" s="1" t="n">
        <v>193</v>
      </c>
      <c r="Q3189" s="1" t="n">
        <v>0.772</v>
      </c>
      <c r="R3189" s="1" t="n">
        <v>99</v>
      </c>
      <c r="S3189" s="1" t="n">
        <v>376</v>
      </c>
      <c r="T3189" s="1" t="n">
        <v>475</v>
      </c>
      <c r="U3189" s="1" t="n">
        <v>191</v>
      </c>
      <c r="V3189" s="1" t="n">
        <v>126</v>
      </c>
      <c r="W3189" s="1" t="n">
        <v>20</v>
      </c>
      <c r="X3189" s="1" t="n">
        <v>132</v>
      </c>
      <c r="Y3189" s="1" t="n">
        <v>179</v>
      </c>
      <c r="Z3189" s="1" t="n">
        <v>1107</v>
      </c>
      <c r="AA3189" s="1" t="n">
        <v>15.8</v>
      </c>
      <c r="AB3189" s="1" t="n">
        <v>0.59</v>
      </c>
      <c r="AC3189" s="1" t="n">
        <v>8</v>
      </c>
      <c r="AD3189" s="1" t="n">
        <f aca="false">IF(F3189=0,0,Z3189/F3189)</f>
        <v>14.3766233766234</v>
      </c>
      <c r="AE3189" s="1" t="str">
        <f aca="false">IFERROR(LEFT(C3189,FIND("-",C3189)-1),C3189)</f>
        <v>SF</v>
      </c>
      <c r="AF3189" s="1" t="str">
        <f aca="false">B3189&amp;"|"&amp;A3189</f>
        <v>Trevor Ariza|2014</v>
      </c>
      <c r="AG3189" s="1" t="n">
        <f aca="false">SUMPRODUCT(($A$2:$A$4670=A3189)*($Z$2:$Z$4670&gt;Z3189))+1</f>
        <v>58</v>
      </c>
    </row>
    <row r="3190" customFormat="false" ht="15" hidden="false" customHeight="false" outlineLevel="0" collapsed="false">
      <c r="A3190" s="1" t="n">
        <v>2014</v>
      </c>
      <c r="B3190" s="1" t="s">
        <v>801</v>
      </c>
      <c r="C3190" s="1" t="s">
        <v>92</v>
      </c>
      <c r="D3190" s="1" t="n">
        <v>26</v>
      </c>
      <c r="E3190" s="1" t="s">
        <v>137</v>
      </c>
      <c r="F3190" s="1" t="n">
        <v>72</v>
      </c>
      <c r="G3190" s="1" t="n">
        <v>45</v>
      </c>
      <c r="H3190" s="1" t="n">
        <v>1553</v>
      </c>
      <c r="I3190" s="1" t="n">
        <v>222</v>
      </c>
      <c r="J3190" s="1" t="n">
        <v>403</v>
      </c>
      <c r="K3190" s="1" t="n">
        <v>0.551</v>
      </c>
      <c r="L3190" s="1" t="n">
        <v>0</v>
      </c>
      <c r="M3190" s="1" t="n">
        <v>2</v>
      </c>
      <c r="N3190" s="1" t="n">
        <v>0</v>
      </c>
      <c r="O3190" s="1" t="n">
        <v>47</v>
      </c>
      <c r="P3190" s="1" t="n">
        <v>76</v>
      </c>
      <c r="Q3190" s="1" t="n">
        <v>0.618</v>
      </c>
      <c r="R3190" s="1" t="n">
        <v>149</v>
      </c>
      <c r="S3190" s="1" t="n">
        <v>230</v>
      </c>
      <c r="T3190" s="1" t="n">
        <v>379</v>
      </c>
      <c r="U3190" s="1" t="n">
        <v>64</v>
      </c>
      <c r="V3190" s="1" t="n">
        <v>41</v>
      </c>
      <c r="W3190" s="1" t="n">
        <v>45</v>
      </c>
      <c r="X3190" s="1" t="n">
        <v>58</v>
      </c>
      <c r="Y3190" s="1" t="n">
        <v>131</v>
      </c>
      <c r="Z3190" s="1" t="n">
        <v>491</v>
      </c>
      <c r="AA3190" s="1" t="n">
        <v>15</v>
      </c>
      <c r="AB3190" s="1" t="n">
        <v>0.563</v>
      </c>
      <c r="AC3190" s="1" t="n">
        <v>4.3</v>
      </c>
      <c r="AD3190" s="1" t="n">
        <f aca="false">IF(F3190=0,0,Z3190/F3190)</f>
        <v>6.81944444444445</v>
      </c>
      <c r="AE3190" s="1" t="str">
        <f aca="false">IFERROR(LEFT(C3190,FIND("-",C3190)-1),C3190)</f>
        <v>PF</v>
      </c>
      <c r="AF3190" s="1" t="str">
        <f aca="false">B3190&amp;"|"&amp;A3190</f>
        <v>Trevor Booker|2014</v>
      </c>
      <c r="AG3190" s="1" t="n">
        <f aca="false">SUMPRODUCT(($A$2:$A$4670=A3190)*($Z$2:$Z$4670&gt;Z3190))+1</f>
        <v>209</v>
      </c>
    </row>
    <row r="3191" customFormat="false" ht="15" hidden="false" customHeight="false" outlineLevel="0" collapsed="false">
      <c r="A3191" s="1" t="n">
        <v>2014</v>
      </c>
      <c r="B3191" s="1" t="s">
        <v>1041</v>
      </c>
      <c r="C3191" s="1" t="s">
        <v>102</v>
      </c>
      <c r="D3191" s="1" t="n">
        <v>21</v>
      </c>
      <c r="E3191" s="1" t="s">
        <v>149</v>
      </c>
      <c r="F3191" s="1" t="n">
        <v>70</v>
      </c>
      <c r="G3191" s="1" t="n">
        <v>68</v>
      </c>
      <c r="H3191" s="1" t="n">
        <v>2262</v>
      </c>
      <c r="I3191" s="1" t="n">
        <v>341</v>
      </c>
      <c r="J3191" s="1" t="n">
        <v>897</v>
      </c>
      <c r="K3191" s="1" t="n">
        <v>0.38</v>
      </c>
      <c r="L3191" s="1" t="n">
        <v>111</v>
      </c>
      <c r="M3191" s="1" t="n">
        <v>336</v>
      </c>
      <c r="N3191" s="1" t="n">
        <v>0.33</v>
      </c>
      <c r="O3191" s="1" t="n">
        <v>102</v>
      </c>
      <c r="P3191" s="1" t="n">
        <v>113</v>
      </c>
      <c r="Q3191" s="1" t="n">
        <v>0.903</v>
      </c>
      <c r="R3191" s="1" t="n">
        <v>37</v>
      </c>
      <c r="S3191" s="1" t="n">
        <v>171</v>
      </c>
      <c r="T3191" s="1" t="n">
        <v>208</v>
      </c>
      <c r="U3191" s="1" t="n">
        <v>396</v>
      </c>
      <c r="V3191" s="1" t="n">
        <v>42</v>
      </c>
      <c r="W3191" s="1" t="n">
        <v>6</v>
      </c>
      <c r="X3191" s="1" t="n">
        <v>131</v>
      </c>
      <c r="Y3191" s="1" t="n">
        <v>145</v>
      </c>
      <c r="Z3191" s="1" t="n">
        <v>895</v>
      </c>
      <c r="AA3191" s="1" t="n">
        <v>12.6</v>
      </c>
      <c r="AB3191" s="1" t="n">
        <v>0.473</v>
      </c>
      <c r="AC3191" s="1" t="n">
        <v>0.9</v>
      </c>
      <c r="AD3191" s="1" t="n">
        <f aca="false">IF(F3191=0,0,Z3191/F3191)</f>
        <v>12.7857142857143</v>
      </c>
      <c r="AE3191" s="1" t="str">
        <f aca="false">IFERROR(LEFT(C3191,FIND("-",C3191)-1),C3191)</f>
        <v>PG</v>
      </c>
      <c r="AF3191" s="1" t="str">
        <f aca="false">B3191&amp;"|"&amp;A3191</f>
        <v>Trey Burke|2014</v>
      </c>
      <c r="AG3191" s="1" t="n">
        <f aca="false">SUMPRODUCT(($A$2:$A$4670=A3191)*($Z$2:$Z$4670&gt;Z3191))+1</f>
        <v>104</v>
      </c>
    </row>
    <row r="3192" customFormat="false" ht="15" hidden="false" customHeight="false" outlineLevel="0" collapsed="false">
      <c r="A3192" s="1" t="n">
        <v>2014</v>
      </c>
      <c r="B3192" s="1" t="s">
        <v>885</v>
      </c>
      <c r="C3192" s="1" t="s">
        <v>92</v>
      </c>
      <c r="D3192" s="1" t="n">
        <v>22</v>
      </c>
      <c r="E3192" s="1" t="s">
        <v>135</v>
      </c>
      <c r="F3192" s="1" t="n">
        <v>82</v>
      </c>
      <c r="G3192" s="1" t="n">
        <v>82</v>
      </c>
      <c r="H3192" s="1" t="n">
        <v>2594</v>
      </c>
      <c r="I3192" s="1" t="n">
        <v>363</v>
      </c>
      <c r="J3192" s="1" t="n">
        <v>761</v>
      </c>
      <c r="K3192" s="1" t="n">
        <v>0.477</v>
      </c>
      <c r="L3192" s="1" t="n">
        <v>0</v>
      </c>
      <c r="M3192" s="1" t="n">
        <v>1</v>
      </c>
      <c r="N3192" s="1" t="n">
        <v>0</v>
      </c>
      <c r="O3192" s="1" t="n">
        <v>235</v>
      </c>
      <c r="P3192" s="1" t="n">
        <v>339</v>
      </c>
      <c r="Q3192" s="1" t="n">
        <v>0.693</v>
      </c>
      <c r="R3192" s="1" t="n">
        <v>269</v>
      </c>
      <c r="S3192" s="1" t="n">
        <v>485</v>
      </c>
      <c r="T3192" s="1" t="n">
        <v>754</v>
      </c>
      <c r="U3192" s="1" t="n">
        <v>72</v>
      </c>
      <c r="V3192" s="1" t="n">
        <v>42</v>
      </c>
      <c r="W3192" s="1" t="n">
        <v>35</v>
      </c>
      <c r="X3192" s="1" t="n">
        <v>108</v>
      </c>
      <c r="Y3192" s="1" t="n">
        <v>188</v>
      </c>
      <c r="Z3192" s="1" t="n">
        <v>961</v>
      </c>
      <c r="AA3192" s="1" t="n">
        <v>14.9</v>
      </c>
      <c r="AB3192" s="1" t="n">
        <v>0.528</v>
      </c>
      <c r="AC3192" s="1" t="n">
        <v>5.7</v>
      </c>
      <c r="AD3192" s="1" t="n">
        <f aca="false">IF(F3192=0,0,Z3192/F3192)</f>
        <v>11.719512195122</v>
      </c>
      <c r="AE3192" s="1" t="str">
        <f aca="false">IFERROR(LEFT(C3192,FIND("-",C3192)-1),C3192)</f>
        <v>PF</v>
      </c>
      <c r="AF3192" s="1" t="str">
        <f aca="false">B3192&amp;"|"&amp;A3192</f>
        <v>Tristan Thompson|2014</v>
      </c>
      <c r="AG3192" s="1" t="n">
        <f aca="false">SUMPRODUCT(($A$2:$A$4670=A3192)*($Z$2:$Z$4670&gt;Z3192))+1</f>
        <v>90</v>
      </c>
    </row>
    <row r="3193" customFormat="false" ht="15" hidden="false" customHeight="false" outlineLevel="0" collapsed="false">
      <c r="A3193" s="1" t="n">
        <v>2014</v>
      </c>
      <c r="B3193" s="1" t="s">
        <v>1042</v>
      </c>
      <c r="C3193" s="1" t="s">
        <v>128</v>
      </c>
      <c r="D3193" s="1" t="n">
        <v>22</v>
      </c>
      <c r="E3193" s="1" t="s">
        <v>103</v>
      </c>
      <c r="F3193" s="1" t="n">
        <v>5</v>
      </c>
      <c r="G3193" s="1" t="n">
        <v>1</v>
      </c>
      <c r="H3193" s="1" t="n">
        <v>75</v>
      </c>
      <c r="I3193" s="1" t="n">
        <v>15</v>
      </c>
      <c r="J3193" s="1" t="n">
        <v>31</v>
      </c>
      <c r="K3193" s="1" t="n">
        <v>0.484</v>
      </c>
      <c r="L3193" s="1" t="n">
        <v>12</v>
      </c>
      <c r="M3193" s="1" t="n">
        <v>25</v>
      </c>
      <c r="N3193" s="1" t="n">
        <v>0.48</v>
      </c>
      <c r="O3193" s="1" t="n">
        <v>0</v>
      </c>
      <c r="P3193" s="1" t="n">
        <v>0</v>
      </c>
      <c r="R3193" s="1" t="n">
        <v>0</v>
      </c>
      <c r="S3193" s="1" t="n">
        <v>4</v>
      </c>
      <c r="T3193" s="1" t="n">
        <v>4</v>
      </c>
      <c r="U3193" s="1" t="n">
        <v>5</v>
      </c>
      <c r="V3193" s="1" t="n">
        <v>0</v>
      </c>
      <c r="W3193" s="1" t="n">
        <v>0</v>
      </c>
      <c r="X3193" s="1" t="n">
        <v>3</v>
      </c>
      <c r="Y3193" s="1" t="n">
        <v>6</v>
      </c>
      <c r="Z3193" s="1" t="n">
        <v>42</v>
      </c>
      <c r="AA3193" s="1" t="n">
        <v>16</v>
      </c>
      <c r="AB3193" s="1" t="n">
        <v>0.677</v>
      </c>
      <c r="AC3193" s="1" t="n">
        <v>0.2</v>
      </c>
      <c r="AD3193" s="1" t="n">
        <f aca="false">IF(F3193=0,0,Z3193/F3193)</f>
        <v>8.4</v>
      </c>
      <c r="AE3193" s="1" t="str">
        <f aca="false">IFERROR(LEFT(C3193,FIND("-",C3193)-1),C3193)</f>
        <v>SG</v>
      </c>
      <c r="AF3193" s="1" t="str">
        <f aca="false">B3193&amp;"|"&amp;A3193</f>
        <v>Troy Daniels|2014</v>
      </c>
      <c r="AG3193" s="1" t="n">
        <f aca="false">SUMPRODUCT(($A$2:$A$4670=A3193)*($Z$2:$Z$4670&gt;Z3193))+1</f>
        <v>416</v>
      </c>
    </row>
    <row r="3194" customFormat="false" ht="15" hidden="false" customHeight="false" outlineLevel="0" collapsed="false">
      <c r="A3194" s="1" t="n">
        <v>2014</v>
      </c>
      <c r="B3194" s="1" t="s">
        <v>732</v>
      </c>
      <c r="C3194" s="1" t="s">
        <v>102</v>
      </c>
      <c r="D3194" s="1" t="n">
        <v>26</v>
      </c>
      <c r="E3194" s="1" t="s">
        <v>129</v>
      </c>
      <c r="F3194" s="1" t="n">
        <v>62</v>
      </c>
      <c r="G3194" s="1" t="n">
        <v>61</v>
      </c>
      <c r="H3194" s="1" t="n">
        <v>2222</v>
      </c>
      <c r="I3194" s="1" t="n">
        <v>347</v>
      </c>
      <c r="J3194" s="1" t="n">
        <v>806</v>
      </c>
      <c r="K3194" s="1" t="n">
        <v>0.431</v>
      </c>
      <c r="L3194" s="1" t="n">
        <v>72</v>
      </c>
      <c r="M3194" s="1" t="n">
        <v>202</v>
      </c>
      <c r="N3194" s="1" t="n">
        <v>0.356</v>
      </c>
      <c r="O3194" s="1" t="n">
        <v>324</v>
      </c>
      <c r="P3194" s="1" t="n">
        <v>406</v>
      </c>
      <c r="Q3194" s="1" t="n">
        <v>0.798</v>
      </c>
      <c r="R3194" s="1" t="n">
        <v>40</v>
      </c>
      <c r="S3194" s="1" t="n">
        <v>175</v>
      </c>
      <c r="T3194" s="1" t="n">
        <v>215</v>
      </c>
      <c r="U3194" s="1" t="n">
        <v>543</v>
      </c>
      <c r="V3194" s="1" t="n">
        <v>100</v>
      </c>
      <c r="W3194" s="1" t="n">
        <v>10</v>
      </c>
      <c r="X3194" s="1" t="n">
        <v>200</v>
      </c>
      <c r="Y3194" s="1" t="n">
        <v>113</v>
      </c>
      <c r="Z3194" s="1" t="n">
        <v>1090</v>
      </c>
      <c r="AA3194" s="1" t="n">
        <v>19</v>
      </c>
      <c r="AB3194" s="1" t="n">
        <v>0.554</v>
      </c>
      <c r="AC3194" s="1" t="n">
        <v>6.3</v>
      </c>
      <c r="AD3194" s="1" t="n">
        <f aca="false">IF(F3194=0,0,Z3194/F3194)</f>
        <v>17.5806451612903</v>
      </c>
      <c r="AE3194" s="1" t="str">
        <f aca="false">IFERROR(LEFT(C3194,FIND("-",C3194)-1),C3194)</f>
        <v>PG</v>
      </c>
      <c r="AF3194" s="1" t="str">
        <f aca="false">B3194&amp;"|"&amp;A3194</f>
        <v>Ty Lawson|2014</v>
      </c>
      <c r="AG3194" s="1" t="n">
        <f aca="false">SUMPRODUCT(($A$2:$A$4670=A3194)*($Z$2:$Z$4670&gt;Z3194))+1</f>
        <v>62</v>
      </c>
    </row>
    <row r="3195" customFormat="false" ht="15" hidden="false" customHeight="false" outlineLevel="0" collapsed="false">
      <c r="A3195" s="1" t="n">
        <v>2014</v>
      </c>
      <c r="B3195" s="1" t="s">
        <v>733</v>
      </c>
      <c r="C3195" s="1" t="s">
        <v>92</v>
      </c>
      <c r="D3195" s="1" t="n">
        <v>28</v>
      </c>
      <c r="E3195" s="1" t="s">
        <v>147</v>
      </c>
      <c r="F3195" s="1" t="n">
        <v>64</v>
      </c>
      <c r="G3195" s="1" t="n">
        <v>4</v>
      </c>
      <c r="H3195" s="1" t="n">
        <v>978</v>
      </c>
      <c r="I3195" s="1" t="n">
        <v>93</v>
      </c>
      <c r="J3195" s="1" t="n">
        <v>196</v>
      </c>
      <c r="K3195" s="1" t="n">
        <v>0.474</v>
      </c>
      <c r="L3195" s="1" t="n">
        <v>0</v>
      </c>
      <c r="M3195" s="1" t="n">
        <v>2</v>
      </c>
      <c r="N3195" s="1" t="n">
        <v>0</v>
      </c>
      <c r="O3195" s="1" t="n">
        <v>126</v>
      </c>
      <c r="P3195" s="1" t="n">
        <v>185</v>
      </c>
      <c r="Q3195" s="1" t="n">
        <v>0.681</v>
      </c>
      <c r="R3195" s="1" t="n">
        <v>120</v>
      </c>
      <c r="S3195" s="1" t="n">
        <v>167</v>
      </c>
      <c r="T3195" s="1" t="n">
        <v>287</v>
      </c>
      <c r="U3195" s="1" t="n">
        <v>17</v>
      </c>
      <c r="V3195" s="1" t="n">
        <v>28</v>
      </c>
      <c r="W3195" s="1" t="n">
        <v>19</v>
      </c>
      <c r="X3195" s="1" t="n">
        <v>47</v>
      </c>
      <c r="Y3195" s="1" t="n">
        <v>132</v>
      </c>
      <c r="Z3195" s="1" t="n">
        <v>312</v>
      </c>
      <c r="AA3195" s="1" t="n">
        <v>14.2</v>
      </c>
      <c r="AB3195" s="1" t="n">
        <v>0.562</v>
      </c>
      <c r="AC3195" s="1" t="n">
        <v>3</v>
      </c>
      <c r="AD3195" s="1" t="n">
        <f aca="false">IF(F3195=0,0,Z3195/F3195)</f>
        <v>4.875</v>
      </c>
      <c r="AE3195" s="1" t="str">
        <f aca="false">IFERROR(LEFT(C3195,FIND("-",C3195)-1),C3195)</f>
        <v>PF</v>
      </c>
      <c r="AF3195" s="1" t="str">
        <f aca="false">B3195&amp;"|"&amp;A3195</f>
        <v>Tyler Hansbrough|2014</v>
      </c>
      <c r="AG3195" s="1" t="n">
        <f aca="false">SUMPRODUCT(($A$2:$A$4670=A3195)*($Z$2:$Z$4670&gt;Z3195))+1</f>
        <v>272</v>
      </c>
    </row>
    <row r="3196" customFormat="false" ht="15" hidden="false" customHeight="false" outlineLevel="0" collapsed="false">
      <c r="A3196" s="1" t="n">
        <v>2014</v>
      </c>
      <c r="B3196" s="1" t="s">
        <v>963</v>
      </c>
      <c r="C3196" s="1" t="s">
        <v>105</v>
      </c>
      <c r="D3196" s="1" t="n">
        <v>24</v>
      </c>
      <c r="E3196" s="1" t="s">
        <v>135</v>
      </c>
      <c r="F3196" s="1" t="n">
        <v>70</v>
      </c>
      <c r="G3196" s="1" t="n">
        <v>9</v>
      </c>
      <c r="H3196" s="1" t="n">
        <v>1049</v>
      </c>
      <c r="I3196" s="1" t="n">
        <v>156</v>
      </c>
      <c r="J3196" s="1" t="n">
        <v>290</v>
      </c>
      <c r="K3196" s="1" t="n">
        <v>0.538</v>
      </c>
      <c r="L3196" s="1" t="n">
        <v>0</v>
      </c>
      <c r="M3196" s="1" t="n">
        <v>1</v>
      </c>
      <c r="N3196" s="1" t="n">
        <v>0</v>
      </c>
      <c r="O3196" s="1" t="n">
        <v>87</v>
      </c>
      <c r="P3196" s="1" t="n">
        <v>121</v>
      </c>
      <c r="Q3196" s="1" t="n">
        <v>0.719</v>
      </c>
      <c r="R3196" s="1" t="n">
        <v>103</v>
      </c>
      <c r="S3196" s="1" t="n">
        <v>179</v>
      </c>
      <c r="T3196" s="1" t="n">
        <v>282</v>
      </c>
      <c r="U3196" s="1" t="n">
        <v>36</v>
      </c>
      <c r="V3196" s="1" t="n">
        <v>18</v>
      </c>
      <c r="W3196" s="1" t="n">
        <v>38</v>
      </c>
      <c r="X3196" s="1" t="n">
        <v>60</v>
      </c>
      <c r="Y3196" s="1" t="n">
        <v>137</v>
      </c>
      <c r="Z3196" s="1" t="n">
        <v>399</v>
      </c>
      <c r="AA3196" s="1" t="n">
        <v>15.4</v>
      </c>
      <c r="AB3196" s="1" t="n">
        <v>0.581</v>
      </c>
      <c r="AC3196" s="1" t="n">
        <v>2.6</v>
      </c>
      <c r="AD3196" s="1" t="n">
        <f aca="false">IF(F3196=0,0,Z3196/F3196)</f>
        <v>5.7</v>
      </c>
      <c r="AE3196" s="1" t="str">
        <f aca="false">IFERROR(LEFT(C3196,FIND("-",C3196)-1),C3196)</f>
        <v>C</v>
      </c>
      <c r="AF3196" s="1" t="str">
        <f aca="false">B3196&amp;"|"&amp;A3196</f>
        <v>Tyler Zeller|2014</v>
      </c>
      <c r="AG3196" s="1" t="n">
        <f aca="false">SUMPRODUCT(($A$2:$A$4670=A3196)*($Z$2:$Z$4670&gt;Z3196))+1</f>
        <v>242</v>
      </c>
    </row>
    <row r="3197" customFormat="false" ht="15" hidden="false" customHeight="false" outlineLevel="0" collapsed="false">
      <c r="A3197" s="1" t="n">
        <v>2014</v>
      </c>
      <c r="B3197" s="1" t="s">
        <v>734</v>
      </c>
      <c r="C3197" s="1" t="s">
        <v>123</v>
      </c>
      <c r="D3197" s="1" t="n">
        <v>24</v>
      </c>
      <c r="E3197" s="1" t="s">
        <v>969</v>
      </c>
      <c r="F3197" s="1" t="n">
        <v>72</v>
      </c>
      <c r="G3197" s="1" t="n">
        <v>22</v>
      </c>
      <c r="H3197" s="1" t="n">
        <v>2028</v>
      </c>
      <c r="I3197" s="1" t="n">
        <v>391</v>
      </c>
      <c r="J3197" s="1" t="n">
        <v>897</v>
      </c>
      <c r="K3197" s="1" t="n">
        <v>0.436</v>
      </c>
      <c r="L3197" s="1" t="n">
        <v>21</v>
      </c>
      <c r="M3197" s="1" t="n">
        <v>95</v>
      </c>
      <c r="N3197" s="1" t="n">
        <v>0.221</v>
      </c>
      <c r="O3197" s="1" t="n">
        <v>239</v>
      </c>
      <c r="P3197" s="1" t="n">
        <v>310</v>
      </c>
      <c r="Q3197" s="1" t="n">
        <v>0.771</v>
      </c>
      <c r="R3197" s="1" t="n">
        <v>76</v>
      </c>
      <c r="S3197" s="1" t="n">
        <v>265</v>
      </c>
      <c r="T3197" s="1" t="n">
        <v>341</v>
      </c>
      <c r="U3197" s="1" t="n">
        <v>363</v>
      </c>
      <c r="V3197" s="1" t="n">
        <v>84</v>
      </c>
      <c r="W3197" s="1" t="n">
        <v>21</v>
      </c>
      <c r="X3197" s="1" t="n">
        <v>175</v>
      </c>
      <c r="Y3197" s="1" t="n">
        <v>155</v>
      </c>
      <c r="Z3197" s="1" t="n">
        <v>1042</v>
      </c>
      <c r="AA3197" s="1" t="n">
        <v>18.4</v>
      </c>
      <c r="AB3197" s="1" t="n">
        <v>0.504</v>
      </c>
      <c r="AC3197" s="1" t="n">
        <v>3.1</v>
      </c>
      <c r="AD3197" s="1" t="n">
        <f aca="false">IF(F3197=0,0,Z3197/F3197)</f>
        <v>14.4722222222222</v>
      </c>
      <c r="AE3197" s="1" t="str">
        <f aca="false">IFERROR(LEFT(C3197,FIND("-",C3197)-1),C3197)</f>
        <v>SF</v>
      </c>
      <c r="AF3197" s="1" t="str">
        <f aca="false">B3197&amp;"|"&amp;A3197</f>
        <v>Tyreke Evans|2014</v>
      </c>
      <c r="AG3197" s="1" t="n">
        <f aca="false">SUMPRODUCT(($A$2:$A$4670=A3197)*($Z$2:$Z$4670&gt;Z3197))+1</f>
        <v>73</v>
      </c>
    </row>
    <row r="3198" customFormat="false" ht="15" hidden="false" customHeight="false" outlineLevel="0" collapsed="false">
      <c r="A3198" s="1" t="n">
        <v>2014</v>
      </c>
      <c r="B3198" s="1" t="s">
        <v>964</v>
      </c>
      <c r="C3198" s="1" t="s">
        <v>102</v>
      </c>
      <c r="D3198" s="1" t="n">
        <v>23</v>
      </c>
      <c r="E3198" s="1" t="s">
        <v>891</v>
      </c>
      <c r="F3198" s="1" t="n">
        <v>23</v>
      </c>
      <c r="G3198" s="1" t="n">
        <v>3</v>
      </c>
      <c r="H3198" s="1" t="n">
        <v>270</v>
      </c>
      <c r="I3198" s="1" t="n">
        <v>31</v>
      </c>
      <c r="J3198" s="1" t="n">
        <v>91</v>
      </c>
      <c r="K3198" s="1" t="n">
        <v>0.341</v>
      </c>
      <c r="L3198" s="1" t="n">
        <v>3</v>
      </c>
      <c r="M3198" s="1" t="n">
        <v>12</v>
      </c>
      <c r="N3198" s="1" t="n">
        <v>0.25</v>
      </c>
      <c r="O3198" s="1" t="n">
        <v>24</v>
      </c>
      <c r="P3198" s="1" t="n">
        <v>30</v>
      </c>
      <c r="Q3198" s="1" t="n">
        <v>0.8</v>
      </c>
      <c r="R3198" s="1" t="n">
        <v>3</v>
      </c>
      <c r="S3198" s="1" t="n">
        <v>12</v>
      </c>
      <c r="T3198" s="1" t="n">
        <v>15</v>
      </c>
      <c r="U3198" s="1" t="n">
        <v>36</v>
      </c>
      <c r="V3198" s="1" t="n">
        <v>12</v>
      </c>
      <c r="W3198" s="1" t="n">
        <v>1</v>
      </c>
      <c r="X3198" s="1" t="n">
        <v>31</v>
      </c>
      <c r="Y3198" s="1" t="n">
        <v>29</v>
      </c>
      <c r="Z3198" s="1" t="n">
        <v>89</v>
      </c>
      <c r="AA3198" s="1" t="n">
        <v>5.4</v>
      </c>
      <c r="AB3198" s="1" t="n">
        <v>0.427</v>
      </c>
      <c r="AC3198" s="1" t="n">
        <v>-0.6</v>
      </c>
      <c r="AD3198" s="1" t="n">
        <f aca="false">IF(F3198=0,0,Z3198/F3198)</f>
        <v>3.8695652173913</v>
      </c>
      <c r="AE3198" s="1" t="str">
        <f aca="false">IFERROR(LEFT(C3198,FIND("-",C3198)-1),C3198)</f>
        <v>PG</v>
      </c>
      <c r="AF3198" s="1" t="str">
        <f aca="false">B3198&amp;"|"&amp;A3198</f>
        <v>Tyshawn Taylor|2014</v>
      </c>
      <c r="AG3198" s="1" t="n">
        <f aca="false">SUMPRODUCT(($A$2:$A$4670=A3198)*($Z$2:$Z$4670&gt;Z3198))+1</f>
        <v>380</v>
      </c>
    </row>
    <row r="3199" customFormat="false" ht="15" hidden="false" customHeight="false" outlineLevel="0" collapsed="false">
      <c r="A3199" s="1" t="n">
        <v>2014</v>
      </c>
      <c r="B3199" s="1" t="s">
        <v>578</v>
      </c>
      <c r="C3199" s="1" t="s">
        <v>105</v>
      </c>
      <c r="D3199" s="1" t="n">
        <v>31</v>
      </c>
      <c r="E3199" s="1" t="s">
        <v>256</v>
      </c>
      <c r="F3199" s="1" t="n">
        <v>55</v>
      </c>
      <c r="G3199" s="1" t="n">
        <v>55</v>
      </c>
      <c r="H3199" s="1" t="n">
        <v>1662</v>
      </c>
      <c r="I3199" s="1" t="n">
        <v>191</v>
      </c>
      <c r="J3199" s="1" t="n">
        <v>322</v>
      </c>
      <c r="K3199" s="1" t="n">
        <v>0.593</v>
      </c>
      <c r="L3199" s="1" t="n">
        <v>0</v>
      </c>
      <c r="M3199" s="1" t="n">
        <v>1</v>
      </c>
      <c r="N3199" s="1" t="n">
        <v>0</v>
      </c>
      <c r="O3199" s="1" t="n">
        <v>98</v>
      </c>
      <c r="P3199" s="1" t="n">
        <v>155</v>
      </c>
      <c r="Q3199" s="1" t="n">
        <v>0.632</v>
      </c>
      <c r="R3199" s="1" t="n">
        <v>159</v>
      </c>
      <c r="S3199" s="1" t="n">
        <v>370</v>
      </c>
      <c r="T3199" s="1" t="n">
        <v>529</v>
      </c>
      <c r="U3199" s="1" t="n">
        <v>59</v>
      </c>
      <c r="V3199" s="1" t="n">
        <v>36</v>
      </c>
      <c r="W3199" s="1" t="n">
        <v>63</v>
      </c>
      <c r="X3199" s="1" t="n">
        <v>71</v>
      </c>
      <c r="Y3199" s="1" t="n">
        <v>145</v>
      </c>
      <c r="Z3199" s="1" t="n">
        <v>480</v>
      </c>
      <c r="AA3199" s="1" t="n">
        <v>16.4</v>
      </c>
      <c r="AB3199" s="1" t="n">
        <v>0.615</v>
      </c>
      <c r="AC3199" s="1" t="n">
        <v>4.9</v>
      </c>
      <c r="AD3199" s="1" t="n">
        <f aca="false">IF(F3199=0,0,Z3199/F3199)</f>
        <v>8.72727272727273</v>
      </c>
      <c r="AE3199" s="1" t="str">
        <f aca="false">IFERROR(LEFT(C3199,FIND("-",C3199)-1),C3199)</f>
        <v>C</v>
      </c>
      <c r="AF3199" s="1" t="str">
        <f aca="false">B3199&amp;"|"&amp;A3199</f>
        <v>Tyson Chandler|2014</v>
      </c>
      <c r="AG3199" s="1" t="n">
        <f aca="false">SUMPRODUCT(($A$2:$A$4670=A3199)*($Z$2:$Z$4670&gt;Z3199))+1</f>
        <v>215</v>
      </c>
    </row>
    <row r="3200" customFormat="false" ht="15" hidden="false" customHeight="false" outlineLevel="0" collapsed="false">
      <c r="A3200" s="1" t="n">
        <v>2014</v>
      </c>
      <c r="B3200" s="1" t="s">
        <v>579</v>
      </c>
      <c r="C3200" s="1" t="s">
        <v>92</v>
      </c>
      <c r="D3200" s="1" t="n">
        <v>33</v>
      </c>
      <c r="E3200" s="1" t="s">
        <v>126</v>
      </c>
      <c r="F3200" s="1" t="n">
        <v>46</v>
      </c>
      <c r="G3200" s="1" t="n">
        <v>18</v>
      </c>
      <c r="H3200" s="1" t="n">
        <v>653</v>
      </c>
      <c r="I3200" s="1" t="n">
        <v>74</v>
      </c>
      <c r="J3200" s="1" t="n">
        <v>146</v>
      </c>
      <c r="K3200" s="1" t="n">
        <v>0.507</v>
      </c>
      <c r="L3200" s="1" t="n">
        <v>0</v>
      </c>
      <c r="M3200" s="1" t="n">
        <v>0</v>
      </c>
      <c r="O3200" s="1" t="n">
        <v>25</v>
      </c>
      <c r="P3200" s="1" t="n">
        <v>44</v>
      </c>
      <c r="Q3200" s="1" t="n">
        <v>0.568</v>
      </c>
      <c r="R3200" s="1" t="n">
        <v>42</v>
      </c>
      <c r="S3200" s="1" t="n">
        <v>133</v>
      </c>
      <c r="T3200" s="1" t="n">
        <v>175</v>
      </c>
      <c r="U3200" s="1" t="n">
        <v>13</v>
      </c>
      <c r="V3200" s="1" t="n">
        <v>11</v>
      </c>
      <c r="W3200" s="1" t="n">
        <v>15</v>
      </c>
      <c r="X3200" s="1" t="n">
        <v>24</v>
      </c>
      <c r="Y3200" s="1" t="n">
        <v>79</v>
      </c>
      <c r="Z3200" s="1" t="n">
        <v>173</v>
      </c>
      <c r="AA3200" s="1" t="n">
        <v>10.5</v>
      </c>
      <c r="AB3200" s="1" t="n">
        <v>0.523</v>
      </c>
      <c r="AC3200" s="1" t="n">
        <v>1.1</v>
      </c>
      <c r="AD3200" s="1" t="n">
        <f aca="false">IF(F3200=0,0,Z3200/F3200)</f>
        <v>3.76086956521739</v>
      </c>
      <c r="AE3200" s="1" t="str">
        <f aca="false">IFERROR(LEFT(C3200,FIND("-",C3200)-1),C3200)</f>
        <v>PF</v>
      </c>
      <c r="AF3200" s="1" t="str">
        <f aca="false">B3200&amp;"|"&amp;A3200</f>
        <v>Udonis Haslem|2014</v>
      </c>
      <c r="AG3200" s="1" t="n">
        <f aca="false">SUMPRODUCT(($A$2:$A$4670=A3200)*($Z$2:$Z$4670&gt;Z3200))+1</f>
        <v>331</v>
      </c>
    </row>
    <row r="3201" customFormat="false" ht="15" hidden="false" customHeight="false" outlineLevel="0" collapsed="false">
      <c r="A3201" s="1" t="n">
        <v>2014</v>
      </c>
      <c r="B3201" s="1" t="s">
        <v>1043</v>
      </c>
      <c r="C3201" s="1" t="s">
        <v>128</v>
      </c>
      <c r="D3201" s="1" t="n">
        <v>21</v>
      </c>
      <c r="E3201" s="1" t="s">
        <v>199</v>
      </c>
      <c r="F3201" s="1" t="n">
        <v>3</v>
      </c>
      <c r="G3201" s="1" t="n">
        <v>0</v>
      </c>
      <c r="H3201" s="1" t="n">
        <v>15</v>
      </c>
      <c r="I3201" s="1" t="n">
        <v>2</v>
      </c>
      <c r="J3201" s="1" t="n">
        <v>4</v>
      </c>
      <c r="K3201" s="1" t="n">
        <v>0.5</v>
      </c>
      <c r="L3201" s="1" t="n">
        <v>0</v>
      </c>
      <c r="M3201" s="1" t="n">
        <v>1</v>
      </c>
      <c r="N3201" s="1" t="n">
        <v>0</v>
      </c>
      <c r="O3201" s="1" t="n">
        <v>1</v>
      </c>
      <c r="P3201" s="1" t="n">
        <v>5</v>
      </c>
      <c r="Q3201" s="1" t="n">
        <v>0.2</v>
      </c>
      <c r="R3201" s="1" t="n">
        <v>0</v>
      </c>
      <c r="S3201" s="1" t="n">
        <v>3</v>
      </c>
      <c r="T3201" s="1" t="n">
        <v>3</v>
      </c>
      <c r="U3201" s="1" t="n">
        <v>1</v>
      </c>
      <c r="V3201" s="1" t="n">
        <v>0</v>
      </c>
      <c r="W3201" s="1" t="n">
        <v>0</v>
      </c>
      <c r="X3201" s="1" t="n">
        <v>2</v>
      </c>
      <c r="Y3201" s="1" t="n">
        <v>1</v>
      </c>
      <c r="Z3201" s="1" t="n">
        <v>5</v>
      </c>
      <c r="AA3201" s="1" t="n">
        <v>0.5</v>
      </c>
      <c r="AB3201" s="1" t="n">
        <v>0.403</v>
      </c>
      <c r="AC3201" s="1" t="n">
        <v>-0.1</v>
      </c>
      <c r="AD3201" s="1" t="n">
        <f aca="false">IF(F3201=0,0,Z3201/F3201)</f>
        <v>1.66666666666667</v>
      </c>
      <c r="AE3201" s="1" t="str">
        <f aca="false">IFERROR(LEFT(C3201,FIND("-",C3201)-1),C3201)</f>
        <v>SG</v>
      </c>
      <c r="AF3201" s="1" t="str">
        <f aca="false">B3201&amp;"|"&amp;A3201</f>
        <v>Vander Blue|2014</v>
      </c>
      <c r="AG3201" s="1" t="n">
        <f aca="false">SUMPRODUCT(($A$2:$A$4670=A3201)*($Z$2:$Z$4670&gt;Z3201))+1</f>
        <v>463</v>
      </c>
    </row>
    <row r="3202" customFormat="false" ht="15" hidden="false" customHeight="false" outlineLevel="0" collapsed="false">
      <c r="A3202" s="1" t="n">
        <v>2014</v>
      </c>
      <c r="B3202" s="1" t="s">
        <v>965</v>
      </c>
      <c r="C3202" s="1" t="s">
        <v>105</v>
      </c>
      <c r="D3202" s="1" t="n">
        <v>26</v>
      </c>
      <c r="E3202" s="1" t="s">
        <v>124</v>
      </c>
      <c r="F3202" s="1" t="n">
        <v>20</v>
      </c>
      <c r="G3202" s="1" t="n">
        <v>0</v>
      </c>
      <c r="H3202" s="1" t="n">
        <v>59</v>
      </c>
      <c r="I3202" s="1" t="n">
        <v>8</v>
      </c>
      <c r="J3202" s="1" t="n">
        <v>15</v>
      </c>
      <c r="K3202" s="1" t="n">
        <v>0.533</v>
      </c>
      <c r="L3202" s="1" t="n">
        <v>0</v>
      </c>
      <c r="M3202" s="1" t="n">
        <v>0</v>
      </c>
      <c r="O3202" s="1" t="n">
        <v>4</v>
      </c>
      <c r="P3202" s="1" t="n">
        <v>8</v>
      </c>
      <c r="Q3202" s="1" t="n">
        <v>0.5</v>
      </c>
      <c r="R3202" s="1" t="n">
        <v>9</v>
      </c>
      <c r="S3202" s="1" t="n">
        <v>8</v>
      </c>
      <c r="T3202" s="1" t="n">
        <v>17</v>
      </c>
      <c r="U3202" s="1" t="n">
        <v>1</v>
      </c>
      <c r="V3202" s="1" t="n">
        <v>0</v>
      </c>
      <c r="W3202" s="1" t="n">
        <v>1</v>
      </c>
      <c r="X3202" s="1" t="n">
        <v>6</v>
      </c>
      <c r="Y3202" s="1" t="n">
        <v>7</v>
      </c>
      <c r="Z3202" s="1" t="n">
        <v>20</v>
      </c>
      <c r="AA3202" s="1" t="n">
        <v>10.5</v>
      </c>
      <c r="AB3202" s="1" t="n">
        <v>0.54</v>
      </c>
      <c r="AC3202" s="1" t="n">
        <v>0</v>
      </c>
      <c r="AD3202" s="1" t="n">
        <f aca="false">IF(F3202=0,0,Z3202/F3202)</f>
        <v>1</v>
      </c>
      <c r="AE3202" s="1" t="str">
        <f aca="false">IFERROR(LEFT(C3202,FIND("-",C3202)-1),C3202)</f>
        <v>C</v>
      </c>
      <c r="AF3202" s="1" t="str">
        <f aca="false">B3202&amp;"|"&amp;A3202</f>
        <v>Viacheslav Kravtsov|2014</v>
      </c>
      <c r="AG3202" s="1" t="n">
        <f aca="false">SUMPRODUCT(($A$2:$A$4670=A3202)*($Z$2:$Z$4670&gt;Z3202))+1</f>
        <v>436</v>
      </c>
    </row>
    <row r="3203" customFormat="false" ht="15" hidden="false" customHeight="false" outlineLevel="0" collapsed="false">
      <c r="A3203" s="1" t="n">
        <v>2014</v>
      </c>
      <c r="B3203" s="1" t="s">
        <v>966</v>
      </c>
      <c r="C3203" s="1" t="s">
        <v>123</v>
      </c>
      <c r="D3203" s="1" t="n">
        <v>25</v>
      </c>
      <c r="E3203" s="1" t="s">
        <v>191</v>
      </c>
      <c r="F3203" s="1" t="n">
        <v>21</v>
      </c>
      <c r="G3203" s="1" t="n">
        <v>0</v>
      </c>
      <c r="H3203" s="1" t="n">
        <v>184</v>
      </c>
      <c r="I3203" s="1" t="n">
        <v>17</v>
      </c>
      <c r="J3203" s="1" t="n">
        <v>42</v>
      </c>
      <c r="K3203" s="1" t="n">
        <v>0.405</v>
      </c>
      <c r="L3203" s="1" t="n">
        <v>3</v>
      </c>
      <c r="M3203" s="1" t="n">
        <v>18</v>
      </c>
      <c r="N3203" s="1" t="n">
        <v>0.167</v>
      </c>
      <c r="O3203" s="1" t="n">
        <v>10</v>
      </c>
      <c r="P3203" s="1" t="n">
        <v>11</v>
      </c>
      <c r="Q3203" s="1" t="n">
        <v>0.909</v>
      </c>
      <c r="R3203" s="1" t="n">
        <v>9</v>
      </c>
      <c r="S3203" s="1" t="n">
        <v>30</v>
      </c>
      <c r="T3203" s="1" t="n">
        <v>39</v>
      </c>
      <c r="U3203" s="1" t="n">
        <v>12</v>
      </c>
      <c r="V3203" s="1" t="n">
        <v>3</v>
      </c>
      <c r="W3203" s="1" t="n">
        <v>3</v>
      </c>
      <c r="X3203" s="1" t="n">
        <v>11</v>
      </c>
      <c r="Y3203" s="1" t="n">
        <v>16</v>
      </c>
      <c r="Z3203" s="1" t="n">
        <v>47</v>
      </c>
      <c r="AA3203" s="1" t="n">
        <v>8.8</v>
      </c>
      <c r="AB3203" s="1" t="n">
        <v>0.502</v>
      </c>
      <c r="AC3203" s="1" t="n">
        <v>0.2</v>
      </c>
      <c r="AD3203" s="1" t="n">
        <f aca="false">IF(F3203=0,0,Z3203/F3203)</f>
        <v>2.23809523809524</v>
      </c>
      <c r="AE3203" s="1" t="str">
        <f aca="false">IFERROR(LEFT(C3203,FIND("-",C3203)-1),C3203)</f>
        <v>SF</v>
      </c>
      <c r="AF3203" s="1" t="str">
        <f aca="false">B3203&amp;"|"&amp;A3203</f>
        <v>Victor Claver|2014</v>
      </c>
      <c r="AG3203" s="1" t="n">
        <f aca="false">SUMPRODUCT(($A$2:$A$4670=A3203)*($Z$2:$Z$4670&gt;Z3203))+1</f>
        <v>411</v>
      </c>
    </row>
    <row r="3204" customFormat="false" ht="15" hidden="false" customHeight="false" outlineLevel="0" collapsed="false">
      <c r="A3204" s="1" t="n">
        <v>2014</v>
      </c>
      <c r="B3204" s="1" t="s">
        <v>1044</v>
      </c>
      <c r="C3204" s="1" t="s">
        <v>102</v>
      </c>
      <c r="D3204" s="1" t="n">
        <v>21</v>
      </c>
      <c r="E3204" s="1" t="s">
        <v>112</v>
      </c>
      <c r="F3204" s="1" t="n">
        <v>80</v>
      </c>
      <c r="G3204" s="1" t="n">
        <v>44</v>
      </c>
      <c r="H3204" s="1" t="n">
        <v>2487</v>
      </c>
      <c r="I3204" s="1" t="n">
        <v>392</v>
      </c>
      <c r="J3204" s="1" t="n">
        <v>936</v>
      </c>
      <c r="K3204" s="1" t="n">
        <v>0.419</v>
      </c>
      <c r="L3204" s="1" t="n">
        <v>74</v>
      </c>
      <c r="M3204" s="1" t="n">
        <v>226</v>
      </c>
      <c r="N3204" s="1" t="n">
        <v>0.327</v>
      </c>
      <c r="O3204" s="1" t="n">
        <v>248</v>
      </c>
      <c r="P3204" s="1" t="n">
        <v>318</v>
      </c>
      <c r="Q3204" s="1" t="n">
        <v>0.78</v>
      </c>
      <c r="R3204" s="1" t="n">
        <v>43</v>
      </c>
      <c r="S3204" s="1" t="n">
        <v>286</v>
      </c>
      <c r="T3204" s="1" t="n">
        <v>329</v>
      </c>
      <c r="U3204" s="1" t="n">
        <v>327</v>
      </c>
      <c r="V3204" s="1" t="n">
        <v>129</v>
      </c>
      <c r="W3204" s="1" t="n">
        <v>37</v>
      </c>
      <c r="X3204" s="1" t="n">
        <v>256</v>
      </c>
      <c r="Y3204" s="1" t="n">
        <v>210</v>
      </c>
      <c r="Z3204" s="1" t="n">
        <v>1106</v>
      </c>
      <c r="AA3204" s="1" t="n">
        <v>13.6</v>
      </c>
      <c r="AB3204" s="1" t="n">
        <v>0.514</v>
      </c>
      <c r="AC3204" s="1" t="n">
        <v>1.3</v>
      </c>
      <c r="AD3204" s="1" t="n">
        <f aca="false">IF(F3204=0,0,Z3204/F3204)</f>
        <v>13.825</v>
      </c>
      <c r="AE3204" s="1" t="str">
        <f aca="false">IFERROR(LEFT(C3204,FIND("-",C3204)-1),C3204)</f>
        <v>PG</v>
      </c>
      <c r="AF3204" s="1" t="str">
        <f aca="false">B3204&amp;"|"&amp;A3204</f>
        <v>Victor Oladipo|2014</v>
      </c>
      <c r="AG3204" s="1" t="n">
        <f aca="false">SUMPRODUCT(($A$2:$A$4670=A3204)*($Z$2:$Z$4670&gt;Z3204))+1</f>
        <v>59</v>
      </c>
    </row>
    <row r="3205" customFormat="false" ht="15" hidden="false" customHeight="false" outlineLevel="0" collapsed="false">
      <c r="A3205" s="1" t="n">
        <v>2014</v>
      </c>
      <c r="B3205" s="1" t="s">
        <v>581</v>
      </c>
      <c r="C3205" s="1" t="s">
        <v>128</v>
      </c>
      <c r="D3205" s="1" t="n">
        <v>37</v>
      </c>
      <c r="E3205" s="1" t="s">
        <v>189</v>
      </c>
      <c r="F3205" s="1" t="n">
        <v>81</v>
      </c>
      <c r="G3205" s="1" t="n">
        <v>0</v>
      </c>
      <c r="H3205" s="1" t="n">
        <v>1973</v>
      </c>
      <c r="I3205" s="1" t="n">
        <v>330</v>
      </c>
      <c r="J3205" s="1" t="n">
        <v>811</v>
      </c>
      <c r="K3205" s="1" t="n">
        <v>0.407</v>
      </c>
      <c r="L3205" s="1" t="n">
        <v>146</v>
      </c>
      <c r="M3205" s="1" t="n">
        <v>371</v>
      </c>
      <c r="N3205" s="1" t="n">
        <v>0.394</v>
      </c>
      <c r="O3205" s="1" t="n">
        <v>161</v>
      </c>
      <c r="P3205" s="1" t="n">
        <v>196</v>
      </c>
      <c r="Q3205" s="1" t="n">
        <v>0.821</v>
      </c>
      <c r="R3205" s="1" t="n">
        <v>67</v>
      </c>
      <c r="S3205" s="1" t="n">
        <v>217</v>
      </c>
      <c r="T3205" s="1" t="n">
        <v>284</v>
      </c>
      <c r="U3205" s="1" t="n">
        <v>212</v>
      </c>
      <c r="V3205" s="1" t="n">
        <v>61</v>
      </c>
      <c r="W3205" s="1" t="n">
        <v>35</v>
      </c>
      <c r="X3205" s="1" t="n">
        <v>108</v>
      </c>
      <c r="Y3205" s="1" t="n">
        <v>209</v>
      </c>
      <c r="Z3205" s="1" t="n">
        <v>967</v>
      </c>
      <c r="AA3205" s="1" t="n">
        <v>15.9</v>
      </c>
      <c r="AB3205" s="1" t="n">
        <v>0.539</v>
      </c>
      <c r="AC3205" s="1" t="n">
        <v>4.3</v>
      </c>
      <c r="AD3205" s="1" t="n">
        <f aca="false">IF(F3205=0,0,Z3205/F3205)</f>
        <v>11.9382716049383</v>
      </c>
      <c r="AE3205" s="1" t="str">
        <f aca="false">IFERROR(LEFT(C3205,FIND("-",C3205)-1),C3205)</f>
        <v>SG</v>
      </c>
      <c r="AF3205" s="1" t="str">
        <f aca="false">B3205&amp;"|"&amp;A3205</f>
        <v>Vince Carter|2014</v>
      </c>
      <c r="AG3205" s="1" t="n">
        <f aca="false">SUMPRODUCT(($A$2:$A$4670=A3205)*($Z$2:$Z$4670&gt;Z3205))+1</f>
        <v>89</v>
      </c>
    </row>
    <row r="3206" customFormat="false" ht="15" hidden="false" customHeight="false" outlineLevel="0" collapsed="false">
      <c r="A3206" s="1" t="n">
        <v>2014</v>
      </c>
      <c r="B3206" s="1" t="s">
        <v>1045</v>
      </c>
      <c r="C3206" s="1" t="s">
        <v>105</v>
      </c>
      <c r="D3206" s="1" t="n">
        <v>25</v>
      </c>
      <c r="E3206" s="1" t="s">
        <v>199</v>
      </c>
      <c r="F3206" s="1" t="n">
        <v>37</v>
      </c>
      <c r="G3206" s="1" t="n">
        <v>8</v>
      </c>
      <c r="H3206" s="1" t="n">
        <v>488</v>
      </c>
      <c r="I3206" s="1" t="n">
        <v>64</v>
      </c>
      <c r="J3206" s="1" t="n">
        <v>147</v>
      </c>
      <c r="K3206" s="1" t="n">
        <v>0.435</v>
      </c>
      <c r="L3206" s="1" t="n">
        <v>12</v>
      </c>
      <c r="M3206" s="1" t="n">
        <v>40</v>
      </c>
      <c r="N3206" s="1" t="n">
        <v>0.3</v>
      </c>
      <c r="O3206" s="1" t="n">
        <v>24</v>
      </c>
      <c r="P3206" s="1" t="n">
        <v>37</v>
      </c>
      <c r="Q3206" s="1" t="n">
        <v>0.649</v>
      </c>
      <c r="R3206" s="1" t="n">
        <v>42</v>
      </c>
      <c r="S3206" s="1" t="n">
        <v>86</v>
      </c>
      <c r="T3206" s="1" t="n">
        <v>128</v>
      </c>
      <c r="U3206" s="1" t="n">
        <v>16</v>
      </c>
      <c r="V3206" s="1" t="n">
        <v>14</v>
      </c>
      <c r="W3206" s="1" t="n">
        <v>27</v>
      </c>
      <c r="X3206" s="1" t="n">
        <v>41</v>
      </c>
      <c r="Y3206" s="1" t="n">
        <v>74</v>
      </c>
      <c r="Z3206" s="1" t="n">
        <v>164</v>
      </c>
      <c r="AA3206" s="1" t="n">
        <v>11</v>
      </c>
      <c r="AB3206" s="1" t="n">
        <v>0.502</v>
      </c>
      <c r="AC3206" s="1" t="n">
        <v>0.3</v>
      </c>
      <c r="AD3206" s="1" t="n">
        <f aca="false">IF(F3206=0,0,Z3206/F3206)</f>
        <v>4.43243243243243</v>
      </c>
      <c r="AE3206" s="1" t="str">
        <f aca="false">IFERROR(LEFT(C3206,FIND("-",C3206)-1),C3206)</f>
        <v>C</v>
      </c>
      <c r="AF3206" s="1" t="str">
        <f aca="false">B3206&amp;"|"&amp;A3206</f>
        <v>Vitor Faverani|2014</v>
      </c>
      <c r="AG3206" s="1" t="n">
        <f aca="false">SUMPRODUCT(($A$2:$A$4670=A3206)*($Z$2:$Z$4670&gt;Z3206))+1</f>
        <v>335</v>
      </c>
    </row>
    <row r="3207" customFormat="false" ht="15" hidden="false" customHeight="false" outlineLevel="0" collapsed="false">
      <c r="A3207" s="1" t="n">
        <v>2014</v>
      </c>
      <c r="B3207" s="1" t="s">
        <v>735</v>
      </c>
      <c r="C3207" s="1" t="s">
        <v>128</v>
      </c>
      <c r="D3207" s="1" t="n">
        <v>26</v>
      </c>
      <c r="E3207" s="1" t="s">
        <v>189</v>
      </c>
      <c r="F3207" s="1" t="n">
        <v>45</v>
      </c>
      <c r="G3207" s="1" t="n">
        <v>1</v>
      </c>
      <c r="H3207" s="1" t="n">
        <v>393</v>
      </c>
      <c r="I3207" s="1" t="n">
        <v>55</v>
      </c>
      <c r="J3207" s="1" t="n">
        <v>126</v>
      </c>
      <c r="K3207" s="1" t="n">
        <v>0.437</v>
      </c>
      <c r="L3207" s="1" t="n">
        <v>25</v>
      </c>
      <c r="M3207" s="1" t="n">
        <v>59</v>
      </c>
      <c r="N3207" s="1" t="n">
        <v>0.424</v>
      </c>
      <c r="O3207" s="1" t="n">
        <v>10</v>
      </c>
      <c r="P3207" s="1" t="n">
        <v>11</v>
      </c>
      <c r="Q3207" s="1" t="n">
        <v>0.909</v>
      </c>
      <c r="R3207" s="1" t="n">
        <v>8</v>
      </c>
      <c r="S3207" s="1" t="n">
        <v>35</v>
      </c>
      <c r="T3207" s="1" t="n">
        <v>43</v>
      </c>
      <c r="U3207" s="1" t="n">
        <v>19</v>
      </c>
      <c r="V3207" s="1" t="n">
        <v>16</v>
      </c>
      <c r="W3207" s="1" t="n">
        <v>2</v>
      </c>
      <c r="X3207" s="1" t="n">
        <v>11</v>
      </c>
      <c r="Y3207" s="1" t="n">
        <v>33</v>
      </c>
      <c r="Z3207" s="1" t="n">
        <v>145</v>
      </c>
      <c r="AA3207" s="1" t="n">
        <v>12.2</v>
      </c>
      <c r="AB3207" s="1" t="n">
        <v>0.554</v>
      </c>
      <c r="AC3207" s="1" t="n">
        <v>0.7</v>
      </c>
      <c r="AD3207" s="1" t="n">
        <f aca="false">IF(F3207=0,0,Z3207/F3207)</f>
        <v>3.22222222222222</v>
      </c>
      <c r="AE3207" s="1" t="str">
        <f aca="false">IFERROR(LEFT(C3207,FIND("-",C3207)-1),C3207)</f>
        <v>SG</v>
      </c>
      <c r="AF3207" s="1" t="str">
        <f aca="false">B3207&amp;"|"&amp;A3207</f>
        <v>Wayne Ellington|2014</v>
      </c>
      <c r="AG3207" s="1" t="n">
        <f aca="false">SUMPRODUCT(($A$2:$A$4670=A3207)*($Z$2:$Z$4670&gt;Z3207))+1</f>
        <v>346</v>
      </c>
    </row>
    <row r="3208" customFormat="false" ht="15" hidden="false" customHeight="false" outlineLevel="0" collapsed="false">
      <c r="A3208" s="1" t="n">
        <v>2014</v>
      </c>
      <c r="B3208" s="1" t="s">
        <v>802</v>
      </c>
      <c r="C3208" s="1" t="s">
        <v>123</v>
      </c>
      <c r="D3208" s="1" t="n">
        <v>26</v>
      </c>
      <c r="E3208" s="1" t="s">
        <v>154</v>
      </c>
      <c r="F3208" s="1" t="n">
        <v>79</v>
      </c>
      <c r="G3208" s="1" t="n">
        <v>62</v>
      </c>
      <c r="H3208" s="1" t="n">
        <v>2240</v>
      </c>
      <c r="I3208" s="1" t="n">
        <v>277</v>
      </c>
      <c r="J3208" s="1" t="n">
        <v>651</v>
      </c>
      <c r="K3208" s="1" t="n">
        <v>0.425</v>
      </c>
      <c r="L3208" s="1" t="n">
        <v>100</v>
      </c>
      <c r="M3208" s="1" t="n">
        <v>271</v>
      </c>
      <c r="N3208" s="1" t="n">
        <v>0.369</v>
      </c>
      <c r="O3208" s="1" t="n">
        <v>61</v>
      </c>
      <c r="P3208" s="1" t="n">
        <v>77</v>
      </c>
      <c r="Q3208" s="1" t="n">
        <v>0.792</v>
      </c>
      <c r="R3208" s="1" t="n">
        <v>70</v>
      </c>
      <c r="S3208" s="1" t="n">
        <v>278</v>
      </c>
      <c r="T3208" s="1" t="n">
        <v>348</v>
      </c>
      <c r="U3208" s="1" t="n">
        <v>124</v>
      </c>
      <c r="V3208" s="1" t="n">
        <v>86</v>
      </c>
      <c r="W3208" s="1" t="n">
        <v>77</v>
      </c>
      <c r="X3208" s="1" t="n">
        <v>90</v>
      </c>
      <c r="Y3208" s="1" t="n">
        <v>207</v>
      </c>
      <c r="Z3208" s="1" t="n">
        <v>715</v>
      </c>
      <c r="AA3208" s="1" t="n">
        <v>11</v>
      </c>
      <c r="AB3208" s="1" t="n">
        <v>0.522</v>
      </c>
      <c r="AC3208" s="1" t="n">
        <v>1.9</v>
      </c>
      <c r="AD3208" s="1" t="n">
        <f aca="false">IF(F3208=0,0,Z3208/F3208)</f>
        <v>9.05063291139241</v>
      </c>
      <c r="AE3208" s="1" t="str">
        <f aca="false">IFERROR(LEFT(C3208,FIND("-",C3208)-1),C3208)</f>
        <v>SF</v>
      </c>
      <c r="AF3208" s="1" t="str">
        <f aca="false">B3208&amp;"|"&amp;A3208</f>
        <v>Wesley Johnson|2014</v>
      </c>
      <c r="AG3208" s="1" t="n">
        <f aca="false">SUMPRODUCT(($A$2:$A$4670=A3208)*($Z$2:$Z$4670&gt;Z3208))+1</f>
        <v>149</v>
      </c>
    </row>
    <row r="3209" customFormat="false" ht="15" hidden="false" customHeight="false" outlineLevel="0" collapsed="false">
      <c r="A3209" s="1" t="n">
        <v>2014</v>
      </c>
      <c r="B3209" s="1" t="s">
        <v>736</v>
      </c>
      <c r="C3209" s="1" t="s">
        <v>128</v>
      </c>
      <c r="D3209" s="1" t="n">
        <v>27</v>
      </c>
      <c r="E3209" s="1" t="s">
        <v>191</v>
      </c>
      <c r="F3209" s="1" t="n">
        <v>82</v>
      </c>
      <c r="G3209" s="1" t="n">
        <v>82</v>
      </c>
      <c r="H3209" s="1" t="n">
        <v>2780</v>
      </c>
      <c r="I3209" s="1" t="n">
        <v>445</v>
      </c>
      <c r="J3209" s="1" t="n">
        <v>1009</v>
      </c>
      <c r="K3209" s="1" t="n">
        <v>0.441</v>
      </c>
      <c r="L3209" s="1" t="n">
        <v>201</v>
      </c>
      <c r="M3209" s="1" t="n">
        <v>511</v>
      </c>
      <c r="N3209" s="1" t="n">
        <v>0.393</v>
      </c>
      <c r="O3209" s="1" t="n">
        <v>252</v>
      </c>
      <c r="P3209" s="1" t="n">
        <v>301</v>
      </c>
      <c r="Q3209" s="1" t="n">
        <v>0.837</v>
      </c>
      <c r="R3209" s="1" t="n">
        <v>51</v>
      </c>
      <c r="S3209" s="1" t="n">
        <v>238</v>
      </c>
      <c r="T3209" s="1" t="n">
        <v>289</v>
      </c>
      <c r="U3209" s="1" t="n">
        <v>197</v>
      </c>
      <c r="V3209" s="1" t="n">
        <v>76</v>
      </c>
      <c r="W3209" s="1" t="n">
        <v>14</v>
      </c>
      <c r="X3209" s="1" t="n">
        <v>110</v>
      </c>
      <c r="Y3209" s="1" t="n">
        <v>176</v>
      </c>
      <c r="Z3209" s="1" t="n">
        <v>1343</v>
      </c>
      <c r="AA3209" s="1" t="n">
        <v>15.7</v>
      </c>
      <c r="AB3209" s="1" t="n">
        <v>0.588</v>
      </c>
      <c r="AC3209" s="1" t="n">
        <v>8.2</v>
      </c>
      <c r="AD3209" s="1" t="n">
        <f aca="false">IF(F3209=0,0,Z3209/F3209)</f>
        <v>16.3780487804878</v>
      </c>
      <c r="AE3209" s="1" t="str">
        <f aca="false">IFERROR(LEFT(C3209,FIND("-",C3209)-1),C3209)</f>
        <v>SG</v>
      </c>
      <c r="AF3209" s="1" t="str">
        <f aca="false">B3209&amp;"|"&amp;A3209</f>
        <v>Wesley Matthews|2014</v>
      </c>
      <c r="AG3209" s="1" t="n">
        <f aca="false">SUMPRODUCT(($A$2:$A$4670=A3209)*($Z$2:$Z$4670&gt;Z3209))+1</f>
        <v>27</v>
      </c>
    </row>
    <row r="3210" customFormat="false" ht="15" hidden="false" customHeight="false" outlineLevel="0" collapsed="false">
      <c r="A3210" s="1" t="n">
        <v>2014</v>
      </c>
      <c r="B3210" s="1" t="s">
        <v>967</v>
      </c>
      <c r="C3210" s="1" t="s">
        <v>128</v>
      </c>
      <c r="D3210" s="1" t="n">
        <v>23</v>
      </c>
      <c r="E3210" s="1" t="s">
        <v>191</v>
      </c>
      <c r="F3210" s="1" t="n">
        <v>41</v>
      </c>
      <c r="G3210" s="1" t="n">
        <v>0</v>
      </c>
      <c r="H3210" s="1" t="n">
        <v>387</v>
      </c>
      <c r="I3210" s="1" t="n">
        <v>65</v>
      </c>
      <c r="J3210" s="1" t="n">
        <v>156</v>
      </c>
      <c r="K3210" s="1" t="n">
        <v>0.417</v>
      </c>
      <c r="L3210" s="1" t="n">
        <v>10</v>
      </c>
      <c r="M3210" s="1" t="n">
        <v>33</v>
      </c>
      <c r="N3210" s="1" t="n">
        <v>0.303</v>
      </c>
      <c r="O3210" s="1" t="n">
        <v>26</v>
      </c>
      <c r="P3210" s="1" t="n">
        <v>32</v>
      </c>
      <c r="Q3210" s="1" t="n">
        <v>0.813</v>
      </c>
      <c r="R3210" s="1" t="n">
        <v>16</v>
      </c>
      <c r="S3210" s="1" t="n">
        <v>58</v>
      </c>
      <c r="T3210" s="1" t="n">
        <v>74</v>
      </c>
      <c r="U3210" s="1" t="n">
        <v>33</v>
      </c>
      <c r="V3210" s="1" t="n">
        <v>9</v>
      </c>
      <c r="W3210" s="1" t="n">
        <v>7</v>
      </c>
      <c r="X3210" s="1" t="n">
        <v>18</v>
      </c>
      <c r="Y3210" s="1" t="n">
        <v>31</v>
      </c>
      <c r="Z3210" s="1" t="n">
        <v>166</v>
      </c>
      <c r="AA3210" s="1" t="n">
        <v>13.5</v>
      </c>
      <c r="AB3210" s="1" t="n">
        <v>0.488</v>
      </c>
      <c r="AC3210" s="1" t="n">
        <v>0.6</v>
      </c>
      <c r="AD3210" s="1" t="n">
        <f aca="false">IF(F3210=0,0,Z3210/F3210)</f>
        <v>4.04878048780488</v>
      </c>
      <c r="AE3210" s="1" t="str">
        <f aca="false">IFERROR(LEFT(C3210,FIND("-",C3210)-1),C3210)</f>
        <v>SG</v>
      </c>
      <c r="AF3210" s="1" t="str">
        <f aca="false">B3210&amp;"|"&amp;A3210</f>
        <v>Will Barton|2014</v>
      </c>
      <c r="AG3210" s="1" t="n">
        <f aca="false">SUMPRODUCT(($A$2:$A$4670=A3210)*($Z$2:$Z$4670&gt;Z3210))+1</f>
        <v>334</v>
      </c>
    </row>
    <row r="3211" customFormat="false" ht="15" hidden="false" customHeight="false" outlineLevel="0" collapsed="false">
      <c r="A3211" s="1" t="n">
        <v>2014</v>
      </c>
      <c r="B3211" s="1" t="s">
        <v>674</v>
      </c>
      <c r="C3211" s="1" t="s">
        <v>102</v>
      </c>
      <c r="D3211" s="1" t="n">
        <v>31</v>
      </c>
      <c r="E3211" s="1" t="s">
        <v>133</v>
      </c>
      <c r="F3211" s="1" t="n">
        <v>56</v>
      </c>
      <c r="G3211" s="1" t="n">
        <v>3</v>
      </c>
      <c r="H3211" s="1" t="n">
        <v>1054</v>
      </c>
      <c r="I3211" s="1" t="n">
        <v>184</v>
      </c>
      <c r="J3211" s="1" t="n">
        <v>430</v>
      </c>
      <c r="K3211" s="1" t="n">
        <v>0.428</v>
      </c>
      <c r="L3211" s="1" t="n">
        <v>20</v>
      </c>
      <c r="M3211" s="1" t="n">
        <v>62</v>
      </c>
      <c r="N3211" s="1" t="n">
        <v>0.323</v>
      </c>
      <c r="O3211" s="1" t="n">
        <v>97</v>
      </c>
      <c r="P3211" s="1" t="n">
        <v>121</v>
      </c>
      <c r="Q3211" s="1" t="n">
        <v>0.802</v>
      </c>
      <c r="R3211" s="1" t="n">
        <v>24</v>
      </c>
      <c r="S3211" s="1" t="n">
        <v>75</v>
      </c>
      <c r="T3211" s="1" t="n">
        <v>99</v>
      </c>
      <c r="U3211" s="1" t="n">
        <v>216</v>
      </c>
      <c r="V3211" s="1" t="n">
        <v>39</v>
      </c>
      <c r="W3211" s="1" t="n">
        <v>7</v>
      </c>
      <c r="X3211" s="1" t="n">
        <v>103</v>
      </c>
      <c r="Y3211" s="1" t="n">
        <v>121</v>
      </c>
      <c r="Z3211" s="1" t="n">
        <v>485</v>
      </c>
      <c r="AA3211" s="1" t="n">
        <v>14.4</v>
      </c>
      <c r="AB3211" s="1" t="n">
        <v>0.502</v>
      </c>
      <c r="AC3211" s="1" t="n">
        <v>1</v>
      </c>
      <c r="AD3211" s="1" t="n">
        <f aca="false">IF(F3211=0,0,Z3211/F3211)</f>
        <v>8.66071428571429</v>
      </c>
      <c r="AE3211" s="1" t="str">
        <f aca="false">IFERROR(LEFT(C3211,FIND("-",C3211)-1),C3211)</f>
        <v>PG</v>
      </c>
      <c r="AF3211" s="1" t="str">
        <f aca="false">B3211&amp;"|"&amp;A3211</f>
        <v>Will Bynum|2014</v>
      </c>
      <c r="AG3211" s="1" t="n">
        <f aca="false">SUMPRODUCT(($A$2:$A$4670=A3211)*($Z$2:$Z$4670&gt;Z3211))+1</f>
        <v>213</v>
      </c>
    </row>
    <row r="3212" customFormat="false" ht="15" hidden="false" customHeight="false" outlineLevel="0" collapsed="false">
      <c r="A3212" s="1" t="n">
        <v>2014</v>
      </c>
      <c r="B3212" s="1" t="s">
        <v>586</v>
      </c>
      <c r="C3212" s="1" t="s">
        <v>128</v>
      </c>
      <c r="D3212" s="1" t="n">
        <v>32</v>
      </c>
      <c r="E3212" s="1" t="s">
        <v>108</v>
      </c>
      <c r="F3212" s="1" t="n">
        <v>55</v>
      </c>
      <c r="G3212" s="1" t="n">
        <v>9</v>
      </c>
      <c r="H3212" s="1" t="n">
        <v>869</v>
      </c>
      <c r="I3212" s="1" t="n">
        <v>102</v>
      </c>
      <c r="J3212" s="1" t="n">
        <v>271</v>
      </c>
      <c r="K3212" s="1" t="n">
        <v>0.376</v>
      </c>
      <c r="L3212" s="1" t="n">
        <v>41</v>
      </c>
      <c r="M3212" s="1" t="n">
        <v>121</v>
      </c>
      <c r="N3212" s="1" t="n">
        <v>0.339</v>
      </c>
      <c r="O3212" s="1" t="n">
        <v>28</v>
      </c>
      <c r="P3212" s="1" t="n">
        <v>34</v>
      </c>
      <c r="Q3212" s="1" t="n">
        <v>0.824</v>
      </c>
      <c r="R3212" s="1" t="n">
        <v>12</v>
      </c>
      <c r="S3212" s="1" t="n">
        <v>66</v>
      </c>
      <c r="T3212" s="1" t="n">
        <v>78</v>
      </c>
      <c r="U3212" s="1" t="n">
        <v>50</v>
      </c>
      <c r="V3212" s="1" t="n">
        <v>22</v>
      </c>
      <c r="W3212" s="1" t="n">
        <v>11</v>
      </c>
      <c r="X3212" s="1" t="n">
        <v>34</v>
      </c>
      <c r="Y3212" s="1" t="n">
        <v>96</v>
      </c>
      <c r="Z3212" s="1" t="n">
        <v>273</v>
      </c>
      <c r="AA3212" s="1" t="n">
        <v>7.1</v>
      </c>
      <c r="AB3212" s="1" t="n">
        <v>0.477</v>
      </c>
      <c r="AC3212" s="1" t="n">
        <v>0.5</v>
      </c>
      <c r="AD3212" s="1" t="n">
        <f aca="false">IF(F3212=0,0,Z3212/F3212)</f>
        <v>4.96363636363636</v>
      </c>
      <c r="AE3212" s="1" t="str">
        <f aca="false">IFERROR(LEFT(C3212,FIND("-",C3212)-1),C3212)</f>
        <v>SG</v>
      </c>
      <c r="AF3212" s="1" t="str">
        <f aca="false">B3212&amp;"|"&amp;A3212</f>
        <v>Willie Green|2014</v>
      </c>
      <c r="AG3212" s="1" t="n">
        <f aca="false">SUMPRODUCT(($A$2:$A$4670=A3212)*($Z$2:$Z$4670&gt;Z3212))+1</f>
        <v>284</v>
      </c>
    </row>
    <row r="3213" customFormat="false" ht="15" hidden="false" customHeight="false" outlineLevel="0" collapsed="false">
      <c r="A3213" s="1" t="n">
        <v>2014</v>
      </c>
      <c r="B3213" s="1" t="s">
        <v>587</v>
      </c>
      <c r="C3213" s="1" t="s">
        <v>123</v>
      </c>
      <c r="D3213" s="1" t="n">
        <v>26</v>
      </c>
      <c r="E3213" s="1" t="s">
        <v>129</v>
      </c>
      <c r="F3213" s="1" t="n">
        <v>62</v>
      </c>
      <c r="G3213" s="1" t="n">
        <v>55</v>
      </c>
      <c r="H3213" s="1" t="n">
        <v>1927</v>
      </c>
      <c r="I3213" s="1" t="n">
        <v>307</v>
      </c>
      <c r="J3213" s="1" t="n">
        <v>738</v>
      </c>
      <c r="K3213" s="1" t="n">
        <v>0.416</v>
      </c>
      <c r="L3213" s="1" t="n">
        <v>122</v>
      </c>
      <c r="M3213" s="1" t="n">
        <v>351</v>
      </c>
      <c r="N3213" s="1" t="n">
        <v>0.348</v>
      </c>
      <c r="O3213" s="1" t="n">
        <v>110</v>
      </c>
      <c r="P3213" s="1" t="n">
        <v>152</v>
      </c>
      <c r="Q3213" s="1" t="n">
        <v>0.724</v>
      </c>
      <c r="R3213" s="1" t="n">
        <v>58</v>
      </c>
      <c r="S3213" s="1" t="n">
        <v>236</v>
      </c>
      <c r="T3213" s="1" t="n">
        <v>294</v>
      </c>
      <c r="U3213" s="1" t="n">
        <v>114</v>
      </c>
      <c r="V3213" s="1" t="n">
        <v>46</v>
      </c>
      <c r="W3213" s="1" t="n">
        <v>31</v>
      </c>
      <c r="X3213" s="1" t="n">
        <v>79</v>
      </c>
      <c r="Y3213" s="1" t="n">
        <v>193</v>
      </c>
      <c r="Z3213" s="1" t="n">
        <v>846</v>
      </c>
      <c r="AA3213" s="1" t="n">
        <v>12.4</v>
      </c>
      <c r="AB3213" s="1" t="n">
        <v>0.526</v>
      </c>
      <c r="AC3213" s="1" t="n">
        <v>3.1</v>
      </c>
      <c r="AD3213" s="1" t="n">
        <f aca="false">IF(F3213=0,0,Z3213/F3213)</f>
        <v>13.6451612903226</v>
      </c>
      <c r="AE3213" s="1" t="str">
        <f aca="false">IFERROR(LEFT(C3213,FIND("-",C3213)-1),C3213)</f>
        <v>SF</v>
      </c>
      <c r="AF3213" s="1" t="str">
        <f aca="false">B3213&amp;"|"&amp;A3213</f>
        <v>Wilson Chandler|2014</v>
      </c>
      <c r="AG3213" s="1" t="n">
        <f aca="false">SUMPRODUCT(($A$2:$A$4670=A3213)*($Z$2:$Z$4670&gt;Z3213))+1</f>
        <v>115</v>
      </c>
    </row>
    <row r="3214" customFormat="false" ht="15" hidden="false" customHeight="false" outlineLevel="0" collapsed="false">
      <c r="A3214" s="1" t="n">
        <v>2014</v>
      </c>
      <c r="B3214" s="1" t="s">
        <v>804</v>
      </c>
      <c r="C3214" s="1" t="s">
        <v>123</v>
      </c>
      <c r="D3214" s="1" t="n">
        <v>22</v>
      </c>
      <c r="E3214" s="1" t="s">
        <v>154</v>
      </c>
      <c r="F3214" s="1" t="n">
        <v>43</v>
      </c>
      <c r="G3214" s="1" t="n">
        <v>5</v>
      </c>
      <c r="H3214" s="1" t="n">
        <v>908</v>
      </c>
      <c r="I3214" s="1" t="n">
        <v>144</v>
      </c>
      <c r="J3214" s="1" t="n">
        <v>345</v>
      </c>
      <c r="K3214" s="1" t="n">
        <v>0.417</v>
      </c>
      <c r="L3214" s="1" t="n">
        <v>28</v>
      </c>
      <c r="M3214" s="1" t="n">
        <v>81</v>
      </c>
      <c r="N3214" s="1" t="n">
        <v>0.346</v>
      </c>
      <c r="O3214" s="1" t="n">
        <v>116</v>
      </c>
      <c r="P3214" s="1" t="n">
        <v>177</v>
      </c>
      <c r="Q3214" s="1" t="n">
        <v>0.655</v>
      </c>
      <c r="R3214" s="1" t="n">
        <v>25</v>
      </c>
      <c r="S3214" s="1" t="n">
        <v>89</v>
      </c>
      <c r="T3214" s="1" t="n">
        <v>114</v>
      </c>
      <c r="U3214" s="1" t="n">
        <v>51</v>
      </c>
      <c r="V3214" s="1" t="n">
        <v>44</v>
      </c>
      <c r="W3214" s="1" t="n">
        <v>7</v>
      </c>
      <c r="X3214" s="1" t="n">
        <v>57</v>
      </c>
      <c r="Y3214" s="1" t="n">
        <v>79</v>
      </c>
      <c r="Z3214" s="1" t="n">
        <v>432</v>
      </c>
      <c r="AA3214" s="1" t="n">
        <v>12.3</v>
      </c>
      <c r="AB3214" s="1" t="n">
        <v>0.511</v>
      </c>
      <c r="AC3214" s="1" t="n">
        <v>0.3</v>
      </c>
      <c r="AD3214" s="1" t="n">
        <f aca="false">IF(F3214=0,0,Z3214/F3214)</f>
        <v>10.046511627907</v>
      </c>
      <c r="AE3214" s="1" t="str">
        <f aca="false">IFERROR(LEFT(C3214,FIND("-",C3214)-1),C3214)</f>
        <v>SF</v>
      </c>
      <c r="AF3214" s="1" t="str">
        <f aca="false">B3214&amp;"|"&amp;A3214</f>
        <v>Xavier Henry|2014</v>
      </c>
      <c r="AG3214" s="1" t="n">
        <f aca="false">SUMPRODUCT(($A$2:$A$4670=A3214)*($Z$2:$Z$4670&gt;Z3214))+1</f>
        <v>226</v>
      </c>
    </row>
    <row r="3215" customFormat="false" ht="15" hidden="false" customHeight="false" outlineLevel="0" collapsed="false">
      <c r="A3215" s="1" t="n">
        <v>2014</v>
      </c>
      <c r="B3215" s="1" t="s">
        <v>591</v>
      </c>
      <c r="C3215" s="1" t="s">
        <v>92</v>
      </c>
      <c r="D3215" s="1" t="n">
        <v>32</v>
      </c>
      <c r="E3215" s="1" t="s">
        <v>140</v>
      </c>
      <c r="F3215" s="1" t="n">
        <v>79</v>
      </c>
      <c r="G3215" s="1" t="n">
        <v>79</v>
      </c>
      <c r="H3215" s="1" t="n">
        <v>2705</v>
      </c>
      <c r="I3215" s="1" t="n">
        <v>560</v>
      </c>
      <c r="J3215" s="1" t="n">
        <v>1198</v>
      </c>
      <c r="K3215" s="1" t="n">
        <v>0.467</v>
      </c>
      <c r="L3215" s="1" t="n">
        <v>2</v>
      </c>
      <c r="M3215" s="1" t="n">
        <v>20</v>
      </c>
      <c r="N3215" s="1" t="n">
        <v>0.1</v>
      </c>
      <c r="O3215" s="1" t="n">
        <v>250</v>
      </c>
      <c r="P3215" s="1" t="n">
        <v>337</v>
      </c>
      <c r="Q3215" s="1" t="n">
        <v>0.742</v>
      </c>
      <c r="R3215" s="1" t="n">
        <v>265</v>
      </c>
      <c r="S3215" s="1" t="n">
        <v>530</v>
      </c>
      <c r="T3215" s="1" t="n">
        <v>795</v>
      </c>
      <c r="U3215" s="1" t="n">
        <v>200</v>
      </c>
      <c r="V3215" s="1" t="n">
        <v>54</v>
      </c>
      <c r="W3215" s="1" t="n">
        <v>23</v>
      </c>
      <c r="X3215" s="1" t="n">
        <v>183</v>
      </c>
      <c r="Y3215" s="1" t="n">
        <v>210</v>
      </c>
      <c r="Z3215" s="1" t="n">
        <v>1372</v>
      </c>
      <c r="AA3215" s="1" t="n">
        <v>18.3</v>
      </c>
      <c r="AB3215" s="1" t="n">
        <v>0.51</v>
      </c>
      <c r="AC3215" s="1" t="n">
        <v>6.4</v>
      </c>
      <c r="AD3215" s="1" t="n">
        <f aca="false">IF(F3215=0,0,Z3215/F3215)</f>
        <v>17.3670886075949</v>
      </c>
      <c r="AE3215" s="1" t="str">
        <f aca="false">IFERROR(LEFT(C3215,FIND("-",C3215)-1),C3215)</f>
        <v>PF</v>
      </c>
      <c r="AF3215" s="1" t="str">
        <f aca="false">B3215&amp;"|"&amp;A3215</f>
        <v>Zach Randolph|2014</v>
      </c>
      <c r="AG3215" s="1" t="n">
        <f aca="false">SUMPRODUCT(($A$2:$A$4670=A3215)*($Z$2:$Z$4670&gt;Z3215))+1</f>
        <v>26</v>
      </c>
    </row>
    <row r="3216" customFormat="false" ht="15" hidden="false" customHeight="false" outlineLevel="0" collapsed="false">
      <c r="A3216" s="1" t="n">
        <v>2014</v>
      </c>
      <c r="B3216" s="1" t="s">
        <v>592</v>
      </c>
      <c r="C3216" s="1" t="s">
        <v>105</v>
      </c>
      <c r="D3216" s="1" t="n">
        <v>29</v>
      </c>
      <c r="E3216" s="1" t="s">
        <v>152</v>
      </c>
      <c r="F3216" s="1" t="n">
        <v>53</v>
      </c>
      <c r="G3216" s="1" t="n">
        <v>43</v>
      </c>
      <c r="H3216" s="1" t="n">
        <v>1325</v>
      </c>
      <c r="I3216" s="1" t="n">
        <v>149</v>
      </c>
      <c r="J3216" s="1" t="n">
        <v>349</v>
      </c>
      <c r="K3216" s="1" t="n">
        <v>0.427</v>
      </c>
      <c r="L3216" s="1" t="n">
        <v>0</v>
      </c>
      <c r="M3216" s="1" t="n">
        <v>1</v>
      </c>
      <c r="N3216" s="1" t="n">
        <v>0</v>
      </c>
      <c r="O3216" s="1" t="n">
        <v>110</v>
      </c>
      <c r="P3216" s="1" t="n">
        <v>130</v>
      </c>
      <c r="Q3216" s="1" t="n">
        <v>0.846</v>
      </c>
      <c r="R3216" s="1" t="n">
        <v>141</v>
      </c>
      <c r="S3216" s="1" t="n">
        <v>192</v>
      </c>
      <c r="T3216" s="1" t="n">
        <v>333</v>
      </c>
      <c r="U3216" s="1" t="n">
        <v>136</v>
      </c>
      <c r="V3216" s="1" t="n">
        <v>45</v>
      </c>
      <c r="W3216" s="1" t="n">
        <v>14</v>
      </c>
      <c r="X3216" s="1" t="n">
        <v>92</v>
      </c>
      <c r="Y3216" s="1" t="n">
        <v>124</v>
      </c>
      <c r="Z3216" s="1" t="n">
        <v>408</v>
      </c>
      <c r="AA3216" s="1" t="n">
        <v>14</v>
      </c>
      <c r="AB3216" s="1" t="n">
        <v>0.502</v>
      </c>
      <c r="AC3216" s="1" t="n">
        <v>1.7</v>
      </c>
      <c r="AD3216" s="1" t="n">
        <f aca="false">IF(F3216=0,0,Z3216/F3216)</f>
        <v>7.69811320754717</v>
      </c>
      <c r="AE3216" s="1" t="str">
        <f aca="false">IFERROR(LEFT(C3216,FIND("-",C3216)-1),C3216)</f>
        <v>C</v>
      </c>
      <c r="AF3216" s="1" t="str">
        <f aca="false">B3216&amp;"|"&amp;A3216</f>
        <v>Zaza Pachulia|2014</v>
      </c>
      <c r="AG3216" s="1" t="n">
        <f aca="false">SUMPRODUCT(($A$2:$A$4670=A3216)*($Z$2:$Z$4670&gt;Z3216))+1</f>
        <v>234</v>
      </c>
    </row>
    <row r="3217" customFormat="false" ht="15" hidden="false" customHeight="false" outlineLevel="0" collapsed="false">
      <c r="A3217" s="1" t="n">
        <v>2015</v>
      </c>
      <c r="B3217" s="1" t="s">
        <v>676</v>
      </c>
      <c r="C3217" s="1" t="s">
        <v>102</v>
      </c>
      <c r="D3217" s="1" t="n">
        <v>28</v>
      </c>
      <c r="E3217" s="1" t="s">
        <v>115</v>
      </c>
      <c r="F3217" s="1" t="n">
        <v>26</v>
      </c>
      <c r="G3217" s="1" t="n">
        <v>0</v>
      </c>
      <c r="H3217" s="1" t="n">
        <v>324</v>
      </c>
      <c r="I3217" s="1" t="n">
        <v>51</v>
      </c>
      <c r="J3217" s="1" t="n">
        <v>137</v>
      </c>
      <c r="K3217" s="1" t="n">
        <v>0.372</v>
      </c>
      <c r="L3217" s="1" t="n">
        <v>15</v>
      </c>
      <c r="M3217" s="1" t="n">
        <v>57</v>
      </c>
      <c r="N3217" s="1" t="n">
        <v>0.263</v>
      </c>
      <c r="O3217" s="1" t="n">
        <v>16</v>
      </c>
      <c r="P3217" s="1" t="n">
        <v>24</v>
      </c>
      <c r="Q3217" s="1" t="n">
        <v>0.667</v>
      </c>
      <c r="R3217" s="1" t="n">
        <v>6</v>
      </c>
      <c r="S3217" s="1" t="n">
        <v>26</v>
      </c>
      <c r="T3217" s="1" t="n">
        <v>32</v>
      </c>
      <c r="U3217" s="1" t="n">
        <v>46</v>
      </c>
      <c r="V3217" s="1" t="n">
        <v>7</v>
      </c>
      <c r="W3217" s="1" t="n">
        <v>0</v>
      </c>
      <c r="X3217" s="1" t="n">
        <v>14</v>
      </c>
      <c r="Y3217" s="1" t="n">
        <v>15</v>
      </c>
      <c r="Z3217" s="1" t="n">
        <v>133</v>
      </c>
      <c r="AA3217" s="1" t="n">
        <v>12</v>
      </c>
      <c r="AB3217" s="1" t="n">
        <v>0.451</v>
      </c>
      <c r="AC3217" s="1" t="n">
        <v>0.3</v>
      </c>
      <c r="AD3217" s="1" t="n">
        <f aca="false">IF(F3217=0,0,Z3217/F3217)</f>
        <v>5.11538461538462</v>
      </c>
      <c r="AE3217" s="1" t="str">
        <f aca="false">IFERROR(LEFT(C3217,FIND("-",C3217)-1),C3217)</f>
        <v>PG</v>
      </c>
      <c r="AF3217" s="1" t="str">
        <f aca="false">B3217&amp;"|"&amp;A3217</f>
        <v>A.J. Price|2015</v>
      </c>
      <c r="AG3217" s="1" t="n">
        <f aca="false">SUMPRODUCT(($A$2:$A$4670=A3217)*($Z$2:$Z$4670&gt;Z3217))+1</f>
        <v>376</v>
      </c>
    </row>
    <row r="3218" customFormat="false" ht="15" hidden="false" customHeight="false" outlineLevel="0" collapsed="false">
      <c r="A3218" s="1" t="n">
        <v>2015</v>
      </c>
      <c r="B3218" s="1" t="s">
        <v>101</v>
      </c>
      <c r="C3218" s="1" t="s">
        <v>102</v>
      </c>
      <c r="D3218" s="1" t="n">
        <v>30</v>
      </c>
      <c r="E3218" s="1" t="s">
        <v>106</v>
      </c>
      <c r="F3218" s="1" t="n">
        <v>82</v>
      </c>
      <c r="G3218" s="1" t="n">
        <v>21</v>
      </c>
      <c r="H3218" s="1" t="n">
        <v>1885</v>
      </c>
      <c r="I3218" s="1" t="n">
        <v>344</v>
      </c>
      <c r="J3218" s="1" t="n">
        <v>817</v>
      </c>
      <c r="K3218" s="1" t="n">
        <v>0.421</v>
      </c>
      <c r="L3218" s="1" t="n">
        <v>121</v>
      </c>
      <c r="M3218" s="1" t="n">
        <v>313</v>
      </c>
      <c r="N3218" s="1" t="n">
        <v>0.387</v>
      </c>
      <c r="O3218" s="1" t="n">
        <v>145</v>
      </c>
      <c r="P3218" s="1" t="n">
        <v>174</v>
      </c>
      <c r="Q3218" s="1" t="n">
        <v>0.833</v>
      </c>
      <c r="R3218" s="1" t="n">
        <v>32</v>
      </c>
      <c r="S3218" s="1" t="n">
        <v>134</v>
      </c>
      <c r="T3218" s="1" t="n">
        <v>166</v>
      </c>
      <c r="U3218" s="1" t="n">
        <v>261</v>
      </c>
      <c r="V3218" s="1" t="n">
        <v>54</v>
      </c>
      <c r="W3218" s="1" t="n">
        <v>15</v>
      </c>
      <c r="X3218" s="1" t="n">
        <v>157</v>
      </c>
      <c r="Y3218" s="1" t="n">
        <v>189</v>
      </c>
      <c r="Z3218" s="1" t="n">
        <v>954</v>
      </c>
      <c r="AA3218" s="1" t="n">
        <v>14.4</v>
      </c>
      <c r="AB3218" s="1" t="n">
        <v>0.534</v>
      </c>
      <c r="AC3218" s="1" t="n">
        <v>3.3</v>
      </c>
      <c r="AD3218" s="1" t="n">
        <f aca="false">IF(F3218=0,0,Z3218/F3218)</f>
        <v>11.6341463414634</v>
      </c>
      <c r="AE3218" s="1" t="str">
        <f aca="false">IFERROR(LEFT(C3218,FIND("-",C3218)-1),C3218)</f>
        <v>PG</v>
      </c>
      <c r="AF3218" s="1" t="str">
        <f aca="false">B3218&amp;"|"&amp;A3218</f>
        <v>Aaron Brooks|2015</v>
      </c>
      <c r="AG3218" s="1" t="n">
        <f aca="false">SUMPRODUCT(($A$2:$A$4670=A3218)*($Z$2:$Z$4670&gt;Z3218))+1</f>
        <v>79</v>
      </c>
    </row>
    <row r="3219" customFormat="false" ht="15" hidden="false" customHeight="false" outlineLevel="0" collapsed="false">
      <c r="A3219" s="1" t="n">
        <v>2015</v>
      </c>
      <c r="B3219" s="1" t="s">
        <v>1046</v>
      </c>
      <c r="C3219" s="1" t="s">
        <v>92</v>
      </c>
      <c r="D3219" s="1" t="n">
        <v>19</v>
      </c>
      <c r="E3219" s="1" t="s">
        <v>112</v>
      </c>
      <c r="F3219" s="1" t="n">
        <v>47</v>
      </c>
      <c r="G3219" s="1" t="n">
        <v>8</v>
      </c>
      <c r="H3219" s="1" t="n">
        <v>797</v>
      </c>
      <c r="I3219" s="1" t="n">
        <v>93</v>
      </c>
      <c r="J3219" s="1" t="n">
        <v>208</v>
      </c>
      <c r="K3219" s="1" t="n">
        <v>0.447</v>
      </c>
      <c r="L3219" s="1" t="n">
        <v>13</v>
      </c>
      <c r="M3219" s="1" t="n">
        <v>48</v>
      </c>
      <c r="N3219" s="1" t="n">
        <v>0.271</v>
      </c>
      <c r="O3219" s="1" t="n">
        <v>44</v>
      </c>
      <c r="P3219" s="1" t="n">
        <v>61</v>
      </c>
      <c r="Q3219" s="1" t="n">
        <v>0.721</v>
      </c>
      <c r="R3219" s="1" t="n">
        <v>46</v>
      </c>
      <c r="S3219" s="1" t="n">
        <v>123</v>
      </c>
      <c r="T3219" s="1" t="n">
        <v>169</v>
      </c>
      <c r="U3219" s="1" t="n">
        <v>33</v>
      </c>
      <c r="V3219" s="1" t="n">
        <v>21</v>
      </c>
      <c r="W3219" s="1" t="n">
        <v>22</v>
      </c>
      <c r="X3219" s="1" t="n">
        <v>38</v>
      </c>
      <c r="Y3219" s="1" t="n">
        <v>83</v>
      </c>
      <c r="Z3219" s="1" t="n">
        <v>243</v>
      </c>
      <c r="AA3219" s="1" t="n">
        <v>11.4</v>
      </c>
      <c r="AB3219" s="1" t="n">
        <v>0.517</v>
      </c>
      <c r="AC3219" s="1" t="n">
        <v>1</v>
      </c>
      <c r="AD3219" s="1" t="n">
        <f aca="false">IF(F3219=0,0,Z3219/F3219)</f>
        <v>5.17021276595745</v>
      </c>
      <c r="AE3219" s="1" t="str">
        <f aca="false">IFERROR(LEFT(C3219,FIND("-",C3219)-1),C3219)</f>
        <v>PF</v>
      </c>
      <c r="AF3219" s="1" t="str">
        <f aca="false">B3219&amp;"|"&amp;A3219</f>
        <v>Aaron Gordon|2015</v>
      </c>
      <c r="AG3219" s="1" t="n">
        <f aca="false">SUMPRODUCT(($A$2:$A$4670=A3219)*($Z$2:$Z$4670&gt;Z3219))+1</f>
        <v>320</v>
      </c>
    </row>
    <row r="3220" customFormat="false" ht="15" hidden="false" customHeight="false" outlineLevel="0" collapsed="false">
      <c r="A3220" s="1" t="n">
        <v>2015</v>
      </c>
      <c r="B3220" s="1" t="s">
        <v>1047</v>
      </c>
      <c r="C3220" s="1" t="s">
        <v>92</v>
      </c>
      <c r="D3220" s="1" t="n">
        <v>23</v>
      </c>
      <c r="E3220" s="1" t="s">
        <v>115</v>
      </c>
      <c r="F3220" s="1" t="n">
        <v>32</v>
      </c>
      <c r="G3220" s="1" t="n">
        <v>22</v>
      </c>
      <c r="H3220" s="1" t="n">
        <v>739</v>
      </c>
      <c r="I3220" s="1" t="n">
        <v>91</v>
      </c>
      <c r="J3220" s="1" t="n">
        <v>220</v>
      </c>
      <c r="K3220" s="1" t="n">
        <v>0.414</v>
      </c>
      <c r="L3220" s="1" t="n">
        <v>1</v>
      </c>
      <c r="M3220" s="1" t="n">
        <v>9</v>
      </c>
      <c r="N3220" s="1" t="n">
        <v>0.111</v>
      </c>
      <c r="O3220" s="1" t="n">
        <v>30</v>
      </c>
      <c r="P3220" s="1" t="n">
        <v>46</v>
      </c>
      <c r="Q3220" s="1" t="n">
        <v>0.652</v>
      </c>
      <c r="R3220" s="1" t="n">
        <v>48</v>
      </c>
      <c r="S3220" s="1" t="n">
        <v>114</v>
      </c>
      <c r="T3220" s="1" t="n">
        <v>162</v>
      </c>
      <c r="U3220" s="1" t="n">
        <v>30</v>
      </c>
      <c r="V3220" s="1" t="n">
        <v>19</v>
      </c>
      <c r="W3220" s="1" t="n">
        <v>9</v>
      </c>
      <c r="X3220" s="1" t="n">
        <v>44</v>
      </c>
      <c r="Y3220" s="1" t="n">
        <v>88</v>
      </c>
      <c r="Z3220" s="1" t="n">
        <v>213</v>
      </c>
      <c r="AA3220" s="1" t="n">
        <v>7.7</v>
      </c>
      <c r="AB3220" s="1" t="n">
        <v>0.443</v>
      </c>
      <c r="AC3220" s="1" t="n">
        <v>-0.5</v>
      </c>
      <c r="AD3220" s="1" t="n">
        <f aca="false">IF(F3220=0,0,Z3220/F3220)</f>
        <v>6.65625</v>
      </c>
      <c r="AE3220" s="1" t="str">
        <f aca="false">IFERROR(LEFT(C3220,FIND("-",C3220)-1),C3220)</f>
        <v>PF</v>
      </c>
      <c r="AF3220" s="1" t="str">
        <f aca="false">B3220&amp;"|"&amp;A3220</f>
        <v>Adreian Payne|2015</v>
      </c>
      <c r="AG3220" s="1" t="n">
        <f aca="false">SUMPRODUCT(($A$2:$A$4670=A3220)*($Z$2:$Z$4670&gt;Z3220))+1</f>
        <v>334</v>
      </c>
    </row>
    <row r="3221" customFormat="false" ht="15" hidden="false" customHeight="false" outlineLevel="0" collapsed="false">
      <c r="A3221" s="1" t="n">
        <v>2015</v>
      </c>
      <c r="B3221" s="1" t="s">
        <v>118</v>
      </c>
      <c r="C3221" s="1" t="s">
        <v>105</v>
      </c>
      <c r="D3221" s="1" t="n">
        <v>28</v>
      </c>
      <c r="E3221" s="1" t="s">
        <v>110</v>
      </c>
      <c r="F3221" s="1" t="n">
        <v>76</v>
      </c>
      <c r="G3221" s="1" t="n">
        <v>76</v>
      </c>
      <c r="H3221" s="1" t="n">
        <v>2318</v>
      </c>
      <c r="I3221" s="1" t="n">
        <v>519</v>
      </c>
      <c r="J3221" s="1" t="n">
        <v>965</v>
      </c>
      <c r="K3221" s="1" t="n">
        <v>0.538</v>
      </c>
      <c r="L3221" s="1" t="n">
        <v>11</v>
      </c>
      <c r="M3221" s="1" t="n">
        <v>36</v>
      </c>
      <c r="N3221" s="1" t="n">
        <v>0.306</v>
      </c>
      <c r="O3221" s="1" t="n">
        <v>107</v>
      </c>
      <c r="P3221" s="1" t="n">
        <v>141</v>
      </c>
      <c r="Q3221" s="1" t="n">
        <v>0.759</v>
      </c>
      <c r="R3221" s="1" t="n">
        <v>131</v>
      </c>
      <c r="S3221" s="1" t="n">
        <v>413</v>
      </c>
      <c r="T3221" s="1" t="n">
        <v>544</v>
      </c>
      <c r="U3221" s="1" t="n">
        <v>244</v>
      </c>
      <c r="V3221" s="1" t="n">
        <v>68</v>
      </c>
      <c r="W3221" s="1" t="n">
        <v>98</v>
      </c>
      <c r="X3221" s="1" t="n">
        <v>100</v>
      </c>
      <c r="Y3221" s="1" t="n">
        <v>121</v>
      </c>
      <c r="Z3221" s="1" t="n">
        <v>1156</v>
      </c>
      <c r="AA3221" s="1" t="n">
        <v>21.4</v>
      </c>
      <c r="AB3221" s="1" t="n">
        <v>0.563</v>
      </c>
      <c r="AC3221" s="1" t="n">
        <v>8.7</v>
      </c>
      <c r="AD3221" s="1" t="n">
        <f aca="false">IF(F3221=0,0,Z3221/F3221)</f>
        <v>15.2105263157895</v>
      </c>
      <c r="AE3221" s="1" t="str">
        <f aca="false">IFERROR(LEFT(C3221,FIND("-",C3221)-1),C3221)</f>
        <v>C</v>
      </c>
      <c r="AF3221" s="1" t="str">
        <f aca="false">B3221&amp;"|"&amp;A3221</f>
        <v>Al Horford|2015</v>
      </c>
      <c r="AG3221" s="1" t="n">
        <f aca="false">SUMPRODUCT(($A$2:$A$4670=A3221)*($Z$2:$Z$4670&gt;Z3221))+1</f>
        <v>41</v>
      </c>
    </row>
    <row r="3222" customFormat="false" ht="15" hidden="false" customHeight="false" outlineLevel="0" collapsed="false">
      <c r="A3222" s="1" t="n">
        <v>2015</v>
      </c>
      <c r="B3222" s="1" t="s">
        <v>119</v>
      </c>
      <c r="C3222" s="1" t="s">
        <v>105</v>
      </c>
      <c r="D3222" s="1" t="n">
        <v>30</v>
      </c>
      <c r="E3222" s="1" t="s">
        <v>1048</v>
      </c>
      <c r="F3222" s="1" t="n">
        <v>65</v>
      </c>
      <c r="G3222" s="1" t="n">
        <v>61</v>
      </c>
      <c r="H3222" s="1" t="n">
        <v>1992</v>
      </c>
      <c r="I3222" s="1" t="n">
        <v>486</v>
      </c>
      <c r="J3222" s="1" t="n">
        <v>1010</v>
      </c>
      <c r="K3222" s="1" t="n">
        <v>0.481</v>
      </c>
      <c r="L3222" s="1" t="n">
        <v>2</v>
      </c>
      <c r="M3222" s="1" t="n">
        <v>5</v>
      </c>
      <c r="N3222" s="1" t="n">
        <v>0.4</v>
      </c>
      <c r="O3222" s="1" t="n">
        <v>108</v>
      </c>
      <c r="P3222" s="1" t="n">
        <v>165</v>
      </c>
      <c r="Q3222" s="1" t="n">
        <v>0.655</v>
      </c>
      <c r="R3222" s="1" t="n">
        <v>99</v>
      </c>
      <c r="S3222" s="1" t="n">
        <v>449</v>
      </c>
      <c r="T3222" s="1" t="n">
        <v>548</v>
      </c>
      <c r="U3222" s="1" t="n">
        <v>113</v>
      </c>
      <c r="V3222" s="1" t="n">
        <v>47</v>
      </c>
      <c r="W3222" s="1" t="n">
        <v>84</v>
      </c>
      <c r="X3222" s="1" t="n">
        <v>68</v>
      </c>
      <c r="Y3222" s="1" t="n">
        <v>139</v>
      </c>
      <c r="Z3222" s="1" t="n">
        <v>1082</v>
      </c>
      <c r="AA3222" s="1" t="n">
        <v>19.7</v>
      </c>
      <c r="AB3222" s="1" t="n">
        <v>0.5</v>
      </c>
      <c r="AC3222" s="1" t="n">
        <v>4.7</v>
      </c>
      <c r="AD3222" s="1" t="n">
        <f aca="false">IF(F3222=0,0,Z3222/F3222)</f>
        <v>16.6461538461538</v>
      </c>
      <c r="AE3222" s="1" t="str">
        <f aca="false">IFERROR(LEFT(C3222,FIND("-",C3222)-1),C3222)</f>
        <v>C</v>
      </c>
      <c r="AF3222" s="1" t="str">
        <f aca="false">B3222&amp;"|"&amp;A3222</f>
        <v>Al Jefferson|2015</v>
      </c>
      <c r="AG3222" s="1" t="n">
        <f aca="false">SUMPRODUCT(($A$2:$A$4670=A3222)*($Z$2:$Z$4670&gt;Z3222))+1</f>
        <v>51</v>
      </c>
    </row>
    <row r="3223" customFormat="false" ht="15" hidden="false" customHeight="false" outlineLevel="0" collapsed="false">
      <c r="A3223" s="1" t="n">
        <v>2015</v>
      </c>
      <c r="B3223" s="1" t="s">
        <v>738</v>
      </c>
      <c r="C3223" s="1" t="s">
        <v>123</v>
      </c>
      <c r="D3223" s="1" t="n">
        <v>24</v>
      </c>
      <c r="E3223" s="1" t="s">
        <v>189</v>
      </c>
      <c r="F3223" s="1" t="n">
        <v>74</v>
      </c>
      <c r="G3223" s="1" t="n">
        <v>3</v>
      </c>
      <c r="H3223" s="1" t="n">
        <v>1366</v>
      </c>
      <c r="I3223" s="1" t="n">
        <v>147</v>
      </c>
      <c r="J3223" s="1" t="n">
        <v>357</v>
      </c>
      <c r="K3223" s="1" t="n">
        <v>0.412</v>
      </c>
      <c r="L3223" s="1" t="n">
        <v>34</v>
      </c>
      <c r="M3223" s="1" t="n">
        <v>124</v>
      </c>
      <c r="N3223" s="1" t="n">
        <v>0.274</v>
      </c>
      <c r="O3223" s="1" t="n">
        <v>84</v>
      </c>
      <c r="P3223" s="1" t="n">
        <v>118</v>
      </c>
      <c r="Q3223" s="1" t="n">
        <v>0.712</v>
      </c>
      <c r="R3223" s="1" t="n">
        <v>114</v>
      </c>
      <c r="S3223" s="1" t="n">
        <v>228</v>
      </c>
      <c r="T3223" s="1" t="n">
        <v>342</v>
      </c>
      <c r="U3223" s="1" t="n">
        <v>59</v>
      </c>
      <c r="V3223" s="1" t="n">
        <v>70</v>
      </c>
      <c r="W3223" s="1" t="n">
        <v>62</v>
      </c>
      <c r="X3223" s="1" t="n">
        <v>55</v>
      </c>
      <c r="Y3223" s="1" t="n">
        <v>137</v>
      </c>
      <c r="Z3223" s="1" t="n">
        <v>412</v>
      </c>
      <c r="AA3223" s="1" t="n">
        <v>14.4</v>
      </c>
      <c r="AB3223" s="1" t="n">
        <v>0.504</v>
      </c>
      <c r="AC3223" s="1" t="n">
        <v>3.3</v>
      </c>
      <c r="AD3223" s="1" t="n">
        <f aca="false">IF(F3223=0,0,Z3223/F3223)</f>
        <v>5.56756756756757</v>
      </c>
      <c r="AE3223" s="1" t="str">
        <f aca="false">IFERROR(LEFT(C3223,FIND("-",C3223)-1),C3223)</f>
        <v>SF</v>
      </c>
      <c r="AF3223" s="1" t="str">
        <f aca="false">B3223&amp;"|"&amp;A3223</f>
        <v>Al-Farouq Aminu|2015</v>
      </c>
      <c r="AG3223" s="1" t="n">
        <f aca="false">SUMPRODUCT(($A$2:$A$4670=A3223)*($Z$2:$Z$4670&gt;Z3223))+1</f>
        <v>248</v>
      </c>
    </row>
    <row r="3224" customFormat="false" ht="15" hidden="false" customHeight="false" outlineLevel="0" collapsed="false">
      <c r="A3224" s="1" t="n">
        <v>2015</v>
      </c>
      <c r="B3224" s="1" t="s">
        <v>806</v>
      </c>
      <c r="C3224" s="1" t="s">
        <v>128</v>
      </c>
      <c r="D3224" s="1" t="n">
        <v>32</v>
      </c>
      <c r="E3224" s="1" t="s">
        <v>891</v>
      </c>
      <c r="F3224" s="1" t="n">
        <v>74</v>
      </c>
      <c r="G3224" s="1" t="n">
        <v>19</v>
      </c>
      <c r="H3224" s="1" t="n">
        <v>1744</v>
      </c>
      <c r="I3224" s="1" t="n">
        <v>195</v>
      </c>
      <c r="J3224" s="1" t="n">
        <v>440</v>
      </c>
      <c r="K3224" s="1" t="n">
        <v>0.443</v>
      </c>
      <c r="L3224" s="1" t="n">
        <v>73</v>
      </c>
      <c r="M3224" s="1" t="n">
        <v>210</v>
      </c>
      <c r="N3224" s="1" t="n">
        <v>0.348</v>
      </c>
      <c r="O3224" s="1" t="n">
        <v>82</v>
      </c>
      <c r="P3224" s="1" t="n">
        <v>101</v>
      </c>
      <c r="Q3224" s="1" t="n">
        <v>0.812</v>
      </c>
      <c r="R3224" s="1" t="n">
        <v>31</v>
      </c>
      <c r="S3224" s="1" t="n">
        <v>173</v>
      </c>
      <c r="T3224" s="1" t="n">
        <v>204</v>
      </c>
      <c r="U3224" s="1" t="n">
        <v>83</v>
      </c>
      <c r="V3224" s="1" t="n">
        <v>56</v>
      </c>
      <c r="W3224" s="1" t="n">
        <v>5</v>
      </c>
      <c r="X3224" s="1" t="n">
        <v>60</v>
      </c>
      <c r="Y3224" s="1" t="n">
        <v>148</v>
      </c>
      <c r="Z3224" s="1" t="n">
        <v>545</v>
      </c>
      <c r="AA3224" s="1" t="n">
        <v>10.6</v>
      </c>
      <c r="AB3224" s="1" t="n">
        <v>0.563</v>
      </c>
      <c r="AC3224" s="1" t="n">
        <v>2.7</v>
      </c>
      <c r="AD3224" s="1" t="n">
        <f aca="false">IF(F3224=0,0,Z3224/F3224)</f>
        <v>7.36486486486487</v>
      </c>
      <c r="AE3224" s="1" t="str">
        <f aca="false">IFERROR(LEFT(C3224,FIND("-",C3224)-1),C3224)</f>
        <v>SG</v>
      </c>
      <c r="AF3224" s="1" t="str">
        <f aca="false">B3224&amp;"|"&amp;A3224</f>
        <v>Alan Anderson|2015</v>
      </c>
      <c r="AG3224" s="1" t="n">
        <f aca="false">SUMPRODUCT(($A$2:$A$4670=A3224)*($Z$2:$Z$4670&gt;Z3224))+1</f>
        <v>193</v>
      </c>
    </row>
    <row r="3225" customFormat="false" ht="15" hidden="false" customHeight="false" outlineLevel="0" collapsed="false">
      <c r="A3225" s="1" t="n">
        <v>2015</v>
      </c>
      <c r="B3225" s="1" t="s">
        <v>807</v>
      </c>
      <c r="C3225" s="1" t="s">
        <v>128</v>
      </c>
      <c r="D3225" s="1" t="n">
        <v>23</v>
      </c>
      <c r="E3225" s="1" t="s">
        <v>149</v>
      </c>
      <c r="F3225" s="1" t="n">
        <v>27</v>
      </c>
      <c r="G3225" s="1" t="n">
        <v>27</v>
      </c>
      <c r="H3225" s="1" t="n">
        <v>899</v>
      </c>
      <c r="I3225" s="1" t="n">
        <v>121</v>
      </c>
      <c r="J3225" s="1" t="n">
        <v>300</v>
      </c>
      <c r="K3225" s="1" t="n">
        <v>0.403</v>
      </c>
      <c r="L3225" s="1" t="n">
        <v>26</v>
      </c>
      <c r="M3225" s="1" t="n">
        <v>68</v>
      </c>
      <c r="N3225" s="1" t="n">
        <v>0.382</v>
      </c>
      <c r="O3225" s="1" t="n">
        <v>106</v>
      </c>
      <c r="P3225" s="1" t="n">
        <v>129</v>
      </c>
      <c r="Q3225" s="1" t="n">
        <v>0.822</v>
      </c>
      <c r="R3225" s="1" t="n">
        <v>19</v>
      </c>
      <c r="S3225" s="1" t="n">
        <v>95</v>
      </c>
      <c r="T3225" s="1" t="n">
        <v>114</v>
      </c>
      <c r="U3225" s="1" t="n">
        <v>82</v>
      </c>
      <c r="V3225" s="1" t="n">
        <v>17</v>
      </c>
      <c r="W3225" s="1" t="n">
        <v>5</v>
      </c>
      <c r="X3225" s="1" t="n">
        <v>52</v>
      </c>
      <c r="Y3225" s="1" t="n">
        <v>64</v>
      </c>
      <c r="Z3225" s="1" t="n">
        <v>374</v>
      </c>
      <c r="AA3225" s="1" t="n">
        <v>13</v>
      </c>
      <c r="AB3225" s="1" t="n">
        <v>0.524</v>
      </c>
      <c r="AC3225" s="1" t="n">
        <v>1.7</v>
      </c>
      <c r="AD3225" s="1" t="n">
        <f aca="false">IF(F3225=0,0,Z3225/F3225)</f>
        <v>13.8518518518519</v>
      </c>
      <c r="AE3225" s="1" t="str">
        <f aca="false">IFERROR(LEFT(C3225,FIND("-",C3225)-1),C3225)</f>
        <v>SG</v>
      </c>
      <c r="AF3225" s="1" t="str">
        <f aca="false">B3225&amp;"|"&amp;A3225</f>
        <v>Alec Burks|2015</v>
      </c>
      <c r="AG3225" s="1" t="n">
        <f aca="false">SUMPRODUCT(($A$2:$A$4670=A3225)*($Z$2:$Z$4670&gt;Z3225))+1</f>
        <v>268</v>
      </c>
    </row>
    <row r="3226" customFormat="false" ht="15" hidden="false" customHeight="false" outlineLevel="0" collapsed="false">
      <c r="A3226" s="1" t="n">
        <v>2015</v>
      </c>
      <c r="B3226" s="1" t="s">
        <v>1049</v>
      </c>
      <c r="C3226" s="1" t="s">
        <v>105</v>
      </c>
      <c r="D3226" s="1" t="n">
        <v>23</v>
      </c>
      <c r="E3226" s="1" t="s">
        <v>135</v>
      </c>
      <c r="F3226" s="1" t="n">
        <v>5</v>
      </c>
      <c r="G3226" s="1" t="n">
        <v>0</v>
      </c>
      <c r="H3226" s="1" t="n">
        <v>14</v>
      </c>
      <c r="I3226" s="1" t="n">
        <v>1</v>
      </c>
      <c r="J3226" s="1" t="n">
        <v>4</v>
      </c>
      <c r="K3226" s="1" t="n">
        <v>0.25</v>
      </c>
      <c r="L3226" s="1" t="n">
        <v>0</v>
      </c>
      <c r="M3226" s="1" t="n">
        <v>0</v>
      </c>
      <c r="O3226" s="1" t="n">
        <v>2</v>
      </c>
      <c r="P3226" s="1" t="n">
        <v>2</v>
      </c>
      <c r="Q3226" s="1" t="n">
        <v>1</v>
      </c>
      <c r="R3226" s="1" t="n">
        <v>1</v>
      </c>
      <c r="S3226" s="1" t="n">
        <v>0</v>
      </c>
      <c r="T3226" s="1" t="n">
        <v>1</v>
      </c>
      <c r="U3226" s="1" t="n">
        <v>1</v>
      </c>
      <c r="V3226" s="1" t="n">
        <v>0</v>
      </c>
      <c r="W3226" s="1" t="n">
        <v>0</v>
      </c>
      <c r="X3226" s="1" t="n">
        <v>0</v>
      </c>
      <c r="Y3226" s="1" t="n">
        <v>1</v>
      </c>
      <c r="Z3226" s="1" t="n">
        <v>4</v>
      </c>
      <c r="AA3226" s="1" t="n">
        <v>8.5</v>
      </c>
      <c r="AB3226" s="1" t="n">
        <v>0.41</v>
      </c>
      <c r="AC3226" s="1" t="n">
        <v>0</v>
      </c>
      <c r="AD3226" s="1" t="n">
        <f aca="false">IF(F3226=0,0,Z3226/F3226)</f>
        <v>0.8</v>
      </c>
      <c r="AE3226" s="1" t="str">
        <f aca="false">IFERROR(LEFT(C3226,FIND("-",C3226)-1),C3226)</f>
        <v>C</v>
      </c>
      <c r="AF3226" s="1" t="str">
        <f aca="false">B3226&amp;"|"&amp;A3226</f>
        <v>Alex Kirk|2015</v>
      </c>
      <c r="AG3226" s="1" t="n">
        <f aca="false">SUMPRODUCT(($A$2:$A$4670=A3226)*($Z$2:$Z$4670&gt;Z3226))+1</f>
        <v>478</v>
      </c>
    </row>
    <row r="3227" customFormat="false" ht="15" hidden="false" customHeight="false" outlineLevel="0" collapsed="false">
      <c r="A3227" s="1" t="n">
        <v>2015</v>
      </c>
      <c r="B3227" s="1" t="s">
        <v>970</v>
      </c>
      <c r="C3227" s="1" t="s">
        <v>105</v>
      </c>
      <c r="D3227" s="1" t="n">
        <v>21</v>
      </c>
      <c r="E3227" s="1" t="s">
        <v>124</v>
      </c>
      <c r="F3227" s="1" t="n">
        <v>69</v>
      </c>
      <c r="G3227" s="1" t="n">
        <v>44</v>
      </c>
      <c r="H3227" s="1" t="n">
        <v>1518</v>
      </c>
      <c r="I3227" s="1" t="n">
        <v>179</v>
      </c>
      <c r="J3227" s="1" t="n">
        <v>353</v>
      </c>
      <c r="K3227" s="1" t="n">
        <v>0.507</v>
      </c>
      <c r="L3227" s="1" t="n">
        <v>1</v>
      </c>
      <c r="M3227" s="1" t="n">
        <v>3</v>
      </c>
      <c r="N3227" s="1" t="n">
        <v>0.333</v>
      </c>
      <c r="O3227" s="1" t="n">
        <v>73</v>
      </c>
      <c r="P3227" s="1" t="n">
        <v>104</v>
      </c>
      <c r="Q3227" s="1" t="n">
        <v>0.702</v>
      </c>
      <c r="R3227" s="1" t="n">
        <v>142</v>
      </c>
      <c r="S3227" s="1" t="n">
        <v>312</v>
      </c>
      <c r="T3227" s="1" t="n">
        <v>454</v>
      </c>
      <c r="U3227" s="1" t="n">
        <v>32</v>
      </c>
      <c r="V3227" s="1" t="n">
        <v>34</v>
      </c>
      <c r="W3227" s="1" t="n">
        <v>105</v>
      </c>
      <c r="X3227" s="1" t="n">
        <v>74</v>
      </c>
      <c r="Y3227" s="1" t="n">
        <v>213</v>
      </c>
      <c r="Z3227" s="1" t="n">
        <v>432</v>
      </c>
      <c r="AA3227" s="1" t="n">
        <v>13.5</v>
      </c>
      <c r="AB3227" s="1" t="n">
        <v>0.542</v>
      </c>
      <c r="AC3227" s="1" t="n">
        <v>3.4</v>
      </c>
      <c r="AD3227" s="1" t="n">
        <f aca="false">IF(F3227=0,0,Z3227/F3227)</f>
        <v>6.26086956521739</v>
      </c>
      <c r="AE3227" s="1" t="str">
        <f aca="false">IFERROR(LEFT(C3227,FIND("-",C3227)-1),C3227)</f>
        <v>C</v>
      </c>
      <c r="AF3227" s="1" t="str">
        <f aca="false">B3227&amp;"|"&amp;A3227</f>
        <v>Alex Len|2015</v>
      </c>
      <c r="AG3227" s="1" t="n">
        <f aca="false">SUMPRODUCT(($A$2:$A$4670=A3227)*($Z$2:$Z$4670&gt;Z3227))+1</f>
        <v>238</v>
      </c>
    </row>
    <row r="3228" customFormat="false" ht="15" hidden="false" customHeight="false" outlineLevel="0" collapsed="false">
      <c r="A3228" s="1" t="n">
        <v>2015</v>
      </c>
      <c r="B3228" s="1" t="s">
        <v>890</v>
      </c>
      <c r="C3228" s="1" t="s">
        <v>128</v>
      </c>
      <c r="D3228" s="1" t="n">
        <v>26</v>
      </c>
      <c r="E3228" s="1" t="s">
        <v>115</v>
      </c>
      <c r="F3228" s="1" t="n">
        <v>42</v>
      </c>
      <c r="G3228" s="1" t="n">
        <v>9</v>
      </c>
      <c r="H3228" s="1" t="n">
        <v>767</v>
      </c>
      <c r="I3228" s="1" t="n">
        <v>133</v>
      </c>
      <c r="J3228" s="1" t="n">
        <v>335</v>
      </c>
      <c r="K3228" s="1" t="n">
        <v>0.397</v>
      </c>
      <c r="L3228" s="1" t="n">
        <v>47</v>
      </c>
      <c r="M3228" s="1" t="n">
        <v>139</v>
      </c>
      <c r="N3228" s="1" t="n">
        <v>0.338</v>
      </c>
      <c r="O3228" s="1" t="n">
        <v>121</v>
      </c>
      <c r="P3228" s="1" t="n">
        <v>150</v>
      </c>
      <c r="Q3228" s="1" t="n">
        <v>0.807</v>
      </c>
      <c r="R3228" s="1" t="n">
        <v>23</v>
      </c>
      <c r="S3228" s="1" t="n">
        <v>76</v>
      </c>
      <c r="T3228" s="1" t="n">
        <v>99</v>
      </c>
      <c r="U3228" s="1" t="n">
        <v>106</v>
      </c>
      <c r="V3228" s="1" t="n">
        <v>30</v>
      </c>
      <c r="W3228" s="1" t="n">
        <v>6</v>
      </c>
      <c r="X3228" s="1" t="n">
        <v>48</v>
      </c>
      <c r="Y3228" s="1" t="n">
        <v>48</v>
      </c>
      <c r="Z3228" s="1" t="n">
        <v>434</v>
      </c>
      <c r="AA3228" s="1" t="n">
        <v>19.5</v>
      </c>
      <c r="AB3228" s="1" t="n">
        <v>0.541</v>
      </c>
      <c r="AC3228" s="1" t="n">
        <v>2.2</v>
      </c>
      <c r="AD3228" s="1" t="n">
        <f aca="false">IF(F3228=0,0,Z3228/F3228)</f>
        <v>10.3333333333333</v>
      </c>
      <c r="AE3228" s="1" t="str">
        <f aca="false">IFERROR(LEFT(C3228,FIND("-",C3228)-1),C3228)</f>
        <v>SG</v>
      </c>
      <c r="AF3228" s="1" t="str">
        <f aca="false">B3228&amp;"|"&amp;A3228</f>
        <v>Alexey Shved|2015</v>
      </c>
      <c r="AG3228" s="1" t="n">
        <f aca="false">SUMPRODUCT(($A$2:$A$4670=A3228)*($Z$2:$Z$4670&gt;Z3228))+1</f>
        <v>235</v>
      </c>
    </row>
    <row r="3229" customFormat="false" ht="15" hidden="false" customHeight="false" outlineLevel="0" collapsed="false">
      <c r="A3229" s="1" t="n">
        <v>2015</v>
      </c>
      <c r="B3229" s="1" t="s">
        <v>596</v>
      </c>
      <c r="C3229" s="1" t="s">
        <v>105</v>
      </c>
      <c r="D3229" s="1" t="n">
        <v>26</v>
      </c>
      <c r="E3229" s="1" t="s">
        <v>969</v>
      </c>
      <c r="F3229" s="1" t="n">
        <v>68</v>
      </c>
      <c r="G3229" s="1" t="n">
        <v>8</v>
      </c>
      <c r="H3229" s="1" t="n">
        <v>957</v>
      </c>
      <c r="I3229" s="1" t="n">
        <v>181</v>
      </c>
      <c r="J3229" s="1" t="n">
        <v>329</v>
      </c>
      <c r="K3229" s="1" t="n">
        <v>0.55</v>
      </c>
      <c r="L3229" s="1" t="n">
        <v>0</v>
      </c>
      <c r="M3229" s="1" t="n">
        <v>0</v>
      </c>
      <c r="O3229" s="1" t="n">
        <v>81</v>
      </c>
      <c r="P3229" s="1" t="n">
        <v>99</v>
      </c>
      <c r="Q3229" s="1" t="n">
        <v>0.818</v>
      </c>
      <c r="R3229" s="1" t="n">
        <v>104</v>
      </c>
      <c r="S3229" s="1" t="n">
        <v>211</v>
      </c>
      <c r="T3229" s="1" t="n">
        <v>315</v>
      </c>
      <c r="U3229" s="1" t="n">
        <v>47</v>
      </c>
      <c r="V3229" s="1" t="n">
        <v>21</v>
      </c>
      <c r="W3229" s="1" t="n">
        <v>51</v>
      </c>
      <c r="X3229" s="1" t="n">
        <v>69</v>
      </c>
      <c r="Y3229" s="1" t="n">
        <v>151</v>
      </c>
      <c r="Z3229" s="1" t="n">
        <v>443</v>
      </c>
      <c r="AA3229" s="1" t="n">
        <v>19.9</v>
      </c>
      <c r="AB3229" s="1" t="n">
        <v>0.595</v>
      </c>
      <c r="AC3229" s="1" t="n">
        <v>3.2</v>
      </c>
      <c r="AD3229" s="1" t="n">
        <f aca="false">IF(F3229=0,0,Z3229/F3229)</f>
        <v>6.51470588235294</v>
      </c>
      <c r="AE3229" s="1" t="str">
        <f aca="false">IFERROR(LEFT(C3229,FIND("-",C3229)-1),C3229)</f>
        <v>C</v>
      </c>
      <c r="AF3229" s="1" t="str">
        <f aca="false">B3229&amp;"|"&amp;A3229</f>
        <v>Alexis Ajinca|2015</v>
      </c>
      <c r="AG3229" s="1" t="n">
        <f aca="false">SUMPRODUCT(($A$2:$A$4670=A3229)*($Z$2:$Z$4670&gt;Z3229))+1</f>
        <v>231</v>
      </c>
    </row>
    <row r="3230" customFormat="false" ht="15" hidden="false" customHeight="false" outlineLevel="0" collapsed="false">
      <c r="A3230" s="1" t="n">
        <v>2015</v>
      </c>
      <c r="B3230" s="1" t="s">
        <v>971</v>
      </c>
      <c r="C3230" s="1" t="s">
        <v>128</v>
      </c>
      <c r="D3230" s="1" t="n">
        <v>22</v>
      </c>
      <c r="E3230" s="1" t="s">
        <v>191</v>
      </c>
      <c r="F3230" s="1" t="n">
        <v>51</v>
      </c>
      <c r="G3230" s="1" t="n">
        <v>9</v>
      </c>
      <c r="H3230" s="1" t="n">
        <v>683</v>
      </c>
      <c r="I3230" s="1" t="n">
        <v>63</v>
      </c>
      <c r="J3230" s="1" t="n">
        <v>153</v>
      </c>
      <c r="K3230" s="1" t="n">
        <v>0.412</v>
      </c>
      <c r="L3230" s="1" t="n">
        <v>30</v>
      </c>
      <c r="M3230" s="1" t="n">
        <v>85</v>
      </c>
      <c r="N3230" s="1" t="n">
        <v>0.353</v>
      </c>
      <c r="O3230" s="1" t="n">
        <v>12</v>
      </c>
      <c r="P3230" s="1" t="n">
        <v>16</v>
      </c>
      <c r="Q3230" s="1" t="n">
        <v>0.75</v>
      </c>
      <c r="R3230" s="1" t="n">
        <v>7</v>
      </c>
      <c r="S3230" s="1" t="n">
        <v>66</v>
      </c>
      <c r="T3230" s="1" t="n">
        <v>73</v>
      </c>
      <c r="U3230" s="1" t="n">
        <v>39</v>
      </c>
      <c r="V3230" s="1" t="n">
        <v>19</v>
      </c>
      <c r="W3230" s="1" t="n">
        <v>15</v>
      </c>
      <c r="X3230" s="1" t="n">
        <v>15</v>
      </c>
      <c r="Y3230" s="1" t="n">
        <v>74</v>
      </c>
      <c r="Z3230" s="1" t="n">
        <v>168</v>
      </c>
      <c r="AA3230" s="1" t="n">
        <v>8.7</v>
      </c>
      <c r="AB3230" s="1" t="n">
        <v>0.525</v>
      </c>
      <c r="AC3230" s="1" t="n">
        <v>1.3</v>
      </c>
      <c r="AD3230" s="1" t="n">
        <f aca="false">IF(F3230=0,0,Z3230/F3230)</f>
        <v>3.29411764705882</v>
      </c>
      <c r="AE3230" s="1" t="str">
        <f aca="false">IFERROR(LEFT(C3230,FIND("-",C3230)-1),C3230)</f>
        <v>SG</v>
      </c>
      <c r="AF3230" s="1" t="str">
        <f aca="false">B3230&amp;"|"&amp;A3230</f>
        <v>Allen Crabbe|2015</v>
      </c>
      <c r="AG3230" s="1" t="n">
        <f aca="false">SUMPRODUCT(($A$2:$A$4670=A3230)*($Z$2:$Z$4670&gt;Z3230))+1</f>
        <v>361</v>
      </c>
    </row>
    <row r="3231" customFormat="false" ht="15" hidden="false" customHeight="false" outlineLevel="0" collapsed="false">
      <c r="A3231" s="1" t="n">
        <v>2015</v>
      </c>
      <c r="B3231" s="1" t="s">
        <v>677</v>
      </c>
      <c r="C3231" s="1" t="s">
        <v>123</v>
      </c>
      <c r="D3231" s="1" t="n">
        <v>27</v>
      </c>
      <c r="E3231" s="1" t="s">
        <v>115</v>
      </c>
      <c r="F3231" s="1" t="n">
        <v>54</v>
      </c>
      <c r="G3231" s="1" t="n">
        <v>2</v>
      </c>
      <c r="H3231" s="1" t="n">
        <v>662</v>
      </c>
      <c r="I3231" s="1" t="n">
        <v>87</v>
      </c>
      <c r="J3231" s="1" t="n">
        <v>186</v>
      </c>
      <c r="K3231" s="1" t="n">
        <v>0.468</v>
      </c>
      <c r="L3231" s="1" t="n">
        <v>13</v>
      </c>
      <c r="M3231" s="1" t="n">
        <v>35</v>
      </c>
      <c r="N3231" s="1" t="n">
        <v>0.371</v>
      </c>
      <c r="O3231" s="1" t="n">
        <v>54</v>
      </c>
      <c r="P3231" s="1" t="n">
        <v>77</v>
      </c>
      <c r="Q3231" s="1" t="n">
        <v>0.701</v>
      </c>
      <c r="R3231" s="1" t="n">
        <v>37</v>
      </c>
      <c r="S3231" s="1" t="n">
        <v>57</v>
      </c>
      <c r="T3231" s="1" t="n">
        <v>94</v>
      </c>
      <c r="U3231" s="1" t="n">
        <v>25</v>
      </c>
      <c r="V3231" s="1" t="n">
        <v>35</v>
      </c>
      <c r="W3231" s="1" t="n">
        <v>7</v>
      </c>
      <c r="X3231" s="1" t="n">
        <v>33</v>
      </c>
      <c r="Y3231" s="1" t="n">
        <v>58</v>
      </c>
      <c r="Z3231" s="1" t="n">
        <v>241</v>
      </c>
      <c r="AA3231" s="1" t="n">
        <v>13</v>
      </c>
      <c r="AB3231" s="1" t="n">
        <v>0.548</v>
      </c>
      <c r="AC3231" s="1" t="n">
        <v>1.2</v>
      </c>
      <c r="AD3231" s="1" t="n">
        <f aca="false">IF(F3231=0,0,Z3231/F3231)</f>
        <v>4.46296296296296</v>
      </c>
      <c r="AE3231" s="1" t="str">
        <f aca="false">IFERROR(LEFT(C3231,FIND("-",C3231)-1),C3231)</f>
        <v>SF</v>
      </c>
      <c r="AF3231" s="1" t="str">
        <f aca="false">B3231&amp;"|"&amp;A3231</f>
        <v>Alonzo Gee|2015</v>
      </c>
      <c r="AG3231" s="1" t="n">
        <f aca="false">SUMPRODUCT(($A$2:$A$4670=A3231)*($Z$2:$Z$4670&gt;Z3231))+1</f>
        <v>322</v>
      </c>
    </row>
    <row r="3232" customFormat="false" ht="15" hidden="false" customHeight="false" outlineLevel="0" collapsed="false">
      <c r="A3232" s="1" t="n">
        <v>2015</v>
      </c>
      <c r="B3232" s="1" t="s">
        <v>131</v>
      </c>
      <c r="C3232" s="1" t="s">
        <v>92</v>
      </c>
      <c r="D3232" s="1" t="n">
        <v>32</v>
      </c>
      <c r="E3232" s="1" t="s">
        <v>115</v>
      </c>
      <c r="F3232" s="1" t="n">
        <v>59</v>
      </c>
      <c r="G3232" s="1" t="n">
        <v>15</v>
      </c>
      <c r="H3232" s="1" t="n">
        <v>1245</v>
      </c>
      <c r="I3232" s="1" t="n">
        <v>273</v>
      </c>
      <c r="J3232" s="1" t="n">
        <v>490</v>
      </c>
      <c r="K3232" s="1" t="n">
        <v>0.557</v>
      </c>
      <c r="L3232" s="1" t="n">
        <v>0</v>
      </c>
      <c r="M3232" s="1" t="n">
        <v>4</v>
      </c>
      <c r="N3232" s="1" t="n">
        <v>0</v>
      </c>
      <c r="O3232" s="1" t="n">
        <v>134</v>
      </c>
      <c r="P3232" s="1" t="n">
        <v>186</v>
      </c>
      <c r="Q3232" s="1" t="n">
        <v>0.72</v>
      </c>
      <c r="R3232" s="1" t="n">
        <v>110</v>
      </c>
      <c r="S3232" s="1" t="n">
        <v>219</v>
      </c>
      <c r="T3232" s="1" t="n">
        <v>329</v>
      </c>
      <c r="U3232" s="1" t="n">
        <v>45</v>
      </c>
      <c r="V3232" s="1" t="n">
        <v>29</v>
      </c>
      <c r="W3232" s="1" t="n">
        <v>38</v>
      </c>
      <c r="X3232" s="1" t="n">
        <v>78</v>
      </c>
      <c r="Y3232" s="1" t="n">
        <v>161</v>
      </c>
      <c r="Z3232" s="1" t="n">
        <v>680</v>
      </c>
      <c r="AA3232" s="1" t="n">
        <v>20.3</v>
      </c>
      <c r="AB3232" s="1" t="n">
        <v>0.595</v>
      </c>
      <c r="AC3232" s="1" t="n">
        <v>3.6</v>
      </c>
      <c r="AD3232" s="1" t="n">
        <f aca="false">IF(F3232=0,0,Z3232/F3232)</f>
        <v>11.5254237288136</v>
      </c>
      <c r="AE3232" s="1" t="str">
        <f aca="false">IFERROR(LEFT(C3232,FIND("-",C3232)-1),C3232)</f>
        <v>PF</v>
      </c>
      <c r="AF3232" s="1" t="str">
        <f aca="false">B3232&amp;"|"&amp;A3232</f>
        <v>Amar'e Stoudemire|2015</v>
      </c>
      <c r="AG3232" s="1" t="n">
        <f aca="false">SUMPRODUCT(($A$2:$A$4670=A3232)*($Z$2:$Z$4670&gt;Z3232))+1</f>
        <v>150</v>
      </c>
    </row>
    <row r="3233" customFormat="false" ht="15" hidden="false" customHeight="false" outlineLevel="0" collapsed="false">
      <c r="A3233" s="1" t="n">
        <v>2015</v>
      </c>
      <c r="B3233" s="1" t="s">
        <v>132</v>
      </c>
      <c r="C3233" s="1" t="s">
        <v>92</v>
      </c>
      <c r="D3233" s="1" t="n">
        <v>27</v>
      </c>
      <c r="E3233" s="1" t="s">
        <v>147</v>
      </c>
      <c r="F3233" s="1" t="n">
        <v>75</v>
      </c>
      <c r="G3233" s="1" t="n">
        <v>72</v>
      </c>
      <c r="H3233" s="1" t="n">
        <v>1979</v>
      </c>
      <c r="I3233" s="1" t="n">
        <v>298</v>
      </c>
      <c r="J3233" s="1" t="n">
        <v>519</v>
      </c>
      <c r="K3233" s="1" t="n">
        <v>0.574</v>
      </c>
      <c r="L3233" s="1" t="n">
        <v>19</v>
      </c>
      <c r="M3233" s="1" t="n">
        <v>46</v>
      </c>
      <c r="N3233" s="1" t="n">
        <v>0.413</v>
      </c>
      <c r="O3233" s="1" t="n">
        <v>79</v>
      </c>
      <c r="P3233" s="1" t="n">
        <v>129</v>
      </c>
      <c r="Q3233" s="1" t="n">
        <v>0.612</v>
      </c>
      <c r="R3233" s="1" t="n">
        <v>159</v>
      </c>
      <c r="S3233" s="1" t="n">
        <v>297</v>
      </c>
      <c r="T3233" s="1" t="n">
        <v>456</v>
      </c>
      <c r="U3233" s="1" t="n">
        <v>117</v>
      </c>
      <c r="V3233" s="1" t="n">
        <v>44</v>
      </c>
      <c r="W3233" s="1" t="n">
        <v>59</v>
      </c>
      <c r="X3233" s="1" t="n">
        <v>110</v>
      </c>
      <c r="Y3233" s="1" t="n">
        <v>225</v>
      </c>
      <c r="Z3233" s="1" t="n">
        <v>694</v>
      </c>
      <c r="AA3233" s="1" t="n">
        <v>15.4</v>
      </c>
      <c r="AB3233" s="1" t="n">
        <v>0.603</v>
      </c>
      <c r="AC3233" s="1" t="n">
        <v>5.1</v>
      </c>
      <c r="AD3233" s="1" t="n">
        <f aca="false">IF(F3233=0,0,Z3233/F3233)</f>
        <v>9.25333333333333</v>
      </c>
      <c r="AE3233" s="1" t="str">
        <f aca="false">IFERROR(LEFT(C3233,FIND("-",C3233)-1),C3233)</f>
        <v>PF</v>
      </c>
      <c r="AF3233" s="1" t="str">
        <f aca="false">B3233&amp;"|"&amp;A3233</f>
        <v>Amir Johnson|2015</v>
      </c>
      <c r="AG3233" s="1" t="n">
        <f aca="false">SUMPRODUCT(($A$2:$A$4670=A3233)*($Z$2:$Z$4670&gt;Z3233))+1</f>
        <v>145</v>
      </c>
    </row>
    <row r="3234" customFormat="false" ht="15" hidden="false" customHeight="false" outlineLevel="0" collapsed="false">
      <c r="A3234" s="1" t="n">
        <v>2015</v>
      </c>
      <c r="B3234" s="1" t="s">
        <v>134</v>
      </c>
      <c r="C3234" s="1" t="s">
        <v>105</v>
      </c>
      <c r="D3234" s="1" t="n">
        <v>32</v>
      </c>
      <c r="E3234" s="1" t="s">
        <v>135</v>
      </c>
      <c r="F3234" s="1" t="n">
        <v>26</v>
      </c>
      <c r="G3234" s="1" t="n">
        <v>26</v>
      </c>
      <c r="H3234" s="1" t="n">
        <v>636</v>
      </c>
      <c r="I3234" s="1" t="n">
        <v>111</v>
      </c>
      <c r="J3234" s="1" t="n">
        <v>200</v>
      </c>
      <c r="K3234" s="1" t="n">
        <v>0.555</v>
      </c>
      <c r="L3234" s="1" t="n">
        <v>0</v>
      </c>
      <c r="M3234" s="1" t="n">
        <v>2</v>
      </c>
      <c r="N3234" s="1" t="n">
        <v>0</v>
      </c>
      <c r="O3234" s="1" t="n">
        <v>33</v>
      </c>
      <c r="P3234" s="1" t="n">
        <v>45</v>
      </c>
      <c r="Q3234" s="1" t="n">
        <v>0.733</v>
      </c>
      <c r="R3234" s="1" t="n">
        <v>57</v>
      </c>
      <c r="S3234" s="1" t="n">
        <v>113</v>
      </c>
      <c r="T3234" s="1" t="n">
        <v>170</v>
      </c>
      <c r="U3234" s="1" t="n">
        <v>35</v>
      </c>
      <c r="V3234" s="1" t="n">
        <v>19</v>
      </c>
      <c r="W3234" s="1" t="n">
        <v>16</v>
      </c>
      <c r="X3234" s="1" t="n">
        <v>35</v>
      </c>
      <c r="Y3234" s="1" t="n">
        <v>58</v>
      </c>
      <c r="Z3234" s="1" t="n">
        <v>255</v>
      </c>
      <c r="AA3234" s="1" t="n">
        <v>17.7</v>
      </c>
      <c r="AB3234" s="1" t="n">
        <v>0.58</v>
      </c>
      <c r="AC3234" s="1" t="n">
        <v>1.9</v>
      </c>
      <c r="AD3234" s="1" t="n">
        <f aca="false">IF(F3234=0,0,Z3234/F3234)</f>
        <v>9.80769230769231</v>
      </c>
      <c r="AE3234" s="1" t="str">
        <f aca="false">IFERROR(LEFT(C3234,FIND("-",C3234)-1),C3234)</f>
        <v>C</v>
      </c>
      <c r="AF3234" s="1" t="str">
        <f aca="false">B3234&amp;"|"&amp;A3234</f>
        <v>Anderson Varejao|2015</v>
      </c>
      <c r="AG3234" s="1" t="n">
        <f aca="false">SUMPRODUCT(($A$2:$A$4670=A3234)*($Z$2:$Z$4670&gt;Z3234))+1</f>
        <v>313</v>
      </c>
    </row>
    <row r="3235" customFormat="false" ht="15" hidden="false" customHeight="false" outlineLevel="0" collapsed="false">
      <c r="A3235" s="1" t="n">
        <v>2015</v>
      </c>
      <c r="B3235" s="1" t="s">
        <v>1050</v>
      </c>
      <c r="C3235" s="1" t="s">
        <v>128</v>
      </c>
      <c r="D3235" s="1" t="n">
        <v>23</v>
      </c>
      <c r="E3235" s="1" t="s">
        <v>126</v>
      </c>
      <c r="F3235" s="1" t="n">
        <v>4</v>
      </c>
      <c r="G3235" s="1" t="n">
        <v>0</v>
      </c>
      <c r="H3235" s="1" t="n">
        <v>22</v>
      </c>
      <c r="I3235" s="1" t="n">
        <v>1</v>
      </c>
      <c r="J3235" s="1" t="n">
        <v>6</v>
      </c>
      <c r="K3235" s="1" t="n">
        <v>0.167</v>
      </c>
      <c r="L3235" s="1" t="n">
        <v>1</v>
      </c>
      <c r="M3235" s="1" t="n">
        <v>6</v>
      </c>
      <c r="N3235" s="1" t="n">
        <v>0.167</v>
      </c>
      <c r="O3235" s="1" t="n">
        <v>0</v>
      </c>
      <c r="P3235" s="1" t="n">
        <v>0</v>
      </c>
      <c r="R3235" s="1" t="n">
        <v>0</v>
      </c>
      <c r="S3235" s="1" t="n">
        <v>2</v>
      </c>
      <c r="T3235" s="1" t="n">
        <v>2</v>
      </c>
      <c r="U3235" s="1" t="n">
        <v>1</v>
      </c>
      <c r="V3235" s="1" t="n">
        <v>0</v>
      </c>
      <c r="W3235" s="1" t="n">
        <v>0</v>
      </c>
      <c r="X3235" s="1" t="n">
        <v>1</v>
      </c>
      <c r="Y3235" s="1" t="n">
        <v>3</v>
      </c>
      <c r="Z3235" s="1" t="n">
        <v>3</v>
      </c>
      <c r="AA3235" s="1" t="n">
        <v>-5</v>
      </c>
      <c r="AB3235" s="1" t="n">
        <v>0.25</v>
      </c>
      <c r="AC3235" s="1" t="n">
        <v>-0.1</v>
      </c>
      <c r="AD3235" s="1" t="n">
        <f aca="false">IF(F3235=0,0,Z3235/F3235)</f>
        <v>0.75</v>
      </c>
      <c r="AE3235" s="1" t="str">
        <f aca="false">IFERROR(LEFT(C3235,FIND("-",C3235)-1),C3235)</f>
        <v>SG</v>
      </c>
      <c r="AF3235" s="1" t="str">
        <f aca="false">B3235&amp;"|"&amp;A3235</f>
        <v>Andre Dawkins|2015</v>
      </c>
      <c r="AG3235" s="1" t="n">
        <f aca="false">SUMPRODUCT(($A$2:$A$4670=A3235)*($Z$2:$Z$4670&gt;Z3235))+1</f>
        <v>480</v>
      </c>
    </row>
    <row r="3236" customFormat="false" ht="15" hidden="false" customHeight="false" outlineLevel="0" collapsed="false">
      <c r="A3236" s="1" t="n">
        <v>2015</v>
      </c>
      <c r="B3236" s="1" t="s">
        <v>892</v>
      </c>
      <c r="C3236" s="1" t="s">
        <v>105</v>
      </c>
      <c r="D3236" s="1" t="n">
        <v>21</v>
      </c>
      <c r="E3236" s="1" t="s">
        <v>133</v>
      </c>
      <c r="F3236" s="1" t="n">
        <v>82</v>
      </c>
      <c r="G3236" s="1" t="n">
        <v>82</v>
      </c>
      <c r="H3236" s="1" t="n">
        <v>2502</v>
      </c>
      <c r="I3236" s="1" t="n">
        <v>494</v>
      </c>
      <c r="J3236" s="1" t="n">
        <v>961</v>
      </c>
      <c r="K3236" s="1" t="n">
        <v>0.514</v>
      </c>
      <c r="L3236" s="1" t="n">
        <v>0</v>
      </c>
      <c r="M3236" s="1" t="n">
        <v>2</v>
      </c>
      <c r="N3236" s="1" t="n">
        <v>0</v>
      </c>
      <c r="O3236" s="1" t="n">
        <v>142</v>
      </c>
      <c r="P3236" s="1" t="n">
        <v>365</v>
      </c>
      <c r="Q3236" s="1" t="n">
        <v>0.389</v>
      </c>
      <c r="R3236" s="1" t="n">
        <v>437</v>
      </c>
      <c r="S3236" s="1" t="n">
        <v>667</v>
      </c>
      <c r="T3236" s="1" t="n">
        <v>1104</v>
      </c>
      <c r="U3236" s="1" t="n">
        <v>55</v>
      </c>
      <c r="V3236" s="1" t="n">
        <v>73</v>
      </c>
      <c r="W3236" s="1" t="n">
        <v>153</v>
      </c>
      <c r="X3236" s="1" t="n">
        <v>120</v>
      </c>
      <c r="Y3236" s="1" t="n">
        <v>285</v>
      </c>
      <c r="Z3236" s="1" t="n">
        <v>1130</v>
      </c>
      <c r="AA3236" s="1" t="n">
        <v>21.4</v>
      </c>
      <c r="AB3236" s="1" t="n">
        <v>0.504</v>
      </c>
      <c r="AC3236" s="1" t="n">
        <v>7.7</v>
      </c>
      <c r="AD3236" s="1" t="n">
        <f aca="false">IF(F3236=0,0,Z3236/F3236)</f>
        <v>13.7804878048781</v>
      </c>
      <c r="AE3236" s="1" t="str">
        <f aca="false">IFERROR(LEFT(C3236,FIND("-",C3236)-1),C3236)</f>
        <v>C</v>
      </c>
      <c r="AF3236" s="1" t="str">
        <f aca="false">B3236&amp;"|"&amp;A3236</f>
        <v>Andre Drummond|2015</v>
      </c>
      <c r="AG3236" s="1" t="n">
        <f aca="false">SUMPRODUCT(($A$2:$A$4670=A3236)*($Z$2:$Z$4670&gt;Z3236))+1</f>
        <v>45</v>
      </c>
    </row>
    <row r="3237" customFormat="false" ht="15" hidden="false" customHeight="false" outlineLevel="0" collapsed="false">
      <c r="A3237" s="1" t="n">
        <v>2015</v>
      </c>
      <c r="B3237" s="1" t="s">
        <v>141</v>
      </c>
      <c r="C3237" s="1" t="s">
        <v>123</v>
      </c>
      <c r="D3237" s="1" t="n">
        <v>31</v>
      </c>
      <c r="E3237" s="1" t="s">
        <v>117</v>
      </c>
      <c r="F3237" s="1" t="n">
        <v>77</v>
      </c>
      <c r="G3237" s="1" t="n">
        <v>0</v>
      </c>
      <c r="H3237" s="1" t="n">
        <v>2069</v>
      </c>
      <c r="I3237" s="1" t="n">
        <v>231</v>
      </c>
      <c r="J3237" s="1" t="n">
        <v>496</v>
      </c>
      <c r="K3237" s="1" t="n">
        <v>0.466</v>
      </c>
      <c r="L3237" s="1" t="n">
        <v>74</v>
      </c>
      <c r="M3237" s="1" t="n">
        <v>212</v>
      </c>
      <c r="N3237" s="1" t="n">
        <v>0.349</v>
      </c>
      <c r="O3237" s="1" t="n">
        <v>68</v>
      </c>
      <c r="P3237" s="1" t="n">
        <v>114</v>
      </c>
      <c r="Q3237" s="1" t="n">
        <v>0.596</v>
      </c>
      <c r="R3237" s="1" t="n">
        <v>44</v>
      </c>
      <c r="S3237" s="1" t="n">
        <v>213</v>
      </c>
      <c r="T3237" s="1" t="n">
        <v>257</v>
      </c>
      <c r="U3237" s="1" t="n">
        <v>228</v>
      </c>
      <c r="V3237" s="1" t="n">
        <v>89</v>
      </c>
      <c r="W3237" s="1" t="n">
        <v>25</v>
      </c>
      <c r="X3237" s="1" t="n">
        <v>88</v>
      </c>
      <c r="Y3237" s="1" t="n">
        <v>100</v>
      </c>
      <c r="Z3237" s="1" t="n">
        <v>604</v>
      </c>
      <c r="AA3237" s="1" t="n">
        <v>12.3</v>
      </c>
      <c r="AB3237" s="1" t="n">
        <v>0.553</v>
      </c>
      <c r="AC3237" s="1" t="n">
        <v>5.1</v>
      </c>
      <c r="AD3237" s="1" t="n">
        <f aca="false">IF(F3237=0,0,Z3237/F3237)</f>
        <v>7.84415584415584</v>
      </c>
      <c r="AE3237" s="1" t="str">
        <f aca="false">IFERROR(LEFT(C3237,FIND("-",C3237)-1),C3237)</f>
        <v>SF</v>
      </c>
      <c r="AF3237" s="1" t="str">
        <f aca="false">B3237&amp;"|"&amp;A3237</f>
        <v>Andre Iguodala|2015</v>
      </c>
      <c r="AG3237" s="1" t="n">
        <f aca="false">SUMPRODUCT(($A$2:$A$4670=A3237)*($Z$2:$Z$4670&gt;Z3237))+1</f>
        <v>171</v>
      </c>
    </row>
    <row r="3238" customFormat="false" ht="15" hidden="false" customHeight="false" outlineLevel="0" collapsed="false">
      <c r="A3238" s="1" t="n">
        <v>2015</v>
      </c>
      <c r="B3238" s="1" t="s">
        <v>143</v>
      </c>
      <c r="C3238" s="1" t="s">
        <v>102</v>
      </c>
      <c r="D3238" s="1" t="n">
        <v>38</v>
      </c>
      <c r="E3238" s="1" t="s">
        <v>115</v>
      </c>
      <c r="F3238" s="1" t="n">
        <v>81</v>
      </c>
      <c r="G3238" s="1" t="n">
        <v>0</v>
      </c>
      <c r="H3238" s="1" t="n">
        <v>1253</v>
      </c>
      <c r="I3238" s="1" t="n">
        <v>145</v>
      </c>
      <c r="J3238" s="1" t="n">
        <v>290</v>
      </c>
      <c r="K3238" s="1" t="n">
        <v>0.5</v>
      </c>
      <c r="L3238" s="1" t="n">
        <v>7</v>
      </c>
      <c r="M3238" s="1" t="n">
        <v>34</v>
      </c>
      <c r="N3238" s="1" t="n">
        <v>0.206</v>
      </c>
      <c r="O3238" s="1" t="n">
        <v>58</v>
      </c>
      <c r="P3238" s="1" t="n">
        <v>77</v>
      </c>
      <c r="Q3238" s="1" t="n">
        <v>0.753</v>
      </c>
      <c r="R3238" s="1" t="n">
        <v>37</v>
      </c>
      <c r="S3238" s="1" t="n">
        <v>116</v>
      </c>
      <c r="T3238" s="1" t="n">
        <v>153</v>
      </c>
      <c r="U3238" s="1" t="n">
        <v>284</v>
      </c>
      <c r="V3238" s="1" t="n">
        <v>32</v>
      </c>
      <c r="W3238" s="1" t="n">
        <v>6</v>
      </c>
      <c r="X3238" s="1" t="n">
        <v>104</v>
      </c>
      <c r="Y3238" s="1" t="n">
        <v>103</v>
      </c>
      <c r="Z3238" s="1" t="n">
        <v>355</v>
      </c>
      <c r="AA3238" s="1" t="n">
        <v>13.3</v>
      </c>
      <c r="AB3238" s="1" t="n">
        <v>0.548</v>
      </c>
      <c r="AC3238" s="1" t="n">
        <v>2.2</v>
      </c>
      <c r="AD3238" s="1" t="n">
        <f aca="false">IF(F3238=0,0,Z3238/F3238)</f>
        <v>4.38271604938272</v>
      </c>
      <c r="AE3238" s="1" t="str">
        <f aca="false">IFERROR(LEFT(C3238,FIND("-",C3238)-1),C3238)</f>
        <v>PG</v>
      </c>
      <c r="AF3238" s="1" t="str">
        <f aca="false">B3238&amp;"|"&amp;A3238</f>
        <v>Andre Miller|2015</v>
      </c>
      <c r="AG3238" s="1" t="n">
        <f aca="false">SUMPRODUCT(($A$2:$A$4670=A3238)*($Z$2:$Z$4670&gt;Z3238))+1</f>
        <v>270</v>
      </c>
    </row>
    <row r="3239" customFormat="false" ht="15" hidden="false" customHeight="false" outlineLevel="0" collapsed="false">
      <c r="A3239" s="1" t="n">
        <v>2015</v>
      </c>
      <c r="B3239" s="1" t="s">
        <v>972</v>
      </c>
      <c r="C3239" s="1" t="s">
        <v>128</v>
      </c>
      <c r="D3239" s="1" t="n">
        <v>23</v>
      </c>
      <c r="E3239" s="1" t="s">
        <v>609</v>
      </c>
      <c r="F3239" s="1" t="n">
        <v>67</v>
      </c>
      <c r="G3239" s="1" t="n">
        <v>65</v>
      </c>
      <c r="H3239" s="1" t="n">
        <v>1286</v>
      </c>
      <c r="I3239" s="1" t="n">
        <v>92</v>
      </c>
      <c r="J3239" s="1" t="n">
        <v>201</v>
      </c>
      <c r="K3239" s="1" t="n">
        <v>0.458</v>
      </c>
      <c r="L3239" s="1" t="n">
        <v>21</v>
      </c>
      <c r="M3239" s="1" t="n">
        <v>85</v>
      </c>
      <c r="N3239" s="1" t="n">
        <v>0.247</v>
      </c>
      <c r="O3239" s="1" t="n">
        <v>23</v>
      </c>
      <c r="P3239" s="1" t="n">
        <v>48</v>
      </c>
      <c r="Q3239" s="1" t="n">
        <v>0.479</v>
      </c>
      <c r="R3239" s="1" t="n">
        <v>60</v>
      </c>
      <c r="S3239" s="1" t="n">
        <v>195</v>
      </c>
      <c r="T3239" s="1" t="n">
        <v>255</v>
      </c>
      <c r="U3239" s="1" t="n">
        <v>70</v>
      </c>
      <c r="V3239" s="1" t="n">
        <v>53</v>
      </c>
      <c r="W3239" s="1" t="n">
        <v>29</v>
      </c>
      <c r="X3239" s="1" t="n">
        <v>46</v>
      </c>
      <c r="Y3239" s="1" t="n">
        <v>141</v>
      </c>
      <c r="Z3239" s="1" t="n">
        <v>228</v>
      </c>
      <c r="AA3239" s="1" t="n">
        <v>9.1</v>
      </c>
      <c r="AB3239" s="1" t="n">
        <v>0.513</v>
      </c>
      <c r="AC3239" s="1" t="n">
        <v>2.1</v>
      </c>
      <c r="AD3239" s="1" t="n">
        <f aca="false">IF(F3239=0,0,Z3239/F3239)</f>
        <v>3.40298507462687</v>
      </c>
      <c r="AE3239" s="1" t="str">
        <f aca="false">IFERROR(LEFT(C3239,FIND("-",C3239)-1),C3239)</f>
        <v>SG</v>
      </c>
      <c r="AF3239" s="1" t="str">
        <f aca="false">B3239&amp;"|"&amp;A3239</f>
        <v>Andre Roberson|2015</v>
      </c>
      <c r="AG3239" s="1" t="n">
        <f aca="false">SUMPRODUCT(($A$2:$A$4670=A3239)*($Z$2:$Z$4670&gt;Z3239))+1</f>
        <v>326</v>
      </c>
    </row>
    <row r="3240" customFormat="false" ht="15" hidden="false" customHeight="false" outlineLevel="0" collapsed="false">
      <c r="A3240" s="1" t="n">
        <v>2015</v>
      </c>
      <c r="B3240" s="1" t="s">
        <v>146</v>
      </c>
      <c r="C3240" s="1" t="s">
        <v>105</v>
      </c>
      <c r="D3240" s="1" t="n">
        <v>29</v>
      </c>
      <c r="E3240" s="1" t="s">
        <v>256</v>
      </c>
      <c r="F3240" s="1" t="n">
        <v>29</v>
      </c>
      <c r="G3240" s="1" t="n">
        <v>22</v>
      </c>
      <c r="H3240" s="1" t="n">
        <v>785</v>
      </c>
      <c r="I3240" s="1" t="n">
        <v>164</v>
      </c>
      <c r="J3240" s="1" t="n">
        <v>361</v>
      </c>
      <c r="K3240" s="1" t="n">
        <v>0.454</v>
      </c>
      <c r="L3240" s="1" t="n">
        <v>15</v>
      </c>
      <c r="M3240" s="1" t="n">
        <v>41</v>
      </c>
      <c r="N3240" s="1" t="n">
        <v>0.366</v>
      </c>
      <c r="O3240" s="1" t="n">
        <v>87</v>
      </c>
      <c r="P3240" s="1" t="n">
        <v>107</v>
      </c>
      <c r="Q3240" s="1" t="n">
        <v>0.813</v>
      </c>
      <c r="R3240" s="1" t="n">
        <v>32</v>
      </c>
      <c r="S3240" s="1" t="n">
        <v>95</v>
      </c>
      <c r="T3240" s="1" t="n">
        <v>127</v>
      </c>
      <c r="U3240" s="1" t="n">
        <v>46</v>
      </c>
      <c r="V3240" s="1" t="n">
        <v>2</v>
      </c>
      <c r="W3240" s="1" t="n">
        <v>27</v>
      </c>
      <c r="X3240" s="1" t="n">
        <v>42</v>
      </c>
      <c r="Y3240" s="1" t="n">
        <v>53</v>
      </c>
      <c r="Z3240" s="1" t="n">
        <v>430</v>
      </c>
      <c r="AA3240" s="1" t="n">
        <v>16.6</v>
      </c>
      <c r="AB3240" s="1" t="n">
        <v>0.527</v>
      </c>
      <c r="AC3240" s="1" t="n">
        <v>0.9</v>
      </c>
      <c r="AD3240" s="1" t="n">
        <f aca="false">IF(F3240=0,0,Z3240/F3240)</f>
        <v>14.8275862068966</v>
      </c>
      <c r="AE3240" s="1" t="str">
        <f aca="false">IFERROR(LEFT(C3240,FIND("-",C3240)-1),C3240)</f>
        <v>C</v>
      </c>
      <c r="AF3240" s="1" t="str">
        <f aca="false">B3240&amp;"|"&amp;A3240</f>
        <v>Andrea Bargnani|2015</v>
      </c>
      <c r="AG3240" s="1" t="n">
        <f aca="false">SUMPRODUCT(($A$2:$A$4670=A3240)*($Z$2:$Z$4670&gt;Z3240))+1</f>
        <v>241</v>
      </c>
    </row>
    <row r="3241" customFormat="false" ht="15" hidden="false" customHeight="false" outlineLevel="0" collapsed="false">
      <c r="A3241" s="1" t="n">
        <v>2015</v>
      </c>
      <c r="B3241" s="1" t="s">
        <v>148</v>
      </c>
      <c r="C3241" s="1" t="s">
        <v>123</v>
      </c>
      <c r="D3241" s="1" t="n">
        <v>33</v>
      </c>
      <c r="E3241" s="1" t="s">
        <v>891</v>
      </c>
      <c r="F3241" s="1" t="n">
        <v>7</v>
      </c>
      <c r="G3241" s="1" t="n">
        <v>0</v>
      </c>
      <c r="H3241" s="1" t="n">
        <v>36</v>
      </c>
      <c r="I3241" s="1" t="n">
        <v>0</v>
      </c>
      <c r="J3241" s="1" t="n">
        <v>5</v>
      </c>
      <c r="K3241" s="1" t="n">
        <v>0</v>
      </c>
      <c r="L3241" s="1" t="n">
        <v>0</v>
      </c>
      <c r="M3241" s="1" t="n">
        <v>0</v>
      </c>
      <c r="O3241" s="1" t="n">
        <v>3</v>
      </c>
      <c r="P3241" s="1" t="n">
        <v>4</v>
      </c>
      <c r="Q3241" s="1" t="n">
        <v>0.75</v>
      </c>
      <c r="R3241" s="1" t="n">
        <v>2</v>
      </c>
      <c r="S3241" s="1" t="n">
        <v>6</v>
      </c>
      <c r="T3241" s="1" t="n">
        <v>8</v>
      </c>
      <c r="U3241" s="1" t="n">
        <v>1</v>
      </c>
      <c r="V3241" s="1" t="n">
        <v>1</v>
      </c>
      <c r="W3241" s="1" t="n">
        <v>0</v>
      </c>
      <c r="X3241" s="1" t="n">
        <v>1</v>
      </c>
      <c r="Y3241" s="1" t="n">
        <v>1</v>
      </c>
      <c r="Z3241" s="1" t="n">
        <v>3</v>
      </c>
      <c r="AA3241" s="1" t="n">
        <v>2.8</v>
      </c>
      <c r="AB3241" s="1" t="n">
        <v>0.222</v>
      </c>
      <c r="AC3241" s="1" t="n">
        <v>0</v>
      </c>
      <c r="AD3241" s="1" t="n">
        <f aca="false">IF(F3241=0,0,Z3241/F3241)</f>
        <v>0.428571428571429</v>
      </c>
      <c r="AE3241" s="1" t="str">
        <f aca="false">IFERROR(LEFT(C3241,FIND("-",C3241)-1),C3241)</f>
        <v>SF</v>
      </c>
      <c r="AF3241" s="1" t="str">
        <f aca="false">B3241&amp;"|"&amp;A3241</f>
        <v>Andrei Kirilenko|2015</v>
      </c>
      <c r="AG3241" s="1" t="n">
        <f aca="false">SUMPRODUCT(($A$2:$A$4670=A3241)*($Z$2:$Z$4670&gt;Z3241))+1</f>
        <v>480</v>
      </c>
    </row>
    <row r="3242" customFormat="false" ht="15" hidden="false" customHeight="false" outlineLevel="0" collapsed="false">
      <c r="A3242" s="1" t="n">
        <v>2015</v>
      </c>
      <c r="B3242" s="1" t="s">
        <v>151</v>
      </c>
      <c r="C3242" s="1" t="s">
        <v>105</v>
      </c>
      <c r="D3242" s="1" t="n">
        <v>30</v>
      </c>
      <c r="E3242" s="1" t="s">
        <v>117</v>
      </c>
      <c r="F3242" s="1" t="n">
        <v>67</v>
      </c>
      <c r="G3242" s="1" t="n">
        <v>65</v>
      </c>
      <c r="H3242" s="1" t="n">
        <v>1583</v>
      </c>
      <c r="I3242" s="1" t="n">
        <v>200</v>
      </c>
      <c r="J3242" s="1" t="n">
        <v>355</v>
      </c>
      <c r="K3242" s="1" t="n">
        <v>0.563</v>
      </c>
      <c r="L3242" s="1" t="n">
        <v>0</v>
      </c>
      <c r="M3242" s="1" t="n">
        <v>0</v>
      </c>
      <c r="O3242" s="1" t="n">
        <v>22</v>
      </c>
      <c r="P3242" s="1" t="n">
        <v>42</v>
      </c>
      <c r="Q3242" s="1" t="n">
        <v>0.524</v>
      </c>
      <c r="R3242" s="1" t="n">
        <v>141</v>
      </c>
      <c r="S3242" s="1" t="n">
        <v>402</v>
      </c>
      <c r="T3242" s="1" t="n">
        <v>543</v>
      </c>
      <c r="U3242" s="1" t="n">
        <v>180</v>
      </c>
      <c r="V3242" s="1" t="n">
        <v>39</v>
      </c>
      <c r="W3242" s="1" t="n">
        <v>113</v>
      </c>
      <c r="X3242" s="1" t="n">
        <v>106</v>
      </c>
      <c r="Y3242" s="1" t="n">
        <v>188</v>
      </c>
      <c r="Z3242" s="1" t="n">
        <v>422</v>
      </c>
      <c r="AA3242" s="1" t="n">
        <v>15.8</v>
      </c>
      <c r="AB3242" s="1" t="n">
        <v>0.565</v>
      </c>
      <c r="AC3242" s="1" t="n">
        <v>5.2</v>
      </c>
      <c r="AD3242" s="1" t="n">
        <f aca="false">IF(F3242=0,0,Z3242/F3242)</f>
        <v>6.29850746268657</v>
      </c>
      <c r="AE3242" s="1" t="str">
        <f aca="false">IFERROR(LEFT(C3242,FIND("-",C3242)-1),C3242)</f>
        <v>C</v>
      </c>
      <c r="AF3242" s="1" t="str">
        <f aca="false">B3242&amp;"|"&amp;A3242</f>
        <v>Andrew Bogut|2015</v>
      </c>
      <c r="AG3242" s="1" t="n">
        <f aca="false">SUMPRODUCT(($A$2:$A$4670=A3242)*($Z$2:$Z$4670&gt;Z3242))+1</f>
        <v>246</v>
      </c>
    </row>
    <row r="3243" customFormat="false" ht="15" hidden="false" customHeight="false" outlineLevel="0" collapsed="false">
      <c r="A3243" s="1" t="n">
        <v>2015</v>
      </c>
      <c r="B3243" s="1" t="s">
        <v>893</v>
      </c>
      <c r="C3243" s="1" t="s">
        <v>92</v>
      </c>
      <c r="D3243" s="1" t="n">
        <v>25</v>
      </c>
      <c r="E3243" s="1" t="s">
        <v>112</v>
      </c>
      <c r="F3243" s="1" t="n">
        <v>40</v>
      </c>
      <c r="G3243" s="1" t="n">
        <v>3</v>
      </c>
      <c r="H3243" s="1" t="n">
        <v>492</v>
      </c>
      <c r="I3243" s="1" t="n">
        <v>83</v>
      </c>
      <c r="J3243" s="1" t="n">
        <v>190</v>
      </c>
      <c r="K3243" s="1" t="n">
        <v>0.437</v>
      </c>
      <c r="L3243" s="1" t="n">
        <v>13</v>
      </c>
      <c r="M3243" s="1" t="n">
        <v>41</v>
      </c>
      <c r="N3243" s="1" t="n">
        <v>0.317</v>
      </c>
      <c r="O3243" s="1" t="n">
        <v>15</v>
      </c>
      <c r="P3243" s="1" t="n">
        <v>25</v>
      </c>
      <c r="Q3243" s="1" t="n">
        <v>0.6</v>
      </c>
      <c r="R3243" s="1" t="n">
        <v>17</v>
      </c>
      <c r="S3243" s="1" t="n">
        <v>65</v>
      </c>
      <c r="T3243" s="1" t="n">
        <v>82</v>
      </c>
      <c r="U3243" s="1" t="n">
        <v>22</v>
      </c>
      <c r="V3243" s="1" t="n">
        <v>6</v>
      </c>
      <c r="W3243" s="1" t="n">
        <v>12</v>
      </c>
      <c r="X3243" s="1" t="n">
        <v>24</v>
      </c>
      <c r="Y3243" s="1" t="n">
        <v>51</v>
      </c>
      <c r="Z3243" s="1" t="n">
        <v>194</v>
      </c>
      <c r="AA3243" s="1" t="n">
        <v>10.3</v>
      </c>
      <c r="AB3243" s="1" t="n">
        <v>0.483</v>
      </c>
      <c r="AC3243" s="1" t="n">
        <v>0.1</v>
      </c>
      <c r="AD3243" s="1" t="n">
        <f aca="false">IF(F3243=0,0,Z3243/F3243)</f>
        <v>4.85</v>
      </c>
      <c r="AE3243" s="1" t="str">
        <f aca="false">IFERROR(LEFT(C3243,FIND("-",C3243)-1),C3243)</f>
        <v>PF</v>
      </c>
      <c r="AF3243" s="1" t="str">
        <f aca="false">B3243&amp;"|"&amp;A3243</f>
        <v>Andrew Nicholson|2015</v>
      </c>
      <c r="AG3243" s="1" t="n">
        <f aca="false">SUMPRODUCT(($A$2:$A$4670=A3243)*($Z$2:$Z$4670&gt;Z3243))+1</f>
        <v>345</v>
      </c>
    </row>
    <row r="3244" customFormat="false" ht="15" hidden="false" customHeight="false" outlineLevel="0" collapsed="false">
      <c r="A3244" s="1" t="n">
        <v>2015</v>
      </c>
      <c r="B3244" s="1" t="s">
        <v>1051</v>
      </c>
      <c r="C3244" s="1" t="s">
        <v>123</v>
      </c>
      <c r="D3244" s="1" t="n">
        <v>19</v>
      </c>
      <c r="E3244" s="1" t="s">
        <v>120</v>
      </c>
      <c r="F3244" s="1" t="n">
        <v>82</v>
      </c>
      <c r="G3244" s="1" t="n">
        <v>82</v>
      </c>
      <c r="H3244" s="1" t="n">
        <v>2969</v>
      </c>
      <c r="I3244" s="1" t="n">
        <v>497</v>
      </c>
      <c r="J3244" s="1" t="n">
        <v>1137</v>
      </c>
      <c r="K3244" s="1" t="n">
        <v>0.437</v>
      </c>
      <c r="L3244" s="1" t="n">
        <v>39</v>
      </c>
      <c r="M3244" s="1" t="n">
        <v>126</v>
      </c>
      <c r="N3244" s="1" t="n">
        <v>0.31</v>
      </c>
      <c r="O3244" s="1" t="n">
        <v>354</v>
      </c>
      <c r="P3244" s="1" t="n">
        <v>466</v>
      </c>
      <c r="Q3244" s="1" t="n">
        <v>0.76</v>
      </c>
      <c r="R3244" s="1" t="n">
        <v>134</v>
      </c>
      <c r="S3244" s="1" t="n">
        <v>240</v>
      </c>
      <c r="T3244" s="1" t="n">
        <v>374</v>
      </c>
      <c r="U3244" s="1" t="n">
        <v>170</v>
      </c>
      <c r="V3244" s="1" t="n">
        <v>86</v>
      </c>
      <c r="W3244" s="1" t="n">
        <v>50</v>
      </c>
      <c r="X3244" s="1" t="n">
        <v>177</v>
      </c>
      <c r="Y3244" s="1" t="n">
        <v>190</v>
      </c>
      <c r="Z3244" s="1" t="n">
        <v>1387</v>
      </c>
      <c r="AA3244" s="1" t="n">
        <v>13.9</v>
      </c>
      <c r="AB3244" s="1" t="n">
        <v>0.517</v>
      </c>
      <c r="AC3244" s="1" t="n">
        <v>2.1</v>
      </c>
      <c r="AD3244" s="1" t="n">
        <f aca="false">IF(F3244=0,0,Z3244/F3244)</f>
        <v>16.9146341463415</v>
      </c>
      <c r="AE3244" s="1" t="str">
        <f aca="false">IFERROR(LEFT(C3244,FIND("-",C3244)-1),C3244)</f>
        <v>SF</v>
      </c>
      <c r="AF3244" s="1" t="str">
        <f aca="false">B3244&amp;"|"&amp;A3244</f>
        <v>Andrew Wiggins|2015</v>
      </c>
      <c r="AG3244" s="1" t="n">
        <f aca="false">SUMPRODUCT(($A$2:$A$4670=A3244)*($Z$2:$Z$4670&gt;Z3244))+1</f>
        <v>19</v>
      </c>
    </row>
    <row r="3245" customFormat="false" ht="15" hidden="false" customHeight="false" outlineLevel="0" collapsed="false">
      <c r="A3245" s="1" t="n">
        <v>2015</v>
      </c>
      <c r="B3245" s="1" t="s">
        <v>973</v>
      </c>
      <c r="C3245" s="1" t="s">
        <v>92</v>
      </c>
      <c r="D3245" s="1" t="n">
        <v>21</v>
      </c>
      <c r="E3245" s="1" t="s">
        <v>120</v>
      </c>
      <c r="F3245" s="1" t="n">
        <v>57</v>
      </c>
      <c r="G3245" s="1" t="n">
        <v>3</v>
      </c>
      <c r="H3245" s="1" t="n">
        <v>894</v>
      </c>
      <c r="I3245" s="1" t="n">
        <v>125</v>
      </c>
      <c r="J3245" s="1" t="n">
        <v>297</v>
      </c>
      <c r="K3245" s="1" t="n">
        <v>0.421</v>
      </c>
      <c r="L3245" s="1" t="n">
        <v>7</v>
      </c>
      <c r="M3245" s="1" t="n">
        <v>23</v>
      </c>
      <c r="N3245" s="1" t="n">
        <v>0.304</v>
      </c>
      <c r="O3245" s="1" t="n">
        <v>41</v>
      </c>
      <c r="P3245" s="1" t="n">
        <v>64</v>
      </c>
      <c r="Q3245" s="1" t="n">
        <v>0.641</v>
      </c>
      <c r="R3245" s="1" t="n">
        <v>52</v>
      </c>
      <c r="S3245" s="1" t="n">
        <v>164</v>
      </c>
      <c r="T3245" s="1" t="n">
        <v>216</v>
      </c>
      <c r="U3245" s="1" t="n">
        <v>48</v>
      </c>
      <c r="V3245" s="1" t="n">
        <v>27</v>
      </c>
      <c r="W3245" s="1" t="n">
        <v>16</v>
      </c>
      <c r="X3245" s="1" t="n">
        <v>36</v>
      </c>
      <c r="Y3245" s="1" t="n">
        <v>87</v>
      </c>
      <c r="Z3245" s="1" t="n">
        <v>298</v>
      </c>
      <c r="AA3245" s="1" t="n">
        <v>11.4</v>
      </c>
      <c r="AB3245" s="1" t="n">
        <v>0.458</v>
      </c>
      <c r="AC3245" s="1" t="n">
        <v>0.3</v>
      </c>
      <c r="AD3245" s="1" t="n">
        <f aca="false">IF(F3245=0,0,Z3245/F3245)</f>
        <v>5.2280701754386</v>
      </c>
      <c r="AE3245" s="1" t="str">
        <f aca="false">IFERROR(LEFT(C3245,FIND("-",C3245)-1),C3245)</f>
        <v>PF</v>
      </c>
      <c r="AF3245" s="1" t="str">
        <f aca="false">B3245&amp;"|"&amp;A3245</f>
        <v>Anthony Bennett|2015</v>
      </c>
      <c r="AG3245" s="1" t="n">
        <f aca="false">SUMPRODUCT(($A$2:$A$4670=A3245)*($Z$2:$Z$4670&gt;Z3245))+1</f>
        <v>295</v>
      </c>
    </row>
    <row r="3246" customFormat="false" ht="15" hidden="false" customHeight="false" outlineLevel="0" collapsed="false">
      <c r="A3246" s="1" t="n">
        <v>2015</v>
      </c>
      <c r="B3246" s="1" t="s">
        <v>894</v>
      </c>
      <c r="C3246" s="1" t="s">
        <v>92</v>
      </c>
      <c r="D3246" s="1" t="n">
        <v>21</v>
      </c>
      <c r="E3246" s="1" t="s">
        <v>969</v>
      </c>
      <c r="F3246" s="1" t="n">
        <v>68</v>
      </c>
      <c r="G3246" s="1" t="n">
        <v>68</v>
      </c>
      <c r="H3246" s="1" t="n">
        <v>2455</v>
      </c>
      <c r="I3246" s="1" t="n">
        <v>642</v>
      </c>
      <c r="J3246" s="1" t="n">
        <v>1199</v>
      </c>
      <c r="K3246" s="1" t="n">
        <v>0.535</v>
      </c>
      <c r="L3246" s="1" t="n">
        <v>1</v>
      </c>
      <c r="M3246" s="1" t="n">
        <v>12</v>
      </c>
      <c r="N3246" s="1" t="n">
        <v>0.083</v>
      </c>
      <c r="O3246" s="1" t="n">
        <v>371</v>
      </c>
      <c r="P3246" s="1" t="n">
        <v>461</v>
      </c>
      <c r="Q3246" s="1" t="n">
        <v>0.805</v>
      </c>
      <c r="R3246" s="1" t="n">
        <v>173</v>
      </c>
      <c r="S3246" s="1" t="n">
        <v>523</v>
      </c>
      <c r="T3246" s="1" t="n">
        <v>696</v>
      </c>
      <c r="U3246" s="1" t="n">
        <v>149</v>
      </c>
      <c r="V3246" s="1" t="n">
        <v>100</v>
      </c>
      <c r="W3246" s="1" t="n">
        <v>200</v>
      </c>
      <c r="X3246" s="1" t="n">
        <v>95</v>
      </c>
      <c r="Y3246" s="1" t="n">
        <v>141</v>
      </c>
      <c r="Z3246" s="1" t="n">
        <v>1656</v>
      </c>
      <c r="AA3246" s="1" t="n">
        <v>30.8</v>
      </c>
      <c r="AB3246" s="1" t="n">
        <v>0.591</v>
      </c>
      <c r="AC3246" s="1" t="n">
        <v>14</v>
      </c>
      <c r="AD3246" s="1" t="n">
        <f aca="false">IF(F3246=0,0,Z3246/F3246)</f>
        <v>24.3529411764706</v>
      </c>
      <c r="AE3246" s="1" t="str">
        <f aca="false">IFERROR(LEFT(C3246,FIND("-",C3246)-1),C3246)</f>
        <v>PF</v>
      </c>
      <c r="AF3246" s="1" t="str">
        <f aca="false">B3246&amp;"|"&amp;A3246</f>
        <v>Anthony Davis|2015</v>
      </c>
      <c r="AG3246" s="1" t="n">
        <f aca="false">SUMPRODUCT(($A$2:$A$4670=A3246)*($Z$2:$Z$4670&gt;Z3246))+1</f>
        <v>8</v>
      </c>
    </row>
    <row r="3247" customFormat="false" ht="15" hidden="false" customHeight="false" outlineLevel="0" collapsed="false">
      <c r="A3247" s="1" t="n">
        <v>2015</v>
      </c>
      <c r="B3247" s="1" t="s">
        <v>597</v>
      </c>
      <c r="C3247" s="1" t="s">
        <v>128</v>
      </c>
      <c r="D3247" s="1" t="n">
        <v>29</v>
      </c>
      <c r="E3247" s="1" t="s">
        <v>609</v>
      </c>
      <c r="F3247" s="1" t="n">
        <v>74</v>
      </c>
      <c r="G3247" s="1" t="n">
        <v>0</v>
      </c>
      <c r="H3247" s="1" t="n">
        <v>1806</v>
      </c>
      <c r="I3247" s="1" t="n">
        <v>285</v>
      </c>
      <c r="J3247" s="1" t="n">
        <v>615</v>
      </c>
      <c r="K3247" s="1" t="n">
        <v>0.463</v>
      </c>
      <c r="L3247" s="1" t="n">
        <v>141</v>
      </c>
      <c r="M3247" s="1" t="n">
        <v>325</v>
      </c>
      <c r="N3247" s="1" t="n">
        <v>0.434</v>
      </c>
      <c r="O3247" s="1" t="n">
        <v>79</v>
      </c>
      <c r="P3247" s="1" t="n">
        <v>89</v>
      </c>
      <c r="Q3247" s="1" t="n">
        <v>0.888</v>
      </c>
      <c r="R3247" s="1" t="n">
        <v>40</v>
      </c>
      <c r="S3247" s="1" t="n">
        <v>155</v>
      </c>
      <c r="T3247" s="1" t="n">
        <v>195</v>
      </c>
      <c r="U3247" s="1" t="n">
        <v>60</v>
      </c>
      <c r="V3247" s="1" t="n">
        <v>54</v>
      </c>
      <c r="W3247" s="1" t="n">
        <v>11</v>
      </c>
      <c r="X3247" s="1" t="n">
        <v>38</v>
      </c>
      <c r="Y3247" s="1" t="n">
        <v>135</v>
      </c>
      <c r="Z3247" s="1" t="n">
        <v>790</v>
      </c>
      <c r="AA3247" s="1" t="n">
        <v>14.8</v>
      </c>
      <c r="AB3247" s="1" t="n">
        <v>0.604</v>
      </c>
      <c r="AC3247" s="1" t="n">
        <v>5.7</v>
      </c>
      <c r="AD3247" s="1" t="n">
        <f aca="false">IF(F3247=0,0,Z3247/F3247)</f>
        <v>10.6756756756757</v>
      </c>
      <c r="AE3247" s="1" t="str">
        <f aca="false">IFERROR(LEFT(C3247,FIND("-",C3247)-1),C3247)</f>
        <v>SG</v>
      </c>
      <c r="AF3247" s="1" t="str">
        <f aca="false">B3247&amp;"|"&amp;A3247</f>
        <v>Anthony Morrow|2015</v>
      </c>
      <c r="AG3247" s="1" t="n">
        <f aca="false">SUMPRODUCT(($A$2:$A$4670=A3247)*($Z$2:$Z$4670&gt;Z3247))+1</f>
        <v>115</v>
      </c>
    </row>
    <row r="3248" customFormat="false" ht="15" hidden="false" customHeight="false" outlineLevel="0" collapsed="false">
      <c r="A3248" s="1" t="n">
        <v>2015</v>
      </c>
      <c r="B3248" s="1" t="s">
        <v>600</v>
      </c>
      <c r="C3248" s="1" t="s">
        <v>92</v>
      </c>
      <c r="D3248" s="1" t="n">
        <v>29</v>
      </c>
      <c r="E3248" s="1" t="s">
        <v>115</v>
      </c>
      <c r="F3248" s="1" t="n">
        <v>76</v>
      </c>
      <c r="G3248" s="1" t="n">
        <v>11</v>
      </c>
      <c r="H3248" s="1" t="n">
        <v>1432</v>
      </c>
      <c r="I3248" s="1" t="n">
        <v>161</v>
      </c>
      <c r="J3248" s="1" t="n">
        <v>393</v>
      </c>
      <c r="K3248" s="1" t="n">
        <v>0.41</v>
      </c>
      <c r="L3248" s="1" t="n">
        <v>106</v>
      </c>
      <c r="M3248" s="1" t="n">
        <v>290</v>
      </c>
      <c r="N3248" s="1" t="n">
        <v>0.366</v>
      </c>
      <c r="O3248" s="1" t="n">
        <v>54</v>
      </c>
      <c r="P3248" s="1" t="n">
        <v>69</v>
      </c>
      <c r="Q3248" s="1" t="n">
        <v>0.783</v>
      </c>
      <c r="R3248" s="1" t="n">
        <v>51</v>
      </c>
      <c r="S3248" s="1" t="n">
        <v>185</v>
      </c>
      <c r="T3248" s="1" t="n">
        <v>236</v>
      </c>
      <c r="U3248" s="1" t="n">
        <v>59</v>
      </c>
      <c r="V3248" s="1" t="n">
        <v>24</v>
      </c>
      <c r="W3248" s="1" t="n">
        <v>16</v>
      </c>
      <c r="X3248" s="1" t="n">
        <v>51</v>
      </c>
      <c r="Y3248" s="1" t="n">
        <v>137</v>
      </c>
      <c r="Z3248" s="1" t="n">
        <v>482</v>
      </c>
      <c r="AA3248" s="1" t="n">
        <v>11.1</v>
      </c>
      <c r="AB3248" s="1" t="n">
        <v>0.569</v>
      </c>
      <c r="AC3248" s="1" t="n">
        <v>2.7</v>
      </c>
      <c r="AD3248" s="1" t="n">
        <f aca="false">IF(F3248=0,0,Z3248/F3248)</f>
        <v>6.3421052631579</v>
      </c>
      <c r="AE3248" s="1" t="str">
        <f aca="false">IFERROR(LEFT(C3248,FIND("-",C3248)-1),C3248)</f>
        <v>PF</v>
      </c>
      <c r="AF3248" s="1" t="str">
        <f aca="false">B3248&amp;"|"&amp;A3248</f>
        <v>Anthony Tolliver|2015</v>
      </c>
      <c r="AG3248" s="1" t="n">
        <f aca="false">SUMPRODUCT(($A$2:$A$4670=A3248)*($Z$2:$Z$4670&gt;Z3248))+1</f>
        <v>218</v>
      </c>
    </row>
    <row r="3249" customFormat="false" ht="15" hidden="false" customHeight="false" outlineLevel="0" collapsed="false">
      <c r="A3249" s="1" t="n">
        <v>2015</v>
      </c>
      <c r="B3249" s="1" t="s">
        <v>974</v>
      </c>
      <c r="C3249" s="1" t="s">
        <v>128</v>
      </c>
      <c r="D3249" s="1" t="n">
        <v>20</v>
      </c>
      <c r="E3249" s="1" t="s">
        <v>124</v>
      </c>
      <c r="F3249" s="1" t="n">
        <v>41</v>
      </c>
      <c r="G3249" s="1" t="n">
        <v>2</v>
      </c>
      <c r="H3249" s="1" t="n">
        <v>535</v>
      </c>
      <c r="I3249" s="1" t="n">
        <v>79</v>
      </c>
      <c r="J3249" s="1" t="n">
        <v>201</v>
      </c>
      <c r="K3249" s="1" t="n">
        <v>0.393</v>
      </c>
      <c r="L3249" s="1" t="n">
        <v>12</v>
      </c>
      <c r="M3249" s="1" t="n">
        <v>41</v>
      </c>
      <c r="N3249" s="1" t="n">
        <v>0.293</v>
      </c>
      <c r="O3249" s="1" t="n">
        <v>61</v>
      </c>
      <c r="P3249" s="1" t="n">
        <v>83</v>
      </c>
      <c r="Q3249" s="1" t="n">
        <v>0.735</v>
      </c>
      <c r="R3249" s="1" t="n">
        <v>27</v>
      </c>
      <c r="S3249" s="1" t="n">
        <v>47</v>
      </c>
      <c r="T3249" s="1" t="n">
        <v>74</v>
      </c>
      <c r="U3249" s="1" t="n">
        <v>44</v>
      </c>
      <c r="V3249" s="1" t="n">
        <v>18</v>
      </c>
      <c r="W3249" s="1" t="n">
        <v>9</v>
      </c>
      <c r="X3249" s="1" t="n">
        <v>48</v>
      </c>
      <c r="Y3249" s="1" t="n">
        <v>55</v>
      </c>
      <c r="Z3249" s="1" t="n">
        <v>231</v>
      </c>
      <c r="AA3249" s="1" t="n">
        <v>11.2</v>
      </c>
      <c r="AB3249" s="1" t="n">
        <v>0.486</v>
      </c>
      <c r="AC3249" s="1" t="n">
        <v>0.2</v>
      </c>
      <c r="AD3249" s="1" t="n">
        <f aca="false">IF(F3249=0,0,Z3249/F3249)</f>
        <v>5.63414634146341</v>
      </c>
      <c r="AE3249" s="1" t="str">
        <f aca="false">IFERROR(LEFT(C3249,FIND("-",C3249)-1),C3249)</f>
        <v>SG</v>
      </c>
      <c r="AF3249" s="1" t="str">
        <f aca="false">B3249&amp;"|"&amp;A3249</f>
        <v>Archie Goodwin|2015</v>
      </c>
      <c r="AG3249" s="1" t="n">
        <f aca="false">SUMPRODUCT(($A$2:$A$4670=A3249)*($Z$2:$Z$4670&gt;Z3249))+1</f>
        <v>325</v>
      </c>
    </row>
    <row r="3250" customFormat="false" ht="15" hidden="false" customHeight="false" outlineLevel="0" collapsed="false">
      <c r="A3250" s="1" t="n">
        <v>2015</v>
      </c>
      <c r="B3250" s="1" t="s">
        <v>975</v>
      </c>
      <c r="C3250" s="1" t="s">
        <v>105</v>
      </c>
      <c r="D3250" s="1" t="n">
        <v>27</v>
      </c>
      <c r="E3250" s="1" t="s">
        <v>120</v>
      </c>
      <c r="F3250" s="1" t="n">
        <v>6</v>
      </c>
      <c r="G3250" s="1" t="n">
        <v>1</v>
      </c>
      <c r="H3250" s="1" t="n">
        <v>68</v>
      </c>
      <c r="I3250" s="1" t="n">
        <v>12</v>
      </c>
      <c r="J3250" s="1" t="n">
        <v>14</v>
      </c>
      <c r="K3250" s="1" t="n">
        <v>0.857</v>
      </c>
      <c r="L3250" s="1" t="n">
        <v>0</v>
      </c>
      <c r="M3250" s="1" t="n">
        <v>0</v>
      </c>
      <c r="O3250" s="1" t="n">
        <v>3</v>
      </c>
      <c r="P3250" s="1" t="n">
        <v>8</v>
      </c>
      <c r="Q3250" s="1" t="n">
        <v>0.375</v>
      </c>
      <c r="R3250" s="1" t="n">
        <v>7</v>
      </c>
      <c r="S3250" s="1" t="n">
        <v>14</v>
      </c>
      <c r="T3250" s="1" t="n">
        <v>21</v>
      </c>
      <c r="U3250" s="1" t="n">
        <v>4</v>
      </c>
      <c r="V3250" s="1" t="n">
        <v>1</v>
      </c>
      <c r="W3250" s="1" t="n">
        <v>3</v>
      </c>
      <c r="X3250" s="1" t="n">
        <v>2</v>
      </c>
      <c r="Y3250" s="1" t="n">
        <v>6</v>
      </c>
      <c r="Z3250" s="1" t="n">
        <v>27</v>
      </c>
      <c r="AA3250" s="1" t="n">
        <v>22.8</v>
      </c>
      <c r="AB3250" s="1" t="n">
        <v>0.771</v>
      </c>
      <c r="AC3250" s="1" t="n">
        <v>0.3</v>
      </c>
      <c r="AD3250" s="1" t="n">
        <f aca="false">IF(F3250=0,0,Z3250/F3250)</f>
        <v>4.5</v>
      </c>
      <c r="AE3250" s="1" t="str">
        <f aca="false">IFERROR(LEFT(C3250,FIND("-",C3250)-1),C3250)</f>
        <v>C</v>
      </c>
      <c r="AF3250" s="1" t="str">
        <f aca="false">B3250&amp;"|"&amp;A3250</f>
        <v>Arinze Onuaku|2015</v>
      </c>
      <c r="AG3250" s="1" t="n">
        <f aca="false">SUMPRODUCT(($A$2:$A$4670=A3250)*($Z$2:$Z$4670&gt;Z3250))+1</f>
        <v>448</v>
      </c>
    </row>
    <row r="3251" customFormat="false" ht="15" hidden="false" customHeight="false" outlineLevel="0" collapsed="false">
      <c r="A3251" s="1" t="n">
        <v>2015</v>
      </c>
      <c r="B3251" s="1" t="s">
        <v>896</v>
      </c>
      <c r="C3251" s="1" t="s">
        <v>105</v>
      </c>
      <c r="D3251" s="1" t="n">
        <v>28</v>
      </c>
      <c r="E3251" s="1" t="s">
        <v>194</v>
      </c>
      <c r="F3251" s="1" t="n">
        <v>70</v>
      </c>
      <c r="G3251" s="1" t="n">
        <v>17</v>
      </c>
      <c r="H3251" s="1" t="n">
        <v>1122</v>
      </c>
      <c r="I3251" s="1" t="n">
        <v>185</v>
      </c>
      <c r="J3251" s="1" t="n">
        <v>327</v>
      </c>
      <c r="K3251" s="1" t="n">
        <v>0.566</v>
      </c>
      <c r="L3251" s="1" t="n">
        <v>1</v>
      </c>
      <c r="M3251" s="1" t="n">
        <v>4</v>
      </c>
      <c r="N3251" s="1" t="n">
        <v>0.25</v>
      </c>
      <c r="O3251" s="1" t="n">
        <v>90</v>
      </c>
      <c r="P3251" s="1" t="n">
        <v>104</v>
      </c>
      <c r="Q3251" s="1" t="n">
        <v>0.865</v>
      </c>
      <c r="R3251" s="1" t="n">
        <v>109</v>
      </c>
      <c r="S3251" s="1" t="n">
        <v>209</v>
      </c>
      <c r="T3251" s="1" t="n">
        <v>318</v>
      </c>
      <c r="U3251" s="1" t="n">
        <v>35</v>
      </c>
      <c r="V3251" s="1" t="n">
        <v>16</v>
      </c>
      <c r="W3251" s="1" t="n">
        <v>22</v>
      </c>
      <c r="X3251" s="1" t="n">
        <v>65</v>
      </c>
      <c r="Y3251" s="1" t="n">
        <v>162</v>
      </c>
      <c r="Z3251" s="1" t="n">
        <v>461</v>
      </c>
      <c r="AA3251" s="1" t="n">
        <v>15.9</v>
      </c>
      <c r="AB3251" s="1" t="n">
        <v>0.618</v>
      </c>
      <c r="AC3251" s="1" t="n">
        <v>3.9</v>
      </c>
      <c r="AD3251" s="1" t="n">
        <f aca="false">IF(F3251=0,0,Z3251/F3251)</f>
        <v>6.58571428571429</v>
      </c>
      <c r="AE3251" s="1" t="str">
        <f aca="false">IFERROR(LEFT(C3251,FIND("-",C3251)-1),C3251)</f>
        <v>C</v>
      </c>
      <c r="AF3251" s="1" t="str">
        <f aca="false">B3251&amp;"|"&amp;A3251</f>
        <v>Aron Baynes|2015</v>
      </c>
      <c r="AG3251" s="1" t="n">
        <f aca="false">SUMPRODUCT(($A$2:$A$4670=A3251)*($Z$2:$Z$4670&gt;Z3251))+1</f>
        <v>225</v>
      </c>
    </row>
    <row r="3252" customFormat="false" ht="15" hidden="false" customHeight="false" outlineLevel="0" collapsed="false">
      <c r="A3252" s="1" t="n">
        <v>2015</v>
      </c>
      <c r="B3252" s="1" t="s">
        <v>165</v>
      </c>
      <c r="C3252" s="1" t="s">
        <v>128</v>
      </c>
      <c r="D3252" s="1" t="n">
        <v>29</v>
      </c>
      <c r="E3252" s="1" t="s">
        <v>115</v>
      </c>
      <c r="F3252" s="1" t="n">
        <v>78</v>
      </c>
      <c r="G3252" s="1" t="n">
        <v>72</v>
      </c>
      <c r="H3252" s="1" t="n">
        <v>2502</v>
      </c>
      <c r="I3252" s="1" t="n">
        <v>375</v>
      </c>
      <c r="J3252" s="1" t="n">
        <v>884</v>
      </c>
      <c r="K3252" s="1" t="n">
        <v>0.424</v>
      </c>
      <c r="L3252" s="1" t="n">
        <v>118</v>
      </c>
      <c r="M3252" s="1" t="n">
        <v>333</v>
      </c>
      <c r="N3252" s="1" t="n">
        <v>0.354</v>
      </c>
      <c r="O3252" s="1" t="n">
        <v>167</v>
      </c>
      <c r="P3252" s="1" t="n">
        <v>198</v>
      </c>
      <c r="Q3252" s="1" t="n">
        <v>0.843</v>
      </c>
      <c r="R3252" s="1" t="n">
        <v>27</v>
      </c>
      <c r="S3252" s="1" t="n">
        <v>220</v>
      </c>
      <c r="T3252" s="1" t="n">
        <v>247</v>
      </c>
      <c r="U3252" s="1" t="n">
        <v>129</v>
      </c>
      <c r="V3252" s="1" t="n">
        <v>41</v>
      </c>
      <c r="W3252" s="1" t="n">
        <v>7</v>
      </c>
      <c r="X3252" s="1" t="n">
        <v>116</v>
      </c>
      <c r="Y3252" s="1" t="n">
        <v>167</v>
      </c>
      <c r="Z3252" s="1" t="n">
        <v>1035</v>
      </c>
      <c r="AA3252" s="1" t="n">
        <v>10.7</v>
      </c>
      <c r="AB3252" s="1" t="n">
        <v>0.533</v>
      </c>
      <c r="AC3252" s="1" t="n">
        <v>2.6</v>
      </c>
      <c r="AD3252" s="1" t="n">
        <f aca="false">IF(F3252=0,0,Z3252/F3252)</f>
        <v>13.2692307692308</v>
      </c>
      <c r="AE3252" s="1" t="str">
        <f aca="false">IFERROR(LEFT(C3252,FIND("-",C3252)-1),C3252)</f>
        <v>SG</v>
      </c>
      <c r="AF3252" s="1" t="str">
        <f aca="false">B3252&amp;"|"&amp;A3252</f>
        <v>Arron Afflalo|2015</v>
      </c>
      <c r="AG3252" s="1" t="n">
        <f aca="false">SUMPRODUCT(($A$2:$A$4670=A3252)*($Z$2:$Z$4670&gt;Z3252))+1</f>
        <v>62</v>
      </c>
    </row>
    <row r="3253" customFormat="false" ht="15" hidden="false" customHeight="false" outlineLevel="0" collapsed="false">
      <c r="A3253" s="1" t="n">
        <v>2015</v>
      </c>
      <c r="B3253" s="1" t="s">
        <v>679</v>
      </c>
      <c r="C3253" s="1" t="s">
        <v>123</v>
      </c>
      <c r="D3253" s="1" t="n">
        <v>26</v>
      </c>
      <c r="E3253" s="1" t="s">
        <v>115</v>
      </c>
      <c r="F3253" s="1" t="n">
        <v>34</v>
      </c>
      <c r="G3253" s="1" t="n">
        <v>4</v>
      </c>
      <c r="H3253" s="1" t="n">
        <v>344</v>
      </c>
      <c r="I3253" s="1" t="n">
        <v>50</v>
      </c>
      <c r="J3253" s="1" t="n">
        <v>141</v>
      </c>
      <c r="K3253" s="1" t="n">
        <v>0.355</v>
      </c>
      <c r="L3253" s="1" t="n">
        <v>24</v>
      </c>
      <c r="M3253" s="1" t="n">
        <v>71</v>
      </c>
      <c r="N3253" s="1" t="n">
        <v>0.338</v>
      </c>
      <c r="O3253" s="1" t="n">
        <v>5</v>
      </c>
      <c r="P3253" s="1" t="n">
        <v>6</v>
      </c>
      <c r="Q3253" s="1" t="n">
        <v>0.833</v>
      </c>
      <c r="R3253" s="1" t="n">
        <v>10</v>
      </c>
      <c r="S3253" s="1" t="n">
        <v>65</v>
      </c>
      <c r="T3253" s="1" t="n">
        <v>75</v>
      </c>
      <c r="U3253" s="1" t="n">
        <v>17</v>
      </c>
      <c r="V3253" s="1" t="n">
        <v>12</v>
      </c>
      <c r="W3253" s="1" t="n">
        <v>5</v>
      </c>
      <c r="X3253" s="1" t="n">
        <v>23</v>
      </c>
      <c r="Y3253" s="1" t="n">
        <v>39</v>
      </c>
      <c r="Z3253" s="1" t="n">
        <v>129</v>
      </c>
      <c r="AA3253" s="1" t="n">
        <v>8.2</v>
      </c>
      <c r="AB3253" s="1" t="n">
        <v>0.449</v>
      </c>
      <c r="AC3253" s="1" t="n">
        <v>0</v>
      </c>
      <c r="AD3253" s="1" t="n">
        <f aca="false">IF(F3253=0,0,Z3253/F3253)</f>
        <v>3.79411764705882</v>
      </c>
      <c r="AE3253" s="1" t="str">
        <f aca="false">IFERROR(LEFT(C3253,FIND("-",C3253)-1),C3253)</f>
        <v>SF</v>
      </c>
      <c r="AF3253" s="1" t="str">
        <f aca="false">B3253&amp;"|"&amp;A3253</f>
        <v>Austin Daye|2015</v>
      </c>
      <c r="AG3253" s="1" t="n">
        <f aca="false">SUMPRODUCT(($A$2:$A$4670=A3253)*($Z$2:$Z$4670&gt;Z3253))+1</f>
        <v>377</v>
      </c>
    </row>
    <row r="3254" customFormat="false" ht="15" hidden="false" customHeight="false" outlineLevel="0" collapsed="false">
      <c r="A3254" s="1" t="n">
        <v>2015</v>
      </c>
      <c r="B3254" s="1" t="s">
        <v>897</v>
      </c>
      <c r="C3254" s="1" t="s">
        <v>404</v>
      </c>
      <c r="D3254" s="1" t="n">
        <v>22</v>
      </c>
      <c r="E3254" s="1" t="s">
        <v>115</v>
      </c>
      <c r="F3254" s="1" t="n">
        <v>76</v>
      </c>
      <c r="G3254" s="1" t="n">
        <v>5</v>
      </c>
      <c r="H3254" s="1" t="n">
        <v>1563</v>
      </c>
      <c r="I3254" s="1" t="n">
        <v>203</v>
      </c>
      <c r="J3254" s="1" t="n">
        <v>496</v>
      </c>
      <c r="K3254" s="1" t="n">
        <v>0.409</v>
      </c>
      <c r="L3254" s="1" t="n">
        <v>39</v>
      </c>
      <c r="M3254" s="1" t="n">
        <v>131</v>
      </c>
      <c r="N3254" s="1" t="n">
        <v>0.298</v>
      </c>
      <c r="O3254" s="1" t="n">
        <v>85</v>
      </c>
      <c r="P3254" s="1" t="n">
        <v>126</v>
      </c>
      <c r="Q3254" s="1" t="n">
        <v>0.675</v>
      </c>
      <c r="R3254" s="1" t="n">
        <v>27</v>
      </c>
      <c r="S3254" s="1" t="n">
        <v>125</v>
      </c>
      <c r="T3254" s="1" t="n">
        <v>152</v>
      </c>
      <c r="U3254" s="1" t="n">
        <v>155</v>
      </c>
      <c r="V3254" s="1" t="n">
        <v>48</v>
      </c>
      <c r="W3254" s="1" t="n">
        <v>14</v>
      </c>
      <c r="X3254" s="1" t="n">
        <v>65</v>
      </c>
      <c r="Y3254" s="1" t="n">
        <v>146</v>
      </c>
      <c r="Z3254" s="1" t="n">
        <v>530</v>
      </c>
      <c r="AA3254" s="1" t="n">
        <v>10.3</v>
      </c>
      <c r="AB3254" s="1" t="n">
        <v>0.481</v>
      </c>
      <c r="AC3254" s="1" t="n">
        <v>1.5</v>
      </c>
      <c r="AD3254" s="1" t="n">
        <f aca="false">IF(F3254=0,0,Z3254/F3254)</f>
        <v>6.97368421052632</v>
      </c>
      <c r="AE3254" s="1" t="str">
        <f aca="false">IFERROR(LEFT(C3254,FIND("-",C3254)-1),C3254)</f>
        <v>PG</v>
      </c>
      <c r="AF3254" s="1" t="str">
        <f aca="false">B3254&amp;"|"&amp;A3254</f>
        <v>Austin Rivers|2015</v>
      </c>
      <c r="AG3254" s="1" t="n">
        <f aca="false">SUMPRODUCT(($A$2:$A$4670=A3254)*($Z$2:$Z$4670&gt;Z3254))+1</f>
        <v>202</v>
      </c>
    </row>
    <row r="3255" customFormat="false" ht="15" hidden="false" customHeight="false" outlineLevel="0" collapsed="false">
      <c r="A3255" s="1" t="n">
        <v>2015</v>
      </c>
      <c r="B3255" s="1" t="s">
        <v>741</v>
      </c>
      <c r="C3255" s="1" t="s">
        <v>128</v>
      </c>
      <c r="D3255" s="1" t="n">
        <v>24</v>
      </c>
      <c r="E3255" s="1" t="s">
        <v>199</v>
      </c>
      <c r="F3255" s="1" t="n">
        <v>77</v>
      </c>
      <c r="G3255" s="1" t="n">
        <v>77</v>
      </c>
      <c r="H3255" s="1" t="n">
        <v>2428</v>
      </c>
      <c r="I3255" s="1" t="n">
        <v>434</v>
      </c>
      <c r="J3255" s="1" t="n">
        <v>1012</v>
      </c>
      <c r="K3255" s="1" t="n">
        <v>0.429</v>
      </c>
      <c r="L3255" s="1" t="n">
        <v>124</v>
      </c>
      <c r="M3255" s="1" t="n">
        <v>352</v>
      </c>
      <c r="N3255" s="1" t="n">
        <v>0.352</v>
      </c>
      <c r="O3255" s="1" t="n">
        <v>79</v>
      </c>
      <c r="P3255" s="1" t="n">
        <v>100</v>
      </c>
      <c r="Q3255" s="1" t="n">
        <v>0.79</v>
      </c>
      <c r="R3255" s="1" t="n">
        <v>46</v>
      </c>
      <c r="S3255" s="1" t="n">
        <v>195</v>
      </c>
      <c r="T3255" s="1" t="n">
        <v>241</v>
      </c>
      <c r="U3255" s="1" t="n">
        <v>135</v>
      </c>
      <c r="V3255" s="1" t="n">
        <v>82</v>
      </c>
      <c r="W3255" s="1" t="n">
        <v>15</v>
      </c>
      <c r="X3255" s="1" t="n">
        <v>109</v>
      </c>
      <c r="Y3255" s="1" t="n">
        <v>177</v>
      </c>
      <c r="Z3255" s="1" t="n">
        <v>1071</v>
      </c>
      <c r="AA3255" s="1" t="n">
        <v>11.5</v>
      </c>
      <c r="AB3255" s="1" t="n">
        <v>0.507</v>
      </c>
      <c r="AC3255" s="1" t="n">
        <v>2.5</v>
      </c>
      <c r="AD3255" s="1" t="n">
        <f aca="false">IF(F3255=0,0,Z3255/F3255)</f>
        <v>13.9090909090909</v>
      </c>
      <c r="AE3255" s="1" t="str">
        <f aca="false">IFERROR(LEFT(C3255,FIND("-",C3255)-1),C3255)</f>
        <v>SG</v>
      </c>
      <c r="AF3255" s="1" t="str">
        <f aca="false">B3255&amp;"|"&amp;A3255</f>
        <v>Avery Bradley|2015</v>
      </c>
      <c r="AG3255" s="1" t="n">
        <f aca="false">SUMPRODUCT(($A$2:$A$4670=A3255)*($Z$2:$Z$4670&gt;Z3255))+1</f>
        <v>53</v>
      </c>
    </row>
    <row r="3256" customFormat="false" ht="15" hidden="false" customHeight="false" outlineLevel="0" collapsed="false">
      <c r="A3256" s="1" t="n">
        <v>2015</v>
      </c>
      <c r="B3256" s="1" t="s">
        <v>169</v>
      </c>
      <c r="C3256" s="1" t="s">
        <v>128</v>
      </c>
      <c r="D3256" s="1" t="n">
        <v>31</v>
      </c>
      <c r="E3256" s="1" t="s">
        <v>112</v>
      </c>
      <c r="F3256" s="1" t="n">
        <v>56</v>
      </c>
      <c r="G3256" s="1" t="n">
        <v>0</v>
      </c>
      <c r="H3256" s="1" t="n">
        <v>790</v>
      </c>
      <c r="I3256" s="1" t="n">
        <v>129</v>
      </c>
      <c r="J3256" s="1" t="n">
        <v>295</v>
      </c>
      <c r="K3256" s="1" t="n">
        <v>0.437</v>
      </c>
      <c r="L3256" s="1" t="n">
        <v>35</v>
      </c>
      <c r="M3256" s="1" t="n">
        <v>97</v>
      </c>
      <c r="N3256" s="1" t="n">
        <v>0.361</v>
      </c>
      <c r="O3256" s="1" t="n">
        <v>56</v>
      </c>
      <c r="P3256" s="1" t="n">
        <v>67</v>
      </c>
      <c r="Q3256" s="1" t="n">
        <v>0.836</v>
      </c>
      <c r="R3256" s="1" t="n">
        <v>6</v>
      </c>
      <c r="S3256" s="1" t="n">
        <v>57</v>
      </c>
      <c r="T3256" s="1" t="n">
        <v>63</v>
      </c>
      <c r="U3256" s="1" t="n">
        <v>50</v>
      </c>
      <c r="V3256" s="1" t="n">
        <v>14</v>
      </c>
      <c r="W3256" s="1" t="n">
        <v>1</v>
      </c>
      <c r="X3256" s="1" t="n">
        <v>55</v>
      </c>
      <c r="Y3256" s="1" t="n">
        <v>60</v>
      </c>
      <c r="Z3256" s="1" t="n">
        <v>349</v>
      </c>
      <c r="AA3256" s="1" t="n">
        <v>10.6</v>
      </c>
      <c r="AB3256" s="1" t="n">
        <v>0.538</v>
      </c>
      <c r="AC3256" s="1" t="n">
        <v>0.3</v>
      </c>
      <c r="AD3256" s="1" t="n">
        <f aca="false">IF(F3256=0,0,Z3256/F3256)</f>
        <v>6.23214285714286</v>
      </c>
      <c r="AE3256" s="1" t="str">
        <f aca="false">IFERROR(LEFT(C3256,FIND("-",C3256)-1),C3256)</f>
        <v>SG</v>
      </c>
      <c r="AF3256" s="1" t="str">
        <f aca="false">B3256&amp;"|"&amp;A3256</f>
        <v>Ben Gordon|2015</v>
      </c>
      <c r="AG3256" s="1" t="n">
        <f aca="false">SUMPRODUCT(($A$2:$A$4670=A3256)*($Z$2:$Z$4670&gt;Z3256))+1</f>
        <v>273</v>
      </c>
    </row>
    <row r="3257" customFormat="false" ht="15" hidden="false" customHeight="false" outlineLevel="0" collapsed="false">
      <c r="A3257" s="1" t="n">
        <v>2015</v>
      </c>
      <c r="B3257" s="1" t="s">
        <v>976</v>
      </c>
      <c r="C3257" s="1" t="s">
        <v>128</v>
      </c>
      <c r="D3257" s="1" t="n">
        <v>21</v>
      </c>
      <c r="E3257" s="1" t="s">
        <v>173</v>
      </c>
      <c r="F3257" s="1" t="n">
        <v>82</v>
      </c>
      <c r="G3257" s="1" t="n">
        <v>82</v>
      </c>
      <c r="H3257" s="1" t="n">
        <v>2670</v>
      </c>
      <c r="I3257" s="1" t="n">
        <v>363</v>
      </c>
      <c r="J3257" s="1" t="n">
        <v>831</v>
      </c>
      <c r="K3257" s="1" t="n">
        <v>0.437</v>
      </c>
      <c r="L3257" s="1" t="n">
        <v>140</v>
      </c>
      <c r="M3257" s="1" t="n">
        <v>391</v>
      </c>
      <c r="N3257" s="1" t="n">
        <v>0.358</v>
      </c>
      <c r="O3257" s="1" t="n">
        <v>130</v>
      </c>
      <c r="P3257" s="1" t="n">
        <v>160</v>
      </c>
      <c r="Q3257" s="1" t="n">
        <v>0.813</v>
      </c>
      <c r="R3257" s="1" t="n">
        <v>31</v>
      </c>
      <c r="S3257" s="1" t="n">
        <v>210</v>
      </c>
      <c r="T3257" s="1" t="n">
        <v>241</v>
      </c>
      <c r="U3257" s="1" t="n">
        <v>140</v>
      </c>
      <c r="V3257" s="1" t="n">
        <v>77</v>
      </c>
      <c r="W3257" s="1" t="n">
        <v>19</v>
      </c>
      <c r="X3257" s="1" t="n">
        <v>138</v>
      </c>
      <c r="Y3257" s="1" t="n">
        <v>219</v>
      </c>
      <c r="Z3257" s="1" t="n">
        <v>996</v>
      </c>
      <c r="AA3257" s="1" t="n">
        <v>10.4</v>
      </c>
      <c r="AB3257" s="1" t="n">
        <v>0.552</v>
      </c>
      <c r="AC3257" s="1" t="n">
        <v>2.5</v>
      </c>
      <c r="AD3257" s="1" t="n">
        <f aca="false">IF(F3257=0,0,Z3257/F3257)</f>
        <v>12.1463414634146</v>
      </c>
      <c r="AE3257" s="1" t="str">
        <f aca="false">IFERROR(LEFT(C3257,FIND("-",C3257)-1),C3257)</f>
        <v>SG</v>
      </c>
      <c r="AF3257" s="1" t="str">
        <f aca="false">B3257&amp;"|"&amp;A3257</f>
        <v>Ben McLemore|2015</v>
      </c>
      <c r="AG3257" s="1" t="n">
        <f aca="false">SUMPRODUCT(($A$2:$A$4670=A3257)*($Z$2:$Z$4670&gt;Z3257))+1</f>
        <v>68</v>
      </c>
    </row>
    <row r="3258" customFormat="false" ht="15" hidden="false" customHeight="false" outlineLevel="0" collapsed="false">
      <c r="A3258" s="1" t="n">
        <v>2015</v>
      </c>
      <c r="B3258" s="1" t="s">
        <v>172</v>
      </c>
      <c r="C3258" s="1" t="s">
        <v>102</v>
      </c>
      <c r="D3258" s="1" t="n">
        <v>32</v>
      </c>
      <c r="E3258" s="1" t="s">
        <v>140</v>
      </c>
      <c r="F3258" s="1" t="n">
        <v>79</v>
      </c>
      <c r="G3258" s="1" t="n">
        <v>12</v>
      </c>
      <c r="H3258" s="1" t="n">
        <v>1494</v>
      </c>
      <c r="I3258" s="1" t="n">
        <v>246</v>
      </c>
      <c r="J3258" s="1" t="n">
        <v>505</v>
      </c>
      <c r="K3258" s="1" t="n">
        <v>0.487</v>
      </c>
      <c r="L3258" s="1" t="n">
        <v>26</v>
      </c>
      <c r="M3258" s="1" t="n">
        <v>97</v>
      </c>
      <c r="N3258" s="1" t="n">
        <v>0.268</v>
      </c>
      <c r="O3258" s="1" t="n">
        <v>87</v>
      </c>
      <c r="P3258" s="1" t="n">
        <v>102</v>
      </c>
      <c r="Q3258" s="1" t="n">
        <v>0.853</v>
      </c>
      <c r="R3258" s="1" t="n">
        <v>20</v>
      </c>
      <c r="S3258" s="1" t="n">
        <v>123</v>
      </c>
      <c r="T3258" s="1" t="n">
        <v>143</v>
      </c>
      <c r="U3258" s="1" t="n">
        <v>220</v>
      </c>
      <c r="V3258" s="1" t="n">
        <v>46</v>
      </c>
      <c r="W3258" s="1" t="n">
        <v>8</v>
      </c>
      <c r="X3258" s="1" t="n">
        <v>89</v>
      </c>
      <c r="Y3258" s="1" t="n">
        <v>88</v>
      </c>
      <c r="Z3258" s="1" t="n">
        <v>605</v>
      </c>
      <c r="AA3258" s="1" t="n">
        <v>15.4</v>
      </c>
      <c r="AB3258" s="1" t="n">
        <v>0.55</v>
      </c>
      <c r="AC3258" s="1" t="n">
        <v>3.6</v>
      </c>
      <c r="AD3258" s="1" t="n">
        <f aca="false">IF(F3258=0,0,Z3258/F3258)</f>
        <v>7.65822784810127</v>
      </c>
      <c r="AE3258" s="1" t="str">
        <f aca="false">IFERROR(LEFT(C3258,FIND("-",C3258)-1),C3258)</f>
        <v>PG</v>
      </c>
      <c r="AF3258" s="1" t="str">
        <f aca="false">B3258&amp;"|"&amp;A3258</f>
        <v>Beno Udrih|2015</v>
      </c>
      <c r="AG3258" s="1" t="n">
        <f aca="false">SUMPRODUCT(($A$2:$A$4670=A3258)*($Z$2:$Z$4670&gt;Z3258))+1</f>
        <v>170</v>
      </c>
    </row>
    <row r="3259" customFormat="false" ht="15" hidden="false" customHeight="false" outlineLevel="0" collapsed="false">
      <c r="A3259" s="1" t="n">
        <v>2015</v>
      </c>
      <c r="B3259" s="1" t="s">
        <v>899</v>
      </c>
      <c r="C3259" s="1" t="s">
        <v>105</v>
      </c>
      <c r="D3259" s="1" t="n">
        <v>29</v>
      </c>
      <c r="E3259" s="1" t="s">
        <v>189</v>
      </c>
      <c r="F3259" s="1" t="n">
        <v>16</v>
      </c>
      <c r="G3259" s="1" t="n">
        <v>2</v>
      </c>
      <c r="H3259" s="1" t="n">
        <v>158</v>
      </c>
      <c r="I3259" s="1" t="n">
        <v>12</v>
      </c>
      <c r="J3259" s="1" t="n">
        <v>27</v>
      </c>
      <c r="K3259" s="1" t="n">
        <v>0.444</v>
      </c>
      <c r="L3259" s="1" t="n">
        <v>0</v>
      </c>
      <c r="M3259" s="1" t="n">
        <v>0</v>
      </c>
      <c r="O3259" s="1" t="n">
        <v>20</v>
      </c>
      <c r="P3259" s="1" t="n">
        <v>23</v>
      </c>
      <c r="Q3259" s="1" t="n">
        <v>0.87</v>
      </c>
      <c r="R3259" s="1" t="n">
        <v>18</v>
      </c>
      <c r="S3259" s="1" t="n">
        <v>21</v>
      </c>
      <c r="T3259" s="1" t="n">
        <v>39</v>
      </c>
      <c r="U3259" s="1" t="n">
        <v>4</v>
      </c>
      <c r="V3259" s="1" t="n">
        <v>2</v>
      </c>
      <c r="W3259" s="1" t="n">
        <v>15</v>
      </c>
      <c r="X3259" s="1" t="n">
        <v>6</v>
      </c>
      <c r="Y3259" s="1" t="n">
        <v>17</v>
      </c>
      <c r="Z3259" s="1" t="n">
        <v>44</v>
      </c>
      <c r="AA3259" s="1" t="n">
        <v>16</v>
      </c>
      <c r="AB3259" s="1" t="n">
        <v>0.593</v>
      </c>
      <c r="AC3259" s="1" t="n">
        <v>0.5</v>
      </c>
      <c r="AD3259" s="1" t="n">
        <f aca="false">IF(F3259=0,0,Z3259/F3259)</f>
        <v>2.75</v>
      </c>
      <c r="AE3259" s="1" t="str">
        <f aca="false">IFERROR(LEFT(C3259,FIND("-",C3259)-1),C3259)</f>
        <v>C</v>
      </c>
      <c r="AF3259" s="1" t="str">
        <f aca="false">B3259&amp;"|"&amp;A3259</f>
        <v>Bernard James|2015</v>
      </c>
      <c r="AG3259" s="1" t="n">
        <f aca="false">SUMPRODUCT(($A$2:$A$4670=A3259)*($Z$2:$Z$4670&gt;Z3259))+1</f>
        <v>428</v>
      </c>
    </row>
    <row r="3260" customFormat="false" ht="15" hidden="false" customHeight="false" outlineLevel="0" collapsed="false">
      <c r="A3260" s="1" t="n">
        <v>2015</v>
      </c>
      <c r="B3260" s="1" t="s">
        <v>810</v>
      </c>
      <c r="C3260" s="1" t="s">
        <v>105</v>
      </c>
      <c r="D3260" s="1" t="n">
        <v>22</v>
      </c>
      <c r="E3260" s="1" t="s">
        <v>1048</v>
      </c>
      <c r="F3260" s="1" t="n">
        <v>64</v>
      </c>
      <c r="G3260" s="1" t="n">
        <v>21</v>
      </c>
      <c r="H3260" s="1" t="n">
        <v>1243</v>
      </c>
      <c r="I3260" s="1" t="n">
        <v>101</v>
      </c>
      <c r="J3260" s="1" t="n">
        <v>186</v>
      </c>
      <c r="K3260" s="1" t="n">
        <v>0.543</v>
      </c>
      <c r="L3260" s="1" t="n">
        <v>0</v>
      </c>
      <c r="M3260" s="1" t="n">
        <v>0</v>
      </c>
      <c r="O3260" s="1" t="n">
        <v>102</v>
      </c>
      <c r="P3260" s="1" t="n">
        <v>175</v>
      </c>
      <c r="Q3260" s="1" t="n">
        <v>0.583</v>
      </c>
      <c r="R3260" s="1" t="n">
        <v>159</v>
      </c>
      <c r="S3260" s="1" t="n">
        <v>248</v>
      </c>
      <c r="T3260" s="1" t="n">
        <v>407</v>
      </c>
      <c r="U3260" s="1" t="n">
        <v>16</v>
      </c>
      <c r="V3260" s="1" t="n">
        <v>18</v>
      </c>
      <c r="W3260" s="1" t="n">
        <v>99</v>
      </c>
      <c r="X3260" s="1" t="n">
        <v>52</v>
      </c>
      <c r="Y3260" s="1" t="n">
        <v>140</v>
      </c>
      <c r="Z3260" s="1" t="n">
        <v>304</v>
      </c>
      <c r="AA3260" s="1" t="n">
        <v>15.2</v>
      </c>
      <c r="AB3260" s="1" t="n">
        <v>0.578</v>
      </c>
      <c r="AC3260" s="1" t="n">
        <v>4</v>
      </c>
      <c r="AD3260" s="1" t="n">
        <f aca="false">IF(F3260=0,0,Z3260/F3260)</f>
        <v>4.75</v>
      </c>
      <c r="AE3260" s="1" t="str">
        <f aca="false">IFERROR(LEFT(C3260,FIND("-",C3260)-1),C3260)</f>
        <v>C</v>
      </c>
      <c r="AF3260" s="1" t="str">
        <f aca="false">B3260&amp;"|"&amp;A3260</f>
        <v>Bismack Biyombo|2015</v>
      </c>
      <c r="AG3260" s="1" t="n">
        <f aca="false">SUMPRODUCT(($A$2:$A$4670=A3260)*($Z$2:$Z$4670&gt;Z3260))+1</f>
        <v>293</v>
      </c>
    </row>
    <row r="3261" customFormat="false" ht="15" hidden="false" customHeight="false" outlineLevel="0" collapsed="false">
      <c r="A3261" s="1" t="n">
        <v>2015</v>
      </c>
      <c r="B3261" s="1" t="s">
        <v>743</v>
      </c>
      <c r="C3261" s="1" t="s">
        <v>92</v>
      </c>
      <c r="D3261" s="1" t="n">
        <v>25</v>
      </c>
      <c r="E3261" s="1" t="s">
        <v>108</v>
      </c>
      <c r="F3261" s="1" t="n">
        <v>67</v>
      </c>
      <c r="G3261" s="1" t="n">
        <v>67</v>
      </c>
      <c r="H3261" s="1" t="n">
        <v>2356</v>
      </c>
      <c r="I3261" s="1" t="n">
        <v>574</v>
      </c>
      <c r="J3261" s="1" t="n">
        <v>1144</v>
      </c>
      <c r="K3261" s="1" t="n">
        <v>0.502</v>
      </c>
      <c r="L3261" s="1" t="n">
        <v>10</v>
      </c>
      <c r="M3261" s="1" t="n">
        <v>25</v>
      </c>
      <c r="N3261" s="1" t="n">
        <v>0.4</v>
      </c>
      <c r="O3261" s="1" t="n">
        <v>311</v>
      </c>
      <c r="P3261" s="1" t="n">
        <v>427</v>
      </c>
      <c r="Q3261" s="1" t="n">
        <v>0.728</v>
      </c>
      <c r="R3261" s="1" t="n">
        <v>126</v>
      </c>
      <c r="S3261" s="1" t="n">
        <v>382</v>
      </c>
      <c r="T3261" s="1" t="n">
        <v>508</v>
      </c>
      <c r="U3261" s="1" t="n">
        <v>354</v>
      </c>
      <c r="V3261" s="1" t="n">
        <v>63</v>
      </c>
      <c r="W3261" s="1" t="n">
        <v>35</v>
      </c>
      <c r="X3261" s="1" t="n">
        <v>152</v>
      </c>
      <c r="Y3261" s="1" t="n">
        <v>196</v>
      </c>
      <c r="Z3261" s="1" t="n">
        <v>1469</v>
      </c>
      <c r="AA3261" s="1" t="n">
        <v>22.8</v>
      </c>
      <c r="AB3261" s="1" t="n">
        <v>0.551</v>
      </c>
      <c r="AC3261" s="1" t="n">
        <v>9</v>
      </c>
      <c r="AD3261" s="1" t="n">
        <f aca="false">IF(F3261=0,0,Z3261/F3261)</f>
        <v>21.9253731343284</v>
      </c>
      <c r="AE3261" s="1" t="str">
        <f aca="false">IFERROR(LEFT(C3261,FIND("-",C3261)-1),C3261)</f>
        <v>PF</v>
      </c>
      <c r="AF3261" s="1" t="str">
        <f aca="false">B3261&amp;"|"&amp;A3261</f>
        <v>Blake Griffin|2015</v>
      </c>
      <c r="AG3261" s="1" t="n">
        <f aca="false">SUMPRODUCT(($A$2:$A$4670=A3261)*($Z$2:$Z$4670&gt;Z3261))+1</f>
        <v>12</v>
      </c>
    </row>
    <row r="3262" customFormat="false" ht="15" hidden="false" customHeight="false" outlineLevel="0" collapsed="false">
      <c r="A3262" s="1" t="n">
        <v>2015</v>
      </c>
      <c r="B3262" s="1" t="s">
        <v>1052</v>
      </c>
      <c r="C3262" s="1" t="s">
        <v>123</v>
      </c>
      <c r="D3262" s="1" t="n">
        <v>25</v>
      </c>
      <c r="E3262" s="1" t="s">
        <v>891</v>
      </c>
      <c r="F3262" s="1" t="n">
        <v>78</v>
      </c>
      <c r="G3262" s="1" t="n">
        <v>28</v>
      </c>
      <c r="H3262" s="1" t="n">
        <v>1854</v>
      </c>
      <c r="I3262" s="1" t="n">
        <v>261</v>
      </c>
      <c r="J3262" s="1" t="n">
        <v>576</v>
      </c>
      <c r="K3262" s="1" t="n">
        <v>0.453</v>
      </c>
      <c r="L3262" s="1" t="n">
        <v>91</v>
      </c>
      <c r="M3262" s="1" t="n">
        <v>256</v>
      </c>
      <c r="N3262" s="1" t="n">
        <v>0.355</v>
      </c>
      <c r="O3262" s="1" t="n">
        <v>87</v>
      </c>
      <c r="P3262" s="1" t="n">
        <v>106</v>
      </c>
      <c r="Q3262" s="1" t="n">
        <v>0.821</v>
      </c>
      <c r="R3262" s="1" t="n">
        <v>50</v>
      </c>
      <c r="S3262" s="1" t="n">
        <v>163</v>
      </c>
      <c r="T3262" s="1" t="n">
        <v>213</v>
      </c>
      <c r="U3262" s="1" t="n">
        <v>68</v>
      </c>
      <c r="V3262" s="1" t="n">
        <v>34</v>
      </c>
      <c r="W3262" s="1" t="n">
        <v>9</v>
      </c>
      <c r="X3262" s="1" t="n">
        <v>78</v>
      </c>
      <c r="Y3262" s="1" t="n">
        <v>104</v>
      </c>
      <c r="Z3262" s="1" t="n">
        <v>700</v>
      </c>
      <c r="AA3262" s="1" t="n">
        <v>11.6</v>
      </c>
      <c r="AB3262" s="1" t="n">
        <v>0.562</v>
      </c>
      <c r="AC3262" s="1" t="n">
        <v>2.4</v>
      </c>
      <c r="AD3262" s="1" t="n">
        <f aca="false">IF(F3262=0,0,Z3262/F3262)</f>
        <v>8.97435897435897</v>
      </c>
      <c r="AE3262" s="1" t="str">
        <f aca="false">IFERROR(LEFT(C3262,FIND("-",C3262)-1),C3262)</f>
        <v>SF</v>
      </c>
      <c r="AF3262" s="1" t="str">
        <f aca="false">B3262&amp;"|"&amp;A3262</f>
        <v>Bojan Bogdanovic|2015</v>
      </c>
      <c r="AG3262" s="1" t="n">
        <f aca="false">SUMPRODUCT(($A$2:$A$4670=A3262)*($Z$2:$Z$4670&gt;Z3262))+1</f>
        <v>143</v>
      </c>
    </row>
    <row r="3263" customFormat="false" ht="15" hidden="false" customHeight="false" outlineLevel="0" collapsed="false">
      <c r="A3263" s="1" t="n">
        <v>2015</v>
      </c>
      <c r="B3263" s="1" t="s">
        <v>183</v>
      </c>
      <c r="C3263" s="1" t="s">
        <v>92</v>
      </c>
      <c r="D3263" s="1" t="n">
        <v>32</v>
      </c>
      <c r="E3263" s="1" t="s">
        <v>194</v>
      </c>
      <c r="F3263" s="1" t="n">
        <v>81</v>
      </c>
      <c r="G3263" s="1" t="n">
        <v>15</v>
      </c>
      <c r="H3263" s="1" t="n">
        <v>1984</v>
      </c>
      <c r="I3263" s="1" t="n">
        <v>291</v>
      </c>
      <c r="J3263" s="1" t="n">
        <v>632</v>
      </c>
      <c r="K3263" s="1" t="n">
        <v>0.46</v>
      </c>
      <c r="L3263" s="1" t="n">
        <v>54</v>
      </c>
      <c r="M3263" s="1" t="n">
        <v>169</v>
      </c>
      <c r="N3263" s="1" t="n">
        <v>0.32</v>
      </c>
      <c r="O3263" s="1" t="n">
        <v>72</v>
      </c>
      <c r="P3263" s="1" t="n">
        <v>93</v>
      </c>
      <c r="Q3263" s="1" t="n">
        <v>0.774</v>
      </c>
      <c r="R3263" s="1" t="n">
        <v>78</v>
      </c>
      <c r="S3263" s="1" t="n">
        <v>270</v>
      </c>
      <c r="T3263" s="1" t="n">
        <v>348</v>
      </c>
      <c r="U3263" s="1" t="n">
        <v>233</v>
      </c>
      <c r="V3263" s="1" t="n">
        <v>36</v>
      </c>
      <c r="W3263" s="1" t="n">
        <v>23</v>
      </c>
      <c r="X3263" s="1" t="n">
        <v>126</v>
      </c>
      <c r="Y3263" s="1" t="n">
        <v>148</v>
      </c>
      <c r="Z3263" s="1" t="n">
        <v>708</v>
      </c>
      <c r="AA3263" s="1" t="n">
        <v>12.7</v>
      </c>
      <c r="AB3263" s="1" t="n">
        <v>0.526</v>
      </c>
      <c r="AC3263" s="1" t="n">
        <v>3.6</v>
      </c>
      <c r="AD3263" s="1" t="n">
        <f aca="false">IF(F3263=0,0,Z3263/F3263)</f>
        <v>8.74074074074074</v>
      </c>
      <c r="AE3263" s="1" t="str">
        <f aca="false">IFERROR(LEFT(C3263,FIND("-",C3263)-1),C3263)</f>
        <v>PF</v>
      </c>
      <c r="AF3263" s="1" t="str">
        <f aca="false">B3263&amp;"|"&amp;A3263</f>
        <v>Boris Diaw|2015</v>
      </c>
      <c r="AG3263" s="1" t="n">
        <f aca="false">SUMPRODUCT(($A$2:$A$4670=A3263)*($Z$2:$Z$4670&gt;Z3263))+1</f>
        <v>141</v>
      </c>
    </row>
    <row r="3264" customFormat="false" ht="15" hidden="false" customHeight="false" outlineLevel="0" collapsed="false">
      <c r="A3264" s="1" t="n">
        <v>2015</v>
      </c>
      <c r="B3264" s="1" t="s">
        <v>900</v>
      </c>
      <c r="C3264" s="1" t="s">
        <v>128</v>
      </c>
      <c r="D3264" s="1" t="n">
        <v>21</v>
      </c>
      <c r="E3264" s="1" t="s">
        <v>137</v>
      </c>
      <c r="F3264" s="1" t="n">
        <v>63</v>
      </c>
      <c r="G3264" s="1" t="n">
        <v>59</v>
      </c>
      <c r="H3264" s="1" t="n">
        <v>2107</v>
      </c>
      <c r="I3264" s="1" t="n">
        <v>363</v>
      </c>
      <c r="J3264" s="1" t="n">
        <v>851</v>
      </c>
      <c r="K3264" s="1" t="n">
        <v>0.427</v>
      </c>
      <c r="L3264" s="1" t="n">
        <v>106</v>
      </c>
      <c r="M3264" s="1" t="n">
        <v>259</v>
      </c>
      <c r="N3264" s="1" t="n">
        <v>0.409</v>
      </c>
      <c r="O3264" s="1" t="n">
        <v>130</v>
      </c>
      <c r="P3264" s="1" t="n">
        <v>166</v>
      </c>
      <c r="Q3264" s="1" t="n">
        <v>0.783</v>
      </c>
      <c r="R3264" s="1" t="n">
        <v>57</v>
      </c>
      <c r="S3264" s="1" t="n">
        <v>184</v>
      </c>
      <c r="T3264" s="1" t="n">
        <v>241</v>
      </c>
      <c r="U3264" s="1" t="n">
        <v>194</v>
      </c>
      <c r="V3264" s="1" t="n">
        <v>76</v>
      </c>
      <c r="W3264" s="1" t="n">
        <v>18</v>
      </c>
      <c r="X3264" s="1" t="n">
        <v>123</v>
      </c>
      <c r="Y3264" s="1" t="n">
        <v>136</v>
      </c>
      <c r="Z3264" s="1" t="n">
        <v>962</v>
      </c>
      <c r="AA3264" s="1" t="n">
        <v>14</v>
      </c>
      <c r="AB3264" s="1" t="n">
        <v>0.521</v>
      </c>
      <c r="AC3264" s="1" t="n">
        <v>3.7</v>
      </c>
      <c r="AD3264" s="1" t="n">
        <f aca="false">IF(F3264=0,0,Z3264/F3264)</f>
        <v>15.2698412698413</v>
      </c>
      <c r="AE3264" s="1" t="str">
        <f aca="false">IFERROR(LEFT(C3264,FIND("-",C3264)-1),C3264)</f>
        <v>SG</v>
      </c>
      <c r="AF3264" s="1" t="str">
        <f aca="false">B3264&amp;"|"&amp;A3264</f>
        <v>Bradley Beal|2015</v>
      </c>
      <c r="AG3264" s="1" t="n">
        <f aca="false">SUMPRODUCT(($A$2:$A$4670=A3264)*($Z$2:$Z$4670&gt;Z3264))+1</f>
        <v>76</v>
      </c>
    </row>
    <row r="3265" customFormat="false" ht="15" hidden="false" customHeight="false" outlineLevel="0" collapsed="false">
      <c r="A3265" s="1" t="n">
        <v>2015</v>
      </c>
      <c r="B3265" s="1" t="s">
        <v>187</v>
      </c>
      <c r="C3265" s="1" t="s">
        <v>92</v>
      </c>
      <c r="D3265" s="1" t="n">
        <v>27</v>
      </c>
      <c r="E3265" s="1" t="s">
        <v>115</v>
      </c>
      <c r="F3265" s="1" t="n">
        <v>75</v>
      </c>
      <c r="G3265" s="1" t="n">
        <v>7</v>
      </c>
      <c r="H3265" s="1" t="n">
        <v>1449</v>
      </c>
      <c r="I3265" s="1" t="n">
        <v>233</v>
      </c>
      <c r="J3265" s="1" t="n">
        <v>363</v>
      </c>
      <c r="K3265" s="1" t="n">
        <v>0.642</v>
      </c>
      <c r="L3265" s="1" t="n">
        <v>0</v>
      </c>
      <c r="M3265" s="1" t="n">
        <v>3</v>
      </c>
      <c r="N3265" s="1" t="n">
        <v>0</v>
      </c>
      <c r="O3265" s="1" t="n">
        <v>78</v>
      </c>
      <c r="P3265" s="1" t="n">
        <v>112</v>
      </c>
      <c r="Q3265" s="1" t="n">
        <v>0.696</v>
      </c>
      <c r="R3265" s="1" t="n">
        <v>128</v>
      </c>
      <c r="S3265" s="1" t="n">
        <v>193</v>
      </c>
      <c r="T3265" s="1" t="n">
        <v>321</v>
      </c>
      <c r="U3265" s="1" t="n">
        <v>41</v>
      </c>
      <c r="V3265" s="1" t="n">
        <v>50</v>
      </c>
      <c r="W3265" s="1" t="n">
        <v>94</v>
      </c>
      <c r="X3265" s="1" t="n">
        <v>34</v>
      </c>
      <c r="Y3265" s="1" t="n">
        <v>102</v>
      </c>
      <c r="Z3265" s="1" t="n">
        <v>544</v>
      </c>
      <c r="AA3265" s="1" t="n">
        <v>20.4</v>
      </c>
      <c r="AB3265" s="1" t="n">
        <v>0.66</v>
      </c>
      <c r="AC3265" s="1" t="n">
        <v>6.1</v>
      </c>
      <c r="AD3265" s="1" t="n">
        <f aca="false">IF(F3265=0,0,Z3265/F3265)</f>
        <v>7.25333333333333</v>
      </c>
      <c r="AE3265" s="1" t="str">
        <f aca="false">IFERROR(LEFT(C3265,FIND("-",C3265)-1),C3265)</f>
        <v>PF</v>
      </c>
      <c r="AF3265" s="1" t="str">
        <f aca="false">B3265&amp;"|"&amp;A3265</f>
        <v>Brandan Wright|2015</v>
      </c>
      <c r="AG3265" s="1" t="n">
        <f aca="false">SUMPRODUCT(($A$2:$A$4670=A3265)*($Z$2:$Z$4670&gt;Z3265))+1</f>
        <v>194</v>
      </c>
    </row>
    <row r="3266" customFormat="false" ht="15" hidden="false" customHeight="false" outlineLevel="0" collapsed="false">
      <c r="A3266" s="1" t="n">
        <v>2015</v>
      </c>
      <c r="B3266" s="1" t="s">
        <v>188</v>
      </c>
      <c r="C3266" s="1" t="s">
        <v>92</v>
      </c>
      <c r="D3266" s="1" t="n">
        <v>29</v>
      </c>
      <c r="E3266" s="1" t="s">
        <v>199</v>
      </c>
      <c r="F3266" s="1" t="n">
        <v>82</v>
      </c>
      <c r="G3266" s="1" t="n">
        <v>43</v>
      </c>
      <c r="H3266" s="1" t="n">
        <v>1929</v>
      </c>
      <c r="I3266" s="1" t="n">
        <v>344</v>
      </c>
      <c r="J3266" s="1" t="n">
        <v>683</v>
      </c>
      <c r="K3266" s="1" t="n">
        <v>0.504</v>
      </c>
      <c r="L3266" s="1" t="n">
        <v>9</v>
      </c>
      <c r="M3266" s="1" t="n">
        <v>32</v>
      </c>
      <c r="N3266" s="1" t="n">
        <v>0.281</v>
      </c>
      <c r="O3266" s="1" t="n">
        <v>169</v>
      </c>
      <c r="P3266" s="1" t="n">
        <v>214</v>
      </c>
      <c r="Q3266" s="1" t="n">
        <v>0.79</v>
      </c>
      <c r="R3266" s="1" t="n">
        <v>139</v>
      </c>
      <c r="S3266" s="1" t="n">
        <v>259</v>
      </c>
      <c r="T3266" s="1" t="n">
        <v>398</v>
      </c>
      <c r="U3266" s="1" t="n">
        <v>104</v>
      </c>
      <c r="V3266" s="1" t="n">
        <v>41</v>
      </c>
      <c r="W3266" s="1" t="n">
        <v>32</v>
      </c>
      <c r="X3266" s="1" t="n">
        <v>83</v>
      </c>
      <c r="Y3266" s="1" t="n">
        <v>140</v>
      </c>
      <c r="Z3266" s="1" t="n">
        <v>866</v>
      </c>
      <c r="AA3266" s="1" t="n">
        <v>16.3</v>
      </c>
      <c r="AB3266" s="1" t="n">
        <v>0.557</v>
      </c>
      <c r="AC3266" s="1" t="n">
        <v>5.3</v>
      </c>
      <c r="AD3266" s="1" t="n">
        <f aca="false">IF(F3266=0,0,Z3266/F3266)</f>
        <v>10.5609756097561</v>
      </c>
      <c r="AE3266" s="1" t="str">
        <f aca="false">IFERROR(LEFT(C3266,FIND("-",C3266)-1),C3266)</f>
        <v>PF</v>
      </c>
      <c r="AF3266" s="1" t="str">
        <f aca="false">B3266&amp;"|"&amp;A3266</f>
        <v>Brandon Bass|2015</v>
      </c>
      <c r="AG3266" s="1" t="n">
        <f aca="false">SUMPRODUCT(($A$2:$A$4670=A3266)*($Z$2:$Z$4670&gt;Z3266))+1</f>
        <v>97</v>
      </c>
    </row>
    <row r="3267" customFormat="false" ht="15" hidden="false" customHeight="false" outlineLevel="0" collapsed="false">
      <c r="A3267" s="1" t="n">
        <v>2015</v>
      </c>
      <c r="B3267" s="1" t="s">
        <v>977</v>
      </c>
      <c r="C3267" s="1" t="s">
        <v>92</v>
      </c>
      <c r="D3267" s="1" t="n">
        <v>23</v>
      </c>
      <c r="E3267" s="1" t="s">
        <v>115</v>
      </c>
      <c r="F3267" s="1" t="n">
        <v>27</v>
      </c>
      <c r="G3267" s="1" t="n">
        <v>6</v>
      </c>
      <c r="H3267" s="1" t="n">
        <v>423</v>
      </c>
      <c r="I3267" s="1" t="n">
        <v>55</v>
      </c>
      <c r="J3267" s="1" t="n">
        <v>137</v>
      </c>
      <c r="K3267" s="1" t="n">
        <v>0.401</v>
      </c>
      <c r="L3267" s="1" t="n">
        <v>8</v>
      </c>
      <c r="M3267" s="1" t="n">
        <v>34</v>
      </c>
      <c r="N3267" s="1" t="n">
        <v>0.235</v>
      </c>
      <c r="O3267" s="1" t="n">
        <v>24</v>
      </c>
      <c r="P3267" s="1" t="n">
        <v>37</v>
      </c>
      <c r="Q3267" s="1" t="n">
        <v>0.649</v>
      </c>
      <c r="R3267" s="1" t="n">
        <v>38</v>
      </c>
      <c r="S3267" s="1" t="n">
        <v>45</v>
      </c>
      <c r="T3267" s="1" t="n">
        <v>83</v>
      </c>
      <c r="U3267" s="1" t="n">
        <v>30</v>
      </c>
      <c r="V3267" s="1" t="n">
        <v>18</v>
      </c>
      <c r="W3267" s="1" t="n">
        <v>7</v>
      </c>
      <c r="X3267" s="1" t="n">
        <v>29</v>
      </c>
      <c r="Y3267" s="1" t="n">
        <v>59</v>
      </c>
      <c r="Z3267" s="1" t="n">
        <v>142</v>
      </c>
      <c r="AA3267" s="1" t="n">
        <v>10.5</v>
      </c>
      <c r="AB3267" s="1" t="n">
        <v>0.463</v>
      </c>
      <c r="AC3267" s="1" t="n">
        <v>0.2</v>
      </c>
      <c r="AD3267" s="1" t="n">
        <f aca="false">IF(F3267=0,0,Z3267/F3267)</f>
        <v>5.25925925925926</v>
      </c>
      <c r="AE3267" s="1" t="str">
        <f aca="false">IFERROR(LEFT(C3267,FIND("-",C3267)-1),C3267)</f>
        <v>PF</v>
      </c>
      <c r="AF3267" s="1" t="str">
        <f aca="false">B3267&amp;"|"&amp;A3267</f>
        <v>Brandon Davies|2015</v>
      </c>
      <c r="AG3267" s="1" t="n">
        <f aca="false">SUMPRODUCT(($A$2:$A$4670=A3267)*($Z$2:$Z$4670&gt;Z3267))+1</f>
        <v>369</v>
      </c>
    </row>
    <row r="3268" customFormat="false" ht="15" hidden="false" customHeight="false" outlineLevel="0" collapsed="false">
      <c r="A3268" s="1" t="n">
        <v>2015</v>
      </c>
      <c r="B3268" s="1" t="s">
        <v>680</v>
      </c>
      <c r="C3268" s="1" t="s">
        <v>102</v>
      </c>
      <c r="D3268" s="1" t="n">
        <v>25</v>
      </c>
      <c r="E3268" s="1" t="s">
        <v>133</v>
      </c>
      <c r="F3268" s="1" t="n">
        <v>41</v>
      </c>
      <c r="G3268" s="1" t="n">
        <v>41</v>
      </c>
      <c r="H3268" s="1" t="n">
        <v>1173</v>
      </c>
      <c r="I3268" s="1" t="n">
        <v>218</v>
      </c>
      <c r="J3268" s="1" t="n">
        <v>543</v>
      </c>
      <c r="K3268" s="1" t="n">
        <v>0.401</v>
      </c>
      <c r="L3268" s="1" t="n">
        <v>76</v>
      </c>
      <c r="M3268" s="1" t="n">
        <v>211</v>
      </c>
      <c r="N3268" s="1" t="n">
        <v>0.36</v>
      </c>
      <c r="O3268" s="1" t="n">
        <v>120</v>
      </c>
      <c r="P3268" s="1" t="n">
        <v>143</v>
      </c>
      <c r="Q3268" s="1" t="n">
        <v>0.839</v>
      </c>
      <c r="R3268" s="1" t="n">
        <v>21</v>
      </c>
      <c r="S3268" s="1" t="n">
        <v>83</v>
      </c>
      <c r="T3268" s="1" t="n">
        <v>104</v>
      </c>
      <c r="U3268" s="1" t="n">
        <v>272</v>
      </c>
      <c r="V3268" s="1" t="n">
        <v>44</v>
      </c>
      <c r="W3268" s="1" t="n">
        <v>4</v>
      </c>
      <c r="X3268" s="1" t="n">
        <v>90</v>
      </c>
      <c r="Y3268" s="1" t="n">
        <v>64</v>
      </c>
      <c r="Z3268" s="1" t="n">
        <v>632</v>
      </c>
      <c r="AA3268" s="1" t="n">
        <v>19.7</v>
      </c>
      <c r="AB3268" s="1" t="n">
        <v>0.522</v>
      </c>
      <c r="AC3268" s="1" t="n">
        <v>3.3</v>
      </c>
      <c r="AD3268" s="1" t="n">
        <f aca="false">IF(F3268=0,0,Z3268/F3268)</f>
        <v>15.4146341463415</v>
      </c>
      <c r="AE3268" s="1" t="str">
        <f aca="false">IFERROR(LEFT(C3268,FIND("-",C3268)-1),C3268)</f>
        <v>PG</v>
      </c>
      <c r="AF3268" s="1" t="str">
        <f aca="false">B3268&amp;"|"&amp;A3268</f>
        <v>Brandon Jennings|2015</v>
      </c>
      <c r="AG3268" s="1" t="n">
        <f aca="false">SUMPRODUCT(($A$2:$A$4670=A3268)*($Z$2:$Z$4670&gt;Z3268))+1</f>
        <v>164</v>
      </c>
    </row>
    <row r="3269" customFormat="false" ht="15" hidden="false" customHeight="false" outlineLevel="0" collapsed="false">
      <c r="A3269" s="1" t="n">
        <v>2015</v>
      </c>
      <c r="B3269" s="1" t="s">
        <v>811</v>
      </c>
      <c r="C3269" s="1" t="s">
        <v>404</v>
      </c>
      <c r="D3269" s="1" t="n">
        <v>23</v>
      </c>
      <c r="E3269" s="1" t="s">
        <v>115</v>
      </c>
      <c r="F3269" s="1" t="n">
        <v>63</v>
      </c>
      <c r="G3269" s="1" t="n">
        <v>61</v>
      </c>
      <c r="H3269" s="1" t="n">
        <v>2035</v>
      </c>
      <c r="I3269" s="1" t="n">
        <v>375</v>
      </c>
      <c r="J3269" s="1" t="n">
        <v>888</v>
      </c>
      <c r="K3269" s="1" t="n">
        <v>0.422</v>
      </c>
      <c r="L3269" s="1" t="n">
        <v>125</v>
      </c>
      <c r="M3269" s="1" t="n">
        <v>321</v>
      </c>
      <c r="N3269" s="1" t="n">
        <v>0.389</v>
      </c>
      <c r="O3269" s="1" t="n">
        <v>195</v>
      </c>
      <c r="P3269" s="1" t="n">
        <v>223</v>
      </c>
      <c r="Q3269" s="1" t="n">
        <v>0.874</v>
      </c>
      <c r="R3269" s="1" t="n">
        <v>28</v>
      </c>
      <c r="S3269" s="1" t="n">
        <v>216</v>
      </c>
      <c r="T3269" s="1" t="n">
        <v>244</v>
      </c>
      <c r="U3269" s="1" t="n">
        <v>330</v>
      </c>
      <c r="V3269" s="1" t="n">
        <v>90</v>
      </c>
      <c r="W3269" s="1" t="n">
        <v>10</v>
      </c>
      <c r="X3269" s="1" t="n">
        <v>189</v>
      </c>
      <c r="Y3269" s="1" t="n">
        <v>114</v>
      </c>
      <c r="Z3269" s="1" t="n">
        <v>1070</v>
      </c>
      <c r="AA3269" s="1" t="n">
        <v>17.1</v>
      </c>
      <c r="AB3269" s="1" t="n">
        <v>0.543</v>
      </c>
      <c r="AC3269" s="1" t="n">
        <v>4.5</v>
      </c>
      <c r="AD3269" s="1" t="n">
        <f aca="false">IF(F3269=0,0,Z3269/F3269)</f>
        <v>16.984126984127</v>
      </c>
      <c r="AE3269" s="1" t="str">
        <f aca="false">IFERROR(LEFT(C3269,FIND("-",C3269)-1),C3269)</f>
        <v>PG</v>
      </c>
      <c r="AF3269" s="1" t="str">
        <f aca="false">B3269&amp;"|"&amp;A3269</f>
        <v>Brandon Knight|2015</v>
      </c>
      <c r="AG3269" s="1" t="n">
        <f aca="false">SUMPRODUCT(($A$2:$A$4670=A3269)*($Z$2:$Z$4670&gt;Z3269))+1</f>
        <v>55</v>
      </c>
    </row>
    <row r="3270" customFormat="false" ht="15" hidden="false" customHeight="false" outlineLevel="0" collapsed="false">
      <c r="A3270" s="1" t="n">
        <v>2015</v>
      </c>
      <c r="B3270" s="1" t="s">
        <v>602</v>
      </c>
      <c r="C3270" s="1" t="s">
        <v>128</v>
      </c>
      <c r="D3270" s="1" t="n">
        <v>29</v>
      </c>
      <c r="E3270" s="1" t="s">
        <v>117</v>
      </c>
      <c r="F3270" s="1" t="n">
        <v>33</v>
      </c>
      <c r="G3270" s="1" t="n">
        <v>0</v>
      </c>
      <c r="H3270" s="1" t="n">
        <v>271</v>
      </c>
      <c r="I3270" s="1" t="n">
        <v>11</v>
      </c>
      <c r="J3270" s="1" t="n">
        <v>54</v>
      </c>
      <c r="K3270" s="1" t="n">
        <v>0.204</v>
      </c>
      <c r="L3270" s="1" t="n">
        <v>3</v>
      </c>
      <c r="M3270" s="1" t="n">
        <v>27</v>
      </c>
      <c r="N3270" s="1" t="n">
        <v>0.111</v>
      </c>
      <c r="O3270" s="1" t="n">
        <v>5</v>
      </c>
      <c r="P3270" s="1" t="n">
        <v>11</v>
      </c>
      <c r="Q3270" s="1" t="n">
        <v>0.455</v>
      </c>
      <c r="R3270" s="1" t="n">
        <v>4</v>
      </c>
      <c r="S3270" s="1" t="n">
        <v>37</v>
      </c>
      <c r="T3270" s="1" t="n">
        <v>41</v>
      </c>
      <c r="U3270" s="1" t="n">
        <v>12</v>
      </c>
      <c r="V3270" s="1" t="n">
        <v>5</v>
      </c>
      <c r="W3270" s="1" t="n">
        <v>12</v>
      </c>
      <c r="X3270" s="1" t="n">
        <v>11</v>
      </c>
      <c r="Y3270" s="1" t="n">
        <v>27</v>
      </c>
      <c r="Z3270" s="1" t="n">
        <v>30</v>
      </c>
      <c r="AA3270" s="1" t="n">
        <v>0.8</v>
      </c>
      <c r="AB3270" s="1" t="n">
        <v>0.255</v>
      </c>
      <c r="AC3270" s="1" t="n">
        <v>-0.3</v>
      </c>
      <c r="AD3270" s="1" t="n">
        <f aca="false">IF(F3270=0,0,Z3270/F3270)</f>
        <v>0.909090909090909</v>
      </c>
      <c r="AE3270" s="1" t="str">
        <f aca="false">IFERROR(LEFT(C3270,FIND("-",C3270)-1),C3270)</f>
        <v>SG</v>
      </c>
      <c r="AF3270" s="1" t="str">
        <f aca="false">B3270&amp;"|"&amp;A3270</f>
        <v>Brandon Rush|2015</v>
      </c>
      <c r="AG3270" s="1" t="n">
        <f aca="false">SUMPRODUCT(($A$2:$A$4670=A3270)*($Z$2:$Z$4670&gt;Z3270))+1</f>
        <v>443</v>
      </c>
    </row>
    <row r="3271" customFormat="false" ht="15" hidden="false" customHeight="false" outlineLevel="0" collapsed="false">
      <c r="A3271" s="1" t="n">
        <v>2015</v>
      </c>
      <c r="B3271" s="1" t="s">
        <v>192</v>
      </c>
      <c r="C3271" s="1" t="s">
        <v>105</v>
      </c>
      <c r="D3271" s="1" t="n">
        <v>35</v>
      </c>
      <c r="E3271" s="1" t="s">
        <v>135</v>
      </c>
      <c r="F3271" s="1" t="n">
        <v>22</v>
      </c>
      <c r="G3271" s="1" t="n">
        <v>1</v>
      </c>
      <c r="H3271" s="1" t="n">
        <v>119</v>
      </c>
      <c r="I3271" s="1" t="n">
        <v>14</v>
      </c>
      <c r="J3271" s="1" t="n">
        <v>30</v>
      </c>
      <c r="K3271" s="1" t="n">
        <v>0.467</v>
      </c>
      <c r="L3271" s="1" t="n">
        <v>0</v>
      </c>
      <c r="M3271" s="1" t="n">
        <v>0</v>
      </c>
      <c r="O3271" s="1" t="n">
        <v>7</v>
      </c>
      <c r="P3271" s="1" t="n">
        <v>13</v>
      </c>
      <c r="Q3271" s="1" t="n">
        <v>0.538</v>
      </c>
      <c r="R3271" s="1" t="n">
        <v>6</v>
      </c>
      <c r="S3271" s="1" t="n">
        <v>23</v>
      </c>
      <c r="T3271" s="1" t="n">
        <v>29</v>
      </c>
      <c r="U3271" s="1" t="n">
        <v>2</v>
      </c>
      <c r="V3271" s="1" t="n">
        <v>2</v>
      </c>
      <c r="W3271" s="1" t="n">
        <v>10</v>
      </c>
      <c r="X3271" s="1" t="n">
        <v>10</v>
      </c>
      <c r="Y3271" s="1" t="n">
        <v>17</v>
      </c>
      <c r="Z3271" s="1" t="n">
        <v>35</v>
      </c>
      <c r="AA3271" s="1" t="n">
        <v>9.1</v>
      </c>
      <c r="AB3271" s="1" t="n">
        <v>0.49</v>
      </c>
      <c r="AC3271" s="1" t="n">
        <v>0</v>
      </c>
      <c r="AD3271" s="1" t="n">
        <f aca="false">IF(F3271=0,0,Z3271/F3271)</f>
        <v>1.59090909090909</v>
      </c>
      <c r="AE3271" s="1" t="str">
        <f aca="false">IFERROR(LEFT(C3271,FIND("-",C3271)-1),C3271)</f>
        <v>C</v>
      </c>
      <c r="AF3271" s="1" t="str">
        <f aca="false">B3271&amp;"|"&amp;A3271</f>
        <v>Brendan Haywood|2015</v>
      </c>
      <c r="AG3271" s="1" t="n">
        <f aca="false">SUMPRODUCT(($A$2:$A$4670=A3271)*($Z$2:$Z$4670&gt;Z3271))+1</f>
        <v>438</v>
      </c>
    </row>
    <row r="3272" customFormat="false" ht="15" hidden="false" customHeight="false" outlineLevel="0" collapsed="false">
      <c r="A3272" s="1" t="n">
        <v>2015</v>
      </c>
      <c r="B3272" s="1" t="s">
        <v>901</v>
      </c>
      <c r="C3272" s="1" t="s">
        <v>102</v>
      </c>
      <c r="D3272" s="1" t="n">
        <v>29</v>
      </c>
      <c r="E3272" s="1" t="s">
        <v>1048</v>
      </c>
      <c r="F3272" s="1" t="n">
        <v>72</v>
      </c>
      <c r="G3272" s="1" t="n">
        <v>10</v>
      </c>
      <c r="H3272" s="1" t="n">
        <v>1330</v>
      </c>
      <c r="I3272" s="1" t="n">
        <v>176</v>
      </c>
      <c r="J3272" s="1" t="n">
        <v>452</v>
      </c>
      <c r="K3272" s="1" t="n">
        <v>0.389</v>
      </c>
      <c r="L3272" s="1" t="n">
        <v>62</v>
      </c>
      <c r="M3272" s="1" t="n">
        <v>193</v>
      </c>
      <c r="N3272" s="1" t="n">
        <v>0.321</v>
      </c>
      <c r="O3272" s="1" t="n">
        <v>66</v>
      </c>
      <c r="P3272" s="1" t="n">
        <v>74</v>
      </c>
      <c r="Q3272" s="1" t="n">
        <v>0.892</v>
      </c>
      <c r="R3272" s="1" t="n">
        <v>13</v>
      </c>
      <c r="S3272" s="1" t="n">
        <v>96</v>
      </c>
      <c r="T3272" s="1" t="n">
        <v>109</v>
      </c>
      <c r="U3272" s="1" t="n">
        <v>162</v>
      </c>
      <c r="V3272" s="1" t="n">
        <v>33</v>
      </c>
      <c r="W3272" s="1" t="n">
        <v>6</v>
      </c>
      <c r="X3272" s="1" t="n">
        <v>57</v>
      </c>
      <c r="Y3272" s="1" t="n">
        <v>75</v>
      </c>
      <c r="Z3272" s="1" t="n">
        <v>480</v>
      </c>
      <c r="AA3272" s="1" t="n">
        <v>11.7</v>
      </c>
      <c r="AB3272" s="1" t="n">
        <v>0.495</v>
      </c>
      <c r="AC3272" s="1" t="n">
        <v>1.8</v>
      </c>
      <c r="AD3272" s="1" t="n">
        <f aca="false">IF(F3272=0,0,Z3272/F3272)</f>
        <v>6.66666666666667</v>
      </c>
      <c r="AE3272" s="1" t="str">
        <f aca="false">IFERROR(LEFT(C3272,FIND("-",C3272)-1),C3272)</f>
        <v>PG</v>
      </c>
      <c r="AF3272" s="1" t="str">
        <f aca="false">B3272&amp;"|"&amp;A3272</f>
        <v>Brian Roberts|2015</v>
      </c>
      <c r="AG3272" s="1" t="n">
        <f aca="false">SUMPRODUCT(($A$2:$A$4670=A3272)*($Z$2:$Z$4670&gt;Z3272))+1</f>
        <v>219</v>
      </c>
    </row>
    <row r="3273" customFormat="false" ht="15" hidden="false" customHeight="false" outlineLevel="0" collapsed="false">
      <c r="A3273" s="1" t="n">
        <v>2015</v>
      </c>
      <c r="B3273" s="1" t="s">
        <v>603</v>
      </c>
      <c r="C3273" s="1" t="s">
        <v>105</v>
      </c>
      <c r="D3273" s="1" t="n">
        <v>26</v>
      </c>
      <c r="E3273" s="1" t="s">
        <v>891</v>
      </c>
      <c r="F3273" s="1" t="n">
        <v>72</v>
      </c>
      <c r="G3273" s="1" t="n">
        <v>44</v>
      </c>
      <c r="H3273" s="1" t="n">
        <v>2100</v>
      </c>
      <c r="I3273" s="1" t="n">
        <v>506</v>
      </c>
      <c r="J3273" s="1" t="n">
        <v>987</v>
      </c>
      <c r="K3273" s="1" t="n">
        <v>0.513</v>
      </c>
      <c r="L3273" s="1" t="n">
        <v>1</v>
      </c>
      <c r="M3273" s="1" t="n">
        <v>10</v>
      </c>
      <c r="N3273" s="1" t="n">
        <v>0.1</v>
      </c>
      <c r="O3273" s="1" t="n">
        <v>223</v>
      </c>
      <c r="P3273" s="1" t="n">
        <v>274</v>
      </c>
      <c r="Q3273" s="1" t="n">
        <v>0.814</v>
      </c>
      <c r="R3273" s="1" t="n">
        <v>214</v>
      </c>
      <c r="S3273" s="1" t="n">
        <v>321</v>
      </c>
      <c r="T3273" s="1" t="n">
        <v>535</v>
      </c>
      <c r="U3273" s="1" t="n">
        <v>50</v>
      </c>
      <c r="V3273" s="1" t="n">
        <v>43</v>
      </c>
      <c r="W3273" s="1" t="n">
        <v>126</v>
      </c>
      <c r="X3273" s="1" t="n">
        <v>104</v>
      </c>
      <c r="Y3273" s="1" t="n">
        <v>206</v>
      </c>
      <c r="Z3273" s="1" t="n">
        <v>1236</v>
      </c>
      <c r="AA3273" s="1" t="n">
        <v>22.7</v>
      </c>
      <c r="AB3273" s="1" t="n">
        <v>0.558</v>
      </c>
      <c r="AC3273" s="1" t="n">
        <v>7</v>
      </c>
      <c r="AD3273" s="1" t="n">
        <f aca="false">IF(F3273=0,0,Z3273/F3273)</f>
        <v>17.1666666666667</v>
      </c>
      <c r="AE3273" s="1" t="str">
        <f aca="false">IFERROR(LEFT(C3273,FIND("-",C3273)-1),C3273)</f>
        <v>C</v>
      </c>
      <c r="AF3273" s="1" t="str">
        <f aca="false">B3273&amp;"|"&amp;A3273</f>
        <v>Brook Lopez|2015</v>
      </c>
      <c r="AG3273" s="1" t="n">
        <f aca="false">SUMPRODUCT(($A$2:$A$4670=A3273)*($Z$2:$Z$4670&gt;Z3273))+1</f>
        <v>32</v>
      </c>
    </row>
    <row r="3274" customFormat="false" ht="15" hidden="false" customHeight="false" outlineLevel="0" collapsed="false">
      <c r="A3274" s="1" t="n">
        <v>2015</v>
      </c>
      <c r="B3274" s="1" t="s">
        <v>1053</v>
      </c>
      <c r="C3274" s="1" t="s">
        <v>123</v>
      </c>
      <c r="D3274" s="1" t="n">
        <v>19</v>
      </c>
      <c r="E3274" s="1" t="s">
        <v>147</v>
      </c>
      <c r="F3274" s="1" t="n">
        <v>8</v>
      </c>
      <c r="G3274" s="1" t="n">
        <v>0</v>
      </c>
      <c r="H3274" s="1" t="n">
        <v>23</v>
      </c>
      <c r="I3274" s="1" t="n">
        <v>4</v>
      </c>
      <c r="J3274" s="1" t="n">
        <v>12</v>
      </c>
      <c r="K3274" s="1" t="n">
        <v>0.333</v>
      </c>
      <c r="L3274" s="1" t="n">
        <v>2</v>
      </c>
      <c r="M3274" s="1" t="n">
        <v>3</v>
      </c>
      <c r="N3274" s="1" t="n">
        <v>0.667</v>
      </c>
      <c r="O3274" s="1" t="n">
        <v>0</v>
      </c>
      <c r="P3274" s="1" t="n">
        <v>0</v>
      </c>
      <c r="R3274" s="1" t="n">
        <v>1</v>
      </c>
      <c r="S3274" s="1" t="n">
        <v>1</v>
      </c>
      <c r="T3274" s="1" t="n">
        <v>2</v>
      </c>
      <c r="U3274" s="1" t="n">
        <v>0</v>
      </c>
      <c r="V3274" s="1" t="n">
        <v>0</v>
      </c>
      <c r="W3274" s="1" t="n">
        <v>1</v>
      </c>
      <c r="X3274" s="1" t="n">
        <v>4</v>
      </c>
      <c r="Y3274" s="1" t="n">
        <v>3</v>
      </c>
      <c r="Z3274" s="1" t="n">
        <v>10</v>
      </c>
      <c r="AA3274" s="1" t="n">
        <v>-1.8</v>
      </c>
      <c r="AB3274" s="1" t="n">
        <v>0.417</v>
      </c>
      <c r="AC3274" s="1" t="n">
        <v>-0.1</v>
      </c>
      <c r="AD3274" s="1" t="n">
        <f aca="false">IF(F3274=0,0,Z3274/F3274)</f>
        <v>1.25</v>
      </c>
      <c r="AE3274" s="1" t="str">
        <f aca="false">IFERROR(LEFT(C3274,FIND("-",C3274)-1),C3274)</f>
        <v>SF</v>
      </c>
      <c r="AF3274" s="1" t="str">
        <f aca="false">B3274&amp;"|"&amp;A3274</f>
        <v>Bruno Caboclo|2015</v>
      </c>
      <c r="AG3274" s="1" t="n">
        <f aca="false">SUMPRODUCT(($A$2:$A$4670=A3274)*($Z$2:$Z$4670&gt;Z3274))+1</f>
        <v>469</v>
      </c>
    </row>
    <row r="3275" customFormat="false" ht="15" hidden="false" customHeight="false" outlineLevel="0" collapsed="false">
      <c r="A3275" s="1" t="n">
        <v>2015</v>
      </c>
      <c r="B3275" s="1" t="s">
        <v>1054</v>
      </c>
      <c r="C3275" s="1" t="s">
        <v>102</v>
      </c>
      <c r="D3275" s="1" t="n">
        <v>22</v>
      </c>
      <c r="E3275" s="1" t="s">
        <v>149</v>
      </c>
      <c r="F3275" s="1" t="n">
        <v>15</v>
      </c>
      <c r="G3275" s="1" t="n">
        <v>0</v>
      </c>
      <c r="H3275" s="1" t="n">
        <v>159</v>
      </c>
      <c r="I3275" s="1" t="n">
        <v>29</v>
      </c>
      <c r="J3275" s="1" t="n">
        <v>69</v>
      </c>
      <c r="K3275" s="1" t="n">
        <v>0.42</v>
      </c>
      <c r="L3275" s="1" t="n">
        <v>7</v>
      </c>
      <c r="M3275" s="1" t="n">
        <v>20</v>
      </c>
      <c r="N3275" s="1" t="n">
        <v>0.35</v>
      </c>
      <c r="O3275" s="1" t="n">
        <v>15</v>
      </c>
      <c r="P3275" s="1" t="n">
        <v>18</v>
      </c>
      <c r="Q3275" s="1" t="n">
        <v>0.833</v>
      </c>
      <c r="R3275" s="1" t="n">
        <v>3</v>
      </c>
      <c r="S3275" s="1" t="n">
        <v>15</v>
      </c>
      <c r="T3275" s="1" t="n">
        <v>18</v>
      </c>
      <c r="U3275" s="1" t="n">
        <v>15</v>
      </c>
      <c r="V3275" s="1" t="n">
        <v>4</v>
      </c>
      <c r="W3275" s="1" t="n">
        <v>0</v>
      </c>
      <c r="X3275" s="1" t="n">
        <v>12</v>
      </c>
      <c r="Y3275" s="1" t="n">
        <v>6</v>
      </c>
      <c r="Z3275" s="1" t="n">
        <v>80</v>
      </c>
      <c r="AA3275" s="1" t="n">
        <v>14.5</v>
      </c>
      <c r="AB3275" s="1" t="n">
        <v>0.52</v>
      </c>
      <c r="AC3275" s="1" t="n">
        <v>0.2</v>
      </c>
      <c r="AD3275" s="1" t="n">
        <f aca="false">IF(F3275=0,0,Z3275/F3275)</f>
        <v>5.33333333333333</v>
      </c>
      <c r="AE3275" s="1" t="str">
        <f aca="false">IFERROR(LEFT(C3275,FIND("-",C3275)-1),C3275)</f>
        <v>PG</v>
      </c>
      <c r="AF3275" s="1" t="str">
        <f aca="false">B3275&amp;"|"&amp;A3275</f>
        <v>Bryce Cotton|2015</v>
      </c>
      <c r="AG3275" s="1" t="n">
        <f aca="false">SUMPRODUCT(($A$2:$A$4670=A3275)*($Z$2:$Z$4670&gt;Z3275))+1</f>
        <v>403</v>
      </c>
    </row>
    <row r="3276" customFormat="false" ht="15" hidden="false" customHeight="false" outlineLevel="0" collapsed="false">
      <c r="A3276" s="1" t="n">
        <v>2015</v>
      </c>
      <c r="B3276" s="1" t="s">
        <v>978</v>
      </c>
      <c r="C3276" s="1" t="s">
        <v>128</v>
      </c>
      <c r="D3276" s="1" t="n">
        <v>23</v>
      </c>
      <c r="E3276" s="1" t="s">
        <v>191</v>
      </c>
      <c r="F3276" s="1" t="n">
        <v>62</v>
      </c>
      <c r="G3276" s="1" t="n">
        <v>3</v>
      </c>
      <c r="H3276" s="1" t="n">
        <v>973</v>
      </c>
      <c r="I3276" s="1" t="n">
        <v>159</v>
      </c>
      <c r="J3276" s="1" t="n">
        <v>365</v>
      </c>
      <c r="K3276" s="1" t="n">
        <v>0.436</v>
      </c>
      <c r="L3276" s="1" t="n">
        <v>55</v>
      </c>
      <c r="M3276" s="1" t="n">
        <v>139</v>
      </c>
      <c r="N3276" s="1" t="n">
        <v>0.396</v>
      </c>
      <c r="O3276" s="1" t="n">
        <v>51</v>
      </c>
      <c r="P3276" s="1" t="n">
        <v>73</v>
      </c>
      <c r="Q3276" s="1" t="n">
        <v>0.699</v>
      </c>
      <c r="R3276" s="1" t="n">
        <v>14</v>
      </c>
      <c r="S3276" s="1" t="n">
        <v>77</v>
      </c>
      <c r="T3276" s="1" t="n">
        <v>91</v>
      </c>
      <c r="U3276" s="1" t="n">
        <v>64</v>
      </c>
      <c r="V3276" s="1" t="n">
        <v>43</v>
      </c>
      <c r="W3276" s="1" t="n">
        <v>8</v>
      </c>
      <c r="X3276" s="1" t="n">
        <v>48</v>
      </c>
      <c r="Y3276" s="1" t="n">
        <v>81</v>
      </c>
      <c r="Z3276" s="1" t="n">
        <v>424</v>
      </c>
      <c r="AA3276" s="1" t="n">
        <v>13.1</v>
      </c>
      <c r="AB3276" s="1" t="n">
        <v>0.534</v>
      </c>
      <c r="AC3276" s="1" t="n">
        <v>1.8</v>
      </c>
      <c r="AD3276" s="1" t="n">
        <f aca="false">IF(F3276=0,0,Z3276/F3276)</f>
        <v>6.83870967741936</v>
      </c>
      <c r="AE3276" s="1" t="str">
        <f aca="false">IFERROR(LEFT(C3276,FIND("-",C3276)-1),C3276)</f>
        <v>SG</v>
      </c>
      <c r="AF3276" s="1" t="str">
        <f aca="false">B3276&amp;"|"&amp;A3276</f>
        <v>C.J. McCollum|2015</v>
      </c>
      <c r="AG3276" s="1" t="n">
        <f aca="false">SUMPRODUCT(($A$2:$A$4670=A3276)*($Z$2:$Z$4670&gt;Z3276))+1</f>
        <v>245</v>
      </c>
    </row>
    <row r="3277" customFormat="false" ht="15" hidden="false" customHeight="false" outlineLevel="0" collapsed="false">
      <c r="A3277" s="1" t="n">
        <v>2015</v>
      </c>
      <c r="B3277" s="1" t="s">
        <v>202</v>
      </c>
      <c r="C3277" s="1" t="s">
        <v>128</v>
      </c>
      <c r="D3277" s="1" t="n">
        <v>27</v>
      </c>
      <c r="E3277" s="1" t="s">
        <v>145</v>
      </c>
      <c r="F3277" s="1" t="n">
        <v>70</v>
      </c>
      <c r="G3277" s="1" t="n">
        <v>40</v>
      </c>
      <c r="H3277" s="1" t="n">
        <v>1841</v>
      </c>
      <c r="I3277" s="1" t="n">
        <v>329</v>
      </c>
      <c r="J3277" s="1" t="n">
        <v>827</v>
      </c>
      <c r="K3277" s="1" t="n">
        <v>0.398</v>
      </c>
      <c r="L3277" s="1" t="n">
        <v>154</v>
      </c>
      <c r="M3277" s="1" t="n">
        <v>446</v>
      </c>
      <c r="N3277" s="1" t="n">
        <v>0.345</v>
      </c>
      <c r="O3277" s="1" t="n">
        <v>130</v>
      </c>
      <c r="P3277" s="1" t="n">
        <v>161</v>
      </c>
      <c r="Q3277" s="1" t="n">
        <v>0.807</v>
      </c>
      <c r="R3277" s="1" t="n">
        <v>18</v>
      </c>
      <c r="S3277" s="1" t="n">
        <v>196</v>
      </c>
      <c r="T3277" s="1" t="n">
        <v>214</v>
      </c>
      <c r="U3277" s="1" t="n">
        <v>75</v>
      </c>
      <c r="V3277" s="1" t="n">
        <v>60</v>
      </c>
      <c r="W3277" s="1" t="n">
        <v>26</v>
      </c>
      <c r="X3277" s="1" t="n">
        <v>73</v>
      </c>
      <c r="Y3277" s="1" t="n">
        <v>132</v>
      </c>
      <c r="Z3277" s="1" t="n">
        <v>942</v>
      </c>
      <c r="AA3277" s="1" t="n">
        <v>14.1</v>
      </c>
      <c r="AB3277" s="1" t="n">
        <v>0.525</v>
      </c>
      <c r="AC3277" s="1" t="n">
        <v>3.6</v>
      </c>
      <c r="AD3277" s="1" t="n">
        <f aca="false">IF(F3277=0,0,Z3277/F3277)</f>
        <v>13.4571428571429</v>
      </c>
      <c r="AE3277" s="1" t="str">
        <f aca="false">IFERROR(LEFT(C3277,FIND("-",C3277)-1),C3277)</f>
        <v>SG</v>
      </c>
      <c r="AF3277" s="1" t="str">
        <f aca="false">B3277&amp;"|"&amp;A3277</f>
        <v>C.J. Miles|2015</v>
      </c>
      <c r="AG3277" s="1" t="n">
        <f aca="false">SUMPRODUCT(($A$2:$A$4670=A3277)*($Z$2:$Z$4670&gt;Z3277))+1</f>
        <v>84</v>
      </c>
    </row>
    <row r="3278" customFormat="false" ht="15" hidden="false" customHeight="false" outlineLevel="0" collapsed="false">
      <c r="A3278" s="1" t="n">
        <v>2015</v>
      </c>
      <c r="B3278" s="1" t="s">
        <v>203</v>
      </c>
      <c r="C3278" s="1" t="s">
        <v>102</v>
      </c>
      <c r="D3278" s="1" t="n">
        <v>30</v>
      </c>
      <c r="E3278" s="1" t="s">
        <v>145</v>
      </c>
      <c r="F3278" s="1" t="n">
        <v>57</v>
      </c>
      <c r="G3278" s="1" t="n">
        <v>21</v>
      </c>
      <c r="H3278" s="1" t="n">
        <v>1422</v>
      </c>
      <c r="I3278" s="1" t="n">
        <v>181</v>
      </c>
      <c r="J3278" s="1" t="n">
        <v>417</v>
      </c>
      <c r="K3278" s="1" t="n">
        <v>0.434</v>
      </c>
      <c r="L3278" s="1" t="n">
        <v>70</v>
      </c>
      <c r="M3278" s="1" t="n">
        <v>175</v>
      </c>
      <c r="N3278" s="1" t="n">
        <v>0.4</v>
      </c>
      <c r="O3278" s="1" t="n">
        <v>138</v>
      </c>
      <c r="P3278" s="1" t="n">
        <v>167</v>
      </c>
      <c r="Q3278" s="1" t="n">
        <v>0.826</v>
      </c>
      <c r="R3278" s="1" t="n">
        <v>18</v>
      </c>
      <c r="S3278" s="1" t="n">
        <v>145</v>
      </c>
      <c r="T3278" s="1" t="n">
        <v>163</v>
      </c>
      <c r="U3278" s="1" t="n">
        <v>208</v>
      </c>
      <c r="V3278" s="1" t="n">
        <v>57</v>
      </c>
      <c r="W3278" s="1" t="n">
        <v>9</v>
      </c>
      <c r="X3278" s="1" t="n">
        <v>100</v>
      </c>
      <c r="Y3278" s="1" t="n">
        <v>107</v>
      </c>
      <c r="Z3278" s="1" t="n">
        <v>570</v>
      </c>
      <c r="AA3278" s="1" t="n">
        <v>15.4</v>
      </c>
      <c r="AB3278" s="1" t="n">
        <v>0.581</v>
      </c>
      <c r="AC3278" s="1" t="n">
        <v>4</v>
      </c>
      <c r="AD3278" s="1" t="n">
        <f aca="false">IF(F3278=0,0,Z3278/F3278)</f>
        <v>10</v>
      </c>
      <c r="AE3278" s="1" t="str">
        <f aca="false">IFERROR(LEFT(C3278,FIND("-",C3278)-1),C3278)</f>
        <v>PG</v>
      </c>
      <c r="AF3278" s="1" t="str">
        <f aca="false">B3278&amp;"|"&amp;A3278</f>
        <v>C.J. Watson|2015</v>
      </c>
      <c r="AG3278" s="1" t="n">
        <f aca="false">SUMPRODUCT(($A$2:$A$4670=A3278)*($Z$2:$Z$4670&gt;Z3278))+1</f>
        <v>182</v>
      </c>
    </row>
    <row r="3279" customFormat="false" ht="15" hidden="false" customHeight="false" outlineLevel="0" collapsed="false">
      <c r="A3279" s="1" t="n">
        <v>2015</v>
      </c>
      <c r="B3279" s="1" t="s">
        <v>1055</v>
      </c>
      <c r="C3279" s="1" t="s">
        <v>128</v>
      </c>
      <c r="D3279" s="1" t="n">
        <v>24</v>
      </c>
      <c r="E3279" s="1" t="s">
        <v>108</v>
      </c>
      <c r="F3279" s="1" t="n">
        <v>21</v>
      </c>
      <c r="G3279" s="1" t="n">
        <v>0</v>
      </c>
      <c r="H3279" s="1" t="n">
        <v>101</v>
      </c>
      <c r="I3279" s="1" t="n">
        <v>16</v>
      </c>
      <c r="J3279" s="1" t="n">
        <v>38</v>
      </c>
      <c r="K3279" s="1" t="n">
        <v>0.421</v>
      </c>
      <c r="L3279" s="1" t="n">
        <v>7</v>
      </c>
      <c r="M3279" s="1" t="n">
        <v>19</v>
      </c>
      <c r="N3279" s="1" t="n">
        <v>0.368</v>
      </c>
      <c r="O3279" s="1" t="n">
        <v>2</v>
      </c>
      <c r="P3279" s="1" t="n">
        <v>2</v>
      </c>
      <c r="Q3279" s="1" t="n">
        <v>1</v>
      </c>
      <c r="R3279" s="1" t="n">
        <v>1</v>
      </c>
      <c r="S3279" s="1" t="n">
        <v>6</v>
      </c>
      <c r="T3279" s="1" t="n">
        <v>7</v>
      </c>
      <c r="U3279" s="1" t="n">
        <v>8</v>
      </c>
      <c r="V3279" s="1" t="n">
        <v>3</v>
      </c>
      <c r="W3279" s="1" t="n">
        <v>1</v>
      </c>
      <c r="X3279" s="1" t="n">
        <v>10</v>
      </c>
      <c r="Y3279" s="1" t="n">
        <v>7</v>
      </c>
      <c r="Z3279" s="1" t="n">
        <v>41</v>
      </c>
      <c r="AA3279" s="1" t="n">
        <v>8.5</v>
      </c>
      <c r="AB3279" s="1" t="n">
        <v>0.527</v>
      </c>
      <c r="AC3279" s="1" t="n">
        <v>0</v>
      </c>
      <c r="AD3279" s="1" t="n">
        <f aca="false">IF(F3279=0,0,Z3279/F3279)</f>
        <v>1.95238095238095</v>
      </c>
      <c r="AE3279" s="1" t="str">
        <f aca="false">IFERROR(LEFT(C3279,FIND("-",C3279)-1),C3279)</f>
        <v>SG</v>
      </c>
      <c r="AF3279" s="1" t="str">
        <f aca="false">B3279&amp;"|"&amp;A3279</f>
        <v>C.J. Wilcox|2015</v>
      </c>
      <c r="AG3279" s="1" t="n">
        <f aca="false">SUMPRODUCT(($A$2:$A$4670=A3279)*($Z$2:$Z$4670&gt;Z3279))+1</f>
        <v>431</v>
      </c>
    </row>
    <row r="3280" customFormat="false" ht="15" hidden="false" customHeight="false" outlineLevel="0" collapsed="false">
      <c r="A3280" s="1" t="n">
        <v>2015</v>
      </c>
      <c r="B3280" s="1" t="s">
        <v>1056</v>
      </c>
      <c r="C3280" s="1" t="s">
        <v>92</v>
      </c>
      <c r="D3280" s="1" t="n">
        <v>24</v>
      </c>
      <c r="E3280" s="1" t="s">
        <v>106</v>
      </c>
      <c r="F3280" s="1" t="n">
        <v>18</v>
      </c>
      <c r="G3280" s="1" t="n">
        <v>1</v>
      </c>
      <c r="H3280" s="1" t="n">
        <v>64</v>
      </c>
      <c r="I3280" s="1" t="n">
        <v>3</v>
      </c>
      <c r="J3280" s="1" t="n">
        <v>14</v>
      </c>
      <c r="K3280" s="1" t="n">
        <v>0.214</v>
      </c>
      <c r="L3280" s="1" t="n">
        <v>0</v>
      </c>
      <c r="M3280" s="1" t="n">
        <v>0</v>
      </c>
      <c r="O3280" s="1" t="n">
        <v>4</v>
      </c>
      <c r="P3280" s="1" t="n">
        <v>5</v>
      </c>
      <c r="Q3280" s="1" t="n">
        <v>0.8</v>
      </c>
      <c r="R3280" s="1" t="n">
        <v>6</v>
      </c>
      <c r="S3280" s="1" t="n">
        <v>2</v>
      </c>
      <c r="T3280" s="1" t="n">
        <v>8</v>
      </c>
      <c r="U3280" s="1" t="n">
        <v>1</v>
      </c>
      <c r="V3280" s="1" t="n">
        <v>2</v>
      </c>
      <c r="W3280" s="1" t="n">
        <v>1</v>
      </c>
      <c r="X3280" s="1" t="n">
        <v>3</v>
      </c>
      <c r="Y3280" s="1" t="n">
        <v>8</v>
      </c>
      <c r="Z3280" s="1" t="n">
        <v>10</v>
      </c>
      <c r="AA3280" s="1" t="n">
        <v>2.1</v>
      </c>
      <c r="AB3280" s="1" t="n">
        <v>0.309</v>
      </c>
      <c r="AC3280" s="1" t="n">
        <v>-0.1</v>
      </c>
      <c r="AD3280" s="1" t="n">
        <f aca="false">IF(F3280=0,0,Z3280/F3280)</f>
        <v>0.555555555555556</v>
      </c>
      <c r="AE3280" s="1" t="str">
        <f aca="false">IFERROR(LEFT(C3280,FIND("-",C3280)-1),C3280)</f>
        <v>PF</v>
      </c>
      <c r="AF3280" s="1" t="str">
        <f aca="false">B3280&amp;"|"&amp;A3280</f>
        <v>Cameron Bairstow|2015</v>
      </c>
      <c r="AG3280" s="1" t="n">
        <f aca="false">SUMPRODUCT(($A$2:$A$4670=A3280)*($Z$2:$Z$4670&gt;Z3280))+1</f>
        <v>469</v>
      </c>
    </row>
    <row r="3281" customFormat="false" ht="15" hidden="false" customHeight="false" outlineLevel="0" collapsed="false">
      <c r="A3281" s="1" t="n">
        <v>2015</v>
      </c>
      <c r="B3281" s="1" t="s">
        <v>205</v>
      </c>
      <c r="C3281" s="1" t="s">
        <v>92</v>
      </c>
      <c r="D3281" s="1" t="n">
        <v>31</v>
      </c>
      <c r="E3281" s="1" t="s">
        <v>173</v>
      </c>
      <c r="F3281" s="1" t="n">
        <v>70</v>
      </c>
      <c r="G3281" s="1" t="n">
        <v>15</v>
      </c>
      <c r="H3281" s="1" t="n">
        <v>1192</v>
      </c>
      <c r="I3281" s="1" t="n">
        <v>190</v>
      </c>
      <c r="J3281" s="1" t="n">
        <v>369</v>
      </c>
      <c r="K3281" s="1" t="n">
        <v>0.515</v>
      </c>
      <c r="L3281" s="1" t="n">
        <v>0</v>
      </c>
      <c r="M3281" s="1" t="n">
        <v>0</v>
      </c>
      <c r="O3281" s="1" t="n">
        <v>123</v>
      </c>
      <c r="P3281" s="1" t="n">
        <v>150</v>
      </c>
      <c r="Q3281" s="1" t="n">
        <v>0.82</v>
      </c>
      <c r="R3281" s="1" t="n">
        <v>99</v>
      </c>
      <c r="S3281" s="1" t="n">
        <v>169</v>
      </c>
      <c r="T3281" s="1" t="n">
        <v>268</v>
      </c>
      <c r="U3281" s="1" t="n">
        <v>26</v>
      </c>
      <c r="V3281" s="1" t="n">
        <v>15</v>
      </c>
      <c r="W3281" s="1" t="n">
        <v>17</v>
      </c>
      <c r="X3281" s="1" t="n">
        <v>54</v>
      </c>
      <c r="Y3281" s="1" t="n">
        <v>132</v>
      </c>
      <c r="Z3281" s="1" t="n">
        <v>503</v>
      </c>
      <c r="AA3281" s="1" t="n">
        <v>14.9</v>
      </c>
      <c r="AB3281" s="1" t="n">
        <v>0.578</v>
      </c>
      <c r="AC3281" s="1" t="n">
        <v>2.8</v>
      </c>
      <c r="AD3281" s="1" t="n">
        <f aca="false">IF(F3281=0,0,Z3281/F3281)</f>
        <v>7.18571428571429</v>
      </c>
      <c r="AE3281" s="1" t="str">
        <f aca="false">IFERROR(LEFT(C3281,FIND("-",C3281)-1),C3281)</f>
        <v>PF</v>
      </c>
      <c r="AF3281" s="1" t="str">
        <f aca="false">B3281&amp;"|"&amp;A3281</f>
        <v>Carl Landry|2015</v>
      </c>
      <c r="AG3281" s="1" t="n">
        <f aca="false">SUMPRODUCT(($A$2:$A$4670=A3281)*($Z$2:$Z$4670&gt;Z3281))+1</f>
        <v>211</v>
      </c>
    </row>
    <row r="3282" customFormat="false" ht="15" hidden="false" customHeight="false" outlineLevel="0" collapsed="false">
      <c r="A3282" s="1" t="n">
        <v>2015</v>
      </c>
      <c r="B3282" s="1" t="s">
        <v>207</v>
      </c>
      <c r="C3282" s="1" t="s">
        <v>92</v>
      </c>
      <c r="D3282" s="1" t="n">
        <v>33</v>
      </c>
      <c r="E3282" s="1" t="s">
        <v>154</v>
      </c>
      <c r="F3282" s="1" t="n">
        <v>71</v>
      </c>
      <c r="G3282" s="1" t="n">
        <v>26</v>
      </c>
      <c r="H3282" s="1" t="n">
        <v>1692</v>
      </c>
      <c r="I3282" s="1" t="n">
        <v>371</v>
      </c>
      <c r="J3282" s="1" t="n">
        <v>743</v>
      </c>
      <c r="K3282" s="1" t="n">
        <v>0.499</v>
      </c>
      <c r="L3282" s="1" t="n">
        <v>0</v>
      </c>
      <c r="M3282" s="1" t="n">
        <v>0</v>
      </c>
      <c r="O3282" s="1" t="n">
        <v>94</v>
      </c>
      <c r="P3282" s="1" t="n">
        <v>150</v>
      </c>
      <c r="Q3282" s="1" t="n">
        <v>0.627</v>
      </c>
      <c r="R3282" s="1" t="n">
        <v>111</v>
      </c>
      <c r="S3282" s="1" t="n">
        <v>371</v>
      </c>
      <c r="T3282" s="1" t="n">
        <v>482</v>
      </c>
      <c r="U3282" s="1" t="n">
        <v>95</v>
      </c>
      <c r="V3282" s="1" t="n">
        <v>41</v>
      </c>
      <c r="W3282" s="1" t="n">
        <v>12</v>
      </c>
      <c r="X3282" s="1" t="n">
        <v>92</v>
      </c>
      <c r="Y3282" s="1" t="n">
        <v>184</v>
      </c>
      <c r="Z3282" s="1" t="n">
        <v>836</v>
      </c>
      <c r="AA3282" s="1" t="n">
        <v>16.4</v>
      </c>
      <c r="AB3282" s="1" t="n">
        <v>0.517</v>
      </c>
      <c r="AC3282" s="1" t="n">
        <v>2.2</v>
      </c>
      <c r="AD3282" s="1" t="n">
        <f aca="false">IF(F3282=0,0,Z3282/F3282)</f>
        <v>11.7746478873239</v>
      </c>
      <c r="AE3282" s="1" t="str">
        <f aca="false">IFERROR(LEFT(C3282,FIND("-",C3282)-1),C3282)</f>
        <v>PF</v>
      </c>
      <c r="AF3282" s="1" t="str">
        <f aca="false">B3282&amp;"|"&amp;A3282</f>
        <v>Carlos Boozer|2015</v>
      </c>
      <c r="AG3282" s="1" t="n">
        <f aca="false">SUMPRODUCT(($A$2:$A$4670=A3282)*($Z$2:$Z$4670&gt;Z3282))+1</f>
        <v>102</v>
      </c>
    </row>
    <row r="3283" customFormat="false" ht="15" hidden="false" customHeight="false" outlineLevel="0" collapsed="false">
      <c r="A3283" s="1" t="n">
        <v>2015</v>
      </c>
      <c r="B3283" s="1" t="s">
        <v>209</v>
      </c>
      <c r="C3283" s="1" t="s">
        <v>123</v>
      </c>
      <c r="D3283" s="1" t="n">
        <v>30</v>
      </c>
      <c r="E3283" s="1" t="s">
        <v>256</v>
      </c>
      <c r="F3283" s="1" t="n">
        <v>40</v>
      </c>
      <c r="G3283" s="1" t="n">
        <v>40</v>
      </c>
      <c r="H3283" s="1" t="n">
        <v>1428</v>
      </c>
      <c r="I3283" s="1" t="n">
        <v>358</v>
      </c>
      <c r="J3283" s="1" t="n">
        <v>806</v>
      </c>
      <c r="K3283" s="1" t="n">
        <v>0.444</v>
      </c>
      <c r="L3283" s="1" t="n">
        <v>61</v>
      </c>
      <c r="M3283" s="1" t="n">
        <v>179</v>
      </c>
      <c r="N3283" s="1" t="n">
        <v>0.341</v>
      </c>
      <c r="O3283" s="1" t="n">
        <v>189</v>
      </c>
      <c r="P3283" s="1" t="n">
        <v>237</v>
      </c>
      <c r="Q3283" s="1" t="n">
        <v>0.797</v>
      </c>
      <c r="R3283" s="1" t="n">
        <v>72</v>
      </c>
      <c r="S3283" s="1" t="n">
        <v>192</v>
      </c>
      <c r="T3283" s="1" t="n">
        <v>264</v>
      </c>
      <c r="U3283" s="1" t="n">
        <v>122</v>
      </c>
      <c r="V3283" s="1" t="n">
        <v>40</v>
      </c>
      <c r="W3283" s="1" t="n">
        <v>17</v>
      </c>
      <c r="X3283" s="1" t="n">
        <v>89</v>
      </c>
      <c r="Y3283" s="1" t="n">
        <v>87</v>
      </c>
      <c r="Z3283" s="1" t="n">
        <v>966</v>
      </c>
      <c r="AA3283" s="1" t="n">
        <v>21.5</v>
      </c>
      <c r="AB3283" s="1" t="n">
        <v>0.531</v>
      </c>
      <c r="AC3283" s="1" t="n">
        <v>2.9</v>
      </c>
      <c r="AD3283" s="1" t="n">
        <f aca="false">IF(F3283=0,0,Z3283/F3283)</f>
        <v>24.15</v>
      </c>
      <c r="AE3283" s="1" t="str">
        <f aca="false">IFERROR(LEFT(C3283,FIND("-",C3283)-1),C3283)</f>
        <v>SF</v>
      </c>
      <c r="AF3283" s="1" t="str">
        <f aca="false">B3283&amp;"|"&amp;A3283</f>
        <v>Carmelo Anthony|2015</v>
      </c>
      <c r="AG3283" s="1" t="n">
        <f aca="false">SUMPRODUCT(($A$2:$A$4670=A3283)*($Z$2:$Z$4670&gt;Z3283))+1</f>
        <v>72</v>
      </c>
    </row>
    <row r="3284" customFormat="false" ht="15" hidden="false" customHeight="false" outlineLevel="0" collapsed="false">
      <c r="A3284" s="1" t="n">
        <v>2015</v>
      </c>
      <c r="B3284" s="1" t="s">
        <v>210</v>
      </c>
      <c r="C3284" s="1" t="s">
        <v>123</v>
      </c>
      <c r="D3284" s="1" t="n">
        <v>34</v>
      </c>
      <c r="E3284" s="1" t="s">
        <v>133</v>
      </c>
      <c r="F3284" s="1" t="n">
        <v>78</v>
      </c>
      <c r="G3284" s="1" t="n">
        <v>21</v>
      </c>
      <c r="H3284" s="1" t="n">
        <v>1623</v>
      </c>
      <c r="I3284" s="1" t="n">
        <v>161</v>
      </c>
      <c r="J3284" s="1" t="n">
        <v>396</v>
      </c>
      <c r="K3284" s="1" t="n">
        <v>0.407</v>
      </c>
      <c r="L3284" s="1" t="n">
        <v>83</v>
      </c>
      <c r="M3284" s="1" t="n">
        <v>219</v>
      </c>
      <c r="N3284" s="1" t="n">
        <v>0.379</v>
      </c>
      <c r="O3284" s="1" t="n">
        <v>55</v>
      </c>
      <c r="P3284" s="1" t="n">
        <v>61</v>
      </c>
      <c r="Q3284" s="1" t="n">
        <v>0.902</v>
      </c>
      <c r="R3284" s="1" t="n">
        <v>21</v>
      </c>
      <c r="S3284" s="1" t="n">
        <v>175</v>
      </c>
      <c r="T3284" s="1" t="n">
        <v>196</v>
      </c>
      <c r="U3284" s="1" t="n">
        <v>79</v>
      </c>
      <c r="V3284" s="1" t="n">
        <v>43</v>
      </c>
      <c r="W3284" s="1" t="n">
        <v>4</v>
      </c>
      <c r="X3284" s="1" t="n">
        <v>49</v>
      </c>
      <c r="Y3284" s="1" t="n">
        <v>120</v>
      </c>
      <c r="Z3284" s="1" t="n">
        <v>460</v>
      </c>
      <c r="AA3284" s="1" t="n">
        <v>9.3</v>
      </c>
      <c r="AB3284" s="1" t="n">
        <v>0.544</v>
      </c>
      <c r="AC3284" s="1" t="n">
        <v>2.4</v>
      </c>
      <c r="AD3284" s="1" t="n">
        <f aca="false">IF(F3284=0,0,Z3284/F3284)</f>
        <v>5.8974358974359</v>
      </c>
      <c r="AE3284" s="1" t="str">
        <f aca="false">IFERROR(LEFT(C3284,FIND("-",C3284)-1),C3284)</f>
        <v>SF</v>
      </c>
      <c r="AF3284" s="1" t="str">
        <f aca="false">B3284&amp;"|"&amp;A3284</f>
        <v>Caron Butler|2015</v>
      </c>
      <c r="AG3284" s="1" t="n">
        <f aca="false">SUMPRODUCT(($A$2:$A$4670=A3284)*($Z$2:$Z$4670&gt;Z3284))+1</f>
        <v>227</v>
      </c>
    </row>
    <row r="3285" customFormat="false" ht="15" hidden="false" customHeight="false" outlineLevel="0" collapsed="false">
      <c r="A3285" s="1" t="n">
        <v>2015</v>
      </c>
      <c r="B3285" s="1" t="s">
        <v>604</v>
      </c>
      <c r="C3285" s="1" t="s">
        <v>123</v>
      </c>
      <c r="D3285" s="1" t="n">
        <v>30</v>
      </c>
      <c r="E3285" s="1" t="s">
        <v>133</v>
      </c>
      <c r="F3285" s="1" t="n">
        <v>23</v>
      </c>
      <c r="G3285" s="1" t="n">
        <v>0</v>
      </c>
      <c r="H3285" s="1" t="n">
        <v>198</v>
      </c>
      <c r="I3285" s="1" t="n">
        <v>15</v>
      </c>
      <c r="J3285" s="1" t="n">
        <v>53</v>
      </c>
      <c r="K3285" s="1" t="n">
        <v>0.283</v>
      </c>
      <c r="L3285" s="1" t="n">
        <v>6</v>
      </c>
      <c r="M3285" s="1" t="n">
        <v>33</v>
      </c>
      <c r="N3285" s="1" t="n">
        <v>0.182</v>
      </c>
      <c r="O3285" s="1" t="n">
        <v>0</v>
      </c>
      <c r="P3285" s="1" t="n">
        <v>0</v>
      </c>
      <c r="R3285" s="1" t="n">
        <v>0</v>
      </c>
      <c r="S3285" s="1" t="n">
        <v>20</v>
      </c>
      <c r="T3285" s="1" t="n">
        <v>20</v>
      </c>
      <c r="U3285" s="1" t="n">
        <v>11</v>
      </c>
      <c r="V3285" s="1" t="n">
        <v>3</v>
      </c>
      <c r="W3285" s="1" t="n">
        <v>1</v>
      </c>
      <c r="X3285" s="1" t="n">
        <v>5</v>
      </c>
      <c r="Y3285" s="1" t="n">
        <v>20</v>
      </c>
      <c r="Z3285" s="1" t="n">
        <v>36</v>
      </c>
      <c r="AA3285" s="1" t="n">
        <v>1.6</v>
      </c>
      <c r="AB3285" s="1" t="n">
        <v>0.34</v>
      </c>
      <c r="AC3285" s="1" t="n">
        <v>-0.2</v>
      </c>
      <c r="AD3285" s="1" t="n">
        <f aca="false">IF(F3285=0,0,Z3285/F3285)</f>
        <v>1.56521739130435</v>
      </c>
      <c r="AE3285" s="1" t="str">
        <f aca="false">IFERROR(LEFT(C3285,FIND("-",C3285)-1),C3285)</f>
        <v>SF</v>
      </c>
      <c r="AF3285" s="1" t="str">
        <f aca="false">B3285&amp;"|"&amp;A3285</f>
        <v>Cartier Martin|2015</v>
      </c>
      <c r="AG3285" s="1" t="n">
        <f aca="false">SUMPRODUCT(($A$2:$A$4670=A3285)*($Z$2:$Z$4670&gt;Z3285))+1</f>
        <v>437</v>
      </c>
    </row>
    <row r="3286" customFormat="false" ht="15" hidden="false" customHeight="false" outlineLevel="0" collapsed="false">
      <c r="A3286" s="1" t="n">
        <v>2015</v>
      </c>
      <c r="B3286" s="1" t="s">
        <v>813</v>
      </c>
      <c r="C3286" s="1" t="s">
        <v>123</v>
      </c>
      <c r="D3286" s="1" t="n">
        <v>26</v>
      </c>
      <c r="E3286" s="1" t="s">
        <v>189</v>
      </c>
      <c r="F3286" s="1" t="n">
        <v>66</v>
      </c>
      <c r="G3286" s="1" t="n">
        <v>66</v>
      </c>
      <c r="H3286" s="1" t="n">
        <v>2186</v>
      </c>
      <c r="I3286" s="1" t="n">
        <v>383</v>
      </c>
      <c r="J3286" s="1" t="n">
        <v>829</v>
      </c>
      <c r="K3286" s="1" t="n">
        <v>0.462</v>
      </c>
      <c r="L3286" s="1" t="n">
        <v>132</v>
      </c>
      <c r="M3286" s="1" t="n">
        <v>347</v>
      </c>
      <c r="N3286" s="1" t="n">
        <v>0.38</v>
      </c>
      <c r="O3286" s="1" t="n">
        <v>139</v>
      </c>
      <c r="P3286" s="1" t="n">
        <v>193</v>
      </c>
      <c r="Q3286" s="1" t="n">
        <v>0.72</v>
      </c>
      <c r="R3286" s="1" t="n">
        <v>64</v>
      </c>
      <c r="S3286" s="1" t="n">
        <v>259</v>
      </c>
      <c r="T3286" s="1" t="n">
        <v>323</v>
      </c>
      <c r="U3286" s="1" t="n">
        <v>161</v>
      </c>
      <c r="V3286" s="1" t="n">
        <v>69</v>
      </c>
      <c r="W3286" s="1" t="n">
        <v>19</v>
      </c>
      <c r="X3286" s="1" t="n">
        <v>96</v>
      </c>
      <c r="Y3286" s="1" t="n">
        <v>140</v>
      </c>
      <c r="Z3286" s="1" t="n">
        <v>1037</v>
      </c>
      <c r="AA3286" s="1" t="n">
        <v>16.3</v>
      </c>
      <c r="AB3286" s="1" t="n">
        <v>0.567</v>
      </c>
      <c r="AC3286" s="1" t="n">
        <v>5.5</v>
      </c>
      <c r="AD3286" s="1" t="n">
        <f aca="false">IF(F3286=0,0,Z3286/F3286)</f>
        <v>15.7121212121212</v>
      </c>
      <c r="AE3286" s="1" t="str">
        <f aca="false">IFERROR(LEFT(C3286,FIND("-",C3286)-1),C3286)</f>
        <v>SF</v>
      </c>
      <c r="AF3286" s="1" t="str">
        <f aca="false">B3286&amp;"|"&amp;A3286</f>
        <v>Chandler Parsons|2015</v>
      </c>
      <c r="AG3286" s="1" t="n">
        <f aca="false">SUMPRODUCT(($A$2:$A$4670=A3286)*($Z$2:$Z$4670&gt;Z3286))+1</f>
        <v>61</v>
      </c>
    </row>
    <row r="3287" customFormat="false" ht="15" hidden="false" customHeight="false" outlineLevel="0" collapsed="false">
      <c r="A3287" s="1" t="n">
        <v>2015</v>
      </c>
      <c r="B3287" s="1" t="s">
        <v>213</v>
      </c>
      <c r="C3287" s="1" t="s">
        <v>92</v>
      </c>
      <c r="D3287" s="1" t="n">
        <v>31</v>
      </c>
      <c r="E3287" s="1" t="s">
        <v>112</v>
      </c>
      <c r="F3287" s="1" t="n">
        <v>75</v>
      </c>
      <c r="G3287" s="1" t="n">
        <v>51</v>
      </c>
      <c r="H3287" s="1" t="n">
        <v>1870</v>
      </c>
      <c r="I3287" s="1" t="n">
        <v>191</v>
      </c>
      <c r="J3287" s="1" t="n">
        <v>487</v>
      </c>
      <c r="K3287" s="1" t="n">
        <v>0.392</v>
      </c>
      <c r="L3287" s="1" t="n">
        <v>136</v>
      </c>
      <c r="M3287" s="1" t="n">
        <v>346</v>
      </c>
      <c r="N3287" s="1" t="n">
        <v>0.393</v>
      </c>
      <c r="O3287" s="1" t="n">
        <v>31</v>
      </c>
      <c r="P3287" s="1" t="n">
        <v>35</v>
      </c>
      <c r="Q3287" s="1" t="n">
        <v>0.886</v>
      </c>
      <c r="R3287" s="1" t="n">
        <v>27</v>
      </c>
      <c r="S3287" s="1" t="n">
        <v>266</v>
      </c>
      <c r="T3287" s="1" t="n">
        <v>293</v>
      </c>
      <c r="U3287" s="1" t="n">
        <v>94</v>
      </c>
      <c r="V3287" s="1" t="n">
        <v>47</v>
      </c>
      <c r="W3287" s="1" t="n">
        <v>39</v>
      </c>
      <c r="X3287" s="1" t="n">
        <v>78</v>
      </c>
      <c r="Y3287" s="1" t="n">
        <v>191</v>
      </c>
      <c r="Z3287" s="1" t="n">
        <v>549</v>
      </c>
      <c r="AA3287" s="1" t="n">
        <v>9.5</v>
      </c>
      <c r="AB3287" s="1" t="n">
        <v>0.546</v>
      </c>
      <c r="AC3287" s="1" t="n">
        <v>2.1</v>
      </c>
      <c r="AD3287" s="1" t="n">
        <f aca="false">IF(F3287=0,0,Z3287/F3287)</f>
        <v>7.32</v>
      </c>
      <c r="AE3287" s="1" t="str">
        <f aca="false">IFERROR(LEFT(C3287,FIND("-",C3287)-1),C3287)</f>
        <v>PF</v>
      </c>
      <c r="AF3287" s="1" t="str">
        <f aca="false">B3287&amp;"|"&amp;A3287</f>
        <v>Channing Frye|2015</v>
      </c>
      <c r="AG3287" s="1" t="n">
        <f aca="false">SUMPRODUCT(($A$2:$A$4670=A3287)*($Z$2:$Z$4670&gt;Z3287))+1</f>
        <v>192</v>
      </c>
    </row>
    <row r="3288" customFormat="false" ht="15" hidden="false" customHeight="false" outlineLevel="0" collapsed="false">
      <c r="A3288" s="1" t="n">
        <v>2015</v>
      </c>
      <c r="B3288" s="1" t="s">
        <v>215</v>
      </c>
      <c r="C3288" s="1" t="s">
        <v>92</v>
      </c>
      <c r="D3288" s="1" t="n">
        <v>30</v>
      </c>
      <c r="E3288" s="1" t="s">
        <v>189</v>
      </c>
      <c r="F3288" s="1" t="n">
        <v>64</v>
      </c>
      <c r="G3288" s="1" t="n">
        <v>1</v>
      </c>
      <c r="H3288" s="1" t="n">
        <v>678</v>
      </c>
      <c r="I3288" s="1" t="n">
        <v>150</v>
      </c>
      <c r="J3288" s="1" t="n">
        <v>362</v>
      </c>
      <c r="K3288" s="1" t="n">
        <v>0.414</v>
      </c>
      <c r="L3288" s="1" t="n">
        <v>83</v>
      </c>
      <c r="M3288" s="1" t="n">
        <v>221</v>
      </c>
      <c r="N3288" s="1" t="n">
        <v>0.376</v>
      </c>
      <c r="O3288" s="1" t="n">
        <v>20</v>
      </c>
      <c r="P3288" s="1" t="n">
        <v>35</v>
      </c>
      <c r="Q3288" s="1" t="n">
        <v>0.571</v>
      </c>
      <c r="R3288" s="1" t="n">
        <v>30</v>
      </c>
      <c r="S3288" s="1" t="n">
        <v>119</v>
      </c>
      <c r="T3288" s="1" t="n">
        <v>149</v>
      </c>
      <c r="U3288" s="1" t="n">
        <v>19</v>
      </c>
      <c r="V3288" s="1" t="n">
        <v>15</v>
      </c>
      <c r="W3288" s="1" t="n">
        <v>22</v>
      </c>
      <c r="X3288" s="1" t="n">
        <v>28</v>
      </c>
      <c r="Y3288" s="1" t="n">
        <v>64</v>
      </c>
      <c r="Z3288" s="1" t="n">
        <v>403</v>
      </c>
      <c r="AA3288" s="1" t="n">
        <v>17.4</v>
      </c>
      <c r="AB3288" s="1" t="n">
        <v>0.534</v>
      </c>
      <c r="AC3288" s="1" t="n">
        <v>1.4</v>
      </c>
      <c r="AD3288" s="1" t="n">
        <f aca="false">IF(F3288=0,0,Z3288/F3288)</f>
        <v>6.296875</v>
      </c>
      <c r="AE3288" s="1" t="str">
        <f aca="false">IFERROR(LEFT(C3288,FIND("-",C3288)-1),C3288)</f>
        <v>PF</v>
      </c>
      <c r="AF3288" s="1" t="str">
        <f aca="false">B3288&amp;"|"&amp;A3288</f>
        <v>Charlie Villanueva|2015</v>
      </c>
      <c r="AG3288" s="1" t="n">
        <f aca="false">SUMPRODUCT(($A$2:$A$4670=A3288)*($Z$2:$Z$4670&gt;Z3288))+1</f>
        <v>250</v>
      </c>
    </row>
    <row r="3289" customFormat="false" ht="15" hidden="false" customHeight="false" outlineLevel="0" collapsed="false">
      <c r="A3289" s="1" t="n">
        <v>2015</v>
      </c>
      <c r="B3289" s="1" t="s">
        <v>683</v>
      </c>
      <c r="C3289" s="1" t="s">
        <v>123</v>
      </c>
      <c r="D3289" s="1" t="n">
        <v>26</v>
      </c>
      <c r="E3289" s="1" t="s">
        <v>120</v>
      </c>
      <c r="F3289" s="1" t="n">
        <v>67</v>
      </c>
      <c r="G3289" s="1" t="n">
        <v>4</v>
      </c>
      <c r="H3289" s="1" t="n">
        <v>1286</v>
      </c>
      <c r="I3289" s="1" t="n">
        <v>169</v>
      </c>
      <c r="J3289" s="1" t="n">
        <v>390</v>
      </c>
      <c r="K3289" s="1" t="n">
        <v>0.433</v>
      </c>
      <c r="L3289" s="1" t="n">
        <v>52</v>
      </c>
      <c r="M3289" s="1" t="n">
        <v>143</v>
      </c>
      <c r="N3289" s="1" t="n">
        <v>0.364</v>
      </c>
      <c r="O3289" s="1" t="n">
        <v>67</v>
      </c>
      <c r="P3289" s="1" t="n">
        <v>81</v>
      </c>
      <c r="Q3289" s="1" t="n">
        <v>0.827</v>
      </c>
      <c r="R3289" s="1" t="n">
        <v>33</v>
      </c>
      <c r="S3289" s="1" t="n">
        <v>165</v>
      </c>
      <c r="T3289" s="1" t="n">
        <v>198</v>
      </c>
      <c r="U3289" s="1" t="n">
        <v>64</v>
      </c>
      <c r="V3289" s="1" t="n">
        <v>44</v>
      </c>
      <c r="W3289" s="1" t="n">
        <v>10</v>
      </c>
      <c r="X3289" s="1" t="n">
        <v>49</v>
      </c>
      <c r="Y3289" s="1" t="n">
        <v>72</v>
      </c>
      <c r="Z3289" s="1" t="n">
        <v>457</v>
      </c>
      <c r="AA3289" s="1" t="n">
        <v>12.2</v>
      </c>
      <c r="AB3289" s="1" t="n">
        <v>0.537</v>
      </c>
      <c r="AC3289" s="1" t="n">
        <v>1.3</v>
      </c>
      <c r="AD3289" s="1" t="n">
        <f aca="false">IF(F3289=0,0,Z3289/F3289)</f>
        <v>6.82089552238806</v>
      </c>
      <c r="AE3289" s="1" t="str">
        <f aca="false">IFERROR(LEFT(C3289,FIND("-",C3289)-1),C3289)</f>
        <v>SF</v>
      </c>
      <c r="AF3289" s="1" t="str">
        <f aca="false">B3289&amp;"|"&amp;A3289</f>
        <v>Chase Budinger|2015</v>
      </c>
      <c r="AG3289" s="1" t="n">
        <f aca="false">SUMPRODUCT(($A$2:$A$4670=A3289)*($Z$2:$Z$4670&gt;Z3289))+1</f>
        <v>228</v>
      </c>
    </row>
    <row r="3290" customFormat="false" ht="15" hidden="false" customHeight="false" outlineLevel="0" collapsed="false">
      <c r="A3290" s="1" t="n">
        <v>2015</v>
      </c>
      <c r="B3290" s="1" t="s">
        <v>218</v>
      </c>
      <c r="C3290" s="1" t="s">
        <v>105</v>
      </c>
      <c r="D3290" s="1" t="n">
        <v>36</v>
      </c>
      <c r="E3290" s="1" t="s">
        <v>126</v>
      </c>
      <c r="F3290" s="1" t="n">
        <v>60</v>
      </c>
      <c r="G3290" s="1" t="n">
        <v>20</v>
      </c>
      <c r="H3290" s="1" t="n">
        <v>1132</v>
      </c>
      <c r="I3290" s="1" t="n">
        <v>120</v>
      </c>
      <c r="J3290" s="1" t="n">
        <v>207</v>
      </c>
      <c r="K3290" s="1" t="n">
        <v>0.58</v>
      </c>
      <c r="L3290" s="1" t="n">
        <v>4</v>
      </c>
      <c r="M3290" s="1" t="n">
        <v>13</v>
      </c>
      <c r="N3290" s="1" t="n">
        <v>0.308</v>
      </c>
      <c r="O3290" s="1" t="n">
        <v>76</v>
      </c>
      <c r="P3290" s="1" t="n">
        <v>114</v>
      </c>
      <c r="Q3290" s="1" t="n">
        <v>0.667</v>
      </c>
      <c r="R3290" s="1" t="n">
        <v>76</v>
      </c>
      <c r="S3290" s="1" t="n">
        <v>223</v>
      </c>
      <c r="T3290" s="1" t="n">
        <v>299</v>
      </c>
      <c r="U3290" s="1" t="n">
        <v>43</v>
      </c>
      <c r="V3290" s="1" t="n">
        <v>26</v>
      </c>
      <c r="W3290" s="1" t="n">
        <v>61</v>
      </c>
      <c r="X3290" s="1" t="n">
        <v>40</v>
      </c>
      <c r="Y3290" s="1" t="n">
        <v>88</v>
      </c>
      <c r="Z3290" s="1" t="n">
        <v>320</v>
      </c>
      <c r="AA3290" s="1" t="n">
        <v>16.1</v>
      </c>
      <c r="AB3290" s="1" t="n">
        <v>0.622</v>
      </c>
      <c r="AC3290" s="1" t="n">
        <v>3.6</v>
      </c>
      <c r="AD3290" s="1" t="n">
        <f aca="false">IF(F3290=0,0,Z3290/F3290)</f>
        <v>5.33333333333333</v>
      </c>
      <c r="AE3290" s="1" t="str">
        <f aca="false">IFERROR(LEFT(C3290,FIND("-",C3290)-1),C3290)</f>
        <v>C</v>
      </c>
      <c r="AF3290" s="1" t="str">
        <f aca="false">B3290&amp;"|"&amp;A3290</f>
        <v>Chris Andersen|2015</v>
      </c>
      <c r="AG3290" s="1" t="n">
        <f aca="false">SUMPRODUCT(($A$2:$A$4670=A3290)*($Z$2:$Z$4670&gt;Z3290))+1</f>
        <v>283</v>
      </c>
    </row>
    <row r="3291" customFormat="false" ht="15" hidden="false" customHeight="false" outlineLevel="0" collapsed="false">
      <c r="A3291" s="1" t="n">
        <v>2015</v>
      </c>
      <c r="B3291" s="1" t="s">
        <v>220</v>
      </c>
      <c r="C3291" s="1" t="s">
        <v>105</v>
      </c>
      <c r="D3291" s="1" t="n">
        <v>30</v>
      </c>
      <c r="E3291" s="1" t="s">
        <v>126</v>
      </c>
      <c r="F3291" s="1" t="n">
        <v>44</v>
      </c>
      <c r="G3291" s="1" t="n">
        <v>44</v>
      </c>
      <c r="H3291" s="1" t="n">
        <v>1556</v>
      </c>
      <c r="I3291" s="1" t="n">
        <v>343</v>
      </c>
      <c r="J3291" s="1" t="n">
        <v>745</v>
      </c>
      <c r="K3291" s="1" t="n">
        <v>0.46</v>
      </c>
      <c r="L3291" s="1" t="n">
        <v>63</v>
      </c>
      <c r="M3291" s="1" t="n">
        <v>168</v>
      </c>
      <c r="N3291" s="1" t="n">
        <v>0.375</v>
      </c>
      <c r="O3291" s="1" t="n">
        <v>179</v>
      </c>
      <c r="P3291" s="1" t="n">
        <v>232</v>
      </c>
      <c r="Q3291" s="1" t="n">
        <v>0.772</v>
      </c>
      <c r="R3291" s="1" t="n">
        <v>46</v>
      </c>
      <c r="S3291" s="1" t="n">
        <v>264</v>
      </c>
      <c r="T3291" s="1" t="n">
        <v>310</v>
      </c>
      <c r="U3291" s="1" t="n">
        <v>95</v>
      </c>
      <c r="V3291" s="1" t="n">
        <v>41</v>
      </c>
      <c r="W3291" s="1" t="n">
        <v>25</v>
      </c>
      <c r="X3291" s="1" t="n">
        <v>95</v>
      </c>
      <c r="Y3291" s="1" t="n">
        <v>69</v>
      </c>
      <c r="Z3291" s="1" t="n">
        <v>928</v>
      </c>
      <c r="AA3291" s="1" t="n">
        <v>19.8</v>
      </c>
      <c r="AB3291" s="1" t="n">
        <v>0.548</v>
      </c>
      <c r="AC3291" s="1" t="n">
        <v>3.6</v>
      </c>
      <c r="AD3291" s="1" t="n">
        <f aca="false">IF(F3291=0,0,Z3291/F3291)</f>
        <v>21.0909090909091</v>
      </c>
      <c r="AE3291" s="1" t="str">
        <f aca="false">IFERROR(LEFT(C3291,FIND("-",C3291)-1),C3291)</f>
        <v>C</v>
      </c>
      <c r="AF3291" s="1" t="str">
        <f aca="false">B3291&amp;"|"&amp;A3291</f>
        <v>Chris Bosh|2015</v>
      </c>
      <c r="AG3291" s="1" t="n">
        <f aca="false">SUMPRODUCT(($A$2:$A$4670=A3291)*($Z$2:$Z$4670&gt;Z3291))+1</f>
        <v>86</v>
      </c>
    </row>
    <row r="3292" customFormat="false" ht="15" hidden="false" customHeight="false" outlineLevel="0" collapsed="false">
      <c r="A3292" s="1" t="n">
        <v>2015</v>
      </c>
      <c r="B3292" s="1" t="s">
        <v>902</v>
      </c>
      <c r="C3292" s="1" t="s">
        <v>123</v>
      </c>
      <c r="D3292" s="1" t="n">
        <v>30</v>
      </c>
      <c r="E3292" s="1" t="s">
        <v>145</v>
      </c>
      <c r="F3292" s="1" t="n">
        <v>50</v>
      </c>
      <c r="G3292" s="1" t="n">
        <v>12</v>
      </c>
      <c r="H3292" s="1" t="n">
        <v>828</v>
      </c>
      <c r="I3292" s="1" t="n">
        <v>112</v>
      </c>
      <c r="J3292" s="1" t="n">
        <v>310</v>
      </c>
      <c r="K3292" s="1" t="n">
        <v>0.361</v>
      </c>
      <c r="L3292" s="1" t="n">
        <v>52</v>
      </c>
      <c r="M3292" s="1" t="n">
        <v>167</v>
      </c>
      <c r="N3292" s="1" t="n">
        <v>0.311</v>
      </c>
      <c r="O3292" s="1" t="n">
        <v>33</v>
      </c>
      <c r="P3292" s="1" t="n">
        <v>45</v>
      </c>
      <c r="Q3292" s="1" t="n">
        <v>0.733</v>
      </c>
      <c r="R3292" s="1" t="n">
        <v>23</v>
      </c>
      <c r="S3292" s="1" t="n">
        <v>88</v>
      </c>
      <c r="T3292" s="1" t="n">
        <v>111</v>
      </c>
      <c r="U3292" s="1" t="n">
        <v>51</v>
      </c>
      <c r="V3292" s="1" t="n">
        <v>11</v>
      </c>
      <c r="W3292" s="1" t="n">
        <v>11</v>
      </c>
      <c r="X3292" s="1" t="n">
        <v>59</v>
      </c>
      <c r="Y3292" s="1" t="n">
        <v>78</v>
      </c>
      <c r="Z3292" s="1" t="n">
        <v>309</v>
      </c>
      <c r="AA3292" s="1" t="n">
        <v>7.4</v>
      </c>
      <c r="AB3292" s="1" t="n">
        <v>0.468</v>
      </c>
      <c r="AC3292" s="1" t="n">
        <v>-0.1</v>
      </c>
      <c r="AD3292" s="1" t="n">
        <f aca="false">IF(F3292=0,0,Z3292/F3292)</f>
        <v>6.18</v>
      </c>
      <c r="AE3292" s="1" t="str">
        <f aca="false">IFERROR(LEFT(C3292,FIND("-",C3292)-1),C3292)</f>
        <v>SF</v>
      </c>
      <c r="AF3292" s="1" t="str">
        <f aca="false">B3292&amp;"|"&amp;A3292</f>
        <v>Chris Copeland|2015</v>
      </c>
      <c r="AG3292" s="1" t="n">
        <f aca="false">SUMPRODUCT(($A$2:$A$4670=A3292)*($Z$2:$Z$4670&gt;Z3292))+1</f>
        <v>288</v>
      </c>
    </row>
    <row r="3293" customFormat="false" ht="15" hidden="false" customHeight="false" outlineLevel="0" collapsed="false">
      <c r="A3293" s="1" t="n">
        <v>2015</v>
      </c>
      <c r="B3293" s="1" t="s">
        <v>605</v>
      </c>
      <c r="C3293" s="1" t="s">
        <v>128</v>
      </c>
      <c r="D3293" s="1" t="n">
        <v>28</v>
      </c>
      <c r="E3293" s="1" t="s">
        <v>108</v>
      </c>
      <c r="F3293" s="1" t="n">
        <v>12</v>
      </c>
      <c r="G3293" s="1" t="n">
        <v>0</v>
      </c>
      <c r="H3293" s="1" t="n">
        <v>103</v>
      </c>
      <c r="I3293" s="1" t="n">
        <v>5</v>
      </c>
      <c r="J3293" s="1" t="n">
        <v>21</v>
      </c>
      <c r="K3293" s="1" t="n">
        <v>0.238</v>
      </c>
      <c r="L3293" s="1" t="n">
        <v>1</v>
      </c>
      <c r="M3293" s="1" t="n">
        <v>7</v>
      </c>
      <c r="N3293" s="1" t="n">
        <v>0.143</v>
      </c>
      <c r="O3293" s="1" t="n">
        <v>8</v>
      </c>
      <c r="P3293" s="1" t="n">
        <v>8</v>
      </c>
      <c r="Q3293" s="1" t="n">
        <v>1</v>
      </c>
      <c r="R3293" s="1" t="n">
        <v>1</v>
      </c>
      <c r="S3293" s="1" t="n">
        <v>11</v>
      </c>
      <c r="T3293" s="1" t="n">
        <v>12</v>
      </c>
      <c r="U3293" s="1" t="n">
        <v>4</v>
      </c>
      <c r="V3293" s="1" t="n">
        <v>1</v>
      </c>
      <c r="W3293" s="1" t="n">
        <v>0</v>
      </c>
      <c r="X3293" s="1" t="n">
        <v>0</v>
      </c>
      <c r="Y3293" s="1" t="n">
        <v>14</v>
      </c>
      <c r="Z3293" s="1" t="n">
        <v>19</v>
      </c>
      <c r="AA3293" s="1" t="n">
        <v>3.3</v>
      </c>
      <c r="AB3293" s="1" t="n">
        <v>0.387</v>
      </c>
      <c r="AC3293" s="1" t="n">
        <v>0</v>
      </c>
      <c r="AD3293" s="1" t="n">
        <f aca="false">IF(F3293=0,0,Z3293/F3293)</f>
        <v>1.58333333333333</v>
      </c>
      <c r="AE3293" s="1" t="str">
        <f aca="false">IFERROR(LEFT(C3293,FIND("-",C3293)-1),C3293)</f>
        <v>SG</v>
      </c>
      <c r="AF3293" s="1" t="str">
        <f aca="false">B3293&amp;"|"&amp;A3293</f>
        <v>Chris Douglas-Roberts|2015</v>
      </c>
      <c r="AG3293" s="1" t="n">
        <f aca="false">SUMPRODUCT(($A$2:$A$4670=A3293)*($Z$2:$Z$4670&gt;Z3293))+1</f>
        <v>462</v>
      </c>
    </row>
    <row r="3294" customFormat="false" ht="15" hidden="false" customHeight="false" outlineLevel="0" collapsed="false">
      <c r="A3294" s="1" t="n">
        <v>2015</v>
      </c>
      <c r="B3294" s="1" t="s">
        <v>744</v>
      </c>
      <c r="C3294" s="1" t="s">
        <v>123</v>
      </c>
      <c r="D3294" s="1" t="n">
        <v>24</v>
      </c>
      <c r="E3294" s="1" t="s">
        <v>115</v>
      </c>
      <c r="F3294" s="1" t="n">
        <v>29</v>
      </c>
      <c r="G3294" s="1" t="n">
        <v>2</v>
      </c>
      <c r="H3294" s="1" t="n">
        <v>526</v>
      </c>
      <c r="I3294" s="1" t="n">
        <v>62</v>
      </c>
      <c r="J3294" s="1" t="n">
        <v>154</v>
      </c>
      <c r="K3294" s="1" t="n">
        <v>0.403</v>
      </c>
      <c r="L3294" s="1" t="n">
        <v>28</v>
      </c>
      <c r="M3294" s="1" t="n">
        <v>95</v>
      </c>
      <c r="N3294" s="1" t="n">
        <v>0.295</v>
      </c>
      <c r="O3294" s="1" t="n">
        <v>14</v>
      </c>
      <c r="P3294" s="1" t="n">
        <v>16</v>
      </c>
      <c r="Q3294" s="1" t="n">
        <v>0.875</v>
      </c>
      <c r="R3294" s="1" t="n">
        <v>8</v>
      </c>
      <c r="S3294" s="1" t="n">
        <v>47</v>
      </c>
      <c r="T3294" s="1" t="n">
        <v>55</v>
      </c>
      <c r="U3294" s="1" t="n">
        <v>15</v>
      </c>
      <c r="V3294" s="1" t="n">
        <v>26</v>
      </c>
      <c r="W3294" s="1" t="n">
        <v>7</v>
      </c>
      <c r="X3294" s="1" t="n">
        <v>15</v>
      </c>
      <c r="Y3294" s="1" t="n">
        <v>44</v>
      </c>
      <c r="Z3294" s="1" t="n">
        <v>166</v>
      </c>
      <c r="AA3294" s="1" t="n">
        <v>10.2</v>
      </c>
      <c r="AB3294" s="1" t="n">
        <v>0.515</v>
      </c>
      <c r="AC3294" s="1" t="n">
        <v>0.8</v>
      </c>
      <c r="AD3294" s="1" t="n">
        <f aca="false">IF(F3294=0,0,Z3294/F3294)</f>
        <v>5.72413793103448</v>
      </c>
      <c r="AE3294" s="1" t="str">
        <f aca="false">IFERROR(LEFT(C3294,FIND("-",C3294)-1),C3294)</f>
        <v>SF</v>
      </c>
      <c r="AF3294" s="1" t="str">
        <f aca="false">B3294&amp;"|"&amp;A3294</f>
        <v>Chris Johnson|2015</v>
      </c>
      <c r="AG3294" s="1" t="n">
        <f aca="false">SUMPRODUCT(($A$2:$A$4670=A3294)*($Z$2:$Z$4670&gt;Z3294))+1</f>
        <v>363</v>
      </c>
    </row>
    <row r="3295" customFormat="false" ht="15" hidden="false" customHeight="false" outlineLevel="0" collapsed="false">
      <c r="A3295" s="1" t="n">
        <v>2015</v>
      </c>
      <c r="B3295" s="1" t="s">
        <v>222</v>
      </c>
      <c r="C3295" s="1" t="s">
        <v>105</v>
      </c>
      <c r="D3295" s="1" t="n">
        <v>32</v>
      </c>
      <c r="E3295" s="1" t="s">
        <v>191</v>
      </c>
      <c r="F3295" s="1" t="n">
        <v>74</v>
      </c>
      <c r="G3295" s="1" t="n">
        <v>13</v>
      </c>
      <c r="H3295" s="1" t="n">
        <v>1398</v>
      </c>
      <c r="I3295" s="1" t="n">
        <v>283</v>
      </c>
      <c r="J3295" s="1" t="n">
        <v>549</v>
      </c>
      <c r="K3295" s="1" t="n">
        <v>0.515</v>
      </c>
      <c r="L3295" s="1" t="n">
        <v>0</v>
      </c>
      <c r="M3295" s="1" t="n">
        <v>0</v>
      </c>
      <c r="O3295" s="1" t="n">
        <v>72</v>
      </c>
      <c r="P3295" s="1" t="n">
        <v>102</v>
      </c>
      <c r="Q3295" s="1" t="n">
        <v>0.706</v>
      </c>
      <c r="R3295" s="1" t="n">
        <v>149</v>
      </c>
      <c r="S3295" s="1" t="n">
        <v>335</v>
      </c>
      <c r="T3295" s="1" t="n">
        <v>484</v>
      </c>
      <c r="U3295" s="1" t="n">
        <v>65</v>
      </c>
      <c r="V3295" s="1" t="n">
        <v>18</v>
      </c>
      <c r="W3295" s="1" t="n">
        <v>54</v>
      </c>
      <c r="X3295" s="1" t="n">
        <v>108</v>
      </c>
      <c r="Y3295" s="1" t="n">
        <v>140</v>
      </c>
      <c r="Z3295" s="1" t="n">
        <v>638</v>
      </c>
      <c r="AA3295" s="1" t="n">
        <v>17.3</v>
      </c>
      <c r="AB3295" s="1" t="n">
        <v>0.537</v>
      </c>
      <c r="AC3295" s="1" t="n">
        <v>3.3</v>
      </c>
      <c r="AD3295" s="1" t="n">
        <f aca="false">IF(F3295=0,0,Z3295/F3295)</f>
        <v>8.62162162162162</v>
      </c>
      <c r="AE3295" s="1" t="str">
        <f aca="false">IFERROR(LEFT(C3295,FIND("-",C3295)-1),C3295)</f>
        <v>C</v>
      </c>
      <c r="AF3295" s="1" t="str">
        <f aca="false">B3295&amp;"|"&amp;A3295</f>
        <v>Chris Kaman|2015</v>
      </c>
      <c r="AG3295" s="1" t="n">
        <f aca="false">SUMPRODUCT(($A$2:$A$4670=A3295)*($Z$2:$Z$4670&gt;Z3295))+1</f>
        <v>163</v>
      </c>
    </row>
    <row r="3296" customFormat="false" ht="15" hidden="false" customHeight="false" outlineLevel="0" collapsed="false">
      <c r="A3296" s="1" t="n">
        <v>2015</v>
      </c>
      <c r="B3296" s="1" t="s">
        <v>224</v>
      </c>
      <c r="C3296" s="1" t="s">
        <v>102</v>
      </c>
      <c r="D3296" s="1" t="n">
        <v>29</v>
      </c>
      <c r="E3296" s="1" t="s">
        <v>108</v>
      </c>
      <c r="F3296" s="1" t="n">
        <v>82</v>
      </c>
      <c r="G3296" s="1" t="n">
        <v>82</v>
      </c>
      <c r="H3296" s="1" t="n">
        <v>2857</v>
      </c>
      <c r="I3296" s="1" t="n">
        <v>568</v>
      </c>
      <c r="J3296" s="1" t="n">
        <v>1170</v>
      </c>
      <c r="K3296" s="1" t="n">
        <v>0.485</v>
      </c>
      <c r="L3296" s="1" t="n">
        <v>139</v>
      </c>
      <c r="M3296" s="1" t="n">
        <v>349</v>
      </c>
      <c r="N3296" s="1" t="n">
        <v>0.398</v>
      </c>
      <c r="O3296" s="1" t="n">
        <v>289</v>
      </c>
      <c r="P3296" s="1" t="n">
        <v>321</v>
      </c>
      <c r="Q3296" s="1" t="n">
        <v>0.9</v>
      </c>
      <c r="R3296" s="1" t="n">
        <v>52</v>
      </c>
      <c r="S3296" s="1" t="n">
        <v>324</v>
      </c>
      <c r="T3296" s="1" t="n">
        <v>376</v>
      </c>
      <c r="U3296" s="1" t="n">
        <v>838</v>
      </c>
      <c r="V3296" s="1" t="n">
        <v>156</v>
      </c>
      <c r="W3296" s="1" t="n">
        <v>15</v>
      </c>
      <c r="X3296" s="1" t="n">
        <v>190</v>
      </c>
      <c r="Y3296" s="1" t="n">
        <v>203</v>
      </c>
      <c r="Z3296" s="1" t="n">
        <v>1564</v>
      </c>
      <c r="AA3296" s="1" t="n">
        <v>26</v>
      </c>
      <c r="AB3296" s="1" t="n">
        <v>0.596</v>
      </c>
      <c r="AC3296" s="1" t="n">
        <v>16.1</v>
      </c>
      <c r="AD3296" s="1" t="n">
        <f aca="false">IF(F3296=0,0,Z3296/F3296)</f>
        <v>19.0731707317073</v>
      </c>
      <c r="AE3296" s="1" t="str">
        <f aca="false">IFERROR(LEFT(C3296,FIND("-",C3296)-1),C3296)</f>
        <v>PG</v>
      </c>
      <c r="AF3296" s="1" t="str">
        <f aca="false">B3296&amp;"|"&amp;A3296</f>
        <v>Chris Paul|2015</v>
      </c>
      <c r="AG3296" s="1" t="n">
        <f aca="false">SUMPRODUCT(($A$2:$A$4670=A3296)*($Z$2:$Z$4670&gt;Z3296))+1</f>
        <v>10</v>
      </c>
    </row>
    <row r="3297" customFormat="false" ht="15" hidden="false" customHeight="false" outlineLevel="0" collapsed="false">
      <c r="A3297" s="1" t="n">
        <v>2015</v>
      </c>
      <c r="B3297" s="1" t="s">
        <v>230</v>
      </c>
      <c r="C3297" s="1" t="s">
        <v>105</v>
      </c>
      <c r="D3297" s="1" t="n">
        <v>31</v>
      </c>
      <c r="E3297" s="1" t="s">
        <v>147</v>
      </c>
      <c r="F3297" s="1" t="n">
        <v>29</v>
      </c>
      <c r="G3297" s="1" t="n">
        <v>0</v>
      </c>
      <c r="H3297" s="1" t="n">
        <v>255</v>
      </c>
      <c r="I3297" s="1" t="n">
        <v>22</v>
      </c>
      <c r="J3297" s="1" t="n">
        <v>46</v>
      </c>
      <c r="K3297" s="1" t="n">
        <v>0.478</v>
      </c>
      <c r="L3297" s="1" t="n">
        <v>0</v>
      </c>
      <c r="M3297" s="1" t="n">
        <v>0</v>
      </c>
      <c r="O3297" s="1" t="n">
        <v>6</v>
      </c>
      <c r="P3297" s="1" t="n">
        <v>11</v>
      </c>
      <c r="Q3297" s="1" t="n">
        <v>0.545</v>
      </c>
      <c r="R3297" s="1" t="n">
        <v>18</v>
      </c>
      <c r="S3297" s="1" t="n">
        <v>33</v>
      </c>
      <c r="T3297" s="1" t="n">
        <v>51</v>
      </c>
      <c r="U3297" s="1" t="n">
        <v>20</v>
      </c>
      <c r="V3297" s="1" t="n">
        <v>10</v>
      </c>
      <c r="W3297" s="1" t="n">
        <v>4</v>
      </c>
      <c r="X3297" s="1" t="n">
        <v>8</v>
      </c>
      <c r="Y3297" s="1" t="n">
        <v>37</v>
      </c>
      <c r="Z3297" s="1" t="n">
        <v>50</v>
      </c>
      <c r="AA3297" s="1" t="n">
        <v>10.4</v>
      </c>
      <c r="AB3297" s="1" t="n">
        <v>0.492</v>
      </c>
      <c r="AC3297" s="1" t="n">
        <v>0.5</v>
      </c>
      <c r="AD3297" s="1" t="n">
        <f aca="false">IF(F3297=0,0,Z3297/F3297)</f>
        <v>1.72413793103448</v>
      </c>
      <c r="AE3297" s="1" t="str">
        <f aca="false">IFERROR(LEFT(C3297,FIND("-",C3297)-1),C3297)</f>
        <v>C</v>
      </c>
      <c r="AF3297" s="1" t="str">
        <f aca="false">B3297&amp;"|"&amp;A3297</f>
        <v>Chuck Hayes|2015</v>
      </c>
      <c r="AG3297" s="1" t="n">
        <f aca="false">SUMPRODUCT(($A$2:$A$4670=A3297)*($Z$2:$Z$4670&gt;Z3297))+1</f>
        <v>423</v>
      </c>
    </row>
    <row r="3298" customFormat="false" ht="15" hidden="false" customHeight="false" outlineLevel="0" collapsed="false">
      <c r="A3298" s="1" t="n">
        <v>2015</v>
      </c>
      <c r="B3298" s="1" t="s">
        <v>1057</v>
      </c>
      <c r="C3298" s="1" t="s">
        <v>123</v>
      </c>
      <c r="D3298" s="1" t="n">
        <v>23</v>
      </c>
      <c r="E3298" s="1" t="s">
        <v>256</v>
      </c>
      <c r="F3298" s="1" t="n">
        <v>39</v>
      </c>
      <c r="G3298" s="1" t="n">
        <v>7</v>
      </c>
      <c r="H3298" s="1" t="n">
        <v>647</v>
      </c>
      <c r="I3298" s="1" t="n">
        <v>76</v>
      </c>
      <c r="J3298" s="1" t="n">
        <v>214</v>
      </c>
      <c r="K3298" s="1" t="n">
        <v>0.355</v>
      </c>
      <c r="L3298" s="1" t="n">
        <v>22</v>
      </c>
      <c r="M3298" s="1" t="n">
        <v>84</v>
      </c>
      <c r="N3298" s="1" t="n">
        <v>0.262</v>
      </c>
      <c r="O3298" s="1" t="n">
        <v>36</v>
      </c>
      <c r="P3298" s="1" t="n">
        <v>48</v>
      </c>
      <c r="Q3298" s="1" t="n">
        <v>0.75</v>
      </c>
      <c r="R3298" s="1" t="n">
        <v>22</v>
      </c>
      <c r="S3298" s="1" t="n">
        <v>75</v>
      </c>
      <c r="T3298" s="1" t="n">
        <v>97</v>
      </c>
      <c r="U3298" s="1" t="n">
        <v>36</v>
      </c>
      <c r="V3298" s="1" t="n">
        <v>24</v>
      </c>
      <c r="W3298" s="1" t="n">
        <v>12</v>
      </c>
      <c r="X3298" s="1" t="n">
        <v>40</v>
      </c>
      <c r="Y3298" s="1" t="n">
        <v>57</v>
      </c>
      <c r="Z3298" s="1" t="n">
        <v>210</v>
      </c>
      <c r="AA3298" s="1" t="n">
        <v>8.4</v>
      </c>
      <c r="AB3298" s="1" t="n">
        <v>0.447</v>
      </c>
      <c r="AC3298" s="1" t="n">
        <v>-0.4</v>
      </c>
      <c r="AD3298" s="1" t="n">
        <f aca="false">IF(F3298=0,0,Z3298/F3298)</f>
        <v>5.38461538461539</v>
      </c>
      <c r="AE3298" s="1" t="str">
        <f aca="false">IFERROR(LEFT(C3298,FIND("-",C3298)-1),C3298)</f>
        <v>SF</v>
      </c>
      <c r="AF3298" s="1" t="str">
        <f aca="false">B3298&amp;"|"&amp;A3298</f>
        <v>Cleanthony Early|2015</v>
      </c>
      <c r="AG3298" s="1" t="n">
        <f aca="false">SUMPRODUCT(($A$2:$A$4670=A3298)*($Z$2:$Z$4670&gt;Z3298))+1</f>
        <v>336</v>
      </c>
    </row>
    <row r="3299" customFormat="false" ht="15" hidden="false" customHeight="false" outlineLevel="0" collapsed="false">
      <c r="A3299" s="1" t="n">
        <v>2015</v>
      </c>
      <c r="B3299" s="1" t="s">
        <v>1058</v>
      </c>
      <c r="C3299" s="1" t="s">
        <v>105</v>
      </c>
      <c r="D3299" s="1" t="n">
        <v>20</v>
      </c>
      <c r="E3299" s="1" t="s">
        <v>103</v>
      </c>
      <c r="F3299" s="1" t="n">
        <v>12</v>
      </c>
      <c r="G3299" s="1" t="n">
        <v>0</v>
      </c>
      <c r="H3299" s="1" t="n">
        <v>90</v>
      </c>
      <c r="I3299" s="1" t="n">
        <v>14</v>
      </c>
      <c r="J3299" s="1" t="n">
        <v>29</v>
      </c>
      <c r="K3299" s="1" t="n">
        <v>0.483</v>
      </c>
      <c r="L3299" s="1" t="n">
        <v>0</v>
      </c>
      <c r="M3299" s="1" t="n">
        <v>0</v>
      </c>
      <c r="O3299" s="1" t="n">
        <v>4</v>
      </c>
      <c r="P3299" s="1" t="n">
        <v>23</v>
      </c>
      <c r="Q3299" s="1" t="n">
        <v>0.174</v>
      </c>
      <c r="R3299" s="1" t="n">
        <v>10</v>
      </c>
      <c r="S3299" s="1" t="n">
        <v>26</v>
      </c>
      <c r="T3299" s="1" t="n">
        <v>36</v>
      </c>
      <c r="U3299" s="1" t="n">
        <v>2</v>
      </c>
      <c r="V3299" s="1" t="n">
        <v>1</v>
      </c>
      <c r="W3299" s="1" t="n">
        <v>9</v>
      </c>
      <c r="X3299" s="1" t="n">
        <v>5</v>
      </c>
      <c r="Y3299" s="1" t="n">
        <v>14</v>
      </c>
      <c r="Z3299" s="1" t="n">
        <v>32</v>
      </c>
      <c r="AA3299" s="1" t="n">
        <v>12.1</v>
      </c>
      <c r="AB3299" s="1" t="n">
        <v>0.409</v>
      </c>
      <c r="AC3299" s="1" t="n">
        <v>0</v>
      </c>
      <c r="AD3299" s="1" t="n">
        <f aca="false">IF(F3299=0,0,Z3299/F3299)</f>
        <v>2.66666666666667</v>
      </c>
      <c r="AE3299" s="1" t="str">
        <f aca="false">IFERROR(LEFT(C3299,FIND("-",C3299)-1),C3299)</f>
        <v>C</v>
      </c>
      <c r="AF3299" s="1" t="str">
        <f aca="false">B3299&amp;"|"&amp;A3299</f>
        <v>Clint Capela|2015</v>
      </c>
      <c r="AG3299" s="1" t="n">
        <f aca="false">SUMPRODUCT(($A$2:$A$4670=A3299)*($Z$2:$Z$4670&gt;Z3299))+1</f>
        <v>441</v>
      </c>
    </row>
    <row r="3300" customFormat="false" ht="15" hidden="false" customHeight="false" outlineLevel="0" collapsed="false">
      <c r="A3300" s="1" t="n">
        <v>2015</v>
      </c>
      <c r="B3300" s="1" t="s">
        <v>983</v>
      </c>
      <c r="C3300" s="1" t="s">
        <v>105</v>
      </c>
      <c r="D3300" s="1" t="n">
        <v>22</v>
      </c>
      <c r="E3300" s="1" t="s">
        <v>1048</v>
      </c>
      <c r="F3300" s="1" t="n">
        <v>62</v>
      </c>
      <c r="G3300" s="1" t="n">
        <v>45</v>
      </c>
      <c r="H3300" s="1" t="n">
        <v>1487</v>
      </c>
      <c r="I3300" s="1" t="n">
        <v>172</v>
      </c>
      <c r="J3300" s="1" t="n">
        <v>373</v>
      </c>
      <c r="K3300" s="1" t="n">
        <v>0.461</v>
      </c>
      <c r="L3300" s="1" t="n">
        <v>1</v>
      </c>
      <c r="M3300" s="1" t="n">
        <v>1</v>
      </c>
      <c r="N3300" s="1" t="n">
        <v>1</v>
      </c>
      <c r="O3300" s="1" t="n">
        <v>127</v>
      </c>
      <c r="P3300" s="1" t="n">
        <v>164</v>
      </c>
      <c r="Q3300" s="1" t="n">
        <v>0.774</v>
      </c>
      <c r="R3300" s="1" t="n">
        <v>97</v>
      </c>
      <c r="S3300" s="1" t="n">
        <v>265</v>
      </c>
      <c r="T3300" s="1" t="n">
        <v>362</v>
      </c>
      <c r="U3300" s="1" t="n">
        <v>100</v>
      </c>
      <c r="V3300" s="1" t="n">
        <v>34</v>
      </c>
      <c r="W3300" s="1" t="n">
        <v>49</v>
      </c>
      <c r="X3300" s="1" t="n">
        <v>62</v>
      </c>
      <c r="Y3300" s="1" t="n">
        <v>156</v>
      </c>
      <c r="Z3300" s="1" t="n">
        <v>472</v>
      </c>
      <c r="AA3300" s="1" t="n">
        <v>14.1</v>
      </c>
      <c r="AB3300" s="1" t="n">
        <v>0.53</v>
      </c>
      <c r="AC3300" s="1" t="n">
        <v>3.8</v>
      </c>
      <c r="AD3300" s="1" t="n">
        <f aca="false">IF(F3300=0,0,Z3300/F3300)</f>
        <v>7.61290322580645</v>
      </c>
      <c r="AE3300" s="1" t="str">
        <f aca="false">IFERROR(LEFT(C3300,FIND("-",C3300)-1),C3300)</f>
        <v>C</v>
      </c>
      <c r="AF3300" s="1" t="str">
        <f aca="false">B3300&amp;"|"&amp;A3300</f>
        <v>Cody Zeller|2015</v>
      </c>
      <c r="AG3300" s="1" t="n">
        <f aca="false">SUMPRODUCT(($A$2:$A$4670=A3300)*($Z$2:$Z$4670&gt;Z3300))+1</f>
        <v>221</v>
      </c>
    </row>
    <row r="3301" customFormat="false" ht="15" hidden="false" customHeight="false" outlineLevel="0" collapsed="false">
      <c r="A3301" s="1" t="n">
        <v>2015</v>
      </c>
      <c r="B3301" s="1" t="s">
        <v>746</v>
      </c>
      <c r="C3301" s="1" t="s">
        <v>105</v>
      </c>
      <c r="D3301" s="1" t="n">
        <v>26</v>
      </c>
      <c r="E3301" s="1" t="s">
        <v>256</v>
      </c>
      <c r="F3301" s="1" t="n">
        <v>61</v>
      </c>
      <c r="G3301" s="1" t="n">
        <v>16</v>
      </c>
      <c r="H3301" s="1" t="n">
        <v>976</v>
      </c>
      <c r="I3301" s="1" t="n">
        <v>144</v>
      </c>
      <c r="J3301" s="1" t="n">
        <v>301</v>
      </c>
      <c r="K3301" s="1" t="n">
        <v>0.478</v>
      </c>
      <c r="L3301" s="1" t="n">
        <v>0</v>
      </c>
      <c r="M3301" s="1" t="n">
        <v>0</v>
      </c>
      <c r="O3301" s="1" t="n">
        <v>50</v>
      </c>
      <c r="P3301" s="1" t="n">
        <v>64</v>
      </c>
      <c r="Q3301" s="1" t="n">
        <v>0.781</v>
      </c>
      <c r="R3301" s="1" t="n">
        <v>101</v>
      </c>
      <c r="S3301" s="1" t="n">
        <v>237</v>
      </c>
      <c r="T3301" s="1" t="n">
        <v>338</v>
      </c>
      <c r="U3301" s="1" t="n">
        <v>75</v>
      </c>
      <c r="V3301" s="1" t="n">
        <v>37</v>
      </c>
      <c r="W3301" s="1" t="n">
        <v>65</v>
      </c>
      <c r="X3301" s="1" t="n">
        <v>59</v>
      </c>
      <c r="Y3301" s="1" t="n">
        <v>122</v>
      </c>
      <c r="Z3301" s="1" t="n">
        <v>338</v>
      </c>
      <c r="AA3301" s="1" t="n">
        <v>18.1</v>
      </c>
      <c r="AB3301" s="1" t="n">
        <v>0.513</v>
      </c>
      <c r="AC3301" s="1" t="n">
        <v>2.2</v>
      </c>
      <c r="AD3301" s="1" t="n">
        <f aca="false">IF(F3301=0,0,Z3301/F3301)</f>
        <v>5.54098360655738</v>
      </c>
      <c r="AE3301" s="1" t="str">
        <f aca="false">IFERROR(LEFT(C3301,FIND("-",C3301)-1),C3301)</f>
        <v>C</v>
      </c>
      <c r="AF3301" s="1" t="str">
        <f aca="false">B3301&amp;"|"&amp;A3301</f>
        <v>Cole Aldrich|2015</v>
      </c>
      <c r="AG3301" s="1" t="n">
        <f aca="false">SUMPRODUCT(($A$2:$A$4670=A3301)*($Z$2:$Z$4670&gt;Z3301))+1</f>
        <v>277</v>
      </c>
    </row>
    <row r="3302" customFormat="false" ht="15" hidden="false" customHeight="false" outlineLevel="0" collapsed="false">
      <c r="A3302" s="1" t="n">
        <v>2015</v>
      </c>
      <c r="B3302" s="1" t="s">
        <v>233</v>
      </c>
      <c r="C3302" s="1" t="s">
        <v>123</v>
      </c>
      <c r="D3302" s="1" t="n">
        <v>28</v>
      </c>
      <c r="E3302" s="1" t="s">
        <v>115</v>
      </c>
      <c r="F3302" s="1" t="n">
        <v>80</v>
      </c>
      <c r="G3302" s="1" t="n">
        <v>17</v>
      </c>
      <c r="H3302" s="1" t="n">
        <v>2087</v>
      </c>
      <c r="I3302" s="1" t="n">
        <v>343</v>
      </c>
      <c r="J3302" s="1" t="n">
        <v>805</v>
      </c>
      <c r="K3302" s="1" t="n">
        <v>0.426</v>
      </c>
      <c r="L3302" s="1" t="n">
        <v>63</v>
      </c>
      <c r="M3302" s="1" t="n">
        <v>235</v>
      </c>
      <c r="N3302" s="1" t="n">
        <v>0.268</v>
      </c>
      <c r="O3302" s="1" t="n">
        <v>168</v>
      </c>
      <c r="P3302" s="1" t="n">
        <v>226</v>
      </c>
      <c r="Q3302" s="1" t="n">
        <v>0.743</v>
      </c>
      <c r="R3302" s="1" t="n">
        <v>80</v>
      </c>
      <c r="S3302" s="1" t="n">
        <v>217</v>
      </c>
      <c r="T3302" s="1" t="n">
        <v>297</v>
      </c>
      <c r="U3302" s="1" t="n">
        <v>173</v>
      </c>
      <c r="V3302" s="1" t="n">
        <v>114</v>
      </c>
      <c r="W3302" s="1" t="n">
        <v>19</v>
      </c>
      <c r="X3302" s="1" t="n">
        <v>131</v>
      </c>
      <c r="Y3302" s="1" t="n">
        <v>173</v>
      </c>
      <c r="Z3302" s="1" t="n">
        <v>917</v>
      </c>
      <c r="AA3302" s="1" t="n">
        <v>13.9</v>
      </c>
      <c r="AB3302" s="1" t="n">
        <v>0.507</v>
      </c>
      <c r="AC3302" s="1" t="n">
        <v>3.1</v>
      </c>
      <c r="AD3302" s="1" t="n">
        <f aca="false">IF(F3302=0,0,Z3302/F3302)</f>
        <v>11.4625</v>
      </c>
      <c r="AE3302" s="1" t="str">
        <f aca="false">IFERROR(LEFT(C3302,FIND("-",C3302)-1),C3302)</f>
        <v>SF</v>
      </c>
      <c r="AF3302" s="1" t="str">
        <f aca="false">B3302&amp;"|"&amp;A3302</f>
        <v>Corey Brewer|2015</v>
      </c>
      <c r="AG3302" s="1" t="n">
        <f aca="false">SUMPRODUCT(($A$2:$A$4670=A3302)*($Z$2:$Z$4670&gt;Z3302))+1</f>
        <v>88</v>
      </c>
    </row>
    <row r="3303" customFormat="false" ht="15" hidden="false" customHeight="false" outlineLevel="0" collapsed="false">
      <c r="A3303" s="1" t="n">
        <v>2015</v>
      </c>
      <c r="B3303" s="1" t="s">
        <v>1059</v>
      </c>
      <c r="C3303" s="1" t="s">
        <v>92</v>
      </c>
      <c r="D3303" s="1" t="n">
        <v>24</v>
      </c>
      <c r="E3303" s="1" t="s">
        <v>891</v>
      </c>
      <c r="F3303" s="1" t="n">
        <v>50</v>
      </c>
      <c r="G3303" s="1" t="n">
        <v>1</v>
      </c>
      <c r="H3303" s="1" t="n">
        <v>531</v>
      </c>
      <c r="I3303" s="1" t="n">
        <v>75</v>
      </c>
      <c r="J3303" s="1" t="n">
        <v>167</v>
      </c>
      <c r="K3303" s="1" t="n">
        <v>0.449</v>
      </c>
      <c r="L3303" s="1" t="n">
        <v>2</v>
      </c>
      <c r="M3303" s="1" t="n">
        <v>15</v>
      </c>
      <c r="N3303" s="1" t="n">
        <v>0.133</v>
      </c>
      <c r="O3303" s="1" t="n">
        <v>31</v>
      </c>
      <c r="P3303" s="1" t="n">
        <v>54</v>
      </c>
      <c r="Q3303" s="1" t="n">
        <v>0.574</v>
      </c>
      <c r="R3303" s="1" t="n">
        <v>47</v>
      </c>
      <c r="S3303" s="1" t="n">
        <v>98</v>
      </c>
      <c r="T3303" s="1" t="n">
        <v>145</v>
      </c>
      <c r="U3303" s="1" t="n">
        <v>16</v>
      </c>
      <c r="V3303" s="1" t="n">
        <v>10</v>
      </c>
      <c r="W3303" s="1" t="n">
        <v>21</v>
      </c>
      <c r="X3303" s="1" t="n">
        <v>20</v>
      </c>
      <c r="Y3303" s="1" t="n">
        <v>61</v>
      </c>
      <c r="Z3303" s="1" t="n">
        <v>183</v>
      </c>
      <c r="AA3303" s="1" t="n">
        <v>13.2</v>
      </c>
      <c r="AB3303" s="1" t="n">
        <v>0.48</v>
      </c>
      <c r="AC3303" s="1" t="n">
        <v>0.8</v>
      </c>
      <c r="AD3303" s="1" t="n">
        <f aca="false">IF(F3303=0,0,Z3303/F3303)</f>
        <v>3.66</v>
      </c>
      <c r="AE3303" s="1" t="str">
        <f aca="false">IFERROR(LEFT(C3303,FIND("-",C3303)-1),C3303)</f>
        <v>PF</v>
      </c>
      <c r="AF3303" s="1" t="str">
        <f aca="false">B3303&amp;"|"&amp;A3303</f>
        <v>Cory Jefferson|2015</v>
      </c>
      <c r="AG3303" s="1" t="n">
        <f aca="false">SUMPRODUCT(($A$2:$A$4670=A3303)*($Z$2:$Z$4670&gt;Z3303))+1</f>
        <v>352</v>
      </c>
    </row>
    <row r="3304" customFormat="false" ht="15" hidden="false" customHeight="false" outlineLevel="0" collapsed="false">
      <c r="A3304" s="1" t="n">
        <v>2015</v>
      </c>
      <c r="B3304" s="1" t="s">
        <v>818</v>
      </c>
      <c r="C3304" s="1" t="s">
        <v>102</v>
      </c>
      <c r="D3304" s="1" t="n">
        <v>23</v>
      </c>
      <c r="E3304" s="1" t="s">
        <v>194</v>
      </c>
      <c r="F3304" s="1" t="n">
        <v>79</v>
      </c>
      <c r="G3304" s="1" t="n">
        <v>14</v>
      </c>
      <c r="H3304" s="1" t="n">
        <v>1444</v>
      </c>
      <c r="I3304" s="1" t="n">
        <v>207</v>
      </c>
      <c r="J3304" s="1" t="n">
        <v>411</v>
      </c>
      <c r="K3304" s="1" t="n">
        <v>0.504</v>
      </c>
      <c r="L3304" s="1" t="n">
        <v>16</v>
      </c>
      <c r="M3304" s="1" t="n">
        <v>44</v>
      </c>
      <c r="N3304" s="1" t="n">
        <v>0.364</v>
      </c>
      <c r="O3304" s="1" t="n">
        <v>105</v>
      </c>
      <c r="P3304" s="1" t="n">
        <v>143</v>
      </c>
      <c r="Q3304" s="1" t="n">
        <v>0.734</v>
      </c>
      <c r="R3304" s="1" t="n">
        <v>44</v>
      </c>
      <c r="S3304" s="1" t="n">
        <v>148</v>
      </c>
      <c r="T3304" s="1" t="n">
        <v>192</v>
      </c>
      <c r="U3304" s="1" t="n">
        <v>188</v>
      </c>
      <c r="V3304" s="1" t="n">
        <v>46</v>
      </c>
      <c r="W3304" s="1" t="n">
        <v>17</v>
      </c>
      <c r="X3304" s="1" t="n">
        <v>67</v>
      </c>
      <c r="Y3304" s="1" t="n">
        <v>105</v>
      </c>
      <c r="Z3304" s="1" t="n">
        <v>535</v>
      </c>
      <c r="AA3304" s="1" t="n">
        <v>15.5</v>
      </c>
      <c r="AB3304" s="1" t="n">
        <v>0.564</v>
      </c>
      <c r="AC3304" s="1" t="n">
        <v>4.5</v>
      </c>
      <c r="AD3304" s="1" t="n">
        <f aca="false">IF(F3304=0,0,Z3304/F3304)</f>
        <v>6.77215189873418</v>
      </c>
      <c r="AE3304" s="1" t="str">
        <f aca="false">IFERROR(LEFT(C3304,FIND("-",C3304)-1),C3304)</f>
        <v>PG</v>
      </c>
      <c r="AF3304" s="1" t="str">
        <f aca="false">B3304&amp;"|"&amp;A3304</f>
        <v>Cory Joseph|2015</v>
      </c>
      <c r="AG3304" s="1" t="n">
        <f aca="false">SUMPRODUCT(($A$2:$A$4670=A3304)*($Z$2:$Z$4670&gt;Z3304))+1</f>
        <v>200</v>
      </c>
    </row>
    <row r="3305" customFormat="false" ht="15" hidden="false" customHeight="false" outlineLevel="0" collapsed="false">
      <c r="A3305" s="1" t="n">
        <v>2015</v>
      </c>
      <c r="B3305" s="1" t="s">
        <v>606</v>
      </c>
      <c r="C3305" s="1" t="s">
        <v>128</v>
      </c>
      <c r="D3305" s="1" t="n">
        <v>29</v>
      </c>
      <c r="E3305" s="1" t="s">
        <v>140</v>
      </c>
      <c r="F3305" s="1" t="n">
        <v>77</v>
      </c>
      <c r="G3305" s="1" t="n">
        <v>74</v>
      </c>
      <c r="H3305" s="1" t="n">
        <v>2354</v>
      </c>
      <c r="I3305" s="1" t="n">
        <v>288</v>
      </c>
      <c r="J3305" s="1" t="n">
        <v>643</v>
      </c>
      <c r="K3305" s="1" t="n">
        <v>0.448</v>
      </c>
      <c r="L3305" s="1" t="n">
        <v>90</v>
      </c>
      <c r="M3305" s="1" t="n">
        <v>224</v>
      </c>
      <c r="N3305" s="1" t="n">
        <v>0.402</v>
      </c>
      <c r="O3305" s="1" t="n">
        <v>111</v>
      </c>
      <c r="P3305" s="1" t="n">
        <v>129</v>
      </c>
      <c r="Q3305" s="1" t="n">
        <v>0.86</v>
      </c>
      <c r="R3305" s="1" t="n">
        <v>21</v>
      </c>
      <c r="S3305" s="1" t="n">
        <v>157</v>
      </c>
      <c r="T3305" s="1" t="n">
        <v>178</v>
      </c>
      <c r="U3305" s="1" t="n">
        <v>151</v>
      </c>
      <c r="V3305" s="1" t="n">
        <v>75</v>
      </c>
      <c r="W3305" s="1" t="n">
        <v>12</v>
      </c>
      <c r="X3305" s="1" t="n">
        <v>78</v>
      </c>
      <c r="Y3305" s="1" t="n">
        <v>129</v>
      </c>
      <c r="Z3305" s="1" t="n">
        <v>777</v>
      </c>
      <c r="AA3305" s="1" t="n">
        <v>11.5</v>
      </c>
      <c r="AB3305" s="1" t="n">
        <v>0.555</v>
      </c>
      <c r="AC3305" s="1" t="n">
        <v>4.8</v>
      </c>
      <c r="AD3305" s="1" t="n">
        <f aca="false">IF(F3305=0,0,Z3305/F3305)</f>
        <v>10.0909090909091</v>
      </c>
      <c r="AE3305" s="1" t="str">
        <f aca="false">IFERROR(LEFT(C3305,FIND("-",C3305)-1),C3305)</f>
        <v>SG</v>
      </c>
      <c r="AF3305" s="1" t="str">
        <f aca="false">B3305&amp;"|"&amp;A3305</f>
        <v>Courtney Lee|2015</v>
      </c>
      <c r="AG3305" s="1" t="n">
        <f aca="false">SUMPRODUCT(($A$2:$A$4670=A3305)*($Z$2:$Z$4670&gt;Z3305))+1</f>
        <v>121</v>
      </c>
    </row>
    <row r="3306" customFormat="false" ht="15" hidden="false" customHeight="false" outlineLevel="0" collapsed="false">
      <c r="A3306" s="1" t="n">
        <v>2015</v>
      </c>
      <c r="B3306" s="1" t="s">
        <v>607</v>
      </c>
      <c r="C3306" s="1" t="s">
        <v>102</v>
      </c>
      <c r="D3306" s="1" t="n">
        <v>27</v>
      </c>
      <c r="E3306" s="1" t="s">
        <v>115</v>
      </c>
      <c r="F3306" s="1" t="n">
        <v>82</v>
      </c>
      <c r="G3306" s="1" t="n">
        <v>14</v>
      </c>
      <c r="H3306" s="1" t="n">
        <v>1964</v>
      </c>
      <c r="I3306" s="1" t="n">
        <v>258</v>
      </c>
      <c r="J3306" s="1" t="n">
        <v>647</v>
      </c>
      <c r="K3306" s="1" t="n">
        <v>0.399</v>
      </c>
      <c r="L3306" s="1" t="n">
        <v>83</v>
      </c>
      <c r="M3306" s="1" t="n">
        <v>246</v>
      </c>
      <c r="N3306" s="1" t="n">
        <v>0.337</v>
      </c>
      <c r="O3306" s="1" t="n">
        <v>178</v>
      </c>
      <c r="P3306" s="1" t="n">
        <v>205</v>
      </c>
      <c r="Q3306" s="1" t="n">
        <v>0.868</v>
      </c>
      <c r="R3306" s="1" t="n">
        <v>20</v>
      </c>
      <c r="S3306" s="1" t="n">
        <v>141</v>
      </c>
      <c r="T3306" s="1" t="n">
        <v>161</v>
      </c>
      <c r="U3306" s="1" t="n">
        <v>353</v>
      </c>
      <c r="V3306" s="1" t="n">
        <v>49</v>
      </c>
      <c r="W3306" s="1" t="n">
        <v>3</v>
      </c>
      <c r="X3306" s="1" t="n">
        <v>145</v>
      </c>
      <c r="Y3306" s="1" t="n">
        <v>93</v>
      </c>
      <c r="Z3306" s="1" t="n">
        <v>777</v>
      </c>
      <c r="AA3306" s="1" t="n">
        <v>13.9</v>
      </c>
      <c r="AB3306" s="1" t="n">
        <v>0.527</v>
      </c>
      <c r="AC3306" s="1" t="n">
        <v>3.4</v>
      </c>
      <c r="AD3306" s="1" t="n">
        <f aca="false">IF(F3306=0,0,Z3306/F3306)</f>
        <v>9.47560975609756</v>
      </c>
      <c r="AE3306" s="1" t="str">
        <f aca="false">IFERROR(LEFT(C3306,FIND("-",C3306)-1),C3306)</f>
        <v>PG</v>
      </c>
      <c r="AF3306" s="1" t="str">
        <f aca="false">B3306&amp;"|"&amp;A3306</f>
        <v>D.J. Augustin|2015</v>
      </c>
      <c r="AG3306" s="1" t="n">
        <f aca="false">SUMPRODUCT(($A$2:$A$4670=A3306)*($Z$2:$Z$4670&gt;Z3306))+1</f>
        <v>121</v>
      </c>
    </row>
    <row r="3307" customFormat="false" ht="15" hidden="false" customHeight="false" outlineLevel="0" collapsed="false">
      <c r="A3307" s="1" t="n">
        <v>2015</v>
      </c>
      <c r="B3307" s="1" t="s">
        <v>240</v>
      </c>
      <c r="C3307" s="1" t="s">
        <v>123</v>
      </c>
      <c r="D3307" s="1" t="n">
        <v>34</v>
      </c>
      <c r="E3307" s="1" t="s">
        <v>108</v>
      </c>
      <c r="F3307" s="1" t="n">
        <v>33</v>
      </c>
      <c r="G3307" s="1" t="n">
        <v>0</v>
      </c>
      <c r="H3307" s="1" t="n">
        <v>123</v>
      </c>
      <c r="I3307" s="1" t="n">
        <v>6</v>
      </c>
      <c r="J3307" s="1" t="n">
        <v>21</v>
      </c>
      <c r="K3307" s="1" t="n">
        <v>0.286</v>
      </c>
      <c r="L3307" s="1" t="n">
        <v>0</v>
      </c>
      <c r="M3307" s="1" t="n">
        <v>4</v>
      </c>
      <c r="N3307" s="1" t="n">
        <v>0</v>
      </c>
      <c r="O3307" s="1" t="n">
        <v>9</v>
      </c>
      <c r="P3307" s="1" t="n">
        <v>11</v>
      </c>
      <c r="Q3307" s="1" t="n">
        <v>0.818</v>
      </c>
      <c r="R3307" s="1" t="n">
        <v>1</v>
      </c>
      <c r="S3307" s="1" t="n">
        <v>10</v>
      </c>
      <c r="T3307" s="1" t="n">
        <v>11</v>
      </c>
      <c r="U3307" s="1" t="n">
        <v>2</v>
      </c>
      <c r="V3307" s="1" t="n">
        <v>3</v>
      </c>
      <c r="W3307" s="1" t="n">
        <v>0</v>
      </c>
      <c r="X3307" s="1" t="n">
        <v>1</v>
      </c>
      <c r="Y3307" s="1" t="n">
        <v>23</v>
      </c>
      <c r="Z3307" s="1" t="n">
        <v>21</v>
      </c>
      <c r="AA3307" s="1" t="n">
        <v>1.9</v>
      </c>
      <c r="AB3307" s="1" t="n">
        <v>0.406</v>
      </c>
      <c r="AC3307" s="1" t="n">
        <v>0</v>
      </c>
      <c r="AD3307" s="1" t="n">
        <f aca="false">IF(F3307=0,0,Z3307/F3307)</f>
        <v>0.636363636363636</v>
      </c>
      <c r="AE3307" s="1" t="str">
        <f aca="false">IFERROR(LEFT(C3307,FIND("-",C3307)-1),C3307)</f>
        <v>SF</v>
      </c>
      <c r="AF3307" s="1" t="str">
        <f aca="false">B3307&amp;"|"&amp;A3307</f>
        <v>Dahntay Jones|2015</v>
      </c>
      <c r="AG3307" s="1" t="n">
        <f aca="false">SUMPRODUCT(($A$2:$A$4670=A3307)*($Z$2:$Z$4670&gt;Z3307))+1</f>
        <v>457</v>
      </c>
    </row>
    <row r="3308" customFormat="false" ht="15" hidden="false" customHeight="false" outlineLevel="0" collapsed="false">
      <c r="A3308" s="1" t="n">
        <v>2015</v>
      </c>
      <c r="B3308" s="1" t="s">
        <v>903</v>
      </c>
      <c r="C3308" s="1" t="s">
        <v>102</v>
      </c>
      <c r="D3308" s="1" t="n">
        <v>24</v>
      </c>
      <c r="E3308" s="1" t="s">
        <v>191</v>
      </c>
      <c r="F3308" s="1" t="n">
        <v>82</v>
      </c>
      <c r="G3308" s="1" t="n">
        <v>82</v>
      </c>
      <c r="H3308" s="1" t="n">
        <v>2925</v>
      </c>
      <c r="I3308" s="1" t="n">
        <v>590</v>
      </c>
      <c r="J3308" s="1" t="n">
        <v>1360</v>
      </c>
      <c r="K3308" s="1" t="n">
        <v>0.434</v>
      </c>
      <c r="L3308" s="1" t="n">
        <v>196</v>
      </c>
      <c r="M3308" s="1" t="n">
        <v>572</v>
      </c>
      <c r="N3308" s="1" t="n">
        <v>0.343</v>
      </c>
      <c r="O3308" s="1" t="n">
        <v>344</v>
      </c>
      <c r="P3308" s="1" t="n">
        <v>398</v>
      </c>
      <c r="Q3308" s="1" t="n">
        <v>0.864</v>
      </c>
      <c r="R3308" s="1" t="n">
        <v>49</v>
      </c>
      <c r="S3308" s="1" t="n">
        <v>329</v>
      </c>
      <c r="T3308" s="1" t="n">
        <v>378</v>
      </c>
      <c r="U3308" s="1" t="n">
        <v>507</v>
      </c>
      <c r="V3308" s="1" t="n">
        <v>97</v>
      </c>
      <c r="W3308" s="1" t="n">
        <v>21</v>
      </c>
      <c r="X3308" s="1" t="n">
        <v>222</v>
      </c>
      <c r="Y3308" s="1" t="n">
        <v>164</v>
      </c>
      <c r="Z3308" s="1" t="n">
        <v>1720</v>
      </c>
      <c r="AA3308" s="1" t="n">
        <v>20.7</v>
      </c>
      <c r="AB3308" s="1" t="n">
        <v>0.56</v>
      </c>
      <c r="AC3308" s="1" t="n">
        <v>10.6</v>
      </c>
      <c r="AD3308" s="1" t="n">
        <f aca="false">IF(F3308=0,0,Z3308/F3308)</f>
        <v>20.9756097560976</v>
      </c>
      <c r="AE3308" s="1" t="str">
        <f aca="false">IFERROR(LEFT(C3308,FIND("-",C3308)-1),C3308)</f>
        <v>PG</v>
      </c>
      <c r="AF3308" s="1" t="str">
        <f aca="false">B3308&amp;"|"&amp;A3308</f>
        <v>Damian Lillard|2015</v>
      </c>
      <c r="AG3308" s="1" t="n">
        <f aca="false">SUMPRODUCT(($A$2:$A$4670=A3308)*($Z$2:$Z$4670&gt;Z3308))+1</f>
        <v>5</v>
      </c>
    </row>
    <row r="3309" customFormat="false" ht="15" hidden="false" customHeight="false" outlineLevel="0" collapsed="false">
      <c r="A3309" s="1" t="n">
        <v>2015</v>
      </c>
      <c r="B3309" s="1" t="s">
        <v>1060</v>
      </c>
      <c r="C3309" s="1" t="s">
        <v>123</v>
      </c>
      <c r="D3309" s="1" t="n">
        <v>28</v>
      </c>
      <c r="E3309" s="1" t="s">
        <v>145</v>
      </c>
      <c r="F3309" s="1" t="n">
        <v>68</v>
      </c>
      <c r="G3309" s="1" t="n">
        <v>2</v>
      </c>
      <c r="H3309" s="1" t="n">
        <v>1047</v>
      </c>
      <c r="I3309" s="1" t="n">
        <v>119</v>
      </c>
      <c r="J3309" s="1" t="n">
        <v>263</v>
      </c>
      <c r="K3309" s="1" t="n">
        <v>0.452</v>
      </c>
      <c r="L3309" s="1" t="n">
        <v>69</v>
      </c>
      <c r="M3309" s="1" t="n">
        <v>170</v>
      </c>
      <c r="N3309" s="1" t="n">
        <v>0.406</v>
      </c>
      <c r="O3309" s="1" t="n">
        <v>16</v>
      </c>
      <c r="P3309" s="1" t="n">
        <v>23</v>
      </c>
      <c r="Q3309" s="1" t="n">
        <v>0.696</v>
      </c>
      <c r="R3309" s="1" t="n">
        <v>8</v>
      </c>
      <c r="S3309" s="1" t="n">
        <v>39</v>
      </c>
      <c r="T3309" s="1" t="n">
        <v>47</v>
      </c>
      <c r="U3309" s="1" t="n">
        <v>53</v>
      </c>
      <c r="V3309" s="1" t="n">
        <v>16</v>
      </c>
      <c r="W3309" s="1" t="n">
        <v>5</v>
      </c>
      <c r="X3309" s="1" t="n">
        <v>47</v>
      </c>
      <c r="Y3309" s="1" t="n">
        <v>79</v>
      </c>
      <c r="Z3309" s="1" t="n">
        <v>323</v>
      </c>
      <c r="AA3309" s="1" t="n">
        <v>8.2</v>
      </c>
      <c r="AB3309" s="1" t="n">
        <v>0.591</v>
      </c>
      <c r="AC3309" s="1" t="n">
        <v>1.3</v>
      </c>
      <c r="AD3309" s="1" t="n">
        <f aca="false">IF(F3309=0,0,Z3309/F3309)</f>
        <v>4.75</v>
      </c>
      <c r="AE3309" s="1" t="str">
        <f aca="false">IFERROR(LEFT(C3309,FIND("-",C3309)-1),C3309)</f>
        <v>SF</v>
      </c>
      <c r="AF3309" s="1" t="str">
        <f aca="false">B3309&amp;"|"&amp;A3309</f>
        <v>Damjan Rudez|2015</v>
      </c>
      <c r="AG3309" s="1" t="n">
        <f aca="false">SUMPRODUCT(($A$2:$A$4670=A3309)*($Z$2:$Z$4670&gt;Z3309))+1</f>
        <v>281</v>
      </c>
    </row>
    <row r="3310" customFormat="false" ht="15" hidden="false" customHeight="false" outlineLevel="0" collapsed="false">
      <c r="A3310" s="1" t="n">
        <v>2015</v>
      </c>
      <c r="B3310" s="1" t="s">
        <v>610</v>
      </c>
      <c r="C3310" s="1" t="s">
        <v>123</v>
      </c>
      <c r="D3310" s="1" t="n">
        <v>26</v>
      </c>
      <c r="E3310" s="1" t="s">
        <v>129</v>
      </c>
      <c r="F3310" s="1" t="n">
        <v>59</v>
      </c>
      <c r="G3310" s="1" t="n">
        <v>27</v>
      </c>
      <c r="H3310" s="1" t="n">
        <v>1426</v>
      </c>
      <c r="I3310" s="1" t="n">
        <v>228</v>
      </c>
      <c r="J3310" s="1" t="n">
        <v>568</v>
      </c>
      <c r="K3310" s="1" t="n">
        <v>0.401</v>
      </c>
      <c r="L3310" s="1" t="n">
        <v>107</v>
      </c>
      <c r="M3310" s="1" t="n">
        <v>301</v>
      </c>
      <c r="N3310" s="1" t="n">
        <v>0.355</v>
      </c>
      <c r="O3310" s="1" t="n">
        <v>171</v>
      </c>
      <c r="P3310" s="1" t="n">
        <v>191</v>
      </c>
      <c r="Q3310" s="1" t="n">
        <v>0.895</v>
      </c>
      <c r="R3310" s="1" t="n">
        <v>31</v>
      </c>
      <c r="S3310" s="1" t="n">
        <v>187</v>
      </c>
      <c r="T3310" s="1" t="n">
        <v>218</v>
      </c>
      <c r="U3310" s="1" t="n">
        <v>83</v>
      </c>
      <c r="V3310" s="1" t="n">
        <v>47</v>
      </c>
      <c r="W3310" s="1" t="n">
        <v>20</v>
      </c>
      <c r="X3310" s="1" t="n">
        <v>57</v>
      </c>
      <c r="Y3310" s="1" t="n">
        <v>94</v>
      </c>
      <c r="Z3310" s="1" t="n">
        <v>734</v>
      </c>
      <c r="AA3310" s="1" t="n">
        <v>16.8</v>
      </c>
      <c r="AB3310" s="1" t="n">
        <v>0.563</v>
      </c>
      <c r="AC3310" s="1" t="n">
        <v>3.9</v>
      </c>
      <c r="AD3310" s="1" t="n">
        <f aca="false">IF(F3310=0,0,Z3310/F3310)</f>
        <v>12.4406779661017</v>
      </c>
      <c r="AE3310" s="1" t="str">
        <f aca="false">IFERROR(LEFT(C3310,FIND("-",C3310)-1),C3310)</f>
        <v>SF</v>
      </c>
      <c r="AF3310" s="1" t="str">
        <f aca="false">B3310&amp;"|"&amp;A3310</f>
        <v>Danilo Gallinari|2015</v>
      </c>
      <c r="AG3310" s="1" t="n">
        <f aca="false">SUMPRODUCT(($A$2:$A$4670=A3310)*($Z$2:$Z$4670&gt;Z3310))+1</f>
        <v>134</v>
      </c>
    </row>
    <row r="3311" customFormat="false" ht="15" hidden="false" customHeight="false" outlineLevel="0" collapsed="false">
      <c r="A3311" s="1" t="n">
        <v>2015</v>
      </c>
      <c r="B3311" s="1" t="s">
        <v>247</v>
      </c>
      <c r="C3311" s="1" t="s">
        <v>123</v>
      </c>
      <c r="D3311" s="1" t="n">
        <v>31</v>
      </c>
      <c r="E3311" s="1" t="s">
        <v>126</v>
      </c>
      <c r="F3311" s="1" t="n">
        <v>30</v>
      </c>
      <c r="G3311" s="1" t="n">
        <v>6</v>
      </c>
      <c r="H3311" s="1" t="n">
        <v>613</v>
      </c>
      <c r="I3311" s="1" t="n">
        <v>65</v>
      </c>
      <c r="J3311" s="1" t="n">
        <v>162</v>
      </c>
      <c r="K3311" s="1" t="n">
        <v>0.401</v>
      </c>
      <c r="L3311" s="1" t="n">
        <v>30</v>
      </c>
      <c r="M3311" s="1" t="n">
        <v>84</v>
      </c>
      <c r="N3311" s="1" t="n">
        <v>0.357</v>
      </c>
      <c r="O3311" s="1" t="n">
        <v>28</v>
      </c>
      <c r="P3311" s="1" t="n">
        <v>37</v>
      </c>
      <c r="Q3311" s="1" t="n">
        <v>0.757</v>
      </c>
      <c r="R3311" s="1" t="n">
        <v>20</v>
      </c>
      <c r="S3311" s="1" t="n">
        <v>60</v>
      </c>
      <c r="T3311" s="1" t="n">
        <v>80</v>
      </c>
      <c r="U3311" s="1" t="n">
        <v>17</v>
      </c>
      <c r="V3311" s="1" t="n">
        <v>13</v>
      </c>
      <c r="W3311" s="1" t="n">
        <v>6</v>
      </c>
      <c r="X3311" s="1" t="n">
        <v>24</v>
      </c>
      <c r="Y3311" s="1" t="n">
        <v>67</v>
      </c>
      <c r="Z3311" s="1" t="n">
        <v>188</v>
      </c>
      <c r="AA3311" s="1" t="n">
        <v>8.6</v>
      </c>
      <c r="AB3311" s="1" t="n">
        <v>0.527</v>
      </c>
      <c r="AC3311" s="1" t="n">
        <v>0.6</v>
      </c>
      <c r="AD3311" s="1" t="n">
        <f aca="false">IF(F3311=0,0,Z3311/F3311)</f>
        <v>6.26666666666667</v>
      </c>
      <c r="AE3311" s="1" t="str">
        <f aca="false">IFERROR(LEFT(C3311,FIND("-",C3311)-1),C3311)</f>
        <v>SF</v>
      </c>
      <c r="AF3311" s="1" t="str">
        <f aca="false">B3311&amp;"|"&amp;A3311</f>
        <v>Danny Granger|2015</v>
      </c>
      <c r="AG3311" s="1" t="n">
        <f aca="false">SUMPRODUCT(($A$2:$A$4670=A3311)*($Z$2:$Z$4670&gt;Z3311))+1</f>
        <v>347</v>
      </c>
    </row>
    <row r="3312" customFormat="false" ht="15" hidden="false" customHeight="false" outlineLevel="0" collapsed="false">
      <c r="A3312" s="1" t="n">
        <v>2015</v>
      </c>
      <c r="B3312" s="1" t="s">
        <v>686</v>
      </c>
      <c r="C3312" s="1" t="s">
        <v>128</v>
      </c>
      <c r="D3312" s="1" t="n">
        <v>27</v>
      </c>
      <c r="E3312" s="1" t="s">
        <v>194</v>
      </c>
      <c r="F3312" s="1" t="n">
        <v>81</v>
      </c>
      <c r="G3312" s="1" t="n">
        <v>80</v>
      </c>
      <c r="H3312" s="1" t="n">
        <v>2312</v>
      </c>
      <c r="I3312" s="1" t="n">
        <v>322</v>
      </c>
      <c r="J3312" s="1" t="n">
        <v>738</v>
      </c>
      <c r="K3312" s="1" t="n">
        <v>0.436</v>
      </c>
      <c r="L3312" s="1" t="n">
        <v>191</v>
      </c>
      <c r="M3312" s="1" t="n">
        <v>457</v>
      </c>
      <c r="N3312" s="1" t="n">
        <v>0.418</v>
      </c>
      <c r="O3312" s="1" t="n">
        <v>111</v>
      </c>
      <c r="P3312" s="1" t="n">
        <v>127</v>
      </c>
      <c r="Q3312" s="1" t="n">
        <v>0.874</v>
      </c>
      <c r="R3312" s="1" t="n">
        <v>54</v>
      </c>
      <c r="S3312" s="1" t="n">
        <v>289</v>
      </c>
      <c r="T3312" s="1" t="n">
        <v>343</v>
      </c>
      <c r="U3312" s="1" t="n">
        <v>158</v>
      </c>
      <c r="V3312" s="1" t="n">
        <v>101</v>
      </c>
      <c r="W3312" s="1" t="n">
        <v>87</v>
      </c>
      <c r="X3312" s="1" t="n">
        <v>93</v>
      </c>
      <c r="Y3312" s="1" t="n">
        <v>163</v>
      </c>
      <c r="Z3312" s="1" t="n">
        <v>946</v>
      </c>
      <c r="AA3312" s="1" t="n">
        <v>16.5</v>
      </c>
      <c r="AB3312" s="1" t="n">
        <v>0.596</v>
      </c>
      <c r="AC3312" s="1" t="n">
        <v>7.8</v>
      </c>
      <c r="AD3312" s="1" t="n">
        <f aca="false">IF(F3312=0,0,Z3312/F3312)</f>
        <v>11.679012345679</v>
      </c>
      <c r="AE3312" s="1" t="str">
        <f aca="false">IFERROR(LEFT(C3312,FIND("-",C3312)-1),C3312)</f>
        <v>SG</v>
      </c>
      <c r="AF3312" s="1" t="str">
        <f aca="false">B3312&amp;"|"&amp;A3312</f>
        <v>Danny Green|2015</v>
      </c>
      <c r="AG3312" s="1" t="n">
        <f aca="false">SUMPRODUCT(($A$2:$A$4670=A3312)*($Z$2:$Z$4670&gt;Z3312))+1</f>
        <v>80</v>
      </c>
    </row>
    <row r="3313" customFormat="false" ht="15" hidden="false" customHeight="false" outlineLevel="0" collapsed="false">
      <c r="A3313" s="1" t="n">
        <v>2015</v>
      </c>
      <c r="B3313" s="1" t="s">
        <v>687</v>
      </c>
      <c r="C3313" s="1" t="s">
        <v>92</v>
      </c>
      <c r="D3313" s="1" t="n">
        <v>27</v>
      </c>
      <c r="E3313" s="1" t="s">
        <v>969</v>
      </c>
      <c r="F3313" s="1" t="n">
        <v>66</v>
      </c>
      <c r="G3313" s="1" t="n">
        <v>27</v>
      </c>
      <c r="H3313" s="1" t="n">
        <v>1652</v>
      </c>
      <c r="I3313" s="1" t="n">
        <v>155</v>
      </c>
      <c r="J3313" s="1" t="n">
        <v>339</v>
      </c>
      <c r="K3313" s="1" t="n">
        <v>0.457</v>
      </c>
      <c r="L3313" s="1" t="n">
        <v>1</v>
      </c>
      <c r="M3313" s="1" t="n">
        <v>10</v>
      </c>
      <c r="N3313" s="1" t="n">
        <v>0.1</v>
      </c>
      <c r="O3313" s="1" t="n">
        <v>29</v>
      </c>
      <c r="P3313" s="1" t="n">
        <v>47</v>
      </c>
      <c r="Q3313" s="1" t="n">
        <v>0.617</v>
      </c>
      <c r="R3313" s="1" t="n">
        <v>70</v>
      </c>
      <c r="S3313" s="1" t="n">
        <v>186</v>
      </c>
      <c r="T3313" s="1" t="n">
        <v>256</v>
      </c>
      <c r="U3313" s="1" t="n">
        <v>50</v>
      </c>
      <c r="V3313" s="1" t="n">
        <v>46</v>
      </c>
      <c r="W3313" s="1" t="n">
        <v>37</v>
      </c>
      <c r="X3313" s="1" t="n">
        <v>35</v>
      </c>
      <c r="Y3313" s="1" t="n">
        <v>101</v>
      </c>
      <c r="Z3313" s="1" t="n">
        <v>340</v>
      </c>
      <c r="AA3313" s="1" t="n">
        <v>8.9</v>
      </c>
      <c r="AB3313" s="1" t="n">
        <v>0.473</v>
      </c>
      <c r="AC3313" s="1" t="n">
        <v>1.6</v>
      </c>
      <c r="AD3313" s="1" t="n">
        <f aca="false">IF(F3313=0,0,Z3313/F3313)</f>
        <v>5.15151515151515</v>
      </c>
      <c r="AE3313" s="1" t="str">
        <f aca="false">IFERROR(LEFT(C3313,FIND("-",C3313)-1),C3313)</f>
        <v>PF</v>
      </c>
      <c r="AF3313" s="1" t="str">
        <f aca="false">B3313&amp;"|"&amp;A3313</f>
        <v>Dante Cunningham|2015</v>
      </c>
      <c r="AG3313" s="1" t="n">
        <f aca="false">SUMPRODUCT(($A$2:$A$4670=A3313)*($Z$2:$Z$4670&gt;Z3313))+1</f>
        <v>275</v>
      </c>
    </row>
    <row r="3314" customFormat="false" ht="15" hidden="false" customHeight="false" outlineLevel="0" collapsed="false">
      <c r="A3314" s="1" t="n">
        <v>2015</v>
      </c>
      <c r="B3314" s="1" t="s">
        <v>1061</v>
      </c>
      <c r="C3314" s="1" t="s">
        <v>102</v>
      </c>
      <c r="D3314" s="1" t="n">
        <v>19</v>
      </c>
      <c r="E3314" s="1" t="s">
        <v>149</v>
      </c>
      <c r="F3314" s="1" t="n">
        <v>82</v>
      </c>
      <c r="G3314" s="1" t="n">
        <v>41</v>
      </c>
      <c r="H3314" s="1" t="n">
        <v>1817</v>
      </c>
      <c r="I3314" s="1" t="n">
        <v>145</v>
      </c>
      <c r="J3314" s="1" t="n">
        <v>416</v>
      </c>
      <c r="K3314" s="1" t="n">
        <v>0.349</v>
      </c>
      <c r="L3314" s="1" t="n">
        <v>83</v>
      </c>
      <c r="M3314" s="1" t="n">
        <v>264</v>
      </c>
      <c r="N3314" s="1" t="n">
        <v>0.314</v>
      </c>
      <c r="O3314" s="1" t="n">
        <v>20</v>
      </c>
      <c r="P3314" s="1" t="n">
        <v>32</v>
      </c>
      <c r="Q3314" s="1" t="n">
        <v>0.625</v>
      </c>
      <c r="R3314" s="1" t="n">
        <v>27</v>
      </c>
      <c r="S3314" s="1" t="n">
        <v>104</v>
      </c>
      <c r="T3314" s="1" t="n">
        <v>131</v>
      </c>
      <c r="U3314" s="1" t="n">
        <v>198</v>
      </c>
      <c r="V3314" s="1" t="n">
        <v>41</v>
      </c>
      <c r="W3314" s="1" t="n">
        <v>14</v>
      </c>
      <c r="X3314" s="1" t="n">
        <v>118</v>
      </c>
      <c r="Y3314" s="1" t="n">
        <v>147</v>
      </c>
      <c r="Z3314" s="1" t="n">
        <v>393</v>
      </c>
      <c r="AA3314" s="1" t="n">
        <v>5.7</v>
      </c>
      <c r="AB3314" s="1" t="n">
        <v>0.457</v>
      </c>
      <c r="AC3314" s="1" t="n">
        <v>-0.1</v>
      </c>
      <c r="AD3314" s="1" t="n">
        <f aca="false">IF(F3314=0,0,Z3314/F3314)</f>
        <v>4.79268292682927</v>
      </c>
      <c r="AE3314" s="1" t="str">
        <f aca="false">IFERROR(LEFT(C3314,FIND("-",C3314)-1),C3314)</f>
        <v>PG</v>
      </c>
      <c r="AF3314" s="1" t="str">
        <f aca="false">B3314&amp;"|"&amp;A3314</f>
        <v>Dante Exum|2015</v>
      </c>
      <c r="AG3314" s="1" t="n">
        <f aca="false">SUMPRODUCT(($A$2:$A$4670=A3314)*($Z$2:$Z$4670&gt;Z3314))+1</f>
        <v>255</v>
      </c>
    </row>
    <row r="3315" customFormat="false" ht="15" hidden="false" customHeight="false" outlineLevel="0" collapsed="false">
      <c r="A3315" s="1" t="n">
        <v>2015</v>
      </c>
      <c r="B3315" s="1" t="s">
        <v>905</v>
      </c>
      <c r="C3315" s="1" t="s">
        <v>123</v>
      </c>
      <c r="D3315" s="1" t="n">
        <v>24</v>
      </c>
      <c r="E3315" s="1" t="s">
        <v>969</v>
      </c>
      <c r="F3315" s="1" t="n">
        <v>5</v>
      </c>
      <c r="G3315" s="1" t="n">
        <v>1</v>
      </c>
      <c r="H3315" s="1" t="n">
        <v>43</v>
      </c>
      <c r="I3315" s="1" t="n">
        <v>1</v>
      </c>
      <c r="J3315" s="1" t="n">
        <v>7</v>
      </c>
      <c r="K3315" s="1" t="n">
        <v>0.143</v>
      </c>
      <c r="L3315" s="1" t="n">
        <v>0</v>
      </c>
      <c r="M3315" s="1" t="n">
        <v>1</v>
      </c>
      <c r="N3315" s="1" t="n">
        <v>0</v>
      </c>
      <c r="O3315" s="1" t="n">
        <v>0</v>
      </c>
      <c r="P3315" s="1" t="n">
        <v>0</v>
      </c>
      <c r="R3315" s="1" t="n">
        <v>0</v>
      </c>
      <c r="S3315" s="1" t="n">
        <v>1</v>
      </c>
      <c r="T3315" s="1" t="n">
        <v>1</v>
      </c>
      <c r="U3315" s="1" t="n">
        <v>2</v>
      </c>
      <c r="V3315" s="1" t="n">
        <v>1</v>
      </c>
      <c r="W3315" s="1" t="n">
        <v>0</v>
      </c>
      <c r="X3315" s="1" t="n">
        <v>1</v>
      </c>
      <c r="Y3315" s="1" t="n">
        <v>8</v>
      </c>
      <c r="Z3315" s="1" t="n">
        <v>2</v>
      </c>
      <c r="AA3315" s="1" t="n">
        <v>-5.1</v>
      </c>
      <c r="AB3315" s="1" t="n">
        <v>0.143</v>
      </c>
      <c r="AC3315" s="1" t="n">
        <v>-0.1</v>
      </c>
      <c r="AD3315" s="1" t="n">
        <f aca="false">IF(F3315=0,0,Z3315/F3315)</f>
        <v>0.4</v>
      </c>
      <c r="AE3315" s="1" t="str">
        <f aca="false">IFERROR(LEFT(C3315,FIND("-",C3315)-1),C3315)</f>
        <v>SF</v>
      </c>
      <c r="AF3315" s="1" t="str">
        <f aca="false">B3315&amp;"|"&amp;A3315</f>
        <v>Darius Miller|2015</v>
      </c>
      <c r="AG3315" s="1" t="n">
        <f aca="false">SUMPRODUCT(($A$2:$A$4670=A3315)*($Z$2:$Z$4670&gt;Z3315))+1</f>
        <v>483</v>
      </c>
    </row>
    <row r="3316" customFormat="false" ht="15" hidden="false" customHeight="false" outlineLevel="0" collapsed="false">
      <c r="A3316" s="1" t="n">
        <v>2015</v>
      </c>
      <c r="B3316" s="1" t="s">
        <v>823</v>
      </c>
      <c r="C3316" s="1" t="s">
        <v>102</v>
      </c>
      <c r="D3316" s="1" t="n">
        <v>24</v>
      </c>
      <c r="E3316" s="1" t="s">
        <v>891</v>
      </c>
      <c r="F3316" s="1" t="n">
        <v>38</v>
      </c>
      <c r="G3316" s="1" t="n">
        <v>0</v>
      </c>
      <c r="H3316" s="1" t="n">
        <v>299</v>
      </c>
      <c r="I3316" s="1" t="n">
        <v>36</v>
      </c>
      <c r="J3316" s="1" t="n">
        <v>106</v>
      </c>
      <c r="K3316" s="1" t="n">
        <v>0.34</v>
      </c>
      <c r="L3316" s="1" t="n">
        <v>7</v>
      </c>
      <c r="M3316" s="1" t="n">
        <v>33</v>
      </c>
      <c r="N3316" s="1" t="n">
        <v>0.212</v>
      </c>
      <c r="O3316" s="1" t="n">
        <v>4</v>
      </c>
      <c r="P3316" s="1" t="n">
        <v>9</v>
      </c>
      <c r="Q3316" s="1" t="n">
        <v>0.444</v>
      </c>
      <c r="R3316" s="1" t="n">
        <v>7</v>
      </c>
      <c r="S3316" s="1" t="n">
        <v>20</v>
      </c>
      <c r="T3316" s="1" t="n">
        <v>27</v>
      </c>
      <c r="U3316" s="1" t="n">
        <v>48</v>
      </c>
      <c r="V3316" s="1" t="n">
        <v>9</v>
      </c>
      <c r="W3316" s="1" t="n">
        <v>0</v>
      </c>
      <c r="X3316" s="1" t="n">
        <v>21</v>
      </c>
      <c r="Y3316" s="1" t="n">
        <v>20</v>
      </c>
      <c r="Z3316" s="1" t="n">
        <v>83</v>
      </c>
      <c r="AA3316" s="1" t="n">
        <v>6.7</v>
      </c>
      <c r="AB3316" s="1" t="n">
        <v>0.377</v>
      </c>
      <c r="AC3316" s="1" t="n">
        <v>-0.4</v>
      </c>
      <c r="AD3316" s="1" t="n">
        <f aca="false">IF(F3316=0,0,Z3316/F3316)</f>
        <v>2.18421052631579</v>
      </c>
      <c r="AE3316" s="1" t="str">
        <f aca="false">IFERROR(LEFT(C3316,FIND("-",C3316)-1),C3316)</f>
        <v>PG</v>
      </c>
      <c r="AF3316" s="1" t="str">
        <f aca="false">B3316&amp;"|"&amp;A3316</f>
        <v>Darius Morris|2015</v>
      </c>
      <c r="AG3316" s="1" t="n">
        <f aca="false">SUMPRODUCT(($A$2:$A$4670=A3316)*($Z$2:$Z$4670&gt;Z3316))+1</f>
        <v>401</v>
      </c>
    </row>
    <row r="3317" customFormat="false" ht="15" hidden="false" customHeight="false" outlineLevel="0" collapsed="false">
      <c r="A3317" s="1" t="n">
        <v>2015</v>
      </c>
      <c r="B3317" s="1" t="s">
        <v>613</v>
      </c>
      <c r="C3317" s="1" t="s">
        <v>92</v>
      </c>
      <c r="D3317" s="1" t="n">
        <v>26</v>
      </c>
      <c r="E3317" s="1" t="s">
        <v>129</v>
      </c>
      <c r="F3317" s="1" t="n">
        <v>58</v>
      </c>
      <c r="G3317" s="1" t="n">
        <v>4</v>
      </c>
      <c r="H3317" s="1" t="n">
        <v>988</v>
      </c>
      <c r="I3317" s="1" t="n">
        <v>155</v>
      </c>
      <c r="J3317" s="1" t="n">
        <v>384</v>
      </c>
      <c r="K3317" s="1" t="n">
        <v>0.404</v>
      </c>
      <c r="L3317" s="1" t="n">
        <v>26</v>
      </c>
      <c r="M3317" s="1" t="n">
        <v>110</v>
      </c>
      <c r="N3317" s="1" t="n">
        <v>0.236</v>
      </c>
      <c r="O3317" s="1" t="n">
        <v>46</v>
      </c>
      <c r="P3317" s="1" t="n">
        <v>59</v>
      </c>
      <c r="Q3317" s="1" t="n">
        <v>0.78</v>
      </c>
      <c r="R3317" s="1" t="n">
        <v>53</v>
      </c>
      <c r="S3317" s="1" t="n">
        <v>118</v>
      </c>
      <c r="T3317" s="1" t="n">
        <v>171</v>
      </c>
      <c r="U3317" s="1" t="n">
        <v>57</v>
      </c>
      <c r="V3317" s="1" t="n">
        <v>48</v>
      </c>
      <c r="W3317" s="1" t="n">
        <v>26</v>
      </c>
      <c r="X3317" s="1" t="n">
        <v>47</v>
      </c>
      <c r="Y3317" s="1" t="n">
        <v>146</v>
      </c>
      <c r="Z3317" s="1" t="n">
        <v>382</v>
      </c>
      <c r="AA3317" s="1" t="n">
        <v>11.5</v>
      </c>
      <c r="AB3317" s="1" t="n">
        <v>0.466</v>
      </c>
      <c r="AC3317" s="1" t="n">
        <v>0.9</v>
      </c>
      <c r="AD3317" s="1" t="n">
        <f aca="false">IF(F3317=0,0,Z3317/F3317)</f>
        <v>6.58620689655172</v>
      </c>
      <c r="AE3317" s="1" t="str">
        <f aca="false">IFERROR(LEFT(C3317,FIND("-",C3317)-1),C3317)</f>
        <v>PF</v>
      </c>
      <c r="AF3317" s="1" t="str">
        <f aca="false">B3317&amp;"|"&amp;A3317</f>
        <v>Darrell Arthur|2015</v>
      </c>
      <c r="AG3317" s="1" t="n">
        <f aca="false">SUMPRODUCT(($A$2:$A$4670=A3317)*($Z$2:$Z$4670&gt;Z3317))+1</f>
        <v>263</v>
      </c>
    </row>
    <row r="3318" customFormat="false" ht="15" hidden="false" customHeight="false" outlineLevel="0" collapsed="false">
      <c r="A3318" s="1" t="n">
        <v>2015</v>
      </c>
      <c r="B3318" s="1" t="s">
        <v>688</v>
      </c>
      <c r="C3318" s="1" t="s">
        <v>102</v>
      </c>
      <c r="D3318" s="1" t="n">
        <v>27</v>
      </c>
      <c r="E3318" s="1" t="s">
        <v>173</v>
      </c>
      <c r="F3318" s="1" t="n">
        <v>45</v>
      </c>
      <c r="G3318" s="1" t="n">
        <v>45</v>
      </c>
      <c r="H3318" s="1" t="n">
        <v>1565</v>
      </c>
      <c r="I3318" s="1" t="n">
        <v>260</v>
      </c>
      <c r="J3318" s="1" t="n">
        <v>550</v>
      </c>
      <c r="K3318" s="1" t="n">
        <v>0.473</v>
      </c>
      <c r="L3318" s="1" t="n">
        <v>60</v>
      </c>
      <c r="M3318" s="1" t="n">
        <v>161</v>
      </c>
      <c r="N3318" s="1" t="n">
        <v>0.373</v>
      </c>
      <c r="O3318" s="1" t="n">
        <v>145</v>
      </c>
      <c r="P3318" s="1" t="n">
        <v>184</v>
      </c>
      <c r="Q3318" s="1" t="n">
        <v>0.788</v>
      </c>
      <c r="R3318" s="1" t="n">
        <v>19</v>
      </c>
      <c r="S3318" s="1" t="n">
        <v>124</v>
      </c>
      <c r="T3318" s="1" t="n">
        <v>143</v>
      </c>
      <c r="U3318" s="1" t="n">
        <v>252</v>
      </c>
      <c r="V3318" s="1" t="n">
        <v>67</v>
      </c>
      <c r="W3318" s="1" t="n">
        <v>14</v>
      </c>
      <c r="X3318" s="1" t="n">
        <v>112</v>
      </c>
      <c r="Y3318" s="1" t="n">
        <v>95</v>
      </c>
      <c r="Z3318" s="1" t="n">
        <v>725</v>
      </c>
      <c r="AA3318" s="1" t="n">
        <v>17.5</v>
      </c>
      <c r="AB3318" s="1" t="n">
        <v>0.575</v>
      </c>
      <c r="AC3318" s="1" t="n">
        <v>3.8</v>
      </c>
      <c r="AD3318" s="1" t="n">
        <f aca="false">IF(F3318=0,0,Z3318/F3318)</f>
        <v>16.1111111111111</v>
      </c>
      <c r="AE3318" s="1" t="str">
        <f aca="false">IFERROR(LEFT(C3318,FIND("-",C3318)-1),C3318)</f>
        <v>PG</v>
      </c>
      <c r="AF3318" s="1" t="str">
        <f aca="false">B3318&amp;"|"&amp;A3318</f>
        <v>Darren Collison|2015</v>
      </c>
      <c r="AG3318" s="1" t="n">
        <f aca="false">SUMPRODUCT(($A$2:$A$4670=A3318)*($Z$2:$Z$4670&gt;Z3318))+1</f>
        <v>137</v>
      </c>
    </row>
    <row r="3319" customFormat="false" ht="15" hidden="false" customHeight="false" outlineLevel="0" collapsed="false">
      <c r="A3319" s="1" t="n">
        <v>2015</v>
      </c>
      <c r="B3319" s="1" t="s">
        <v>255</v>
      </c>
      <c r="C3319" s="1" t="s">
        <v>92</v>
      </c>
      <c r="D3319" s="1" t="n">
        <v>31</v>
      </c>
      <c r="E3319" s="1" t="s">
        <v>117</v>
      </c>
      <c r="F3319" s="1" t="n">
        <v>49</v>
      </c>
      <c r="G3319" s="1" t="n">
        <v>4</v>
      </c>
      <c r="H3319" s="1" t="n">
        <v>904</v>
      </c>
      <c r="I3319" s="1" t="n">
        <v>160</v>
      </c>
      <c r="J3319" s="1" t="n">
        <v>313</v>
      </c>
      <c r="K3319" s="1" t="n">
        <v>0.511</v>
      </c>
      <c r="L3319" s="1" t="n">
        <v>0</v>
      </c>
      <c r="M3319" s="1" t="n">
        <v>2</v>
      </c>
      <c r="N3319" s="1" t="n">
        <v>0</v>
      </c>
      <c r="O3319" s="1" t="n">
        <v>68</v>
      </c>
      <c r="P3319" s="1" t="n">
        <v>104</v>
      </c>
      <c r="Q3319" s="1" t="n">
        <v>0.654</v>
      </c>
      <c r="R3319" s="1" t="n">
        <v>81</v>
      </c>
      <c r="S3319" s="1" t="n">
        <v>176</v>
      </c>
      <c r="T3319" s="1" t="n">
        <v>257</v>
      </c>
      <c r="U3319" s="1" t="n">
        <v>85</v>
      </c>
      <c r="V3319" s="1" t="n">
        <v>31</v>
      </c>
      <c r="W3319" s="1" t="n">
        <v>26</v>
      </c>
      <c r="X3319" s="1" t="n">
        <v>49</v>
      </c>
      <c r="Y3319" s="1" t="n">
        <v>83</v>
      </c>
      <c r="Z3319" s="1" t="n">
        <v>388</v>
      </c>
      <c r="AA3319" s="1" t="n">
        <v>17.8</v>
      </c>
      <c r="AB3319" s="1" t="n">
        <v>0.541</v>
      </c>
      <c r="AC3319" s="1" t="n">
        <v>3.2</v>
      </c>
      <c r="AD3319" s="1" t="n">
        <f aca="false">IF(F3319=0,0,Z3319/F3319)</f>
        <v>7.91836734693878</v>
      </c>
      <c r="AE3319" s="1" t="str">
        <f aca="false">IFERROR(LEFT(C3319,FIND("-",C3319)-1),C3319)</f>
        <v>PF</v>
      </c>
      <c r="AF3319" s="1" t="str">
        <f aca="false">B3319&amp;"|"&amp;A3319</f>
        <v>David Lee|2015</v>
      </c>
      <c r="AG3319" s="1" t="n">
        <f aca="false">SUMPRODUCT(($A$2:$A$4670=A3319)*($Z$2:$Z$4670&gt;Z3319))+1</f>
        <v>258</v>
      </c>
    </row>
    <row r="3320" customFormat="false" ht="15" hidden="false" customHeight="false" outlineLevel="0" collapsed="false">
      <c r="A3320" s="1" t="n">
        <v>2015</v>
      </c>
      <c r="B3320" s="1" t="s">
        <v>1062</v>
      </c>
      <c r="C3320" s="1" t="s">
        <v>102</v>
      </c>
      <c r="D3320" s="1" t="n">
        <v>23</v>
      </c>
      <c r="E3320" s="1" t="s">
        <v>173</v>
      </c>
      <c r="F3320" s="1" t="n">
        <v>3</v>
      </c>
      <c r="G3320" s="1" t="n">
        <v>0</v>
      </c>
      <c r="H3320" s="1" t="n">
        <v>33</v>
      </c>
      <c r="I3320" s="1" t="n">
        <v>2</v>
      </c>
      <c r="J3320" s="1" t="n">
        <v>6</v>
      </c>
      <c r="K3320" s="1" t="n">
        <v>0.333</v>
      </c>
      <c r="L3320" s="1" t="n">
        <v>1</v>
      </c>
      <c r="M3320" s="1" t="n">
        <v>2</v>
      </c>
      <c r="N3320" s="1" t="n">
        <v>0.5</v>
      </c>
      <c r="O3320" s="1" t="n">
        <v>3</v>
      </c>
      <c r="P3320" s="1" t="n">
        <v>6</v>
      </c>
      <c r="Q3320" s="1" t="n">
        <v>0.5</v>
      </c>
      <c r="R3320" s="1" t="n">
        <v>0</v>
      </c>
      <c r="S3320" s="1" t="n">
        <v>2</v>
      </c>
      <c r="T3320" s="1" t="n">
        <v>2</v>
      </c>
      <c r="U3320" s="1" t="n">
        <v>9</v>
      </c>
      <c r="V3320" s="1" t="n">
        <v>2</v>
      </c>
      <c r="W3320" s="1" t="n">
        <v>0</v>
      </c>
      <c r="X3320" s="1" t="n">
        <v>4</v>
      </c>
      <c r="Y3320" s="1" t="n">
        <v>1</v>
      </c>
      <c r="Z3320" s="1" t="n">
        <v>8</v>
      </c>
      <c r="AA3320" s="1" t="n">
        <v>10.8</v>
      </c>
      <c r="AB3320" s="1" t="n">
        <v>0.463</v>
      </c>
      <c r="AC3320" s="1" t="n">
        <v>0</v>
      </c>
      <c r="AD3320" s="1" t="n">
        <f aca="false">IF(F3320=0,0,Z3320/F3320)</f>
        <v>2.66666666666667</v>
      </c>
      <c r="AE3320" s="1" t="str">
        <f aca="false">IFERROR(LEFT(C3320,FIND("-",C3320)-1),C3320)</f>
        <v>PG</v>
      </c>
      <c r="AF3320" s="1" t="str">
        <f aca="false">B3320&amp;"|"&amp;A3320</f>
        <v>David Stockton|2015</v>
      </c>
      <c r="AG3320" s="1" t="n">
        <f aca="false">SUMPRODUCT(($A$2:$A$4670=A3320)*($Z$2:$Z$4670&gt;Z3320))+1</f>
        <v>472</v>
      </c>
    </row>
    <row r="3321" customFormat="false" ht="15" hidden="false" customHeight="false" outlineLevel="0" collapsed="false">
      <c r="A3321" s="1" t="n">
        <v>2015</v>
      </c>
      <c r="B3321" s="1" t="s">
        <v>1063</v>
      </c>
      <c r="C3321" s="1" t="s">
        <v>92</v>
      </c>
      <c r="D3321" s="1" t="n">
        <v>24</v>
      </c>
      <c r="E3321" s="1" t="s">
        <v>173</v>
      </c>
      <c r="F3321" s="1" t="n">
        <v>2</v>
      </c>
      <c r="G3321" s="1" t="n">
        <v>0</v>
      </c>
      <c r="H3321" s="1" t="n">
        <v>7</v>
      </c>
      <c r="I3321" s="1" t="n">
        <v>0</v>
      </c>
      <c r="J3321" s="1" t="n">
        <v>2</v>
      </c>
      <c r="K3321" s="1" t="n">
        <v>0</v>
      </c>
      <c r="L3321" s="1" t="n">
        <v>0</v>
      </c>
      <c r="M3321" s="1" t="n">
        <v>1</v>
      </c>
      <c r="N3321" s="1" t="n">
        <v>0</v>
      </c>
      <c r="O3321" s="1" t="n">
        <v>0</v>
      </c>
      <c r="P3321" s="1" t="n">
        <v>0</v>
      </c>
      <c r="R3321" s="1" t="n">
        <v>2</v>
      </c>
      <c r="S3321" s="1" t="n">
        <v>0</v>
      </c>
      <c r="T3321" s="1" t="n">
        <v>2</v>
      </c>
      <c r="U3321" s="1" t="n">
        <v>1</v>
      </c>
      <c r="V3321" s="1" t="n">
        <v>0</v>
      </c>
      <c r="W3321" s="1" t="n">
        <v>0</v>
      </c>
      <c r="X3321" s="1" t="n">
        <v>0</v>
      </c>
      <c r="Y3321" s="1" t="n">
        <v>1</v>
      </c>
      <c r="Z3321" s="1" t="n">
        <v>0</v>
      </c>
      <c r="AA3321" s="1" t="n">
        <v>2.4</v>
      </c>
      <c r="AB3321" s="1" t="n">
        <v>0</v>
      </c>
      <c r="AC3321" s="1" t="n">
        <v>0</v>
      </c>
      <c r="AD3321" s="1" t="n">
        <f aca="false">IF(F3321=0,0,Z3321/F3321)</f>
        <v>0</v>
      </c>
      <c r="AE3321" s="1" t="str">
        <f aca="false">IFERROR(LEFT(C3321,FIND("-",C3321)-1),C3321)</f>
        <v>PF</v>
      </c>
      <c r="AF3321" s="1" t="str">
        <f aca="false">B3321&amp;"|"&amp;A3321</f>
        <v>David Wear|2015</v>
      </c>
      <c r="AG3321" s="1" t="n">
        <f aca="false">SUMPRODUCT(($A$2:$A$4670=A3321)*($Z$2:$Z$4670&gt;Z3321))+1</f>
        <v>487</v>
      </c>
    </row>
    <row r="3322" customFormat="false" ht="15" hidden="false" customHeight="false" outlineLevel="0" collapsed="false">
      <c r="A3322" s="1" t="n">
        <v>2015</v>
      </c>
      <c r="B3322" s="1" t="s">
        <v>257</v>
      </c>
      <c r="C3322" s="1" t="s">
        <v>92</v>
      </c>
      <c r="D3322" s="1" t="n">
        <v>34</v>
      </c>
      <c r="E3322" s="1" t="s">
        <v>145</v>
      </c>
      <c r="F3322" s="1" t="n">
        <v>66</v>
      </c>
      <c r="G3322" s="1" t="n">
        <v>66</v>
      </c>
      <c r="H3322" s="1" t="n">
        <v>1895</v>
      </c>
      <c r="I3322" s="1" t="n">
        <v>323</v>
      </c>
      <c r="J3322" s="1" t="n">
        <v>686</v>
      </c>
      <c r="K3322" s="1" t="n">
        <v>0.471</v>
      </c>
      <c r="L3322" s="1" t="n">
        <v>4</v>
      </c>
      <c r="M3322" s="1" t="n">
        <v>20</v>
      </c>
      <c r="N3322" s="1" t="n">
        <v>0.2</v>
      </c>
      <c r="O3322" s="1" t="n">
        <v>119</v>
      </c>
      <c r="P3322" s="1" t="n">
        <v>161</v>
      </c>
      <c r="Q3322" s="1" t="n">
        <v>0.739</v>
      </c>
      <c r="R3322" s="1" t="n">
        <v>108</v>
      </c>
      <c r="S3322" s="1" t="n">
        <v>341</v>
      </c>
      <c r="T3322" s="1" t="n">
        <v>449</v>
      </c>
      <c r="U3322" s="1" t="n">
        <v>223</v>
      </c>
      <c r="V3322" s="1" t="n">
        <v>48</v>
      </c>
      <c r="W3322" s="1" t="n">
        <v>48</v>
      </c>
      <c r="X3322" s="1" t="n">
        <v>120</v>
      </c>
      <c r="Y3322" s="1" t="n">
        <v>160</v>
      </c>
      <c r="Z3322" s="1" t="n">
        <v>769</v>
      </c>
      <c r="AA3322" s="1" t="n">
        <v>16</v>
      </c>
      <c r="AB3322" s="1" t="n">
        <v>0.508</v>
      </c>
      <c r="AC3322" s="1" t="n">
        <v>4.3</v>
      </c>
      <c r="AD3322" s="1" t="n">
        <f aca="false">IF(F3322=0,0,Z3322/F3322)</f>
        <v>11.6515151515152</v>
      </c>
      <c r="AE3322" s="1" t="str">
        <f aca="false">IFERROR(LEFT(C3322,FIND("-",C3322)-1),C3322)</f>
        <v>PF</v>
      </c>
      <c r="AF3322" s="1" t="str">
        <f aca="false">B3322&amp;"|"&amp;A3322</f>
        <v>David West|2015</v>
      </c>
      <c r="AG3322" s="1" t="n">
        <f aca="false">SUMPRODUCT(($A$2:$A$4670=A3322)*($Z$2:$Z$4670&gt;Z3322))+1</f>
        <v>126</v>
      </c>
    </row>
    <row r="3323" customFormat="false" ht="15" hidden="false" customHeight="false" outlineLevel="0" collapsed="false">
      <c r="A3323" s="1" t="n">
        <v>2015</v>
      </c>
      <c r="B3323" s="1" t="s">
        <v>614</v>
      </c>
      <c r="C3323" s="1" t="s">
        <v>105</v>
      </c>
      <c r="D3323" s="1" t="n">
        <v>26</v>
      </c>
      <c r="E3323" s="1" t="s">
        <v>108</v>
      </c>
      <c r="F3323" s="1" t="n">
        <v>82</v>
      </c>
      <c r="G3323" s="1" t="n">
        <v>82</v>
      </c>
      <c r="H3323" s="1" t="n">
        <v>2820</v>
      </c>
      <c r="I3323" s="1" t="n">
        <v>379</v>
      </c>
      <c r="J3323" s="1" t="n">
        <v>534</v>
      </c>
      <c r="K3323" s="1" t="n">
        <v>0.71</v>
      </c>
      <c r="L3323" s="1" t="n">
        <v>1</v>
      </c>
      <c r="M3323" s="1" t="n">
        <v>4</v>
      </c>
      <c r="N3323" s="1" t="n">
        <v>0.25</v>
      </c>
      <c r="O3323" s="1" t="n">
        <v>187</v>
      </c>
      <c r="P3323" s="1" t="n">
        <v>471</v>
      </c>
      <c r="Q3323" s="1" t="n">
        <v>0.397</v>
      </c>
      <c r="R3323" s="1" t="n">
        <v>397</v>
      </c>
      <c r="S3323" s="1" t="n">
        <v>829</v>
      </c>
      <c r="T3323" s="1" t="n">
        <v>1226</v>
      </c>
      <c r="U3323" s="1" t="n">
        <v>61</v>
      </c>
      <c r="V3323" s="1" t="n">
        <v>81</v>
      </c>
      <c r="W3323" s="1" t="n">
        <v>183</v>
      </c>
      <c r="X3323" s="1" t="n">
        <v>109</v>
      </c>
      <c r="Y3323" s="1" t="n">
        <v>245</v>
      </c>
      <c r="Z3323" s="1" t="n">
        <v>946</v>
      </c>
      <c r="AA3323" s="1" t="n">
        <v>21</v>
      </c>
      <c r="AB3323" s="1" t="n">
        <v>0.638</v>
      </c>
      <c r="AC3323" s="1" t="n">
        <v>12.8</v>
      </c>
      <c r="AD3323" s="1" t="n">
        <f aca="false">IF(F3323=0,0,Z3323/F3323)</f>
        <v>11.5365853658537</v>
      </c>
      <c r="AE3323" s="1" t="str">
        <f aca="false">IFERROR(LEFT(C3323,FIND("-",C3323)-1),C3323)</f>
        <v>C</v>
      </c>
      <c r="AF3323" s="1" t="str">
        <f aca="false">B3323&amp;"|"&amp;A3323</f>
        <v>DeAndre Jordan|2015</v>
      </c>
      <c r="AG3323" s="1" t="n">
        <f aca="false">SUMPRODUCT(($A$2:$A$4670=A3323)*($Z$2:$Z$4670&gt;Z3323))+1</f>
        <v>80</v>
      </c>
    </row>
    <row r="3324" customFormat="false" ht="15" hidden="false" customHeight="false" outlineLevel="0" collapsed="false">
      <c r="A3324" s="1" t="n">
        <v>2015</v>
      </c>
      <c r="B3324" s="1" t="s">
        <v>690</v>
      </c>
      <c r="C3324" s="1" t="s">
        <v>92</v>
      </c>
      <c r="D3324" s="1" t="n">
        <v>25</v>
      </c>
      <c r="E3324" s="1" t="s">
        <v>137</v>
      </c>
      <c r="F3324" s="1" t="n">
        <v>29</v>
      </c>
      <c r="G3324" s="1" t="n">
        <v>0</v>
      </c>
      <c r="H3324" s="1" t="n">
        <v>180</v>
      </c>
      <c r="I3324" s="1" t="n">
        <v>26</v>
      </c>
      <c r="J3324" s="1" t="n">
        <v>57</v>
      </c>
      <c r="K3324" s="1" t="n">
        <v>0.456</v>
      </c>
      <c r="L3324" s="1" t="n">
        <v>0</v>
      </c>
      <c r="M3324" s="1" t="n">
        <v>0</v>
      </c>
      <c r="O3324" s="1" t="n">
        <v>4</v>
      </c>
      <c r="P3324" s="1" t="n">
        <v>6</v>
      </c>
      <c r="Q3324" s="1" t="n">
        <v>0.667</v>
      </c>
      <c r="R3324" s="1" t="n">
        <v>16</v>
      </c>
      <c r="S3324" s="1" t="n">
        <v>40</v>
      </c>
      <c r="T3324" s="1" t="n">
        <v>56</v>
      </c>
      <c r="U3324" s="1" t="n">
        <v>3</v>
      </c>
      <c r="V3324" s="1" t="n">
        <v>7</v>
      </c>
      <c r="W3324" s="1" t="n">
        <v>1</v>
      </c>
      <c r="X3324" s="1" t="n">
        <v>13</v>
      </c>
      <c r="Y3324" s="1" t="n">
        <v>41</v>
      </c>
      <c r="Z3324" s="1" t="n">
        <v>56</v>
      </c>
      <c r="AA3324" s="1" t="n">
        <v>7.7</v>
      </c>
      <c r="AB3324" s="1" t="n">
        <v>0.469</v>
      </c>
      <c r="AC3324" s="1" t="n">
        <v>0.1</v>
      </c>
      <c r="AD3324" s="1" t="n">
        <f aca="false">IF(F3324=0,0,Z3324/F3324)</f>
        <v>1.93103448275862</v>
      </c>
      <c r="AE3324" s="1" t="str">
        <f aca="false">IFERROR(LEFT(C3324,FIND("-",C3324)-1),C3324)</f>
        <v>PF</v>
      </c>
      <c r="AF3324" s="1" t="str">
        <f aca="false">B3324&amp;"|"&amp;A3324</f>
        <v>DeJuan Blair|2015</v>
      </c>
      <c r="AG3324" s="1" t="n">
        <f aca="false">SUMPRODUCT(($A$2:$A$4670=A3324)*($Z$2:$Z$4670&gt;Z3324))+1</f>
        <v>418</v>
      </c>
    </row>
    <row r="3325" customFormat="false" ht="15" hidden="false" customHeight="false" outlineLevel="0" collapsed="false">
      <c r="A3325" s="1" t="n">
        <v>2015</v>
      </c>
      <c r="B3325" s="1" t="s">
        <v>691</v>
      </c>
      <c r="C3325" s="1" t="s">
        <v>128</v>
      </c>
      <c r="D3325" s="1" t="n">
        <v>25</v>
      </c>
      <c r="E3325" s="1" t="s">
        <v>147</v>
      </c>
      <c r="F3325" s="1" t="n">
        <v>60</v>
      </c>
      <c r="G3325" s="1" t="n">
        <v>60</v>
      </c>
      <c r="H3325" s="1" t="n">
        <v>2100</v>
      </c>
      <c r="I3325" s="1" t="n">
        <v>409</v>
      </c>
      <c r="J3325" s="1" t="n">
        <v>990</v>
      </c>
      <c r="K3325" s="1" t="n">
        <v>0.413</v>
      </c>
      <c r="L3325" s="1" t="n">
        <v>25</v>
      </c>
      <c r="M3325" s="1" t="n">
        <v>88</v>
      </c>
      <c r="N3325" s="1" t="n">
        <v>0.284</v>
      </c>
      <c r="O3325" s="1" t="n">
        <v>361</v>
      </c>
      <c r="P3325" s="1" t="n">
        <v>434</v>
      </c>
      <c r="Q3325" s="1" t="n">
        <v>0.832</v>
      </c>
      <c r="R3325" s="1" t="n">
        <v>41</v>
      </c>
      <c r="S3325" s="1" t="n">
        <v>236</v>
      </c>
      <c r="T3325" s="1" t="n">
        <v>277</v>
      </c>
      <c r="U3325" s="1" t="n">
        <v>210</v>
      </c>
      <c r="V3325" s="1" t="n">
        <v>73</v>
      </c>
      <c r="W3325" s="1" t="n">
        <v>11</v>
      </c>
      <c r="X3325" s="1" t="n">
        <v>137</v>
      </c>
      <c r="Y3325" s="1" t="n">
        <v>122</v>
      </c>
      <c r="Z3325" s="1" t="n">
        <v>1204</v>
      </c>
      <c r="AA3325" s="1" t="n">
        <v>17.4</v>
      </c>
      <c r="AB3325" s="1" t="n">
        <v>0.51</v>
      </c>
      <c r="AC3325" s="1" t="n">
        <v>4</v>
      </c>
      <c r="AD3325" s="1" t="n">
        <f aca="false">IF(F3325=0,0,Z3325/F3325)</f>
        <v>20.0666666666667</v>
      </c>
      <c r="AE3325" s="1" t="str">
        <f aca="false">IFERROR(LEFT(C3325,FIND("-",C3325)-1),C3325)</f>
        <v>SG</v>
      </c>
      <c r="AF3325" s="1" t="str">
        <f aca="false">B3325&amp;"|"&amp;A3325</f>
        <v>DeMar DeRozan|2015</v>
      </c>
      <c r="AG3325" s="1" t="n">
        <f aca="false">SUMPRODUCT(($A$2:$A$4670=A3325)*($Z$2:$Z$4670&gt;Z3325))+1</f>
        <v>35</v>
      </c>
    </row>
    <row r="3326" customFormat="false" ht="15" hidden="false" customHeight="false" outlineLevel="0" collapsed="false">
      <c r="A3326" s="1" t="n">
        <v>2015</v>
      </c>
      <c r="B3326" s="1" t="s">
        <v>749</v>
      </c>
      <c r="C3326" s="1" t="s">
        <v>105</v>
      </c>
      <c r="D3326" s="1" t="n">
        <v>24</v>
      </c>
      <c r="E3326" s="1" t="s">
        <v>173</v>
      </c>
      <c r="F3326" s="1" t="n">
        <v>59</v>
      </c>
      <c r="G3326" s="1" t="n">
        <v>59</v>
      </c>
      <c r="H3326" s="1" t="n">
        <v>2013</v>
      </c>
      <c r="I3326" s="1" t="n">
        <v>498</v>
      </c>
      <c r="J3326" s="1" t="n">
        <v>1066</v>
      </c>
      <c r="K3326" s="1" t="n">
        <v>0.467</v>
      </c>
      <c r="L3326" s="1" t="n">
        <v>2</v>
      </c>
      <c r="M3326" s="1" t="n">
        <v>8</v>
      </c>
      <c r="N3326" s="1" t="n">
        <v>0.25</v>
      </c>
      <c r="O3326" s="1" t="n">
        <v>423</v>
      </c>
      <c r="P3326" s="1" t="n">
        <v>541</v>
      </c>
      <c r="Q3326" s="1" t="n">
        <v>0.782</v>
      </c>
      <c r="R3326" s="1" t="n">
        <v>185</v>
      </c>
      <c r="S3326" s="1" t="n">
        <v>562</v>
      </c>
      <c r="T3326" s="1" t="n">
        <v>747</v>
      </c>
      <c r="U3326" s="1" t="n">
        <v>210</v>
      </c>
      <c r="V3326" s="1" t="n">
        <v>90</v>
      </c>
      <c r="W3326" s="1" t="n">
        <v>103</v>
      </c>
      <c r="X3326" s="1" t="n">
        <v>254</v>
      </c>
      <c r="Y3326" s="1" t="n">
        <v>241</v>
      </c>
      <c r="Z3326" s="1" t="n">
        <v>1421</v>
      </c>
      <c r="AA3326" s="1" t="n">
        <v>25.2</v>
      </c>
      <c r="AB3326" s="1" t="n">
        <v>0.545</v>
      </c>
      <c r="AC3326" s="1" t="n">
        <v>6</v>
      </c>
      <c r="AD3326" s="1" t="n">
        <f aca="false">IF(F3326=0,0,Z3326/F3326)</f>
        <v>24.0847457627119</v>
      </c>
      <c r="AE3326" s="1" t="str">
        <f aca="false">IFERROR(LEFT(C3326,FIND("-",C3326)-1),C3326)</f>
        <v>C</v>
      </c>
      <c r="AF3326" s="1" t="str">
        <f aca="false">B3326&amp;"|"&amp;A3326</f>
        <v>DeMarcus Cousins|2015</v>
      </c>
      <c r="AG3326" s="1" t="n">
        <f aca="false">SUMPRODUCT(($A$2:$A$4670=A3326)*($Z$2:$Z$4670&gt;Z3326))+1</f>
        <v>17</v>
      </c>
    </row>
    <row r="3327" customFormat="false" ht="15" hidden="false" customHeight="false" outlineLevel="0" collapsed="false">
      <c r="A3327" s="1" t="n">
        <v>2015</v>
      </c>
      <c r="B3327" s="1" t="s">
        <v>692</v>
      </c>
      <c r="C3327" s="1" t="s">
        <v>123</v>
      </c>
      <c r="D3327" s="1" t="n">
        <v>28</v>
      </c>
      <c r="E3327" s="1" t="s">
        <v>110</v>
      </c>
      <c r="F3327" s="1" t="n">
        <v>70</v>
      </c>
      <c r="G3327" s="1" t="n">
        <v>69</v>
      </c>
      <c r="H3327" s="1" t="n">
        <v>2189</v>
      </c>
      <c r="I3327" s="1" t="n">
        <v>318</v>
      </c>
      <c r="J3327" s="1" t="n">
        <v>653</v>
      </c>
      <c r="K3327" s="1" t="n">
        <v>0.487</v>
      </c>
      <c r="L3327" s="1" t="n">
        <v>120</v>
      </c>
      <c r="M3327" s="1" t="n">
        <v>304</v>
      </c>
      <c r="N3327" s="1" t="n">
        <v>0.395</v>
      </c>
      <c r="O3327" s="1" t="n">
        <v>127</v>
      </c>
      <c r="P3327" s="1" t="n">
        <v>181</v>
      </c>
      <c r="Q3327" s="1" t="n">
        <v>0.702</v>
      </c>
      <c r="R3327" s="1" t="n">
        <v>99</v>
      </c>
      <c r="S3327" s="1" t="n">
        <v>273</v>
      </c>
      <c r="T3327" s="1" t="n">
        <v>372</v>
      </c>
      <c r="U3327" s="1" t="n">
        <v>118</v>
      </c>
      <c r="V3327" s="1" t="n">
        <v>94</v>
      </c>
      <c r="W3327" s="1" t="n">
        <v>17</v>
      </c>
      <c r="X3327" s="1" t="n">
        <v>75</v>
      </c>
      <c r="Y3327" s="1" t="n">
        <v>154</v>
      </c>
      <c r="Z3327" s="1" t="n">
        <v>883</v>
      </c>
      <c r="AA3327" s="1" t="n">
        <v>15.9</v>
      </c>
      <c r="AB3327" s="1" t="n">
        <v>0.603</v>
      </c>
      <c r="AC3327" s="1" t="n">
        <v>7</v>
      </c>
      <c r="AD3327" s="1" t="n">
        <f aca="false">IF(F3327=0,0,Z3327/F3327)</f>
        <v>12.6142857142857</v>
      </c>
      <c r="AE3327" s="1" t="str">
        <f aca="false">IFERROR(LEFT(C3327,FIND("-",C3327)-1),C3327)</f>
        <v>SF</v>
      </c>
      <c r="AF3327" s="1" t="str">
        <f aca="false">B3327&amp;"|"&amp;A3327</f>
        <v>DeMarre Carroll|2015</v>
      </c>
      <c r="AG3327" s="1" t="n">
        <f aca="false">SUMPRODUCT(($A$2:$A$4670=A3327)*($Z$2:$Z$4670&gt;Z3327))+1</f>
        <v>95</v>
      </c>
    </row>
    <row r="3328" customFormat="false" ht="15" hidden="false" customHeight="false" outlineLevel="0" collapsed="false">
      <c r="A3328" s="1" t="n">
        <v>2015</v>
      </c>
      <c r="B3328" s="1" t="s">
        <v>985</v>
      </c>
      <c r="C3328" s="1" t="s">
        <v>102</v>
      </c>
      <c r="D3328" s="1" t="n">
        <v>21</v>
      </c>
      <c r="E3328" s="1" t="s">
        <v>110</v>
      </c>
      <c r="F3328" s="1" t="n">
        <v>77</v>
      </c>
      <c r="G3328" s="1" t="n">
        <v>10</v>
      </c>
      <c r="H3328" s="1" t="n">
        <v>1516</v>
      </c>
      <c r="I3328" s="1" t="n">
        <v>284</v>
      </c>
      <c r="J3328" s="1" t="n">
        <v>665</v>
      </c>
      <c r="K3328" s="1" t="n">
        <v>0.427</v>
      </c>
      <c r="L3328" s="1" t="n">
        <v>52</v>
      </c>
      <c r="M3328" s="1" t="n">
        <v>148</v>
      </c>
      <c r="N3328" s="1" t="n">
        <v>0.351</v>
      </c>
      <c r="O3328" s="1" t="n">
        <v>148</v>
      </c>
      <c r="P3328" s="1" t="n">
        <v>179</v>
      </c>
      <c r="Q3328" s="1" t="n">
        <v>0.827</v>
      </c>
      <c r="R3328" s="1" t="n">
        <v>29</v>
      </c>
      <c r="S3328" s="1" t="n">
        <v>135</v>
      </c>
      <c r="T3328" s="1" t="n">
        <v>164</v>
      </c>
      <c r="U3328" s="1" t="n">
        <v>317</v>
      </c>
      <c r="V3328" s="1" t="n">
        <v>49</v>
      </c>
      <c r="W3328" s="1" t="n">
        <v>4</v>
      </c>
      <c r="X3328" s="1" t="n">
        <v>150</v>
      </c>
      <c r="Y3328" s="1" t="n">
        <v>127</v>
      </c>
      <c r="Z3328" s="1" t="n">
        <v>768</v>
      </c>
      <c r="AA3328" s="1" t="n">
        <v>15.7</v>
      </c>
      <c r="AB3328" s="1" t="n">
        <v>0.516</v>
      </c>
      <c r="AC3328" s="1" t="n">
        <v>2.5</v>
      </c>
      <c r="AD3328" s="1" t="n">
        <f aca="false">IF(F3328=0,0,Z3328/F3328)</f>
        <v>9.97402597402597</v>
      </c>
      <c r="AE3328" s="1" t="str">
        <f aca="false">IFERROR(LEFT(C3328,FIND("-",C3328)-1),C3328)</f>
        <v>PG</v>
      </c>
      <c r="AF3328" s="1" t="str">
        <f aca="false">B3328&amp;"|"&amp;A3328</f>
        <v>Dennis Schroder|2015</v>
      </c>
      <c r="AG3328" s="1" t="n">
        <f aca="false">SUMPRODUCT(($A$2:$A$4670=A3328)*($Z$2:$Z$4670&gt;Z3328))+1</f>
        <v>127</v>
      </c>
    </row>
    <row r="3329" customFormat="false" ht="15" hidden="false" customHeight="false" outlineLevel="0" collapsed="false">
      <c r="A3329" s="1" t="n">
        <v>2015</v>
      </c>
      <c r="B3329" s="1" t="s">
        <v>266</v>
      </c>
      <c r="C3329" s="1" t="s">
        <v>102</v>
      </c>
      <c r="D3329" s="1" t="n">
        <v>30</v>
      </c>
      <c r="E3329" s="1" t="s">
        <v>891</v>
      </c>
      <c r="F3329" s="1" t="n">
        <v>68</v>
      </c>
      <c r="G3329" s="1" t="n">
        <v>55</v>
      </c>
      <c r="H3329" s="1" t="n">
        <v>2114</v>
      </c>
      <c r="I3329" s="1" t="n">
        <v>298</v>
      </c>
      <c r="J3329" s="1" t="n">
        <v>771</v>
      </c>
      <c r="K3329" s="1" t="n">
        <v>0.387</v>
      </c>
      <c r="L3329" s="1" t="n">
        <v>87</v>
      </c>
      <c r="M3329" s="1" t="n">
        <v>237</v>
      </c>
      <c r="N3329" s="1" t="n">
        <v>0.367</v>
      </c>
      <c r="O3329" s="1" t="n">
        <v>201</v>
      </c>
      <c r="P3329" s="1" t="n">
        <v>241</v>
      </c>
      <c r="Q3329" s="1" t="n">
        <v>0.834</v>
      </c>
      <c r="R3329" s="1" t="n">
        <v>29</v>
      </c>
      <c r="S3329" s="1" t="n">
        <v>208</v>
      </c>
      <c r="T3329" s="1" t="n">
        <v>237</v>
      </c>
      <c r="U3329" s="1" t="n">
        <v>448</v>
      </c>
      <c r="V3329" s="1" t="n">
        <v>64</v>
      </c>
      <c r="W3329" s="1" t="n">
        <v>17</v>
      </c>
      <c r="X3329" s="1" t="n">
        <v>154</v>
      </c>
      <c r="Y3329" s="1" t="n">
        <v>157</v>
      </c>
      <c r="Z3329" s="1" t="n">
        <v>884</v>
      </c>
      <c r="AA3329" s="1" t="n">
        <v>15.7</v>
      </c>
      <c r="AB3329" s="1" t="n">
        <v>0.504</v>
      </c>
      <c r="AC3329" s="1" t="n">
        <v>3.6</v>
      </c>
      <c r="AD3329" s="1" t="n">
        <f aca="false">IF(F3329=0,0,Z3329/F3329)</f>
        <v>13</v>
      </c>
      <c r="AE3329" s="1" t="str">
        <f aca="false">IFERROR(LEFT(C3329,FIND("-",C3329)-1),C3329)</f>
        <v>PG</v>
      </c>
      <c r="AF3329" s="1" t="str">
        <f aca="false">B3329&amp;"|"&amp;A3329</f>
        <v>Deron Williams|2015</v>
      </c>
      <c r="AG3329" s="1" t="n">
        <f aca="false">SUMPRODUCT(($A$2:$A$4670=A3329)*($Z$2:$Z$4670&gt;Z3329))+1</f>
        <v>93</v>
      </c>
    </row>
    <row r="3330" customFormat="false" ht="15" hidden="false" customHeight="false" outlineLevel="0" collapsed="false">
      <c r="A3330" s="1" t="n">
        <v>2015</v>
      </c>
      <c r="B3330" s="1" t="s">
        <v>751</v>
      </c>
      <c r="C3330" s="1" t="s">
        <v>92</v>
      </c>
      <c r="D3330" s="1" t="n">
        <v>23</v>
      </c>
      <c r="E3330" s="1" t="s">
        <v>149</v>
      </c>
      <c r="F3330" s="1" t="n">
        <v>74</v>
      </c>
      <c r="G3330" s="1" t="n">
        <v>74</v>
      </c>
      <c r="H3330" s="1" t="n">
        <v>2280</v>
      </c>
      <c r="I3330" s="1" t="n">
        <v>482</v>
      </c>
      <c r="J3330" s="1" t="n">
        <v>918</v>
      </c>
      <c r="K3330" s="1" t="n">
        <v>0.525</v>
      </c>
      <c r="L3330" s="1" t="n">
        <v>1</v>
      </c>
      <c r="M3330" s="1" t="n">
        <v>6</v>
      </c>
      <c r="N3330" s="1" t="n">
        <v>0.167</v>
      </c>
      <c r="O3330" s="1" t="n">
        <v>222</v>
      </c>
      <c r="P3330" s="1" t="n">
        <v>332</v>
      </c>
      <c r="Q3330" s="1" t="n">
        <v>0.669</v>
      </c>
      <c r="R3330" s="1" t="n">
        <v>196</v>
      </c>
      <c r="S3330" s="1" t="n">
        <v>411</v>
      </c>
      <c r="T3330" s="1" t="n">
        <v>607</v>
      </c>
      <c r="U3330" s="1" t="n">
        <v>112</v>
      </c>
      <c r="V3330" s="1" t="n">
        <v>60</v>
      </c>
      <c r="W3330" s="1" t="n">
        <v>123</v>
      </c>
      <c r="X3330" s="1" t="n">
        <v>121</v>
      </c>
      <c r="Y3330" s="1" t="n">
        <v>210</v>
      </c>
      <c r="Z3330" s="1" t="n">
        <v>1187</v>
      </c>
      <c r="AA3330" s="1" t="n">
        <v>21.8</v>
      </c>
      <c r="AB3330" s="1" t="n">
        <v>0.558</v>
      </c>
      <c r="AC3330" s="1" t="n">
        <v>8.3</v>
      </c>
      <c r="AD3330" s="1" t="n">
        <f aca="false">IF(F3330=0,0,Z3330/F3330)</f>
        <v>16.0405405405405</v>
      </c>
      <c r="AE3330" s="1" t="str">
        <f aca="false">IFERROR(LEFT(C3330,FIND("-",C3330)-1),C3330)</f>
        <v>PF</v>
      </c>
      <c r="AF3330" s="1" t="str">
        <f aca="false">B3330&amp;"|"&amp;A3330</f>
        <v>Derrick Favors|2015</v>
      </c>
      <c r="AG3330" s="1" t="n">
        <f aca="false">SUMPRODUCT(($A$2:$A$4670=A3330)*($Z$2:$Z$4670&gt;Z3330))+1</f>
        <v>36</v>
      </c>
    </row>
    <row r="3331" customFormat="false" ht="15" hidden="false" customHeight="false" outlineLevel="0" collapsed="false">
      <c r="A3331" s="1" t="n">
        <v>2015</v>
      </c>
      <c r="B3331" s="1" t="s">
        <v>617</v>
      </c>
      <c r="C3331" s="1" t="s">
        <v>102</v>
      </c>
      <c r="D3331" s="1" t="n">
        <v>26</v>
      </c>
      <c r="E3331" s="1" t="s">
        <v>106</v>
      </c>
      <c r="F3331" s="1" t="n">
        <v>51</v>
      </c>
      <c r="G3331" s="1" t="n">
        <v>51</v>
      </c>
      <c r="H3331" s="1" t="n">
        <v>1530</v>
      </c>
      <c r="I3331" s="1" t="n">
        <v>338</v>
      </c>
      <c r="J3331" s="1" t="n">
        <v>835</v>
      </c>
      <c r="K3331" s="1" t="n">
        <v>0.405</v>
      </c>
      <c r="L3331" s="1" t="n">
        <v>76</v>
      </c>
      <c r="M3331" s="1" t="n">
        <v>271</v>
      </c>
      <c r="N3331" s="1" t="n">
        <v>0.28</v>
      </c>
      <c r="O3331" s="1" t="n">
        <v>152</v>
      </c>
      <c r="P3331" s="1" t="n">
        <v>187</v>
      </c>
      <c r="Q3331" s="1" t="n">
        <v>0.813</v>
      </c>
      <c r="R3331" s="1" t="n">
        <v>35</v>
      </c>
      <c r="S3331" s="1" t="n">
        <v>126</v>
      </c>
      <c r="T3331" s="1" t="n">
        <v>161</v>
      </c>
      <c r="U3331" s="1" t="n">
        <v>251</v>
      </c>
      <c r="V3331" s="1" t="n">
        <v>36</v>
      </c>
      <c r="W3331" s="1" t="n">
        <v>16</v>
      </c>
      <c r="X3331" s="1" t="n">
        <v>161</v>
      </c>
      <c r="Y3331" s="1" t="n">
        <v>63</v>
      </c>
      <c r="Z3331" s="1" t="n">
        <v>904</v>
      </c>
      <c r="AA3331" s="1" t="n">
        <v>15.9</v>
      </c>
      <c r="AB3331" s="1" t="n">
        <v>0.493</v>
      </c>
      <c r="AC3331" s="1" t="n">
        <v>1.2</v>
      </c>
      <c r="AD3331" s="1" t="n">
        <f aca="false">IF(F3331=0,0,Z3331/F3331)</f>
        <v>17.7254901960784</v>
      </c>
      <c r="AE3331" s="1" t="str">
        <f aca="false">IFERROR(LEFT(C3331,FIND("-",C3331)-1),C3331)</f>
        <v>PG</v>
      </c>
      <c r="AF3331" s="1" t="str">
        <f aca="false">B3331&amp;"|"&amp;A3331</f>
        <v>Derrick Rose|2015</v>
      </c>
      <c r="AG3331" s="1" t="n">
        <f aca="false">SUMPRODUCT(($A$2:$A$4670=A3331)*($Z$2:$Z$4670&gt;Z3331))+1</f>
        <v>91</v>
      </c>
    </row>
    <row r="3332" customFormat="false" ht="15" hidden="false" customHeight="false" outlineLevel="0" collapsed="false">
      <c r="A3332" s="1" t="n">
        <v>2015</v>
      </c>
      <c r="B3332" s="1" t="s">
        <v>827</v>
      </c>
      <c r="C3332" s="1" t="s">
        <v>92</v>
      </c>
      <c r="D3332" s="1" t="n">
        <v>23</v>
      </c>
      <c r="E3332" s="1" t="s">
        <v>173</v>
      </c>
      <c r="F3332" s="1" t="n">
        <v>74</v>
      </c>
      <c r="G3332" s="1" t="n">
        <v>6</v>
      </c>
      <c r="H3332" s="1" t="n">
        <v>1462</v>
      </c>
      <c r="I3332" s="1" t="n">
        <v>217</v>
      </c>
      <c r="J3332" s="1" t="n">
        <v>485</v>
      </c>
      <c r="K3332" s="1" t="n">
        <v>0.447</v>
      </c>
      <c r="L3332" s="1" t="n">
        <v>49</v>
      </c>
      <c r="M3332" s="1" t="n">
        <v>156</v>
      </c>
      <c r="N3332" s="1" t="n">
        <v>0.314</v>
      </c>
      <c r="O3332" s="1" t="n">
        <v>134</v>
      </c>
      <c r="P3332" s="1" t="n">
        <v>196</v>
      </c>
      <c r="Q3332" s="1" t="n">
        <v>0.684</v>
      </c>
      <c r="R3332" s="1" t="n">
        <v>41</v>
      </c>
      <c r="S3332" s="1" t="n">
        <v>161</v>
      </c>
      <c r="T3332" s="1" t="n">
        <v>202</v>
      </c>
      <c r="U3332" s="1" t="n">
        <v>50</v>
      </c>
      <c r="V3332" s="1" t="n">
        <v>34</v>
      </c>
      <c r="W3332" s="1" t="n">
        <v>4</v>
      </c>
      <c r="X3332" s="1" t="n">
        <v>56</v>
      </c>
      <c r="Y3332" s="1" t="n">
        <v>67</v>
      </c>
      <c r="Z3332" s="1" t="n">
        <v>617</v>
      </c>
      <c r="AA3332" s="1" t="n">
        <v>12.8</v>
      </c>
      <c r="AB3332" s="1" t="n">
        <v>0.54</v>
      </c>
      <c r="AC3332" s="1" t="n">
        <v>2.1</v>
      </c>
      <c r="AD3332" s="1" t="n">
        <f aca="false">IF(F3332=0,0,Z3332/F3332)</f>
        <v>8.33783783783784</v>
      </c>
      <c r="AE3332" s="1" t="str">
        <f aca="false">IFERROR(LEFT(C3332,FIND("-",C3332)-1),C3332)</f>
        <v>PF</v>
      </c>
      <c r="AF3332" s="1" t="str">
        <f aca="false">B3332&amp;"|"&amp;A3332</f>
        <v>Derrick Williams|2015</v>
      </c>
      <c r="AG3332" s="1" t="n">
        <f aca="false">SUMPRODUCT(($A$2:$A$4670=A3332)*($Z$2:$Z$4670&gt;Z3332))+1</f>
        <v>167</v>
      </c>
    </row>
    <row r="3333" customFormat="false" ht="15" hidden="false" customHeight="false" outlineLevel="0" collapsed="false">
      <c r="A3333" s="1" t="n">
        <v>2015</v>
      </c>
      <c r="B3333" s="1" t="s">
        <v>270</v>
      </c>
      <c r="C3333" s="1" t="s">
        <v>102</v>
      </c>
      <c r="D3333" s="1" t="n">
        <v>31</v>
      </c>
      <c r="E3333" s="1" t="s">
        <v>189</v>
      </c>
      <c r="F3333" s="1" t="n">
        <v>76</v>
      </c>
      <c r="G3333" s="1" t="n">
        <v>3</v>
      </c>
      <c r="H3333" s="1" t="n">
        <v>1685</v>
      </c>
      <c r="I3333" s="1" t="n">
        <v>219</v>
      </c>
      <c r="J3333" s="1" t="n">
        <v>524</v>
      </c>
      <c r="K3333" s="1" t="n">
        <v>0.418</v>
      </c>
      <c r="L3333" s="1" t="n">
        <v>95</v>
      </c>
      <c r="M3333" s="1" t="n">
        <v>266</v>
      </c>
      <c r="N3333" s="1" t="n">
        <v>0.357</v>
      </c>
      <c r="O3333" s="1" t="n">
        <v>132</v>
      </c>
      <c r="P3333" s="1" t="n">
        <v>162</v>
      </c>
      <c r="Q3333" s="1" t="n">
        <v>0.815</v>
      </c>
      <c r="R3333" s="1" t="n">
        <v>13</v>
      </c>
      <c r="S3333" s="1" t="n">
        <v>122</v>
      </c>
      <c r="T3333" s="1" t="n">
        <v>135</v>
      </c>
      <c r="U3333" s="1" t="n">
        <v>237</v>
      </c>
      <c r="V3333" s="1" t="n">
        <v>78</v>
      </c>
      <c r="W3333" s="1" t="n">
        <v>14</v>
      </c>
      <c r="X3333" s="1" t="n">
        <v>85</v>
      </c>
      <c r="Y3333" s="1" t="n">
        <v>147</v>
      </c>
      <c r="Z3333" s="1" t="n">
        <v>665</v>
      </c>
      <c r="AA3333" s="1" t="n">
        <v>14.8</v>
      </c>
      <c r="AB3333" s="1" t="n">
        <v>0.559</v>
      </c>
      <c r="AC3333" s="1" t="n">
        <v>4.2</v>
      </c>
      <c r="AD3333" s="1" t="n">
        <f aca="false">IF(F3333=0,0,Z3333/F3333)</f>
        <v>8.75</v>
      </c>
      <c r="AE3333" s="1" t="str">
        <f aca="false">IFERROR(LEFT(C3333,FIND("-",C3333)-1),C3333)</f>
        <v>PG</v>
      </c>
      <c r="AF3333" s="1" t="str">
        <f aca="false">B3333&amp;"|"&amp;A3333</f>
        <v>Devin Harris|2015</v>
      </c>
      <c r="AG3333" s="1" t="n">
        <f aca="false">SUMPRODUCT(($A$2:$A$4670=A3333)*($Z$2:$Z$4670&gt;Z3333))+1</f>
        <v>152</v>
      </c>
    </row>
    <row r="3334" customFormat="false" ht="15" hidden="false" customHeight="false" outlineLevel="0" collapsed="false">
      <c r="A3334" s="1" t="n">
        <v>2015</v>
      </c>
      <c r="B3334" s="1" t="s">
        <v>1064</v>
      </c>
      <c r="C3334" s="1" t="s">
        <v>128</v>
      </c>
      <c r="D3334" s="1" t="n">
        <v>22</v>
      </c>
      <c r="E3334" s="1" t="s">
        <v>112</v>
      </c>
      <c r="F3334" s="1" t="n">
        <v>16</v>
      </c>
      <c r="G3334" s="1" t="n">
        <v>7</v>
      </c>
      <c r="H3334" s="1" t="n">
        <v>208</v>
      </c>
      <c r="I3334" s="1" t="n">
        <v>14</v>
      </c>
      <c r="J3334" s="1" t="n">
        <v>44</v>
      </c>
      <c r="K3334" s="1" t="n">
        <v>0.318</v>
      </c>
      <c r="L3334" s="1" t="n">
        <v>4</v>
      </c>
      <c r="M3334" s="1" t="n">
        <v>22</v>
      </c>
      <c r="N3334" s="1" t="n">
        <v>0.182</v>
      </c>
      <c r="O3334" s="1" t="n">
        <v>5</v>
      </c>
      <c r="P3334" s="1" t="n">
        <v>16</v>
      </c>
      <c r="Q3334" s="1" t="n">
        <v>0.313</v>
      </c>
      <c r="R3334" s="1" t="n">
        <v>5</v>
      </c>
      <c r="S3334" s="1" t="n">
        <v>26</v>
      </c>
      <c r="T3334" s="1" t="n">
        <v>31</v>
      </c>
      <c r="U3334" s="1" t="n">
        <v>17</v>
      </c>
      <c r="V3334" s="1" t="n">
        <v>9</v>
      </c>
      <c r="W3334" s="1" t="n">
        <v>2</v>
      </c>
      <c r="X3334" s="1" t="n">
        <v>9</v>
      </c>
      <c r="Y3334" s="1" t="n">
        <v>14</v>
      </c>
      <c r="Z3334" s="1" t="n">
        <v>37</v>
      </c>
      <c r="AA3334" s="1" t="n">
        <v>5.9</v>
      </c>
      <c r="AB3334" s="1" t="n">
        <v>0.362</v>
      </c>
      <c r="AC3334" s="1" t="n">
        <v>-0.1</v>
      </c>
      <c r="AD3334" s="1" t="n">
        <f aca="false">IF(F3334=0,0,Z3334/F3334)</f>
        <v>2.3125</v>
      </c>
      <c r="AE3334" s="1" t="str">
        <f aca="false">IFERROR(LEFT(C3334,FIND("-",C3334)-1),C3334)</f>
        <v>SG</v>
      </c>
      <c r="AF3334" s="1" t="str">
        <f aca="false">B3334&amp;"|"&amp;A3334</f>
        <v>Devyn Marble|2015</v>
      </c>
      <c r="AG3334" s="1" t="n">
        <f aca="false">SUMPRODUCT(($A$2:$A$4670=A3334)*($Z$2:$Z$4670&gt;Z3334))+1</f>
        <v>434</v>
      </c>
    </row>
    <row r="3335" customFormat="false" ht="15" hidden="false" customHeight="false" outlineLevel="0" collapsed="false">
      <c r="A3335" s="1" t="n">
        <v>2015</v>
      </c>
      <c r="B3335" s="1" t="s">
        <v>986</v>
      </c>
      <c r="C3335" s="1" t="s">
        <v>105</v>
      </c>
      <c r="D3335" s="1" t="n">
        <v>25</v>
      </c>
      <c r="E3335" s="1" t="s">
        <v>112</v>
      </c>
      <c r="F3335" s="1" t="n">
        <v>59</v>
      </c>
      <c r="G3335" s="1" t="n">
        <v>15</v>
      </c>
      <c r="H3335" s="1" t="n">
        <v>845</v>
      </c>
      <c r="I3335" s="1" t="n">
        <v>91</v>
      </c>
      <c r="J3335" s="1" t="n">
        <v>162</v>
      </c>
      <c r="K3335" s="1" t="n">
        <v>0.562</v>
      </c>
      <c r="L3335" s="1" t="n">
        <v>0</v>
      </c>
      <c r="M3335" s="1" t="n">
        <v>1</v>
      </c>
      <c r="N3335" s="1" t="n">
        <v>0</v>
      </c>
      <c r="O3335" s="1" t="n">
        <v>34</v>
      </c>
      <c r="P3335" s="1" t="n">
        <v>64</v>
      </c>
      <c r="Q3335" s="1" t="n">
        <v>0.531</v>
      </c>
      <c r="R3335" s="1" t="n">
        <v>118</v>
      </c>
      <c r="S3335" s="1" t="n">
        <v>177</v>
      </c>
      <c r="T3335" s="1" t="n">
        <v>295</v>
      </c>
      <c r="U3335" s="1" t="n">
        <v>9</v>
      </c>
      <c r="V3335" s="1" t="n">
        <v>16</v>
      </c>
      <c r="W3335" s="1" t="n">
        <v>50</v>
      </c>
      <c r="X3335" s="1" t="n">
        <v>51</v>
      </c>
      <c r="Y3335" s="1" t="n">
        <v>141</v>
      </c>
      <c r="Z3335" s="1" t="n">
        <v>216</v>
      </c>
      <c r="AA3335" s="1" t="n">
        <v>13.3</v>
      </c>
      <c r="AB3335" s="1" t="n">
        <v>0.568</v>
      </c>
      <c r="AC3335" s="1" t="n">
        <v>1.7</v>
      </c>
      <c r="AD3335" s="1" t="n">
        <f aca="false">IF(F3335=0,0,Z3335/F3335)</f>
        <v>3.66101694915254</v>
      </c>
      <c r="AE3335" s="1" t="str">
        <f aca="false">IFERROR(LEFT(C3335,FIND("-",C3335)-1),C3335)</f>
        <v>C</v>
      </c>
      <c r="AF3335" s="1" t="str">
        <f aca="false">B3335&amp;"|"&amp;A3335</f>
        <v>Dewayne Dedmon|2015</v>
      </c>
      <c r="AG3335" s="1" t="n">
        <f aca="false">SUMPRODUCT(($A$2:$A$4670=A3335)*($Z$2:$Z$4670&gt;Z3335))+1</f>
        <v>332</v>
      </c>
    </row>
    <row r="3336" customFormat="false" ht="15" hidden="false" customHeight="false" outlineLevel="0" collapsed="false">
      <c r="A3336" s="1" t="n">
        <v>2015</v>
      </c>
      <c r="B3336" s="1" t="s">
        <v>908</v>
      </c>
      <c r="C3336" s="1" t="s">
        <v>128</v>
      </c>
      <c r="D3336" s="1" t="n">
        <v>23</v>
      </c>
      <c r="E3336" s="1" t="s">
        <v>115</v>
      </c>
      <c r="F3336" s="1" t="n">
        <v>80</v>
      </c>
      <c r="G3336" s="1" t="n">
        <v>23</v>
      </c>
      <c r="H3336" s="1" t="n">
        <v>2208</v>
      </c>
      <c r="I3336" s="1" t="n">
        <v>375</v>
      </c>
      <c r="J3336" s="1" t="n">
        <v>946</v>
      </c>
      <c r="K3336" s="1" t="n">
        <v>0.396</v>
      </c>
      <c r="L3336" s="1" t="n">
        <v>73</v>
      </c>
      <c r="M3336" s="1" t="n">
        <v>246</v>
      </c>
      <c r="N3336" s="1" t="n">
        <v>0.297</v>
      </c>
      <c r="O3336" s="1" t="n">
        <v>117</v>
      </c>
      <c r="P3336" s="1" t="n">
        <v>172</v>
      </c>
      <c r="Q3336" s="1" t="n">
        <v>0.68</v>
      </c>
      <c r="R3336" s="1" t="n">
        <v>41</v>
      </c>
      <c r="S3336" s="1" t="n">
        <v>151</v>
      </c>
      <c r="T3336" s="1" t="n">
        <v>192</v>
      </c>
      <c r="U3336" s="1" t="n">
        <v>163</v>
      </c>
      <c r="V3336" s="1" t="n">
        <v>90</v>
      </c>
      <c r="W3336" s="1" t="n">
        <v>21</v>
      </c>
      <c r="X3336" s="1" t="n">
        <v>113</v>
      </c>
      <c r="Y3336" s="1" t="n">
        <v>155</v>
      </c>
      <c r="Z3336" s="1" t="n">
        <v>940</v>
      </c>
      <c r="AA3336" s="1" t="n">
        <v>10.9</v>
      </c>
      <c r="AB3336" s="1" t="n">
        <v>0.46</v>
      </c>
      <c r="AC3336" s="1" t="n">
        <v>1.1</v>
      </c>
      <c r="AD3336" s="1" t="n">
        <f aca="false">IF(F3336=0,0,Z3336/F3336)</f>
        <v>11.75</v>
      </c>
      <c r="AE3336" s="1" t="str">
        <f aca="false">IFERROR(LEFT(C3336,FIND("-",C3336)-1),C3336)</f>
        <v>SG</v>
      </c>
      <c r="AF3336" s="1" t="str">
        <f aca="false">B3336&amp;"|"&amp;A3336</f>
        <v>Dion Waiters|2015</v>
      </c>
      <c r="AG3336" s="1" t="n">
        <f aca="false">SUMPRODUCT(($A$2:$A$4670=A3336)*($Z$2:$Z$4670&gt;Z3336))+1</f>
        <v>85</v>
      </c>
    </row>
    <row r="3337" customFormat="false" ht="15" hidden="false" customHeight="false" outlineLevel="0" collapsed="false">
      <c r="A3337" s="1" t="n">
        <v>2015</v>
      </c>
      <c r="B3337" s="1" t="s">
        <v>273</v>
      </c>
      <c r="C3337" s="1" t="s">
        <v>92</v>
      </c>
      <c r="D3337" s="1" t="n">
        <v>36</v>
      </c>
      <c r="E3337" s="1" t="s">
        <v>189</v>
      </c>
      <c r="F3337" s="1" t="n">
        <v>77</v>
      </c>
      <c r="G3337" s="1" t="n">
        <v>77</v>
      </c>
      <c r="H3337" s="1" t="n">
        <v>2282</v>
      </c>
      <c r="I3337" s="1" t="n">
        <v>487</v>
      </c>
      <c r="J3337" s="1" t="n">
        <v>1062</v>
      </c>
      <c r="K3337" s="1" t="n">
        <v>0.459</v>
      </c>
      <c r="L3337" s="1" t="n">
        <v>104</v>
      </c>
      <c r="M3337" s="1" t="n">
        <v>274</v>
      </c>
      <c r="N3337" s="1" t="n">
        <v>0.38</v>
      </c>
      <c r="O3337" s="1" t="n">
        <v>255</v>
      </c>
      <c r="P3337" s="1" t="n">
        <v>289</v>
      </c>
      <c r="Q3337" s="1" t="n">
        <v>0.882</v>
      </c>
      <c r="R3337" s="1" t="n">
        <v>44</v>
      </c>
      <c r="S3337" s="1" t="n">
        <v>413</v>
      </c>
      <c r="T3337" s="1" t="n">
        <v>457</v>
      </c>
      <c r="U3337" s="1" t="n">
        <v>143</v>
      </c>
      <c r="V3337" s="1" t="n">
        <v>39</v>
      </c>
      <c r="W3337" s="1" t="n">
        <v>33</v>
      </c>
      <c r="X3337" s="1" t="n">
        <v>82</v>
      </c>
      <c r="Y3337" s="1" t="n">
        <v>160</v>
      </c>
      <c r="Z3337" s="1" t="n">
        <v>1333</v>
      </c>
      <c r="AA3337" s="1" t="n">
        <v>19.2</v>
      </c>
      <c r="AB3337" s="1" t="n">
        <v>0.56</v>
      </c>
      <c r="AC3337" s="1" t="n">
        <v>7.2</v>
      </c>
      <c r="AD3337" s="1" t="n">
        <f aca="false">IF(F3337=0,0,Z3337/F3337)</f>
        <v>17.3116883116883</v>
      </c>
      <c r="AE3337" s="1" t="str">
        <f aca="false">IFERROR(LEFT(C3337,FIND("-",C3337)-1),C3337)</f>
        <v>PF</v>
      </c>
      <c r="AF3337" s="1" t="str">
        <f aca="false">B3337&amp;"|"&amp;A3337</f>
        <v>Dirk Nowitzki|2015</v>
      </c>
      <c r="AG3337" s="1" t="n">
        <f aca="false">SUMPRODUCT(($A$2:$A$4670=A3337)*($Z$2:$Z$4670&gt;Z3337))+1</f>
        <v>22</v>
      </c>
    </row>
    <row r="3338" customFormat="false" ht="15" hidden="false" customHeight="false" outlineLevel="0" collapsed="false">
      <c r="A3338" s="1" t="n">
        <v>2015</v>
      </c>
      <c r="B3338" s="1" t="s">
        <v>828</v>
      </c>
      <c r="C3338" s="1" t="s">
        <v>102</v>
      </c>
      <c r="D3338" s="1" t="n">
        <v>27</v>
      </c>
      <c r="E3338" s="1" t="s">
        <v>145</v>
      </c>
      <c r="F3338" s="1" t="n">
        <v>53</v>
      </c>
      <c r="G3338" s="1" t="n">
        <v>21</v>
      </c>
      <c r="H3338" s="1" t="n">
        <v>1107</v>
      </c>
      <c r="I3338" s="1" t="n">
        <v>145</v>
      </c>
      <c r="J3338" s="1" t="n">
        <v>355</v>
      </c>
      <c r="K3338" s="1" t="n">
        <v>0.408</v>
      </c>
      <c r="L3338" s="1" t="n">
        <v>41</v>
      </c>
      <c r="M3338" s="1" t="n">
        <v>131</v>
      </c>
      <c r="N3338" s="1" t="n">
        <v>0.313</v>
      </c>
      <c r="O3338" s="1" t="n">
        <v>60</v>
      </c>
      <c r="P3338" s="1" t="n">
        <v>77</v>
      </c>
      <c r="Q3338" s="1" t="n">
        <v>0.779</v>
      </c>
      <c r="R3338" s="1" t="n">
        <v>12</v>
      </c>
      <c r="S3338" s="1" t="n">
        <v>131</v>
      </c>
      <c r="T3338" s="1" t="n">
        <v>143</v>
      </c>
      <c r="U3338" s="1" t="n">
        <v>190</v>
      </c>
      <c r="V3338" s="1" t="n">
        <v>23</v>
      </c>
      <c r="W3338" s="1" t="n">
        <v>0</v>
      </c>
      <c r="X3338" s="1" t="n">
        <v>65</v>
      </c>
      <c r="Y3338" s="1" t="n">
        <v>47</v>
      </c>
      <c r="Z3338" s="1" t="n">
        <v>391</v>
      </c>
      <c r="AA3338" s="1" t="n">
        <v>13.1</v>
      </c>
      <c r="AB3338" s="1" t="n">
        <v>0.503</v>
      </c>
      <c r="AC3338" s="1" t="n">
        <v>2</v>
      </c>
      <c r="AD3338" s="1" t="n">
        <f aca="false">IF(F3338=0,0,Z3338/F3338)</f>
        <v>7.37735849056604</v>
      </c>
      <c r="AE3338" s="1" t="str">
        <f aca="false">IFERROR(LEFT(C3338,FIND("-",C3338)-1),C3338)</f>
        <v>PG</v>
      </c>
      <c r="AF3338" s="1" t="str">
        <f aca="false">B3338&amp;"|"&amp;A3338</f>
        <v>Donald Sloan|2015</v>
      </c>
      <c r="AG3338" s="1" t="n">
        <f aca="false">SUMPRODUCT(($A$2:$A$4670=A3338)*($Z$2:$Z$4670&gt;Z3338))+1</f>
        <v>256</v>
      </c>
    </row>
    <row r="3339" customFormat="false" ht="15" hidden="false" customHeight="false" outlineLevel="0" collapsed="false">
      <c r="A3339" s="1" t="n">
        <v>2015</v>
      </c>
      <c r="B3339" s="1" t="s">
        <v>909</v>
      </c>
      <c r="C3339" s="1" t="s">
        <v>92</v>
      </c>
      <c r="D3339" s="1" t="n">
        <v>24</v>
      </c>
      <c r="E3339" s="1" t="s">
        <v>103</v>
      </c>
      <c r="F3339" s="1" t="n">
        <v>71</v>
      </c>
      <c r="G3339" s="1" t="n">
        <v>62</v>
      </c>
      <c r="H3339" s="1" t="n">
        <v>2037</v>
      </c>
      <c r="I3339" s="1" t="n">
        <v>353</v>
      </c>
      <c r="J3339" s="1" t="n">
        <v>700</v>
      </c>
      <c r="K3339" s="1" t="n">
        <v>0.504</v>
      </c>
      <c r="L3339" s="1" t="n">
        <v>49</v>
      </c>
      <c r="M3339" s="1" t="n">
        <v>133</v>
      </c>
      <c r="N3339" s="1" t="n">
        <v>0.368</v>
      </c>
      <c r="O3339" s="1" t="n">
        <v>100</v>
      </c>
      <c r="P3339" s="1" t="n">
        <v>166</v>
      </c>
      <c r="Q3339" s="1" t="n">
        <v>0.602</v>
      </c>
      <c r="R3339" s="1" t="n">
        <v>137</v>
      </c>
      <c r="S3339" s="1" t="n">
        <v>284</v>
      </c>
      <c r="T3339" s="1" t="n">
        <v>421</v>
      </c>
      <c r="U3339" s="1" t="n">
        <v>130</v>
      </c>
      <c r="V3339" s="1" t="n">
        <v>56</v>
      </c>
      <c r="W3339" s="1" t="n">
        <v>34</v>
      </c>
      <c r="X3339" s="1" t="n">
        <v>123</v>
      </c>
      <c r="Y3339" s="1" t="n">
        <v>203</v>
      </c>
      <c r="Z3339" s="1" t="n">
        <v>855</v>
      </c>
      <c r="AA3339" s="1" t="n">
        <v>14.4</v>
      </c>
      <c r="AB3339" s="1" t="n">
        <v>0.553</v>
      </c>
      <c r="AC3339" s="1" t="n">
        <v>4.7</v>
      </c>
      <c r="AD3339" s="1" t="n">
        <f aca="false">IF(F3339=0,0,Z3339/F3339)</f>
        <v>12.0422535211268</v>
      </c>
      <c r="AE3339" s="1" t="str">
        <f aca="false">IFERROR(LEFT(C3339,FIND("-",C3339)-1),C3339)</f>
        <v>PF</v>
      </c>
      <c r="AF3339" s="1" t="str">
        <f aca="false">B3339&amp;"|"&amp;A3339</f>
        <v>Donatas Motiejunas|2015</v>
      </c>
      <c r="AG3339" s="1" t="n">
        <f aca="false">SUMPRODUCT(($A$2:$A$4670=A3339)*($Z$2:$Z$4670&gt;Z3339))+1</f>
        <v>98</v>
      </c>
    </row>
    <row r="3340" customFormat="false" ht="15" hidden="false" customHeight="false" outlineLevel="0" collapsed="false">
      <c r="A3340" s="1" t="n">
        <v>2015</v>
      </c>
      <c r="B3340" s="1" t="s">
        <v>276</v>
      </c>
      <c r="C3340" s="1" t="s">
        <v>123</v>
      </c>
      <c r="D3340" s="1" t="n">
        <v>29</v>
      </c>
      <c r="E3340" s="1" t="s">
        <v>191</v>
      </c>
      <c r="F3340" s="1" t="n">
        <v>48</v>
      </c>
      <c r="G3340" s="1" t="n">
        <v>2</v>
      </c>
      <c r="H3340" s="1" t="n">
        <v>592</v>
      </c>
      <c r="I3340" s="1" t="n">
        <v>72</v>
      </c>
      <c r="J3340" s="1" t="n">
        <v>190</v>
      </c>
      <c r="K3340" s="1" t="n">
        <v>0.379</v>
      </c>
      <c r="L3340" s="1" t="n">
        <v>41</v>
      </c>
      <c r="M3340" s="1" t="n">
        <v>108</v>
      </c>
      <c r="N3340" s="1" t="n">
        <v>0.38</v>
      </c>
      <c r="O3340" s="1" t="n">
        <v>34</v>
      </c>
      <c r="P3340" s="1" t="n">
        <v>42</v>
      </c>
      <c r="Q3340" s="1" t="n">
        <v>0.81</v>
      </c>
      <c r="R3340" s="1" t="n">
        <v>14</v>
      </c>
      <c r="S3340" s="1" t="n">
        <v>97</v>
      </c>
      <c r="T3340" s="1" t="n">
        <v>111</v>
      </c>
      <c r="U3340" s="1" t="n">
        <v>41</v>
      </c>
      <c r="V3340" s="1" t="n">
        <v>20</v>
      </c>
      <c r="W3340" s="1" t="n">
        <v>11</v>
      </c>
      <c r="X3340" s="1" t="n">
        <v>18</v>
      </c>
      <c r="Y3340" s="1" t="n">
        <v>55</v>
      </c>
      <c r="Z3340" s="1" t="n">
        <v>219</v>
      </c>
      <c r="AA3340" s="1" t="n">
        <v>13.4</v>
      </c>
      <c r="AB3340" s="1" t="n">
        <v>0.525</v>
      </c>
      <c r="AC3340" s="1" t="n">
        <v>1.6</v>
      </c>
      <c r="AD3340" s="1" t="n">
        <f aca="false">IF(F3340=0,0,Z3340/F3340)</f>
        <v>4.5625</v>
      </c>
      <c r="AE3340" s="1" t="str">
        <f aca="false">IFERROR(LEFT(C3340,FIND("-",C3340)-1),C3340)</f>
        <v>SF</v>
      </c>
      <c r="AF3340" s="1" t="str">
        <f aca="false">B3340&amp;"|"&amp;A3340</f>
        <v>Dorell Wright|2015</v>
      </c>
      <c r="AG3340" s="1" t="n">
        <f aca="false">SUMPRODUCT(($A$2:$A$4670=A3340)*($Z$2:$Z$4670&gt;Z3340))+1</f>
        <v>330</v>
      </c>
    </row>
    <row r="3341" customFormat="false" ht="15" hidden="false" customHeight="false" outlineLevel="0" collapsed="false">
      <c r="A3341" s="1" t="n">
        <v>2015</v>
      </c>
      <c r="B3341" s="1" t="s">
        <v>1065</v>
      </c>
      <c r="C3341" s="1" t="s">
        <v>123</v>
      </c>
      <c r="D3341" s="1" t="n">
        <v>23</v>
      </c>
      <c r="E3341" s="1" t="s">
        <v>106</v>
      </c>
      <c r="F3341" s="1" t="n">
        <v>36</v>
      </c>
      <c r="G3341" s="1" t="n">
        <v>0</v>
      </c>
      <c r="H3341" s="1" t="n">
        <v>321</v>
      </c>
      <c r="I3341" s="1" t="n">
        <v>43</v>
      </c>
      <c r="J3341" s="1" t="n">
        <v>107</v>
      </c>
      <c r="K3341" s="1" t="n">
        <v>0.402</v>
      </c>
      <c r="L3341" s="1" t="n">
        <v>13</v>
      </c>
      <c r="M3341" s="1" t="n">
        <v>41</v>
      </c>
      <c r="N3341" s="1" t="n">
        <v>0.317</v>
      </c>
      <c r="O3341" s="1" t="n">
        <v>10</v>
      </c>
      <c r="P3341" s="1" t="n">
        <v>15</v>
      </c>
      <c r="Q3341" s="1" t="n">
        <v>0.667</v>
      </c>
      <c r="R3341" s="1" t="n">
        <v>6</v>
      </c>
      <c r="S3341" s="1" t="n">
        <v>37</v>
      </c>
      <c r="T3341" s="1" t="n">
        <v>43</v>
      </c>
      <c r="U3341" s="1" t="n">
        <v>6</v>
      </c>
      <c r="V3341" s="1" t="n">
        <v>4</v>
      </c>
      <c r="W3341" s="1" t="n">
        <v>1</v>
      </c>
      <c r="X3341" s="1" t="n">
        <v>17</v>
      </c>
      <c r="Y3341" s="1" t="n">
        <v>29</v>
      </c>
      <c r="Z3341" s="1" t="n">
        <v>109</v>
      </c>
      <c r="AA3341" s="1" t="n">
        <v>6.1</v>
      </c>
      <c r="AB3341" s="1" t="n">
        <v>0.48</v>
      </c>
      <c r="AC3341" s="1" t="n">
        <v>0</v>
      </c>
      <c r="AD3341" s="1" t="n">
        <f aca="false">IF(F3341=0,0,Z3341/F3341)</f>
        <v>3.02777777777778</v>
      </c>
      <c r="AE3341" s="1" t="str">
        <f aca="false">IFERROR(LEFT(C3341,FIND("-",C3341)-1),C3341)</f>
        <v>SF</v>
      </c>
      <c r="AF3341" s="1" t="str">
        <f aca="false">B3341&amp;"|"&amp;A3341</f>
        <v>Doug McDermott|2015</v>
      </c>
      <c r="AG3341" s="1" t="n">
        <f aca="false">SUMPRODUCT(($A$2:$A$4670=A3341)*($Z$2:$Z$4670&gt;Z3341))+1</f>
        <v>383</v>
      </c>
    </row>
    <row r="3342" customFormat="false" ht="15" hidden="false" customHeight="false" outlineLevel="0" collapsed="false">
      <c r="A3342" s="1" t="n">
        <v>2015</v>
      </c>
      <c r="B3342" s="1" t="s">
        <v>911</v>
      </c>
      <c r="C3342" s="1" t="s">
        <v>92</v>
      </c>
      <c r="D3342" s="1" t="n">
        <v>24</v>
      </c>
      <c r="E3342" s="1" t="s">
        <v>117</v>
      </c>
      <c r="F3342" s="1" t="n">
        <v>79</v>
      </c>
      <c r="G3342" s="1" t="n">
        <v>79</v>
      </c>
      <c r="H3342" s="1" t="n">
        <v>2490</v>
      </c>
      <c r="I3342" s="1" t="n">
        <v>339</v>
      </c>
      <c r="J3342" s="1" t="n">
        <v>765</v>
      </c>
      <c r="K3342" s="1" t="n">
        <v>0.443</v>
      </c>
      <c r="L3342" s="1" t="n">
        <v>111</v>
      </c>
      <c r="M3342" s="1" t="n">
        <v>329</v>
      </c>
      <c r="N3342" s="1" t="n">
        <v>0.337</v>
      </c>
      <c r="O3342" s="1" t="n">
        <v>132</v>
      </c>
      <c r="P3342" s="1" t="n">
        <v>200</v>
      </c>
      <c r="Q3342" s="1" t="n">
        <v>0.66</v>
      </c>
      <c r="R3342" s="1" t="n">
        <v>114</v>
      </c>
      <c r="S3342" s="1" t="n">
        <v>533</v>
      </c>
      <c r="T3342" s="1" t="n">
        <v>647</v>
      </c>
      <c r="U3342" s="1" t="n">
        <v>291</v>
      </c>
      <c r="V3342" s="1" t="n">
        <v>123</v>
      </c>
      <c r="W3342" s="1" t="n">
        <v>99</v>
      </c>
      <c r="X3342" s="1" t="n">
        <v>133</v>
      </c>
      <c r="Y3342" s="1" t="n">
        <v>253</v>
      </c>
      <c r="Z3342" s="1" t="n">
        <v>921</v>
      </c>
      <c r="AA3342" s="1" t="n">
        <v>16.4</v>
      </c>
      <c r="AB3342" s="1" t="n">
        <v>0.54</v>
      </c>
      <c r="AC3342" s="1" t="n">
        <v>8.5</v>
      </c>
      <c r="AD3342" s="1" t="n">
        <f aca="false">IF(F3342=0,0,Z3342/F3342)</f>
        <v>11.6582278481013</v>
      </c>
      <c r="AE3342" s="1" t="str">
        <f aca="false">IFERROR(LEFT(C3342,FIND("-",C3342)-1),C3342)</f>
        <v>PF</v>
      </c>
      <c r="AF3342" s="1" t="str">
        <f aca="false">B3342&amp;"|"&amp;A3342</f>
        <v>Draymond Green|2015</v>
      </c>
      <c r="AG3342" s="1" t="n">
        <f aca="false">SUMPRODUCT(($A$2:$A$4670=A3342)*($Z$2:$Z$4670&gt;Z3342))+1</f>
        <v>87</v>
      </c>
    </row>
    <row r="3343" customFormat="false" ht="15" hidden="false" customHeight="false" outlineLevel="0" collapsed="false">
      <c r="A3343" s="1" t="n">
        <v>2015</v>
      </c>
      <c r="B3343" s="1" t="s">
        <v>277</v>
      </c>
      <c r="C3343" s="1" t="s">
        <v>92</v>
      </c>
      <c r="D3343" s="1" t="n">
        <v>33</v>
      </c>
      <c r="E3343" s="1" t="s">
        <v>137</v>
      </c>
      <c r="F3343" s="1" t="n">
        <v>51</v>
      </c>
      <c r="G3343" s="1" t="n">
        <v>7</v>
      </c>
      <c r="H3343" s="1" t="n">
        <v>864</v>
      </c>
      <c r="I3343" s="1" t="n">
        <v>110</v>
      </c>
      <c r="J3343" s="1" t="n">
        <v>276</v>
      </c>
      <c r="K3343" s="1" t="n">
        <v>0.399</v>
      </c>
      <c r="L3343" s="1" t="n">
        <v>23</v>
      </c>
      <c r="M3343" s="1" t="n">
        <v>59</v>
      </c>
      <c r="N3343" s="1" t="n">
        <v>0.39</v>
      </c>
      <c r="O3343" s="1" t="n">
        <v>34</v>
      </c>
      <c r="P3343" s="1" t="n">
        <v>44</v>
      </c>
      <c r="Q3343" s="1" t="n">
        <v>0.773</v>
      </c>
      <c r="R3343" s="1" t="n">
        <v>72</v>
      </c>
      <c r="S3343" s="1" t="n">
        <v>151</v>
      </c>
      <c r="T3343" s="1" t="n">
        <v>223</v>
      </c>
      <c r="U3343" s="1" t="n">
        <v>49</v>
      </c>
      <c r="V3343" s="1" t="n">
        <v>21</v>
      </c>
      <c r="W3343" s="1" t="n">
        <v>9</v>
      </c>
      <c r="X3343" s="1" t="n">
        <v>28</v>
      </c>
      <c r="Y3343" s="1" t="n">
        <v>91</v>
      </c>
      <c r="Z3343" s="1" t="n">
        <v>277</v>
      </c>
      <c r="AA3343" s="1" t="n">
        <v>11.9</v>
      </c>
      <c r="AB3343" s="1" t="n">
        <v>0.469</v>
      </c>
      <c r="AC3343" s="1" t="n">
        <v>1.7</v>
      </c>
      <c r="AD3343" s="1" t="n">
        <f aca="false">IF(F3343=0,0,Z3343/F3343)</f>
        <v>5.43137254901961</v>
      </c>
      <c r="AE3343" s="1" t="str">
        <f aca="false">IFERROR(LEFT(C3343,FIND("-",C3343)-1),C3343)</f>
        <v>PF</v>
      </c>
      <c r="AF3343" s="1" t="str">
        <f aca="false">B3343&amp;"|"&amp;A3343</f>
        <v>Drew Gooden|2015</v>
      </c>
      <c r="AG3343" s="1" t="n">
        <f aca="false">SUMPRODUCT(($A$2:$A$4670=A3343)*($Z$2:$Z$4670&gt;Z3343))+1</f>
        <v>302</v>
      </c>
    </row>
    <row r="3344" customFormat="false" ht="15" hidden="false" customHeight="false" outlineLevel="0" collapsed="false">
      <c r="A3344" s="1" t="n">
        <v>2015</v>
      </c>
      <c r="B3344" s="1" t="s">
        <v>1066</v>
      </c>
      <c r="C3344" s="1" t="s">
        <v>92</v>
      </c>
      <c r="D3344" s="1" t="n">
        <v>24</v>
      </c>
      <c r="E3344" s="1" t="s">
        <v>142</v>
      </c>
      <c r="F3344" s="1" t="n">
        <v>9</v>
      </c>
      <c r="G3344" s="1" t="n">
        <v>0</v>
      </c>
      <c r="H3344" s="1" t="n">
        <v>71</v>
      </c>
      <c r="I3344" s="1" t="n">
        <v>8</v>
      </c>
      <c r="J3344" s="1" t="n">
        <v>19</v>
      </c>
      <c r="K3344" s="1" t="n">
        <v>0.421</v>
      </c>
      <c r="L3344" s="1" t="n">
        <v>0</v>
      </c>
      <c r="M3344" s="1" t="n">
        <v>3</v>
      </c>
      <c r="N3344" s="1" t="n">
        <v>0</v>
      </c>
      <c r="O3344" s="1" t="n">
        <v>1</v>
      </c>
      <c r="P3344" s="1" t="n">
        <v>2</v>
      </c>
      <c r="Q3344" s="1" t="n">
        <v>0.5</v>
      </c>
      <c r="R3344" s="1" t="n">
        <v>7</v>
      </c>
      <c r="S3344" s="1" t="n">
        <v>11</v>
      </c>
      <c r="T3344" s="1" t="n">
        <v>18</v>
      </c>
      <c r="U3344" s="1" t="n">
        <v>2</v>
      </c>
      <c r="V3344" s="1" t="n">
        <v>1</v>
      </c>
      <c r="W3344" s="1" t="n">
        <v>0</v>
      </c>
      <c r="X3344" s="1" t="n">
        <v>8</v>
      </c>
      <c r="Y3344" s="1" t="n">
        <v>7</v>
      </c>
      <c r="Z3344" s="1" t="n">
        <v>17</v>
      </c>
      <c r="AA3344" s="1" t="n">
        <v>3.7</v>
      </c>
      <c r="AB3344" s="1" t="n">
        <v>0.428</v>
      </c>
      <c r="AC3344" s="1" t="n">
        <v>-0.1</v>
      </c>
      <c r="AD3344" s="1" t="n">
        <f aca="false">IF(F3344=0,0,Z3344/F3344)</f>
        <v>1.88888888888889</v>
      </c>
      <c r="AE3344" s="1" t="str">
        <f aca="false">IFERROR(LEFT(C3344,FIND("-",C3344)-1),C3344)</f>
        <v>PF</v>
      </c>
      <c r="AF3344" s="1" t="str">
        <f aca="false">B3344&amp;"|"&amp;A3344</f>
        <v>Drew Gordon|2015</v>
      </c>
      <c r="AG3344" s="1" t="n">
        <f aca="false">SUMPRODUCT(($A$2:$A$4670=A3344)*($Z$2:$Z$4670&gt;Z3344))+1</f>
        <v>464</v>
      </c>
    </row>
    <row r="3345" customFormat="false" ht="15" hidden="false" customHeight="false" outlineLevel="0" collapsed="false">
      <c r="A3345" s="1" t="n">
        <v>2015</v>
      </c>
      <c r="B3345" s="1" t="s">
        <v>988</v>
      </c>
      <c r="C3345" s="1" t="s">
        <v>102</v>
      </c>
      <c r="D3345" s="1" t="n">
        <v>25</v>
      </c>
      <c r="E3345" s="1" t="s">
        <v>154</v>
      </c>
      <c r="F3345" s="1" t="n">
        <v>6</v>
      </c>
      <c r="G3345" s="1" t="n">
        <v>0</v>
      </c>
      <c r="H3345" s="1" t="n">
        <v>123</v>
      </c>
      <c r="I3345" s="1" t="n">
        <v>18</v>
      </c>
      <c r="J3345" s="1" t="n">
        <v>40</v>
      </c>
      <c r="K3345" s="1" t="n">
        <v>0.45</v>
      </c>
      <c r="L3345" s="1" t="n">
        <v>7</v>
      </c>
      <c r="M3345" s="1" t="n">
        <v>11</v>
      </c>
      <c r="N3345" s="1" t="n">
        <v>0.636</v>
      </c>
      <c r="O3345" s="1" t="n">
        <v>9</v>
      </c>
      <c r="P3345" s="1" t="n">
        <v>10</v>
      </c>
      <c r="Q3345" s="1" t="n">
        <v>0.9</v>
      </c>
      <c r="R3345" s="1" t="n">
        <v>2</v>
      </c>
      <c r="S3345" s="1" t="n">
        <v>10</v>
      </c>
      <c r="T3345" s="1" t="n">
        <v>12</v>
      </c>
      <c r="U3345" s="1" t="n">
        <v>14</v>
      </c>
      <c r="V3345" s="1" t="n">
        <v>3</v>
      </c>
      <c r="W3345" s="1" t="n">
        <v>0</v>
      </c>
      <c r="X3345" s="1" t="n">
        <v>12</v>
      </c>
      <c r="Y3345" s="1" t="n">
        <v>3</v>
      </c>
      <c r="Z3345" s="1" t="n">
        <v>52</v>
      </c>
      <c r="AA3345" s="1" t="n">
        <v>13.1</v>
      </c>
      <c r="AB3345" s="1" t="n">
        <v>0.586</v>
      </c>
      <c r="AC3345" s="1" t="n">
        <v>0.1</v>
      </c>
      <c r="AD3345" s="1" t="n">
        <f aca="false">IF(F3345=0,0,Z3345/F3345)</f>
        <v>8.66666666666667</v>
      </c>
      <c r="AE3345" s="1" t="str">
        <f aca="false">IFERROR(LEFT(C3345,FIND("-",C3345)-1),C3345)</f>
        <v>PG</v>
      </c>
      <c r="AF3345" s="1" t="str">
        <f aca="false">B3345&amp;"|"&amp;A3345</f>
        <v>Dwight Buycks|2015</v>
      </c>
      <c r="AG3345" s="1" t="n">
        <f aca="false">SUMPRODUCT(($A$2:$A$4670=A3345)*($Z$2:$Z$4670&gt;Z3345))+1</f>
        <v>421</v>
      </c>
    </row>
    <row r="3346" customFormat="false" ht="15" hidden="false" customHeight="false" outlineLevel="0" collapsed="false">
      <c r="A3346" s="1" t="n">
        <v>2015</v>
      </c>
      <c r="B3346" s="1" t="s">
        <v>279</v>
      </c>
      <c r="C3346" s="1" t="s">
        <v>105</v>
      </c>
      <c r="D3346" s="1" t="n">
        <v>29</v>
      </c>
      <c r="E3346" s="1" t="s">
        <v>103</v>
      </c>
      <c r="F3346" s="1" t="n">
        <v>41</v>
      </c>
      <c r="G3346" s="1" t="n">
        <v>41</v>
      </c>
      <c r="H3346" s="1" t="n">
        <v>1223</v>
      </c>
      <c r="I3346" s="1" t="n">
        <v>251</v>
      </c>
      <c r="J3346" s="1" t="n">
        <v>423</v>
      </c>
      <c r="K3346" s="1" t="n">
        <v>0.593</v>
      </c>
      <c r="L3346" s="1" t="n">
        <v>1</v>
      </c>
      <c r="M3346" s="1" t="n">
        <v>2</v>
      </c>
      <c r="N3346" s="1" t="n">
        <v>0.5</v>
      </c>
      <c r="O3346" s="1" t="n">
        <v>143</v>
      </c>
      <c r="P3346" s="1" t="n">
        <v>271</v>
      </c>
      <c r="Q3346" s="1" t="n">
        <v>0.528</v>
      </c>
      <c r="R3346" s="1" t="n">
        <v>110</v>
      </c>
      <c r="S3346" s="1" t="n">
        <v>321</v>
      </c>
      <c r="T3346" s="1" t="n">
        <v>431</v>
      </c>
      <c r="U3346" s="1" t="n">
        <v>50</v>
      </c>
      <c r="V3346" s="1" t="n">
        <v>28</v>
      </c>
      <c r="W3346" s="1" t="n">
        <v>53</v>
      </c>
      <c r="X3346" s="1" t="n">
        <v>115</v>
      </c>
      <c r="Y3346" s="1" t="n">
        <v>137</v>
      </c>
      <c r="Z3346" s="1" t="n">
        <v>646</v>
      </c>
      <c r="AA3346" s="1" t="n">
        <v>19.2</v>
      </c>
      <c r="AB3346" s="1" t="n">
        <v>0.596</v>
      </c>
      <c r="AC3346" s="1" t="n">
        <v>3.6</v>
      </c>
      <c r="AD3346" s="1" t="n">
        <f aca="false">IF(F3346=0,0,Z3346/F3346)</f>
        <v>15.7560975609756</v>
      </c>
      <c r="AE3346" s="1" t="str">
        <f aca="false">IFERROR(LEFT(C3346,FIND("-",C3346)-1),C3346)</f>
        <v>C</v>
      </c>
      <c r="AF3346" s="1" t="str">
        <f aca="false">B3346&amp;"|"&amp;A3346</f>
        <v>Dwight Howard|2015</v>
      </c>
      <c r="AG3346" s="1" t="n">
        <f aca="false">SUMPRODUCT(($A$2:$A$4670=A3346)*($Z$2:$Z$4670&gt;Z3346))+1</f>
        <v>161</v>
      </c>
    </row>
    <row r="3347" customFormat="false" ht="15" hidden="false" customHeight="false" outlineLevel="0" collapsed="false">
      <c r="A3347" s="1" t="n">
        <v>2015</v>
      </c>
      <c r="B3347" s="1" t="s">
        <v>1067</v>
      </c>
      <c r="C3347" s="1" t="s">
        <v>92</v>
      </c>
      <c r="D3347" s="1" t="n">
        <v>23</v>
      </c>
      <c r="E3347" s="1" t="s">
        <v>115</v>
      </c>
      <c r="F3347" s="1" t="n">
        <v>29</v>
      </c>
      <c r="G3347" s="1" t="n">
        <v>0</v>
      </c>
      <c r="H3347" s="1" t="n">
        <v>236</v>
      </c>
      <c r="I3347" s="1" t="n">
        <v>31</v>
      </c>
      <c r="J3347" s="1" t="n">
        <v>67</v>
      </c>
      <c r="K3347" s="1" t="n">
        <v>0.463</v>
      </c>
      <c r="L3347" s="1" t="n">
        <v>3</v>
      </c>
      <c r="M3347" s="1" t="n">
        <v>11</v>
      </c>
      <c r="N3347" s="1" t="n">
        <v>0.273</v>
      </c>
      <c r="O3347" s="1" t="n">
        <v>25</v>
      </c>
      <c r="P3347" s="1" t="n">
        <v>33</v>
      </c>
      <c r="Q3347" s="1" t="n">
        <v>0.758</v>
      </c>
      <c r="R3347" s="1" t="n">
        <v>18</v>
      </c>
      <c r="S3347" s="1" t="n">
        <v>32</v>
      </c>
      <c r="T3347" s="1" t="n">
        <v>50</v>
      </c>
      <c r="U3347" s="1" t="n">
        <v>9</v>
      </c>
      <c r="V3347" s="1" t="n">
        <v>9</v>
      </c>
      <c r="W3347" s="1" t="n">
        <v>6</v>
      </c>
      <c r="X3347" s="1" t="n">
        <v>11</v>
      </c>
      <c r="Y3347" s="1" t="n">
        <v>40</v>
      </c>
      <c r="Z3347" s="1" t="n">
        <v>90</v>
      </c>
      <c r="AA3347" s="1" t="n">
        <v>13.8</v>
      </c>
      <c r="AB3347" s="1" t="n">
        <v>0.552</v>
      </c>
      <c r="AC3347" s="1" t="n">
        <v>0.6</v>
      </c>
      <c r="AD3347" s="1" t="n">
        <f aca="false">IF(F3347=0,0,Z3347/F3347)</f>
        <v>3.10344827586207</v>
      </c>
      <c r="AE3347" s="1" t="str">
        <f aca="false">IFERROR(LEFT(C3347,FIND("-",C3347)-1),C3347)</f>
        <v>PF</v>
      </c>
      <c r="AF3347" s="1" t="str">
        <f aca="false">B3347&amp;"|"&amp;A3347</f>
        <v>Dwight Powell|2015</v>
      </c>
      <c r="AG3347" s="1" t="n">
        <f aca="false">SUMPRODUCT(($A$2:$A$4670=A3347)*($Z$2:$Z$4670&gt;Z3347))+1</f>
        <v>397</v>
      </c>
    </row>
    <row r="3348" customFormat="false" ht="15" hidden="false" customHeight="false" outlineLevel="0" collapsed="false">
      <c r="A3348" s="1" t="n">
        <v>2015</v>
      </c>
      <c r="B3348" s="1" t="s">
        <v>280</v>
      </c>
      <c r="C3348" s="1" t="s">
        <v>128</v>
      </c>
      <c r="D3348" s="1" t="n">
        <v>33</v>
      </c>
      <c r="E3348" s="1" t="s">
        <v>126</v>
      </c>
      <c r="F3348" s="1" t="n">
        <v>62</v>
      </c>
      <c r="G3348" s="1" t="n">
        <v>62</v>
      </c>
      <c r="H3348" s="1" t="n">
        <v>1971</v>
      </c>
      <c r="I3348" s="1" t="n">
        <v>509</v>
      </c>
      <c r="J3348" s="1" t="n">
        <v>1084</v>
      </c>
      <c r="K3348" s="1" t="n">
        <v>0.47</v>
      </c>
      <c r="L3348" s="1" t="n">
        <v>29</v>
      </c>
      <c r="M3348" s="1" t="n">
        <v>102</v>
      </c>
      <c r="N3348" s="1" t="n">
        <v>0.284</v>
      </c>
      <c r="O3348" s="1" t="n">
        <v>284</v>
      </c>
      <c r="P3348" s="1" t="n">
        <v>370</v>
      </c>
      <c r="Q3348" s="1" t="n">
        <v>0.768</v>
      </c>
      <c r="R3348" s="1" t="n">
        <v>58</v>
      </c>
      <c r="S3348" s="1" t="n">
        <v>161</v>
      </c>
      <c r="T3348" s="1" t="n">
        <v>219</v>
      </c>
      <c r="U3348" s="1" t="n">
        <v>299</v>
      </c>
      <c r="V3348" s="1" t="n">
        <v>73</v>
      </c>
      <c r="W3348" s="1" t="n">
        <v>21</v>
      </c>
      <c r="X3348" s="1" t="n">
        <v>209</v>
      </c>
      <c r="Y3348" s="1" t="n">
        <v>105</v>
      </c>
      <c r="Z3348" s="1" t="n">
        <v>1331</v>
      </c>
      <c r="AA3348" s="1" t="n">
        <v>21.4</v>
      </c>
      <c r="AB3348" s="1" t="n">
        <v>0.534</v>
      </c>
      <c r="AC3348" s="1" t="n">
        <v>3.5</v>
      </c>
      <c r="AD3348" s="1" t="n">
        <f aca="false">IF(F3348=0,0,Z3348/F3348)</f>
        <v>21.4677419354839</v>
      </c>
      <c r="AE3348" s="1" t="str">
        <f aca="false">IFERROR(LEFT(C3348,FIND("-",C3348)-1),C3348)</f>
        <v>SG</v>
      </c>
      <c r="AF3348" s="1" t="str">
        <f aca="false">B3348&amp;"|"&amp;A3348</f>
        <v>Dwyane Wade|2015</v>
      </c>
      <c r="AG3348" s="1" t="n">
        <f aca="false">SUMPRODUCT(($A$2:$A$4670=A3348)*($Z$2:$Z$4670&gt;Z3348))+1</f>
        <v>23</v>
      </c>
    </row>
    <row r="3349" customFormat="false" ht="15" hidden="false" customHeight="false" outlineLevel="0" collapsed="false">
      <c r="A3349" s="1" t="n">
        <v>2015</v>
      </c>
      <c r="B3349" s="1" t="s">
        <v>829</v>
      </c>
      <c r="C3349" s="1" t="s">
        <v>128</v>
      </c>
      <c r="D3349" s="1" t="n">
        <v>25</v>
      </c>
      <c r="E3349" s="1" t="s">
        <v>106</v>
      </c>
      <c r="F3349" s="1" t="n">
        <v>56</v>
      </c>
      <c r="G3349" s="1" t="n">
        <v>0</v>
      </c>
      <c r="H3349" s="1" t="n">
        <v>504</v>
      </c>
      <c r="I3349" s="1" t="n">
        <v>62</v>
      </c>
      <c r="J3349" s="1" t="n">
        <v>139</v>
      </c>
      <c r="K3349" s="1" t="n">
        <v>0.446</v>
      </c>
      <c r="L3349" s="1" t="n">
        <v>13</v>
      </c>
      <c r="M3349" s="1" t="n">
        <v>38</v>
      </c>
      <c r="N3349" s="1" t="n">
        <v>0.342</v>
      </c>
      <c r="O3349" s="1" t="n">
        <v>12</v>
      </c>
      <c r="P3349" s="1" t="n">
        <v>20</v>
      </c>
      <c r="Q3349" s="1" t="n">
        <v>0.6</v>
      </c>
      <c r="R3349" s="1" t="n">
        <v>12</v>
      </c>
      <c r="S3349" s="1" t="n">
        <v>34</v>
      </c>
      <c r="T3349" s="1" t="n">
        <v>46</v>
      </c>
      <c r="U3349" s="1" t="n">
        <v>33</v>
      </c>
      <c r="V3349" s="1" t="n">
        <v>20</v>
      </c>
      <c r="W3349" s="1" t="n">
        <v>6</v>
      </c>
      <c r="X3349" s="1" t="n">
        <v>14</v>
      </c>
      <c r="Y3349" s="1" t="n">
        <v>45</v>
      </c>
      <c r="Z3349" s="1" t="n">
        <v>149</v>
      </c>
      <c r="AA3349" s="1" t="n">
        <v>10.3</v>
      </c>
      <c r="AB3349" s="1" t="n">
        <v>0.504</v>
      </c>
      <c r="AC3349" s="1" t="n">
        <v>0.8</v>
      </c>
      <c r="AD3349" s="1" t="n">
        <f aca="false">IF(F3349=0,0,Z3349/F3349)</f>
        <v>2.66071428571429</v>
      </c>
      <c r="AE3349" s="1" t="str">
        <f aca="false">IFERROR(LEFT(C3349,FIND("-",C3349)-1),C3349)</f>
        <v>SG</v>
      </c>
      <c r="AF3349" s="1" t="str">
        <f aca="false">B3349&amp;"|"&amp;A3349</f>
        <v>E'Twaun Moore|2015</v>
      </c>
      <c r="AG3349" s="1" t="n">
        <f aca="false">SUMPRODUCT(($A$2:$A$4670=A3349)*($Z$2:$Z$4670&gt;Z3349))+1</f>
        <v>366</v>
      </c>
    </row>
    <row r="3350" customFormat="false" ht="15" hidden="false" customHeight="false" outlineLevel="0" collapsed="false">
      <c r="A3350" s="1" t="n">
        <v>2015</v>
      </c>
      <c r="B3350" s="1" t="s">
        <v>281</v>
      </c>
      <c r="C3350" s="1" t="s">
        <v>105</v>
      </c>
      <c r="D3350" s="1" t="n">
        <v>33</v>
      </c>
      <c r="E3350" s="1" t="s">
        <v>124</v>
      </c>
      <c r="F3350" s="1" t="n">
        <v>16</v>
      </c>
      <c r="G3350" s="1" t="n">
        <v>1</v>
      </c>
      <c r="H3350" s="1" t="n">
        <v>143</v>
      </c>
      <c r="I3350" s="1" t="n">
        <v>12</v>
      </c>
      <c r="J3350" s="1" t="n">
        <v>39</v>
      </c>
      <c r="K3350" s="1" t="n">
        <v>0.308</v>
      </c>
      <c r="L3350" s="1" t="n">
        <v>2</v>
      </c>
      <c r="M3350" s="1" t="n">
        <v>4</v>
      </c>
      <c r="N3350" s="1" t="n">
        <v>0.5</v>
      </c>
      <c r="O3350" s="1" t="n">
        <v>6</v>
      </c>
      <c r="P3350" s="1" t="n">
        <v>12</v>
      </c>
      <c r="Q3350" s="1" t="n">
        <v>0.5</v>
      </c>
      <c r="R3350" s="1" t="n">
        <v>14</v>
      </c>
      <c r="S3350" s="1" t="n">
        <v>14</v>
      </c>
      <c r="T3350" s="1" t="n">
        <v>28</v>
      </c>
      <c r="U3350" s="1" t="n">
        <v>5</v>
      </c>
      <c r="V3350" s="1" t="n">
        <v>4</v>
      </c>
      <c r="W3350" s="1" t="n">
        <v>2</v>
      </c>
      <c r="X3350" s="1" t="n">
        <v>5</v>
      </c>
      <c r="Y3350" s="1" t="n">
        <v>26</v>
      </c>
      <c r="Z3350" s="1" t="n">
        <v>32</v>
      </c>
      <c r="AA3350" s="1" t="n">
        <v>5</v>
      </c>
      <c r="AB3350" s="1" t="n">
        <v>0.361</v>
      </c>
      <c r="AC3350" s="1" t="n">
        <v>0</v>
      </c>
      <c r="AD3350" s="1" t="n">
        <f aca="false">IF(F3350=0,0,Z3350/F3350)</f>
        <v>2</v>
      </c>
      <c r="AE3350" s="1" t="str">
        <f aca="false">IFERROR(LEFT(C3350,FIND("-",C3350)-1),C3350)</f>
        <v>C</v>
      </c>
      <c r="AF3350" s="1" t="str">
        <f aca="false">B3350&amp;"|"&amp;A3350</f>
        <v>Earl Barron|2015</v>
      </c>
      <c r="AG3350" s="1" t="n">
        <f aca="false">SUMPRODUCT(($A$2:$A$4670=A3350)*($Z$2:$Z$4670&gt;Z3350))+1</f>
        <v>441</v>
      </c>
    </row>
    <row r="3351" customFormat="false" ht="15" hidden="false" customHeight="false" outlineLevel="0" collapsed="false">
      <c r="A3351" s="1" t="n">
        <v>2015</v>
      </c>
      <c r="B3351" s="1" t="s">
        <v>694</v>
      </c>
      <c r="C3351" s="1" t="s">
        <v>92</v>
      </c>
      <c r="D3351" s="1" t="n">
        <v>27</v>
      </c>
      <c r="E3351" s="1" t="s">
        <v>891</v>
      </c>
      <c r="F3351" s="1" t="n">
        <v>10</v>
      </c>
      <c r="G3351" s="1" t="n">
        <v>0</v>
      </c>
      <c r="H3351" s="1" t="n">
        <v>93</v>
      </c>
      <c r="I3351" s="1" t="n">
        <v>11</v>
      </c>
      <c r="J3351" s="1" t="n">
        <v>30</v>
      </c>
      <c r="K3351" s="1" t="n">
        <v>0.367</v>
      </c>
      <c r="L3351" s="1" t="n">
        <v>4</v>
      </c>
      <c r="M3351" s="1" t="n">
        <v>14</v>
      </c>
      <c r="N3351" s="1" t="n">
        <v>0.286</v>
      </c>
      <c r="O3351" s="1" t="n">
        <v>1</v>
      </c>
      <c r="P3351" s="1" t="n">
        <v>4</v>
      </c>
      <c r="Q3351" s="1" t="n">
        <v>0.25</v>
      </c>
      <c r="R3351" s="1" t="n">
        <v>1</v>
      </c>
      <c r="S3351" s="1" t="n">
        <v>22</v>
      </c>
      <c r="T3351" s="1" t="n">
        <v>23</v>
      </c>
      <c r="U3351" s="1" t="n">
        <v>3</v>
      </c>
      <c r="V3351" s="1" t="n">
        <v>3</v>
      </c>
      <c r="W3351" s="1" t="n">
        <v>4</v>
      </c>
      <c r="X3351" s="1" t="n">
        <v>6</v>
      </c>
      <c r="Y3351" s="1" t="n">
        <v>12</v>
      </c>
      <c r="Z3351" s="1" t="n">
        <v>27</v>
      </c>
      <c r="AA3351" s="1" t="n">
        <v>6.7</v>
      </c>
      <c r="AB3351" s="1" t="n">
        <v>0.425</v>
      </c>
      <c r="AC3351" s="1" t="n">
        <v>-0.1</v>
      </c>
      <c r="AD3351" s="1" t="n">
        <f aca="false">IF(F3351=0,0,Z3351/F3351)</f>
        <v>2.7</v>
      </c>
      <c r="AE3351" s="1" t="str">
        <f aca="false">IFERROR(LEFT(C3351,FIND("-",C3351)-1),C3351)</f>
        <v>PF</v>
      </c>
      <c r="AF3351" s="1" t="str">
        <f aca="false">B3351&amp;"|"&amp;A3351</f>
        <v>Earl Clark|2015</v>
      </c>
      <c r="AG3351" s="1" t="n">
        <f aca="false">SUMPRODUCT(($A$2:$A$4670=A3351)*($Z$2:$Z$4670&gt;Z3351))+1</f>
        <v>448</v>
      </c>
    </row>
    <row r="3352" customFormat="false" ht="15" hidden="false" customHeight="false" outlineLevel="0" collapsed="false">
      <c r="A3352" s="1" t="n">
        <v>2015</v>
      </c>
      <c r="B3352" s="1" t="s">
        <v>755</v>
      </c>
      <c r="C3352" s="1" t="s">
        <v>92</v>
      </c>
      <c r="D3352" s="1" t="n">
        <v>25</v>
      </c>
      <c r="E3352" s="1" t="s">
        <v>154</v>
      </c>
      <c r="F3352" s="1" t="n">
        <v>79</v>
      </c>
      <c r="G3352" s="1" t="n">
        <v>24</v>
      </c>
      <c r="H3352" s="1" t="n">
        <v>1840</v>
      </c>
      <c r="I3352" s="1" t="n">
        <v>282</v>
      </c>
      <c r="J3352" s="1" t="n">
        <v>469</v>
      </c>
      <c r="K3352" s="1" t="n">
        <v>0.601</v>
      </c>
      <c r="L3352" s="1" t="n">
        <v>0</v>
      </c>
      <c r="M3352" s="1" t="n">
        <v>0</v>
      </c>
      <c r="O3352" s="1" t="n">
        <v>92</v>
      </c>
      <c r="P3352" s="1" t="n">
        <v>189</v>
      </c>
      <c r="Q3352" s="1" t="n">
        <v>0.487</v>
      </c>
      <c r="R3352" s="1" t="n">
        <v>230</v>
      </c>
      <c r="S3352" s="1" t="n">
        <v>370</v>
      </c>
      <c r="T3352" s="1" t="n">
        <v>600</v>
      </c>
      <c r="U3352" s="1" t="n">
        <v>94</v>
      </c>
      <c r="V3352" s="1" t="n">
        <v>49</v>
      </c>
      <c r="W3352" s="1" t="n">
        <v>98</v>
      </c>
      <c r="X3352" s="1" t="n">
        <v>58</v>
      </c>
      <c r="Y3352" s="1" t="n">
        <v>202</v>
      </c>
      <c r="Z3352" s="1" t="n">
        <v>656</v>
      </c>
      <c r="AA3352" s="1" t="n">
        <v>20</v>
      </c>
      <c r="AB3352" s="1" t="n">
        <v>0.594</v>
      </c>
      <c r="AC3352" s="1" t="n">
        <v>6.3</v>
      </c>
      <c r="AD3352" s="1" t="n">
        <f aca="false">IF(F3352=0,0,Z3352/F3352)</f>
        <v>8.30379746835443</v>
      </c>
      <c r="AE3352" s="1" t="str">
        <f aca="false">IFERROR(LEFT(C3352,FIND("-",C3352)-1),C3352)</f>
        <v>PF</v>
      </c>
      <c r="AF3352" s="1" t="str">
        <f aca="false">B3352&amp;"|"&amp;A3352</f>
        <v>Ed Davis|2015</v>
      </c>
      <c r="AG3352" s="1" t="n">
        <f aca="false">SUMPRODUCT(($A$2:$A$4670=A3352)*($Z$2:$Z$4670&gt;Z3352))+1</f>
        <v>156</v>
      </c>
    </row>
    <row r="3353" customFormat="false" ht="15" hidden="false" customHeight="false" outlineLevel="0" collapsed="false">
      <c r="A3353" s="1" t="n">
        <v>2015</v>
      </c>
      <c r="B3353" s="1" t="s">
        <v>756</v>
      </c>
      <c r="C3353" s="1" t="s">
        <v>92</v>
      </c>
      <c r="D3353" s="1" t="n">
        <v>27</v>
      </c>
      <c r="E3353" s="1" t="s">
        <v>108</v>
      </c>
      <c r="F3353" s="1" t="n">
        <v>33</v>
      </c>
      <c r="G3353" s="1" t="n">
        <v>0</v>
      </c>
      <c r="H3353" s="1" t="n">
        <v>128</v>
      </c>
      <c r="I3353" s="1" t="n">
        <v>11</v>
      </c>
      <c r="J3353" s="1" t="n">
        <v>24</v>
      </c>
      <c r="K3353" s="1" t="n">
        <v>0.458</v>
      </c>
      <c r="L3353" s="1" t="n">
        <v>0</v>
      </c>
      <c r="M3353" s="1" t="n">
        <v>0</v>
      </c>
      <c r="O3353" s="1" t="n">
        <v>7</v>
      </c>
      <c r="P3353" s="1" t="n">
        <v>9</v>
      </c>
      <c r="Q3353" s="1" t="n">
        <v>0.778</v>
      </c>
      <c r="R3353" s="1" t="n">
        <v>7</v>
      </c>
      <c r="S3353" s="1" t="n">
        <v>19</v>
      </c>
      <c r="T3353" s="1" t="n">
        <v>26</v>
      </c>
      <c r="U3353" s="1" t="n">
        <v>8</v>
      </c>
      <c r="V3353" s="1" t="n">
        <v>8</v>
      </c>
      <c r="W3353" s="1" t="n">
        <v>7</v>
      </c>
      <c r="X3353" s="1" t="n">
        <v>7</v>
      </c>
      <c r="Y3353" s="1" t="n">
        <v>20</v>
      </c>
      <c r="Z3353" s="1" t="n">
        <v>29</v>
      </c>
      <c r="AA3353" s="1" t="n">
        <v>11.6</v>
      </c>
      <c r="AB3353" s="1" t="n">
        <v>0.519</v>
      </c>
      <c r="AC3353" s="1" t="n">
        <v>0.3</v>
      </c>
      <c r="AD3353" s="1" t="n">
        <f aca="false">IF(F3353=0,0,Z3353/F3353)</f>
        <v>0.878787878787879</v>
      </c>
      <c r="AE3353" s="1" t="str">
        <f aca="false">IFERROR(LEFT(C3353,FIND("-",C3353)-1),C3353)</f>
        <v>PF</v>
      </c>
      <c r="AF3353" s="1" t="str">
        <f aca="false">B3353&amp;"|"&amp;A3353</f>
        <v>Ekpe Udoh|2015</v>
      </c>
      <c r="AG3353" s="1" t="n">
        <f aca="false">SUMPRODUCT(($A$2:$A$4670=A3353)*($Z$2:$Z$4670&gt;Z3353))+1</f>
        <v>445</v>
      </c>
    </row>
    <row r="3354" customFormat="false" ht="15" hidden="false" customHeight="false" outlineLevel="0" collapsed="false">
      <c r="A3354" s="1" t="n">
        <v>2015</v>
      </c>
      <c r="B3354" s="1" t="s">
        <v>1068</v>
      </c>
      <c r="C3354" s="1" t="s">
        <v>102</v>
      </c>
      <c r="D3354" s="1" t="n">
        <v>20</v>
      </c>
      <c r="E3354" s="1" t="s">
        <v>112</v>
      </c>
      <c r="F3354" s="1" t="n">
        <v>82</v>
      </c>
      <c r="G3354" s="1" t="n">
        <v>63</v>
      </c>
      <c r="H3354" s="1" t="n">
        <v>2489</v>
      </c>
      <c r="I3354" s="1" t="n">
        <v>301</v>
      </c>
      <c r="J3354" s="1" t="n">
        <v>708</v>
      </c>
      <c r="K3354" s="1" t="n">
        <v>0.425</v>
      </c>
      <c r="L3354" s="1" t="n">
        <v>11</v>
      </c>
      <c r="M3354" s="1" t="n">
        <v>42</v>
      </c>
      <c r="N3354" s="1" t="n">
        <v>0.262</v>
      </c>
      <c r="O3354" s="1" t="n">
        <v>118</v>
      </c>
      <c r="P3354" s="1" t="n">
        <v>214</v>
      </c>
      <c r="Q3354" s="1" t="n">
        <v>0.551</v>
      </c>
      <c r="R3354" s="1" t="n">
        <v>107</v>
      </c>
      <c r="S3354" s="1" t="n">
        <v>242</v>
      </c>
      <c r="T3354" s="1" t="n">
        <v>349</v>
      </c>
      <c r="U3354" s="1" t="n">
        <v>533</v>
      </c>
      <c r="V3354" s="1" t="n">
        <v>142</v>
      </c>
      <c r="W3354" s="1" t="n">
        <v>20</v>
      </c>
      <c r="X3354" s="1" t="n">
        <v>203</v>
      </c>
      <c r="Y3354" s="1" t="n">
        <v>193</v>
      </c>
      <c r="Z3354" s="1" t="n">
        <v>731</v>
      </c>
      <c r="AA3354" s="1" t="n">
        <v>13.8</v>
      </c>
      <c r="AB3354" s="1" t="n">
        <v>0.456</v>
      </c>
      <c r="AC3354" s="1" t="n">
        <v>2.3</v>
      </c>
      <c r="AD3354" s="1" t="n">
        <f aca="false">IF(F3354=0,0,Z3354/F3354)</f>
        <v>8.91463414634146</v>
      </c>
      <c r="AE3354" s="1" t="str">
        <f aca="false">IFERROR(LEFT(C3354,FIND("-",C3354)-1),C3354)</f>
        <v>PG</v>
      </c>
      <c r="AF3354" s="1" t="str">
        <f aca="false">B3354&amp;"|"&amp;A3354</f>
        <v>Elfrid Payton|2015</v>
      </c>
      <c r="AG3354" s="1" t="n">
        <f aca="false">SUMPRODUCT(($A$2:$A$4670=A3354)*($Z$2:$Z$4670&gt;Z3354))+1</f>
        <v>135</v>
      </c>
    </row>
    <row r="3355" customFormat="false" ht="15" hidden="false" customHeight="false" outlineLevel="0" collapsed="false">
      <c r="A3355" s="1" t="n">
        <v>2015</v>
      </c>
      <c r="B3355" s="1" t="s">
        <v>1069</v>
      </c>
      <c r="C3355" s="1" t="s">
        <v>128</v>
      </c>
      <c r="D3355" s="1" t="n">
        <v>27</v>
      </c>
      <c r="E3355" s="1" t="s">
        <v>149</v>
      </c>
      <c r="F3355" s="1" t="n">
        <v>47</v>
      </c>
      <c r="G3355" s="1" t="n">
        <v>5</v>
      </c>
      <c r="H3355" s="1" t="n">
        <v>924</v>
      </c>
      <c r="I3355" s="1" t="n">
        <v>81</v>
      </c>
      <c r="J3355" s="1" t="n">
        <v>238</v>
      </c>
      <c r="K3355" s="1" t="n">
        <v>0.34</v>
      </c>
      <c r="L3355" s="1" t="n">
        <v>28</v>
      </c>
      <c r="M3355" s="1" t="n">
        <v>90</v>
      </c>
      <c r="N3355" s="1" t="n">
        <v>0.311</v>
      </c>
      <c r="O3355" s="1" t="n">
        <v>58</v>
      </c>
      <c r="P3355" s="1" t="n">
        <v>86</v>
      </c>
      <c r="Q3355" s="1" t="n">
        <v>0.674</v>
      </c>
      <c r="R3355" s="1" t="n">
        <v>28</v>
      </c>
      <c r="S3355" s="1" t="n">
        <v>122</v>
      </c>
      <c r="T3355" s="1" t="n">
        <v>150</v>
      </c>
      <c r="U3355" s="1" t="n">
        <v>58</v>
      </c>
      <c r="V3355" s="1" t="n">
        <v>56</v>
      </c>
      <c r="W3355" s="1" t="n">
        <v>16</v>
      </c>
      <c r="X3355" s="1" t="n">
        <v>67</v>
      </c>
      <c r="Y3355" s="1" t="n">
        <v>124</v>
      </c>
      <c r="Z3355" s="1" t="n">
        <v>248</v>
      </c>
      <c r="AA3355" s="1" t="n">
        <v>7.9</v>
      </c>
      <c r="AB3355" s="1" t="n">
        <v>0.45</v>
      </c>
      <c r="AC3355" s="1" t="n">
        <v>0.4</v>
      </c>
      <c r="AD3355" s="1" t="n">
        <f aca="false">IF(F3355=0,0,Z3355/F3355)</f>
        <v>5.27659574468085</v>
      </c>
      <c r="AE3355" s="1" t="str">
        <f aca="false">IFERROR(LEFT(C3355,FIND("-",C3355)-1),C3355)</f>
        <v>SG</v>
      </c>
      <c r="AF3355" s="1" t="str">
        <f aca="false">B3355&amp;"|"&amp;A3355</f>
        <v>Elijah Millsap|2015</v>
      </c>
      <c r="AG3355" s="1" t="n">
        <f aca="false">SUMPRODUCT(($A$2:$A$4670=A3355)*($Z$2:$Z$4670&gt;Z3355))+1</f>
        <v>317</v>
      </c>
    </row>
    <row r="3356" customFormat="false" ht="15" hidden="false" customHeight="false" outlineLevel="0" collapsed="false">
      <c r="A3356" s="1" t="n">
        <v>2015</v>
      </c>
      <c r="B3356" s="1" t="s">
        <v>831</v>
      </c>
      <c r="C3356" s="1" t="s">
        <v>128</v>
      </c>
      <c r="D3356" s="1" t="n">
        <v>25</v>
      </c>
      <c r="E3356" s="1" t="s">
        <v>115</v>
      </c>
      <c r="F3356" s="1" t="n">
        <v>13</v>
      </c>
      <c r="G3356" s="1" t="n">
        <v>0</v>
      </c>
      <c r="H3356" s="1" t="n">
        <v>119</v>
      </c>
      <c r="I3356" s="1" t="n">
        <v>14</v>
      </c>
      <c r="J3356" s="1" t="n">
        <v>37</v>
      </c>
      <c r="K3356" s="1" t="n">
        <v>0.378</v>
      </c>
      <c r="L3356" s="1" t="n">
        <v>8</v>
      </c>
      <c r="M3356" s="1" t="n">
        <v>18</v>
      </c>
      <c r="N3356" s="1" t="n">
        <v>0.444</v>
      </c>
      <c r="O3356" s="1" t="n">
        <v>1</v>
      </c>
      <c r="P3356" s="1" t="n">
        <v>4</v>
      </c>
      <c r="Q3356" s="1" t="n">
        <v>0.25</v>
      </c>
      <c r="R3356" s="1" t="n">
        <v>0</v>
      </c>
      <c r="S3356" s="1" t="n">
        <v>8</v>
      </c>
      <c r="T3356" s="1" t="n">
        <v>8</v>
      </c>
      <c r="U3356" s="1" t="n">
        <v>12</v>
      </c>
      <c r="V3356" s="1" t="n">
        <v>4</v>
      </c>
      <c r="W3356" s="1" t="n">
        <v>0</v>
      </c>
      <c r="X3356" s="1" t="n">
        <v>4</v>
      </c>
      <c r="Y3356" s="1" t="n">
        <v>12</v>
      </c>
      <c r="Z3356" s="1" t="n">
        <v>37</v>
      </c>
      <c r="AA3356" s="1" t="n">
        <v>8.7</v>
      </c>
      <c r="AB3356" s="1" t="n">
        <v>0.477</v>
      </c>
      <c r="AC3356" s="1" t="n">
        <v>0.1</v>
      </c>
      <c r="AD3356" s="1" t="n">
        <f aca="false">IF(F3356=0,0,Z3356/F3356)</f>
        <v>2.84615384615385</v>
      </c>
      <c r="AE3356" s="1" t="str">
        <f aca="false">IFERROR(LEFT(C3356,FIND("-",C3356)-1),C3356)</f>
        <v>SG</v>
      </c>
      <c r="AF3356" s="1" t="str">
        <f aca="false">B3356&amp;"|"&amp;A3356</f>
        <v>Elliot Williams|2015</v>
      </c>
      <c r="AG3356" s="1" t="n">
        <f aca="false">SUMPRODUCT(($A$2:$A$4670=A3356)*($Z$2:$Z$4670&gt;Z3356))+1</f>
        <v>434</v>
      </c>
    </row>
    <row r="3357" customFormat="false" ht="15" hidden="false" customHeight="false" outlineLevel="0" collapsed="false">
      <c r="A3357" s="1" t="n">
        <v>2015</v>
      </c>
      <c r="B3357" s="1" t="s">
        <v>289</v>
      </c>
      <c r="C3357" s="1" t="s">
        <v>105</v>
      </c>
      <c r="D3357" s="1" t="n">
        <v>35</v>
      </c>
      <c r="E3357" s="1" t="s">
        <v>110</v>
      </c>
      <c r="F3357" s="1" t="n">
        <v>36</v>
      </c>
      <c r="G3357" s="1" t="n">
        <v>4</v>
      </c>
      <c r="H3357" s="1" t="n">
        <v>486</v>
      </c>
      <c r="I3357" s="1" t="n">
        <v>42</v>
      </c>
      <c r="J3357" s="1" t="n">
        <v>95</v>
      </c>
      <c r="K3357" s="1" t="n">
        <v>0.442</v>
      </c>
      <c r="L3357" s="1" t="n">
        <v>0</v>
      </c>
      <c r="M3357" s="1" t="n">
        <v>1</v>
      </c>
      <c r="N3357" s="1" t="n">
        <v>0</v>
      </c>
      <c r="O3357" s="1" t="n">
        <v>12</v>
      </c>
      <c r="P3357" s="1" t="n">
        <v>23</v>
      </c>
      <c r="Q3357" s="1" t="n">
        <v>0.522</v>
      </c>
      <c r="R3357" s="1" t="n">
        <v>28</v>
      </c>
      <c r="S3357" s="1" t="n">
        <v>72</v>
      </c>
      <c r="T3357" s="1" t="n">
        <v>100</v>
      </c>
      <c r="U3357" s="1" t="n">
        <v>22</v>
      </c>
      <c r="V3357" s="1" t="n">
        <v>17</v>
      </c>
      <c r="W3357" s="1" t="n">
        <v>25</v>
      </c>
      <c r="X3357" s="1" t="n">
        <v>18</v>
      </c>
      <c r="Y3357" s="1" t="n">
        <v>54</v>
      </c>
      <c r="Z3357" s="1" t="n">
        <v>96</v>
      </c>
      <c r="AA3357" s="1" t="n">
        <v>9.4</v>
      </c>
      <c r="AB3357" s="1" t="n">
        <v>0.457</v>
      </c>
      <c r="AC3357" s="1" t="n">
        <v>0.7</v>
      </c>
      <c r="AD3357" s="1" t="n">
        <f aca="false">IF(F3357=0,0,Z3357/F3357)</f>
        <v>2.66666666666667</v>
      </c>
      <c r="AE3357" s="1" t="str">
        <f aca="false">IFERROR(LEFT(C3357,FIND("-",C3357)-1),C3357)</f>
        <v>C</v>
      </c>
      <c r="AF3357" s="1" t="str">
        <f aca="false">B3357&amp;"|"&amp;A3357</f>
        <v>Elton Brand|2015</v>
      </c>
      <c r="AG3357" s="1" t="n">
        <f aca="false">SUMPRODUCT(($A$2:$A$4670=A3357)*($Z$2:$Z$4670&gt;Z3357))+1</f>
        <v>393</v>
      </c>
    </row>
    <row r="3358" customFormat="false" ht="15" hidden="false" customHeight="false" outlineLevel="0" collapsed="false">
      <c r="A3358" s="1" t="n">
        <v>2015</v>
      </c>
      <c r="B3358" s="1" t="s">
        <v>832</v>
      </c>
      <c r="C3358" s="1" t="s">
        <v>105</v>
      </c>
      <c r="D3358" s="1" t="n">
        <v>22</v>
      </c>
      <c r="E3358" s="1" t="s">
        <v>115</v>
      </c>
      <c r="F3358" s="1" t="n">
        <v>75</v>
      </c>
      <c r="G3358" s="1" t="n">
        <v>74</v>
      </c>
      <c r="H3358" s="1" t="n">
        <v>2135</v>
      </c>
      <c r="I3358" s="1" t="n">
        <v>482</v>
      </c>
      <c r="J3358" s="1" t="n">
        <v>928</v>
      </c>
      <c r="K3358" s="1" t="n">
        <v>0.519</v>
      </c>
      <c r="L3358" s="1" t="n">
        <v>16</v>
      </c>
      <c r="M3358" s="1" t="n">
        <v>45</v>
      </c>
      <c r="N3358" s="1" t="n">
        <v>0.356</v>
      </c>
      <c r="O3358" s="1" t="n">
        <v>183</v>
      </c>
      <c r="P3358" s="1" t="n">
        <v>234</v>
      </c>
      <c r="Q3358" s="1" t="n">
        <v>0.782</v>
      </c>
      <c r="R3358" s="1" t="n">
        <v>277</v>
      </c>
      <c r="S3358" s="1" t="n">
        <v>394</v>
      </c>
      <c r="T3358" s="1" t="n">
        <v>671</v>
      </c>
      <c r="U3358" s="1" t="n">
        <v>55</v>
      </c>
      <c r="V3358" s="1" t="n">
        <v>36</v>
      </c>
      <c r="W3358" s="1" t="n">
        <v>29</v>
      </c>
      <c r="X3358" s="1" t="n">
        <v>145</v>
      </c>
      <c r="Y3358" s="1" t="n">
        <v>189</v>
      </c>
      <c r="Z3358" s="1" t="n">
        <v>1163</v>
      </c>
      <c r="AA3358" s="1" t="n">
        <v>20.3</v>
      </c>
      <c r="AB3358" s="1" t="n">
        <v>0.564</v>
      </c>
      <c r="AC3358" s="1" t="n">
        <v>6.4</v>
      </c>
      <c r="AD3358" s="1" t="n">
        <f aca="false">IF(F3358=0,0,Z3358/F3358)</f>
        <v>15.5066666666667</v>
      </c>
      <c r="AE3358" s="1" t="str">
        <f aca="false">IFERROR(LEFT(C3358,FIND("-",C3358)-1),C3358)</f>
        <v>C</v>
      </c>
      <c r="AF3358" s="1" t="str">
        <f aca="false">B3358&amp;"|"&amp;A3358</f>
        <v>Enes Kanter|2015</v>
      </c>
      <c r="AG3358" s="1" t="n">
        <f aca="false">SUMPRODUCT(($A$2:$A$4670=A3358)*($Z$2:$Z$4670&gt;Z3358))+1</f>
        <v>39</v>
      </c>
    </row>
    <row r="3359" customFormat="false" ht="15" hidden="false" customHeight="false" outlineLevel="0" collapsed="false">
      <c r="A3359" s="1" t="n">
        <v>2015</v>
      </c>
      <c r="B3359" s="1" t="s">
        <v>757</v>
      </c>
      <c r="C3359" s="1" t="s">
        <v>102</v>
      </c>
      <c r="D3359" s="1" t="n">
        <v>25</v>
      </c>
      <c r="E3359" s="1" t="s">
        <v>124</v>
      </c>
      <c r="F3359" s="1" t="n">
        <v>81</v>
      </c>
      <c r="G3359" s="1" t="n">
        <v>81</v>
      </c>
      <c r="H3359" s="1" t="n">
        <v>2800</v>
      </c>
      <c r="I3359" s="1" t="n">
        <v>468</v>
      </c>
      <c r="J3359" s="1" t="n">
        <v>1046</v>
      </c>
      <c r="K3359" s="1" t="n">
        <v>0.447</v>
      </c>
      <c r="L3359" s="1" t="n">
        <v>88</v>
      </c>
      <c r="M3359" s="1" t="n">
        <v>272</v>
      </c>
      <c r="N3359" s="1" t="n">
        <v>0.324</v>
      </c>
      <c r="O3359" s="1" t="n">
        <v>353</v>
      </c>
      <c r="P3359" s="1" t="n">
        <v>441</v>
      </c>
      <c r="Q3359" s="1" t="n">
        <v>0.8</v>
      </c>
      <c r="R3359" s="1" t="n">
        <v>72</v>
      </c>
      <c r="S3359" s="1" t="n">
        <v>351</v>
      </c>
      <c r="T3359" s="1" t="n">
        <v>423</v>
      </c>
      <c r="U3359" s="1" t="n">
        <v>493</v>
      </c>
      <c r="V3359" s="1" t="n">
        <v>127</v>
      </c>
      <c r="W3359" s="1" t="n">
        <v>45</v>
      </c>
      <c r="X3359" s="1" t="n">
        <v>274</v>
      </c>
      <c r="Y3359" s="1" t="n">
        <v>189</v>
      </c>
      <c r="Z3359" s="1" t="n">
        <v>1377</v>
      </c>
      <c r="AA3359" s="1" t="n">
        <v>18.4</v>
      </c>
      <c r="AB3359" s="1" t="n">
        <v>0.555</v>
      </c>
      <c r="AC3359" s="1" t="n">
        <v>7</v>
      </c>
      <c r="AD3359" s="1" t="n">
        <f aca="false">IF(F3359=0,0,Z3359/F3359)</f>
        <v>17</v>
      </c>
      <c r="AE3359" s="1" t="str">
        <f aca="false">IFERROR(LEFT(C3359,FIND("-",C3359)-1),C3359)</f>
        <v>PG</v>
      </c>
      <c r="AF3359" s="1" t="str">
        <f aca="false">B3359&amp;"|"&amp;A3359</f>
        <v>Eric Bledsoe|2015</v>
      </c>
      <c r="AG3359" s="1" t="n">
        <f aca="false">SUMPRODUCT(($A$2:$A$4670=A3359)*($Z$2:$Z$4670&gt;Z3359))+1</f>
        <v>21</v>
      </c>
    </row>
    <row r="3360" customFormat="false" ht="15" hidden="false" customHeight="false" outlineLevel="0" collapsed="false">
      <c r="A3360" s="1" t="n">
        <v>2015</v>
      </c>
      <c r="B3360" s="1" t="s">
        <v>621</v>
      </c>
      <c r="C3360" s="1" t="s">
        <v>128</v>
      </c>
      <c r="D3360" s="1" t="n">
        <v>26</v>
      </c>
      <c r="E3360" s="1" t="s">
        <v>969</v>
      </c>
      <c r="F3360" s="1" t="n">
        <v>61</v>
      </c>
      <c r="G3360" s="1" t="n">
        <v>60</v>
      </c>
      <c r="H3360" s="1" t="n">
        <v>2018</v>
      </c>
      <c r="I3360" s="1" t="n">
        <v>285</v>
      </c>
      <c r="J3360" s="1" t="n">
        <v>694</v>
      </c>
      <c r="K3360" s="1" t="n">
        <v>0.411</v>
      </c>
      <c r="L3360" s="1" t="n">
        <v>141</v>
      </c>
      <c r="M3360" s="1" t="n">
        <v>315</v>
      </c>
      <c r="N3360" s="1" t="n">
        <v>0.448</v>
      </c>
      <c r="O3360" s="1" t="n">
        <v>107</v>
      </c>
      <c r="P3360" s="1" t="n">
        <v>133</v>
      </c>
      <c r="Q3360" s="1" t="n">
        <v>0.805</v>
      </c>
      <c r="R3360" s="1" t="n">
        <v>28</v>
      </c>
      <c r="S3360" s="1" t="n">
        <v>131</v>
      </c>
      <c r="T3360" s="1" t="n">
        <v>159</v>
      </c>
      <c r="U3360" s="1" t="n">
        <v>229</v>
      </c>
      <c r="V3360" s="1" t="n">
        <v>50</v>
      </c>
      <c r="W3360" s="1" t="n">
        <v>14</v>
      </c>
      <c r="X3360" s="1" t="n">
        <v>122</v>
      </c>
      <c r="Y3360" s="1" t="n">
        <v>145</v>
      </c>
      <c r="Z3360" s="1" t="n">
        <v>818</v>
      </c>
      <c r="AA3360" s="1" t="n">
        <v>12.7</v>
      </c>
      <c r="AB3360" s="1" t="n">
        <v>0.544</v>
      </c>
      <c r="AC3360" s="1" t="n">
        <v>2.9</v>
      </c>
      <c r="AD3360" s="1" t="n">
        <f aca="false">IF(F3360=0,0,Z3360/F3360)</f>
        <v>13.4098360655738</v>
      </c>
      <c r="AE3360" s="1" t="str">
        <f aca="false">IFERROR(LEFT(C3360,FIND("-",C3360)-1),C3360)</f>
        <v>SG</v>
      </c>
      <c r="AF3360" s="1" t="str">
        <f aca="false">B3360&amp;"|"&amp;A3360</f>
        <v>Eric Gordon|2015</v>
      </c>
      <c r="AG3360" s="1" t="n">
        <f aca="false">SUMPRODUCT(($A$2:$A$4670=A3360)*($Z$2:$Z$4670&gt;Z3360))+1</f>
        <v>108</v>
      </c>
    </row>
    <row r="3361" customFormat="false" ht="15" hidden="false" customHeight="false" outlineLevel="0" collapsed="false">
      <c r="A3361" s="1" t="n">
        <v>2015</v>
      </c>
      <c r="B3361" s="1" t="s">
        <v>1070</v>
      </c>
      <c r="C3361" s="1" t="s">
        <v>92</v>
      </c>
      <c r="D3361" s="1" t="n">
        <v>23</v>
      </c>
      <c r="E3361" s="1" t="s">
        <v>173</v>
      </c>
      <c r="F3361" s="1" t="n">
        <v>3</v>
      </c>
      <c r="G3361" s="1" t="n">
        <v>0</v>
      </c>
      <c r="H3361" s="1" t="n">
        <v>2</v>
      </c>
      <c r="I3361" s="1" t="n">
        <v>1</v>
      </c>
      <c r="J3361" s="1" t="n">
        <v>1</v>
      </c>
      <c r="K3361" s="1" t="n">
        <v>1</v>
      </c>
      <c r="L3361" s="1" t="n">
        <v>0</v>
      </c>
      <c r="M3361" s="1" t="n">
        <v>0</v>
      </c>
      <c r="O3361" s="1" t="n">
        <v>0</v>
      </c>
      <c r="P3361" s="1" t="n">
        <v>0</v>
      </c>
      <c r="R3361" s="1" t="n">
        <v>0</v>
      </c>
      <c r="S3361" s="1" t="n">
        <v>1</v>
      </c>
      <c r="T3361" s="1" t="n">
        <v>1</v>
      </c>
      <c r="U3361" s="1" t="n">
        <v>0</v>
      </c>
      <c r="V3361" s="1" t="n">
        <v>0</v>
      </c>
      <c r="W3361" s="1" t="n">
        <v>0</v>
      </c>
      <c r="X3361" s="1" t="n">
        <v>0</v>
      </c>
      <c r="Y3361" s="1" t="n">
        <v>1</v>
      </c>
      <c r="Z3361" s="1" t="n">
        <v>2</v>
      </c>
      <c r="AA3361" s="1" t="n">
        <v>40.8</v>
      </c>
      <c r="AB3361" s="1" t="n">
        <v>1</v>
      </c>
      <c r="AC3361" s="1" t="n">
        <v>0</v>
      </c>
      <c r="AD3361" s="1" t="n">
        <f aca="false">IF(F3361=0,0,Z3361/F3361)</f>
        <v>0.666666666666667</v>
      </c>
      <c r="AE3361" s="1" t="str">
        <f aca="false">IFERROR(LEFT(C3361,FIND("-",C3361)-1),C3361)</f>
        <v>PF</v>
      </c>
      <c r="AF3361" s="1" t="str">
        <f aca="false">B3361&amp;"|"&amp;A3361</f>
        <v>Eric Moreland|2015</v>
      </c>
      <c r="AG3361" s="1" t="n">
        <f aca="false">SUMPRODUCT(($A$2:$A$4670=A3361)*($Z$2:$Z$4670&gt;Z3361))+1</f>
        <v>483</v>
      </c>
    </row>
    <row r="3362" customFormat="false" ht="15" hidden="false" customHeight="false" outlineLevel="0" collapsed="false">
      <c r="A3362" s="1" t="n">
        <v>2015</v>
      </c>
      <c r="B3362" s="1" t="s">
        <v>1071</v>
      </c>
      <c r="C3362" s="1" t="s">
        <v>102</v>
      </c>
      <c r="D3362" s="1" t="n">
        <v>23</v>
      </c>
      <c r="E3362" s="1" t="s">
        <v>129</v>
      </c>
      <c r="F3362" s="1" t="n">
        <v>43</v>
      </c>
      <c r="G3362" s="1" t="n">
        <v>1</v>
      </c>
      <c r="H3362" s="1" t="n">
        <v>410</v>
      </c>
      <c r="I3362" s="1" t="n">
        <v>61</v>
      </c>
      <c r="J3362" s="1" t="n">
        <v>162</v>
      </c>
      <c r="K3362" s="1" t="n">
        <v>0.377</v>
      </c>
      <c r="L3362" s="1" t="n">
        <v>14</v>
      </c>
      <c r="M3362" s="1" t="n">
        <v>47</v>
      </c>
      <c r="N3362" s="1" t="n">
        <v>0.298</v>
      </c>
      <c r="O3362" s="1" t="n">
        <v>10</v>
      </c>
      <c r="P3362" s="1" t="n">
        <v>12</v>
      </c>
      <c r="Q3362" s="1" t="n">
        <v>0.833</v>
      </c>
      <c r="R3362" s="1" t="n">
        <v>7</v>
      </c>
      <c r="S3362" s="1" t="n">
        <v>24</v>
      </c>
      <c r="T3362" s="1" t="n">
        <v>31</v>
      </c>
      <c r="U3362" s="1" t="n">
        <v>39</v>
      </c>
      <c r="V3362" s="1" t="n">
        <v>12</v>
      </c>
      <c r="W3362" s="1" t="n">
        <v>0</v>
      </c>
      <c r="X3362" s="1" t="n">
        <v>14</v>
      </c>
      <c r="Y3362" s="1" t="n">
        <v>26</v>
      </c>
      <c r="Z3362" s="1" t="n">
        <v>146</v>
      </c>
      <c r="AA3362" s="1" t="n">
        <v>8.9</v>
      </c>
      <c r="AB3362" s="1" t="n">
        <v>0.436</v>
      </c>
      <c r="AC3362" s="1" t="n">
        <v>0</v>
      </c>
      <c r="AD3362" s="1" t="n">
        <f aca="false">IF(F3362=0,0,Z3362/F3362)</f>
        <v>3.3953488372093</v>
      </c>
      <c r="AE3362" s="1" t="str">
        <f aca="false">IFERROR(LEFT(C3362,FIND("-",C3362)-1),C3362)</f>
        <v>PG</v>
      </c>
      <c r="AF3362" s="1" t="str">
        <f aca="false">B3362&amp;"|"&amp;A3362</f>
        <v>Erick Green|2015</v>
      </c>
      <c r="AG3362" s="1" t="n">
        <f aca="false">SUMPRODUCT(($A$2:$A$4670=A3362)*($Z$2:$Z$4670&gt;Z3362))+1</f>
        <v>367</v>
      </c>
    </row>
    <row r="3363" customFormat="false" ht="15" hidden="false" customHeight="false" outlineLevel="0" collapsed="false">
      <c r="A3363" s="1" t="n">
        <v>2015</v>
      </c>
      <c r="B3363" s="1" t="s">
        <v>696</v>
      </c>
      <c r="C3363" s="1" t="s">
        <v>92</v>
      </c>
      <c r="D3363" s="1" t="n">
        <v>27</v>
      </c>
      <c r="E3363" s="1" t="s">
        <v>152</v>
      </c>
      <c r="F3363" s="1" t="n">
        <v>58</v>
      </c>
      <c r="G3363" s="1" t="n">
        <v>36</v>
      </c>
      <c r="H3363" s="1" t="n">
        <v>1319</v>
      </c>
      <c r="I3363" s="1" t="n">
        <v>263</v>
      </c>
      <c r="J3363" s="1" t="n">
        <v>557</v>
      </c>
      <c r="K3363" s="1" t="n">
        <v>0.472</v>
      </c>
      <c r="L3363" s="1" t="n">
        <v>74</v>
      </c>
      <c r="M3363" s="1" t="n">
        <v>190</v>
      </c>
      <c r="N3363" s="1" t="n">
        <v>0.389</v>
      </c>
      <c r="O3363" s="1" t="n">
        <v>69</v>
      </c>
      <c r="P3363" s="1" t="n">
        <v>107</v>
      </c>
      <c r="Q3363" s="1" t="n">
        <v>0.645</v>
      </c>
      <c r="R3363" s="1" t="n">
        <v>80</v>
      </c>
      <c r="S3363" s="1" t="n">
        <v>197</v>
      </c>
      <c r="T3363" s="1" t="n">
        <v>277</v>
      </c>
      <c r="U3363" s="1" t="n">
        <v>56</v>
      </c>
      <c r="V3363" s="1" t="n">
        <v>36</v>
      </c>
      <c r="W3363" s="1" t="n">
        <v>19</v>
      </c>
      <c r="X3363" s="1" t="n">
        <v>45</v>
      </c>
      <c r="Y3363" s="1" t="n">
        <v>149</v>
      </c>
      <c r="Z3363" s="1" t="n">
        <v>669</v>
      </c>
      <c r="AA3363" s="1" t="n">
        <v>16.8</v>
      </c>
      <c r="AB3363" s="1" t="n">
        <v>0.554</v>
      </c>
      <c r="AC3363" s="1" t="n">
        <v>4</v>
      </c>
      <c r="AD3363" s="1" t="n">
        <f aca="false">IF(F3363=0,0,Z3363/F3363)</f>
        <v>11.5344827586207</v>
      </c>
      <c r="AE3363" s="1" t="str">
        <f aca="false">IFERROR(LEFT(C3363,FIND("-",C3363)-1),C3363)</f>
        <v>PF</v>
      </c>
      <c r="AF3363" s="1" t="str">
        <f aca="false">B3363&amp;"|"&amp;A3363</f>
        <v>Ersan Ilyasova|2015</v>
      </c>
      <c r="AG3363" s="1" t="n">
        <f aca="false">SUMPRODUCT(($A$2:$A$4670=A3363)*($Z$2:$Z$4670&gt;Z3363))+1</f>
        <v>151</v>
      </c>
    </row>
    <row r="3364" customFormat="false" ht="15" hidden="false" customHeight="false" outlineLevel="0" collapsed="false">
      <c r="A3364" s="1" t="n">
        <v>2015</v>
      </c>
      <c r="B3364" s="1" t="s">
        <v>912</v>
      </c>
      <c r="C3364" s="1" t="s">
        <v>128</v>
      </c>
      <c r="D3364" s="1" t="n">
        <v>22</v>
      </c>
      <c r="E3364" s="1" t="s">
        <v>112</v>
      </c>
      <c r="F3364" s="1" t="n">
        <v>58</v>
      </c>
      <c r="G3364" s="1" t="n">
        <v>32</v>
      </c>
      <c r="H3364" s="1" t="n">
        <v>1661</v>
      </c>
      <c r="I3364" s="1" t="n">
        <v>253</v>
      </c>
      <c r="J3364" s="1" t="n">
        <v>575</v>
      </c>
      <c r="K3364" s="1" t="n">
        <v>0.44</v>
      </c>
      <c r="L3364" s="1" t="n">
        <v>85</v>
      </c>
      <c r="M3364" s="1" t="n">
        <v>225</v>
      </c>
      <c r="N3364" s="1" t="n">
        <v>0.378</v>
      </c>
      <c r="O3364" s="1" t="n">
        <v>107</v>
      </c>
      <c r="P3364" s="1" t="n">
        <v>147</v>
      </c>
      <c r="Q3364" s="1" t="n">
        <v>0.728</v>
      </c>
      <c r="R3364" s="1" t="n">
        <v>28</v>
      </c>
      <c r="S3364" s="1" t="n">
        <v>125</v>
      </c>
      <c r="T3364" s="1" t="n">
        <v>153</v>
      </c>
      <c r="U3364" s="1" t="n">
        <v>120</v>
      </c>
      <c r="V3364" s="1" t="n">
        <v>40</v>
      </c>
      <c r="W3364" s="1" t="n">
        <v>2</v>
      </c>
      <c r="X3364" s="1" t="n">
        <v>82</v>
      </c>
      <c r="Y3364" s="1" t="n">
        <v>116</v>
      </c>
      <c r="Z3364" s="1" t="n">
        <v>698</v>
      </c>
      <c r="AA3364" s="1" t="n">
        <v>12.4</v>
      </c>
      <c r="AB3364" s="1" t="n">
        <v>0.546</v>
      </c>
      <c r="AC3364" s="1" t="n">
        <v>2.1</v>
      </c>
      <c r="AD3364" s="1" t="n">
        <f aca="false">IF(F3364=0,0,Z3364/F3364)</f>
        <v>12.0344827586207</v>
      </c>
      <c r="AE3364" s="1" t="str">
        <f aca="false">IFERROR(LEFT(C3364,FIND("-",C3364)-1),C3364)</f>
        <v>SG</v>
      </c>
      <c r="AF3364" s="1" t="str">
        <f aca="false">B3364&amp;"|"&amp;A3364</f>
        <v>Evan Fournier|2015</v>
      </c>
      <c r="AG3364" s="1" t="n">
        <f aca="false">SUMPRODUCT(($A$2:$A$4670=A3364)*($Z$2:$Z$4670&gt;Z3364))+1</f>
        <v>144</v>
      </c>
    </row>
    <row r="3365" customFormat="false" ht="15" hidden="false" customHeight="false" outlineLevel="0" collapsed="false">
      <c r="A3365" s="1" t="n">
        <v>2015</v>
      </c>
      <c r="B3365" s="1" t="s">
        <v>759</v>
      </c>
      <c r="C3365" s="1" t="s">
        <v>128</v>
      </c>
      <c r="D3365" s="1" t="n">
        <v>26</v>
      </c>
      <c r="E3365" s="1" t="s">
        <v>199</v>
      </c>
      <c r="F3365" s="1" t="n">
        <v>82</v>
      </c>
      <c r="G3365" s="1" t="n">
        <v>57</v>
      </c>
      <c r="H3365" s="1" t="n">
        <v>2260</v>
      </c>
      <c r="I3365" s="1" t="n">
        <v>320</v>
      </c>
      <c r="J3365" s="1" t="n">
        <v>746</v>
      </c>
      <c r="K3365" s="1" t="n">
        <v>0.429</v>
      </c>
      <c r="L3365" s="1" t="n">
        <v>33</v>
      </c>
      <c r="M3365" s="1" t="n">
        <v>119</v>
      </c>
      <c r="N3365" s="1" t="n">
        <v>0.277</v>
      </c>
      <c r="O3365" s="1" t="n">
        <v>106</v>
      </c>
      <c r="P3365" s="1" t="n">
        <v>141</v>
      </c>
      <c r="Q3365" s="1" t="n">
        <v>0.752</v>
      </c>
      <c r="R3365" s="1" t="n">
        <v>40</v>
      </c>
      <c r="S3365" s="1" t="n">
        <v>377</v>
      </c>
      <c r="T3365" s="1" t="n">
        <v>417</v>
      </c>
      <c r="U3365" s="1" t="n">
        <v>449</v>
      </c>
      <c r="V3365" s="1" t="n">
        <v>83</v>
      </c>
      <c r="W3365" s="1" t="n">
        <v>19</v>
      </c>
      <c r="X3365" s="1" t="n">
        <v>198</v>
      </c>
      <c r="Y3365" s="1" t="n">
        <v>180</v>
      </c>
      <c r="Z3365" s="1" t="n">
        <v>779</v>
      </c>
      <c r="AA3365" s="1" t="n">
        <v>12.8</v>
      </c>
      <c r="AB3365" s="1" t="n">
        <v>0.482</v>
      </c>
      <c r="AC3365" s="1" t="n">
        <v>2.5</v>
      </c>
      <c r="AD3365" s="1" t="n">
        <f aca="false">IF(F3365=0,0,Z3365/F3365)</f>
        <v>9.5</v>
      </c>
      <c r="AE3365" s="1" t="str">
        <f aca="false">IFERROR(LEFT(C3365,FIND("-",C3365)-1),C3365)</f>
        <v>SG</v>
      </c>
      <c r="AF3365" s="1" t="str">
        <f aca="false">B3365&amp;"|"&amp;A3365</f>
        <v>Evan Turner|2015</v>
      </c>
      <c r="AG3365" s="1" t="n">
        <f aca="false">SUMPRODUCT(($A$2:$A$4670=A3365)*($Z$2:$Z$4670&gt;Z3365))+1</f>
        <v>118</v>
      </c>
    </row>
    <row r="3366" customFormat="false" ht="15" hidden="false" customHeight="false" outlineLevel="0" collapsed="false">
      <c r="A3366" s="1" t="n">
        <v>2015</v>
      </c>
      <c r="B3366" s="1" t="s">
        <v>914</v>
      </c>
      <c r="C3366" s="1" t="s">
        <v>105</v>
      </c>
      <c r="D3366" s="1" t="n">
        <v>25</v>
      </c>
      <c r="E3366" s="1" t="s">
        <v>117</v>
      </c>
      <c r="F3366" s="1" t="n">
        <v>46</v>
      </c>
      <c r="G3366" s="1" t="n">
        <v>7</v>
      </c>
      <c r="H3366" s="1" t="n">
        <v>504</v>
      </c>
      <c r="I3366" s="1" t="n">
        <v>76</v>
      </c>
      <c r="J3366" s="1" t="n">
        <v>139</v>
      </c>
      <c r="K3366" s="1" t="n">
        <v>0.547</v>
      </c>
      <c r="L3366" s="1" t="n">
        <v>0</v>
      </c>
      <c r="M3366" s="1" t="n">
        <v>0</v>
      </c>
      <c r="O3366" s="1" t="n">
        <v>49</v>
      </c>
      <c r="P3366" s="1" t="n">
        <v>78</v>
      </c>
      <c r="Q3366" s="1" t="n">
        <v>0.628</v>
      </c>
      <c r="R3366" s="1" t="n">
        <v>60</v>
      </c>
      <c r="S3366" s="1" t="n">
        <v>95</v>
      </c>
      <c r="T3366" s="1" t="n">
        <v>155</v>
      </c>
      <c r="U3366" s="1" t="n">
        <v>9</v>
      </c>
      <c r="V3366" s="1" t="n">
        <v>7</v>
      </c>
      <c r="W3366" s="1" t="n">
        <v>42</v>
      </c>
      <c r="X3366" s="1" t="n">
        <v>32</v>
      </c>
      <c r="Y3366" s="1" t="n">
        <v>77</v>
      </c>
      <c r="Z3366" s="1" t="n">
        <v>201</v>
      </c>
      <c r="AA3366" s="1" t="n">
        <v>16.2</v>
      </c>
      <c r="AB3366" s="1" t="n">
        <v>0.58</v>
      </c>
      <c r="AC3366" s="1" t="n">
        <v>1.7</v>
      </c>
      <c r="AD3366" s="1" t="n">
        <f aca="false">IF(F3366=0,0,Z3366/F3366)</f>
        <v>4.36956521739131</v>
      </c>
      <c r="AE3366" s="1" t="str">
        <f aca="false">IFERROR(LEFT(C3366,FIND("-",C3366)-1),C3366)</f>
        <v>C</v>
      </c>
      <c r="AF3366" s="1" t="str">
        <f aca="false">B3366&amp;"|"&amp;A3366</f>
        <v>Festus Ezeli|2015</v>
      </c>
      <c r="AG3366" s="1" t="n">
        <f aca="false">SUMPRODUCT(($A$2:$A$4670=A3366)*($Z$2:$Z$4670&gt;Z3366))+1</f>
        <v>339</v>
      </c>
    </row>
    <row r="3367" customFormat="false" ht="15" hidden="false" customHeight="false" outlineLevel="0" collapsed="false">
      <c r="A3367" s="1" t="n">
        <v>2015</v>
      </c>
      <c r="B3367" s="1" t="s">
        <v>296</v>
      </c>
      <c r="C3367" s="1" t="s">
        <v>123</v>
      </c>
      <c r="D3367" s="1" t="n">
        <v>33</v>
      </c>
      <c r="E3367" s="1" t="s">
        <v>103</v>
      </c>
      <c r="F3367" s="1" t="n">
        <v>14</v>
      </c>
      <c r="G3367" s="1" t="n">
        <v>0</v>
      </c>
      <c r="H3367" s="1" t="n">
        <v>200</v>
      </c>
      <c r="I3367" s="1" t="n">
        <v>17</v>
      </c>
      <c r="J3367" s="1" t="n">
        <v>63</v>
      </c>
      <c r="K3367" s="1" t="n">
        <v>0.27</v>
      </c>
      <c r="L3367" s="1" t="n">
        <v>10</v>
      </c>
      <c r="M3367" s="1" t="n">
        <v>45</v>
      </c>
      <c r="N3367" s="1" t="n">
        <v>0.222</v>
      </c>
      <c r="O3367" s="1" t="n">
        <v>1</v>
      </c>
      <c r="P3367" s="1" t="n">
        <v>4</v>
      </c>
      <c r="Q3367" s="1" t="n">
        <v>0.25</v>
      </c>
      <c r="R3367" s="1" t="n">
        <v>3</v>
      </c>
      <c r="S3367" s="1" t="n">
        <v>14</v>
      </c>
      <c r="T3367" s="1" t="n">
        <v>17</v>
      </c>
      <c r="U3367" s="1" t="n">
        <v>15</v>
      </c>
      <c r="V3367" s="1" t="n">
        <v>9</v>
      </c>
      <c r="W3367" s="1" t="n">
        <v>5</v>
      </c>
      <c r="X3367" s="1" t="n">
        <v>10</v>
      </c>
      <c r="Y3367" s="1" t="n">
        <v>20</v>
      </c>
      <c r="Z3367" s="1" t="n">
        <v>45</v>
      </c>
      <c r="AA3367" s="1" t="n">
        <v>3.6</v>
      </c>
      <c r="AB3367" s="1" t="n">
        <v>0.347</v>
      </c>
      <c r="AC3367" s="1" t="n">
        <v>-0.2</v>
      </c>
      <c r="AD3367" s="1" t="n">
        <f aca="false">IF(F3367=0,0,Z3367/F3367)</f>
        <v>3.21428571428571</v>
      </c>
      <c r="AE3367" s="1" t="str">
        <f aca="false">IFERROR(LEFT(C3367,FIND("-",C3367)-1),C3367)</f>
        <v>SF</v>
      </c>
      <c r="AF3367" s="1" t="str">
        <f aca="false">B3367&amp;"|"&amp;A3367</f>
        <v>Francisco Garcia|2015</v>
      </c>
      <c r="AG3367" s="1" t="n">
        <f aca="false">SUMPRODUCT(($A$2:$A$4670=A3367)*($Z$2:$Z$4670&gt;Z3367))+1</f>
        <v>426</v>
      </c>
    </row>
    <row r="3368" customFormat="false" ht="15" hidden="false" customHeight="false" outlineLevel="0" collapsed="false">
      <c r="A3368" s="1" t="n">
        <v>2015</v>
      </c>
      <c r="B3368" s="1" t="s">
        <v>1072</v>
      </c>
      <c r="C3368" s="1" t="s">
        <v>92</v>
      </c>
      <c r="D3368" s="1" t="n">
        <v>23</v>
      </c>
      <c r="E3368" s="1" t="s">
        <v>142</v>
      </c>
      <c r="F3368" s="1" t="n">
        <v>41</v>
      </c>
      <c r="G3368" s="1" t="n">
        <v>9</v>
      </c>
      <c r="H3368" s="1" t="n">
        <v>540</v>
      </c>
      <c r="I3368" s="1" t="n">
        <v>40</v>
      </c>
      <c r="J3368" s="1" t="n">
        <v>78</v>
      </c>
      <c r="K3368" s="1" t="n">
        <v>0.513</v>
      </c>
      <c r="L3368" s="1" t="n">
        <v>0</v>
      </c>
      <c r="M3368" s="1" t="n">
        <v>5</v>
      </c>
      <c r="N3368" s="1" t="n">
        <v>0</v>
      </c>
      <c r="O3368" s="1" t="n">
        <v>13</v>
      </c>
      <c r="P3368" s="1" t="n">
        <v>27</v>
      </c>
      <c r="Q3368" s="1" t="n">
        <v>0.481</v>
      </c>
      <c r="R3368" s="1" t="n">
        <v>78</v>
      </c>
      <c r="S3368" s="1" t="n">
        <v>98</v>
      </c>
      <c r="T3368" s="1" t="n">
        <v>176</v>
      </c>
      <c r="U3368" s="1" t="n">
        <v>28</v>
      </c>
      <c r="V3368" s="1" t="n">
        <v>17</v>
      </c>
      <c r="W3368" s="1" t="n">
        <v>16</v>
      </c>
      <c r="X3368" s="1" t="n">
        <v>17</v>
      </c>
      <c r="Y3368" s="1" t="n">
        <v>96</v>
      </c>
      <c r="Z3368" s="1" t="n">
        <v>93</v>
      </c>
      <c r="AA3368" s="1" t="n">
        <v>12</v>
      </c>
      <c r="AB3368" s="1" t="n">
        <v>0.517</v>
      </c>
      <c r="AC3368" s="1" t="n">
        <v>1.4</v>
      </c>
      <c r="AD3368" s="1" t="n">
        <f aca="false">IF(F3368=0,0,Z3368/F3368)</f>
        <v>2.26829268292683</v>
      </c>
      <c r="AE3368" s="1" t="str">
        <f aca="false">IFERROR(LEFT(C3368,FIND("-",C3368)-1),C3368)</f>
        <v>PF</v>
      </c>
      <c r="AF3368" s="1" t="str">
        <f aca="false">B3368&amp;"|"&amp;A3368</f>
        <v>Furkan Aldemir|2015</v>
      </c>
      <c r="AG3368" s="1" t="n">
        <f aca="false">SUMPRODUCT(($A$2:$A$4670=A3368)*($Z$2:$Z$4670&gt;Z3368))+1</f>
        <v>395</v>
      </c>
    </row>
    <row r="3369" customFormat="false" ht="15" hidden="false" customHeight="false" outlineLevel="0" collapsed="false">
      <c r="A3369" s="1" t="n">
        <v>2015</v>
      </c>
      <c r="B3369" s="1" t="s">
        <v>991</v>
      </c>
      <c r="C3369" s="1" t="s">
        <v>102</v>
      </c>
      <c r="D3369" s="1" t="n">
        <v>26</v>
      </c>
      <c r="E3369" s="1" t="s">
        <v>969</v>
      </c>
      <c r="F3369" s="1" t="n">
        <v>4</v>
      </c>
      <c r="G3369" s="1" t="n">
        <v>0</v>
      </c>
      <c r="H3369" s="1" t="n">
        <v>43</v>
      </c>
      <c r="I3369" s="1" t="n">
        <v>3</v>
      </c>
      <c r="J3369" s="1" t="n">
        <v>20</v>
      </c>
      <c r="K3369" s="1" t="n">
        <v>0.15</v>
      </c>
      <c r="L3369" s="1" t="n">
        <v>0</v>
      </c>
      <c r="M3369" s="1" t="n">
        <v>3</v>
      </c>
      <c r="N3369" s="1" t="n">
        <v>0</v>
      </c>
      <c r="O3369" s="1" t="n">
        <v>0</v>
      </c>
      <c r="P3369" s="1" t="n">
        <v>0</v>
      </c>
      <c r="R3369" s="1" t="n">
        <v>0</v>
      </c>
      <c r="S3369" s="1" t="n">
        <v>1</v>
      </c>
      <c r="T3369" s="1" t="n">
        <v>1</v>
      </c>
      <c r="U3369" s="1" t="n">
        <v>13</v>
      </c>
      <c r="V3369" s="1" t="n">
        <v>2</v>
      </c>
      <c r="W3369" s="1" t="n">
        <v>0</v>
      </c>
      <c r="X3369" s="1" t="n">
        <v>2</v>
      </c>
      <c r="Y3369" s="1" t="n">
        <v>1</v>
      </c>
      <c r="Z3369" s="1" t="n">
        <v>6</v>
      </c>
      <c r="AA3369" s="1" t="n">
        <v>0.5</v>
      </c>
      <c r="AB3369" s="1" t="n">
        <v>0.15</v>
      </c>
      <c r="AC3369" s="1" t="n">
        <v>-0.2</v>
      </c>
      <c r="AD3369" s="1" t="n">
        <f aca="false">IF(F3369=0,0,Z3369/F3369)</f>
        <v>1.5</v>
      </c>
      <c r="AE3369" s="1" t="str">
        <f aca="false">IFERROR(LEFT(C3369,FIND("-",C3369)-1),C3369)</f>
        <v>PG</v>
      </c>
      <c r="AF3369" s="1" t="str">
        <f aca="false">B3369&amp;"|"&amp;A3369</f>
        <v>Gal Mekel|2015</v>
      </c>
      <c r="AG3369" s="1" t="n">
        <f aca="false">SUMPRODUCT(($A$2:$A$4670=A3369)*($Z$2:$Z$4670&gt;Z3369))+1</f>
        <v>474</v>
      </c>
    </row>
    <row r="3370" customFormat="false" ht="15" hidden="false" customHeight="false" outlineLevel="0" collapsed="false">
      <c r="A3370" s="1" t="n">
        <v>2015</v>
      </c>
      <c r="B3370" s="1" t="s">
        <v>697</v>
      </c>
      <c r="C3370" s="1" t="s">
        <v>128</v>
      </c>
      <c r="D3370" s="1" t="n">
        <v>28</v>
      </c>
      <c r="E3370" s="1" t="s">
        <v>137</v>
      </c>
      <c r="F3370" s="1" t="n">
        <v>52</v>
      </c>
      <c r="G3370" s="1" t="n">
        <v>18</v>
      </c>
      <c r="H3370" s="1" t="n">
        <v>735</v>
      </c>
      <c r="I3370" s="1" t="n">
        <v>68</v>
      </c>
      <c r="J3370" s="1" t="n">
        <v>170</v>
      </c>
      <c r="K3370" s="1" t="n">
        <v>0.4</v>
      </c>
      <c r="L3370" s="1" t="n">
        <v>33</v>
      </c>
      <c r="M3370" s="1" t="n">
        <v>88</v>
      </c>
      <c r="N3370" s="1" t="n">
        <v>0.375</v>
      </c>
      <c r="O3370" s="1" t="n">
        <v>35</v>
      </c>
      <c r="P3370" s="1" t="n">
        <v>48</v>
      </c>
      <c r="Q3370" s="1" t="n">
        <v>0.729</v>
      </c>
      <c r="R3370" s="1" t="n">
        <v>24</v>
      </c>
      <c r="S3370" s="1" t="n">
        <v>66</v>
      </c>
      <c r="T3370" s="1" t="n">
        <v>90</v>
      </c>
      <c r="U3370" s="1" t="n">
        <v>56</v>
      </c>
      <c r="V3370" s="1" t="n">
        <v>42</v>
      </c>
      <c r="W3370" s="1" t="n">
        <v>9</v>
      </c>
      <c r="X3370" s="1" t="n">
        <v>34</v>
      </c>
      <c r="Y3370" s="1" t="n">
        <v>76</v>
      </c>
      <c r="Z3370" s="1" t="n">
        <v>204</v>
      </c>
      <c r="AA3370" s="1" t="n">
        <v>10.9</v>
      </c>
      <c r="AB3370" s="1" t="n">
        <v>0.534</v>
      </c>
      <c r="AC3370" s="1" t="n">
        <v>1.5</v>
      </c>
      <c r="AD3370" s="1" t="n">
        <f aca="false">IF(F3370=0,0,Z3370/F3370)</f>
        <v>3.92307692307692</v>
      </c>
      <c r="AE3370" s="1" t="str">
        <f aca="false">IFERROR(LEFT(C3370,FIND("-",C3370)-1),C3370)</f>
        <v>SG</v>
      </c>
      <c r="AF3370" s="1" t="str">
        <f aca="false">B3370&amp;"|"&amp;A3370</f>
        <v>Garrett Temple|2015</v>
      </c>
      <c r="AG3370" s="1" t="n">
        <f aca="false">SUMPRODUCT(($A$2:$A$4670=A3370)*($Z$2:$Z$4670&gt;Z3370))+1</f>
        <v>337</v>
      </c>
    </row>
    <row r="3371" customFormat="false" ht="15" hidden="false" customHeight="false" outlineLevel="0" collapsed="false">
      <c r="A3371" s="1" t="n">
        <v>2015</v>
      </c>
      <c r="B3371" s="1" t="s">
        <v>1073</v>
      </c>
      <c r="C3371" s="1" t="s">
        <v>128</v>
      </c>
      <c r="D3371" s="1" t="n">
        <v>20</v>
      </c>
      <c r="E3371" s="1" t="s">
        <v>129</v>
      </c>
      <c r="F3371" s="1" t="n">
        <v>55</v>
      </c>
      <c r="G3371" s="1" t="n">
        <v>6</v>
      </c>
      <c r="H3371" s="1" t="n">
        <v>719</v>
      </c>
      <c r="I3371" s="1" t="n">
        <v>66</v>
      </c>
      <c r="J3371" s="1" t="n">
        <v>217</v>
      </c>
      <c r="K3371" s="1" t="n">
        <v>0.304</v>
      </c>
      <c r="L3371" s="1" t="n">
        <v>21</v>
      </c>
      <c r="M3371" s="1" t="n">
        <v>103</v>
      </c>
      <c r="N3371" s="1" t="n">
        <v>0.204</v>
      </c>
      <c r="O3371" s="1" t="n">
        <v>35</v>
      </c>
      <c r="P3371" s="1" t="n">
        <v>47</v>
      </c>
      <c r="Q3371" s="1" t="n">
        <v>0.745</v>
      </c>
      <c r="R3371" s="1" t="n">
        <v>21</v>
      </c>
      <c r="S3371" s="1" t="n">
        <v>43</v>
      </c>
      <c r="T3371" s="1" t="n">
        <v>64</v>
      </c>
      <c r="U3371" s="1" t="n">
        <v>29</v>
      </c>
      <c r="V3371" s="1" t="n">
        <v>39</v>
      </c>
      <c r="W3371" s="1" t="n">
        <v>7</v>
      </c>
      <c r="X3371" s="1" t="n">
        <v>38</v>
      </c>
      <c r="Y3371" s="1" t="n">
        <v>71</v>
      </c>
      <c r="Z3371" s="1" t="n">
        <v>188</v>
      </c>
      <c r="AA3371" s="1" t="n">
        <v>4.9</v>
      </c>
      <c r="AB3371" s="1" t="n">
        <v>0.395</v>
      </c>
      <c r="AC3371" s="1" t="n">
        <v>-0.7</v>
      </c>
      <c r="AD3371" s="1" t="n">
        <f aca="false">IF(F3371=0,0,Z3371/F3371)</f>
        <v>3.41818181818182</v>
      </c>
      <c r="AE3371" s="1" t="str">
        <f aca="false">IFERROR(LEFT(C3371,FIND("-",C3371)-1),C3371)</f>
        <v>SG</v>
      </c>
      <c r="AF3371" s="1" t="str">
        <f aca="false">B3371&amp;"|"&amp;A3371</f>
        <v>Gary Harris|2015</v>
      </c>
      <c r="AG3371" s="1" t="n">
        <f aca="false">SUMPRODUCT(($A$2:$A$4670=A3371)*($Z$2:$Z$4670&gt;Z3371))+1</f>
        <v>347</v>
      </c>
    </row>
    <row r="3372" customFormat="false" ht="15" hidden="false" customHeight="false" outlineLevel="0" collapsed="false">
      <c r="A3372" s="1" t="n">
        <v>2015</v>
      </c>
      <c r="B3372" s="1" t="s">
        <v>763</v>
      </c>
      <c r="C3372" s="1" t="s">
        <v>128</v>
      </c>
      <c r="D3372" s="1" t="n">
        <v>30</v>
      </c>
      <c r="E3372" s="1" t="s">
        <v>115</v>
      </c>
      <c r="F3372" s="1" t="n">
        <v>54</v>
      </c>
      <c r="G3372" s="1" t="n">
        <v>1</v>
      </c>
      <c r="H3372" s="1" t="n">
        <v>1193</v>
      </c>
      <c r="I3372" s="1" t="n">
        <v>188</v>
      </c>
      <c r="J3372" s="1" t="n">
        <v>503</v>
      </c>
      <c r="K3372" s="1" t="n">
        <v>0.374</v>
      </c>
      <c r="L3372" s="1" t="n">
        <v>50</v>
      </c>
      <c r="M3372" s="1" t="n">
        <v>164</v>
      </c>
      <c r="N3372" s="1" t="n">
        <v>0.305</v>
      </c>
      <c r="O3372" s="1" t="n">
        <v>117</v>
      </c>
      <c r="P3372" s="1" t="n">
        <v>135</v>
      </c>
      <c r="Q3372" s="1" t="n">
        <v>0.867</v>
      </c>
      <c r="R3372" s="1" t="n">
        <v>14</v>
      </c>
      <c r="S3372" s="1" t="n">
        <v>115</v>
      </c>
      <c r="T3372" s="1" t="n">
        <v>129</v>
      </c>
      <c r="U3372" s="1" t="n">
        <v>100</v>
      </c>
      <c r="V3372" s="1" t="n">
        <v>23</v>
      </c>
      <c r="W3372" s="1" t="n">
        <v>1</v>
      </c>
      <c r="X3372" s="1" t="n">
        <v>65</v>
      </c>
      <c r="Y3372" s="1" t="n">
        <v>88</v>
      </c>
      <c r="Z3372" s="1" t="n">
        <v>543</v>
      </c>
      <c r="AA3372" s="1" t="n">
        <v>11.1</v>
      </c>
      <c r="AB3372" s="1" t="n">
        <v>0.483</v>
      </c>
      <c r="AC3372" s="1" t="n">
        <v>0.6</v>
      </c>
      <c r="AD3372" s="1" t="n">
        <f aca="false">IF(F3372=0,0,Z3372/F3372)</f>
        <v>10.0555555555556</v>
      </c>
      <c r="AE3372" s="1" t="str">
        <f aca="false">IFERROR(LEFT(C3372,FIND("-",C3372)-1),C3372)</f>
        <v>SG</v>
      </c>
      <c r="AF3372" s="1" t="str">
        <f aca="false">B3372&amp;"|"&amp;A3372</f>
        <v>Gary Neal|2015</v>
      </c>
      <c r="AG3372" s="1" t="n">
        <f aca="false">SUMPRODUCT(($A$2:$A$4670=A3372)*($Z$2:$Z$4670&gt;Z3372))+1</f>
        <v>195</v>
      </c>
    </row>
    <row r="3373" customFormat="false" ht="15" hidden="false" customHeight="false" outlineLevel="0" collapsed="false">
      <c r="A3373" s="1" t="n">
        <v>2015</v>
      </c>
      <c r="B3373" s="1" t="s">
        <v>623</v>
      </c>
      <c r="C3373" s="1" t="s">
        <v>102</v>
      </c>
      <c r="D3373" s="1" t="n">
        <v>28</v>
      </c>
      <c r="E3373" s="1" t="s">
        <v>145</v>
      </c>
      <c r="F3373" s="1" t="n">
        <v>43</v>
      </c>
      <c r="G3373" s="1" t="n">
        <v>36</v>
      </c>
      <c r="H3373" s="1" t="n">
        <v>1267</v>
      </c>
      <c r="I3373" s="1" t="n">
        <v>255</v>
      </c>
      <c r="J3373" s="1" t="n">
        <v>535</v>
      </c>
      <c r="K3373" s="1" t="n">
        <v>0.477</v>
      </c>
      <c r="L3373" s="1" t="n">
        <v>69</v>
      </c>
      <c r="M3373" s="1" t="n">
        <v>193</v>
      </c>
      <c r="N3373" s="1" t="n">
        <v>0.358</v>
      </c>
      <c r="O3373" s="1" t="n">
        <v>113</v>
      </c>
      <c r="P3373" s="1" t="n">
        <v>143</v>
      </c>
      <c r="Q3373" s="1" t="n">
        <v>0.79</v>
      </c>
      <c r="R3373" s="1" t="n">
        <v>25</v>
      </c>
      <c r="S3373" s="1" t="n">
        <v>154</v>
      </c>
      <c r="T3373" s="1" t="n">
        <v>179</v>
      </c>
      <c r="U3373" s="1" t="n">
        <v>220</v>
      </c>
      <c r="V3373" s="1" t="n">
        <v>44</v>
      </c>
      <c r="W3373" s="1" t="n">
        <v>14</v>
      </c>
      <c r="X3373" s="1" t="n">
        <v>69</v>
      </c>
      <c r="Y3373" s="1" t="n">
        <v>111</v>
      </c>
      <c r="Z3373" s="1" t="n">
        <v>692</v>
      </c>
      <c r="AA3373" s="1" t="n">
        <v>21.5</v>
      </c>
      <c r="AB3373" s="1" t="n">
        <v>0.579</v>
      </c>
      <c r="AC3373" s="1" t="n">
        <v>5.4</v>
      </c>
      <c r="AD3373" s="1" t="n">
        <f aca="false">IF(F3373=0,0,Z3373/F3373)</f>
        <v>16.093023255814</v>
      </c>
      <c r="AE3373" s="1" t="str">
        <f aca="false">IFERROR(LEFT(C3373,FIND("-",C3373)-1),C3373)</f>
        <v>PG</v>
      </c>
      <c r="AF3373" s="1" t="str">
        <f aca="false">B3373&amp;"|"&amp;A3373</f>
        <v>George Hill|2015</v>
      </c>
      <c r="AG3373" s="1" t="n">
        <f aca="false">SUMPRODUCT(($A$2:$A$4670=A3373)*($Z$2:$Z$4670&gt;Z3373))+1</f>
        <v>147</v>
      </c>
    </row>
    <row r="3374" customFormat="false" ht="15" hidden="false" customHeight="false" outlineLevel="0" collapsed="false">
      <c r="A3374" s="1" t="n">
        <v>2015</v>
      </c>
      <c r="B3374" s="1" t="s">
        <v>299</v>
      </c>
      <c r="C3374" s="1" t="s">
        <v>128</v>
      </c>
      <c r="D3374" s="1" t="n">
        <v>29</v>
      </c>
      <c r="E3374" s="1" t="s">
        <v>124</v>
      </c>
      <c r="F3374" s="1" t="n">
        <v>74</v>
      </c>
      <c r="G3374" s="1" t="n">
        <v>4</v>
      </c>
      <c r="H3374" s="1" t="n">
        <v>1446</v>
      </c>
      <c r="I3374" s="1" t="n">
        <v>324</v>
      </c>
      <c r="J3374" s="1" t="n">
        <v>778</v>
      </c>
      <c r="K3374" s="1" t="n">
        <v>0.416</v>
      </c>
      <c r="L3374" s="1" t="n">
        <v>137</v>
      </c>
      <c r="M3374" s="1" t="n">
        <v>387</v>
      </c>
      <c r="N3374" s="1" t="n">
        <v>0.354</v>
      </c>
      <c r="O3374" s="1" t="n">
        <v>99</v>
      </c>
      <c r="P3374" s="1" t="n">
        <v>120</v>
      </c>
      <c r="Q3374" s="1" t="n">
        <v>0.825</v>
      </c>
      <c r="R3374" s="1" t="n">
        <v>33</v>
      </c>
      <c r="S3374" s="1" t="n">
        <v>153</v>
      </c>
      <c r="T3374" s="1" t="n">
        <v>186</v>
      </c>
      <c r="U3374" s="1" t="n">
        <v>91</v>
      </c>
      <c r="V3374" s="1" t="n">
        <v>42</v>
      </c>
      <c r="W3374" s="1" t="n">
        <v>12</v>
      </c>
      <c r="X3374" s="1" t="n">
        <v>104</v>
      </c>
      <c r="Y3374" s="1" t="n">
        <v>145</v>
      </c>
      <c r="Z3374" s="1" t="n">
        <v>884</v>
      </c>
      <c r="AA3374" s="1" t="n">
        <v>15.4</v>
      </c>
      <c r="AB3374" s="1" t="n">
        <v>0.532</v>
      </c>
      <c r="AC3374" s="1" t="n">
        <v>1.9</v>
      </c>
      <c r="AD3374" s="1" t="n">
        <f aca="false">IF(F3374=0,0,Z3374/F3374)</f>
        <v>11.9459459459459</v>
      </c>
      <c r="AE3374" s="1" t="str">
        <f aca="false">IFERROR(LEFT(C3374,FIND("-",C3374)-1),C3374)</f>
        <v>SG</v>
      </c>
      <c r="AF3374" s="1" t="str">
        <f aca="false">B3374&amp;"|"&amp;A3374</f>
        <v>Gerald Green|2015</v>
      </c>
      <c r="AG3374" s="1" t="n">
        <f aca="false">SUMPRODUCT(($A$2:$A$4670=A3374)*($Z$2:$Z$4670&gt;Z3374))+1</f>
        <v>93</v>
      </c>
    </row>
    <row r="3375" customFormat="false" ht="15" hidden="false" customHeight="false" outlineLevel="0" collapsed="false">
      <c r="A3375" s="1" t="n">
        <v>2015</v>
      </c>
      <c r="B3375" s="1" t="s">
        <v>698</v>
      </c>
      <c r="C3375" s="1" t="s">
        <v>128</v>
      </c>
      <c r="D3375" s="1" t="n">
        <v>27</v>
      </c>
      <c r="E3375" s="1" t="s">
        <v>1048</v>
      </c>
      <c r="F3375" s="1" t="n">
        <v>80</v>
      </c>
      <c r="G3375" s="1" t="n">
        <v>72</v>
      </c>
      <c r="H3375" s="1" t="n">
        <v>2315</v>
      </c>
      <c r="I3375" s="1" t="n">
        <v>370</v>
      </c>
      <c r="J3375" s="1" t="n">
        <v>847</v>
      </c>
      <c r="K3375" s="1" t="n">
        <v>0.437</v>
      </c>
      <c r="L3375" s="1" t="n">
        <v>45</v>
      </c>
      <c r="M3375" s="1" t="n">
        <v>136</v>
      </c>
      <c r="N3375" s="1" t="n">
        <v>0.331</v>
      </c>
      <c r="O3375" s="1" t="n">
        <v>184</v>
      </c>
      <c r="P3375" s="1" t="n">
        <v>217</v>
      </c>
      <c r="Q3375" s="1" t="n">
        <v>0.848</v>
      </c>
      <c r="R3375" s="1" t="n">
        <v>36</v>
      </c>
      <c r="S3375" s="1" t="n">
        <v>237</v>
      </c>
      <c r="T3375" s="1" t="n">
        <v>273</v>
      </c>
      <c r="U3375" s="1" t="n">
        <v>206</v>
      </c>
      <c r="V3375" s="1" t="n">
        <v>51</v>
      </c>
      <c r="W3375" s="1" t="n">
        <v>22</v>
      </c>
      <c r="X3375" s="1" t="n">
        <v>110</v>
      </c>
      <c r="Y3375" s="1" t="n">
        <v>135</v>
      </c>
      <c r="Z3375" s="1" t="n">
        <v>969</v>
      </c>
      <c r="AA3375" s="1" t="n">
        <v>13.2</v>
      </c>
      <c r="AB3375" s="1" t="n">
        <v>0.514</v>
      </c>
      <c r="AC3375" s="1" t="n">
        <v>3.6</v>
      </c>
      <c r="AD3375" s="1" t="n">
        <f aca="false">IF(F3375=0,0,Z3375/F3375)</f>
        <v>12.1125</v>
      </c>
      <c r="AE3375" s="1" t="str">
        <f aca="false">IFERROR(LEFT(C3375,FIND("-",C3375)-1),C3375)</f>
        <v>SG</v>
      </c>
      <c r="AF3375" s="1" t="str">
        <f aca="false">B3375&amp;"|"&amp;A3375</f>
        <v>Gerald Henderson|2015</v>
      </c>
      <c r="AG3375" s="1" t="n">
        <f aca="false">SUMPRODUCT(($A$2:$A$4670=A3375)*($Z$2:$Z$4670&gt;Z3375))+1</f>
        <v>71</v>
      </c>
    </row>
    <row r="3376" customFormat="false" ht="15" hidden="false" customHeight="false" outlineLevel="0" collapsed="false">
      <c r="A3376" s="1" t="n">
        <v>2015</v>
      </c>
      <c r="B3376" s="1" t="s">
        <v>300</v>
      </c>
      <c r="C3376" s="1" t="s">
        <v>123</v>
      </c>
      <c r="D3376" s="1" t="n">
        <v>32</v>
      </c>
      <c r="E3376" s="1" t="s">
        <v>199</v>
      </c>
      <c r="F3376" s="1" t="n">
        <v>32</v>
      </c>
      <c r="G3376" s="1" t="n">
        <v>0</v>
      </c>
      <c r="H3376" s="1" t="n">
        <v>286</v>
      </c>
      <c r="I3376" s="1" t="n">
        <v>14</v>
      </c>
      <c r="J3376" s="1" t="n">
        <v>34</v>
      </c>
      <c r="K3376" s="1" t="n">
        <v>0.412</v>
      </c>
      <c r="L3376" s="1" t="n">
        <v>1</v>
      </c>
      <c r="M3376" s="1" t="n">
        <v>3</v>
      </c>
      <c r="N3376" s="1" t="n">
        <v>0.333</v>
      </c>
      <c r="O3376" s="1" t="n">
        <v>6</v>
      </c>
      <c r="P3376" s="1" t="n">
        <v>15</v>
      </c>
      <c r="Q3376" s="1" t="n">
        <v>0.4</v>
      </c>
      <c r="R3376" s="1" t="n">
        <v>17</v>
      </c>
      <c r="S3376" s="1" t="n">
        <v>40</v>
      </c>
      <c r="T3376" s="1" t="n">
        <v>57</v>
      </c>
      <c r="U3376" s="1" t="n">
        <v>11</v>
      </c>
      <c r="V3376" s="1" t="n">
        <v>15</v>
      </c>
      <c r="W3376" s="1" t="n">
        <v>4</v>
      </c>
      <c r="X3376" s="1" t="n">
        <v>18</v>
      </c>
      <c r="Y3376" s="1" t="n">
        <v>19</v>
      </c>
      <c r="Z3376" s="1" t="n">
        <v>35</v>
      </c>
      <c r="AA3376" s="1" t="n">
        <v>6.2</v>
      </c>
      <c r="AB3376" s="1" t="n">
        <v>0.431</v>
      </c>
      <c r="AC3376" s="1" t="n">
        <v>0.1</v>
      </c>
      <c r="AD3376" s="1" t="n">
        <f aca="false">IF(F3376=0,0,Z3376/F3376)</f>
        <v>1.09375</v>
      </c>
      <c r="AE3376" s="1" t="str">
        <f aca="false">IFERROR(LEFT(C3376,FIND("-",C3376)-1),C3376)</f>
        <v>SF</v>
      </c>
      <c r="AF3376" s="1" t="str">
        <f aca="false">B3376&amp;"|"&amp;A3376</f>
        <v>Gerald Wallace|2015</v>
      </c>
      <c r="AG3376" s="1" t="n">
        <f aca="false">SUMPRODUCT(($A$2:$A$4670=A3376)*($Z$2:$Z$4670&gt;Z3376))+1</f>
        <v>438</v>
      </c>
    </row>
    <row r="3377" customFormat="false" ht="15" hidden="false" customHeight="false" outlineLevel="0" collapsed="false">
      <c r="A3377" s="1" t="n">
        <v>2015</v>
      </c>
      <c r="B3377" s="1" t="s">
        <v>992</v>
      </c>
      <c r="C3377" s="1" t="s">
        <v>128</v>
      </c>
      <c r="D3377" s="1" t="n">
        <v>20</v>
      </c>
      <c r="E3377" s="1" t="s">
        <v>152</v>
      </c>
      <c r="F3377" s="1" t="n">
        <v>81</v>
      </c>
      <c r="G3377" s="1" t="n">
        <v>71</v>
      </c>
      <c r="H3377" s="1" t="n">
        <v>2541</v>
      </c>
      <c r="I3377" s="1" t="n">
        <v>383</v>
      </c>
      <c r="J3377" s="1" t="n">
        <v>780</v>
      </c>
      <c r="K3377" s="1" t="n">
        <v>0.491</v>
      </c>
      <c r="L3377" s="1" t="n">
        <v>7</v>
      </c>
      <c r="M3377" s="1" t="n">
        <v>44</v>
      </c>
      <c r="N3377" s="1" t="n">
        <v>0.159</v>
      </c>
      <c r="O3377" s="1" t="n">
        <v>257</v>
      </c>
      <c r="P3377" s="1" t="n">
        <v>347</v>
      </c>
      <c r="Q3377" s="1" t="n">
        <v>0.741</v>
      </c>
      <c r="R3377" s="1" t="n">
        <v>100</v>
      </c>
      <c r="S3377" s="1" t="n">
        <v>442</v>
      </c>
      <c r="T3377" s="1" t="n">
        <v>542</v>
      </c>
      <c r="U3377" s="1" t="n">
        <v>207</v>
      </c>
      <c r="V3377" s="1" t="n">
        <v>73</v>
      </c>
      <c r="W3377" s="1" t="n">
        <v>85</v>
      </c>
      <c r="X3377" s="1" t="n">
        <v>173</v>
      </c>
      <c r="Y3377" s="1" t="n">
        <v>254</v>
      </c>
      <c r="Z3377" s="1" t="n">
        <v>1030</v>
      </c>
      <c r="AA3377" s="1" t="n">
        <v>14.8</v>
      </c>
      <c r="AB3377" s="1" t="n">
        <v>0.552</v>
      </c>
      <c r="AC3377" s="1" t="n">
        <v>6.2</v>
      </c>
      <c r="AD3377" s="1" t="n">
        <f aca="false">IF(F3377=0,0,Z3377/F3377)</f>
        <v>12.716049382716</v>
      </c>
      <c r="AE3377" s="1" t="str">
        <f aca="false">IFERROR(LEFT(C3377,FIND("-",C3377)-1),C3377)</f>
        <v>SG</v>
      </c>
      <c r="AF3377" s="1" t="str">
        <f aca="false">B3377&amp;"|"&amp;A3377</f>
        <v>Giannis Antetokounmpo|2015</v>
      </c>
      <c r="AG3377" s="1" t="n">
        <f aca="false">SUMPRODUCT(($A$2:$A$4670=A3377)*($Z$2:$Z$4670&gt;Z3377))+1</f>
        <v>63</v>
      </c>
    </row>
    <row r="3378" customFormat="false" ht="15" hidden="false" customHeight="false" outlineLevel="0" collapsed="false">
      <c r="A3378" s="1" t="n">
        <v>2015</v>
      </c>
      <c r="B3378" s="1" t="s">
        <v>302</v>
      </c>
      <c r="C3378" s="1" t="s">
        <v>92</v>
      </c>
      <c r="D3378" s="1" t="n">
        <v>29</v>
      </c>
      <c r="E3378" s="1" t="s">
        <v>108</v>
      </c>
      <c r="F3378" s="1" t="n">
        <v>74</v>
      </c>
      <c r="G3378" s="1" t="n">
        <v>0</v>
      </c>
      <c r="H3378" s="1" t="n">
        <v>904</v>
      </c>
      <c r="I3378" s="1" t="n">
        <v>117</v>
      </c>
      <c r="J3378" s="1" t="n">
        <v>255</v>
      </c>
      <c r="K3378" s="1" t="n">
        <v>0.459</v>
      </c>
      <c r="L3378" s="1" t="n">
        <v>0</v>
      </c>
      <c r="M3378" s="1" t="n">
        <v>4</v>
      </c>
      <c r="N3378" s="1" t="n">
        <v>0</v>
      </c>
      <c r="O3378" s="1" t="n">
        <v>60</v>
      </c>
      <c r="P3378" s="1" t="n">
        <v>95</v>
      </c>
      <c r="Q3378" s="1" t="n">
        <v>0.632</v>
      </c>
      <c r="R3378" s="1" t="n">
        <v>43</v>
      </c>
      <c r="S3378" s="1" t="n">
        <v>126</v>
      </c>
      <c r="T3378" s="1" t="n">
        <v>169</v>
      </c>
      <c r="U3378" s="1" t="n">
        <v>39</v>
      </c>
      <c r="V3378" s="1" t="n">
        <v>41</v>
      </c>
      <c r="W3378" s="1" t="n">
        <v>21</v>
      </c>
      <c r="X3378" s="1" t="n">
        <v>39</v>
      </c>
      <c r="Y3378" s="1" t="n">
        <v>132</v>
      </c>
      <c r="Z3378" s="1" t="n">
        <v>294</v>
      </c>
      <c r="AA3378" s="1" t="n">
        <v>10.8</v>
      </c>
      <c r="AB3378" s="1" t="n">
        <v>0.495</v>
      </c>
      <c r="AC3378" s="1" t="n">
        <v>1.4</v>
      </c>
      <c r="AD3378" s="1" t="n">
        <f aca="false">IF(F3378=0,0,Z3378/F3378)</f>
        <v>3.97297297297297</v>
      </c>
      <c r="AE3378" s="1" t="str">
        <f aca="false">IFERROR(LEFT(C3378,FIND("-",C3378)-1),C3378)</f>
        <v>PF</v>
      </c>
      <c r="AF3378" s="1" t="str">
        <f aca="false">B3378&amp;"|"&amp;A3378</f>
        <v>Glen Davis|2015</v>
      </c>
      <c r="AG3378" s="1" t="n">
        <f aca="false">SUMPRODUCT(($A$2:$A$4670=A3378)*($Z$2:$Z$4670&gt;Z3378))+1</f>
        <v>297</v>
      </c>
    </row>
    <row r="3379" customFormat="false" ht="15" hidden="false" customHeight="false" outlineLevel="0" collapsed="false">
      <c r="A3379" s="1" t="n">
        <v>2015</v>
      </c>
      <c r="B3379" s="1" t="s">
        <v>993</v>
      </c>
      <c r="C3379" s="1" t="s">
        <v>128</v>
      </c>
      <c r="D3379" s="1" t="n">
        <v>24</v>
      </c>
      <c r="E3379" s="1" t="s">
        <v>137</v>
      </c>
      <c r="F3379" s="1" t="n">
        <v>5</v>
      </c>
      <c r="G3379" s="1" t="n">
        <v>0</v>
      </c>
      <c r="H3379" s="1" t="n">
        <v>43</v>
      </c>
      <c r="I3379" s="1" t="n">
        <v>3</v>
      </c>
      <c r="J3379" s="1" t="n">
        <v>15</v>
      </c>
      <c r="K3379" s="1" t="n">
        <v>0.2</v>
      </c>
      <c r="L3379" s="1" t="n">
        <v>1</v>
      </c>
      <c r="M3379" s="1" t="n">
        <v>7</v>
      </c>
      <c r="N3379" s="1" t="n">
        <v>0.143</v>
      </c>
      <c r="O3379" s="1" t="n">
        <v>4</v>
      </c>
      <c r="P3379" s="1" t="n">
        <v>6</v>
      </c>
      <c r="Q3379" s="1" t="n">
        <v>0.667</v>
      </c>
      <c r="R3379" s="1" t="n">
        <v>2</v>
      </c>
      <c r="S3379" s="1" t="n">
        <v>2</v>
      </c>
      <c r="T3379" s="1" t="n">
        <v>4</v>
      </c>
      <c r="U3379" s="1" t="n">
        <v>2</v>
      </c>
      <c r="V3379" s="1" t="n">
        <v>0</v>
      </c>
      <c r="W3379" s="1" t="n">
        <v>0</v>
      </c>
      <c r="X3379" s="1" t="n">
        <v>2</v>
      </c>
      <c r="Y3379" s="1" t="n">
        <v>11</v>
      </c>
      <c r="Z3379" s="1" t="n">
        <v>11</v>
      </c>
      <c r="AA3379" s="1" t="n">
        <v>-3.6</v>
      </c>
      <c r="AB3379" s="1" t="n">
        <v>0.312</v>
      </c>
      <c r="AC3379" s="1" t="n">
        <v>-0.1</v>
      </c>
      <c r="AD3379" s="1" t="n">
        <f aca="false">IF(F3379=0,0,Z3379/F3379)</f>
        <v>2.2</v>
      </c>
      <c r="AE3379" s="1" t="str">
        <f aca="false">IFERROR(LEFT(C3379,FIND("-",C3379)-1),C3379)</f>
        <v>SG</v>
      </c>
      <c r="AF3379" s="1" t="str">
        <f aca="false">B3379&amp;"|"&amp;A3379</f>
        <v>Glen Rice|2015</v>
      </c>
      <c r="AG3379" s="1" t="n">
        <f aca="false">SUMPRODUCT(($A$2:$A$4670=A3379)*($Z$2:$Z$4670&gt;Z3379))+1</f>
        <v>468</v>
      </c>
    </row>
    <row r="3380" customFormat="false" ht="15" hidden="false" customHeight="false" outlineLevel="0" collapsed="false">
      <c r="A3380" s="1" t="n">
        <v>2015</v>
      </c>
      <c r="B3380" s="1" t="s">
        <v>1074</v>
      </c>
      <c r="C3380" s="1" t="s">
        <v>114</v>
      </c>
      <c r="D3380" s="1" t="n">
        <v>21</v>
      </c>
      <c r="E3380" s="1" t="s">
        <v>115</v>
      </c>
      <c r="F3380" s="1" t="n">
        <v>35</v>
      </c>
      <c r="G3380" s="1" t="n">
        <v>1</v>
      </c>
      <c r="H3380" s="1" t="n">
        <v>261</v>
      </c>
      <c r="I3380" s="1" t="n">
        <v>26</v>
      </c>
      <c r="J3380" s="1" t="n">
        <v>67</v>
      </c>
      <c r="K3380" s="1" t="n">
        <v>0.388</v>
      </c>
      <c r="L3380" s="1" t="n">
        <v>5</v>
      </c>
      <c r="M3380" s="1" t="n">
        <v>19</v>
      </c>
      <c r="N3380" s="1" t="n">
        <v>0.263</v>
      </c>
      <c r="O3380" s="1" t="n">
        <v>16</v>
      </c>
      <c r="P3380" s="1" t="n">
        <v>24</v>
      </c>
      <c r="Q3380" s="1" t="n">
        <v>0.667</v>
      </c>
      <c r="R3380" s="1" t="n">
        <v>15</v>
      </c>
      <c r="S3380" s="1" t="n">
        <v>24</v>
      </c>
      <c r="T3380" s="1" t="n">
        <v>39</v>
      </c>
      <c r="U3380" s="1" t="n">
        <v>11</v>
      </c>
      <c r="V3380" s="1" t="n">
        <v>6</v>
      </c>
      <c r="W3380" s="1" t="n">
        <v>1</v>
      </c>
      <c r="X3380" s="1" t="n">
        <v>11</v>
      </c>
      <c r="Y3380" s="1" t="n">
        <v>15</v>
      </c>
      <c r="Z3380" s="1" t="n">
        <v>73</v>
      </c>
      <c r="AA3380" s="1" t="n">
        <v>8.5</v>
      </c>
      <c r="AB3380" s="1" t="n">
        <v>0.471</v>
      </c>
      <c r="AC3380" s="1" t="n">
        <v>0.1</v>
      </c>
      <c r="AD3380" s="1" t="n">
        <f aca="false">IF(F3380=0,0,Z3380/F3380)</f>
        <v>2.08571428571429</v>
      </c>
      <c r="AE3380" s="1" t="str">
        <f aca="false">IFERROR(LEFT(C3380,FIND("-",C3380)-1),C3380)</f>
        <v>SG</v>
      </c>
      <c r="AF3380" s="1" t="str">
        <f aca="false">B3380&amp;"|"&amp;A3380</f>
        <v>Glenn Robinson|2015</v>
      </c>
      <c r="AG3380" s="1" t="n">
        <f aca="false">SUMPRODUCT(($A$2:$A$4670=A3380)*($Z$2:$Z$4670&gt;Z3380))+1</f>
        <v>407</v>
      </c>
    </row>
    <row r="3381" customFormat="false" ht="15" hidden="false" customHeight="false" outlineLevel="0" collapsed="false">
      <c r="A3381" s="1" t="n">
        <v>2015</v>
      </c>
      <c r="B3381" s="1" t="s">
        <v>624</v>
      </c>
      <c r="C3381" s="1" t="s">
        <v>178</v>
      </c>
      <c r="D3381" s="1" t="n">
        <v>28</v>
      </c>
      <c r="E3381" s="1" t="s">
        <v>115</v>
      </c>
      <c r="F3381" s="1" t="n">
        <v>78</v>
      </c>
      <c r="G3381" s="1" t="n">
        <v>78</v>
      </c>
      <c r="H3381" s="1" t="n">
        <v>2640</v>
      </c>
      <c r="I3381" s="1" t="n">
        <v>502</v>
      </c>
      <c r="J3381" s="1" t="n">
        <v>1002</v>
      </c>
      <c r="K3381" s="1" t="n">
        <v>0.501</v>
      </c>
      <c r="L3381" s="1" t="n">
        <v>90</v>
      </c>
      <c r="M3381" s="1" t="n">
        <v>259</v>
      </c>
      <c r="N3381" s="1" t="n">
        <v>0.347</v>
      </c>
      <c r="O3381" s="1" t="n">
        <v>181</v>
      </c>
      <c r="P3381" s="1" t="n">
        <v>234</v>
      </c>
      <c r="Q3381" s="1" t="n">
        <v>0.774</v>
      </c>
      <c r="R3381" s="1" t="n">
        <v>81</v>
      </c>
      <c r="S3381" s="1" t="n">
        <v>193</v>
      </c>
      <c r="T3381" s="1" t="n">
        <v>274</v>
      </c>
      <c r="U3381" s="1" t="n">
        <v>350</v>
      </c>
      <c r="V3381" s="1" t="n">
        <v>78</v>
      </c>
      <c r="W3381" s="1" t="n">
        <v>15</v>
      </c>
      <c r="X3381" s="1" t="n">
        <v>173</v>
      </c>
      <c r="Y3381" s="1" t="n">
        <v>195</v>
      </c>
      <c r="Z3381" s="1" t="n">
        <v>1275</v>
      </c>
      <c r="AA3381" s="1" t="n">
        <v>17.4</v>
      </c>
      <c r="AB3381" s="1" t="n">
        <v>0.577</v>
      </c>
      <c r="AC3381" s="1" t="n">
        <v>6.8</v>
      </c>
      <c r="AD3381" s="1" t="n">
        <f aca="false">IF(F3381=0,0,Z3381/F3381)</f>
        <v>16.3461538461538</v>
      </c>
      <c r="AE3381" s="1" t="str">
        <f aca="false">IFERROR(LEFT(C3381,FIND("-",C3381)-1),C3381)</f>
        <v>SG</v>
      </c>
      <c r="AF3381" s="1" t="str">
        <f aca="false">B3381&amp;"|"&amp;A3381</f>
        <v>Goran Dragic|2015</v>
      </c>
      <c r="AG3381" s="1" t="n">
        <f aca="false">SUMPRODUCT(($A$2:$A$4670=A3381)*($Z$2:$Z$4670&gt;Z3381))+1</f>
        <v>28</v>
      </c>
    </row>
    <row r="3382" customFormat="false" ht="15" hidden="false" customHeight="false" outlineLevel="0" collapsed="false">
      <c r="A3382" s="1" t="n">
        <v>2015</v>
      </c>
      <c r="B3382" s="1" t="s">
        <v>764</v>
      </c>
      <c r="C3382" s="1" t="s">
        <v>123</v>
      </c>
      <c r="D3382" s="1" t="n">
        <v>24</v>
      </c>
      <c r="E3382" s="1" t="s">
        <v>149</v>
      </c>
      <c r="F3382" s="1" t="n">
        <v>76</v>
      </c>
      <c r="G3382" s="1" t="n">
        <v>76</v>
      </c>
      <c r="H3382" s="1" t="n">
        <v>2618</v>
      </c>
      <c r="I3382" s="1" t="n">
        <v>484</v>
      </c>
      <c r="J3382" s="1" t="n">
        <v>1087</v>
      </c>
      <c r="K3382" s="1" t="n">
        <v>0.445</v>
      </c>
      <c r="L3382" s="1" t="n">
        <v>120</v>
      </c>
      <c r="M3382" s="1" t="n">
        <v>330</v>
      </c>
      <c r="N3382" s="1" t="n">
        <v>0.364</v>
      </c>
      <c r="O3382" s="1" t="n">
        <v>375</v>
      </c>
      <c r="P3382" s="1" t="n">
        <v>462</v>
      </c>
      <c r="Q3382" s="1" t="n">
        <v>0.812</v>
      </c>
      <c r="R3382" s="1" t="n">
        <v>54</v>
      </c>
      <c r="S3382" s="1" t="n">
        <v>319</v>
      </c>
      <c r="T3382" s="1" t="n">
        <v>373</v>
      </c>
      <c r="U3382" s="1" t="n">
        <v>313</v>
      </c>
      <c r="V3382" s="1" t="n">
        <v>108</v>
      </c>
      <c r="W3382" s="1" t="n">
        <v>30</v>
      </c>
      <c r="X3382" s="1" t="n">
        <v>206</v>
      </c>
      <c r="Y3382" s="1" t="n">
        <v>131</v>
      </c>
      <c r="Z3382" s="1" t="n">
        <v>1463</v>
      </c>
      <c r="AA3382" s="1" t="n">
        <v>20.2</v>
      </c>
      <c r="AB3382" s="1" t="n">
        <v>0.567</v>
      </c>
      <c r="AC3382" s="1" t="n">
        <v>8.7</v>
      </c>
      <c r="AD3382" s="1" t="n">
        <f aca="false">IF(F3382=0,0,Z3382/F3382)</f>
        <v>19.25</v>
      </c>
      <c r="AE3382" s="1" t="str">
        <f aca="false">IFERROR(LEFT(C3382,FIND("-",C3382)-1),C3382)</f>
        <v>SF</v>
      </c>
      <c r="AF3382" s="1" t="str">
        <f aca="false">B3382&amp;"|"&amp;A3382</f>
        <v>Gordon Hayward|2015</v>
      </c>
      <c r="AG3382" s="1" t="n">
        <f aca="false">SUMPRODUCT(($A$2:$A$4670=A3382)*($Z$2:$Z$4670&gt;Z3382))+1</f>
        <v>13</v>
      </c>
    </row>
    <row r="3383" customFormat="false" ht="15" hidden="false" customHeight="false" outlineLevel="0" collapsed="false">
      <c r="A3383" s="1" t="n">
        <v>2015</v>
      </c>
      <c r="B3383" s="1" t="s">
        <v>994</v>
      </c>
      <c r="C3383" s="1" t="s">
        <v>105</v>
      </c>
      <c r="D3383" s="1" t="n">
        <v>25</v>
      </c>
      <c r="E3383" s="1" t="s">
        <v>120</v>
      </c>
      <c r="F3383" s="1" t="n">
        <v>73</v>
      </c>
      <c r="G3383" s="1" t="n">
        <v>49</v>
      </c>
      <c r="H3383" s="1" t="n">
        <v>2193</v>
      </c>
      <c r="I3383" s="1" t="n">
        <v>259</v>
      </c>
      <c r="J3383" s="1" t="n">
        <v>512</v>
      </c>
      <c r="K3383" s="1" t="n">
        <v>0.506</v>
      </c>
      <c r="L3383" s="1" t="n">
        <v>1</v>
      </c>
      <c r="M3383" s="1" t="n">
        <v>6</v>
      </c>
      <c r="N3383" s="1" t="n">
        <v>0.167</v>
      </c>
      <c r="O3383" s="1" t="n">
        <v>191</v>
      </c>
      <c r="P3383" s="1" t="n">
        <v>244</v>
      </c>
      <c r="Q3383" s="1" t="n">
        <v>0.783</v>
      </c>
      <c r="R3383" s="1" t="n">
        <v>223</v>
      </c>
      <c r="S3383" s="1" t="n">
        <v>386</v>
      </c>
      <c r="T3383" s="1" t="n">
        <v>609</v>
      </c>
      <c r="U3383" s="1" t="n">
        <v>146</v>
      </c>
      <c r="V3383" s="1" t="n">
        <v>71</v>
      </c>
      <c r="W3383" s="1" t="n">
        <v>126</v>
      </c>
      <c r="X3383" s="1" t="n">
        <v>126</v>
      </c>
      <c r="Y3383" s="1" t="n">
        <v>188</v>
      </c>
      <c r="Z3383" s="1" t="n">
        <v>710</v>
      </c>
      <c r="AA3383" s="1" t="n">
        <v>17.2</v>
      </c>
      <c r="AB3383" s="1" t="n">
        <v>0.573</v>
      </c>
      <c r="AC3383" s="1" t="n">
        <v>4.9</v>
      </c>
      <c r="AD3383" s="1" t="n">
        <f aca="false">IF(F3383=0,0,Z3383/F3383)</f>
        <v>9.72602739726028</v>
      </c>
      <c r="AE3383" s="1" t="str">
        <f aca="false">IFERROR(LEFT(C3383,FIND("-",C3383)-1),C3383)</f>
        <v>C</v>
      </c>
      <c r="AF3383" s="1" t="str">
        <f aca="false">B3383&amp;"|"&amp;A3383</f>
        <v>Gorgui Dieng|2015</v>
      </c>
      <c r="AG3383" s="1" t="n">
        <f aca="false">SUMPRODUCT(($A$2:$A$4670=A3383)*($Z$2:$Z$4670&gt;Z3383))+1</f>
        <v>140</v>
      </c>
    </row>
    <row r="3384" customFormat="false" ht="15" hidden="false" customHeight="false" outlineLevel="0" collapsed="false">
      <c r="A3384" s="1" t="n">
        <v>2015</v>
      </c>
      <c r="B3384" s="1" t="s">
        <v>1075</v>
      </c>
      <c r="C3384" s="1" t="s">
        <v>92</v>
      </c>
      <c r="D3384" s="1" t="n">
        <v>21</v>
      </c>
      <c r="E3384" s="1" t="s">
        <v>115</v>
      </c>
      <c r="F3384" s="1" t="n">
        <v>8</v>
      </c>
      <c r="G3384" s="1" t="n">
        <v>0</v>
      </c>
      <c r="H3384" s="1" t="n">
        <v>51</v>
      </c>
      <c r="I3384" s="1" t="n">
        <v>7</v>
      </c>
      <c r="J3384" s="1" t="n">
        <v>26</v>
      </c>
      <c r="K3384" s="1" t="n">
        <v>0.269</v>
      </c>
      <c r="L3384" s="1" t="n">
        <v>1</v>
      </c>
      <c r="M3384" s="1" t="n">
        <v>15</v>
      </c>
      <c r="N3384" s="1" t="n">
        <v>0.067</v>
      </c>
      <c r="O3384" s="1" t="n">
        <v>1</v>
      </c>
      <c r="P3384" s="1" t="n">
        <v>1</v>
      </c>
      <c r="Q3384" s="1" t="n">
        <v>1</v>
      </c>
      <c r="R3384" s="1" t="n">
        <v>2</v>
      </c>
      <c r="S3384" s="1" t="n">
        <v>7</v>
      </c>
      <c r="T3384" s="1" t="n">
        <v>9</v>
      </c>
      <c r="U3384" s="1" t="n">
        <v>3</v>
      </c>
      <c r="V3384" s="1" t="n">
        <v>2</v>
      </c>
      <c r="W3384" s="1" t="n">
        <v>2</v>
      </c>
      <c r="X3384" s="1" t="n">
        <v>3</v>
      </c>
      <c r="Y3384" s="1" t="n">
        <v>11</v>
      </c>
      <c r="Z3384" s="1" t="n">
        <v>16</v>
      </c>
      <c r="AA3384" s="1" t="n">
        <v>1.5</v>
      </c>
      <c r="AB3384" s="1" t="n">
        <v>0.303</v>
      </c>
      <c r="AC3384" s="1" t="n">
        <v>-0.1</v>
      </c>
      <c r="AD3384" s="1" t="n">
        <f aca="false">IF(F3384=0,0,Z3384/F3384)</f>
        <v>2</v>
      </c>
      <c r="AE3384" s="1" t="str">
        <f aca="false">IFERROR(LEFT(C3384,FIND("-",C3384)-1),C3384)</f>
        <v>PF</v>
      </c>
      <c r="AF3384" s="1" t="str">
        <f aca="false">B3384&amp;"|"&amp;A3384</f>
        <v>Grant Jerrett|2015</v>
      </c>
      <c r="AG3384" s="1" t="n">
        <f aca="false">SUMPRODUCT(($A$2:$A$4670=A3384)*($Z$2:$Z$4670&gt;Z3384))+1</f>
        <v>465</v>
      </c>
    </row>
    <row r="3385" customFormat="false" ht="15" hidden="false" customHeight="false" outlineLevel="0" collapsed="false">
      <c r="A3385" s="1" t="n">
        <v>2015</v>
      </c>
      <c r="B3385" s="1" t="s">
        <v>765</v>
      </c>
      <c r="C3385" s="1" t="s">
        <v>92</v>
      </c>
      <c r="D3385" s="1" t="n">
        <v>24</v>
      </c>
      <c r="E3385" s="1" t="s">
        <v>133</v>
      </c>
      <c r="F3385" s="1" t="n">
        <v>69</v>
      </c>
      <c r="G3385" s="1" t="n">
        <v>57</v>
      </c>
      <c r="H3385" s="1" t="n">
        <v>2137</v>
      </c>
      <c r="I3385" s="1" t="n">
        <v>423</v>
      </c>
      <c r="J3385" s="1" t="n">
        <v>853</v>
      </c>
      <c r="K3385" s="1" t="n">
        <v>0.496</v>
      </c>
      <c r="L3385" s="1" t="n">
        <v>0</v>
      </c>
      <c r="M3385" s="1" t="n">
        <v>0</v>
      </c>
      <c r="O3385" s="1" t="n">
        <v>252</v>
      </c>
      <c r="P3385" s="1" t="n">
        <v>336</v>
      </c>
      <c r="Q3385" s="1" t="n">
        <v>0.75</v>
      </c>
      <c r="R3385" s="1" t="n">
        <v>229</v>
      </c>
      <c r="S3385" s="1" t="n">
        <v>475</v>
      </c>
      <c r="T3385" s="1" t="n">
        <v>704</v>
      </c>
      <c r="U3385" s="1" t="n">
        <v>142</v>
      </c>
      <c r="V3385" s="1" t="n">
        <v>78</v>
      </c>
      <c r="W3385" s="1" t="n">
        <v>34</v>
      </c>
      <c r="X3385" s="1" t="n">
        <v>149</v>
      </c>
      <c r="Y3385" s="1" t="n">
        <v>148</v>
      </c>
      <c r="Z3385" s="1" t="n">
        <v>1098</v>
      </c>
      <c r="AA3385" s="1" t="n">
        <v>21.2</v>
      </c>
      <c r="AB3385" s="1" t="n">
        <v>0.549</v>
      </c>
      <c r="AC3385" s="1" t="n">
        <v>6.8</v>
      </c>
      <c r="AD3385" s="1" t="n">
        <f aca="false">IF(F3385=0,0,Z3385/F3385)</f>
        <v>15.9130434782609</v>
      </c>
      <c r="AE3385" s="1" t="str">
        <f aca="false">IFERROR(LEFT(C3385,FIND("-",C3385)-1),C3385)</f>
        <v>PF</v>
      </c>
      <c r="AF3385" s="1" t="str">
        <f aca="false">B3385&amp;"|"&amp;A3385</f>
        <v>Greg Monroe|2015</v>
      </c>
      <c r="AG3385" s="1" t="n">
        <f aca="false">SUMPRODUCT(($A$2:$A$4670=A3385)*($Z$2:$Z$4670&gt;Z3385))+1</f>
        <v>49</v>
      </c>
    </row>
    <row r="3386" customFormat="false" ht="15" hidden="false" customHeight="false" outlineLevel="0" collapsed="false">
      <c r="A3386" s="1" t="n">
        <v>2015</v>
      </c>
      <c r="B3386" s="1" t="s">
        <v>834</v>
      </c>
      <c r="C3386" s="1" t="s">
        <v>92</v>
      </c>
      <c r="D3386" s="1" t="n">
        <v>24</v>
      </c>
      <c r="E3386" s="1" t="s">
        <v>189</v>
      </c>
      <c r="F3386" s="1" t="n">
        <v>42</v>
      </c>
      <c r="G3386" s="1" t="n">
        <v>2</v>
      </c>
      <c r="H3386" s="1" t="n">
        <v>363</v>
      </c>
      <c r="I3386" s="1" t="n">
        <v>30</v>
      </c>
      <c r="J3386" s="1" t="n">
        <v>49</v>
      </c>
      <c r="K3386" s="1" t="n">
        <v>0.612</v>
      </c>
      <c r="L3386" s="1" t="n">
        <v>0</v>
      </c>
      <c r="M3386" s="1" t="n">
        <v>0</v>
      </c>
      <c r="O3386" s="1" t="n">
        <v>20</v>
      </c>
      <c r="P3386" s="1" t="n">
        <v>39</v>
      </c>
      <c r="Q3386" s="1" t="n">
        <v>0.513</v>
      </c>
      <c r="R3386" s="1" t="n">
        <v>26</v>
      </c>
      <c r="S3386" s="1" t="n">
        <v>53</v>
      </c>
      <c r="T3386" s="1" t="n">
        <v>79</v>
      </c>
      <c r="U3386" s="1" t="n">
        <v>9</v>
      </c>
      <c r="V3386" s="1" t="n">
        <v>7</v>
      </c>
      <c r="W3386" s="1" t="n">
        <v>11</v>
      </c>
      <c r="X3386" s="1" t="n">
        <v>11</v>
      </c>
      <c r="Y3386" s="1" t="n">
        <v>53</v>
      </c>
      <c r="Z3386" s="1" t="n">
        <v>80</v>
      </c>
      <c r="AA3386" s="1" t="n">
        <v>10.2</v>
      </c>
      <c r="AB3386" s="1" t="n">
        <v>0.605</v>
      </c>
      <c r="AC3386" s="1" t="n">
        <v>0.8</v>
      </c>
      <c r="AD3386" s="1" t="n">
        <f aca="false">IF(F3386=0,0,Z3386/F3386)</f>
        <v>1.9047619047619</v>
      </c>
      <c r="AE3386" s="1" t="str">
        <f aca="false">IFERROR(LEFT(C3386,FIND("-",C3386)-1),C3386)</f>
        <v>PF</v>
      </c>
      <c r="AF3386" s="1" t="str">
        <f aca="false">B3386&amp;"|"&amp;A3386</f>
        <v>Greg Smith|2015</v>
      </c>
      <c r="AG3386" s="1" t="n">
        <f aca="false">SUMPRODUCT(($A$2:$A$4670=A3386)*($Z$2:$Z$4670&gt;Z3386))+1</f>
        <v>403</v>
      </c>
    </row>
    <row r="3387" customFormat="false" ht="15" hidden="false" customHeight="false" outlineLevel="0" collapsed="false">
      <c r="A3387" s="1" t="n">
        <v>2015</v>
      </c>
      <c r="B3387" s="1" t="s">
        <v>835</v>
      </c>
      <c r="C3387" s="1" t="s">
        <v>105</v>
      </c>
      <c r="D3387" s="1" t="n">
        <v>29</v>
      </c>
      <c r="E3387" s="1" t="s">
        <v>147</v>
      </c>
      <c r="F3387" s="1" t="n">
        <v>17</v>
      </c>
      <c r="G3387" s="1" t="n">
        <v>0</v>
      </c>
      <c r="H3387" s="1" t="n">
        <v>66</v>
      </c>
      <c r="I3387" s="1" t="n">
        <v>6</v>
      </c>
      <c r="J3387" s="1" t="n">
        <v>8</v>
      </c>
      <c r="K3387" s="1" t="n">
        <v>0.75</v>
      </c>
      <c r="L3387" s="1" t="n">
        <v>0</v>
      </c>
      <c r="M3387" s="1" t="n">
        <v>0</v>
      </c>
      <c r="O3387" s="1" t="n">
        <v>2</v>
      </c>
      <c r="P3387" s="1" t="n">
        <v>4</v>
      </c>
      <c r="Q3387" s="1" t="n">
        <v>0.5</v>
      </c>
      <c r="R3387" s="1" t="n">
        <v>9</v>
      </c>
      <c r="S3387" s="1" t="n">
        <v>6</v>
      </c>
      <c r="T3387" s="1" t="n">
        <v>15</v>
      </c>
      <c r="U3387" s="1" t="n">
        <v>3</v>
      </c>
      <c r="V3387" s="1" t="n">
        <v>2</v>
      </c>
      <c r="W3387" s="1" t="n">
        <v>0</v>
      </c>
      <c r="X3387" s="1" t="n">
        <v>7</v>
      </c>
      <c r="Y3387" s="1" t="n">
        <v>15</v>
      </c>
      <c r="Z3387" s="1" t="n">
        <v>14</v>
      </c>
      <c r="AA3387" s="1" t="n">
        <v>7.8</v>
      </c>
      <c r="AB3387" s="1" t="n">
        <v>0.717</v>
      </c>
      <c r="AC3387" s="1" t="n">
        <v>0.1</v>
      </c>
      <c r="AD3387" s="1" t="n">
        <f aca="false">IF(F3387=0,0,Z3387/F3387)</f>
        <v>0.823529411764706</v>
      </c>
      <c r="AE3387" s="1" t="str">
        <f aca="false">IFERROR(LEFT(C3387,FIND("-",C3387)-1),C3387)</f>
        <v>C</v>
      </c>
      <c r="AF3387" s="1" t="str">
        <f aca="false">B3387&amp;"|"&amp;A3387</f>
        <v>Greg Stiemsma|2015</v>
      </c>
      <c r="AG3387" s="1" t="n">
        <f aca="false">SUMPRODUCT(($A$2:$A$4670=A3387)*($Z$2:$Z$4670&gt;Z3387))+1</f>
        <v>467</v>
      </c>
    </row>
    <row r="3388" customFormat="false" ht="15" hidden="false" customHeight="false" outlineLevel="0" collapsed="false">
      <c r="A3388" s="1" t="n">
        <v>2015</v>
      </c>
      <c r="B3388" s="1" t="s">
        <v>766</v>
      </c>
      <c r="C3388" s="1" t="s">
        <v>102</v>
      </c>
      <c r="D3388" s="1" t="n">
        <v>28</v>
      </c>
      <c r="E3388" s="1" t="s">
        <v>147</v>
      </c>
      <c r="F3388" s="1" t="n">
        <v>82</v>
      </c>
      <c r="G3388" s="1" t="n">
        <v>29</v>
      </c>
      <c r="H3388" s="1" t="n">
        <v>1991</v>
      </c>
      <c r="I3388" s="1" t="n">
        <v>296</v>
      </c>
      <c r="J3388" s="1" t="n">
        <v>725</v>
      </c>
      <c r="K3388" s="1" t="n">
        <v>0.408</v>
      </c>
      <c r="L3388" s="1" t="n">
        <v>133</v>
      </c>
      <c r="M3388" s="1" t="n">
        <v>351</v>
      </c>
      <c r="N3388" s="1" t="n">
        <v>0.379</v>
      </c>
      <c r="O3388" s="1" t="n">
        <v>50</v>
      </c>
      <c r="P3388" s="1" t="n">
        <v>66</v>
      </c>
      <c r="Q3388" s="1" t="n">
        <v>0.758</v>
      </c>
      <c r="R3388" s="1" t="n">
        <v>22</v>
      </c>
      <c r="S3388" s="1" t="n">
        <v>194</v>
      </c>
      <c r="T3388" s="1" t="n">
        <v>216</v>
      </c>
      <c r="U3388" s="1" t="n">
        <v>302</v>
      </c>
      <c r="V3388" s="1" t="n">
        <v>46</v>
      </c>
      <c r="W3388" s="1" t="n">
        <v>10</v>
      </c>
      <c r="X3388" s="1" t="n">
        <v>119</v>
      </c>
      <c r="Y3388" s="1" t="n">
        <v>177</v>
      </c>
      <c r="Z3388" s="1" t="n">
        <v>775</v>
      </c>
      <c r="AA3388" s="1" t="n">
        <v>12.6</v>
      </c>
      <c r="AB3388" s="1" t="n">
        <v>0.514</v>
      </c>
      <c r="AC3388" s="1" t="n">
        <v>2.8</v>
      </c>
      <c r="AD3388" s="1" t="n">
        <f aca="false">IF(F3388=0,0,Z3388/F3388)</f>
        <v>9.45121951219512</v>
      </c>
      <c r="AE3388" s="1" t="str">
        <f aca="false">IFERROR(LEFT(C3388,FIND("-",C3388)-1),C3388)</f>
        <v>PG</v>
      </c>
      <c r="AF3388" s="1" t="str">
        <f aca="false">B3388&amp;"|"&amp;A3388</f>
        <v>Greivis Vasquez|2015</v>
      </c>
      <c r="AG3388" s="1" t="n">
        <f aca="false">SUMPRODUCT(($A$2:$A$4670=A3388)*($Z$2:$Z$4670&gt;Z3388))+1</f>
        <v>123</v>
      </c>
    </row>
    <row r="3389" customFormat="false" ht="15" hidden="false" customHeight="false" outlineLevel="0" collapsed="false">
      <c r="A3389" s="1" t="n">
        <v>2015</v>
      </c>
      <c r="B3389" s="1" t="s">
        <v>915</v>
      </c>
      <c r="C3389" s="1" t="s">
        <v>123</v>
      </c>
      <c r="D3389" s="1" t="n">
        <v>22</v>
      </c>
      <c r="E3389" s="1" t="s">
        <v>117</v>
      </c>
      <c r="F3389" s="1" t="n">
        <v>82</v>
      </c>
      <c r="G3389" s="1" t="n">
        <v>82</v>
      </c>
      <c r="H3389" s="1" t="n">
        <v>2318</v>
      </c>
      <c r="I3389" s="1" t="n">
        <v>316</v>
      </c>
      <c r="J3389" s="1" t="n">
        <v>656</v>
      </c>
      <c r="K3389" s="1" t="n">
        <v>0.482</v>
      </c>
      <c r="L3389" s="1" t="n">
        <v>87</v>
      </c>
      <c r="M3389" s="1" t="n">
        <v>215</v>
      </c>
      <c r="N3389" s="1" t="n">
        <v>0.405</v>
      </c>
      <c r="O3389" s="1" t="n">
        <v>108</v>
      </c>
      <c r="P3389" s="1" t="n">
        <v>150</v>
      </c>
      <c r="Q3389" s="1" t="n">
        <v>0.72</v>
      </c>
      <c r="R3389" s="1" t="n">
        <v>117</v>
      </c>
      <c r="S3389" s="1" t="n">
        <v>336</v>
      </c>
      <c r="T3389" s="1" t="n">
        <v>453</v>
      </c>
      <c r="U3389" s="1" t="n">
        <v>116</v>
      </c>
      <c r="V3389" s="1" t="n">
        <v>61</v>
      </c>
      <c r="W3389" s="1" t="n">
        <v>19</v>
      </c>
      <c r="X3389" s="1" t="n">
        <v>71</v>
      </c>
      <c r="Y3389" s="1" t="n">
        <v>146</v>
      </c>
      <c r="Z3389" s="1" t="n">
        <v>827</v>
      </c>
      <c r="AA3389" s="1" t="n">
        <v>13.4</v>
      </c>
      <c r="AB3389" s="1" t="n">
        <v>0.573</v>
      </c>
      <c r="AC3389" s="1" t="n">
        <v>6.7</v>
      </c>
      <c r="AD3389" s="1" t="n">
        <f aca="false">IF(F3389=0,0,Z3389/F3389)</f>
        <v>10.0853658536585</v>
      </c>
      <c r="AE3389" s="1" t="str">
        <f aca="false">IFERROR(LEFT(C3389,FIND("-",C3389)-1),C3389)</f>
        <v>SF</v>
      </c>
      <c r="AF3389" s="1" t="str">
        <f aca="false">B3389&amp;"|"&amp;A3389</f>
        <v>Harrison Barnes|2015</v>
      </c>
      <c r="AG3389" s="1" t="n">
        <f aca="false">SUMPRODUCT(($A$2:$A$4670=A3389)*($Z$2:$Z$4670&gt;Z3389))+1</f>
        <v>107</v>
      </c>
    </row>
    <row r="3390" customFormat="false" ht="15" hidden="false" customHeight="false" outlineLevel="0" collapsed="false">
      <c r="A3390" s="1" t="n">
        <v>2015</v>
      </c>
      <c r="B3390" s="1" t="s">
        <v>768</v>
      </c>
      <c r="C3390" s="1" t="s">
        <v>105</v>
      </c>
      <c r="D3390" s="1" t="n">
        <v>25</v>
      </c>
      <c r="E3390" s="1" t="s">
        <v>126</v>
      </c>
      <c r="F3390" s="1" t="n">
        <v>48</v>
      </c>
      <c r="G3390" s="1" t="n">
        <v>32</v>
      </c>
      <c r="H3390" s="1" t="n">
        <v>1142</v>
      </c>
      <c r="I3390" s="1" t="n">
        <v>243</v>
      </c>
      <c r="J3390" s="1" t="n">
        <v>387</v>
      </c>
      <c r="K3390" s="1" t="n">
        <v>0.628</v>
      </c>
      <c r="L3390" s="1" t="n">
        <v>0</v>
      </c>
      <c r="M3390" s="1" t="n">
        <v>0</v>
      </c>
      <c r="O3390" s="1" t="n">
        <v>78</v>
      </c>
      <c r="P3390" s="1" t="n">
        <v>156</v>
      </c>
      <c r="Q3390" s="1" t="n">
        <v>0.5</v>
      </c>
      <c r="R3390" s="1" t="n">
        <v>145</v>
      </c>
      <c r="S3390" s="1" t="n">
        <v>337</v>
      </c>
      <c r="T3390" s="1" t="n">
        <v>482</v>
      </c>
      <c r="U3390" s="1" t="n">
        <v>6</v>
      </c>
      <c r="V3390" s="1" t="n">
        <v>27</v>
      </c>
      <c r="W3390" s="1" t="n">
        <v>123</v>
      </c>
      <c r="X3390" s="1" t="n">
        <v>58</v>
      </c>
      <c r="Y3390" s="1" t="n">
        <v>129</v>
      </c>
      <c r="Z3390" s="1" t="n">
        <v>564</v>
      </c>
      <c r="AA3390" s="1" t="n">
        <v>26.2</v>
      </c>
      <c r="AB3390" s="1" t="n">
        <v>0.619</v>
      </c>
      <c r="AC3390" s="1" t="n">
        <v>5.3</v>
      </c>
      <c r="AD3390" s="1" t="n">
        <f aca="false">IF(F3390=0,0,Z3390/F3390)</f>
        <v>11.75</v>
      </c>
      <c r="AE3390" s="1" t="str">
        <f aca="false">IFERROR(LEFT(C3390,FIND("-",C3390)-1),C3390)</f>
        <v>C</v>
      </c>
      <c r="AF3390" s="1" t="str">
        <f aca="false">B3390&amp;"|"&amp;A3390</f>
        <v>Hassan Whiteside|2015</v>
      </c>
      <c r="AG3390" s="1" t="n">
        <f aca="false">SUMPRODUCT(($A$2:$A$4670=A3390)*($Z$2:$Z$4670&gt;Z3390))+1</f>
        <v>187</v>
      </c>
    </row>
    <row r="3391" customFormat="false" ht="15" hidden="false" customHeight="false" outlineLevel="0" collapsed="false">
      <c r="A3391" s="1" t="n">
        <v>2015</v>
      </c>
      <c r="B3391" s="1" t="s">
        <v>308</v>
      </c>
      <c r="C3391" s="1" t="s">
        <v>123</v>
      </c>
      <c r="D3391" s="1" t="n">
        <v>35</v>
      </c>
      <c r="E3391" s="1" t="s">
        <v>108</v>
      </c>
      <c r="F3391" s="1" t="n">
        <v>62</v>
      </c>
      <c r="G3391" s="1" t="n">
        <v>2</v>
      </c>
      <c r="H3391" s="1" t="n">
        <v>705</v>
      </c>
      <c r="I3391" s="1" t="n">
        <v>83</v>
      </c>
      <c r="J3391" s="1" t="n">
        <v>188</v>
      </c>
      <c r="K3391" s="1" t="n">
        <v>0.441</v>
      </c>
      <c r="L3391" s="1" t="n">
        <v>60</v>
      </c>
      <c r="M3391" s="1" t="n">
        <v>139</v>
      </c>
      <c r="N3391" s="1" t="n">
        <v>0.432</v>
      </c>
      <c r="O3391" s="1" t="n">
        <v>6</v>
      </c>
      <c r="P3391" s="1" t="n">
        <v>11</v>
      </c>
      <c r="Q3391" s="1" t="n">
        <v>0.545</v>
      </c>
      <c r="R3391" s="1" t="n">
        <v>5</v>
      </c>
      <c r="S3391" s="1" t="n">
        <v>94</v>
      </c>
      <c r="T3391" s="1" t="n">
        <v>99</v>
      </c>
      <c r="U3391" s="1" t="n">
        <v>37</v>
      </c>
      <c r="V3391" s="1" t="n">
        <v>19</v>
      </c>
      <c r="W3391" s="1" t="n">
        <v>7</v>
      </c>
      <c r="X3391" s="1" t="n">
        <v>29</v>
      </c>
      <c r="Y3391" s="1" t="n">
        <v>66</v>
      </c>
      <c r="Z3391" s="1" t="n">
        <v>232</v>
      </c>
      <c r="AA3391" s="1" t="n">
        <v>10.5</v>
      </c>
      <c r="AB3391" s="1" t="n">
        <v>0.602</v>
      </c>
      <c r="AC3391" s="1" t="n">
        <v>1.2</v>
      </c>
      <c r="AD3391" s="1" t="n">
        <f aca="false">IF(F3391=0,0,Z3391/F3391)</f>
        <v>3.74193548387097</v>
      </c>
      <c r="AE3391" s="1" t="str">
        <f aca="false">IFERROR(LEFT(C3391,FIND("-",C3391)-1),C3391)</f>
        <v>SF</v>
      </c>
      <c r="AF3391" s="1" t="str">
        <f aca="false">B3391&amp;"|"&amp;A3391</f>
        <v>Hedo Turkoglu|2015</v>
      </c>
      <c r="AG3391" s="1" t="n">
        <f aca="false">SUMPRODUCT(($A$2:$A$4670=A3391)*($Z$2:$Z$4670&gt;Z3391))+1</f>
        <v>324</v>
      </c>
    </row>
    <row r="3392" customFormat="false" ht="15" hidden="false" customHeight="false" outlineLevel="0" collapsed="false">
      <c r="A3392" s="1" t="n">
        <v>2015</v>
      </c>
      <c r="B3392" s="1" t="s">
        <v>916</v>
      </c>
      <c r="C3392" s="1" t="s">
        <v>105</v>
      </c>
      <c r="D3392" s="1" t="n">
        <v>24</v>
      </c>
      <c r="E3392" s="1" t="s">
        <v>142</v>
      </c>
      <c r="F3392" s="1" t="n">
        <v>73</v>
      </c>
      <c r="G3392" s="1" t="n">
        <v>32</v>
      </c>
      <c r="H3392" s="1" t="n">
        <v>1399</v>
      </c>
      <c r="I3392" s="1" t="n">
        <v>238</v>
      </c>
      <c r="J3392" s="1" t="n">
        <v>502</v>
      </c>
      <c r="K3392" s="1" t="n">
        <v>0.474</v>
      </c>
      <c r="L3392" s="1" t="n">
        <v>4</v>
      </c>
      <c r="M3392" s="1" t="n">
        <v>22</v>
      </c>
      <c r="N3392" s="1" t="n">
        <v>0.182</v>
      </c>
      <c r="O3392" s="1" t="n">
        <v>106</v>
      </c>
      <c r="P3392" s="1" t="n">
        <v>137</v>
      </c>
      <c r="Q3392" s="1" t="n">
        <v>0.774</v>
      </c>
      <c r="R3392" s="1" t="n">
        <v>121</v>
      </c>
      <c r="S3392" s="1" t="n">
        <v>238</v>
      </c>
      <c r="T3392" s="1" t="n">
        <v>359</v>
      </c>
      <c r="U3392" s="1" t="n">
        <v>79</v>
      </c>
      <c r="V3392" s="1" t="n">
        <v>39</v>
      </c>
      <c r="W3392" s="1" t="n">
        <v>30</v>
      </c>
      <c r="X3392" s="1" t="n">
        <v>99</v>
      </c>
      <c r="Y3392" s="1" t="n">
        <v>135</v>
      </c>
      <c r="Z3392" s="1" t="n">
        <v>586</v>
      </c>
      <c r="AA3392" s="1" t="n">
        <v>14.5</v>
      </c>
      <c r="AB3392" s="1" t="n">
        <v>0.521</v>
      </c>
      <c r="AC3392" s="1" t="n">
        <v>2.1</v>
      </c>
      <c r="AD3392" s="1" t="n">
        <f aca="false">IF(F3392=0,0,Z3392/F3392)</f>
        <v>8.02739726027397</v>
      </c>
      <c r="AE3392" s="1" t="str">
        <f aca="false">IFERROR(LEFT(C3392,FIND("-",C3392)-1),C3392)</f>
        <v>C</v>
      </c>
      <c r="AF3392" s="1" t="str">
        <f aca="false">B3392&amp;"|"&amp;A3392</f>
        <v>Henry Sims|2015</v>
      </c>
      <c r="AG3392" s="1" t="n">
        <f aca="false">SUMPRODUCT(($A$2:$A$4670=A3392)*($Z$2:$Z$4670&gt;Z3392))+1</f>
        <v>177</v>
      </c>
    </row>
    <row r="3393" customFormat="false" ht="15" hidden="false" customHeight="false" outlineLevel="0" collapsed="false">
      <c r="A3393" s="1" t="n">
        <v>2015</v>
      </c>
      <c r="B3393" s="1" t="s">
        <v>628</v>
      </c>
      <c r="C3393" s="1" t="s">
        <v>123</v>
      </c>
      <c r="D3393" s="1" t="n">
        <v>27</v>
      </c>
      <c r="E3393" s="1" t="s">
        <v>126</v>
      </c>
      <c r="F3393" s="1" t="n">
        <v>24</v>
      </c>
      <c r="G3393" s="1" t="n">
        <v>13</v>
      </c>
      <c r="H3393" s="1" t="n">
        <v>628</v>
      </c>
      <c r="I3393" s="1" t="n">
        <v>58</v>
      </c>
      <c r="J3393" s="1" t="n">
        <v>168</v>
      </c>
      <c r="K3393" s="1" t="n">
        <v>0.345</v>
      </c>
      <c r="L3393" s="1" t="n">
        <v>45</v>
      </c>
      <c r="M3393" s="1" t="n">
        <v>132</v>
      </c>
      <c r="N3393" s="1" t="n">
        <v>0.341</v>
      </c>
      <c r="O3393" s="1" t="n">
        <v>14</v>
      </c>
      <c r="P3393" s="1" t="n">
        <v>18</v>
      </c>
      <c r="Q3393" s="1" t="n">
        <v>0.778</v>
      </c>
      <c r="R3393" s="1" t="n">
        <v>7</v>
      </c>
      <c r="S3393" s="1" t="n">
        <v>75</v>
      </c>
      <c r="T3393" s="1" t="n">
        <v>82</v>
      </c>
      <c r="U3393" s="1" t="n">
        <v>29</v>
      </c>
      <c r="V3393" s="1" t="n">
        <v>24</v>
      </c>
      <c r="W3393" s="1" t="n">
        <v>9</v>
      </c>
      <c r="X3393" s="1" t="n">
        <v>24</v>
      </c>
      <c r="Y3393" s="1" t="n">
        <v>76</v>
      </c>
      <c r="Z3393" s="1" t="n">
        <v>175</v>
      </c>
      <c r="AA3393" s="1" t="n">
        <v>8</v>
      </c>
      <c r="AB3393" s="1" t="n">
        <v>0.497</v>
      </c>
      <c r="AC3393" s="1" t="n">
        <v>0.5</v>
      </c>
      <c r="AD3393" s="1" t="n">
        <f aca="false">IF(F3393=0,0,Z3393/F3393)</f>
        <v>7.29166666666667</v>
      </c>
      <c r="AE3393" s="1" t="str">
        <f aca="false">IFERROR(LEFT(C3393,FIND("-",C3393)-1),C3393)</f>
        <v>SF</v>
      </c>
      <c r="AF3393" s="1" t="str">
        <f aca="false">B3393&amp;"|"&amp;A3393</f>
        <v>Henry Walker|2015</v>
      </c>
      <c r="AG3393" s="1" t="n">
        <f aca="false">SUMPRODUCT(($A$2:$A$4670=A3393)*($Z$2:$Z$4670&gt;Z3393))+1</f>
        <v>358</v>
      </c>
    </row>
    <row r="3394" customFormat="false" ht="15" hidden="false" customHeight="false" outlineLevel="0" collapsed="false">
      <c r="A3394" s="1" t="n">
        <v>2015</v>
      </c>
      <c r="B3394" s="1" t="s">
        <v>995</v>
      </c>
      <c r="C3394" s="1" t="s">
        <v>128</v>
      </c>
      <c r="D3394" s="1" t="n">
        <v>23</v>
      </c>
      <c r="E3394" s="1" t="s">
        <v>142</v>
      </c>
      <c r="F3394" s="1" t="n">
        <v>71</v>
      </c>
      <c r="G3394" s="1" t="n">
        <v>23</v>
      </c>
      <c r="H3394" s="1" t="n">
        <v>1776</v>
      </c>
      <c r="I3394" s="1" t="n">
        <v>224</v>
      </c>
      <c r="J3394" s="1" t="n">
        <v>543</v>
      </c>
      <c r="K3394" s="1" t="n">
        <v>0.413</v>
      </c>
      <c r="L3394" s="1" t="n">
        <v>115</v>
      </c>
      <c r="M3394" s="1" t="n">
        <v>287</v>
      </c>
      <c r="N3394" s="1" t="n">
        <v>0.401</v>
      </c>
      <c r="O3394" s="1" t="n">
        <v>63</v>
      </c>
      <c r="P3394" s="1" t="n">
        <v>89</v>
      </c>
      <c r="Q3394" s="1" t="n">
        <v>0.708</v>
      </c>
      <c r="R3394" s="1" t="n">
        <v>53</v>
      </c>
      <c r="S3394" s="1" t="n">
        <v>145</v>
      </c>
      <c r="T3394" s="1" t="n">
        <v>198</v>
      </c>
      <c r="U3394" s="1" t="n">
        <v>85</v>
      </c>
      <c r="V3394" s="1" t="n">
        <v>57</v>
      </c>
      <c r="W3394" s="1" t="n">
        <v>26</v>
      </c>
      <c r="X3394" s="1" t="n">
        <v>66</v>
      </c>
      <c r="Y3394" s="1" t="n">
        <v>141</v>
      </c>
      <c r="Z3394" s="1" t="n">
        <v>626</v>
      </c>
      <c r="AA3394" s="1" t="n">
        <v>10.9</v>
      </c>
      <c r="AB3394" s="1" t="n">
        <v>0.538</v>
      </c>
      <c r="AC3394" s="1" t="n">
        <v>2.6</v>
      </c>
      <c r="AD3394" s="1" t="n">
        <f aca="false">IF(F3394=0,0,Z3394/F3394)</f>
        <v>8.8169014084507</v>
      </c>
      <c r="AE3394" s="1" t="str">
        <f aca="false">IFERROR(LEFT(C3394,FIND("-",C3394)-1),C3394)</f>
        <v>SG</v>
      </c>
      <c r="AF3394" s="1" t="str">
        <f aca="false">B3394&amp;"|"&amp;A3394</f>
        <v>Hollis Thompson|2015</v>
      </c>
      <c r="AG3394" s="1" t="n">
        <f aca="false">SUMPRODUCT(($A$2:$A$4670=A3394)*($Z$2:$Z$4670&gt;Z3394))+1</f>
        <v>166</v>
      </c>
    </row>
    <row r="3395" customFormat="false" ht="15" hidden="false" customHeight="false" outlineLevel="0" collapsed="false">
      <c r="A3395" s="1" t="n">
        <v>2015</v>
      </c>
      <c r="B3395" s="1" t="s">
        <v>996</v>
      </c>
      <c r="C3395" s="1" t="s">
        <v>128</v>
      </c>
      <c r="D3395" s="1" t="n">
        <v>23</v>
      </c>
      <c r="E3395" s="1" t="s">
        <v>115</v>
      </c>
      <c r="F3395" s="1" t="n">
        <v>30</v>
      </c>
      <c r="G3395" s="1" t="n">
        <v>0</v>
      </c>
      <c r="H3395" s="1" t="n">
        <v>192</v>
      </c>
      <c r="I3395" s="1" t="n">
        <v>19</v>
      </c>
      <c r="J3395" s="1" t="n">
        <v>55</v>
      </c>
      <c r="K3395" s="1" t="n">
        <v>0.345</v>
      </c>
      <c r="L3395" s="1" t="n">
        <v>10</v>
      </c>
      <c r="M3395" s="1" t="n">
        <v>30</v>
      </c>
      <c r="N3395" s="1" t="n">
        <v>0.333</v>
      </c>
      <c r="O3395" s="1" t="n">
        <v>9</v>
      </c>
      <c r="P3395" s="1" t="n">
        <v>9</v>
      </c>
      <c r="Q3395" s="1" t="n">
        <v>1</v>
      </c>
      <c r="R3395" s="1" t="n">
        <v>4</v>
      </c>
      <c r="S3395" s="1" t="n">
        <v>12</v>
      </c>
      <c r="T3395" s="1" t="n">
        <v>16</v>
      </c>
      <c r="U3395" s="1" t="n">
        <v>12</v>
      </c>
      <c r="V3395" s="1" t="n">
        <v>9</v>
      </c>
      <c r="W3395" s="1" t="n">
        <v>3</v>
      </c>
      <c r="X3395" s="1" t="n">
        <v>9</v>
      </c>
      <c r="Y3395" s="1" t="n">
        <v>20</v>
      </c>
      <c r="Z3395" s="1" t="n">
        <v>57</v>
      </c>
      <c r="AA3395" s="1" t="n">
        <v>8.8</v>
      </c>
      <c r="AB3395" s="1" t="n">
        <v>0.483</v>
      </c>
      <c r="AC3395" s="1" t="n">
        <v>0.2</v>
      </c>
      <c r="AD3395" s="1" t="n">
        <f aca="false">IF(F3395=0,0,Z3395/F3395)</f>
        <v>1.9</v>
      </c>
      <c r="AE3395" s="1" t="str">
        <f aca="false">IFERROR(LEFT(C3395,FIND("-",C3395)-1),C3395)</f>
        <v>SG</v>
      </c>
      <c r="AF3395" s="1" t="str">
        <f aca="false">B3395&amp;"|"&amp;A3395</f>
        <v>Ian Clark|2015</v>
      </c>
      <c r="AG3395" s="1" t="n">
        <f aca="false">SUMPRODUCT(($A$2:$A$4670=A3395)*($Z$2:$Z$4670&gt;Z3395))+1</f>
        <v>414</v>
      </c>
    </row>
    <row r="3396" customFormat="false" ht="15" hidden="false" customHeight="false" outlineLevel="0" collapsed="false">
      <c r="A3396" s="1" t="n">
        <v>2015</v>
      </c>
      <c r="B3396" s="1" t="s">
        <v>310</v>
      </c>
      <c r="C3396" s="1" t="s">
        <v>105</v>
      </c>
      <c r="D3396" s="1" t="n">
        <v>28</v>
      </c>
      <c r="E3396" s="1" t="s">
        <v>145</v>
      </c>
      <c r="F3396" s="1" t="n">
        <v>61</v>
      </c>
      <c r="G3396" s="1" t="n">
        <v>6</v>
      </c>
      <c r="H3396" s="1" t="n">
        <v>1146</v>
      </c>
      <c r="I3396" s="1" t="n">
        <v>117</v>
      </c>
      <c r="J3396" s="1" t="n">
        <v>212</v>
      </c>
      <c r="K3396" s="1" t="n">
        <v>0.552</v>
      </c>
      <c r="L3396" s="1" t="n">
        <v>0</v>
      </c>
      <c r="M3396" s="1" t="n">
        <v>0</v>
      </c>
      <c r="O3396" s="1" t="n">
        <v>31</v>
      </c>
      <c r="P3396" s="1" t="n">
        <v>102</v>
      </c>
      <c r="Q3396" s="1" t="n">
        <v>0.304</v>
      </c>
      <c r="R3396" s="1" t="n">
        <v>105</v>
      </c>
      <c r="S3396" s="1" t="n">
        <v>251</v>
      </c>
      <c r="T3396" s="1" t="n">
        <v>356</v>
      </c>
      <c r="U3396" s="1" t="n">
        <v>33</v>
      </c>
      <c r="V3396" s="1" t="n">
        <v>30</v>
      </c>
      <c r="W3396" s="1" t="n">
        <v>46</v>
      </c>
      <c r="X3396" s="1" t="n">
        <v>59</v>
      </c>
      <c r="Y3396" s="1" t="n">
        <v>172</v>
      </c>
      <c r="Z3396" s="1" t="n">
        <v>265</v>
      </c>
      <c r="AA3396" s="1" t="n">
        <v>10.8</v>
      </c>
      <c r="AB3396" s="1" t="n">
        <v>0.516</v>
      </c>
      <c r="AC3396" s="1" t="n">
        <v>2.1</v>
      </c>
      <c r="AD3396" s="1" t="n">
        <f aca="false">IF(F3396=0,0,Z3396/F3396)</f>
        <v>4.34426229508197</v>
      </c>
      <c r="AE3396" s="1" t="str">
        <f aca="false">IFERROR(LEFT(C3396,FIND("-",C3396)-1),C3396)</f>
        <v>C</v>
      </c>
      <c r="AF3396" s="1" t="str">
        <f aca="false">B3396&amp;"|"&amp;A3396</f>
        <v>Ian Mahinmi|2015</v>
      </c>
      <c r="AG3396" s="1" t="n">
        <f aca="false">SUMPRODUCT(($A$2:$A$4670=A3396)*($Z$2:$Z$4670&gt;Z3396))+1</f>
        <v>307</v>
      </c>
    </row>
    <row r="3397" customFormat="false" ht="15" hidden="false" customHeight="false" outlineLevel="0" collapsed="false">
      <c r="A3397" s="1" t="n">
        <v>2015</v>
      </c>
      <c r="B3397" s="1" t="s">
        <v>837</v>
      </c>
      <c r="C3397" s="1" t="s">
        <v>128</v>
      </c>
      <c r="D3397" s="1" t="n">
        <v>24</v>
      </c>
      <c r="E3397" s="1" t="s">
        <v>115</v>
      </c>
      <c r="F3397" s="1" t="n">
        <v>62</v>
      </c>
      <c r="G3397" s="1" t="n">
        <v>25</v>
      </c>
      <c r="H3397" s="1" t="n">
        <v>1545</v>
      </c>
      <c r="I3397" s="1" t="n">
        <v>193</v>
      </c>
      <c r="J3397" s="1" t="n">
        <v>471</v>
      </c>
      <c r="K3397" s="1" t="n">
        <v>0.41</v>
      </c>
      <c r="L3397" s="1" t="n">
        <v>67</v>
      </c>
      <c r="M3397" s="1" t="n">
        <v>196</v>
      </c>
      <c r="N3397" s="1" t="n">
        <v>0.342</v>
      </c>
      <c r="O3397" s="1" t="n">
        <v>43</v>
      </c>
      <c r="P3397" s="1" t="n">
        <v>64</v>
      </c>
      <c r="Q3397" s="1" t="n">
        <v>0.672</v>
      </c>
      <c r="R3397" s="1" t="n">
        <v>55</v>
      </c>
      <c r="S3397" s="1" t="n">
        <v>169</v>
      </c>
      <c r="T3397" s="1" t="n">
        <v>224</v>
      </c>
      <c r="U3397" s="1" t="n">
        <v>135</v>
      </c>
      <c r="V3397" s="1" t="n">
        <v>81</v>
      </c>
      <c r="W3397" s="1" t="n">
        <v>16</v>
      </c>
      <c r="X3397" s="1" t="n">
        <v>91</v>
      </c>
      <c r="Y3397" s="1" t="n">
        <v>138</v>
      </c>
      <c r="Z3397" s="1" t="n">
        <v>496</v>
      </c>
      <c r="AA3397" s="1" t="n">
        <v>11.4</v>
      </c>
      <c r="AB3397" s="1" t="n">
        <v>0.497</v>
      </c>
      <c r="AC3397" s="1" t="n">
        <v>1.5</v>
      </c>
      <c r="AD3397" s="1" t="n">
        <f aca="false">IF(F3397=0,0,Z3397/F3397)</f>
        <v>8</v>
      </c>
      <c r="AE3397" s="1" t="str">
        <f aca="false">IFERROR(LEFT(C3397,FIND("-",C3397)-1),C3397)</f>
        <v>SG</v>
      </c>
      <c r="AF3397" s="1" t="str">
        <f aca="false">B3397&amp;"|"&amp;A3397</f>
        <v>Iman Shumpert|2015</v>
      </c>
      <c r="AG3397" s="1" t="n">
        <f aca="false">SUMPRODUCT(($A$2:$A$4670=A3397)*($Z$2:$Z$4670&gt;Z3397))+1</f>
        <v>214</v>
      </c>
    </row>
    <row r="3398" customFormat="false" ht="15" hidden="false" customHeight="false" outlineLevel="0" collapsed="false">
      <c r="A3398" s="1" t="n">
        <v>2015</v>
      </c>
      <c r="B3398" s="1" t="s">
        <v>997</v>
      </c>
      <c r="C3398" s="1" t="s">
        <v>102</v>
      </c>
      <c r="D3398" s="1" t="n">
        <v>23</v>
      </c>
      <c r="E3398" s="1" t="s">
        <v>115</v>
      </c>
      <c r="F3398" s="1" t="n">
        <v>47</v>
      </c>
      <c r="G3398" s="1" t="n">
        <v>21</v>
      </c>
      <c r="H3398" s="1" t="n">
        <v>938</v>
      </c>
      <c r="I3398" s="1" t="n">
        <v>146</v>
      </c>
      <c r="J3398" s="1" t="n">
        <v>378</v>
      </c>
      <c r="K3398" s="1" t="n">
        <v>0.386</v>
      </c>
      <c r="L3398" s="1" t="n">
        <v>91</v>
      </c>
      <c r="M3398" s="1" t="n">
        <v>246</v>
      </c>
      <c r="N3398" s="1" t="n">
        <v>0.37</v>
      </c>
      <c r="O3398" s="1" t="n">
        <v>49</v>
      </c>
      <c r="P3398" s="1" t="n">
        <v>60</v>
      </c>
      <c r="Q3398" s="1" t="n">
        <v>0.817</v>
      </c>
      <c r="R3398" s="1" t="n">
        <v>18</v>
      </c>
      <c r="S3398" s="1" t="n">
        <v>69</v>
      </c>
      <c r="T3398" s="1" t="n">
        <v>87</v>
      </c>
      <c r="U3398" s="1" t="n">
        <v>98</v>
      </c>
      <c r="V3398" s="1" t="n">
        <v>29</v>
      </c>
      <c r="W3398" s="1" t="n">
        <v>3</v>
      </c>
      <c r="X3398" s="1" t="n">
        <v>62</v>
      </c>
      <c r="Y3398" s="1" t="n">
        <v>83</v>
      </c>
      <c r="Z3398" s="1" t="n">
        <v>432</v>
      </c>
      <c r="AA3398" s="1" t="n">
        <v>12.4</v>
      </c>
      <c r="AB3398" s="1" t="n">
        <v>0.534</v>
      </c>
      <c r="AC3398" s="1" t="n">
        <v>1.4</v>
      </c>
      <c r="AD3398" s="1" t="n">
        <f aca="false">IF(F3398=0,0,Z3398/F3398)</f>
        <v>9.19148936170213</v>
      </c>
      <c r="AE3398" s="1" t="str">
        <f aca="false">IFERROR(LEFT(C3398,FIND("-",C3398)-1),C3398)</f>
        <v>PG</v>
      </c>
      <c r="AF3398" s="1" t="str">
        <f aca="false">B3398&amp;"|"&amp;A3398</f>
        <v>Isaiah Canaan|2015</v>
      </c>
      <c r="AG3398" s="1" t="n">
        <f aca="false">SUMPRODUCT(($A$2:$A$4670=A3398)*($Z$2:$Z$4670&gt;Z3398))+1</f>
        <v>238</v>
      </c>
    </row>
    <row r="3399" customFormat="false" ht="15" hidden="false" customHeight="false" outlineLevel="0" collapsed="false">
      <c r="A3399" s="1" t="n">
        <v>2015</v>
      </c>
      <c r="B3399" s="1" t="s">
        <v>838</v>
      </c>
      <c r="C3399" s="1" t="s">
        <v>102</v>
      </c>
      <c r="D3399" s="1" t="n">
        <v>25</v>
      </c>
      <c r="E3399" s="1" t="s">
        <v>115</v>
      </c>
      <c r="F3399" s="1" t="n">
        <v>67</v>
      </c>
      <c r="G3399" s="1" t="n">
        <v>1</v>
      </c>
      <c r="H3399" s="1" t="n">
        <v>1726</v>
      </c>
      <c r="I3399" s="1" t="n">
        <v>335</v>
      </c>
      <c r="J3399" s="1" t="n">
        <v>797</v>
      </c>
      <c r="K3399" s="1" t="n">
        <v>0.42</v>
      </c>
      <c r="L3399" s="1" t="n">
        <v>129</v>
      </c>
      <c r="M3399" s="1" t="n">
        <v>346</v>
      </c>
      <c r="N3399" s="1" t="n">
        <v>0.373</v>
      </c>
      <c r="O3399" s="1" t="n">
        <v>302</v>
      </c>
      <c r="P3399" s="1" t="n">
        <v>348</v>
      </c>
      <c r="Q3399" s="1" t="n">
        <v>0.868</v>
      </c>
      <c r="R3399" s="1" t="n">
        <v>33</v>
      </c>
      <c r="S3399" s="1" t="n">
        <v>120</v>
      </c>
      <c r="T3399" s="1" t="n">
        <v>153</v>
      </c>
      <c r="U3399" s="1" t="n">
        <v>284</v>
      </c>
      <c r="V3399" s="1" t="n">
        <v>57</v>
      </c>
      <c r="W3399" s="1" t="n">
        <v>5</v>
      </c>
      <c r="X3399" s="1" t="n">
        <v>143</v>
      </c>
      <c r="Y3399" s="1" t="n">
        <v>150</v>
      </c>
      <c r="Z3399" s="1" t="n">
        <v>1101</v>
      </c>
      <c r="AA3399" s="1" t="n">
        <v>20.6</v>
      </c>
      <c r="AB3399" s="1" t="n">
        <v>0.579</v>
      </c>
      <c r="AC3399" s="1" t="n">
        <v>6.1</v>
      </c>
      <c r="AD3399" s="1" t="n">
        <f aca="false">IF(F3399=0,0,Z3399/F3399)</f>
        <v>16.4328358208955</v>
      </c>
      <c r="AE3399" s="1" t="str">
        <f aca="false">IFERROR(LEFT(C3399,FIND("-",C3399)-1),C3399)</f>
        <v>PG</v>
      </c>
      <c r="AF3399" s="1" t="str">
        <f aca="false">B3399&amp;"|"&amp;A3399</f>
        <v>Isaiah Thomas|2015</v>
      </c>
      <c r="AG3399" s="1" t="n">
        <f aca="false">SUMPRODUCT(($A$2:$A$4670=A3399)*($Z$2:$Z$4670&gt;Z3399))+1</f>
        <v>48</v>
      </c>
    </row>
    <row r="3400" customFormat="false" ht="15" hidden="false" customHeight="false" outlineLevel="0" collapsed="false">
      <c r="A3400" s="1" t="n">
        <v>2015</v>
      </c>
      <c r="B3400" s="1" t="s">
        <v>769</v>
      </c>
      <c r="C3400" s="1" t="s">
        <v>102</v>
      </c>
      <c r="D3400" s="1" t="n">
        <v>26</v>
      </c>
      <c r="E3400" s="1" t="s">
        <v>115</v>
      </c>
      <c r="F3400" s="1" t="n">
        <v>55</v>
      </c>
      <c r="G3400" s="1" t="n">
        <v>14</v>
      </c>
      <c r="H3400" s="1" t="n">
        <v>832</v>
      </c>
      <c r="I3400" s="1" t="n">
        <v>143</v>
      </c>
      <c r="J3400" s="1" t="n">
        <v>367</v>
      </c>
      <c r="K3400" s="1" t="n">
        <v>0.39</v>
      </c>
      <c r="L3400" s="1" t="n">
        <v>18</v>
      </c>
      <c r="M3400" s="1" t="n">
        <v>60</v>
      </c>
      <c r="N3400" s="1" t="n">
        <v>0.3</v>
      </c>
      <c r="O3400" s="1" t="n">
        <v>34</v>
      </c>
      <c r="P3400" s="1" t="n">
        <v>57</v>
      </c>
      <c r="Q3400" s="1" t="n">
        <v>0.596</v>
      </c>
      <c r="R3400" s="1" t="n">
        <v>15</v>
      </c>
      <c r="S3400" s="1" t="n">
        <v>85</v>
      </c>
      <c r="T3400" s="1" t="n">
        <v>100</v>
      </c>
      <c r="U3400" s="1" t="n">
        <v>180</v>
      </c>
      <c r="V3400" s="1" t="n">
        <v>36</v>
      </c>
      <c r="W3400" s="1" t="n">
        <v>6</v>
      </c>
      <c r="X3400" s="1" t="n">
        <v>78</v>
      </c>
      <c r="Y3400" s="1" t="n">
        <v>50</v>
      </c>
      <c r="Z3400" s="1" t="n">
        <v>338</v>
      </c>
      <c r="AA3400" s="1" t="n">
        <v>12.3</v>
      </c>
      <c r="AB3400" s="1" t="n">
        <v>0.431</v>
      </c>
      <c r="AC3400" s="1" t="n">
        <v>-0.1</v>
      </c>
      <c r="AD3400" s="1" t="n">
        <f aca="false">IF(F3400=0,0,Z3400/F3400)</f>
        <v>6.14545454545455</v>
      </c>
      <c r="AE3400" s="1" t="str">
        <f aca="false">IFERROR(LEFT(C3400,FIND("-",C3400)-1),C3400)</f>
        <v>PG</v>
      </c>
      <c r="AF3400" s="1" t="str">
        <f aca="false">B3400&amp;"|"&amp;A3400</f>
        <v>Ish Smith|2015</v>
      </c>
      <c r="AG3400" s="1" t="n">
        <f aca="false">SUMPRODUCT(($A$2:$A$4670=A3400)*($Z$2:$Z$4670&gt;Z3400))+1</f>
        <v>277</v>
      </c>
    </row>
    <row r="3401" customFormat="false" ht="15" hidden="false" customHeight="false" outlineLevel="0" collapsed="false">
      <c r="A3401" s="1" t="n">
        <v>2015</v>
      </c>
      <c r="B3401" s="1" t="s">
        <v>314</v>
      </c>
      <c r="C3401" s="1" t="s">
        <v>102</v>
      </c>
      <c r="D3401" s="1" t="n">
        <v>30</v>
      </c>
      <c r="E3401" s="1" t="s">
        <v>189</v>
      </c>
      <c r="F3401" s="1" t="n">
        <v>77</v>
      </c>
      <c r="G3401" s="1" t="n">
        <v>10</v>
      </c>
      <c r="H3401" s="1" t="n">
        <v>1362</v>
      </c>
      <c r="I3401" s="1" t="n">
        <v>225</v>
      </c>
      <c r="J3401" s="1" t="n">
        <v>536</v>
      </c>
      <c r="K3401" s="1" t="n">
        <v>0.42</v>
      </c>
      <c r="L3401" s="1" t="n">
        <v>54</v>
      </c>
      <c r="M3401" s="1" t="n">
        <v>167</v>
      </c>
      <c r="N3401" s="1" t="n">
        <v>0.323</v>
      </c>
      <c r="O3401" s="1" t="n">
        <v>76</v>
      </c>
      <c r="P3401" s="1" t="n">
        <v>94</v>
      </c>
      <c r="Q3401" s="1" t="n">
        <v>0.809</v>
      </c>
      <c r="R3401" s="1" t="n">
        <v>23</v>
      </c>
      <c r="S3401" s="1" t="n">
        <v>111</v>
      </c>
      <c r="T3401" s="1" t="n">
        <v>134</v>
      </c>
      <c r="U3401" s="1" t="n">
        <v>263</v>
      </c>
      <c r="V3401" s="1" t="n">
        <v>33</v>
      </c>
      <c r="W3401" s="1" t="n">
        <v>1</v>
      </c>
      <c r="X3401" s="1" t="n">
        <v>70</v>
      </c>
      <c r="Y3401" s="1" t="n">
        <v>104</v>
      </c>
      <c r="Z3401" s="1" t="n">
        <v>580</v>
      </c>
      <c r="AA3401" s="1" t="n">
        <v>15.1</v>
      </c>
      <c r="AB3401" s="1" t="n">
        <v>0.502</v>
      </c>
      <c r="AC3401" s="1" t="n">
        <v>2.7</v>
      </c>
      <c r="AD3401" s="1" t="n">
        <f aca="false">IF(F3401=0,0,Z3401/F3401)</f>
        <v>7.53246753246753</v>
      </c>
      <c r="AE3401" s="1" t="str">
        <f aca="false">IFERROR(LEFT(C3401,FIND("-",C3401)-1),C3401)</f>
        <v>PG</v>
      </c>
      <c r="AF3401" s="1" t="str">
        <f aca="false">B3401&amp;"|"&amp;A3401</f>
        <v>J.J. Barea|2015</v>
      </c>
      <c r="AG3401" s="1" t="n">
        <f aca="false">SUMPRODUCT(($A$2:$A$4670=A3401)*($Z$2:$Z$4670&gt;Z3401))+1</f>
        <v>178</v>
      </c>
    </row>
    <row r="3402" customFormat="false" ht="15" hidden="false" customHeight="false" outlineLevel="0" collapsed="false">
      <c r="A3402" s="1" t="n">
        <v>2015</v>
      </c>
      <c r="B3402" s="1" t="s">
        <v>629</v>
      </c>
      <c r="C3402" s="1" t="s">
        <v>105</v>
      </c>
      <c r="D3402" s="1" t="n">
        <v>26</v>
      </c>
      <c r="E3402" s="1" t="s">
        <v>129</v>
      </c>
      <c r="F3402" s="1" t="n">
        <v>73</v>
      </c>
      <c r="G3402" s="1" t="n">
        <v>8</v>
      </c>
      <c r="H3402" s="1" t="n">
        <v>1411</v>
      </c>
      <c r="I3402" s="1" t="n">
        <v>218</v>
      </c>
      <c r="J3402" s="1" t="n">
        <v>459</v>
      </c>
      <c r="K3402" s="1" t="n">
        <v>0.475</v>
      </c>
      <c r="L3402" s="1" t="n">
        <v>0</v>
      </c>
      <c r="M3402" s="1" t="n">
        <v>2</v>
      </c>
      <c r="N3402" s="1" t="n">
        <v>0</v>
      </c>
      <c r="O3402" s="1" t="n">
        <v>116</v>
      </c>
      <c r="P3402" s="1" t="n">
        <v>201</v>
      </c>
      <c r="Q3402" s="1" t="n">
        <v>0.577</v>
      </c>
      <c r="R3402" s="1" t="n">
        <v>150</v>
      </c>
      <c r="S3402" s="1" t="n">
        <v>302</v>
      </c>
      <c r="T3402" s="1" t="n">
        <v>452</v>
      </c>
      <c r="U3402" s="1" t="n">
        <v>57</v>
      </c>
      <c r="V3402" s="1" t="n">
        <v>36</v>
      </c>
      <c r="W3402" s="1" t="n">
        <v>35</v>
      </c>
      <c r="X3402" s="1" t="n">
        <v>96</v>
      </c>
      <c r="Y3402" s="1" t="n">
        <v>136</v>
      </c>
      <c r="Z3402" s="1" t="n">
        <v>552</v>
      </c>
      <c r="AA3402" s="1" t="n">
        <v>14.3</v>
      </c>
      <c r="AB3402" s="1" t="n">
        <v>0.504</v>
      </c>
      <c r="AC3402" s="1" t="n">
        <v>1.8</v>
      </c>
      <c r="AD3402" s="1" t="n">
        <f aca="false">IF(F3402=0,0,Z3402/F3402)</f>
        <v>7.56164383561644</v>
      </c>
      <c r="AE3402" s="1" t="str">
        <f aca="false">IFERROR(LEFT(C3402,FIND("-",C3402)-1),C3402)</f>
        <v>C</v>
      </c>
      <c r="AF3402" s="1" t="str">
        <f aca="false">B3402&amp;"|"&amp;A3402</f>
        <v>J.J. Hickson|2015</v>
      </c>
      <c r="AG3402" s="1" t="n">
        <f aca="false">SUMPRODUCT(($A$2:$A$4670=A3402)*($Z$2:$Z$4670&gt;Z3402))+1</f>
        <v>191</v>
      </c>
    </row>
    <row r="3403" customFormat="false" ht="15" hidden="false" customHeight="false" outlineLevel="0" collapsed="false">
      <c r="A3403" s="1" t="n">
        <v>2015</v>
      </c>
      <c r="B3403" s="1" t="s">
        <v>315</v>
      </c>
      <c r="C3403" s="1" t="s">
        <v>128</v>
      </c>
      <c r="D3403" s="1" t="n">
        <v>30</v>
      </c>
      <c r="E3403" s="1" t="s">
        <v>108</v>
      </c>
      <c r="F3403" s="1" t="n">
        <v>78</v>
      </c>
      <c r="G3403" s="1" t="n">
        <v>78</v>
      </c>
      <c r="H3403" s="1" t="n">
        <v>2409</v>
      </c>
      <c r="I3403" s="1" t="n">
        <v>447</v>
      </c>
      <c r="J3403" s="1" t="n">
        <v>938</v>
      </c>
      <c r="K3403" s="1" t="n">
        <v>0.477</v>
      </c>
      <c r="L3403" s="1" t="n">
        <v>200</v>
      </c>
      <c r="M3403" s="1" t="n">
        <v>458</v>
      </c>
      <c r="N3403" s="1" t="n">
        <v>0.437</v>
      </c>
      <c r="O3403" s="1" t="n">
        <v>183</v>
      </c>
      <c r="P3403" s="1" t="n">
        <v>203</v>
      </c>
      <c r="Q3403" s="1" t="n">
        <v>0.901</v>
      </c>
      <c r="R3403" s="1" t="n">
        <v>22</v>
      </c>
      <c r="S3403" s="1" t="n">
        <v>145</v>
      </c>
      <c r="T3403" s="1" t="n">
        <v>167</v>
      </c>
      <c r="U3403" s="1" t="n">
        <v>137</v>
      </c>
      <c r="V3403" s="1" t="n">
        <v>39</v>
      </c>
      <c r="W3403" s="1" t="n">
        <v>8</v>
      </c>
      <c r="X3403" s="1" t="n">
        <v>95</v>
      </c>
      <c r="Y3403" s="1" t="n">
        <v>134</v>
      </c>
      <c r="Z3403" s="1" t="n">
        <v>1277</v>
      </c>
      <c r="AA3403" s="1" t="n">
        <v>16.2</v>
      </c>
      <c r="AB3403" s="1" t="n">
        <v>0.622</v>
      </c>
      <c r="AC3403" s="1" t="n">
        <v>6.7</v>
      </c>
      <c r="AD3403" s="1" t="n">
        <f aca="false">IF(F3403=0,0,Z3403/F3403)</f>
        <v>16.3717948717949</v>
      </c>
      <c r="AE3403" s="1" t="str">
        <f aca="false">IFERROR(LEFT(C3403,FIND("-",C3403)-1),C3403)</f>
        <v>SG</v>
      </c>
      <c r="AF3403" s="1" t="str">
        <f aca="false">B3403&amp;"|"&amp;A3403</f>
        <v>J.J. Redick|2015</v>
      </c>
      <c r="AG3403" s="1" t="n">
        <f aca="false">SUMPRODUCT(($A$2:$A$4670=A3403)*($Z$2:$Z$4670&gt;Z3403))+1</f>
        <v>27</v>
      </c>
    </row>
    <row r="3404" customFormat="false" ht="15" hidden="false" customHeight="false" outlineLevel="0" collapsed="false">
      <c r="A3404" s="1" t="n">
        <v>2015</v>
      </c>
      <c r="B3404" s="1" t="s">
        <v>316</v>
      </c>
      <c r="C3404" s="1" t="s">
        <v>128</v>
      </c>
      <c r="D3404" s="1" t="n">
        <v>29</v>
      </c>
      <c r="E3404" s="1" t="s">
        <v>115</v>
      </c>
      <c r="F3404" s="1" t="n">
        <v>70</v>
      </c>
      <c r="G3404" s="1" t="n">
        <v>51</v>
      </c>
      <c r="H3404" s="1" t="n">
        <v>2080</v>
      </c>
      <c r="I3404" s="1" t="n">
        <v>315</v>
      </c>
      <c r="J3404" s="1" t="n">
        <v>755</v>
      </c>
      <c r="K3404" s="1" t="n">
        <v>0.417</v>
      </c>
      <c r="L3404" s="1" t="n">
        <v>163</v>
      </c>
      <c r="M3404" s="1" t="n">
        <v>426</v>
      </c>
      <c r="N3404" s="1" t="n">
        <v>0.383</v>
      </c>
      <c r="O3404" s="1" t="n">
        <v>54</v>
      </c>
      <c r="P3404" s="1" t="n">
        <v>72</v>
      </c>
      <c r="Q3404" s="1" t="n">
        <v>0.75</v>
      </c>
      <c r="R3404" s="1" t="n">
        <v>30</v>
      </c>
      <c r="S3404" s="1" t="n">
        <v>188</v>
      </c>
      <c r="T3404" s="1" t="n">
        <v>218</v>
      </c>
      <c r="U3404" s="1" t="n">
        <v>195</v>
      </c>
      <c r="V3404" s="1" t="n">
        <v>82</v>
      </c>
      <c r="W3404" s="1" t="n">
        <v>22</v>
      </c>
      <c r="X3404" s="1" t="n">
        <v>97</v>
      </c>
      <c r="Y3404" s="1" t="n">
        <v>163</v>
      </c>
      <c r="Z3404" s="1" t="n">
        <v>847</v>
      </c>
      <c r="AA3404" s="1" t="n">
        <v>13.6</v>
      </c>
      <c r="AB3404" s="1" t="n">
        <v>0.538</v>
      </c>
      <c r="AC3404" s="1" t="n">
        <v>3.7</v>
      </c>
      <c r="AD3404" s="1" t="n">
        <f aca="false">IF(F3404=0,0,Z3404/F3404)</f>
        <v>12.1</v>
      </c>
      <c r="AE3404" s="1" t="str">
        <f aca="false">IFERROR(LEFT(C3404,FIND("-",C3404)-1),C3404)</f>
        <v>SG</v>
      </c>
      <c r="AF3404" s="1" t="str">
        <f aca="false">B3404&amp;"|"&amp;A3404</f>
        <v>J.R. Smith|2015</v>
      </c>
      <c r="AG3404" s="1" t="n">
        <f aca="false">SUMPRODUCT(($A$2:$A$4670=A3404)*($Z$2:$Z$4670&gt;Z3404))+1</f>
        <v>99</v>
      </c>
    </row>
    <row r="3405" customFormat="false" ht="15" hidden="false" customHeight="false" outlineLevel="0" collapsed="false">
      <c r="A3405" s="1" t="n">
        <v>2015</v>
      </c>
      <c r="B3405" s="1" t="s">
        <v>1076</v>
      </c>
      <c r="C3405" s="1" t="s">
        <v>123</v>
      </c>
      <c r="D3405" s="1" t="n">
        <v>21</v>
      </c>
      <c r="E3405" s="1" t="s">
        <v>142</v>
      </c>
      <c r="F3405" s="1" t="n">
        <v>74</v>
      </c>
      <c r="G3405" s="1" t="n">
        <v>32</v>
      </c>
      <c r="H3405" s="1" t="n">
        <v>1131</v>
      </c>
      <c r="I3405" s="1" t="n">
        <v>146</v>
      </c>
      <c r="J3405" s="1" t="n">
        <v>346</v>
      </c>
      <c r="K3405" s="1" t="n">
        <v>0.422</v>
      </c>
      <c r="L3405" s="1" t="n">
        <v>31</v>
      </c>
      <c r="M3405" s="1" t="n">
        <v>127</v>
      </c>
      <c r="N3405" s="1" t="n">
        <v>0.244</v>
      </c>
      <c r="O3405" s="1" t="n">
        <v>63</v>
      </c>
      <c r="P3405" s="1" t="n">
        <v>94</v>
      </c>
      <c r="Q3405" s="1" t="n">
        <v>0.67</v>
      </c>
      <c r="R3405" s="1" t="n">
        <v>35</v>
      </c>
      <c r="S3405" s="1" t="n">
        <v>128</v>
      </c>
      <c r="T3405" s="1" t="n">
        <v>163</v>
      </c>
      <c r="U3405" s="1" t="n">
        <v>77</v>
      </c>
      <c r="V3405" s="1" t="n">
        <v>38</v>
      </c>
      <c r="W3405" s="1" t="n">
        <v>26</v>
      </c>
      <c r="X3405" s="1" t="n">
        <v>76</v>
      </c>
      <c r="Y3405" s="1" t="n">
        <v>135</v>
      </c>
      <c r="Z3405" s="1" t="n">
        <v>386</v>
      </c>
      <c r="AA3405" s="1" t="n">
        <v>9.4</v>
      </c>
      <c r="AB3405" s="1" t="n">
        <v>0.498</v>
      </c>
      <c r="AC3405" s="1" t="n">
        <v>0.6</v>
      </c>
      <c r="AD3405" s="1" t="n">
        <f aca="false">IF(F3405=0,0,Z3405/F3405)</f>
        <v>5.21621621621622</v>
      </c>
      <c r="AE3405" s="1" t="str">
        <f aca="false">IFERROR(LEFT(C3405,FIND("-",C3405)-1),C3405)</f>
        <v>SF</v>
      </c>
      <c r="AF3405" s="1" t="str">
        <f aca="false">B3405&amp;"|"&amp;A3405</f>
        <v>JaKarr Sampson|2015</v>
      </c>
      <c r="AG3405" s="1" t="n">
        <f aca="false">SUMPRODUCT(($A$2:$A$4670=A3405)*($Z$2:$Z$4670&gt;Z3405))+1</f>
        <v>259</v>
      </c>
    </row>
    <row r="3406" customFormat="false" ht="15" hidden="false" customHeight="false" outlineLevel="0" collapsed="false">
      <c r="A3406" s="1" t="n">
        <v>2015</v>
      </c>
      <c r="B3406" s="1" t="s">
        <v>1077</v>
      </c>
      <c r="C3406" s="1" t="s">
        <v>92</v>
      </c>
      <c r="D3406" s="1" t="n">
        <v>24</v>
      </c>
      <c r="E3406" s="1" t="s">
        <v>115</v>
      </c>
      <c r="F3406" s="1" t="n">
        <v>24</v>
      </c>
      <c r="G3406" s="1" t="n">
        <v>1</v>
      </c>
      <c r="H3406" s="1" t="n">
        <v>164</v>
      </c>
      <c r="I3406" s="1" t="n">
        <v>27</v>
      </c>
      <c r="J3406" s="1" t="n">
        <v>47</v>
      </c>
      <c r="K3406" s="1" t="n">
        <v>0.574</v>
      </c>
      <c r="L3406" s="1" t="n">
        <v>0</v>
      </c>
      <c r="M3406" s="1" t="n">
        <v>6</v>
      </c>
      <c r="N3406" s="1" t="n">
        <v>0</v>
      </c>
      <c r="O3406" s="1" t="n">
        <v>8</v>
      </c>
      <c r="P3406" s="1" t="n">
        <v>10</v>
      </c>
      <c r="Q3406" s="1" t="n">
        <v>0.8</v>
      </c>
      <c r="R3406" s="1" t="n">
        <v>19</v>
      </c>
      <c r="S3406" s="1" t="n">
        <v>26</v>
      </c>
      <c r="T3406" s="1" t="n">
        <v>45</v>
      </c>
      <c r="U3406" s="1" t="n">
        <v>4</v>
      </c>
      <c r="V3406" s="1" t="n">
        <v>5</v>
      </c>
      <c r="W3406" s="1" t="n">
        <v>5</v>
      </c>
      <c r="X3406" s="1" t="n">
        <v>14</v>
      </c>
      <c r="Y3406" s="1" t="n">
        <v>25</v>
      </c>
      <c r="Z3406" s="1" t="n">
        <v>62</v>
      </c>
      <c r="AA3406" s="1" t="n">
        <v>14.9</v>
      </c>
      <c r="AB3406" s="1" t="n">
        <v>0.603</v>
      </c>
      <c r="AC3406" s="1" t="n">
        <v>0.4</v>
      </c>
      <c r="AD3406" s="1" t="n">
        <f aca="false">IF(F3406=0,0,Z3406/F3406)</f>
        <v>2.58333333333333</v>
      </c>
      <c r="AE3406" s="1" t="str">
        <f aca="false">IFERROR(LEFT(C3406,FIND("-",C3406)-1),C3406)</f>
        <v>PF</v>
      </c>
      <c r="AF3406" s="1" t="str">
        <f aca="false">B3406&amp;"|"&amp;A3406</f>
        <v>JaMychal Green|2015</v>
      </c>
      <c r="AG3406" s="1" t="n">
        <f aca="false">SUMPRODUCT(($A$2:$A$4670=A3406)*($Z$2:$Z$4670&gt;Z3406))+1</f>
        <v>411</v>
      </c>
    </row>
    <row r="3407" customFormat="false" ht="15" hidden="false" customHeight="false" outlineLevel="0" collapsed="false">
      <c r="A3407" s="1" t="n">
        <v>2015</v>
      </c>
      <c r="B3407" s="1" t="s">
        <v>631</v>
      </c>
      <c r="C3407" s="1" t="s">
        <v>105</v>
      </c>
      <c r="D3407" s="1" t="n">
        <v>27</v>
      </c>
      <c r="E3407" s="1" t="s">
        <v>115</v>
      </c>
      <c r="F3407" s="1" t="n">
        <v>23</v>
      </c>
      <c r="G3407" s="1" t="n">
        <v>0</v>
      </c>
      <c r="H3407" s="1" t="n">
        <v>256</v>
      </c>
      <c r="I3407" s="1" t="n">
        <v>42</v>
      </c>
      <c r="J3407" s="1" t="n">
        <v>79</v>
      </c>
      <c r="K3407" s="1" t="n">
        <v>0.532</v>
      </c>
      <c r="L3407" s="1" t="n">
        <v>0</v>
      </c>
      <c r="M3407" s="1" t="n">
        <v>0</v>
      </c>
      <c r="O3407" s="1" t="n">
        <v>22</v>
      </c>
      <c r="P3407" s="1" t="n">
        <v>33</v>
      </c>
      <c r="Q3407" s="1" t="n">
        <v>0.667</v>
      </c>
      <c r="R3407" s="1" t="n">
        <v>18</v>
      </c>
      <c r="S3407" s="1" t="n">
        <v>43</v>
      </c>
      <c r="T3407" s="1" t="n">
        <v>61</v>
      </c>
      <c r="U3407" s="1" t="n">
        <v>3</v>
      </c>
      <c r="V3407" s="1" t="n">
        <v>2</v>
      </c>
      <c r="W3407" s="1" t="n">
        <v>20</v>
      </c>
      <c r="X3407" s="1" t="n">
        <v>18</v>
      </c>
      <c r="Y3407" s="1" t="n">
        <v>30</v>
      </c>
      <c r="Z3407" s="1" t="n">
        <v>106</v>
      </c>
      <c r="AA3407" s="1" t="n">
        <v>14.4</v>
      </c>
      <c r="AB3407" s="1" t="n">
        <v>0.567</v>
      </c>
      <c r="AC3407" s="1" t="n">
        <v>0.4</v>
      </c>
      <c r="AD3407" s="1" t="n">
        <f aca="false">IF(F3407=0,0,Z3407/F3407)</f>
        <v>4.60869565217391</v>
      </c>
      <c r="AE3407" s="1" t="str">
        <f aca="false">IFERROR(LEFT(C3407,FIND("-",C3407)-1),C3407)</f>
        <v>C</v>
      </c>
      <c r="AF3407" s="1" t="str">
        <f aca="false">B3407&amp;"|"&amp;A3407</f>
        <v>JaVale McGee|2015</v>
      </c>
      <c r="AG3407" s="1" t="n">
        <f aca="false">SUMPRODUCT(($A$2:$A$4670=A3407)*($Z$2:$Z$4670&gt;Z3407))+1</f>
        <v>386</v>
      </c>
    </row>
    <row r="3408" customFormat="false" ht="15" hidden="false" customHeight="false" outlineLevel="0" collapsed="false">
      <c r="A3408" s="1" t="n">
        <v>2015</v>
      </c>
      <c r="B3408" s="1" t="s">
        <v>1078</v>
      </c>
      <c r="C3408" s="1" t="s">
        <v>128</v>
      </c>
      <c r="D3408" s="1" t="n">
        <v>22</v>
      </c>
      <c r="E3408" s="1" t="s">
        <v>154</v>
      </c>
      <c r="F3408" s="1" t="n">
        <v>19</v>
      </c>
      <c r="G3408" s="1" t="n">
        <v>5</v>
      </c>
      <c r="H3408" s="1" t="n">
        <v>568</v>
      </c>
      <c r="I3408" s="1" t="n">
        <v>70</v>
      </c>
      <c r="J3408" s="1" t="n">
        <v>170</v>
      </c>
      <c r="K3408" s="1" t="n">
        <v>0.412</v>
      </c>
      <c r="L3408" s="1" t="n">
        <v>23</v>
      </c>
      <c r="M3408" s="1" t="n">
        <v>62</v>
      </c>
      <c r="N3408" s="1" t="n">
        <v>0.371</v>
      </c>
      <c r="O3408" s="1" t="n">
        <v>64</v>
      </c>
      <c r="P3408" s="1" t="n">
        <v>85</v>
      </c>
      <c r="Q3408" s="1" t="n">
        <v>0.753</v>
      </c>
      <c r="R3408" s="1" t="n">
        <v>3</v>
      </c>
      <c r="S3408" s="1" t="n">
        <v>33</v>
      </c>
      <c r="T3408" s="1" t="n">
        <v>36</v>
      </c>
      <c r="U3408" s="1" t="n">
        <v>40</v>
      </c>
      <c r="V3408" s="1" t="n">
        <v>12</v>
      </c>
      <c r="W3408" s="1" t="n">
        <v>2</v>
      </c>
      <c r="X3408" s="1" t="n">
        <v>32</v>
      </c>
      <c r="Y3408" s="1" t="n">
        <v>33</v>
      </c>
      <c r="Z3408" s="1" t="n">
        <v>227</v>
      </c>
      <c r="AA3408" s="1" t="n">
        <v>11</v>
      </c>
      <c r="AB3408" s="1" t="n">
        <v>0.547</v>
      </c>
      <c r="AC3408" s="1" t="n">
        <v>0.4</v>
      </c>
      <c r="AD3408" s="1" t="n">
        <f aca="false">IF(F3408=0,0,Z3408/F3408)</f>
        <v>11.9473684210526</v>
      </c>
      <c r="AE3408" s="1" t="str">
        <f aca="false">IFERROR(LEFT(C3408,FIND("-",C3408)-1),C3408)</f>
        <v>SG</v>
      </c>
      <c r="AF3408" s="1" t="str">
        <f aca="false">B3408&amp;"|"&amp;A3408</f>
        <v>Jabari Brown|2015</v>
      </c>
      <c r="AG3408" s="1" t="n">
        <f aca="false">SUMPRODUCT(($A$2:$A$4670=A3408)*($Z$2:$Z$4670&gt;Z3408))+1</f>
        <v>327</v>
      </c>
    </row>
    <row r="3409" customFormat="false" ht="15" hidden="false" customHeight="false" outlineLevel="0" collapsed="false">
      <c r="A3409" s="1" t="n">
        <v>2015</v>
      </c>
      <c r="B3409" s="1" t="s">
        <v>1079</v>
      </c>
      <c r="C3409" s="1" t="s">
        <v>92</v>
      </c>
      <c r="D3409" s="1" t="n">
        <v>19</v>
      </c>
      <c r="E3409" s="1" t="s">
        <v>152</v>
      </c>
      <c r="F3409" s="1" t="n">
        <v>25</v>
      </c>
      <c r="G3409" s="1" t="n">
        <v>25</v>
      </c>
      <c r="H3409" s="1" t="n">
        <v>738</v>
      </c>
      <c r="I3409" s="1" t="n">
        <v>129</v>
      </c>
      <c r="J3409" s="1" t="n">
        <v>263</v>
      </c>
      <c r="K3409" s="1" t="n">
        <v>0.49</v>
      </c>
      <c r="L3409" s="1" t="n">
        <v>4</v>
      </c>
      <c r="M3409" s="1" t="n">
        <v>16</v>
      </c>
      <c r="N3409" s="1" t="n">
        <v>0.25</v>
      </c>
      <c r="O3409" s="1" t="n">
        <v>46</v>
      </c>
      <c r="P3409" s="1" t="n">
        <v>66</v>
      </c>
      <c r="Q3409" s="1" t="n">
        <v>0.697</v>
      </c>
      <c r="R3409" s="1" t="n">
        <v>50</v>
      </c>
      <c r="S3409" s="1" t="n">
        <v>88</v>
      </c>
      <c r="T3409" s="1" t="n">
        <v>138</v>
      </c>
      <c r="U3409" s="1" t="n">
        <v>42</v>
      </c>
      <c r="V3409" s="1" t="n">
        <v>31</v>
      </c>
      <c r="W3409" s="1" t="n">
        <v>5</v>
      </c>
      <c r="X3409" s="1" t="n">
        <v>47</v>
      </c>
      <c r="Y3409" s="1" t="n">
        <v>42</v>
      </c>
      <c r="Z3409" s="1" t="n">
        <v>308</v>
      </c>
      <c r="AA3409" s="1" t="n">
        <v>14.5</v>
      </c>
      <c r="AB3409" s="1" t="n">
        <v>0.527</v>
      </c>
      <c r="AC3409" s="1" t="n">
        <v>1.3</v>
      </c>
      <c r="AD3409" s="1" t="n">
        <f aca="false">IF(F3409=0,0,Z3409/F3409)</f>
        <v>12.32</v>
      </c>
      <c r="AE3409" s="1" t="str">
        <f aca="false">IFERROR(LEFT(C3409,FIND("-",C3409)-1),C3409)</f>
        <v>PF</v>
      </c>
      <c r="AF3409" s="1" t="str">
        <f aca="false">B3409&amp;"|"&amp;A3409</f>
        <v>Jabari Parker|2015</v>
      </c>
      <c r="AG3409" s="1" t="n">
        <f aca="false">SUMPRODUCT(($A$2:$A$4670=A3409)*($Z$2:$Z$4670&gt;Z3409))+1</f>
        <v>289</v>
      </c>
    </row>
    <row r="3410" customFormat="false" ht="15" hidden="false" customHeight="false" outlineLevel="0" collapsed="false">
      <c r="A3410" s="1" t="n">
        <v>2015</v>
      </c>
      <c r="B3410" s="1" t="s">
        <v>1080</v>
      </c>
      <c r="C3410" s="1" t="s">
        <v>92</v>
      </c>
      <c r="D3410" s="1" t="n">
        <v>23</v>
      </c>
      <c r="E3410" s="1" t="s">
        <v>149</v>
      </c>
      <c r="F3410" s="1" t="n">
        <v>16</v>
      </c>
      <c r="G3410" s="1" t="n">
        <v>0</v>
      </c>
      <c r="H3410" s="1" t="n">
        <v>87</v>
      </c>
      <c r="I3410" s="1" t="n">
        <v>9</v>
      </c>
      <c r="J3410" s="1" t="n">
        <v>22</v>
      </c>
      <c r="K3410" s="1" t="n">
        <v>0.409</v>
      </c>
      <c r="L3410" s="1" t="n">
        <v>0</v>
      </c>
      <c r="M3410" s="1" t="n">
        <v>0</v>
      </c>
      <c r="O3410" s="1" t="n">
        <v>9</v>
      </c>
      <c r="P3410" s="1" t="n">
        <v>21</v>
      </c>
      <c r="Q3410" s="1" t="n">
        <v>0.429</v>
      </c>
      <c r="R3410" s="1" t="n">
        <v>10</v>
      </c>
      <c r="S3410" s="1" t="n">
        <v>15</v>
      </c>
      <c r="T3410" s="1" t="n">
        <v>25</v>
      </c>
      <c r="U3410" s="1" t="n">
        <v>1</v>
      </c>
      <c r="V3410" s="1" t="n">
        <v>6</v>
      </c>
      <c r="W3410" s="1" t="n">
        <v>3</v>
      </c>
      <c r="X3410" s="1" t="n">
        <v>3</v>
      </c>
      <c r="Y3410" s="1" t="n">
        <v>23</v>
      </c>
      <c r="Z3410" s="1" t="n">
        <v>27</v>
      </c>
      <c r="AA3410" s="1" t="n">
        <v>11.4</v>
      </c>
      <c r="AB3410" s="1" t="n">
        <v>0.432</v>
      </c>
      <c r="AC3410" s="1" t="n">
        <v>0.2</v>
      </c>
      <c r="AD3410" s="1" t="n">
        <f aca="false">IF(F3410=0,0,Z3410/F3410)</f>
        <v>1.6875</v>
      </c>
      <c r="AE3410" s="1" t="str">
        <f aca="false">IFERROR(LEFT(C3410,FIND("-",C3410)-1),C3410)</f>
        <v>PF</v>
      </c>
      <c r="AF3410" s="1" t="str">
        <f aca="false">B3410&amp;"|"&amp;A3410</f>
        <v>Jack Cooley|2015</v>
      </c>
      <c r="AG3410" s="1" t="n">
        <f aca="false">SUMPRODUCT(($A$2:$A$4670=A3410)*($Z$2:$Z$4670&gt;Z3410))+1</f>
        <v>448</v>
      </c>
    </row>
    <row r="3411" customFormat="false" ht="15" hidden="false" customHeight="false" outlineLevel="0" collapsed="false">
      <c r="A3411" s="1" t="n">
        <v>2015</v>
      </c>
      <c r="B3411" s="1" t="s">
        <v>917</v>
      </c>
      <c r="C3411" s="1" t="s">
        <v>123</v>
      </c>
      <c r="D3411" s="1" t="n">
        <v>24</v>
      </c>
      <c r="E3411" s="1" t="s">
        <v>115</v>
      </c>
      <c r="F3411" s="1" t="n">
        <v>82</v>
      </c>
      <c r="G3411" s="1" t="n">
        <v>17</v>
      </c>
      <c r="H3411" s="1" t="n">
        <v>1647</v>
      </c>
      <c r="I3411" s="1" t="n">
        <v>229</v>
      </c>
      <c r="J3411" s="1" t="n">
        <v>545</v>
      </c>
      <c r="K3411" s="1" t="n">
        <v>0.42</v>
      </c>
      <c r="L3411" s="1" t="n">
        <v>61</v>
      </c>
      <c r="M3411" s="1" t="n">
        <v>208</v>
      </c>
      <c r="N3411" s="1" t="n">
        <v>0.293</v>
      </c>
      <c r="O3411" s="1" t="n">
        <v>109</v>
      </c>
      <c r="P3411" s="1" t="n">
        <v>141</v>
      </c>
      <c r="Q3411" s="1" t="n">
        <v>0.773</v>
      </c>
      <c r="R3411" s="1" t="n">
        <v>72</v>
      </c>
      <c r="S3411" s="1" t="n">
        <v>221</v>
      </c>
      <c r="T3411" s="1" t="n">
        <v>293</v>
      </c>
      <c r="U3411" s="1" t="n">
        <v>94</v>
      </c>
      <c r="V3411" s="1" t="n">
        <v>72</v>
      </c>
      <c r="W3411" s="1" t="n">
        <v>25</v>
      </c>
      <c r="X3411" s="1" t="n">
        <v>49</v>
      </c>
      <c r="Y3411" s="1" t="n">
        <v>137</v>
      </c>
      <c r="Z3411" s="1" t="n">
        <v>628</v>
      </c>
      <c r="AA3411" s="1" t="n">
        <v>13.9</v>
      </c>
      <c r="AB3411" s="1" t="n">
        <v>0.517</v>
      </c>
      <c r="AC3411" s="1" t="n">
        <v>3.9</v>
      </c>
      <c r="AD3411" s="1" t="n">
        <f aca="false">IF(F3411=0,0,Z3411/F3411)</f>
        <v>7.65853658536585</v>
      </c>
      <c r="AE3411" s="1" t="str">
        <f aca="false">IFERROR(LEFT(C3411,FIND("-",C3411)-1),C3411)</f>
        <v>SF</v>
      </c>
      <c r="AF3411" s="1" t="str">
        <f aca="false">B3411&amp;"|"&amp;A3411</f>
        <v>Jae Crowder|2015</v>
      </c>
      <c r="AG3411" s="1" t="n">
        <f aca="false">SUMPRODUCT(($A$2:$A$4670=A3411)*($Z$2:$Z$4670&gt;Z3411))+1</f>
        <v>165</v>
      </c>
    </row>
    <row r="3412" customFormat="false" ht="15" hidden="false" customHeight="false" outlineLevel="0" collapsed="false">
      <c r="A3412" s="1" t="n">
        <v>2015</v>
      </c>
      <c r="B3412" s="1" t="s">
        <v>998</v>
      </c>
      <c r="C3412" s="1" t="s">
        <v>128</v>
      </c>
      <c r="D3412" s="1" t="n">
        <v>23</v>
      </c>
      <c r="E3412" s="1" t="s">
        <v>129</v>
      </c>
      <c r="F3412" s="1" t="n">
        <v>3</v>
      </c>
      <c r="G3412" s="1" t="n">
        <v>0</v>
      </c>
      <c r="H3412" s="1" t="n">
        <v>13</v>
      </c>
      <c r="I3412" s="1" t="n">
        <v>1</v>
      </c>
      <c r="J3412" s="1" t="n">
        <v>2</v>
      </c>
      <c r="K3412" s="1" t="n">
        <v>0.5</v>
      </c>
      <c r="L3412" s="1" t="n">
        <v>1</v>
      </c>
      <c r="M3412" s="1" t="n">
        <v>2</v>
      </c>
      <c r="N3412" s="1" t="n">
        <v>0.5</v>
      </c>
      <c r="O3412" s="1" t="n">
        <v>0</v>
      </c>
      <c r="P3412" s="1" t="n">
        <v>0</v>
      </c>
      <c r="R3412" s="1" t="n">
        <v>1</v>
      </c>
      <c r="S3412" s="1" t="n">
        <v>1</v>
      </c>
      <c r="T3412" s="1" t="n">
        <v>2</v>
      </c>
      <c r="U3412" s="1" t="n">
        <v>3</v>
      </c>
      <c r="V3412" s="1" t="n">
        <v>0</v>
      </c>
      <c r="W3412" s="1" t="n">
        <v>1</v>
      </c>
      <c r="X3412" s="1" t="n">
        <v>3</v>
      </c>
      <c r="Y3412" s="1" t="n">
        <v>4</v>
      </c>
      <c r="Z3412" s="1" t="n">
        <v>3</v>
      </c>
      <c r="AA3412" s="1" t="n">
        <v>4.9</v>
      </c>
      <c r="AB3412" s="1" t="n">
        <v>0.75</v>
      </c>
      <c r="AC3412" s="1" t="n">
        <v>0</v>
      </c>
      <c r="AD3412" s="1" t="n">
        <f aca="false">IF(F3412=0,0,Z3412/F3412)</f>
        <v>1</v>
      </c>
      <c r="AE3412" s="1" t="str">
        <f aca="false">IFERROR(LEFT(C3412,FIND("-",C3412)-1),C3412)</f>
        <v>SG</v>
      </c>
      <c r="AF3412" s="1" t="str">
        <f aca="false">B3412&amp;"|"&amp;A3412</f>
        <v>Jamaal Franklin|2015</v>
      </c>
      <c r="AG3412" s="1" t="n">
        <f aca="false">SUMPRODUCT(($A$2:$A$4670=A3412)*($Z$2:$Z$4670&gt;Z3412))+1</f>
        <v>480</v>
      </c>
    </row>
    <row r="3413" customFormat="false" ht="15" hidden="false" customHeight="false" outlineLevel="0" collapsed="false">
      <c r="A3413" s="1" t="n">
        <v>2015</v>
      </c>
      <c r="B3413" s="1" t="s">
        <v>321</v>
      </c>
      <c r="C3413" s="1" t="s">
        <v>128</v>
      </c>
      <c r="D3413" s="1" t="n">
        <v>34</v>
      </c>
      <c r="E3413" s="1" t="s">
        <v>108</v>
      </c>
      <c r="F3413" s="1" t="n">
        <v>64</v>
      </c>
      <c r="G3413" s="1" t="n">
        <v>4</v>
      </c>
      <c r="H3413" s="1" t="n">
        <v>1703</v>
      </c>
      <c r="I3413" s="1" t="n">
        <v>332</v>
      </c>
      <c r="J3413" s="1" t="n">
        <v>839</v>
      </c>
      <c r="K3413" s="1" t="n">
        <v>0.396</v>
      </c>
      <c r="L3413" s="1" t="n">
        <v>119</v>
      </c>
      <c r="M3413" s="1" t="n">
        <v>364</v>
      </c>
      <c r="N3413" s="1" t="n">
        <v>0.327</v>
      </c>
      <c r="O3413" s="1" t="n">
        <v>227</v>
      </c>
      <c r="P3413" s="1" t="n">
        <v>252</v>
      </c>
      <c r="Q3413" s="1" t="n">
        <v>0.901</v>
      </c>
      <c r="R3413" s="1" t="n">
        <v>18</v>
      </c>
      <c r="S3413" s="1" t="n">
        <v>106</v>
      </c>
      <c r="T3413" s="1" t="n">
        <v>124</v>
      </c>
      <c r="U3413" s="1" t="n">
        <v>158</v>
      </c>
      <c r="V3413" s="1" t="n">
        <v>59</v>
      </c>
      <c r="W3413" s="1" t="n">
        <v>14</v>
      </c>
      <c r="X3413" s="1" t="n">
        <v>92</v>
      </c>
      <c r="Y3413" s="1" t="n">
        <v>108</v>
      </c>
      <c r="Z3413" s="1" t="n">
        <v>1010</v>
      </c>
      <c r="AA3413" s="1" t="n">
        <v>16.6</v>
      </c>
      <c r="AB3413" s="1" t="n">
        <v>0.532</v>
      </c>
      <c r="AC3413" s="1" t="n">
        <v>3.6</v>
      </c>
      <c r="AD3413" s="1" t="n">
        <f aca="false">IF(F3413=0,0,Z3413/F3413)</f>
        <v>15.78125</v>
      </c>
      <c r="AE3413" s="1" t="str">
        <f aca="false">IFERROR(LEFT(C3413,FIND("-",C3413)-1),C3413)</f>
        <v>SG</v>
      </c>
      <c r="AF3413" s="1" t="str">
        <f aca="false">B3413&amp;"|"&amp;A3413</f>
        <v>Jamal Crawford|2015</v>
      </c>
      <c r="AG3413" s="1" t="n">
        <f aca="false">SUMPRODUCT(($A$2:$A$4670=A3413)*($Z$2:$Z$4670&gt;Z3413))+1</f>
        <v>65</v>
      </c>
    </row>
    <row r="3414" customFormat="false" ht="15" hidden="false" customHeight="false" outlineLevel="0" collapsed="false">
      <c r="A3414" s="1" t="n">
        <v>2015</v>
      </c>
      <c r="B3414" s="1" t="s">
        <v>323</v>
      </c>
      <c r="C3414" s="1" t="s">
        <v>102</v>
      </c>
      <c r="D3414" s="1" t="n">
        <v>32</v>
      </c>
      <c r="E3414" s="1" t="s">
        <v>115</v>
      </c>
      <c r="F3414" s="1" t="n">
        <v>63</v>
      </c>
      <c r="G3414" s="1" t="n">
        <v>29</v>
      </c>
      <c r="H3414" s="1" t="n">
        <v>1407</v>
      </c>
      <c r="I3414" s="1" t="n">
        <v>205</v>
      </c>
      <c r="J3414" s="1" t="n">
        <v>504</v>
      </c>
      <c r="K3414" s="1" t="n">
        <v>0.407</v>
      </c>
      <c r="L3414" s="1" t="n">
        <v>89</v>
      </c>
      <c r="M3414" s="1" t="n">
        <v>258</v>
      </c>
      <c r="N3414" s="1" t="n">
        <v>0.345</v>
      </c>
      <c r="O3414" s="1" t="n">
        <v>24</v>
      </c>
      <c r="P3414" s="1" t="n">
        <v>36</v>
      </c>
      <c r="Q3414" s="1" t="n">
        <v>0.667</v>
      </c>
      <c r="R3414" s="1" t="n">
        <v>33</v>
      </c>
      <c r="S3414" s="1" t="n">
        <v>113</v>
      </c>
      <c r="T3414" s="1" t="n">
        <v>146</v>
      </c>
      <c r="U3414" s="1" t="n">
        <v>253</v>
      </c>
      <c r="V3414" s="1" t="n">
        <v>47</v>
      </c>
      <c r="W3414" s="1" t="n">
        <v>6</v>
      </c>
      <c r="X3414" s="1" t="n">
        <v>109</v>
      </c>
      <c r="Y3414" s="1" t="n">
        <v>136</v>
      </c>
      <c r="Z3414" s="1" t="n">
        <v>523</v>
      </c>
      <c r="AA3414" s="1" t="n">
        <v>12.1</v>
      </c>
      <c r="AB3414" s="1" t="n">
        <v>0.503</v>
      </c>
      <c r="AC3414" s="1" t="n">
        <v>1.4</v>
      </c>
      <c r="AD3414" s="1" t="n">
        <f aca="false">IF(F3414=0,0,Z3414/F3414)</f>
        <v>8.3015873015873</v>
      </c>
      <c r="AE3414" s="1" t="str">
        <f aca="false">IFERROR(LEFT(C3414,FIND("-",C3414)-1),C3414)</f>
        <v>PG</v>
      </c>
      <c r="AF3414" s="1" t="str">
        <f aca="false">B3414&amp;"|"&amp;A3414</f>
        <v>Jameer Nelson|2015</v>
      </c>
      <c r="AG3414" s="1" t="n">
        <f aca="false">SUMPRODUCT(($A$2:$A$4670=A3414)*($Z$2:$Z$4670&gt;Z3414))+1</f>
        <v>204</v>
      </c>
    </row>
    <row r="3415" customFormat="false" ht="15" hidden="false" customHeight="false" outlineLevel="0" collapsed="false">
      <c r="A3415" s="1" t="n">
        <v>2015</v>
      </c>
      <c r="B3415" s="1" t="s">
        <v>1081</v>
      </c>
      <c r="C3415" s="1" t="s">
        <v>123</v>
      </c>
      <c r="D3415" s="1" t="n">
        <v>24</v>
      </c>
      <c r="E3415" s="1" t="s">
        <v>126</v>
      </c>
      <c r="F3415" s="1" t="n">
        <v>62</v>
      </c>
      <c r="G3415" s="1" t="n">
        <v>3</v>
      </c>
      <c r="H3415" s="1" t="n">
        <v>1051</v>
      </c>
      <c r="I3415" s="1" t="n">
        <v>101</v>
      </c>
      <c r="J3415" s="1" t="n">
        <v>247</v>
      </c>
      <c r="K3415" s="1" t="n">
        <v>0.409</v>
      </c>
      <c r="L3415" s="1" t="n">
        <v>31</v>
      </c>
      <c r="M3415" s="1" t="n">
        <v>95</v>
      </c>
      <c r="N3415" s="1" t="n">
        <v>0.326</v>
      </c>
      <c r="O3415" s="1" t="n">
        <v>79</v>
      </c>
      <c r="P3415" s="1" t="n">
        <v>94</v>
      </c>
      <c r="Q3415" s="1" t="n">
        <v>0.84</v>
      </c>
      <c r="R3415" s="1" t="n">
        <v>51</v>
      </c>
      <c r="S3415" s="1" t="n">
        <v>125</v>
      </c>
      <c r="T3415" s="1" t="n">
        <v>176</v>
      </c>
      <c r="U3415" s="1" t="n">
        <v>48</v>
      </c>
      <c r="V3415" s="1" t="n">
        <v>25</v>
      </c>
      <c r="W3415" s="1" t="n">
        <v>17</v>
      </c>
      <c r="X3415" s="1" t="n">
        <v>39</v>
      </c>
      <c r="Y3415" s="1" t="n">
        <v>89</v>
      </c>
      <c r="Z3415" s="1" t="n">
        <v>312</v>
      </c>
      <c r="AA3415" s="1" t="n">
        <v>11.5</v>
      </c>
      <c r="AB3415" s="1" t="n">
        <v>0.541</v>
      </c>
      <c r="AC3415" s="1" t="n">
        <v>1.9</v>
      </c>
      <c r="AD3415" s="1" t="n">
        <f aca="false">IF(F3415=0,0,Z3415/F3415)</f>
        <v>5.03225806451613</v>
      </c>
      <c r="AE3415" s="1" t="str">
        <f aca="false">IFERROR(LEFT(C3415,FIND("-",C3415)-1),C3415)</f>
        <v>SF</v>
      </c>
      <c r="AF3415" s="1" t="str">
        <f aca="false">B3415&amp;"|"&amp;A3415</f>
        <v>James Ennis|2015</v>
      </c>
      <c r="AG3415" s="1" t="n">
        <f aca="false">SUMPRODUCT(($A$2:$A$4670=A3415)*($Z$2:$Z$4670&gt;Z3415))+1</f>
        <v>287</v>
      </c>
    </row>
    <row r="3416" customFormat="false" ht="15" hidden="false" customHeight="false" outlineLevel="0" collapsed="false">
      <c r="A3416" s="1" t="n">
        <v>2015</v>
      </c>
      <c r="B3416" s="1" t="s">
        <v>700</v>
      </c>
      <c r="C3416" s="1" t="s">
        <v>128</v>
      </c>
      <c r="D3416" s="1" t="n">
        <v>25</v>
      </c>
      <c r="E3416" s="1" t="s">
        <v>103</v>
      </c>
      <c r="F3416" s="1" t="n">
        <v>81</v>
      </c>
      <c r="G3416" s="1" t="n">
        <v>81</v>
      </c>
      <c r="H3416" s="1" t="n">
        <v>2981</v>
      </c>
      <c r="I3416" s="1" t="n">
        <v>647</v>
      </c>
      <c r="J3416" s="1" t="n">
        <v>1470</v>
      </c>
      <c r="K3416" s="1" t="n">
        <v>0.44</v>
      </c>
      <c r="L3416" s="1" t="n">
        <v>208</v>
      </c>
      <c r="M3416" s="1" t="n">
        <v>555</v>
      </c>
      <c r="N3416" s="1" t="n">
        <v>0.375</v>
      </c>
      <c r="O3416" s="1" t="n">
        <v>715</v>
      </c>
      <c r="P3416" s="1" t="n">
        <v>824</v>
      </c>
      <c r="Q3416" s="1" t="n">
        <v>0.868</v>
      </c>
      <c r="R3416" s="1" t="n">
        <v>75</v>
      </c>
      <c r="S3416" s="1" t="n">
        <v>384</v>
      </c>
      <c r="T3416" s="1" t="n">
        <v>459</v>
      </c>
      <c r="U3416" s="1" t="n">
        <v>565</v>
      </c>
      <c r="V3416" s="1" t="n">
        <v>154</v>
      </c>
      <c r="W3416" s="1" t="n">
        <v>60</v>
      </c>
      <c r="X3416" s="1" t="n">
        <v>321</v>
      </c>
      <c r="Y3416" s="1" t="n">
        <v>208</v>
      </c>
      <c r="Z3416" s="1" t="n">
        <v>2217</v>
      </c>
      <c r="AA3416" s="1" t="n">
        <v>26.7</v>
      </c>
      <c r="AB3416" s="1" t="n">
        <v>0.605</v>
      </c>
      <c r="AC3416" s="1" t="n">
        <v>16.4</v>
      </c>
      <c r="AD3416" s="1" t="n">
        <f aca="false">IF(F3416=0,0,Z3416/F3416)</f>
        <v>27.3703703703704</v>
      </c>
      <c r="AE3416" s="1" t="str">
        <f aca="false">IFERROR(LEFT(C3416,FIND("-",C3416)-1),C3416)</f>
        <v>SG</v>
      </c>
      <c r="AF3416" s="1" t="str">
        <f aca="false">B3416&amp;"|"&amp;A3416</f>
        <v>James Harden|2015</v>
      </c>
      <c r="AG3416" s="1" t="n">
        <f aca="false">SUMPRODUCT(($A$2:$A$4670=A3416)*($Z$2:$Z$4670&gt;Z3416))+1</f>
        <v>1</v>
      </c>
    </row>
    <row r="3417" customFormat="false" ht="15" hidden="false" customHeight="false" outlineLevel="0" collapsed="false">
      <c r="A3417" s="1" t="n">
        <v>2015</v>
      </c>
      <c r="B3417" s="1" t="s">
        <v>701</v>
      </c>
      <c r="C3417" s="1" t="s">
        <v>92</v>
      </c>
      <c r="D3417" s="1" t="n">
        <v>27</v>
      </c>
      <c r="E3417" s="1" t="s">
        <v>147</v>
      </c>
      <c r="F3417" s="1" t="n">
        <v>70</v>
      </c>
      <c r="G3417" s="1" t="n">
        <v>17</v>
      </c>
      <c r="H3417" s="1" t="n">
        <v>1370</v>
      </c>
      <c r="I3417" s="1" t="n">
        <v>238</v>
      </c>
      <c r="J3417" s="1" t="n">
        <v>404</v>
      </c>
      <c r="K3417" s="1" t="n">
        <v>0.589</v>
      </c>
      <c r="L3417" s="1" t="n">
        <v>11</v>
      </c>
      <c r="M3417" s="1" t="n">
        <v>51</v>
      </c>
      <c r="N3417" s="1" t="n">
        <v>0.216</v>
      </c>
      <c r="O3417" s="1" t="n">
        <v>67</v>
      </c>
      <c r="P3417" s="1" t="n">
        <v>102</v>
      </c>
      <c r="Q3417" s="1" t="n">
        <v>0.657</v>
      </c>
      <c r="R3417" s="1" t="n">
        <v>61</v>
      </c>
      <c r="S3417" s="1" t="n">
        <v>196</v>
      </c>
      <c r="T3417" s="1" t="n">
        <v>257</v>
      </c>
      <c r="U3417" s="1" t="n">
        <v>95</v>
      </c>
      <c r="V3417" s="1" t="n">
        <v>54</v>
      </c>
      <c r="W3417" s="1" t="n">
        <v>70</v>
      </c>
      <c r="X3417" s="1" t="n">
        <v>79</v>
      </c>
      <c r="Y3417" s="1" t="n">
        <v>155</v>
      </c>
      <c r="Z3417" s="1" t="n">
        <v>554</v>
      </c>
      <c r="AA3417" s="1" t="n">
        <v>17.9</v>
      </c>
      <c r="AB3417" s="1" t="n">
        <v>0.617</v>
      </c>
      <c r="AC3417" s="1" t="n">
        <v>4.1</v>
      </c>
      <c r="AD3417" s="1" t="n">
        <f aca="false">IF(F3417=0,0,Z3417/F3417)</f>
        <v>7.91428571428572</v>
      </c>
      <c r="AE3417" s="1" t="str">
        <f aca="false">IFERROR(LEFT(C3417,FIND("-",C3417)-1),C3417)</f>
        <v>PF</v>
      </c>
      <c r="AF3417" s="1" t="str">
        <f aca="false">B3417&amp;"|"&amp;A3417</f>
        <v>James Johnson|2015</v>
      </c>
      <c r="AG3417" s="1" t="n">
        <f aca="false">SUMPRODUCT(($A$2:$A$4670=A3417)*($Z$2:$Z$4670&gt;Z3417))+1</f>
        <v>190</v>
      </c>
    </row>
    <row r="3418" customFormat="false" ht="15" hidden="false" customHeight="false" outlineLevel="0" collapsed="false">
      <c r="A3418" s="1" t="n">
        <v>2015</v>
      </c>
      <c r="B3418" s="1" t="s">
        <v>325</v>
      </c>
      <c r="C3418" s="1" t="s">
        <v>123</v>
      </c>
      <c r="D3418" s="1" t="n">
        <v>34</v>
      </c>
      <c r="E3418" s="1" t="s">
        <v>135</v>
      </c>
      <c r="F3418" s="1" t="n">
        <v>57</v>
      </c>
      <c r="G3418" s="1" t="n">
        <v>2</v>
      </c>
      <c r="H3418" s="1" t="n">
        <v>669</v>
      </c>
      <c r="I3418" s="1" t="n">
        <v>74</v>
      </c>
      <c r="J3418" s="1" t="n">
        <v>201</v>
      </c>
      <c r="K3418" s="1" t="n">
        <v>0.368</v>
      </c>
      <c r="L3418" s="1" t="n">
        <v>63</v>
      </c>
      <c r="M3418" s="1" t="n">
        <v>175</v>
      </c>
      <c r="N3418" s="1" t="n">
        <v>0.36</v>
      </c>
      <c r="O3418" s="1" t="n">
        <v>39</v>
      </c>
      <c r="P3418" s="1" t="n">
        <v>46</v>
      </c>
      <c r="Q3418" s="1" t="n">
        <v>0.848</v>
      </c>
      <c r="R3418" s="1" t="n">
        <v>9</v>
      </c>
      <c r="S3418" s="1" t="n">
        <v>53</v>
      </c>
      <c r="T3418" s="1" t="n">
        <v>62</v>
      </c>
      <c r="U3418" s="1" t="n">
        <v>24</v>
      </c>
      <c r="V3418" s="1" t="n">
        <v>13</v>
      </c>
      <c r="W3418" s="1" t="n">
        <v>8</v>
      </c>
      <c r="X3418" s="1" t="n">
        <v>13</v>
      </c>
      <c r="Y3418" s="1" t="n">
        <v>67</v>
      </c>
      <c r="Z3418" s="1" t="n">
        <v>250</v>
      </c>
      <c r="AA3418" s="1" t="n">
        <v>11.1</v>
      </c>
      <c r="AB3418" s="1" t="n">
        <v>0.565</v>
      </c>
      <c r="AC3418" s="1" t="n">
        <v>1.5</v>
      </c>
      <c r="AD3418" s="1" t="n">
        <f aca="false">IF(F3418=0,0,Z3418/F3418)</f>
        <v>4.3859649122807</v>
      </c>
      <c r="AE3418" s="1" t="str">
        <f aca="false">IFERROR(LEFT(C3418,FIND("-",C3418)-1),C3418)</f>
        <v>SF</v>
      </c>
      <c r="AF3418" s="1" t="str">
        <f aca="false">B3418&amp;"|"&amp;A3418</f>
        <v>James Jones|2015</v>
      </c>
      <c r="AG3418" s="1" t="n">
        <f aca="false">SUMPRODUCT(($A$2:$A$4670=A3418)*($Z$2:$Z$4670&gt;Z3418))+1</f>
        <v>316</v>
      </c>
    </row>
    <row r="3419" customFormat="false" ht="15" hidden="false" customHeight="false" outlineLevel="0" collapsed="false">
      <c r="A3419" s="1" t="n">
        <v>2015</v>
      </c>
      <c r="B3419" s="1" t="s">
        <v>1082</v>
      </c>
      <c r="C3419" s="1" t="s">
        <v>92</v>
      </c>
      <c r="D3419" s="1" t="n">
        <v>22</v>
      </c>
      <c r="E3419" s="1" t="s">
        <v>117</v>
      </c>
      <c r="F3419" s="1" t="n">
        <v>15</v>
      </c>
      <c r="G3419" s="1" t="n">
        <v>0</v>
      </c>
      <c r="H3419" s="1" t="n">
        <v>137</v>
      </c>
      <c r="I3419" s="1" t="n">
        <v>24</v>
      </c>
      <c r="J3419" s="1" t="n">
        <v>44</v>
      </c>
      <c r="K3419" s="1" t="n">
        <v>0.545</v>
      </c>
      <c r="L3419" s="1" t="n">
        <v>0</v>
      </c>
      <c r="M3419" s="1" t="n">
        <v>0</v>
      </c>
      <c r="O3419" s="1" t="n">
        <v>14</v>
      </c>
      <c r="P3419" s="1" t="n">
        <v>25</v>
      </c>
      <c r="Q3419" s="1" t="n">
        <v>0.56</v>
      </c>
      <c r="R3419" s="1" t="n">
        <v>15</v>
      </c>
      <c r="S3419" s="1" t="n">
        <v>22</v>
      </c>
      <c r="T3419" s="1" t="n">
        <v>37</v>
      </c>
      <c r="U3419" s="1" t="n">
        <v>2</v>
      </c>
      <c r="V3419" s="1" t="n">
        <v>5</v>
      </c>
      <c r="W3419" s="1" t="n">
        <v>9</v>
      </c>
      <c r="X3419" s="1" t="n">
        <v>6</v>
      </c>
      <c r="Y3419" s="1" t="n">
        <v>21</v>
      </c>
      <c r="Z3419" s="1" t="n">
        <v>62</v>
      </c>
      <c r="AA3419" s="1" t="n">
        <v>17.7</v>
      </c>
      <c r="AB3419" s="1" t="n">
        <v>0.564</v>
      </c>
      <c r="AC3419" s="1" t="n">
        <v>0.5</v>
      </c>
      <c r="AD3419" s="1" t="n">
        <f aca="false">IF(F3419=0,0,Z3419/F3419)</f>
        <v>4.13333333333333</v>
      </c>
      <c r="AE3419" s="1" t="str">
        <f aca="false">IFERROR(LEFT(C3419,FIND("-",C3419)-1),C3419)</f>
        <v>PF</v>
      </c>
      <c r="AF3419" s="1" t="str">
        <f aca="false">B3419&amp;"|"&amp;A3419</f>
        <v>James Michael|2015</v>
      </c>
      <c r="AG3419" s="1" t="n">
        <f aca="false">SUMPRODUCT(($A$2:$A$4670=A3419)*($Z$2:$Z$4670&gt;Z3419))+1</f>
        <v>411</v>
      </c>
    </row>
    <row r="3420" customFormat="false" ht="15" hidden="false" customHeight="false" outlineLevel="0" collapsed="false">
      <c r="A3420" s="1" t="n">
        <v>2015</v>
      </c>
      <c r="B3420" s="1" t="s">
        <v>1083</v>
      </c>
      <c r="C3420" s="1" t="s">
        <v>128</v>
      </c>
      <c r="D3420" s="1" t="n">
        <v>19</v>
      </c>
      <c r="E3420" s="1" t="s">
        <v>199</v>
      </c>
      <c r="F3420" s="1" t="n">
        <v>31</v>
      </c>
      <c r="G3420" s="1" t="n">
        <v>0</v>
      </c>
      <c r="H3420" s="1" t="n">
        <v>332</v>
      </c>
      <c r="I3420" s="1" t="n">
        <v>36</v>
      </c>
      <c r="J3420" s="1" t="n">
        <v>102</v>
      </c>
      <c r="K3420" s="1" t="n">
        <v>0.353</v>
      </c>
      <c r="L3420" s="1" t="n">
        <v>17</v>
      </c>
      <c r="M3420" s="1" t="n">
        <v>66</v>
      </c>
      <c r="N3420" s="1" t="n">
        <v>0.258</v>
      </c>
      <c r="O3420" s="1" t="n">
        <v>16</v>
      </c>
      <c r="P3420" s="1" t="n">
        <v>29</v>
      </c>
      <c r="Q3420" s="1" t="n">
        <v>0.552</v>
      </c>
      <c r="R3420" s="1" t="n">
        <v>9</v>
      </c>
      <c r="S3420" s="1" t="n">
        <v>33</v>
      </c>
      <c r="T3420" s="1" t="n">
        <v>42</v>
      </c>
      <c r="U3420" s="1" t="n">
        <v>13</v>
      </c>
      <c r="V3420" s="1" t="n">
        <v>8</v>
      </c>
      <c r="W3420" s="1" t="n">
        <v>2</v>
      </c>
      <c r="X3420" s="1" t="n">
        <v>5</v>
      </c>
      <c r="Y3420" s="1" t="n">
        <v>22</v>
      </c>
      <c r="Z3420" s="1" t="n">
        <v>105</v>
      </c>
      <c r="AA3420" s="1" t="n">
        <v>8.5</v>
      </c>
      <c r="AB3420" s="1" t="n">
        <v>0.457</v>
      </c>
      <c r="AC3420" s="1" t="n">
        <v>0.3</v>
      </c>
      <c r="AD3420" s="1" t="n">
        <f aca="false">IF(F3420=0,0,Z3420/F3420)</f>
        <v>3.38709677419355</v>
      </c>
      <c r="AE3420" s="1" t="str">
        <f aca="false">IFERROR(LEFT(C3420,FIND("-",C3420)-1),C3420)</f>
        <v>SG</v>
      </c>
      <c r="AF3420" s="1" t="str">
        <f aca="false">B3420&amp;"|"&amp;A3420</f>
        <v>James Young|2015</v>
      </c>
      <c r="AG3420" s="1" t="n">
        <f aca="false">SUMPRODUCT(($A$2:$A$4670=A3420)*($Z$2:$Z$4670&gt;Z3420))+1</f>
        <v>388</v>
      </c>
    </row>
    <row r="3421" customFormat="false" ht="15" hidden="false" customHeight="false" outlineLevel="0" collapsed="false">
      <c r="A3421" s="1" t="n">
        <v>2015</v>
      </c>
      <c r="B3421" s="1" t="s">
        <v>327</v>
      </c>
      <c r="C3421" s="1" t="s">
        <v>102</v>
      </c>
      <c r="D3421" s="1" t="n">
        <v>35</v>
      </c>
      <c r="E3421" s="1" t="s">
        <v>1048</v>
      </c>
      <c r="F3421" s="1" t="n">
        <v>9</v>
      </c>
      <c r="G3421" s="1" t="n">
        <v>0</v>
      </c>
      <c r="H3421" s="1" t="n">
        <v>73</v>
      </c>
      <c r="I3421" s="1" t="n">
        <v>15</v>
      </c>
      <c r="J3421" s="1" t="n">
        <v>35</v>
      </c>
      <c r="K3421" s="1" t="n">
        <v>0.429</v>
      </c>
      <c r="L3421" s="1" t="n">
        <v>9</v>
      </c>
      <c r="M3421" s="1" t="n">
        <v>22</v>
      </c>
      <c r="N3421" s="1" t="n">
        <v>0.409</v>
      </c>
      <c r="O3421" s="1" t="n">
        <v>2</v>
      </c>
      <c r="P3421" s="1" t="n">
        <v>2</v>
      </c>
      <c r="Q3421" s="1" t="n">
        <v>1</v>
      </c>
      <c r="R3421" s="1" t="n">
        <v>0</v>
      </c>
      <c r="S3421" s="1" t="n">
        <v>3</v>
      </c>
      <c r="T3421" s="1" t="n">
        <v>3</v>
      </c>
      <c r="U3421" s="1" t="n">
        <v>8</v>
      </c>
      <c r="V3421" s="1" t="n">
        <v>0</v>
      </c>
      <c r="W3421" s="1" t="n">
        <v>0</v>
      </c>
      <c r="X3421" s="1" t="n">
        <v>3</v>
      </c>
      <c r="Y3421" s="1" t="n">
        <v>8</v>
      </c>
      <c r="Z3421" s="1" t="n">
        <v>41</v>
      </c>
      <c r="AA3421" s="1" t="n">
        <v>14.9</v>
      </c>
      <c r="AB3421" s="1" t="n">
        <v>0.571</v>
      </c>
      <c r="AC3421" s="1" t="n">
        <v>0.2</v>
      </c>
      <c r="AD3421" s="1" t="n">
        <f aca="false">IF(F3421=0,0,Z3421/F3421)</f>
        <v>4.55555555555556</v>
      </c>
      <c r="AE3421" s="1" t="str">
        <f aca="false">IFERROR(LEFT(C3421,FIND("-",C3421)-1),C3421)</f>
        <v>PG</v>
      </c>
      <c r="AF3421" s="1" t="str">
        <f aca="false">B3421&amp;"|"&amp;A3421</f>
        <v>Jannero Pargo|2015</v>
      </c>
      <c r="AG3421" s="1" t="n">
        <f aca="false">SUMPRODUCT(($A$2:$A$4670=A3421)*($Z$2:$Z$4670&gt;Z3421))+1</f>
        <v>431</v>
      </c>
    </row>
    <row r="3422" customFormat="false" ht="15" hidden="false" customHeight="false" outlineLevel="0" collapsed="false">
      <c r="A3422" s="1" t="n">
        <v>2015</v>
      </c>
      <c r="B3422" s="1" t="s">
        <v>918</v>
      </c>
      <c r="C3422" s="1" t="s">
        <v>128</v>
      </c>
      <c r="D3422" s="1" t="n">
        <v>23</v>
      </c>
      <c r="E3422" s="1" t="s">
        <v>108</v>
      </c>
      <c r="F3422" s="1" t="n">
        <v>19</v>
      </c>
      <c r="G3422" s="1" t="n">
        <v>0</v>
      </c>
      <c r="H3422" s="1" t="n">
        <v>89</v>
      </c>
      <c r="I3422" s="1" t="n">
        <v>12</v>
      </c>
      <c r="J3422" s="1" t="n">
        <v>33</v>
      </c>
      <c r="K3422" s="1" t="n">
        <v>0.364</v>
      </c>
      <c r="L3422" s="1" t="n">
        <v>4</v>
      </c>
      <c r="M3422" s="1" t="n">
        <v>13</v>
      </c>
      <c r="N3422" s="1" t="n">
        <v>0.308</v>
      </c>
      <c r="O3422" s="1" t="n">
        <v>7</v>
      </c>
      <c r="P3422" s="1" t="n">
        <v>13</v>
      </c>
      <c r="Q3422" s="1" t="n">
        <v>0.538</v>
      </c>
      <c r="R3422" s="1" t="n">
        <v>1</v>
      </c>
      <c r="S3422" s="1" t="n">
        <v>8</v>
      </c>
      <c r="T3422" s="1" t="n">
        <v>9</v>
      </c>
      <c r="U3422" s="1" t="n">
        <v>10</v>
      </c>
      <c r="V3422" s="1" t="n">
        <v>3</v>
      </c>
      <c r="W3422" s="1" t="n">
        <v>0</v>
      </c>
      <c r="X3422" s="1" t="n">
        <v>7</v>
      </c>
      <c r="Y3422" s="1" t="n">
        <v>12</v>
      </c>
      <c r="Z3422" s="1" t="n">
        <v>35</v>
      </c>
      <c r="AA3422" s="1" t="n">
        <v>7.3</v>
      </c>
      <c r="AB3422" s="1" t="n">
        <v>0.452</v>
      </c>
      <c r="AC3422" s="1" t="n">
        <v>0</v>
      </c>
      <c r="AD3422" s="1" t="n">
        <f aca="false">IF(F3422=0,0,Z3422/F3422)</f>
        <v>1.84210526315789</v>
      </c>
      <c r="AE3422" s="1" t="str">
        <f aca="false">IFERROR(LEFT(C3422,FIND("-",C3422)-1),C3422)</f>
        <v>SG</v>
      </c>
      <c r="AF3422" s="1" t="str">
        <f aca="false">B3422&amp;"|"&amp;A3422</f>
        <v>Jared Cunningham|2015</v>
      </c>
      <c r="AG3422" s="1" t="n">
        <f aca="false">SUMPRODUCT(($A$2:$A$4670=A3422)*($Z$2:$Z$4670&gt;Z3422))+1</f>
        <v>438</v>
      </c>
    </row>
    <row r="3423" customFormat="false" ht="15" hidden="false" customHeight="false" outlineLevel="0" collapsed="false">
      <c r="A3423" s="1" t="n">
        <v>2015</v>
      </c>
      <c r="B3423" s="1" t="s">
        <v>328</v>
      </c>
      <c r="C3423" s="1" t="s">
        <v>128</v>
      </c>
      <c r="D3423" s="1" t="n">
        <v>29</v>
      </c>
      <c r="E3423" s="1" t="s">
        <v>152</v>
      </c>
      <c r="F3423" s="1" t="n">
        <v>72</v>
      </c>
      <c r="G3423" s="1" t="n">
        <v>22</v>
      </c>
      <c r="H3423" s="1" t="n">
        <v>1717</v>
      </c>
      <c r="I3423" s="1" t="n">
        <v>198</v>
      </c>
      <c r="J3423" s="1" t="n">
        <v>423</v>
      </c>
      <c r="K3423" s="1" t="n">
        <v>0.468</v>
      </c>
      <c r="L3423" s="1" t="n">
        <v>74</v>
      </c>
      <c r="M3423" s="1" t="n">
        <v>192</v>
      </c>
      <c r="N3423" s="1" t="n">
        <v>0.385</v>
      </c>
      <c r="O3423" s="1" t="n">
        <v>48</v>
      </c>
      <c r="P3423" s="1" t="n">
        <v>67</v>
      </c>
      <c r="Q3423" s="1" t="n">
        <v>0.716</v>
      </c>
      <c r="R3423" s="1" t="n">
        <v>45</v>
      </c>
      <c r="S3423" s="1" t="n">
        <v>175</v>
      </c>
      <c r="T3423" s="1" t="n">
        <v>220</v>
      </c>
      <c r="U3423" s="1" t="n">
        <v>130</v>
      </c>
      <c r="V3423" s="1" t="n">
        <v>72</v>
      </c>
      <c r="W3423" s="1" t="n">
        <v>11</v>
      </c>
      <c r="X3423" s="1" t="n">
        <v>62</v>
      </c>
      <c r="Y3423" s="1" t="n">
        <v>113</v>
      </c>
      <c r="Z3423" s="1" t="n">
        <v>518</v>
      </c>
      <c r="AA3423" s="1" t="n">
        <v>12.3</v>
      </c>
      <c r="AB3423" s="1" t="n">
        <v>0.572</v>
      </c>
      <c r="AC3423" s="1" t="n">
        <v>4.1</v>
      </c>
      <c r="AD3423" s="1" t="n">
        <f aca="false">IF(F3423=0,0,Z3423/F3423)</f>
        <v>7.19444444444445</v>
      </c>
      <c r="AE3423" s="1" t="str">
        <f aca="false">IFERROR(LEFT(C3423,FIND("-",C3423)-1),C3423)</f>
        <v>SG</v>
      </c>
      <c r="AF3423" s="1" t="str">
        <f aca="false">B3423&amp;"|"&amp;A3423</f>
        <v>Jared Dudley|2015</v>
      </c>
      <c r="AG3423" s="1" t="n">
        <f aca="false">SUMPRODUCT(($A$2:$A$4670=A3423)*($Z$2:$Z$4670&gt;Z3423))+1</f>
        <v>207</v>
      </c>
    </row>
    <row r="3424" customFormat="false" ht="15" hidden="false" customHeight="false" outlineLevel="0" collapsed="false">
      <c r="A3424" s="1" t="n">
        <v>2015</v>
      </c>
      <c r="B3424" s="1" t="s">
        <v>919</v>
      </c>
      <c r="C3424" s="1" t="s">
        <v>92</v>
      </c>
      <c r="D3424" s="1" t="n">
        <v>22</v>
      </c>
      <c r="E3424" s="1" t="s">
        <v>199</v>
      </c>
      <c r="F3424" s="1" t="n">
        <v>58</v>
      </c>
      <c r="G3424" s="1" t="n">
        <v>49</v>
      </c>
      <c r="H3424" s="1" t="n">
        <v>1566</v>
      </c>
      <c r="I3424" s="1" t="n">
        <v>311</v>
      </c>
      <c r="J3424" s="1" t="n">
        <v>708</v>
      </c>
      <c r="K3424" s="1" t="n">
        <v>0.439</v>
      </c>
      <c r="L3424" s="1" t="n">
        <v>52</v>
      </c>
      <c r="M3424" s="1" t="n">
        <v>184</v>
      </c>
      <c r="N3424" s="1" t="n">
        <v>0.283</v>
      </c>
      <c r="O3424" s="1" t="n">
        <v>96</v>
      </c>
      <c r="P3424" s="1" t="n">
        <v>129</v>
      </c>
      <c r="Q3424" s="1" t="n">
        <v>0.744</v>
      </c>
      <c r="R3424" s="1" t="n">
        <v>147</v>
      </c>
      <c r="S3424" s="1" t="n">
        <v>294</v>
      </c>
      <c r="T3424" s="1" t="n">
        <v>441</v>
      </c>
      <c r="U3424" s="1" t="n">
        <v>134</v>
      </c>
      <c r="V3424" s="1" t="n">
        <v>44</v>
      </c>
      <c r="W3424" s="1" t="n">
        <v>42</v>
      </c>
      <c r="X3424" s="1" t="n">
        <v>78</v>
      </c>
      <c r="Y3424" s="1" t="n">
        <v>153</v>
      </c>
      <c r="Z3424" s="1" t="n">
        <v>770</v>
      </c>
      <c r="AA3424" s="1" t="n">
        <v>17.9</v>
      </c>
      <c r="AB3424" s="1" t="n">
        <v>0.503</v>
      </c>
      <c r="AC3424" s="1" t="n">
        <v>4</v>
      </c>
      <c r="AD3424" s="1" t="n">
        <f aca="false">IF(F3424=0,0,Z3424/F3424)</f>
        <v>13.2758620689655</v>
      </c>
      <c r="AE3424" s="1" t="str">
        <f aca="false">IFERROR(LEFT(C3424,FIND("-",C3424)-1),C3424)</f>
        <v>PF</v>
      </c>
      <c r="AF3424" s="1" t="str">
        <f aca="false">B3424&amp;"|"&amp;A3424</f>
        <v>Jared Sullinger|2015</v>
      </c>
      <c r="AG3424" s="1" t="n">
        <f aca="false">SUMPRODUCT(($A$2:$A$4670=A3424)*($Z$2:$Z$4670&gt;Z3424))+1</f>
        <v>125</v>
      </c>
    </row>
    <row r="3425" customFormat="false" ht="15" hidden="false" customHeight="false" outlineLevel="0" collapsed="false">
      <c r="A3425" s="1" t="n">
        <v>2015</v>
      </c>
      <c r="B3425" s="1" t="s">
        <v>1084</v>
      </c>
      <c r="C3425" s="1" t="s">
        <v>92</v>
      </c>
      <c r="D3425" s="1" t="n">
        <v>21</v>
      </c>
      <c r="E3425" s="1" t="s">
        <v>140</v>
      </c>
      <c r="F3425" s="1" t="n">
        <v>19</v>
      </c>
      <c r="G3425" s="1" t="n">
        <v>2</v>
      </c>
      <c r="H3425" s="1" t="n">
        <v>126</v>
      </c>
      <c r="I3425" s="1" t="n">
        <v>21</v>
      </c>
      <c r="J3425" s="1" t="n">
        <v>37</v>
      </c>
      <c r="K3425" s="1" t="n">
        <v>0.568</v>
      </c>
      <c r="L3425" s="1" t="n">
        <v>0</v>
      </c>
      <c r="M3425" s="1" t="n">
        <v>0</v>
      </c>
      <c r="O3425" s="1" t="n">
        <v>15</v>
      </c>
      <c r="P3425" s="1" t="n">
        <v>28</v>
      </c>
      <c r="Q3425" s="1" t="n">
        <v>0.536</v>
      </c>
      <c r="R3425" s="1" t="n">
        <v>16</v>
      </c>
      <c r="S3425" s="1" t="n">
        <v>18</v>
      </c>
      <c r="T3425" s="1" t="n">
        <v>34</v>
      </c>
      <c r="U3425" s="1" t="n">
        <v>4</v>
      </c>
      <c r="V3425" s="1" t="n">
        <v>5</v>
      </c>
      <c r="W3425" s="1" t="n">
        <v>5</v>
      </c>
      <c r="X3425" s="1" t="n">
        <v>7</v>
      </c>
      <c r="Y3425" s="1" t="n">
        <v>25</v>
      </c>
      <c r="Z3425" s="1" t="n">
        <v>57</v>
      </c>
      <c r="AA3425" s="1" t="n">
        <v>18.6</v>
      </c>
      <c r="AB3425" s="1" t="n">
        <v>0.578</v>
      </c>
      <c r="AC3425" s="1" t="n">
        <v>0.5</v>
      </c>
      <c r="AD3425" s="1" t="n">
        <f aca="false">IF(F3425=0,0,Z3425/F3425)</f>
        <v>3</v>
      </c>
      <c r="AE3425" s="1" t="str">
        <f aca="false">IFERROR(LEFT(C3425,FIND("-",C3425)-1),C3425)</f>
        <v>PF</v>
      </c>
      <c r="AF3425" s="1" t="str">
        <f aca="false">B3425&amp;"|"&amp;A3425</f>
        <v>Jarnell Stokes|2015</v>
      </c>
      <c r="AG3425" s="1" t="n">
        <f aca="false">SUMPRODUCT(($A$2:$A$4670=A3425)*($Z$2:$Z$4670&gt;Z3425))+1</f>
        <v>414</v>
      </c>
    </row>
    <row r="3426" customFormat="false" ht="15" hidden="false" customHeight="false" outlineLevel="0" collapsed="false">
      <c r="A3426" s="1" t="n">
        <v>2015</v>
      </c>
      <c r="B3426" s="1" t="s">
        <v>330</v>
      </c>
      <c r="C3426" s="1" t="s">
        <v>102</v>
      </c>
      <c r="D3426" s="1" t="n">
        <v>31</v>
      </c>
      <c r="E3426" s="1" t="s">
        <v>891</v>
      </c>
      <c r="F3426" s="1" t="n">
        <v>80</v>
      </c>
      <c r="G3426" s="1" t="n">
        <v>27</v>
      </c>
      <c r="H3426" s="1" t="n">
        <v>2241</v>
      </c>
      <c r="I3426" s="1" t="n">
        <v>359</v>
      </c>
      <c r="J3426" s="1" t="n">
        <v>817</v>
      </c>
      <c r="K3426" s="1" t="n">
        <v>0.439</v>
      </c>
      <c r="L3426" s="1" t="n">
        <v>39</v>
      </c>
      <c r="M3426" s="1" t="n">
        <v>146</v>
      </c>
      <c r="N3426" s="1" t="n">
        <v>0.267</v>
      </c>
      <c r="O3426" s="1" t="n">
        <v>200</v>
      </c>
      <c r="P3426" s="1" t="n">
        <v>227</v>
      </c>
      <c r="Q3426" s="1" t="n">
        <v>0.881</v>
      </c>
      <c r="R3426" s="1" t="n">
        <v>19</v>
      </c>
      <c r="S3426" s="1" t="n">
        <v>226</v>
      </c>
      <c r="T3426" s="1" t="n">
        <v>245</v>
      </c>
      <c r="U3426" s="1" t="n">
        <v>373</v>
      </c>
      <c r="V3426" s="1" t="n">
        <v>75</v>
      </c>
      <c r="W3426" s="1" t="n">
        <v>13</v>
      </c>
      <c r="X3426" s="1" t="n">
        <v>191</v>
      </c>
      <c r="Y3426" s="1" t="n">
        <v>143</v>
      </c>
      <c r="Z3426" s="1" t="n">
        <v>957</v>
      </c>
      <c r="AA3426" s="1" t="n">
        <v>14.6</v>
      </c>
      <c r="AB3426" s="1" t="n">
        <v>0.522</v>
      </c>
      <c r="AC3426" s="1" t="n">
        <v>2.6</v>
      </c>
      <c r="AD3426" s="1" t="n">
        <f aca="false">IF(F3426=0,0,Z3426/F3426)</f>
        <v>11.9625</v>
      </c>
      <c r="AE3426" s="1" t="str">
        <f aca="false">IFERROR(LEFT(C3426,FIND("-",C3426)-1),C3426)</f>
        <v>PG</v>
      </c>
      <c r="AF3426" s="1" t="str">
        <f aca="false">B3426&amp;"|"&amp;A3426</f>
        <v>Jarrett Jack|2015</v>
      </c>
      <c r="AG3426" s="1" t="n">
        <f aca="false">SUMPRODUCT(($A$2:$A$4670=A3426)*($Z$2:$Z$4670&gt;Z3426))+1</f>
        <v>77</v>
      </c>
    </row>
    <row r="3427" customFormat="false" ht="15" hidden="false" customHeight="false" outlineLevel="0" collapsed="false">
      <c r="A3427" s="1" t="n">
        <v>2015</v>
      </c>
      <c r="B3427" s="1" t="s">
        <v>337</v>
      </c>
      <c r="C3427" s="1" t="s">
        <v>92</v>
      </c>
      <c r="D3427" s="1" t="n">
        <v>31</v>
      </c>
      <c r="E3427" s="1" t="s">
        <v>1048</v>
      </c>
      <c r="F3427" s="1" t="n">
        <v>61</v>
      </c>
      <c r="G3427" s="1" t="n">
        <v>0</v>
      </c>
      <c r="H3427" s="1" t="n">
        <v>878</v>
      </c>
      <c r="I3427" s="1" t="n">
        <v>81</v>
      </c>
      <c r="J3427" s="1" t="n">
        <v>192</v>
      </c>
      <c r="K3427" s="1" t="n">
        <v>0.422</v>
      </c>
      <c r="L3427" s="1" t="n">
        <v>0</v>
      </c>
      <c r="M3427" s="1" t="n">
        <v>0</v>
      </c>
      <c r="O3427" s="1" t="n">
        <v>41</v>
      </c>
      <c r="P3427" s="1" t="n">
        <v>71</v>
      </c>
      <c r="Q3427" s="1" t="n">
        <v>0.577</v>
      </c>
      <c r="R3427" s="1" t="n">
        <v>86</v>
      </c>
      <c r="S3427" s="1" t="n">
        <v>117</v>
      </c>
      <c r="T3427" s="1" t="n">
        <v>203</v>
      </c>
      <c r="U3427" s="1" t="n">
        <v>19</v>
      </c>
      <c r="V3427" s="1" t="n">
        <v>18</v>
      </c>
      <c r="W3427" s="1" t="n">
        <v>44</v>
      </c>
      <c r="X3427" s="1" t="n">
        <v>29</v>
      </c>
      <c r="Y3427" s="1" t="n">
        <v>96</v>
      </c>
      <c r="Z3427" s="1" t="n">
        <v>203</v>
      </c>
      <c r="AA3427" s="1" t="n">
        <v>10.4</v>
      </c>
      <c r="AB3427" s="1" t="n">
        <v>0.455</v>
      </c>
      <c r="AC3427" s="1" t="n">
        <v>1.4</v>
      </c>
      <c r="AD3427" s="1" t="n">
        <f aca="false">IF(F3427=0,0,Z3427/F3427)</f>
        <v>3.32786885245902</v>
      </c>
      <c r="AE3427" s="1" t="str">
        <f aca="false">IFERROR(LEFT(C3427,FIND("-",C3427)-1),C3427)</f>
        <v>PF</v>
      </c>
      <c r="AF3427" s="1" t="str">
        <f aca="false">B3427&amp;"|"&amp;A3427</f>
        <v>Jason Maxiell|2015</v>
      </c>
      <c r="AG3427" s="1" t="n">
        <f aca="false">SUMPRODUCT(($A$2:$A$4670=A3427)*($Z$2:$Z$4670&gt;Z3427))+1</f>
        <v>338</v>
      </c>
    </row>
    <row r="3428" customFormat="false" ht="15" hidden="false" customHeight="false" outlineLevel="0" collapsed="false">
      <c r="A3428" s="1" t="n">
        <v>2015</v>
      </c>
      <c r="B3428" s="1" t="s">
        <v>338</v>
      </c>
      <c r="C3428" s="1" t="s">
        <v>128</v>
      </c>
      <c r="D3428" s="1" t="n">
        <v>34</v>
      </c>
      <c r="E3428" s="1" t="s">
        <v>142</v>
      </c>
      <c r="F3428" s="1" t="n">
        <v>19</v>
      </c>
      <c r="G3428" s="1" t="n">
        <v>15</v>
      </c>
      <c r="H3428" s="1" t="n">
        <v>416</v>
      </c>
      <c r="I3428" s="1" t="n">
        <v>62</v>
      </c>
      <c r="J3428" s="1" t="n">
        <v>178</v>
      </c>
      <c r="K3428" s="1" t="n">
        <v>0.348</v>
      </c>
      <c r="L3428" s="1" t="n">
        <v>31</v>
      </c>
      <c r="M3428" s="1" t="n">
        <v>96</v>
      </c>
      <c r="N3428" s="1" t="n">
        <v>0.323</v>
      </c>
      <c r="O3428" s="1" t="n">
        <v>17</v>
      </c>
      <c r="P3428" s="1" t="n">
        <v>22</v>
      </c>
      <c r="Q3428" s="1" t="n">
        <v>0.773</v>
      </c>
      <c r="R3428" s="1" t="n">
        <v>13</v>
      </c>
      <c r="S3428" s="1" t="n">
        <v>53</v>
      </c>
      <c r="T3428" s="1" t="n">
        <v>66</v>
      </c>
      <c r="U3428" s="1" t="n">
        <v>38</v>
      </c>
      <c r="V3428" s="1" t="n">
        <v>13</v>
      </c>
      <c r="W3428" s="1" t="n">
        <v>3</v>
      </c>
      <c r="X3428" s="1" t="n">
        <v>16</v>
      </c>
      <c r="Y3428" s="1" t="n">
        <v>28</v>
      </c>
      <c r="Z3428" s="1" t="n">
        <v>172</v>
      </c>
      <c r="AA3428" s="1" t="n">
        <v>11.7</v>
      </c>
      <c r="AB3428" s="1" t="n">
        <v>0.458</v>
      </c>
      <c r="AC3428" s="1" t="n">
        <v>0.4</v>
      </c>
      <c r="AD3428" s="1" t="n">
        <f aca="false">IF(F3428=0,0,Z3428/F3428)</f>
        <v>9.05263157894737</v>
      </c>
      <c r="AE3428" s="1" t="str">
        <f aca="false">IFERROR(LEFT(C3428,FIND("-",C3428)-1),C3428)</f>
        <v>SG</v>
      </c>
      <c r="AF3428" s="1" t="str">
        <f aca="false">B3428&amp;"|"&amp;A3428</f>
        <v>Jason Richardson|2015</v>
      </c>
      <c r="AG3428" s="1" t="n">
        <f aca="false">SUMPRODUCT(($A$2:$A$4670=A3428)*($Z$2:$Z$4670&gt;Z3428))+1</f>
        <v>359</v>
      </c>
    </row>
    <row r="3429" customFormat="false" ht="15" hidden="false" customHeight="false" outlineLevel="0" collapsed="false">
      <c r="A3429" s="1" t="n">
        <v>2015</v>
      </c>
      <c r="B3429" s="1" t="s">
        <v>339</v>
      </c>
      <c r="C3429" s="1" t="s">
        <v>105</v>
      </c>
      <c r="D3429" s="1" t="n">
        <v>28</v>
      </c>
      <c r="E3429" s="1" t="s">
        <v>256</v>
      </c>
      <c r="F3429" s="1" t="n">
        <v>82</v>
      </c>
      <c r="G3429" s="1" t="n">
        <v>31</v>
      </c>
      <c r="H3429" s="1" t="n">
        <v>1785</v>
      </c>
      <c r="I3429" s="1" t="n">
        <v>257</v>
      </c>
      <c r="J3429" s="1" t="n">
        <v>592</v>
      </c>
      <c r="K3429" s="1" t="n">
        <v>0.434</v>
      </c>
      <c r="L3429" s="1" t="n">
        <v>15</v>
      </c>
      <c r="M3429" s="1" t="n">
        <v>42</v>
      </c>
      <c r="N3429" s="1" t="n">
        <v>0.357</v>
      </c>
      <c r="O3429" s="1" t="n">
        <v>127</v>
      </c>
      <c r="P3429" s="1" t="n">
        <v>153</v>
      </c>
      <c r="Q3429" s="1" t="n">
        <v>0.83</v>
      </c>
      <c r="R3429" s="1" t="n">
        <v>98</v>
      </c>
      <c r="S3429" s="1" t="n">
        <v>226</v>
      </c>
      <c r="T3429" s="1" t="n">
        <v>324</v>
      </c>
      <c r="U3429" s="1" t="n">
        <v>140</v>
      </c>
      <c r="V3429" s="1" t="n">
        <v>32</v>
      </c>
      <c r="W3429" s="1" t="n">
        <v>44</v>
      </c>
      <c r="X3429" s="1" t="n">
        <v>104</v>
      </c>
      <c r="Y3429" s="1" t="n">
        <v>205</v>
      </c>
      <c r="Z3429" s="1" t="n">
        <v>656</v>
      </c>
      <c r="AA3429" s="1" t="n">
        <v>12</v>
      </c>
      <c r="AB3429" s="1" t="n">
        <v>0.497</v>
      </c>
      <c r="AC3429" s="1" t="n">
        <v>1.2</v>
      </c>
      <c r="AD3429" s="1" t="n">
        <f aca="false">IF(F3429=0,0,Z3429/F3429)</f>
        <v>8</v>
      </c>
      <c r="AE3429" s="1" t="str">
        <f aca="false">IFERROR(LEFT(C3429,FIND("-",C3429)-1),C3429)</f>
        <v>C</v>
      </c>
      <c r="AF3429" s="1" t="str">
        <f aca="false">B3429&amp;"|"&amp;A3429</f>
        <v>Jason Smith|2015</v>
      </c>
      <c r="AG3429" s="1" t="n">
        <f aca="false">SUMPRODUCT(($A$2:$A$4670=A3429)*($Z$2:$Z$4670&gt;Z3429))+1</f>
        <v>156</v>
      </c>
    </row>
    <row r="3430" customFormat="false" ht="15" hidden="false" customHeight="false" outlineLevel="0" collapsed="false">
      <c r="A3430" s="1" t="n">
        <v>2015</v>
      </c>
      <c r="B3430" s="1" t="s">
        <v>340</v>
      </c>
      <c r="C3430" s="1" t="s">
        <v>128</v>
      </c>
      <c r="D3430" s="1" t="n">
        <v>37</v>
      </c>
      <c r="E3430" s="1" t="s">
        <v>103</v>
      </c>
      <c r="F3430" s="1" t="n">
        <v>77</v>
      </c>
      <c r="G3430" s="1" t="n">
        <v>18</v>
      </c>
      <c r="H3430" s="1" t="n">
        <v>1641</v>
      </c>
      <c r="I3430" s="1" t="n">
        <v>188</v>
      </c>
      <c r="J3430" s="1" t="n">
        <v>446</v>
      </c>
      <c r="K3430" s="1" t="n">
        <v>0.422</v>
      </c>
      <c r="L3430" s="1" t="n">
        <v>126</v>
      </c>
      <c r="M3430" s="1" t="n">
        <v>323</v>
      </c>
      <c r="N3430" s="1" t="n">
        <v>0.39</v>
      </c>
      <c r="O3430" s="1" t="n">
        <v>39</v>
      </c>
      <c r="P3430" s="1" t="n">
        <v>48</v>
      </c>
      <c r="Q3430" s="1" t="n">
        <v>0.813</v>
      </c>
      <c r="R3430" s="1" t="n">
        <v>15</v>
      </c>
      <c r="S3430" s="1" t="n">
        <v>106</v>
      </c>
      <c r="T3430" s="1" t="n">
        <v>121</v>
      </c>
      <c r="U3430" s="1" t="n">
        <v>147</v>
      </c>
      <c r="V3430" s="1" t="n">
        <v>66</v>
      </c>
      <c r="W3430" s="1" t="n">
        <v>19</v>
      </c>
      <c r="X3430" s="1" t="n">
        <v>74</v>
      </c>
      <c r="Y3430" s="1" t="n">
        <v>116</v>
      </c>
      <c r="Z3430" s="1" t="n">
        <v>541</v>
      </c>
      <c r="AA3430" s="1" t="n">
        <v>11.4</v>
      </c>
      <c r="AB3430" s="1" t="n">
        <v>0.579</v>
      </c>
      <c r="AC3430" s="1" t="n">
        <v>3.6</v>
      </c>
      <c r="AD3430" s="1" t="n">
        <f aca="false">IF(F3430=0,0,Z3430/F3430)</f>
        <v>7.02597402597403</v>
      </c>
      <c r="AE3430" s="1" t="str">
        <f aca="false">IFERROR(LEFT(C3430,FIND("-",C3430)-1),C3430)</f>
        <v>SG</v>
      </c>
      <c r="AF3430" s="1" t="str">
        <f aca="false">B3430&amp;"|"&amp;A3430</f>
        <v>Jason Terry|2015</v>
      </c>
      <c r="AG3430" s="1" t="n">
        <f aca="false">SUMPRODUCT(($A$2:$A$4670=A3430)*($Z$2:$Z$4670&gt;Z3430))+1</f>
        <v>196</v>
      </c>
    </row>
    <row r="3431" customFormat="false" ht="15" hidden="false" customHeight="false" outlineLevel="0" collapsed="false">
      <c r="A3431" s="1" t="n">
        <v>2015</v>
      </c>
      <c r="B3431" s="1" t="s">
        <v>634</v>
      </c>
      <c r="C3431" s="1" t="s">
        <v>92</v>
      </c>
      <c r="D3431" s="1" t="n">
        <v>28</v>
      </c>
      <c r="E3431" s="1" t="s">
        <v>173</v>
      </c>
      <c r="F3431" s="1" t="n">
        <v>81</v>
      </c>
      <c r="G3431" s="1" t="n">
        <v>63</v>
      </c>
      <c r="H3431" s="1" t="n">
        <v>1991</v>
      </c>
      <c r="I3431" s="1" t="n">
        <v>201</v>
      </c>
      <c r="J3431" s="1" t="n">
        <v>428</v>
      </c>
      <c r="K3431" s="1" t="n">
        <v>0.47</v>
      </c>
      <c r="L3431" s="1" t="n">
        <v>0</v>
      </c>
      <c r="M3431" s="1" t="n">
        <v>1</v>
      </c>
      <c r="N3431" s="1" t="n">
        <v>0</v>
      </c>
      <c r="O3431" s="1" t="n">
        <v>89</v>
      </c>
      <c r="P3431" s="1" t="n">
        <v>143</v>
      </c>
      <c r="Q3431" s="1" t="n">
        <v>0.622</v>
      </c>
      <c r="R3431" s="1" t="n">
        <v>139</v>
      </c>
      <c r="S3431" s="1" t="n">
        <v>391</v>
      </c>
      <c r="T3431" s="1" t="n">
        <v>530</v>
      </c>
      <c r="U3431" s="1" t="n">
        <v>85</v>
      </c>
      <c r="V3431" s="1" t="n">
        <v>33</v>
      </c>
      <c r="W3431" s="1" t="n">
        <v>57</v>
      </c>
      <c r="X3431" s="1" t="n">
        <v>84</v>
      </c>
      <c r="Y3431" s="1" t="n">
        <v>239</v>
      </c>
      <c r="Z3431" s="1" t="n">
        <v>491</v>
      </c>
      <c r="AA3431" s="1" t="n">
        <v>10.2</v>
      </c>
      <c r="AB3431" s="1" t="n">
        <v>0.5</v>
      </c>
      <c r="AC3431" s="1" t="n">
        <v>2.4</v>
      </c>
      <c r="AD3431" s="1" t="n">
        <f aca="false">IF(F3431=0,0,Z3431/F3431)</f>
        <v>6.06172839506173</v>
      </c>
      <c r="AE3431" s="1" t="str">
        <f aca="false">IFERROR(LEFT(C3431,FIND("-",C3431)-1),C3431)</f>
        <v>PF</v>
      </c>
      <c r="AF3431" s="1" t="str">
        <f aca="false">B3431&amp;"|"&amp;A3431</f>
        <v>Jason Thompson|2015</v>
      </c>
      <c r="AG3431" s="1" t="n">
        <f aca="false">SUMPRODUCT(($A$2:$A$4670=A3431)*($Z$2:$Z$4670&gt;Z3431))+1</f>
        <v>215</v>
      </c>
    </row>
    <row r="3432" customFormat="false" ht="15" hidden="false" customHeight="false" outlineLevel="0" collapsed="false">
      <c r="A3432" s="1" t="n">
        <v>2015</v>
      </c>
      <c r="B3432" s="1" t="s">
        <v>771</v>
      </c>
      <c r="C3432" s="1" t="s">
        <v>92</v>
      </c>
      <c r="D3432" s="1" t="n">
        <v>28</v>
      </c>
      <c r="E3432" s="1" t="s">
        <v>120</v>
      </c>
      <c r="F3432" s="1" t="n">
        <v>17</v>
      </c>
      <c r="G3432" s="1" t="n">
        <v>0</v>
      </c>
      <c r="H3432" s="1" t="n">
        <v>215</v>
      </c>
      <c r="I3432" s="1" t="n">
        <v>19</v>
      </c>
      <c r="J3432" s="1" t="n">
        <v>44</v>
      </c>
      <c r="K3432" s="1" t="n">
        <v>0.432</v>
      </c>
      <c r="L3432" s="1" t="n">
        <v>0</v>
      </c>
      <c r="M3432" s="1" t="n">
        <v>0</v>
      </c>
      <c r="O3432" s="1" t="n">
        <v>22</v>
      </c>
      <c r="P3432" s="1" t="n">
        <v>38</v>
      </c>
      <c r="Q3432" s="1" t="n">
        <v>0.579</v>
      </c>
      <c r="R3432" s="1" t="n">
        <v>23</v>
      </c>
      <c r="S3432" s="1" t="n">
        <v>54</v>
      </c>
      <c r="T3432" s="1" t="n">
        <v>77</v>
      </c>
      <c r="U3432" s="1" t="n">
        <v>15</v>
      </c>
      <c r="V3432" s="1" t="n">
        <v>4</v>
      </c>
      <c r="W3432" s="1" t="n">
        <v>9</v>
      </c>
      <c r="X3432" s="1" t="n">
        <v>9</v>
      </c>
      <c r="Y3432" s="1" t="n">
        <v>30</v>
      </c>
      <c r="Z3432" s="1" t="n">
        <v>60</v>
      </c>
      <c r="AA3432" s="1" t="n">
        <v>14.2</v>
      </c>
      <c r="AB3432" s="1" t="n">
        <v>0.494</v>
      </c>
      <c r="AC3432" s="1" t="n">
        <v>0.4</v>
      </c>
      <c r="AD3432" s="1" t="n">
        <f aca="false">IF(F3432=0,0,Z3432/F3432)</f>
        <v>3.52941176470588</v>
      </c>
      <c r="AE3432" s="1" t="str">
        <f aca="false">IFERROR(LEFT(C3432,FIND("-",C3432)-1),C3432)</f>
        <v>PF</v>
      </c>
      <c r="AF3432" s="1" t="str">
        <f aca="false">B3432&amp;"|"&amp;A3432</f>
        <v>Jeff Adrien|2015</v>
      </c>
      <c r="AG3432" s="1" t="n">
        <f aca="false">SUMPRODUCT(($A$2:$A$4670=A3432)*($Z$2:$Z$4670&gt;Z3432))+1</f>
        <v>413</v>
      </c>
    </row>
    <row r="3433" customFormat="false" ht="15" hidden="false" customHeight="false" outlineLevel="0" collapsed="false">
      <c r="A3433" s="1" t="n">
        <v>2015</v>
      </c>
      <c r="B3433" s="1" t="s">
        <v>703</v>
      </c>
      <c r="C3433" s="1" t="s">
        <v>92</v>
      </c>
      <c r="D3433" s="1" t="n">
        <v>27</v>
      </c>
      <c r="E3433" s="1" t="s">
        <v>194</v>
      </c>
      <c r="F3433" s="1" t="n">
        <v>51</v>
      </c>
      <c r="G3433" s="1" t="n">
        <v>0</v>
      </c>
      <c r="H3433" s="1" t="n">
        <v>383</v>
      </c>
      <c r="I3433" s="1" t="n">
        <v>55</v>
      </c>
      <c r="J3433" s="1" t="n">
        <v>95</v>
      </c>
      <c r="K3433" s="1" t="n">
        <v>0.579</v>
      </c>
      <c r="L3433" s="1" t="n">
        <v>0</v>
      </c>
      <c r="M3433" s="1" t="n">
        <v>0</v>
      </c>
      <c r="O3433" s="1" t="n">
        <v>27</v>
      </c>
      <c r="P3433" s="1" t="n">
        <v>36</v>
      </c>
      <c r="Q3433" s="1" t="n">
        <v>0.75</v>
      </c>
      <c r="R3433" s="1" t="n">
        <v>37</v>
      </c>
      <c r="S3433" s="1" t="n">
        <v>80</v>
      </c>
      <c r="T3433" s="1" t="n">
        <v>117</v>
      </c>
      <c r="U3433" s="1" t="n">
        <v>14</v>
      </c>
      <c r="V3433" s="1" t="n">
        <v>8</v>
      </c>
      <c r="W3433" s="1" t="n">
        <v>8</v>
      </c>
      <c r="X3433" s="1" t="n">
        <v>26</v>
      </c>
      <c r="Y3433" s="1" t="n">
        <v>60</v>
      </c>
      <c r="Z3433" s="1" t="n">
        <v>137</v>
      </c>
      <c r="AA3433" s="1" t="n">
        <v>14.4</v>
      </c>
      <c r="AB3433" s="1" t="n">
        <v>0.618</v>
      </c>
      <c r="AC3433" s="1" t="n">
        <v>1.2</v>
      </c>
      <c r="AD3433" s="1" t="n">
        <f aca="false">IF(F3433=0,0,Z3433/F3433)</f>
        <v>2.68627450980392</v>
      </c>
      <c r="AE3433" s="1" t="str">
        <f aca="false">IFERROR(LEFT(C3433,FIND("-",C3433)-1),C3433)</f>
        <v>PF</v>
      </c>
      <c r="AF3433" s="1" t="str">
        <f aca="false">B3433&amp;"|"&amp;A3433</f>
        <v>Jeff Ayres|2015</v>
      </c>
      <c r="AG3433" s="1" t="n">
        <f aca="false">SUMPRODUCT(($A$2:$A$4670=A3433)*($Z$2:$Z$4670&gt;Z3433))+1</f>
        <v>371</v>
      </c>
    </row>
    <row r="3434" customFormat="false" ht="15" hidden="false" customHeight="false" outlineLevel="0" collapsed="false">
      <c r="A3434" s="1" t="n">
        <v>2015</v>
      </c>
      <c r="B3434" s="1" t="s">
        <v>344</v>
      </c>
      <c r="C3434" s="1" t="s">
        <v>123</v>
      </c>
      <c r="D3434" s="1" t="n">
        <v>28</v>
      </c>
      <c r="E3434" s="1" t="s">
        <v>115</v>
      </c>
      <c r="F3434" s="1" t="n">
        <v>78</v>
      </c>
      <c r="G3434" s="1" t="n">
        <v>70</v>
      </c>
      <c r="H3434" s="1" t="n">
        <v>2454</v>
      </c>
      <c r="I3434" s="1" t="n">
        <v>416</v>
      </c>
      <c r="J3434" s="1" t="n">
        <v>967</v>
      </c>
      <c r="K3434" s="1" t="n">
        <v>0.43</v>
      </c>
      <c r="L3434" s="1" t="n">
        <v>97</v>
      </c>
      <c r="M3434" s="1" t="n">
        <v>292</v>
      </c>
      <c r="N3434" s="1" t="n">
        <v>0.332</v>
      </c>
      <c r="O3434" s="1" t="n">
        <v>239</v>
      </c>
      <c r="P3434" s="1" t="n">
        <v>287</v>
      </c>
      <c r="Q3434" s="1" t="n">
        <v>0.833</v>
      </c>
      <c r="R3434" s="1" t="n">
        <v>64</v>
      </c>
      <c r="S3434" s="1" t="n">
        <v>264</v>
      </c>
      <c r="T3434" s="1" t="n">
        <v>328</v>
      </c>
      <c r="U3434" s="1" t="n">
        <v>134</v>
      </c>
      <c r="V3434" s="1" t="n">
        <v>53</v>
      </c>
      <c r="W3434" s="1" t="n">
        <v>34</v>
      </c>
      <c r="X3434" s="1" t="n">
        <v>108</v>
      </c>
      <c r="Y3434" s="1" t="n">
        <v>147</v>
      </c>
      <c r="Z3434" s="1" t="n">
        <v>1168</v>
      </c>
      <c r="AA3434" s="1" t="n">
        <v>14.4</v>
      </c>
      <c r="AB3434" s="1" t="n">
        <v>0.534</v>
      </c>
      <c r="AC3434" s="1" t="n">
        <v>5.2</v>
      </c>
      <c r="AD3434" s="1" t="n">
        <f aca="false">IF(F3434=0,0,Z3434/F3434)</f>
        <v>14.974358974359</v>
      </c>
      <c r="AE3434" s="1" t="str">
        <f aca="false">IFERROR(LEFT(C3434,FIND("-",C3434)-1),C3434)</f>
        <v>SF</v>
      </c>
      <c r="AF3434" s="1" t="str">
        <f aca="false">B3434&amp;"|"&amp;A3434</f>
        <v>Jeff Green|2015</v>
      </c>
      <c r="AG3434" s="1" t="n">
        <f aca="false">SUMPRODUCT(($A$2:$A$4670=A3434)*($Z$2:$Z$4670&gt;Z3434))+1</f>
        <v>37</v>
      </c>
    </row>
    <row r="3435" customFormat="false" ht="15" hidden="false" customHeight="false" outlineLevel="0" collapsed="false">
      <c r="A3435" s="1" t="n">
        <v>2015</v>
      </c>
      <c r="B3435" s="1" t="s">
        <v>704</v>
      </c>
      <c r="C3435" s="1" t="s">
        <v>102</v>
      </c>
      <c r="D3435" s="1" t="n">
        <v>26</v>
      </c>
      <c r="E3435" s="1" t="s">
        <v>110</v>
      </c>
      <c r="F3435" s="1" t="n">
        <v>73</v>
      </c>
      <c r="G3435" s="1" t="n">
        <v>72</v>
      </c>
      <c r="H3435" s="1" t="n">
        <v>2228</v>
      </c>
      <c r="I3435" s="1" t="n">
        <v>408</v>
      </c>
      <c r="J3435" s="1" t="n">
        <v>887</v>
      </c>
      <c r="K3435" s="1" t="n">
        <v>0.46</v>
      </c>
      <c r="L3435" s="1" t="n">
        <v>71</v>
      </c>
      <c r="M3435" s="1" t="n">
        <v>207</v>
      </c>
      <c r="N3435" s="1" t="n">
        <v>0.343</v>
      </c>
      <c r="O3435" s="1" t="n">
        <v>275</v>
      </c>
      <c r="P3435" s="1" t="n">
        <v>319</v>
      </c>
      <c r="Q3435" s="1" t="n">
        <v>0.862</v>
      </c>
      <c r="R3435" s="1" t="n">
        <v>30</v>
      </c>
      <c r="S3435" s="1" t="n">
        <v>154</v>
      </c>
      <c r="T3435" s="1" t="n">
        <v>184</v>
      </c>
      <c r="U3435" s="1" t="n">
        <v>513</v>
      </c>
      <c r="V3435" s="1" t="n">
        <v>125</v>
      </c>
      <c r="W3435" s="1" t="n">
        <v>31</v>
      </c>
      <c r="X3435" s="1" t="n">
        <v>205</v>
      </c>
      <c r="Y3435" s="1" t="n">
        <v>139</v>
      </c>
      <c r="Z3435" s="1" t="n">
        <v>1162</v>
      </c>
      <c r="AA3435" s="1" t="n">
        <v>20.6</v>
      </c>
      <c r="AB3435" s="1" t="n">
        <v>0.566</v>
      </c>
      <c r="AC3435" s="1" t="n">
        <v>7.7</v>
      </c>
      <c r="AD3435" s="1" t="n">
        <f aca="false">IF(F3435=0,0,Z3435/F3435)</f>
        <v>15.9178082191781</v>
      </c>
      <c r="AE3435" s="1" t="str">
        <f aca="false">IFERROR(LEFT(C3435,FIND("-",C3435)-1),C3435)</f>
        <v>PG</v>
      </c>
      <c r="AF3435" s="1" t="str">
        <f aca="false">B3435&amp;"|"&amp;A3435</f>
        <v>Jeff Teague|2015</v>
      </c>
      <c r="AG3435" s="1" t="n">
        <f aca="false">SUMPRODUCT(($A$2:$A$4670=A3435)*($Z$2:$Z$4670&gt;Z3435))+1</f>
        <v>40</v>
      </c>
    </row>
    <row r="3436" customFormat="false" ht="15" hidden="false" customHeight="false" outlineLevel="0" collapsed="false">
      <c r="A3436" s="1" t="n">
        <v>2015</v>
      </c>
      <c r="B3436" s="1" t="s">
        <v>1001</v>
      </c>
      <c r="C3436" s="1" t="s">
        <v>105</v>
      </c>
      <c r="D3436" s="1" t="n">
        <v>24</v>
      </c>
      <c r="E3436" s="1" t="s">
        <v>969</v>
      </c>
      <c r="F3436" s="1" t="n">
        <v>37</v>
      </c>
      <c r="G3436" s="1" t="n">
        <v>0</v>
      </c>
      <c r="H3436" s="1" t="n">
        <v>259</v>
      </c>
      <c r="I3436" s="1" t="n">
        <v>32</v>
      </c>
      <c r="J3436" s="1" t="n">
        <v>64</v>
      </c>
      <c r="K3436" s="1" t="n">
        <v>0.5</v>
      </c>
      <c r="L3436" s="1" t="n">
        <v>0</v>
      </c>
      <c r="M3436" s="1" t="n">
        <v>0</v>
      </c>
      <c r="O3436" s="1" t="n">
        <v>34</v>
      </c>
      <c r="P3436" s="1" t="n">
        <v>50</v>
      </c>
      <c r="Q3436" s="1" t="n">
        <v>0.68</v>
      </c>
      <c r="R3436" s="1" t="n">
        <v>23</v>
      </c>
      <c r="S3436" s="1" t="n">
        <v>41</v>
      </c>
      <c r="T3436" s="1" t="n">
        <v>64</v>
      </c>
      <c r="U3436" s="1" t="n">
        <v>11</v>
      </c>
      <c r="V3436" s="1" t="n">
        <v>4</v>
      </c>
      <c r="W3436" s="1" t="n">
        <v>18</v>
      </c>
      <c r="X3436" s="1" t="n">
        <v>12</v>
      </c>
      <c r="Y3436" s="1" t="n">
        <v>26</v>
      </c>
      <c r="Z3436" s="1" t="n">
        <v>98</v>
      </c>
      <c r="AA3436" s="1" t="n">
        <v>17.6</v>
      </c>
      <c r="AB3436" s="1" t="n">
        <v>0.57</v>
      </c>
      <c r="AC3436" s="1" t="n">
        <v>0.8</v>
      </c>
      <c r="AD3436" s="1" t="n">
        <f aca="false">IF(F3436=0,0,Z3436/F3436)</f>
        <v>2.64864864864865</v>
      </c>
      <c r="AE3436" s="1" t="str">
        <f aca="false">IFERROR(LEFT(C3436,FIND("-",C3436)-1),C3436)</f>
        <v>C</v>
      </c>
      <c r="AF3436" s="1" t="str">
        <f aca="false">B3436&amp;"|"&amp;A3436</f>
        <v>Jeff Withey|2015</v>
      </c>
      <c r="AG3436" s="1" t="n">
        <f aca="false">SUMPRODUCT(($A$2:$A$4670=A3436)*($Z$2:$Z$4670&gt;Z3436))+1</f>
        <v>391</v>
      </c>
    </row>
    <row r="3437" customFormat="false" ht="15" hidden="false" customHeight="false" outlineLevel="0" collapsed="false">
      <c r="A3437" s="1" t="n">
        <v>2015</v>
      </c>
      <c r="B3437" s="1" t="s">
        <v>921</v>
      </c>
      <c r="C3437" s="1" t="s">
        <v>123</v>
      </c>
      <c r="D3437" s="1" t="n">
        <v>25</v>
      </c>
      <c r="E3437" s="1" t="s">
        <v>1048</v>
      </c>
      <c r="F3437" s="1" t="n">
        <v>29</v>
      </c>
      <c r="G3437" s="1" t="n">
        <v>13</v>
      </c>
      <c r="H3437" s="1" t="n">
        <v>430</v>
      </c>
      <c r="I3437" s="1" t="n">
        <v>45</v>
      </c>
      <c r="J3437" s="1" t="n">
        <v>114</v>
      </c>
      <c r="K3437" s="1" t="n">
        <v>0.395</v>
      </c>
      <c r="L3437" s="1" t="n">
        <v>11</v>
      </c>
      <c r="M3437" s="1" t="n">
        <v>36</v>
      </c>
      <c r="N3437" s="1" t="n">
        <v>0.306</v>
      </c>
      <c r="O3437" s="1" t="n">
        <v>26</v>
      </c>
      <c r="P3437" s="1" t="n">
        <v>41</v>
      </c>
      <c r="Q3437" s="1" t="n">
        <v>0.634</v>
      </c>
      <c r="R3437" s="1" t="n">
        <v>14</v>
      </c>
      <c r="S3437" s="1" t="n">
        <v>39</v>
      </c>
      <c r="T3437" s="1" t="n">
        <v>53</v>
      </c>
      <c r="U3437" s="1" t="n">
        <v>22</v>
      </c>
      <c r="V3437" s="1" t="n">
        <v>12</v>
      </c>
      <c r="W3437" s="1" t="n">
        <v>1</v>
      </c>
      <c r="X3437" s="1" t="n">
        <v>19</v>
      </c>
      <c r="Y3437" s="1" t="n">
        <v>36</v>
      </c>
      <c r="Z3437" s="1" t="n">
        <v>127</v>
      </c>
      <c r="AA3437" s="1" t="n">
        <v>8.2</v>
      </c>
      <c r="AB3437" s="1" t="n">
        <v>0.481</v>
      </c>
      <c r="AC3437" s="1" t="n">
        <v>0.3</v>
      </c>
      <c r="AD3437" s="1" t="n">
        <f aca="false">IF(F3437=0,0,Z3437/F3437)</f>
        <v>4.37931034482759</v>
      </c>
      <c r="AE3437" s="1" t="str">
        <f aca="false">IFERROR(LEFT(C3437,FIND("-",C3437)-1),C3437)</f>
        <v>SF</v>
      </c>
      <c r="AF3437" s="1" t="str">
        <f aca="false">B3437&amp;"|"&amp;A3437</f>
        <v>Jeffery Taylor|2015</v>
      </c>
      <c r="AG3437" s="1" t="n">
        <f aca="false">SUMPRODUCT(($A$2:$A$4670=A3437)*($Z$2:$Z$4670&gt;Z3437))+1</f>
        <v>379</v>
      </c>
    </row>
    <row r="3438" customFormat="false" ht="15" hidden="false" customHeight="false" outlineLevel="0" collapsed="false">
      <c r="A3438" s="1" t="n">
        <v>2015</v>
      </c>
      <c r="B3438" s="1" t="s">
        <v>1085</v>
      </c>
      <c r="C3438" s="1" t="s">
        <v>123</v>
      </c>
      <c r="D3438" s="1" t="n">
        <v>20</v>
      </c>
      <c r="E3438" s="1" t="s">
        <v>142</v>
      </c>
      <c r="F3438" s="1" t="n">
        <v>65</v>
      </c>
      <c r="G3438" s="1" t="n">
        <v>11</v>
      </c>
      <c r="H3438" s="1" t="n">
        <v>1377</v>
      </c>
      <c r="I3438" s="1" t="n">
        <v>124</v>
      </c>
      <c r="J3438" s="1" t="n">
        <v>352</v>
      </c>
      <c r="K3438" s="1" t="n">
        <v>0.352</v>
      </c>
      <c r="L3438" s="1" t="n">
        <v>49</v>
      </c>
      <c r="M3438" s="1" t="n">
        <v>156</v>
      </c>
      <c r="N3438" s="1" t="n">
        <v>0.314</v>
      </c>
      <c r="O3438" s="1" t="n">
        <v>114</v>
      </c>
      <c r="P3438" s="1" t="n">
        <v>193</v>
      </c>
      <c r="Q3438" s="1" t="n">
        <v>0.591</v>
      </c>
      <c r="R3438" s="1" t="n">
        <v>49</v>
      </c>
      <c r="S3438" s="1" t="n">
        <v>149</v>
      </c>
      <c r="T3438" s="1" t="n">
        <v>198</v>
      </c>
      <c r="U3438" s="1" t="n">
        <v>79</v>
      </c>
      <c r="V3438" s="1" t="n">
        <v>40</v>
      </c>
      <c r="W3438" s="1" t="n">
        <v>68</v>
      </c>
      <c r="X3438" s="1" t="n">
        <v>85</v>
      </c>
      <c r="Y3438" s="1" t="n">
        <v>144</v>
      </c>
      <c r="Z3438" s="1" t="n">
        <v>411</v>
      </c>
      <c r="AA3438" s="1" t="n">
        <v>8.7</v>
      </c>
      <c r="AB3438" s="1" t="n">
        <v>0.47</v>
      </c>
      <c r="AC3438" s="1" t="n">
        <v>0.5</v>
      </c>
      <c r="AD3438" s="1" t="n">
        <f aca="false">IF(F3438=0,0,Z3438/F3438)</f>
        <v>6.32307692307692</v>
      </c>
      <c r="AE3438" s="1" t="str">
        <f aca="false">IFERROR(LEFT(C3438,FIND("-",C3438)-1),C3438)</f>
        <v>SF</v>
      </c>
      <c r="AF3438" s="1" t="str">
        <f aca="false">B3438&amp;"|"&amp;A3438</f>
        <v>Jerami Grant|2015</v>
      </c>
      <c r="AG3438" s="1" t="n">
        <f aca="false">SUMPRODUCT(($A$2:$A$4670=A3438)*($Z$2:$Z$4670&gt;Z3438))+1</f>
        <v>249</v>
      </c>
    </row>
    <row r="3439" customFormat="false" ht="15" hidden="false" customHeight="false" outlineLevel="0" collapsed="false">
      <c r="A3439" s="1" t="n">
        <v>2015</v>
      </c>
      <c r="B3439" s="1" t="s">
        <v>1086</v>
      </c>
      <c r="C3439" s="1" t="s">
        <v>102</v>
      </c>
      <c r="D3439" s="1" t="n">
        <v>27</v>
      </c>
      <c r="E3439" s="1" t="s">
        <v>124</v>
      </c>
      <c r="F3439" s="1" t="n">
        <v>6</v>
      </c>
      <c r="G3439" s="1" t="n">
        <v>0</v>
      </c>
      <c r="H3439" s="1" t="n">
        <v>36</v>
      </c>
      <c r="I3439" s="1" t="n">
        <v>3</v>
      </c>
      <c r="J3439" s="1" t="n">
        <v>11</v>
      </c>
      <c r="K3439" s="1" t="n">
        <v>0.273</v>
      </c>
      <c r="L3439" s="1" t="n">
        <v>1</v>
      </c>
      <c r="M3439" s="1" t="n">
        <v>2</v>
      </c>
      <c r="N3439" s="1" t="n">
        <v>0.5</v>
      </c>
      <c r="O3439" s="1" t="n">
        <v>2</v>
      </c>
      <c r="P3439" s="1" t="n">
        <v>2</v>
      </c>
      <c r="Q3439" s="1" t="n">
        <v>1</v>
      </c>
      <c r="R3439" s="1" t="n">
        <v>0</v>
      </c>
      <c r="S3439" s="1" t="n">
        <v>3</v>
      </c>
      <c r="T3439" s="1" t="n">
        <v>3</v>
      </c>
      <c r="U3439" s="1" t="n">
        <v>2</v>
      </c>
      <c r="V3439" s="1" t="n">
        <v>3</v>
      </c>
      <c r="W3439" s="1" t="n">
        <v>1</v>
      </c>
      <c r="X3439" s="1" t="n">
        <v>5</v>
      </c>
      <c r="Y3439" s="1" t="n">
        <v>5</v>
      </c>
      <c r="Z3439" s="1" t="n">
        <v>9</v>
      </c>
      <c r="AA3439" s="1" t="n">
        <v>1.2</v>
      </c>
      <c r="AB3439" s="1" t="n">
        <v>0.379</v>
      </c>
      <c r="AC3439" s="1" t="n">
        <v>-0.1</v>
      </c>
      <c r="AD3439" s="1" t="n">
        <f aca="false">IF(F3439=0,0,Z3439/F3439)</f>
        <v>1.5</v>
      </c>
      <c r="AE3439" s="1" t="str">
        <f aca="false">IFERROR(LEFT(C3439,FIND("-",C3439)-1),C3439)</f>
        <v>PG</v>
      </c>
      <c r="AF3439" s="1" t="str">
        <f aca="false">B3439&amp;"|"&amp;A3439</f>
        <v>Jerel McNeal|2015</v>
      </c>
      <c r="AG3439" s="1" t="n">
        <f aca="false">SUMPRODUCT(($A$2:$A$4670=A3439)*($Z$2:$Z$4670&gt;Z3439))+1</f>
        <v>471</v>
      </c>
    </row>
    <row r="3440" customFormat="false" ht="15" hidden="false" customHeight="false" outlineLevel="0" collapsed="false">
      <c r="A3440" s="1" t="n">
        <v>2015</v>
      </c>
      <c r="B3440" s="1" t="s">
        <v>772</v>
      </c>
      <c r="C3440" s="1" t="s">
        <v>123</v>
      </c>
      <c r="D3440" s="1" t="n">
        <v>27</v>
      </c>
      <c r="E3440" s="1" t="s">
        <v>149</v>
      </c>
      <c r="F3440" s="1" t="n">
        <v>38</v>
      </c>
      <c r="G3440" s="1" t="n">
        <v>0</v>
      </c>
      <c r="H3440" s="1" t="n">
        <v>266</v>
      </c>
      <c r="I3440" s="1" t="n">
        <v>32</v>
      </c>
      <c r="J3440" s="1" t="n">
        <v>58</v>
      </c>
      <c r="K3440" s="1" t="n">
        <v>0.552</v>
      </c>
      <c r="L3440" s="1" t="n">
        <v>2</v>
      </c>
      <c r="M3440" s="1" t="n">
        <v>5</v>
      </c>
      <c r="N3440" s="1" t="n">
        <v>0.4</v>
      </c>
      <c r="O3440" s="1" t="n">
        <v>24</v>
      </c>
      <c r="P3440" s="1" t="n">
        <v>29</v>
      </c>
      <c r="Q3440" s="1" t="n">
        <v>0.828</v>
      </c>
      <c r="R3440" s="1" t="n">
        <v>26</v>
      </c>
      <c r="S3440" s="1" t="n">
        <v>45</v>
      </c>
      <c r="T3440" s="1" t="n">
        <v>71</v>
      </c>
      <c r="U3440" s="1" t="n">
        <v>13</v>
      </c>
      <c r="V3440" s="1" t="n">
        <v>11</v>
      </c>
      <c r="W3440" s="1" t="n">
        <v>12</v>
      </c>
      <c r="X3440" s="1" t="n">
        <v>5</v>
      </c>
      <c r="Y3440" s="1" t="n">
        <v>29</v>
      </c>
      <c r="Z3440" s="1" t="n">
        <v>90</v>
      </c>
      <c r="AA3440" s="1" t="n">
        <v>20.5</v>
      </c>
      <c r="AB3440" s="1" t="n">
        <v>0.636</v>
      </c>
      <c r="AC3440" s="1" t="n">
        <v>1.3</v>
      </c>
      <c r="AD3440" s="1" t="n">
        <f aca="false">IF(F3440=0,0,Z3440/F3440)</f>
        <v>2.36842105263158</v>
      </c>
      <c r="AE3440" s="1" t="str">
        <f aca="false">IFERROR(LEFT(C3440,FIND("-",C3440)-1),C3440)</f>
        <v>SF</v>
      </c>
      <c r="AF3440" s="1" t="str">
        <f aca="false">B3440&amp;"|"&amp;A3440</f>
        <v>Jeremy Evans|2015</v>
      </c>
      <c r="AG3440" s="1" t="n">
        <f aca="false">SUMPRODUCT(($A$2:$A$4670=A3440)*($Z$2:$Z$4670&gt;Z3440))+1</f>
        <v>397</v>
      </c>
    </row>
    <row r="3441" customFormat="false" ht="15" hidden="false" customHeight="false" outlineLevel="0" collapsed="false">
      <c r="A3441" s="1" t="n">
        <v>2015</v>
      </c>
      <c r="B3441" s="1" t="s">
        <v>922</v>
      </c>
      <c r="C3441" s="1" t="s">
        <v>128</v>
      </c>
      <c r="D3441" s="1" t="n">
        <v>22</v>
      </c>
      <c r="E3441" s="1" t="s">
        <v>609</v>
      </c>
      <c r="F3441" s="1" t="n">
        <v>47</v>
      </c>
      <c r="G3441" s="1" t="n">
        <v>8</v>
      </c>
      <c r="H3441" s="1" t="n">
        <v>633</v>
      </c>
      <c r="I3441" s="1" t="n">
        <v>104</v>
      </c>
      <c r="J3441" s="1" t="n">
        <v>250</v>
      </c>
      <c r="K3441" s="1" t="n">
        <v>0.416</v>
      </c>
      <c r="L3441" s="1" t="n">
        <v>38</v>
      </c>
      <c r="M3441" s="1" t="n">
        <v>111</v>
      </c>
      <c r="N3441" s="1" t="n">
        <v>0.342</v>
      </c>
      <c r="O3441" s="1" t="n">
        <v>49</v>
      </c>
      <c r="P3441" s="1" t="n">
        <v>55</v>
      </c>
      <c r="Q3441" s="1" t="n">
        <v>0.891</v>
      </c>
      <c r="R3441" s="1" t="n">
        <v>8</v>
      </c>
      <c r="S3441" s="1" t="n">
        <v>99</v>
      </c>
      <c r="T3441" s="1" t="n">
        <v>107</v>
      </c>
      <c r="U3441" s="1" t="n">
        <v>44</v>
      </c>
      <c r="V3441" s="1" t="n">
        <v>21</v>
      </c>
      <c r="W3441" s="1" t="n">
        <v>6</v>
      </c>
      <c r="X3441" s="1" t="n">
        <v>27</v>
      </c>
      <c r="Y3441" s="1" t="n">
        <v>52</v>
      </c>
      <c r="Z3441" s="1" t="n">
        <v>295</v>
      </c>
      <c r="AA3441" s="1" t="n">
        <v>14.9</v>
      </c>
      <c r="AB3441" s="1" t="n">
        <v>0.538</v>
      </c>
      <c r="AC3441" s="1" t="n">
        <v>1.6</v>
      </c>
      <c r="AD3441" s="1" t="n">
        <f aca="false">IF(F3441=0,0,Z3441/F3441)</f>
        <v>6.27659574468085</v>
      </c>
      <c r="AE3441" s="1" t="str">
        <f aca="false">IFERROR(LEFT(C3441,FIND("-",C3441)-1),C3441)</f>
        <v>SG</v>
      </c>
      <c r="AF3441" s="1" t="str">
        <f aca="false">B3441&amp;"|"&amp;A3441</f>
        <v>Jeremy Lamb|2015</v>
      </c>
      <c r="AG3441" s="1" t="n">
        <f aca="false">SUMPRODUCT(($A$2:$A$4670=A3441)*($Z$2:$Z$4670&gt;Z3441))+1</f>
        <v>296</v>
      </c>
    </row>
    <row r="3442" customFormat="false" ht="15" hidden="false" customHeight="false" outlineLevel="0" collapsed="false">
      <c r="A3442" s="1" t="n">
        <v>2015</v>
      </c>
      <c r="B3442" s="1" t="s">
        <v>773</v>
      </c>
      <c r="C3442" s="1" t="s">
        <v>102</v>
      </c>
      <c r="D3442" s="1" t="n">
        <v>26</v>
      </c>
      <c r="E3442" s="1" t="s">
        <v>154</v>
      </c>
      <c r="F3442" s="1" t="n">
        <v>74</v>
      </c>
      <c r="G3442" s="1" t="n">
        <v>30</v>
      </c>
      <c r="H3442" s="1" t="n">
        <v>1907</v>
      </c>
      <c r="I3442" s="1" t="n">
        <v>277</v>
      </c>
      <c r="J3442" s="1" t="n">
        <v>654</v>
      </c>
      <c r="K3442" s="1" t="n">
        <v>0.424</v>
      </c>
      <c r="L3442" s="1" t="n">
        <v>65</v>
      </c>
      <c r="M3442" s="1" t="n">
        <v>176</v>
      </c>
      <c r="N3442" s="1" t="n">
        <v>0.369</v>
      </c>
      <c r="O3442" s="1" t="n">
        <v>213</v>
      </c>
      <c r="P3442" s="1" t="n">
        <v>268</v>
      </c>
      <c r="Q3442" s="1" t="n">
        <v>0.795</v>
      </c>
      <c r="R3442" s="1" t="n">
        <v>26</v>
      </c>
      <c r="S3442" s="1" t="n">
        <v>170</v>
      </c>
      <c r="T3442" s="1" t="n">
        <v>196</v>
      </c>
      <c r="U3442" s="1" t="n">
        <v>339</v>
      </c>
      <c r="V3442" s="1" t="n">
        <v>82</v>
      </c>
      <c r="W3442" s="1" t="n">
        <v>32</v>
      </c>
      <c r="X3442" s="1" t="n">
        <v>166</v>
      </c>
      <c r="Y3442" s="1" t="n">
        <v>189</v>
      </c>
      <c r="Z3442" s="1" t="n">
        <v>832</v>
      </c>
      <c r="AA3442" s="1" t="n">
        <v>15.6</v>
      </c>
      <c r="AB3442" s="1" t="n">
        <v>0.539</v>
      </c>
      <c r="AC3442" s="1" t="n">
        <v>2.7</v>
      </c>
      <c r="AD3442" s="1" t="n">
        <f aca="false">IF(F3442=0,0,Z3442/F3442)</f>
        <v>11.2432432432432</v>
      </c>
      <c r="AE3442" s="1" t="str">
        <f aca="false">IFERROR(LEFT(C3442,FIND("-",C3442)-1),C3442)</f>
        <v>PG</v>
      </c>
      <c r="AF3442" s="1" t="str">
        <f aca="false">B3442&amp;"|"&amp;A3442</f>
        <v>Jeremy Lin|2015</v>
      </c>
      <c r="AG3442" s="1" t="n">
        <f aca="false">SUMPRODUCT(($A$2:$A$4670=A3442)*($Z$2:$Z$4670&gt;Z3442))+1</f>
        <v>106</v>
      </c>
    </row>
    <row r="3443" customFormat="false" ht="15" hidden="false" customHeight="false" outlineLevel="0" collapsed="false">
      <c r="A3443" s="1" t="n">
        <v>2015</v>
      </c>
      <c r="B3443" s="1" t="s">
        <v>846</v>
      </c>
      <c r="C3443" s="1" t="s">
        <v>105</v>
      </c>
      <c r="D3443" s="1" t="n">
        <v>28</v>
      </c>
      <c r="E3443" s="1" t="s">
        <v>891</v>
      </c>
      <c r="F3443" s="1" t="n">
        <v>44</v>
      </c>
      <c r="G3443" s="1" t="n">
        <v>0</v>
      </c>
      <c r="H3443" s="1" t="n">
        <v>383</v>
      </c>
      <c r="I3443" s="1" t="n">
        <v>50</v>
      </c>
      <c r="J3443" s="1" t="n">
        <v>94</v>
      </c>
      <c r="K3443" s="1" t="n">
        <v>0.532</v>
      </c>
      <c r="L3443" s="1" t="n">
        <v>0</v>
      </c>
      <c r="M3443" s="1" t="n">
        <v>0</v>
      </c>
      <c r="O3443" s="1" t="n">
        <v>38</v>
      </c>
      <c r="P3443" s="1" t="n">
        <v>44</v>
      </c>
      <c r="Q3443" s="1" t="n">
        <v>0.864</v>
      </c>
      <c r="R3443" s="1" t="n">
        <v>52</v>
      </c>
      <c r="S3443" s="1" t="n">
        <v>53</v>
      </c>
      <c r="T3443" s="1" t="n">
        <v>105</v>
      </c>
      <c r="U3443" s="1" t="n">
        <v>13</v>
      </c>
      <c r="V3443" s="1" t="n">
        <v>8</v>
      </c>
      <c r="W3443" s="1" t="n">
        <v>15</v>
      </c>
      <c r="X3443" s="1" t="n">
        <v>22</v>
      </c>
      <c r="Y3443" s="1" t="n">
        <v>58</v>
      </c>
      <c r="Z3443" s="1" t="n">
        <v>138</v>
      </c>
      <c r="AA3443" s="1" t="n">
        <v>16.8</v>
      </c>
      <c r="AB3443" s="1" t="n">
        <v>0.609</v>
      </c>
      <c r="AC3443" s="1" t="n">
        <v>1.2</v>
      </c>
      <c r="AD3443" s="1" t="n">
        <f aca="false">IF(F3443=0,0,Z3443/F3443)</f>
        <v>3.13636363636364</v>
      </c>
      <c r="AE3443" s="1" t="str">
        <f aca="false">IFERROR(LEFT(C3443,FIND("-",C3443)-1),C3443)</f>
        <v>C</v>
      </c>
      <c r="AF3443" s="1" t="str">
        <f aca="false">B3443&amp;"|"&amp;A3443</f>
        <v>Jerome Jordan|2015</v>
      </c>
      <c r="AG3443" s="1" t="n">
        <f aca="false">SUMPRODUCT(($A$2:$A$4670=A3443)*($Z$2:$Z$4670&gt;Z3443))+1</f>
        <v>370</v>
      </c>
    </row>
    <row r="3444" customFormat="false" ht="15" hidden="false" customHeight="false" outlineLevel="0" collapsed="false">
      <c r="A3444" s="1" t="n">
        <v>2015</v>
      </c>
      <c r="B3444" s="1" t="s">
        <v>1087</v>
      </c>
      <c r="C3444" s="1" t="s">
        <v>92</v>
      </c>
      <c r="D3444" s="1" t="n">
        <v>23</v>
      </c>
      <c r="E3444" s="1" t="s">
        <v>149</v>
      </c>
      <c r="F3444" s="1" t="n">
        <v>2</v>
      </c>
      <c r="G3444" s="1" t="n">
        <v>0</v>
      </c>
      <c r="H3444" s="1" t="n">
        <v>3</v>
      </c>
      <c r="I3444" s="1" t="n">
        <v>0</v>
      </c>
      <c r="J3444" s="1" t="n">
        <v>0</v>
      </c>
      <c r="L3444" s="1" t="n">
        <v>0</v>
      </c>
      <c r="M3444" s="1" t="n">
        <v>0</v>
      </c>
      <c r="O3444" s="1" t="n">
        <v>0</v>
      </c>
      <c r="P3444" s="1" t="n">
        <v>0</v>
      </c>
      <c r="R3444" s="1" t="n">
        <v>1</v>
      </c>
      <c r="S3444" s="1" t="n">
        <v>2</v>
      </c>
      <c r="T3444" s="1" t="n">
        <v>3</v>
      </c>
      <c r="U3444" s="1" t="n">
        <v>0</v>
      </c>
      <c r="V3444" s="1" t="n">
        <v>0</v>
      </c>
      <c r="W3444" s="1" t="n">
        <v>0</v>
      </c>
      <c r="X3444" s="1" t="n">
        <v>1</v>
      </c>
      <c r="Y3444" s="1" t="n">
        <v>0</v>
      </c>
      <c r="Z3444" s="1" t="n">
        <v>0</v>
      </c>
      <c r="AA3444" s="1" t="n">
        <v>4.7</v>
      </c>
      <c r="AC3444" s="1" t="n">
        <v>0</v>
      </c>
      <c r="AD3444" s="1" t="n">
        <f aca="false">IF(F3444=0,0,Z3444/F3444)</f>
        <v>0</v>
      </c>
      <c r="AE3444" s="1" t="str">
        <f aca="false">IFERROR(LEFT(C3444,FIND("-",C3444)-1),C3444)</f>
        <v>PF</v>
      </c>
      <c r="AF3444" s="1" t="str">
        <f aca="false">B3444&amp;"|"&amp;A3444</f>
        <v>Jerrelle Benimon|2015</v>
      </c>
      <c r="AG3444" s="1" t="n">
        <f aca="false">SUMPRODUCT(($A$2:$A$4670=A3444)*($Z$2:$Z$4670&gt;Z3444))+1</f>
        <v>487</v>
      </c>
    </row>
    <row r="3445" customFormat="false" ht="15" hidden="false" customHeight="false" outlineLevel="0" collapsed="false">
      <c r="A3445" s="1" t="n">
        <v>2015</v>
      </c>
      <c r="B3445" s="1" t="s">
        <v>636</v>
      </c>
      <c r="C3445" s="1" t="s">
        <v>102</v>
      </c>
      <c r="D3445" s="1" t="n">
        <v>26</v>
      </c>
      <c r="E3445" s="1" t="s">
        <v>152</v>
      </c>
      <c r="F3445" s="1" t="n">
        <v>77</v>
      </c>
      <c r="G3445" s="1" t="n">
        <v>4</v>
      </c>
      <c r="H3445" s="1" t="n">
        <v>1717</v>
      </c>
      <c r="I3445" s="1" t="n">
        <v>220</v>
      </c>
      <c r="J3445" s="1" t="n">
        <v>516</v>
      </c>
      <c r="K3445" s="1" t="n">
        <v>0.426</v>
      </c>
      <c r="L3445" s="1" t="n">
        <v>37</v>
      </c>
      <c r="M3445" s="1" t="n">
        <v>120</v>
      </c>
      <c r="N3445" s="1" t="n">
        <v>0.308</v>
      </c>
      <c r="O3445" s="1" t="n">
        <v>121</v>
      </c>
      <c r="P3445" s="1" t="n">
        <v>137</v>
      </c>
      <c r="Q3445" s="1" t="n">
        <v>0.883</v>
      </c>
      <c r="R3445" s="1" t="n">
        <v>22</v>
      </c>
      <c r="S3445" s="1" t="n">
        <v>189</v>
      </c>
      <c r="T3445" s="1" t="n">
        <v>211</v>
      </c>
      <c r="U3445" s="1" t="n">
        <v>233</v>
      </c>
      <c r="V3445" s="1" t="n">
        <v>59</v>
      </c>
      <c r="W3445" s="1" t="n">
        <v>12</v>
      </c>
      <c r="X3445" s="1" t="n">
        <v>133</v>
      </c>
      <c r="Y3445" s="1" t="n">
        <v>163</v>
      </c>
      <c r="Z3445" s="1" t="n">
        <v>598</v>
      </c>
      <c r="AA3445" s="1" t="n">
        <v>11.1</v>
      </c>
      <c r="AB3445" s="1" t="n">
        <v>0.519</v>
      </c>
      <c r="AC3445" s="1" t="n">
        <v>2.4</v>
      </c>
      <c r="AD3445" s="1" t="n">
        <f aca="false">IF(F3445=0,0,Z3445/F3445)</f>
        <v>7.76623376623377</v>
      </c>
      <c r="AE3445" s="1" t="str">
        <f aca="false">IFERROR(LEFT(C3445,FIND("-",C3445)-1),C3445)</f>
        <v>PG</v>
      </c>
      <c r="AF3445" s="1" t="str">
        <f aca="false">B3445&amp;"|"&amp;A3445</f>
        <v>Jerryd Bayless|2015</v>
      </c>
      <c r="AG3445" s="1" t="n">
        <f aca="false">SUMPRODUCT(($A$2:$A$4670=A3445)*($Z$2:$Z$4670&gt;Z3445))+1</f>
        <v>172</v>
      </c>
    </row>
    <row r="3446" customFormat="false" ht="15" hidden="false" customHeight="false" outlineLevel="0" collapsed="false">
      <c r="A3446" s="1" t="n">
        <v>2015</v>
      </c>
      <c r="B3446" s="1" t="s">
        <v>848</v>
      </c>
      <c r="C3446" s="1" t="s">
        <v>102</v>
      </c>
      <c r="D3446" s="1" t="n">
        <v>25</v>
      </c>
      <c r="E3446" s="1" t="s">
        <v>969</v>
      </c>
      <c r="F3446" s="1" t="n">
        <v>50</v>
      </c>
      <c r="G3446" s="1" t="n">
        <v>0</v>
      </c>
      <c r="H3446" s="1" t="n">
        <v>509</v>
      </c>
      <c r="I3446" s="1" t="n">
        <v>63</v>
      </c>
      <c r="J3446" s="1" t="n">
        <v>166</v>
      </c>
      <c r="K3446" s="1" t="n">
        <v>0.38</v>
      </c>
      <c r="L3446" s="1" t="n">
        <v>9</v>
      </c>
      <c r="M3446" s="1" t="n">
        <v>48</v>
      </c>
      <c r="N3446" s="1" t="n">
        <v>0.188</v>
      </c>
      <c r="O3446" s="1" t="n">
        <v>43</v>
      </c>
      <c r="P3446" s="1" t="n">
        <v>45</v>
      </c>
      <c r="Q3446" s="1" t="n">
        <v>0.956</v>
      </c>
      <c r="R3446" s="1" t="n">
        <v>8</v>
      </c>
      <c r="S3446" s="1" t="n">
        <v>32</v>
      </c>
      <c r="T3446" s="1" t="n">
        <v>40</v>
      </c>
      <c r="U3446" s="1" t="n">
        <v>58</v>
      </c>
      <c r="V3446" s="1" t="n">
        <v>15</v>
      </c>
      <c r="W3446" s="1" t="n">
        <v>2</v>
      </c>
      <c r="X3446" s="1" t="n">
        <v>33</v>
      </c>
      <c r="Y3446" s="1" t="n">
        <v>43</v>
      </c>
      <c r="Z3446" s="1" t="n">
        <v>178</v>
      </c>
      <c r="AA3446" s="1" t="n">
        <v>9.8</v>
      </c>
      <c r="AB3446" s="1" t="n">
        <v>0.479</v>
      </c>
      <c r="AC3446" s="1" t="n">
        <v>0.2</v>
      </c>
      <c r="AD3446" s="1" t="n">
        <f aca="false">IF(F3446=0,0,Z3446/F3446)</f>
        <v>3.56</v>
      </c>
      <c r="AE3446" s="1" t="str">
        <f aca="false">IFERROR(LEFT(C3446,FIND("-",C3446)-1),C3446)</f>
        <v>PG</v>
      </c>
      <c r="AF3446" s="1" t="str">
        <f aca="false">B3446&amp;"|"&amp;A3446</f>
        <v>Jimmer Fredette|2015</v>
      </c>
      <c r="AG3446" s="1" t="n">
        <f aca="false">SUMPRODUCT(($A$2:$A$4670=A3446)*($Z$2:$Z$4670&gt;Z3446))+1</f>
        <v>354</v>
      </c>
    </row>
    <row r="3447" customFormat="false" ht="15" hidden="false" customHeight="false" outlineLevel="0" collapsed="false">
      <c r="A3447" s="1" t="n">
        <v>2015</v>
      </c>
      <c r="B3447" s="1" t="s">
        <v>849</v>
      </c>
      <c r="C3447" s="1" t="s">
        <v>128</v>
      </c>
      <c r="D3447" s="1" t="n">
        <v>25</v>
      </c>
      <c r="E3447" s="1" t="s">
        <v>106</v>
      </c>
      <c r="F3447" s="1" t="n">
        <v>65</v>
      </c>
      <c r="G3447" s="1" t="n">
        <v>65</v>
      </c>
      <c r="H3447" s="1" t="n">
        <v>2513</v>
      </c>
      <c r="I3447" s="1" t="n">
        <v>421</v>
      </c>
      <c r="J3447" s="1" t="n">
        <v>912</v>
      </c>
      <c r="K3447" s="1" t="n">
        <v>0.462</v>
      </c>
      <c r="L3447" s="1" t="n">
        <v>73</v>
      </c>
      <c r="M3447" s="1" t="n">
        <v>193</v>
      </c>
      <c r="N3447" s="1" t="n">
        <v>0.378</v>
      </c>
      <c r="O3447" s="1" t="n">
        <v>386</v>
      </c>
      <c r="P3447" s="1" t="n">
        <v>463</v>
      </c>
      <c r="Q3447" s="1" t="n">
        <v>0.834</v>
      </c>
      <c r="R3447" s="1" t="n">
        <v>114</v>
      </c>
      <c r="S3447" s="1" t="n">
        <v>265</v>
      </c>
      <c r="T3447" s="1" t="n">
        <v>379</v>
      </c>
      <c r="U3447" s="1" t="n">
        <v>212</v>
      </c>
      <c r="V3447" s="1" t="n">
        <v>114</v>
      </c>
      <c r="W3447" s="1" t="n">
        <v>36</v>
      </c>
      <c r="X3447" s="1" t="n">
        <v>93</v>
      </c>
      <c r="Y3447" s="1" t="n">
        <v>108</v>
      </c>
      <c r="Z3447" s="1" t="n">
        <v>1301</v>
      </c>
      <c r="AA3447" s="1" t="n">
        <v>21.3</v>
      </c>
      <c r="AB3447" s="1" t="n">
        <v>0.583</v>
      </c>
      <c r="AC3447" s="1" t="n">
        <v>11.2</v>
      </c>
      <c r="AD3447" s="1" t="n">
        <f aca="false">IF(F3447=0,0,Z3447/F3447)</f>
        <v>20.0153846153846</v>
      </c>
      <c r="AE3447" s="1" t="str">
        <f aca="false">IFERROR(LEFT(C3447,FIND("-",C3447)-1),C3447)</f>
        <v>SG</v>
      </c>
      <c r="AF3447" s="1" t="str">
        <f aca="false">B3447&amp;"|"&amp;A3447</f>
        <v>Jimmy Butler|2015</v>
      </c>
      <c r="AG3447" s="1" t="n">
        <f aca="false">SUMPRODUCT(($A$2:$A$4670=A3447)*($Z$2:$Z$4670&gt;Z3447))+1</f>
        <v>25</v>
      </c>
    </row>
    <row r="3448" customFormat="false" ht="15" hidden="false" customHeight="false" outlineLevel="0" collapsed="false">
      <c r="A3448" s="1" t="n">
        <v>2015</v>
      </c>
      <c r="B3448" s="1" t="s">
        <v>352</v>
      </c>
      <c r="C3448" s="1" t="s">
        <v>105</v>
      </c>
      <c r="D3448" s="1" t="n">
        <v>29</v>
      </c>
      <c r="E3448" s="1" t="s">
        <v>106</v>
      </c>
      <c r="F3448" s="1" t="n">
        <v>67</v>
      </c>
      <c r="G3448" s="1" t="n">
        <v>67</v>
      </c>
      <c r="H3448" s="1" t="n">
        <v>2049</v>
      </c>
      <c r="I3448" s="1" t="n">
        <v>190</v>
      </c>
      <c r="J3448" s="1" t="n">
        <v>427</v>
      </c>
      <c r="K3448" s="1" t="n">
        <v>0.445</v>
      </c>
      <c r="L3448" s="1" t="n">
        <v>0</v>
      </c>
      <c r="M3448" s="1" t="n">
        <v>2</v>
      </c>
      <c r="N3448" s="1" t="n">
        <v>0</v>
      </c>
      <c r="O3448" s="1" t="n">
        <v>105</v>
      </c>
      <c r="P3448" s="1" t="n">
        <v>174</v>
      </c>
      <c r="Q3448" s="1" t="n">
        <v>0.603</v>
      </c>
      <c r="R3448" s="1" t="n">
        <v>219</v>
      </c>
      <c r="S3448" s="1" t="n">
        <v>427</v>
      </c>
      <c r="T3448" s="1" t="n">
        <v>646</v>
      </c>
      <c r="U3448" s="1" t="n">
        <v>312</v>
      </c>
      <c r="V3448" s="1" t="n">
        <v>48</v>
      </c>
      <c r="W3448" s="1" t="n">
        <v>74</v>
      </c>
      <c r="X3448" s="1" t="n">
        <v>123</v>
      </c>
      <c r="Y3448" s="1" t="n">
        <v>203</v>
      </c>
      <c r="Z3448" s="1" t="n">
        <v>485</v>
      </c>
      <c r="AA3448" s="1" t="n">
        <v>15.3</v>
      </c>
      <c r="AB3448" s="1" t="n">
        <v>0.482</v>
      </c>
      <c r="AC3448" s="1" t="n">
        <v>5.6</v>
      </c>
      <c r="AD3448" s="1" t="n">
        <f aca="false">IF(F3448=0,0,Z3448/F3448)</f>
        <v>7.23880597014925</v>
      </c>
      <c r="AE3448" s="1" t="str">
        <f aca="false">IFERROR(LEFT(C3448,FIND("-",C3448)-1),C3448)</f>
        <v>C</v>
      </c>
      <c r="AF3448" s="1" t="str">
        <f aca="false">B3448&amp;"|"&amp;A3448</f>
        <v>Joakim Noah|2015</v>
      </c>
      <c r="AG3448" s="1" t="n">
        <f aca="false">SUMPRODUCT(($A$2:$A$4670=A3448)*($Z$2:$Z$4670&gt;Z3448))+1</f>
        <v>217</v>
      </c>
    </row>
    <row r="3449" customFormat="false" ht="15" hidden="false" customHeight="false" outlineLevel="0" collapsed="false">
      <c r="A3449" s="1" t="n">
        <v>2015</v>
      </c>
      <c r="B3449" s="1" t="s">
        <v>706</v>
      </c>
      <c r="C3449" s="1" t="s">
        <v>128</v>
      </c>
      <c r="D3449" s="1" t="n">
        <v>27</v>
      </c>
      <c r="E3449" s="1" t="s">
        <v>133</v>
      </c>
      <c r="F3449" s="1" t="n">
        <v>60</v>
      </c>
      <c r="G3449" s="1" t="n">
        <v>0</v>
      </c>
      <c r="H3449" s="1" t="n">
        <v>1462</v>
      </c>
      <c r="I3449" s="1" t="n">
        <v>222</v>
      </c>
      <c r="J3449" s="1" t="n">
        <v>534</v>
      </c>
      <c r="K3449" s="1" t="n">
        <v>0.416</v>
      </c>
      <c r="L3449" s="1" t="n">
        <v>74</v>
      </c>
      <c r="M3449" s="1" t="n">
        <v>212</v>
      </c>
      <c r="N3449" s="1" t="n">
        <v>0.349</v>
      </c>
      <c r="O3449" s="1" t="n">
        <v>145</v>
      </c>
      <c r="P3449" s="1" t="n">
        <v>160</v>
      </c>
      <c r="Q3449" s="1" t="n">
        <v>0.906</v>
      </c>
      <c r="R3449" s="1" t="n">
        <v>12</v>
      </c>
      <c r="S3449" s="1" t="n">
        <v>92</v>
      </c>
      <c r="T3449" s="1" t="n">
        <v>104</v>
      </c>
      <c r="U3449" s="1" t="n">
        <v>79</v>
      </c>
      <c r="V3449" s="1" t="n">
        <v>59</v>
      </c>
      <c r="W3449" s="1" t="n">
        <v>6</v>
      </c>
      <c r="X3449" s="1" t="n">
        <v>57</v>
      </c>
      <c r="Y3449" s="1" t="n">
        <v>76</v>
      </c>
      <c r="Z3449" s="1" t="n">
        <v>663</v>
      </c>
      <c r="AA3449" s="1" t="n">
        <v>14.1</v>
      </c>
      <c r="AB3449" s="1" t="n">
        <v>0.548</v>
      </c>
      <c r="AC3449" s="1" t="n">
        <v>3.1</v>
      </c>
      <c r="AD3449" s="1" t="n">
        <f aca="false">IF(F3449=0,0,Z3449/F3449)</f>
        <v>11.05</v>
      </c>
      <c r="AE3449" s="1" t="str">
        <f aca="false">IFERROR(LEFT(C3449,FIND("-",C3449)-1),C3449)</f>
        <v>SG</v>
      </c>
      <c r="AF3449" s="1" t="str">
        <f aca="false">B3449&amp;"|"&amp;A3449</f>
        <v>Jodie Meeks|2015</v>
      </c>
      <c r="AG3449" s="1" t="n">
        <f aca="false">SUMPRODUCT(($A$2:$A$4670=A3449)*($Z$2:$Z$4670&gt;Z3449))+1</f>
        <v>154</v>
      </c>
    </row>
    <row r="3450" customFormat="false" ht="15" hidden="false" customHeight="false" outlineLevel="0" collapsed="false">
      <c r="A3450" s="1" t="n">
        <v>2015</v>
      </c>
      <c r="B3450" s="1" t="s">
        <v>1088</v>
      </c>
      <c r="C3450" s="1" t="s">
        <v>128</v>
      </c>
      <c r="D3450" s="1" t="n">
        <v>23</v>
      </c>
      <c r="E3450" s="1" t="s">
        <v>135</v>
      </c>
      <c r="F3450" s="1" t="n">
        <v>51</v>
      </c>
      <c r="G3450" s="1" t="n">
        <v>1</v>
      </c>
      <c r="H3450" s="1" t="n">
        <v>493</v>
      </c>
      <c r="I3450" s="1" t="n">
        <v>48</v>
      </c>
      <c r="J3450" s="1" t="n">
        <v>120</v>
      </c>
      <c r="K3450" s="1" t="n">
        <v>0.4</v>
      </c>
      <c r="L3450" s="1" t="n">
        <v>31</v>
      </c>
      <c r="M3450" s="1" t="n">
        <v>84</v>
      </c>
      <c r="N3450" s="1" t="n">
        <v>0.369</v>
      </c>
      <c r="O3450" s="1" t="n">
        <v>9</v>
      </c>
      <c r="P3450" s="1" t="n">
        <v>15</v>
      </c>
      <c r="Q3450" s="1" t="n">
        <v>0.6</v>
      </c>
      <c r="R3450" s="1" t="n">
        <v>7</v>
      </c>
      <c r="S3450" s="1" t="n">
        <v>34</v>
      </c>
      <c r="T3450" s="1" t="n">
        <v>41</v>
      </c>
      <c r="U3450" s="1" t="n">
        <v>26</v>
      </c>
      <c r="V3450" s="1" t="n">
        <v>7</v>
      </c>
      <c r="W3450" s="1" t="n">
        <v>2</v>
      </c>
      <c r="X3450" s="1" t="n">
        <v>27</v>
      </c>
      <c r="Y3450" s="1" t="n">
        <v>62</v>
      </c>
      <c r="Z3450" s="1" t="n">
        <v>136</v>
      </c>
      <c r="AA3450" s="1" t="n">
        <v>5.6</v>
      </c>
      <c r="AB3450" s="1" t="n">
        <v>0.537</v>
      </c>
      <c r="AC3450" s="1" t="n">
        <v>0.2</v>
      </c>
      <c r="AD3450" s="1" t="n">
        <f aca="false">IF(F3450=0,0,Z3450/F3450)</f>
        <v>2.66666666666667</v>
      </c>
      <c r="AE3450" s="1" t="str">
        <f aca="false">IFERROR(LEFT(C3450,FIND("-",C3450)-1),C3450)</f>
        <v>SG</v>
      </c>
      <c r="AF3450" s="1" t="str">
        <f aca="false">B3450&amp;"|"&amp;A3450</f>
        <v>Joe Harris|2015</v>
      </c>
      <c r="AG3450" s="1" t="n">
        <f aca="false">SUMPRODUCT(($A$2:$A$4670=A3450)*($Z$2:$Z$4670&gt;Z3450))+1</f>
        <v>373</v>
      </c>
    </row>
    <row r="3451" customFormat="false" ht="15" hidden="false" customHeight="false" outlineLevel="0" collapsed="false">
      <c r="A3451" s="1" t="n">
        <v>2015</v>
      </c>
      <c r="B3451" s="1" t="s">
        <v>1089</v>
      </c>
      <c r="C3451" s="1" t="s">
        <v>123</v>
      </c>
      <c r="D3451" s="1" t="n">
        <v>27</v>
      </c>
      <c r="E3451" s="1" t="s">
        <v>149</v>
      </c>
      <c r="F3451" s="1" t="n">
        <v>79</v>
      </c>
      <c r="G3451" s="1" t="n">
        <v>32</v>
      </c>
      <c r="H3451" s="1" t="n">
        <v>1673</v>
      </c>
      <c r="I3451" s="1" t="n">
        <v>147</v>
      </c>
      <c r="J3451" s="1" t="n">
        <v>354</v>
      </c>
      <c r="K3451" s="1" t="n">
        <v>0.415</v>
      </c>
      <c r="L3451" s="1" t="n">
        <v>72</v>
      </c>
      <c r="M3451" s="1" t="n">
        <v>202</v>
      </c>
      <c r="N3451" s="1" t="n">
        <v>0.356</v>
      </c>
      <c r="O3451" s="1" t="n">
        <v>30</v>
      </c>
      <c r="P3451" s="1" t="n">
        <v>40</v>
      </c>
      <c r="Q3451" s="1" t="n">
        <v>0.75</v>
      </c>
      <c r="R3451" s="1" t="n">
        <v>22</v>
      </c>
      <c r="S3451" s="1" t="n">
        <v>153</v>
      </c>
      <c r="T3451" s="1" t="n">
        <v>175</v>
      </c>
      <c r="U3451" s="1" t="n">
        <v>182</v>
      </c>
      <c r="V3451" s="1" t="n">
        <v>72</v>
      </c>
      <c r="W3451" s="1" t="n">
        <v>10</v>
      </c>
      <c r="X3451" s="1" t="n">
        <v>98</v>
      </c>
      <c r="Y3451" s="1" t="n">
        <v>124</v>
      </c>
      <c r="Z3451" s="1" t="n">
        <v>396</v>
      </c>
      <c r="AA3451" s="1" t="n">
        <v>9.6</v>
      </c>
      <c r="AB3451" s="1" t="n">
        <v>0.533</v>
      </c>
      <c r="AC3451" s="1" t="n">
        <v>2.2</v>
      </c>
      <c r="AD3451" s="1" t="n">
        <f aca="false">IF(F3451=0,0,Z3451/F3451)</f>
        <v>5.0126582278481</v>
      </c>
      <c r="AE3451" s="1" t="str">
        <f aca="false">IFERROR(LEFT(C3451,FIND("-",C3451)-1),C3451)</f>
        <v>SF</v>
      </c>
      <c r="AF3451" s="1" t="str">
        <f aca="false">B3451&amp;"|"&amp;A3451</f>
        <v>Joe Ingles|2015</v>
      </c>
      <c r="AG3451" s="1" t="n">
        <f aca="false">SUMPRODUCT(($A$2:$A$4670=A3451)*($Z$2:$Z$4670&gt;Z3451))+1</f>
        <v>254</v>
      </c>
    </row>
    <row r="3452" customFormat="false" ht="15" hidden="false" customHeight="false" outlineLevel="0" collapsed="false">
      <c r="A3452" s="1" t="n">
        <v>2015</v>
      </c>
      <c r="B3452" s="1" t="s">
        <v>353</v>
      </c>
      <c r="C3452" s="1" t="s">
        <v>128</v>
      </c>
      <c r="D3452" s="1" t="n">
        <v>33</v>
      </c>
      <c r="E3452" s="1" t="s">
        <v>891</v>
      </c>
      <c r="F3452" s="1" t="n">
        <v>80</v>
      </c>
      <c r="G3452" s="1" t="n">
        <v>80</v>
      </c>
      <c r="H3452" s="1" t="n">
        <v>2791</v>
      </c>
      <c r="I3452" s="1" t="n">
        <v>446</v>
      </c>
      <c r="J3452" s="1" t="n">
        <v>1025</v>
      </c>
      <c r="K3452" s="1" t="n">
        <v>0.435</v>
      </c>
      <c r="L3452" s="1" t="n">
        <v>121</v>
      </c>
      <c r="M3452" s="1" t="n">
        <v>337</v>
      </c>
      <c r="N3452" s="1" t="n">
        <v>0.359</v>
      </c>
      <c r="O3452" s="1" t="n">
        <v>141</v>
      </c>
      <c r="P3452" s="1" t="n">
        <v>176</v>
      </c>
      <c r="Q3452" s="1" t="n">
        <v>0.801</v>
      </c>
      <c r="R3452" s="1" t="n">
        <v>53</v>
      </c>
      <c r="S3452" s="1" t="n">
        <v>331</v>
      </c>
      <c r="T3452" s="1" t="n">
        <v>384</v>
      </c>
      <c r="U3452" s="1" t="n">
        <v>292</v>
      </c>
      <c r="V3452" s="1" t="n">
        <v>59</v>
      </c>
      <c r="W3452" s="1" t="n">
        <v>14</v>
      </c>
      <c r="X3452" s="1" t="n">
        <v>137</v>
      </c>
      <c r="Y3452" s="1" t="n">
        <v>120</v>
      </c>
      <c r="Z3452" s="1" t="n">
        <v>1154</v>
      </c>
      <c r="AA3452" s="1" t="n">
        <v>14.1</v>
      </c>
      <c r="AB3452" s="1" t="n">
        <v>0.523</v>
      </c>
      <c r="AC3452" s="1" t="n">
        <v>4.1</v>
      </c>
      <c r="AD3452" s="1" t="n">
        <f aca="false">IF(F3452=0,0,Z3452/F3452)</f>
        <v>14.425</v>
      </c>
      <c r="AE3452" s="1" t="str">
        <f aca="false">IFERROR(LEFT(C3452,FIND("-",C3452)-1),C3452)</f>
        <v>SG</v>
      </c>
      <c r="AF3452" s="1" t="str">
        <f aca="false">B3452&amp;"|"&amp;A3452</f>
        <v>Joe Johnson|2015</v>
      </c>
      <c r="AG3452" s="1" t="n">
        <f aca="false">SUMPRODUCT(($A$2:$A$4670=A3452)*($Z$2:$Z$4670&gt;Z3452))+1</f>
        <v>42</v>
      </c>
    </row>
    <row r="3453" customFormat="false" ht="15" hidden="false" customHeight="false" outlineLevel="0" collapsed="false">
      <c r="A3453" s="1" t="n">
        <v>2015</v>
      </c>
      <c r="B3453" s="1" t="s">
        <v>355</v>
      </c>
      <c r="C3453" s="1" t="s">
        <v>105</v>
      </c>
      <c r="D3453" s="1" t="n">
        <v>32</v>
      </c>
      <c r="E3453" s="1" t="s">
        <v>133</v>
      </c>
      <c r="F3453" s="1" t="n">
        <v>49</v>
      </c>
      <c r="G3453" s="1" t="n">
        <v>0</v>
      </c>
      <c r="H3453" s="1" t="n">
        <v>406</v>
      </c>
      <c r="I3453" s="1" t="n">
        <v>36</v>
      </c>
      <c r="J3453" s="1" t="n">
        <v>62</v>
      </c>
      <c r="K3453" s="1" t="n">
        <v>0.581</v>
      </c>
      <c r="L3453" s="1" t="n">
        <v>0</v>
      </c>
      <c r="M3453" s="1" t="n">
        <v>0</v>
      </c>
      <c r="O3453" s="1" t="n">
        <v>15</v>
      </c>
      <c r="P3453" s="1" t="n">
        <v>22</v>
      </c>
      <c r="Q3453" s="1" t="n">
        <v>0.682</v>
      </c>
      <c r="R3453" s="1" t="n">
        <v>32</v>
      </c>
      <c r="S3453" s="1" t="n">
        <v>61</v>
      </c>
      <c r="T3453" s="1" t="n">
        <v>93</v>
      </c>
      <c r="U3453" s="1" t="n">
        <v>5</v>
      </c>
      <c r="V3453" s="1" t="n">
        <v>12</v>
      </c>
      <c r="W3453" s="1" t="n">
        <v>49</v>
      </c>
      <c r="X3453" s="1" t="n">
        <v>12</v>
      </c>
      <c r="Y3453" s="1" t="n">
        <v>55</v>
      </c>
      <c r="Z3453" s="1" t="n">
        <v>87</v>
      </c>
      <c r="AA3453" s="1" t="n">
        <v>14.7</v>
      </c>
      <c r="AB3453" s="1" t="n">
        <v>0.607</v>
      </c>
      <c r="AC3453" s="1" t="n">
        <v>1.2</v>
      </c>
      <c r="AD3453" s="1" t="n">
        <f aca="false">IF(F3453=0,0,Z3453/F3453)</f>
        <v>1.77551020408163</v>
      </c>
      <c r="AE3453" s="1" t="str">
        <f aca="false">IFERROR(LEFT(C3453,FIND("-",C3453)-1),C3453)</f>
        <v>C</v>
      </c>
      <c r="AF3453" s="1" t="str">
        <f aca="false">B3453&amp;"|"&amp;A3453</f>
        <v>Joel Anthony|2015</v>
      </c>
      <c r="AG3453" s="1" t="n">
        <f aca="false">SUMPRODUCT(($A$2:$A$4670=A3453)*($Z$2:$Z$4670&gt;Z3453))+1</f>
        <v>400</v>
      </c>
    </row>
    <row r="3454" customFormat="false" ht="15" hidden="false" customHeight="false" outlineLevel="0" collapsed="false">
      <c r="A3454" s="1" t="n">
        <v>2015</v>
      </c>
      <c r="B3454" s="1" t="s">
        <v>923</v>
      </c>
      <c r="C3454" s="1" t="s">
        <v>105</v>
      </c>
      <c r="D3454" s="1" t="n">
        <v>27</v>
      </c>
      <c r="E3454" s="1" t="s">
        <v>191</v>
      </c>
      <c r="F3454" s="1" t="n">
        <v>48</v>
      </c>
      <c r="G3454" s="1" t="n">
        <v>8</v>
      </c>
      <c r="H3454" s="1" t="n">
        <v>617</v>
      </c>
      <c r="I3454" s="1" t="n">
        <v>74</v>
      </c>
      <c r="J3454" s="1" t="n">
        <v>151</v>
      </c>
      <c r="K3454" s="1" t="n">
        <v>0.49</v>
      </c>
      <c r="L3454" s="1" t="n">
        <v>0</v>
      </c>
      <c r="M3454" s="1" t="n">
        <v>0</v>
      </c>
      <c r="O3454" s="1" t="n">
        <v>21</v>
      </c>
      <c r="P3454" s="1" t="n">
        <v>25</v>
      </c>
      <c r="Q3454" s="1" t="n">
        <v>0.84</v>
      </c>
      <c r="R3454" s="1" t="n">
        <v>62</v>
      </c>
      <c r="S3454" s="1" t="n">
        <v>129</v>
      </c>
      <c r="T3454" s="1" t="n">
        <v>191</v>
      </c>
      <c r="U3454" s="1" t="n">
        <v>16</v>
      </c>
      <c r="V3454" s="1" t="n">
        <v>9</v>
      </c>
      <c r="W3454" s="1" t="n">
        <v>23</v>
      </c>
      <c r="X3454" s="1" t="n">
        <v>23</v>
      </c>
      <c r="Y3454" s="1" t="n">
        <v>93</v>
      </c>
      <c r="Z3454" s="1" t="n">
        <v>169</v>
      </c>
      <c r="AA3454" s="1" t="n">
        <v>12.2</v>
      </c>
      <c r="AB3454" s="1" t="n">
        <v>0.522</v>
      </c>
      <c r="AC3454" s="1" t="n">
        <v>1.6</v>
      </c>
      <c r="AD3454" s="1" t="n">
        <f aca="false">IF(F3454=0,0,Z3454/F3454)</f>
        <v>3.52083333333333</v>
      </c>
      <c r="AE3454" s="1" t="str">
        <f aca="false">IFERROR(LEFT(C3454,FIND("-",C3454)-1),C3454)</f>
        <v>C</v>
      </c>
      <c r="AF3454" s="1" t="str">
        <f aca="false">B3454&amp;"|"&amp;A3454</f>
        <v>Joel Freeland|2015</v>
      </c>
      <c r="AG3454" s="1" t="n">
        <f aca="false">SUMPRODUCT(($A$2:$A$4670=A3454)*($Z$2:$Z$4670&gt;Z3454))+1</f>
        <v>360</v>
      </c>
    </row>
    <row r="3455" customFormat="false" ht="15" hidden="false" customHeight="false" outlineLevel="0" collapsed="false">
      <c r="A3455" s="1" t="n">
        <v>2015</v>
      </c>
      <c r="B3455" s="1" t="s">
        <v>639</v>
      </c>
      <c r="C3455" s="1" t="s">
        <v>92</v>
      </c>
      <c r="D3455" s="1" t="n">
        <v>31</v>
      </c>
      <c r="E3455" s="1" t="s">
        <v>103</v>
      </c>
      <c r="F3455" s="1" t="n">
        <v>69</v>
      </c>
      <c r="G3455" s="1" t="n">
        <v>17</v>
      </c>
      <c r="H3455" s="1" t="n">
        <v>854</v>
      </c>
      <c r="I3455" s="1" t="n">
        <v>80</v>
      </c>
      <c r="J3455" s="1" t="n">
        <v>145</v>
      </c>
      <c r="K3455" s="1" t="n">
        <v>0.552</v>
      </c>
      <c r="L3455" s="1" t="n">
        <v>0</v>
      </c>
      <c r="M3455" s="1" t="n">
        <v>1</v>
      </c>
      <c r="N3455" s="1" t="n">
        <v>0</v>
      </c>
      <c r="O3455" s="1" t="n">
        <v>24</v>
      </c>
      <c r="P3455" s="1" t="n">
        <v>83</v>
      </c>
      <c r="Q3455" s="1" t="n">
        <v>0.289</v>
      </c>
      <c r="R3455" s="1" t="n">
        <v>103</v>
      </c>
      <c r="S3455" s="1" t="n">
        <v>176</v>
      </c>
      <c r="T3455" s="1" t="n">
        <v>279</v>
      </c>
      <c r="U3455" s="1" t="n">
        <v>25</v>
      </c>
      <c r="V3455" s="1" t="n">
        <v>40</v>
      </c>
      <c r="W3455" s="1" t="n">
        <v>25</v>
      </c>
      <c r="X3455" s="1" t="n">
        <v>41</v>
      </c>
      <c r="Y3455" s="1" t="n">
        <v>157</v>
      </c>
      <c r="Z3455" s="1" t="n">
        <v>184</v>
      </c>
      <c r="AA3455" s="1" t="n">
        <v>11.1</v>
      </c>
      <c r="AB3455" s="1" t="n">
        <v>0.507</v>
      </c>
      <c r="AC3455" s="1" t="n">
        <v>1.9</v>
      </c>
      <c r="AD3455" s="1" t="n">
        <f aca="false">IF(F3455=0,0,Z3455/F3455)</f>
        <v>2.66666666666667</v>
      </c>
      <c r="AE3455" s="1" t="str">
        <f aca="false">IFERROR(LEFT(C3455,FIND("-",C3455)-1),C3455)</f>
        <v>PF</v>
      </c>
      <c r="AF3455" s="1" t="str">
        <f aca="false">B3455&amp;"|"&amp;A3455</f>
        <v>Joey Dorsey|2015</v>
      </c>
      <c r="AG3455" s="1" t="n">
        <f aca="false">SUMPRODUCT(($A$2:$A$4670=A3455)*($Z$2:$Z$4670&gt;Z3455))+1</f>
        <v>350</v>
      </c>
    </row>
    <row r="3456" customFormat="false" ht="15" hidden="false" customHeight="false" outlineLevel="0" collapsed="false">
      <c r="A3456" s="1" t="n">
        <v>2015</v>
      </c>
      <c r="B3456" s="1" t="s">
        <v>1090</v>
      </c>
      <c r="C3456" s="1" t="s">
        <v>105</v>
      </c>
      <c r="D3456" s="1" t="n">
        <v>23</v>
      </c>
      <c r="E3456" s="1" t="s">
        <v>129</v>
      </c>
      <c r="F3456" s="1" t="n">
        <v>24</v>
      </c>
      <c r="G3456" s="1" t="n">
        <v>1</v>
      </c>
      <c r="H3456" s="1" t="n">
        <v>268</v>
      </c>
      <c r="I3456" s="1" t="n">
        <v>36</v>
      </c>
      <c r="J3456" s="1" t="n">
        <v>89</v>
      </c>
      <c r="K3456" s="1" t="n">
        <v>0.404</v>
      </c>
      <c r="L3456" s="1" t="n">
        <v>3</v>
      </c>
      <c r="M3456" s="1" t="n">
        <v>16</v>
      </c>
      <c r="N3456" s="1" t="n">
        <v>0.188</v>
      </c>
      <c r="O3456" s="1" t="n">
        <v>18</v>
      </c>
      <c r="P3456" s="1" t="n">
        <v>28</v>
      </c>
      <c r="Q3456" s="1" t="n">
        <v>0.643</v>
      </c>
      <c r="R3456" s="1" t="n">
        <v>27</v>
      </c>
      <c r="S3456" s="1" t="n">
        <v>50</v>
      </c>
      <c r="T3456" s="1" t="n">
        <v>77</v>
      </c>
      <c r="U3456" s="1" t="n">
        <v>13</v>
      </c>
      <c r="V3456" s="1" t="n">
        <v>8</v>
      </c>
      <c r="W3456" s="1" t="n">
        <v>10</v>
      </c>
      <c r="X3456" s="1" t="n">
        <v>22</v>
      </c>
      <c r="Y3456" s="1" t="n">
        <v>43</v>
      </c>
      <c r="Z3456" s="1" t="n">
        <v>93</v>
      </c>
      <c r="AA3456" s="1" t="n">
        <v>10.5</v>
      </c>
      <c r="AB3456" s="1" t="n">
        <v>0.459</v>
      </c>
      <c r="AC3456" s="1" t="n">
        <v>0.1</v>
      </c>
      <c r="AD3456" s="1" t="n">
        <f aca="false">IF(F3456=0,0,Z3456/F3456)</f>
        <v>3.875</v>
      </c>
      <c r="AE3456" s="1" t="str">
        <f aca="false">IFERROR(LEFT(C3456,FIND("-",C3456)-1),C3456)</f>
        <v>C</v>
      </c>
      <c r="AF3456" s="1" t="str">
        <f aca="false">B3456&amp;"|"&amp;A3456</f>
        <v>Joffrey Lauvergne|2015</v>
      </c>
      <c r="AG3456" s="1" t="n">
        <f aca="false">SUMPRODUCT(($A$2:$A$4670=A3456)*($Z$2:$Z$4670&gt;Z3456))+1</f>
        <v>395</v>
      </c>
    </row>
    <row r="3457" customFormat="false" ht="15" hidden="false" customHeight="false" outlineLevel="0" collapsed="false">
      <c r="A3457" s="1" t="n">
        <v>2015</v>
      </c>
      <c r="B3457" s="1" t="s">
        <v>924</v>
      </c>
      <c r="C3457" s="1" t="s">
        <v>105</v>
      </c>
      <c r="D3457" s="1" t="n">
        <v>24</v>
      </c>
      <c r="E3457" s="1" t="s">
        <v>152</v>
      </c>
      <c r="F3457" s="1" t="n">
        <v>67</v>
      </c>
      <c r="G3457" s="1" t="n">
        <v>11</v>
      </c>
      <c r="H3457" s="1" t="n">
        <v>1228</v>
      </c>
      <c r="I3457" s="1" t="n">
        <v>196</v>
      </c>
      <c r="J3457" s="1" t="n">
        <v>346</v>
      </c>
      <c r="K3457" s="1" t="n">
        <v>0.566</v>
      </c>
      <c r="L3457" s="1" t="n">
        <v>0</v>
      </c>
      <c r="M3457" s="1" t="n">
        <v>0</v>
      </c>
      <c r="O3457" s="1" t="n">
        <v>78</v>
      </c>
      <c r="P3457" s="1" t="n">
        <v>137</v>
      </c>
      <c r="Q3457" s="1" t="n">
        <v>0.569</v>
      </c>
      <c r="R3457" s="1" t="n">
        <v>124</v>
      </c>
      <c r="S3457" s="1" t="n">
        <v>188</v>
      </c>
      <c r="T3457" s="1" t="n">
        <v>312</v>
      </c>
      <c r="U3457" s="1" t="n">
        <v>59</v>
      </c>
      <c r="V3457" s="1" t="n">
        <v>28</v>
      </c>
      <c r="W3457" s="1" t="n">
        <v>135</v>
      </c>
      <c r="X3457" s="1" t="n">
        <v>87</v>
      </c>
      <c r="Y3457" s="1" t="n">
        <v>152</v>
      </c>
      <c r="Z3457" s="1" t="n">
        <v>470</v>
      </c>
      <c r="AA3457" s="1" t="n">
        <v>18</v>
      </c>
      <c r="AB3457" s="1" t="n">
        <v>0.578</v>
      </c>
      <c r="AC3457" s="1" t="n">
        <v>3.6</v>
      </c>
      <c r="AD3457" s="1" t="n">
        <f aca="false">IF(F3457=0,0,Z3457/F3457)</f>
        <v>7.01492537313433</v>
      </c>
      <c r="AE3457" s="1" t="str">
        <f aca="false">IFERROR(LEFT(C3457,FIND("-",C3457)-1),C3457)</f>
        <v>C</v>
      </c>
      <c r="AF3457" s="1" t="str">
        <f aca="false">B3457&amp;"|"&amp;A3457</f>
        <v>John Henson|2015</v>
      </c>
      <c r="AG3457" s="1" t="n">
        <f aca="false">SUMPRODUCT(($A$2:$A$4670=A3457)*($Z$2:$Z$4670&gt;Z3457))+1</f>
        <v>222</v>
      </c>
    </row>
    <row r="3458" customFormat="false" ht="15" hidden="false" customHeight="false" outlineLevel="0" collapsed="false">
      <c r="A3458" s="1" t="n">
        <v>2015</v>
      </c>
      <c r="B3458" s="1" t="s">
        <v>925</v>
      </c>
      <c r="C3458" s="1" t="s">
        <v>128</v>
      </c>
      <c r="D3458" s="1" t="n">
        <v>23</v>
      </c>
      <c r="E3458" s="1" t="s">
        <v>110</v>
      </c>
      <c r="F3458" s="1" t="n">
        <v>24</v>
      </c>
      <c r="G3458" s="1" t="n">
        <v>3</v>
      </c>
      <c r="H3458" s="1" t="n">
        <v>297</v>
      </c>
      <c r="I3458" s="1" t="n">
        <v>49</v>
      </c>
      <c r="J3458" s="1" t="n">
        <v>99</v>
      </c>
      <c r="K3458" s="1" t="n">
        <v>0.495</v>
      </c>
      <c r="L3458" s="1" t="n">
        <v>21</v>
      </c>
      <c r="M3458" s="1" t="n">
        <v>52</v>
      </c>
      <c r="N3458" s="1" t="n">
        <v>0.404</v>
      </c>
      <c r="O3458" s="1" t="n">
        <v>16</v>
      </c>
      <c r="P3458" s="1" t="n">
        <v>19</v>
      </c>
      <c r="Q3458" s="1" t="n">
        <v>0.842</v>
      </c>
      <c r="R3458" s="1" t="n">
        <v>2</v>
      </c>
      <c r="S3458" s="1" t="n">
        <v>37</v>
      </c>
      <c r="T3458" s="1" t="n">
        <v>39</v>
      </c>
      <c r="U3458" s="1" t="n">
        <v>13</v>
      </c>
      <c r="V3458" s="1" t="n">
        <v>10</v>
      </c>
      <c r="W3458" s="1" t="n">
        <v>0</v>
      </c>
      <c r="X3458" s="1" t="n">
        <v>8</v>
      </c>
      <c r="Y3458" s="1" t="n">
        <v>15</v>
      </c>
      <c r="Z3458" s="1" t="n">
        <v>135</v>
      </c>
      <c r="AA3458" s="1" t="n">
        <v>15.9</v>
      </c>
      <c r="AB3458" s="1" t="n">
        <v>0.629</v>
      </c>
      <c r="AC3458" s="1" t="n">
        <v>0.9</v>
      </c>
      <c r="AD3458" s="1" t="n">
        <f aca="false">IF(F3458=0,0,Z3458/F3458)</f>
        <v>5.625</v>
      </c>
      <c r="AE3458" s="1" t="str">
        <f aca="false">IFERROR(LEFT(C3458,FIND("-",C3458)-1),C3458)</f>
        <v>SG</v>
      </c>
      <c r="AF3458" s="1" t="str">
        <f aca="false">B3458&amp;"|"&amp;A3458</f>
        <v>John Jenkins|2015</v>
      </c>
      <c r="AG3458" s="1" t="n">
        <f aca="false">SUMPRODUCT(($A$2:$A$4670=A3458)*($Z$2:$Z$4670&gt;Z3458))+1</f>
        <v>374</v>
      </c>
    </row>
    <row r="3459" customFormat="false" ht="15" hidden="false" customHeight="false" outlineLevel="0" collapsed="false">
      <c r="A3459" s="1" t="n">
        <v>2015</v>
      </c>
      <c r="B3459" s="1" t="s">
        <v>774</v>
      </c>
      <c r="C3459" s="1" t="s">
        <v>102</v>
      </c>
      <c r="D3459" s="1" t="n">
        <v>32</v>
      </c>
      <c r="E3459" s="1" t="s">
        <v>133</v>
      </c>
      <c r="F3459" s="1" t="n">
        <v>21</v>
      </c>
      <c r="G3459" s="1" t="n">
        <v>0</v>
      </c>
      <c r="H3459" s="1" t="n">
        <v>272</v>
      </c>
      <c r="I3459" s="1" t="n">
        <v>42</v>
      </c>
      <c r="J3459" s="1" t="n">
        <v>104</v>
      </c>
      <c r="K3459" s="1" t="n">
        <v>0.404</v>
      </c>
      <c r="L3459" s="1" t="n">
        <v>9</v>
      </c>
      <c r="M3459" s="1" t="n">
        <v>29</v>
      </c>
      <c r="N3459" s="1" t="n">
        <v>0.31</v>
      </c>
      <c r="O3459" s="1" t="n">
        <v>5</v>
      </c>
      <c r="P3459" s="1" t="n">
        <v>5</v>
      </c>
      <c r="Q3459" s="1" t="n">
        <v>1</v>
      </c>
      <c r="R3459" s="1" t="n">
        <v>4</v>
      </c>
      <c r="S3459" s="1" t="n">
        <v>12</v>
      </c>
      <c r="T3459" s="1" t="n">
        <v>16</v>
      </c>
      <c r="U3459" s="1" t="n">
        <v>60</v>
      </c>
      <c r="V3459" s="1" t="n">
        <v>8</v>
      </c>
      <c r="W3459" s="1" t="n">
        <v>0</v>
      </c>
      <c r="X3459" s="1" t="n">
        <v>16</v>
      </c>
      <c r="Y3459" s="1" t="n">
        <v>18</v>
      </c>
      <c r="Z3459" s="1" t="n">
        <v>98</v>
      </c>
      <c r="AA3459" s="1" t="n">
        <v>13</v>
      </c>
      <c r="AB3459" s="1" t="n">
        <v>0.461</v>
      </c>
      <c r="AC3459" s="1" t="n">
        <v>0.3</v>
      </c>
      <c r="AD3459" s="1" t="n">
        <f aca="false">IF(F3459=0,0,Z3459/F3459)</f>
        <v>4.66666666666667</v>
      </c>
      <c r="AE3459" s="1" t="str">
        <f aca="false">IFERROR(LEFT(C3459,FIND("-",C3459)-1),C3459)</f>
        <v>PG</v>
      </c>
      <c r="AF3459" s="1" t="str">
        <f aca="false">B3459&amp;"|"&amp;A3459</f>
        <v>John Lucas|2015</v>
      </c>
      <c r="AG3459" s="1" t="n">
        <f aca="false">SUMPRODUCT(($A$2:$A$4670=A3459)*($Z$2:$Z$4670&gt;Z3459))+1</f>
        <v>391</v>
      </c>
    </row>
    <row r="3460" customFormat="false" ht="15" hidden="false" customHeight="false" outlineLevel="0" collapsed="false">
      <c r="A3460" s="1" t="n">
        <v>2015</v>
      </c>
      <c r="B3460" s="1" t="s">
        <v>359</v>
      </c>
      <c r="C3460" s="1" t="s">
        <v>123</v>
      </c>
      <c r="D3460" s="1" t="n">
        <v>35</v>
      </c>
      <c r="E3460" s="1" t="s">
        <v>969</v>
      </c>
      <c r="F3460" s="1" t="n">
        <v>21</v>
      </c>
      <c r="G3460" s="1" t="n">
        <v>0</v>
      </c>
      <c r="H3460" s="1" t="n">
        <v>270</v>
      </c>
      <c r="I3460" s="1" t="n">
        <v>16</v>
      </c>
      <c r="J3460" s="1" t="n">
        <v>48</v>
      </c>
      <c r="K3460" s="1" t="n">
        <v>0.333</v>
      </c>
      <c r="L3460" s="1" t="n">
        <v>8</v>
      </c>
      <c r="M3460" s="1" t="n">
        <v>26</v>
      </c>
      <c r="N3460" s="1" t="n">
        <v>0.308</v>
      </c>
      <c r="O3460" s="1" t="n">
        <v>2</v>
      </c>
      <c r="P3460" s="1" t="n">
        <v>4</v>
      </c>
      <c r="Q3460" s="1" t="n">
        <v>0.5</v>
      </c>
      <c r="R3460" s="1" t="n">
        <v>4</v>
      </c>
      <c r="S3460" s="1" t="n">
        <v>17</v>
      </c>
      <c r="T3460" s="1" t="n">
        <v>21</v>
      </c>
      <c r="U3460" s="1" t="n">
        <v>13</v>
      </c>
      <c r="V3460" s="1" t="n">
        <v>9</v>
      </c>
      <c r="W3460" s="1" t="n">
        <v>4</v>
      </c>
      <c r="X3460" s="1" t="n">
        <v>5</v>
      </c>
      <c r="Y3460" s="1" t="n">
        <v>25</v>
      </c>
      <c r="Z3460" s="1" t="n">
        <v>42</v>
      </c>
      <c r="AA3460" s="1" t="n">
        <v>5.1</v>
      </c>
      <c r="AB3460" s="1" t="n">
        <v>0.422</v>
      </c>
      <c r="AC3460" s="1" t="n">
        <v>0.1</v>
      </c>
      <c r="AD3460" s="1" t="n">
        <f aca="false">IF(F3460=0,0,Z3460/F3460)</f>
        <v>2</v>
      </c>
      <c r="AE3460" s="1" t="str">
        <f aca="false">IFERROR(LEFT(C3460,FIND("-",C3460)-1),C3460)</f>
        <v>SF</v>
      </c>
      <c r="AF3460" s="1" t="str">
        <f aca="false">B3460&amp;"|"&amp;A3460</f>
        <v>John Salmons|2015</v>
      </c>
      <c r="AG3460" s="1" t="n">
        <f aca="false">SUMPRODUCT(($A$2:$A$4670=A3460)*($Z$2:$Z$4670&gt;Z3460))+1</f>
        <v>429</v>
      </c>
    </row>
    <row r="3461" customFormat="false" ht="15" hidden="false" customHeight="false" outlineLevel="0" collapsed="false">
      <c r="A3461" s="1" t="n">
        <v>2015</v>
      </c>
      <c r="B3461" s="1" t="s">
        <v>775</v>
      </c>
      <c r="C3461" s="1" t="s">
        <v>102</v>
      </c>
      <c r="D3461" s="1" t="n">
        <v>24</v>
      </c>
      <c r="E3461" s="1" t="s">
        <v>137</v>
      </c>
      <c r="F3461" s="1" t="n">
        <v>79</v>
      </c>
      <c r="G3461" s="1" t="n">
        <v>79</v>
      </c>
      <c r="H3461" s="1" t="n">
        <v>2837</v>
      </c>
      <c r="I3461" s="1" t="n">
        <v>519</v>
      </c>
      <c r="J3461" s="1" t="n">
        <v>1166</v>
      </c>
      <c r="K3461" s="1" t="n">
        <v>0.445</v>
      </c>
      <c r="L3461" s="1" t="n">
        <v>65</v>
      </c>
      <c r="M3461" s="1" t="n">
        <v>217</v>
      </c>
      <c r="N3461" s="1" t="n">
        <v>0.3</v>
      </c>
      <c r="O3461" s="1" t="n">
        <v>284</v>
      </c>
      <c r="P3461" s="1" t="n">
        <v>362</v>
      </c>
      <c r="Q3461" s="1" t="n">
        <v>0.785</v>
      </c>
      <c r="R3461" s="1" t="n">
        <v>36</v>
      </c>
      <c r="S3461" s="1" t="n">
        <v>330</v>
      </c>
      <c r="T3461" s="1" t="n">
        <v>366</v>
      </c>
      <c r="U3461" s="1" t="n">
        <v>792</v>
      </c>
      <c r="V3461" s="1" t="n">
        <v>138</v>
      </c>
      <c r="W3461" s="1" t="n">
        <v>45</v>
      </c>
      <c r="X3461" s="1" t="n">
        <v>304</v>
      </c>
      <c r="Y3461" s="1" t="n">
        <v>180</v>
      </c>
      <c r="Z3461" s="1" t="n">
        <v>1387</v>
      </c>
      <c r="AA3461" s="1" t="n">
        <v>19.9</v>
      </c>
      <c r="AB3461" s="1" t="n">
        <v>0.523</v>
      </c>
      <c r="AC3461" s="1" t="n">
        <v>7.8</v>
      </c>
      <c r="AD3461" s="1" t="n">
        <f aca="false">IF(F3461=0,0,Z3461/F3461)</f>
        <v>17.5569620253165</v>
      </c>
      <c r="AE3461" s="1" t="str">
        <f aca="false">IFERROR(LEFT(C3461,FIND("-",C3461)-1),C3461)</f>
        <v>PG</v>
      </c>
      <c r="AF3461" s="1" t="str">
        <f aca="false">B3461&amp;"|"&amp;A3461</f>
        <v>John Wall|2015</v>
      </c>
      <c r="AG3461" s="1" t="n">
        <f aca="false">SUMPRODUCT(($A$2:$A$4670=A3461)*($Z$2:$Z$4670&gt;Z3461))+1</f>
        <v>19</v>
      </c>
    </row>
    <row r="3462" customFormat="false" ht="15" hidden="false" customHeight="false" outlineLevel="0" collapsed="false">
      <c r="A3462" s="1" t="n">
        <v>2015</v>
      </c>
      <c r="B3462" s="1" t="s">
        <v>1091</v>
      </c>
      <c r="C3462" s="1" t="s">
        <v>92</v>
      </c>
      <c r="D3462" s="1" t="n">
        <v>21</v>
      </c>
      <c r="E3462" s="1" t="s">
        <v>152</v>
      </c>
      <c r="F3462" s="1" t="n">
        <v>34</v>
      </c>
      <c r="G3462" s="1" t="n">
        <v>15</v>
      </c>
      <c r="H3462" s="1" t="n">
        <v>368</v>
      </c>
      <c r="I3462" s="1" t="n">
        <v>44</v>
      </c>
      <c r="J3462" s="1" t="n">
        <v>120</v>
      </c>
      <c r="K3462" s="1" t="n">
        <v>0.367</v>
      </c>
      <c r="L3462" s="1" t="n">
        <v>0</v>
      </c>
      <c r="M3462" s="1" t="n">
        <v>0</v>
      </c>
      <c r="O3462" s="1" t="n">
        <v>12</v>
      </c>
      <c r="P3462" s="1" t="n">
        <v>27</v>
      </c>
      <c r="Q3462" s="1" t="n">
        <v>0.444</v>
      </c>
      <c r="R3462" s="1" t="n">
        <v>26</v>
      </c>
      <c r="S3462" s="1" t="n">
        <v>38</v>
      </c>
      <c r="T3462" s="1" t="n">
        <v>64</v>
      </c>
      <c r="U3462" s="1" t="n">
        <v>17</v>
      </c>
      <c r="V3462" s="1" t="n">
        <v>5</v>
      </c>
      <c r="W3462" s="1" t="n">
        <v>4</v>
      </c>
      <c r="X3462" s="1" t="n">
        <v>25</v>
      </c>
      <c r="Y3462" s="1" t="n">
        <v>44</v>
      </c>
      <c r="Z3462" s="1" t="n">
        <v>100</v>
      </c>
      <c r="AA3462" s="1" t="n">
        <v>3.8</v>
      </c>
      <c r="AB3462" s="1" t="n">
        <v>0.379</v>
      </c>
      <c r="AC3462" s="1" t="n">
        <v>-0.5</v>
      </c>
      <c r="AD3462" s="1" t="n">
        <f aca="false">IF(F3462=0,0,Z3462/F3462)</f>
        <v>2.94117647058824</v>
      </c>
      <c r="AE3462" s="1" t="str">
        <f aca="false">IFERROR(LEFT(C3462,FIND("-",C3462)-1),C3462)</f>
        <v>PF</v>
      </c>
      <c r="AF3462" s="1" t="str">
        <f aca="false">B3462&amp;"|"&amp;A3462</f>
        <v>Johnny O'Bryant|2015</v>
      </c>
      <c r="AG3462" s="1" t="n">
        <f aca="false">SUMPRODUCT(($A$2:$A$4670=A3462)*($Z$2:$Z$4670&gt;Z3462))+1</f>
        <v>390</v>
      </c>
    </row>
    <row r="3463" customFormat="false" ht="15" hidden="false" customHeight="false" outlineLevel="0" collapsed="false">
      <c r="A3463" s="1" t="n">
        <v>2015</v>
      </c>
      <c r="B3463" s="1" t="s">
        <v>850</v>
      </c>
      <c r="C3463" s="1" t="s">
        <v>92</v>
      </c>
      <c r="D3463" s="1" t="n">
        <v>25</v>
      </c>
      <c r="E3463" s="1" t="s">
        <v>140</v>
      </c>
      <c r="F3463" s="1" t="n">
        <v>63</v>
      </c>
      <c r="G3463" s="1" t="n">
        <v>6</v>
      </c>
      <c r="H3463" s="1" t="n">
        <v>824</v>
      </c>
      <c r="I3463" s="1" t="n">
        <v>121</v>
      </c>
      <c r="J3463" s="1" t="n">
        <v>273</v>
      </c>
      <c r="K3463" s="1" t="n">
        <v>0.443</v>
      </c>
      <c r="L3463" s="1" t="n">
        <v>7</v>
      </c>
      <c r="M3463" s="1" t="n">
        <v>29</v>
      </c>
      <c r="N3463" s="1" t="n">
        <v>0.241</v>
      </c>
      <c r="O3463" s="1" t="n">
        <v>37</v>
      </c>
      <c r="P3463" s="1" t="n">
        <v>59</v>
      </c>
      <c r="Q3463" s="1" t="n">
        <v>0.627</v>
      </c>
      <c r="R3463" s="1" t="n">
        <v>50</v>
      </c>
      <c r="S3463" s="1" t="n">
        <v>157</v>
      </c>
      <c r="T3463" s="1" t="n">
        <v>207</v>
      </c>
      <c r="U3463" s="1" t="n">
        <v>46</v>
      </c>
      <c r="V3463" s="1" t="n">
        <v>17</v>
      </c>
      <c r="W3463" s="1" t="n">
        <v>9</v>
      </c>
      <c r="X3463" s="1" t="n">
        <v>35</v>
      </c>
      <c r="Y3463" s="1" t="n">
        <v>86</v>
      </c>
      <c r="Z3463" s="1" t="n">
        <v>286</v>
      </c>
      <c r="AA3463" s="1" t="n">
        <v>11.9</v>
      </c>
      <c r="AB3463" s="1" t="n">
        <v>0.478</v>
      </c>
      <c r="AC3463" s="1" t="n">
        <v>1.3</v>
      </c>
      <c r="AD3463" s="1" t="n">
        <f aca="false">IF(F3463=0,0,Z3463/F3463)</f>
        <v>4.53968253968254</v>
      </c>
      <c r="AE3463" s="1" t="str">
        <f aca="false">IFERROR(LEFT(C3463,FIND("-",C3463)-1),C3463)</f>
        <v>PF</v>
      </c>
      <c r="AF3463" s="1" t="str">
        <f aca="false">B3463&amp;"|"&amp;A3463</f>
        <v>Jon Leuer|2015</v>
      </c>
      <c r="AG3463" s="1" t="n">
        <f aca="false">SUMPRODUCT(($A$2:$A$4670=A3463)*($Z$2:$Z$4670&gt;Z3463))+1</f>
        <v>300</v>
      </c>
    </row>
    <row r="3464" customFormat="false" ht="15" hidden="false" customHeight="false" outlineLevel="0" collapsed="false">
      <c r="A3464" s="1" t="n">
        <v>2015</v>
      </c>
      <c r="B3464" s="1" t="s">
        <v>708</v>
      </c>
      <c r="C3464" s="1" t="s">
        <v>92</v>
      </c>
      <c r="D3464" s="1" t="n">
        <v>27</v>
      </c>
      <c r="E3464" s="1" t="s">
        <v>115</v>
      </c>
      <c r="F3464" s="1" t="n">
        <v>75</v>
      </c>
      <c r="G3464" s="1" t="n">
        <v>0</v>
      </c>
      <c r="H3464" s="1" t="n">
        <v>1230</v>
      </c>
      <c r="I3464" s="1" t="n">
        <v>169</v>
      </c>
      <c r="J3464" s="1" t="n">
        <v>379</v>
      </c>
      <c r="K3464" s="1" t="n">
        <v>0.446</v>
      </c>
      <c r="L3464" s="1" t="n">
        <v>54</v>
      </c>
      <c r="M3464" s="1" t="n">
        <v>140</v>
      </c>
      <c r="N3464" s="1" t="n">
        <v>0.386</v>
      </c>
      <c r="O3464" s="1" t="n">
        <v>56</v>
      </c>
      <c r="P3464" s="1" t="n">
        <v>66</v>
      </c>
      <c r="Q3464" s="1" t="n">
        <v>0.848</v>
      </c>
      <c r="R3464" s="1" t="n">
        <v>93</v>
      </c>
      <c r="S3464" s="1" t="n">
        <v>189</v>
      </c>
      <c r="T3464" s="1" t="n">
        <v>282</v>
      </c>
      <c r="U3464" s="1" t="n">
        <v>71</v>
      </c>
      <c r="V3464" s="1" t="n">
        <v>46</v>
      </c>
      <c r="W3464" s="1" t="n">
        <v>18</v>
      </c>
      <c r="X3464" s="1" t="n">
        <v>44</v>
      </c>
      <c r="Y3464" s="1" t="n">
        <v>135</v>
      </c>
      <c r="Z3464" s="1" t="n">
        <v>448</v>
      </c>
      <c r="AA3464" s="1" t="n">
        <v>15</v>
      </c>
      <c r="AB3464" s="1" t="n">
        <v>0.549</v>
      </c>
      <c r="AC3464" s="1" t="n">
        <v>3.5</v>
      </c>
      <c r="AD3464" s="1" t="n">
        <f aca="false">IF(F3464=0,0,Z3464/F3464)</f>
        <v>5.97333333333333</v>
      </c>
      <c r="AE3464" s="1" t="str">
        <f aca="false">IFERROR(LEFT(C3464,FIND("-",C3464)-1),C3464)</f>
        <v>PF</v>
      </c>
      <c r="AF3464" s="1" t="str">
        <f aca="false">B3464&amp;"|"&amp;A3464</f>
        <v>Jonas Jerebko|2015</v>
      </c>
      <c r="AG3464" s="1" t="n">
        <f aca="false">SUMPRODUCT(($A$2:$A$4670=A3464)*($Z$2:$Z$4670&gt;Z3464))+1</f>
        <v>229</v>
      </c>
    </row>
    <row r="3465" customFormat="false" ht="15" hidden="false" customHeight="false" outlineLevel="0" collapsed="false">
      <c r="A3465" s="1" t="n">
        <v>2015</v>
      </c>
      <c r="B3465" s="1" t="s">
        <v>926</v>
      </c>
      <c r="C3465" s="1" t="s">
        <v>105</v>
      </c>
      <c r="D3465" s="1" t="n">
        <v>22</v>
      </c>
      <c r="E3465" s="1" t="s">
        <v>147</v>
      </c>
      <c r="F3465" s="1" t="n">
        <v>80</v>
      </c>
      <c r="G3465" s="1" t="n">
        <v>80</v>
      </c>
      <c r="H3465" s="1" t="n">
        <v>2096</v>
      </c>
      <c r="I3465" s="1" t="n">
        <v>373</v>
      </c>
      <c r="J3465" s="1" t="n">
        <v>652</v>
      </c>
      <c r="K3465" s="1" t="n">
        <v>0.572</v>
      </c>
      <c r="L3465" s="1" t="n">
        <v>0</v>
      </c>
      <c r="M3465" s="1" t="n">
        <v>1</v>
      </c>
      <c r="N3465" s="1" t="n">
        <v>0</v>
      </c>
      <c r="O3465" s="1" t="n">
        <v>217</v>
      </c>
      <c r="P3465" s="1" t="n">
        <v>276</v>
      </c>
      <c r="Q3465" s="1" t="n">
        <v>0.786</v>
      </c>
      <c r="R3465" s="1" t="n">
        <v>215</v>
      </c>
      <c r="S3465" s="1" t="n">
        <v>478</v>
      </c>
      <c r="T3465" s="1" t="n">
        <v>693</v>
      </c>
      <c r="U3465" s="1" t="n">
        <v>39</v>
      </c>
      <c r="V3465" s="1" t="n">
        <v>33</v>
      </c>
      <c r="W3465" s="1" t="n">
        <v>95</v>
      </c>
      <c r="X3465" s="1" t="n">
        <v>109</v>
      </c>
      <c r="Y3465" s="1" t="n">
        <v>222</v>
      </c>
      <c r="Z3465" s="1" t="n">
        <v>963</v>
      </c>
      <c r="AA3465" s="1" t="n">
        <v>20.6</v>
      </c>
      <c r="AB3465" s="1" t="n">
        <v>0.623</v>
      </c>
      <c r="AC3465" s="1" t="n">
        <v>8.2</v>
      </c>
      <c r="AD3465" s="1" t="n">
        <f aca="false">IF(F3465=0,0,Z3465/F3465)</f>
        <v>12.0375</v>
      </c>
      <c r="AE3465" s="1" t="str">
        <f aca="false">IFERROR(LEFT(C3465,FIND("-",C3465)-1),C3465)</f>
        <v>C</v>
      </c>
      <c r="AF3465" s="1" t="str">
        <f aca="false">B3465&amp;"|"&amp;A3465</f>
        <v>Jonas Valanciunas|2015</v>
      </c>
      <c r="AG3465" s="1" t="n">
        <f aca="false">SUMPRODUCT(($A$2:$A$4670=A3465)*($Z$2:$Z$4670&gt;Z3465))+1</f>
        <v>75</v>
      </c>
    </row>
    <row r="3466" customFormat="false" ht="15" hidden="false" customHeight="false" outlineLevel="0" collapsed="false">
      <c r="A3466" s="1" t="n">
        <v>2015</v>
      </c>
      <c r="B3466" s="1" t="s">
        <v>1092</v>
      </c>
      <c r="C3466" s="1" t="s">
        <v>128</v>
      </c>
      <c r="D3466" s="1" t="n">
        <v>20</v>
      </c>
      <c r="E3466" s="1" t="s">
        <v>140</v>
      </c>
      <c r="F3466" s="1" t="n">
        <v>30</v>
      </c>
      <c r="G3466" s="1" t="n">
        <v>0</v>
      </c>
      <c r="H3466" s="1" t="n">
        <v>248</v>
      </c>
      <c r="I3466" s="1" t="n">
        <v>35</v>
      </c>
      <c r="J3466" s="1" t="n">
        <v>86</v>
      </c>
      <c r="K3466" s="1" t="n">
        <v>0.407</v>
      </c>
      <c r="L3466" s="1" t="n">
        <v>10</v>
      </c>
      <c r="M3466" s="1" t="n">
        <v>25</v>
      </c>
      <c r="N3466" s="1" t="n">
        <v>0.4</v>
      </c>
      <c r="O3466" s="1" t="n">
        <v>14</v>
      </c>
      <c r="P3466" s="1" t="n">
        <v>23</v>
      </c>
      <c r="Q3466" s="1" t="n">
        <v>0.609</v>
      </c>
      <c r="R3466" s="1" t="n">
        <v>9</v>
      </c>
      <c r="S3466" s="1" t="n">
        <v>19</v>
      </c>
      <c r="T3466" s="1" t="n">
        <v>28</v>
      </c>
      <c r="U3466" s="1" t="n">
        <v>16</v>
      </c>
      <c r="V3466" s="1" t="n">
        <v>16</v>
      </c>
      <c r="W3466" s="1" t="n">
        <v>7</v>
      </c>
      <c r="X3466" s="1" t="n">
        <v>14</v>
      </c>
      <c r="Y3466" s="1" t="n">
        <v>24</v>
      </c>
      <c r="Z3466" s="1" t="n">
        <v>94</v>
      </c>
      <c r="AA3466" s="1" t="n">
        <v>12.8</v>
      </c>
      <c r="AB3466" s="1" t="n">
        <v>0.489</v>
      </c>
      <c r="AC3466" s="1" t="n">
        <v>0.4</v>
      </c>
      <c r="AD3466" s="1" t="n">
        <f aca="false">IF(F3466=0,0,Z3466/F3466)</f>
        <v>3.13333333333333</v>
      </c>
      <c r="AE3466" s="1" t="str">
        <f aca="false">IFERROR(LEFT(C3466,FIND("-",C3466)-1),C3466)</f>
        <v>SG</v>
      </c>
      <c r="AF3466" s="1" t="str">
        <f aca="false">B3466&amp;"|"&amp;A3466</f>
        <v>Jordan Adams|2015</v>
      </c>
      <c r="AG3466" s="1" t="n">
        <f aca="false">SUMPRODUCT(($A$2:$A$4670=A3466)*($Z$2:$Z$4670&gt;Z3466))+1</f>
        <v>394</v>
      </c>
    </row>
    <row r="3467" customFormat="false" ht="15" hidden="false" customHeight="false" outlineLevel="0" collapsed="false">
      <c r="A3467" s="1" t="n">
        <v>2015</v>
      </c>
      <c r="B3467" s="1" t="s">
        <v>1093</v>
      </c>
      <c r="C3467" s="1" t="s">
        <v>102</v>
      </c>
      <c r="D3467" s="1" t="n">
        <v>22</v>
      </c>
      <c r="E3467" s="1" t="s">
        <v>154</v>
      </c>
      <c r="F3467" s="1" t="n">
        <v>59</v>
      </c>
      <c r="G3467" s="1" t="n">
        <v>38</v>
      </c>
      <c r="H3467" s="1" t="n">
        <v>1476</v>
      </c>
      <c r="I3467" s="1" t="n">
        <v>267</v>
      </c>
      <c r="J3467" s="1" t="n">
        <v>596</v>
      </c>
      <c r="K3467" s="1" t="n">
        <v>0.448</v>
      </c>
      <c r="L3467" s="1" t="n">
        <v>38</v>
      </c>
      <c r="M3467" s="1" t="n">
        <v>121</v>
      </c>
      <c r="N3467" s="1" t="n">
        <v>0.314</v>
      </c>
      <c r="O3467" s="1" t="n">
        <v>131</v>
      </c>
      <c r="P3467" s="1" t="n">
        <v>158</v>
      </c>
      <c r="Q3467" s="1" t="n">
        <v>0.829</v>
      </c>
      <c r="R3467" s="1" t="n">
        <v>56</v>
      </c>
      <c r="S3467" s="1" t="n">
        <v>135</v>
      </c>
      <c r="T3467" s="1" t="n">
        <v>191</v>
      </c>
      <c r="U3467" s="1" t="n">
        <v>206</v>
      </c>
      <c r="V3467" s="1" t="n">
        <v>51</v>
      </c>
      <c r="W3467" s="1" t="n">
        <v>12</v>
      </c>
      <c r="X3467" s="1" t="n">
        <v>96</v>
      </c>
      <c r="Y3467" s="1" t="n">
        <v>109</v>
      </c>
      <c r="Z3467" s="1" t="n">
        <v>703</v>
      </c>
      <c r="AA3467" s="1" t="n">
        <v>16.9</v>
      </c>
      <c r="AB3467" s="1" t="n">
        <v>0.528</v>
      </c>
      <c r="AC3467" s="1" t="n">
        <v>2.4</v>
      </c>
      <c r="AD3467" s="1" t="n">
        <f aca="false">IF(F3467=0,0,Z3467/F3467)</f>
        <v>11.9152542372881</v>
      </c>
      <c r="AE3467" s="1" t="str">
        <f aca="false">IFERROR(LEFT(C3467,FIND("-",C3467)-1),C3467)</f>
        <v>PG</v>
      </c>
      <c r="AF3467" s="1" t="str">
        <f aca="false">B3467&amp;"|"&amp;A3467</f>
        <v>Jordan Clarkson|2015</v>
      </c>
      <c r="AG3467" s="1" t="n">
        <f aca="false">SUMPRODUCT(($A$2:$A$4670=A3467)*($Z$2:$Z$4670&gt;Z3467))+1</f>
        <v>142</v>
      </c>
    </row>
    <row r="3468" customFormat="false" ht="15" hidden="false" customHeight="false" outlineLevel="0" collapsed="false">
      <c r="A3468" s="1" t="n">
        <v>2015</v>
      </c>
      <c r="B3468" s="1" t="s">
        <v>360</v>
      </c>
      <c r="C3468" s="1" t="s">
        <v>102</v>
      </c>
      <c r="D3468" s="1" t="n">
        <v>28</v>
      </c>
      <c r="E3468" s="1" t="s">
        <v>108</v>
      </c>
      <c r="F3468" s="1" t="n">
        <v>36</v>
      </c>
      <c r="G3468" s="1" t="n">
        <v>0</v>
      </c>
      <c r="H3468" s="1" t="n">
        <v>529</v>
      </c>
      <c r="I3468" s="1" t="n">
        <v>61</v>
      </c>
      <c r="J3468" s="1" t="n">
        <v>158</v>
      </c>
      <c r="K3468" s="1" t="n">
        <v>0.386</v>
      </c>
      <c r="L3468" s="1" t="n">
        <v>35</v>
      </c>
      <c r="M3468" s="1" t="n">
        <v>97</v>
      </c>
      <c r="N3468" s="1" t="n">
        <v>0.361</v>
      </c>
      <c r="O3468" s="1" t="n">
        <v>10</v>
      </c>
      <c r="P3468" s="1" t="n">
        <v>11</v>
      </c>
      <c r="Q3468" s="1" t="n">
        <v>0.909</v>
      </c>
      <c r="R3468" s="1" t="n">
        <v>8</v>
      </c>
      <c r="S3468" s="1" t="n">
        <v>34</v>
      </c>
      <c r="T3468" s="1" t="n">
        <v>42</v>
      </c>
      <c r="U3468" s="1" t="n">
        <v>67</v>
      </c>
      <c r="V3468" s="1" t="n">
        <v>20</v>
      </c>
      <c r="W3468" s="1" t="n">
        <v>5</v>
      </c>
      <c r="X3468" s="1" t="n">
        <v>32</v>
      </c>
      <c r="Y3468" s="1" t="n">
        <v>52</v>
      </c>
      <c r="Z3468" s="1" t="n">
        <v>167</v>
      </c>
      <c r="AA3468" s="1" t="n">
        <v>9.9</v>
      </c>
      <c r="AB3468" s="1" t="n">
        <v>0.513</v>
      </c>
      <c r="AC3468" s="1" t="n">
        <v>0.6</v>
      </c>
      <c r="AD3468" s="1" t="n">
        <f aca="false">IF(F3468=0,0,Z3468/F3468)</f>
        <v>4.63888888888889</v>
      </c>
      <c r="AE3468" s="1" t="str">
        <f aca="false">IFERROR(LEFT(C3468,FIND("-",C3468)-1),C3468)</f>
        <v>PG</v>
      </c>
      <c r="AF3468" s="1" t="str">
        <f aca="false">B3468&amp;"|"&amp;A3468</f>
        <v>Jordan Farmar|2015</v>
      </c>
      <c r="AG3468" s="1" t="n">
        <f aca="false">SUMPRODUCT(($A$2:$A$4670=A3468)*($Z$2:$Z$4670&gt;Z3468))+1</f>
        <v>362</v>
      </c>
    </row>
    <row r="3469" customFormat="false" ht="15" hidden="false" customHeight="false" outlineLevel="0" collapsed="false">
      <c r="A3469" s="1" t="n">
        <v>2015</v>
      </c>
      <c r="B3469" s="1" t="s">
        <v>851</v>
      </c>
      <c r="C3469" s="1" t="s">
        <v>123</v>
      </c>
      <c r="D3469" s="1" t="n">
        <v>24</v>
      </c>
      <c r="E3469" s="1" t="s">
        <v>108</v>
      </c>
      <c r="F3469" s="1" t="n">
        <v>14</v>
      </c>
      <c r="G3469" s="1" t="n">
        <v>2</v>
      </c>
      <c r="H3469" s="1" t="n">
        <v>122</v>
      </c>
      <c r="I3469" s="1" t="n">
        <v>14</v>
      </c>
      <c r="J3469" s="1" t="n">
        <v>35</v>
      </c>
      <c r="K3469" s="1" t="n">
        <v>0.4</v>
      </c>
      <c r="L3469" s="1" t="n">
        <v>10</v>
      </c>
      <c r="M3469" s="1" t="n">
        <v>21</v>
      </c>
      <c r="N3469" s="1" t="n">
        <v>0.476</v>
      </c>
      <c r="O3469" s="1" t="n">
        <v>0</v>
      </c>
      <c r="P3469" s="1" t="n">
        <v>0</v>
      </c>
      <c r="R3469" s="1" t="n">
        <v>2</v>
      </c>
      <c r="S3469" s="1" t="n">
        <v>14</v>
      </c>
      <c r="T3469" s="1" t="n">
        <v>16</v>
      </c>
      <c r="U3469" s="1" t="n">
        <v>7</v>
      </c>
      <c r="V3469" s="1" t="n">
        <v>2</v>
      </c>
      <c r="W3469" s="1" t="n">
        <v>0</v>
      </c>
      <c r="X3469" s="1" t="n">
        <v>4</v>
      </c>
      <c r="Y3469" s="1" t="n">
        <v>14</v>
      </c>
      <c r="Z3469" s="1" t="n">
        <v>38</v>
      </c>
      <c r="AA3469" s="1" t="n">
        <v>8.3</v>
      </c>
      <c r="AB3469" s="1" t="n">
        <v>0.543</v>
      </c>
      <c r="AC3469" s="1" t="n">
        <v>0.1</v>
      </c>
      <c r="AD3469" s="1" t="n">
        <f aca="false">IF(F3469=0,0,Z3469/F3469)</f>
        <v>2.71428571428571</v>
      </c>
      <c r="AE3469" s="1" t="str">
        <f aca="false">IFERROR(LEFT(C3469,FIND("-",C3469)-1),C3469)</f>
        <v>SF</v>
      </c>
      <c r="AF3469" s="1" t="str">
        <f aca="false">B3469&amp;"|"&amp;A3469</f>
        <v>Jordan Hamilton|2015</v>
      </c>
      <c r="AG3469" s="1" t="n">
        <f aca="false">SUMPRODUCT(($A$2:$A$4670=A3469)*($Z$2:$Z$4670&gt;Z3469))+1</f>
        <v>433</v>
      </c>
    </row>
    <row r="3470" customFormat="false" ht="15" hidden="false" customHeight="false" outlineLevel="0" collapsed="false">
      <c r="A3470" s="1" t="n">
        <v>2015</v>
      </c>
      <c r="B3470" s="1" t="s">
        <v>711</v>
      </c>
      <c r="C3470" s="1" t="s">
        <v>105</v>
      </c>
      <c r="D3470" s="1" t="n">
        <v>27</v>
      </c>
      <c r="E3470" s="1" t="s">
        <v>154</v>
      </c>
      <c r="F3470" s="1" t="n">
        <v>70</v>
      </c>
      <c r="G3470" s="1" t="n">
        <v>57</v>
      </c>
      <c r="H3470" s="1" t="n">
        <v>1874</v>
      </c>
      <c r="I3470" s="1" t="n">
        <v>357</v>
      </c>
      <c r="J3470" s="1" t="n">
        <v>777</v>
      </c>
      <c r="K3470" s="1" t="n">
        <v>0.459</v>
      </c>
      <c r="L3470" s="1" t="n">
        <v>3</v>
      </c>
      <c r="M3470" s="1" t="n">
        <v>11</v>
      </c>
      <c r="N3470" s="1" t="n">
        <v>0.273</v>
      </c>
      <c r="O3470" s="1" t="n">
        <v>124</v>
      </c>
      <c r="P3470" s="1" t="n">
        <v>168</v>
      </c>
      <c r="Q3470" s="1" t="n">
        <v>0.738</v>
      </c>
      <c r="R3470" s="1" t="n">
        <v>174</v>
      </c>
      <c r="S3470" s="1" t="n">
        <v>382</v>
      </c>
      <c r="T3470" s="1" t="n">
        <v>556</v>
      </c>
      <c r="U3470" s="1" t="n">
        <v>103</v>
      </c>
      <c r="V3470" s="1" t="n">
        <v>34</v>
      </c>
      <c r="W3470" s="1" t="n">
        <v>52</v>
      </c>
      <c r="X3470" s="1" t="n">
        <v>106</v>
      </c>
      <c r="Y3470" s="1" t="n">
        <v>164</v>
      </c>
      <c r="Z3470" s="1" t="n">
        <v>841</v>
      </c>
      <c r="AA3470" s="1" t="n">
        <v>16.2</v>
      </c>
      <c r="AB3470" s="1" t="n">
        <v>0.494</v>
      </c>
      <c r="AC3470" s="1" t="n">
        <v>2.2</v>
      </c>
      <c r="AD3470" s="1" t="n">
        <f aca="false">IF(F3470=0,0,Z3470/F3470)</f>
        <v>12.0142857142857</v>
      </c>
      <c r="AE3470" s="1" t="str">
        <f aca="false">IFERROR(LEFT(C3470,FIND("-",C3470)-1),C3470)</f>
        <v>C</v>
      </c>
      <c r="AF3470" s="1" t="str">
        <f aca="false">B3470&amp;"|"&amp;A3470</f>
        <v>Jordan Hill|2015</v>
      </c>
      <c r="AG3470" s="1" t="n">
        <f aca="false">SUMPRODUCT(($A$2:$A$4670=A3470)*($Z$2:$Z$4670&gt;Z3470))+1</f>
        <v>101</v>
      </c>
    </row>
    <row r="3471" customFormat="false" ht="15" hidden="false" customHeight="false" outlineLevel="0" collapsed="false">
      <c r="A3471" s="1" t="n">
        <v>2015</v>
      </c>
      <c r="B3471" s="1" t="s">
        <v>1002</v>
      </c>
      <c r="C3471" s="1" t="s">
        <v>102</v>
      </c>
      <c r="D3471" s="1" t="n">
        <v>26</v>
      </c>
      <c r="E3471" s="1" t="s">
        <v>115</v>
      </c>
      <c r="F3471" s="1" t="n">
        <v>20</v>
      </c>
      <c r="G3471" s="1" t="n">
        <v>1</v>
      </c>
      <c r="H3471" s="1" t="n">
        <v>175</v>
      </c>
      <c r="I3471" s="1" t="n">
        <v>22</v>
      </c>
      <c r="J3471" s="1" t="n">
        <v>41</v>
      </c>
      <c r="K3471" s="1" t="n">
        <v>0.537</v>
      </c>
      <c r="L3471" s="1" t="n">
        <v>0</v>
      </c>
      <c r="M3471" s="1" t="n">
        <v>3</v>
      </c>
      <c r="N3471" s="1" t="n">
        <v>0</v>
      </c>
      <c r="O3471" s="1" t="n">
        <v>9</v>
      </c>
      <c r="P3471" s="1" t="n">
        <v>13</v>
      </c>
      <c r="Q3471" s="1" t="n">
        <v>0.692</v>
      </c>
      <c r="R3471" s="1" t="n">
        <v>5</v>
      </c>
      <c r="S3471" s="1" t="n">
        <v>20</v>
      </c>
      <c r="T3471" s="1" t="n">
        <v>25</v>
      </c>
      <c r="U3471" s="1" t="n">
        <v>22</v>
      </c>
      <c r="V3471" s="1" t="n">
        <v>6</v>
      </c>
      <c r="W3471" s="1" t="n">
        <v>0</v>
      </c>
      <c r="X3471" s="1" t="n">
        <v>12</v>
      </c>
      <c r="Y3471" s="1" t="n">
        <v>25</v>
      </c>
      <c r="Z3471" s="1" t="n">
        <v>53</v>
      </c>
      <c r="AA3471" s="1" t="n">
        <v>11</v>
      </c>
      <c r="AB3471" s="1" t="n">
        <v>0.567</v>
      </c>
      <c r="AC3471" s="1" t="n">
        <v>0.3</v>
      </c>
      <c r="AD3471" s="1" t="n">
        <f aca="false">IF(F3471=0,0,Z3471/F3471)</f>
        <v>2.65</v>
      </c>
      <c r="AE3471" s="1" t="str">
        <f aca="false">IFERROR(LEFT(C3471,FIND("-",C3471)-1),C3471)</f>
        <v>PG</v>
      </c>
      <c r="AF3471" s="1" t="str">
        <f aca="false">B3471&amp;"|"&amp;A3471</f>
        <v>Jorge Gutierrez|2015</v>
      </c>
      <c r="AG3471" s="1" t="n">
        <f aca="false">SUMPRODUCT(($A$2:$A$4670=A3471)*($Z$2:$Z$4670&gt;Z3471))+1</f>
        <v>419</v>
      </c>
    </row>
    <row r="3472" customFormat="false" ht="15" hidden="false" customHeight="false" outlineLevel="0" collapsed="false">
      <c r="A3472" s="1" t="n">
        <v>2015</v>
      </c>
      <c r="B3472" s="1" t="s">
        <v>362</v>
      </c>
      <c r="C3472" s="1" t="s">
        <v>102</v>
      </c>
      <c r="D3472" s="1" t="n">
        <v>33</v>
      </c>
      <c r="E3472" s="1" t="s">
        <v>256</v>
      </c>
      <c r="F3472" s="1" t="n">
        <v>42</v>
      </c>
      <c r="G3472" s="1" t="n">
        <v>42</v>
      </c>
      <c r="H3472" s="1" t="n">
        <v>1270</v>
      </c>
      <c r="I3472" s="1" t="n">
        <v>147</v>
      </c>
      <c r="J3472" s="1" t="n">
        <v>354</v>
      </c>
      <c r="K3472" s="1" t="n">
        <v>0.415</v>
      </c>
      <c r="L3472" s="1" t="n">
        <v>59</v>
      </c>
      <c r="M3472" s="1" t="n">
        <v>142</v>
      </c>
      <c r="N3472" s="1" t="n">
        <v>0.415</v>
      </c>
      <c r="O3472" s="1" t="n">
        <v>29</v>
      </c>
      <c r="P3472" s="1" t="n">
        <v>32</v>
      </c>
      <c r="Q3472" s="1" t="n">
        <v>0.906</v>
      </c>
      <c r="R3472" s="1" t="n">
        <v>19</v>
      </c>
      <c r="S3472" s="1" t="n">
        <v>105</v>
      </c>
      <c r="T3472" s="1" t="n">
        <v>124</v>
      </c>
      <c r="U3472" s="1" t="n">
        <v>198</v>
      </c>
      <c r="V3472" s="1" t="n">
        <v>31</v>
      </c>
      <c r="W3472" s="1" t="n">
        <v>0</v>
      </c>
      <c r="X3472" s="1" t="n">
        <v>75</v>
      </c>
      <c r="Y3472" s="1" t="n">
        <v>76</v>
      </c>
      <c r="Z3472" s="1" t="n">
        <v>382</v>
      </c>
      <c r="AA3472" s="1" t="n">
        <v>11.3</v>
      </c>
      <c r="AB3472" s="1" t="n">
        <v>0.519</v>
      </c>
      <c r="AC3472" s="1" t="n">
        <v>0.9</v>
      </c>
      <c r="AD3472" s="1" t="n">
        <f aca="false">IF(F3472=0,0,Z3472/F3472)</f>
        <v>9.0952380952381</v>
      </c>
      <c r="AE3472" s="1" t="str">
        <f aca="false">IFERROR(LEFT(C3472,FIND("-",C3472)-1),C3472)</f>
        <v>PG</v>
      </c>
      <c r="AF3472" s="1" t="str">
        <f aca="false">B3472&amp;"|"&amp;A3472</f>
        <v>Jose Calderon|2015</v>
      </c>
      <c r="AG3472" s="1" t="n">
        <f aca="false">SUMPRODUCT(($A$2:$A$4670=A3472)*($Z$2:$Z$4670&gt;Z3472))+1</f>
        <v>263</v>
      </c>
    </row>
    <row r="3473" customFormat="false" ht="15" hidden="false" customHeight="false" outlineLevel="0" collapsed="false">
      <c r="A3473" s="1" t="n">
        <v>2015</v>
      </c>
      <c r="B3473" s="1" t="s">
        <v>366</v>
      </c>
      <c r="C3473" s="1" t="s">
        <v>92</v>
      </c>
      <c r="D3473" s="1" t="n">
        <v>27</v>
      </c>
      <c r="E3473" s="1" t="s">
        <v>126</v>
      </c>
      <c r="F3473" s="1" t="n">
        <v>17</v>
      </c>
      <c r="G3473" s="1" t="n">
        <v>4</v>
      </c>
      <c r="H3473" s="1" t="n">
        <v>296</v>
      </c>
      <c r="I3473" s="1" t="n">
        <v>28</v>
      </c>
      <c r="J3473" s="1" t="n">
        <v>53</v>
      </c>
      <c r="K3473" s="1" t="n">
        <v>0.528</v>
      </c>
      <c r="L3473" s="1" t="n">
        <v>8</v>
      </c>
      <c r="M3473" s="1" t="n">
        <v>19</v>
      </c>
      <c r="N3473" s="1" t="n">
        <v>0.421</v>
      </c>
      <c r="O3473" s="1" t="n">
        <v>8</v>
      </c>
      <c r="P3473" s="1" t="n">
        <v>13</v>
      </c>
      <c r="Q3473" s="1" t="n">
        <v>0.615</v>
      </c>
      <c r="R3473" s="1" t="n">
        <v>7</v>
      </c>
      <c r="S3473" s="1" t="n">
        <v>38</v>
      </c>
      <c r="T3473" s="1" t="n">
        <v>45</v>
      </c>
      <c r="U3473" s="1" t="n">
        <v>33</v>
      </c>
      <c r="V3473" s="1" t="n">
        <v>12</v>
      </c>
      <c r="W3473" s="1" t="n">
        <v>3</v>
      </c>
      <c r="X3473" s="1" t="n">
        <v>22</v>
      </c>
      <c r="Y3473" s="1" t="n">
        <v>41</v>
      </c>
      <c r="Z3473" s="1" t="n">
        <v>72</v>
      </c>
      <c r="AA3473" s="1" t="n">
        <v>10.2</v>
      </c>
      <c r="AB3473" s="1" t="n">
        <v>0.613</v>
      </c>
      <c r="AC3473" s="1" t="n">
        <v>0.4</v>
      </c>
      <c r="AD3473" s="1" t="n">
        <f aca="false">IF(F3473=0,0,Z3473/F3473)</f>
        <v>4.23529411764706</v>
      </c>
      <c r="AE3473" s="1" t="str">
        <f aca="false">IFERROR(LEFT(C3473,FIND("-",C3473)-1),C3473)</f>
        <v>PF</v>
      </c>
      <c r="AF3473" s="1" t="str">
        <f aca="false">B3473&amp;"|"&amp;A3473</f>
        <v>Josh McRoberts|2015</v>
      </c>
      <c r="AG3473" s="1" t="n">
        <f aca="false">SUMPRODUCT(($A$2:$A$4670=A3473)*($Z$2:$Z$4670&gt;Z3473))+1</f>
        <v>408</v>
      </c>
    </row>
    <row r="3474" customFormat="false" ht="15" hidden="false" customHeight="false" outlineLevel="0" collapsed="false">
      <c r="A3474" s="1" t="n">
        <v>2015</v>
      </c>
      <c r="B3474" s="1" t="s">
        <v>368</v>
      </c>
      <c r="C3474" s="1" t="s">
        <v>92</v>
      </c>
      <c r="D3474" s="1" t="n">
        <v>29</v>
      </c>
      <c r="E3474" s="1" t="s">
        <v>115</v>
      </c>
      <c r="F3474" s="1" t="n">
        <v>83</v>
      </c>
      <c r="G3474" s="1" t="n">
        <v>35</v>
      </c>
      <c r="H3474" s="1" t="n">
        <v>2300</v>
      </c>
      <c r="I3474" s="1" t="n">
        <v>414</v>
      </c>
      <c r="J3474" s="1" t="n">
        <v>987</v>
      </c>
      <c r="K3474" s="1" t="n">
        <v>0.419</v>
      </c>
      <c r="L3474" s="1" t="n">
        <v>72</v>
      </c>
      <c r="M3474" s="1" t="n">
        <v>228</v>
      </c>
      <c r="N3474" s="1" t="n">
        <v>0.316</v>
      </c>
      <c r="O3474" s="1" t="n">
        <v>127</v>
      </c>
      <c r="P3474" s="1" t="n">
        <v>255</v>
      </c>
      <c r="Q3474" s="1" t="n">
        <v>0.498</v>
      </c>
      <c r="R3474" s="1" t="n">
        <v>152</v>
      </c>
      <c r="S3474" s="1" t="n">
        <v>378</v>
      </c>
      <c r="T3474" s="1" t="n">
        <v>530</v>
      </c>
      <c r="U3474" s="1" t="n">
        <v>277</v>
      </c>
      <c r="V3474" s="1" t="n">
        <v>87</v>
      </c>
      <c r="W3474" s="1" t="n">
        <v>116</v>
      </c>
      <c r="X3474" s="1" t="n">
        <v>206</v>
      </c>
      <c r="Y3474" s="1" t="n">
        <v>228</v>
      </c>
      <c r="Z3474" s="1" t="n">
        <v>1027</v>
      </c>
      <c r="AA3474" s="1" t="n">
        <v>14.9</v>
      </c>
      <c r="AB3474" s="1" t="n">
        <v>0.467</v>
      </c>
      <c r="AC3474" s="1" t="n">
        <v>2.3</v>
      </c>
      <c r="AD3474" s="1" t="n">
        <f aca="false">IF(F3474=0,0,Z3474/F3474)</f>
        <v>12.3734939759036</v>
      </c>
      <c r="AE3474" s="1" t="str">
        <f aca="false">IFERROR(LEFT(C3474,FIND("-",C3474)-1),C3474)</f>
        <v>PF</v>
      </c>
      <c r="AF3474" s="1" t="str">
        <f aca="false">B3474&amp;"|"&amp;A3474</f>
        <v>Josh Smith|2015</v>
      </c>
      <c r="AG3474" s="1" t="n">
        <f aca="false">SUMPRODUCT(($A$2:$A$4670=A3474)*($Z$2:$Z$4670&gt;Z3474))+1</f>
        <v>64</v>
      </c>
    </row>
    <row r="3475" customFormat="false" ht="15" hidden="false" customHeight="false" outlineLevel="0" collapsed="false">
      <c r="A3475" s="1" t="n">
        <v>2015</v>
      </c>
      <c r="B3475" s="1" t="s">
        <v>712</v>
      </c>
      <c r="C3475" s="1" t="s">
        <v>102</v>
      </c>
      <c r="D3475" s="1" t="n">
        <v>24</v>
      </c>
      <c r="E3475" s="1" t="s">
        <v>969</v>
      </c>
      <c r="F3475" s="1" t="n">
        <v>40</v>
      </c>
      <c r="G3475" s="1" t="n">
        <v>37</v>
      </c>
      <c r="H3475" s="1" t="n">
        <v>1303</v>
      </c>
      <c r="I3475" s="1" t="n">
        <v>238</v>
      </c>
      <c r="J3475" s="1" t="n">
        <v>534</v>
      </c>
      <c r="K3475" s="1" t="n">
        <v>0.446</v>
      </c>
      <c r="L3475" s="1" t="n">
        <v>51</v>
      </c>
      <c r="M3475" s="1" t="n">
        <v>135</v>
      </c>
      <c r="N3475" s="1" t="n">
        <v>0.378</v>
      </c>
      <c r="O3475" s="1" t="n">
        <v>65</v>
      </c>
      <c r="P3475" s="1" t="n">
        <v>76</v>
      </c>
      <c r="Q3475" s="1" t="n">
        <v>0.855</v>
      </c>
      <c r="R3475" s="1" t="n">
        <v>32</v>
      </c>
      <c r="S3475" s="1" t="n">
        <v>103</v>
      </c>
      <c r="T3475" s="1" t="n">
        <v>135</v>
      </c>
      <c r="U3475" s="1" t="n">
        <v>274</v>
      </c>
      <c r="V3475" s="1" t="n">
        <v>63</v>
      </c>
      <c r="W3475" s="1" t="n">
        <v>23</v>
      </c>
      <c r="X3475" s="1" t="n">
        <v>91</v>
      </c>
      <c r="Y3475" s="1" t="n">
        <v>110</v>
      </c>
      <c r="Z3475" s="1" t="n">
        <v>592</v>
      </c>
      <c r="AA3475" s="1" t="n">
        <v>18.8</v>
      </c>
      <c r="AB3475" s="1" t="n">
        <v>0.522</v>
      </c>
      <c r="AC3475" s="1" t="n">
        <v>3.4</v>
      </c>
      <c r="AD3475" s="1" t="n">
        <f aca="false">IF(F3475=0,0,Z3475/F3475)</f>
        <v>14.8</v>
      </c>
      <c r="AE3475" s="1" t="str">
        <f aca="false">IFERROR(LEFT(C3475,FIND("-",C3475)-1),C3475)</f>
        <v>PG</v>
      </c>
      <c r="AF3475" s="1" t="str">
        <f aca="false">B3475&amp;"|"&amp;A3475</f>
        <v>Jrue Holiday|2015</v>
      </c>
      <c r="AG3475" s="1" t="n">
        <f aca="false">SUMPRODUCT(($A$2:$A$4670=A3475)*($Z$2:$Z$4670&gt;Z3475))+1</f>
        <v>176</v>
      </c>
    </row>
    <row r="3476" customFormat="false" ht="15" hidden="false" customHeight="false" outlineLevel="0" collapsed="false">
      <c r="A3476" s="1" t="n">
        <v>2015</v>
      </c>
      <c r="B3476" s="1" t="s">
        <v>1094</v>
      </c>
      <c r="C3476" s="1" t="s">
        <v>92</v>
      </c>
      <c r="D3476" s="1" t="n">
        <v>20</v>
      </c>
      <c r="E3476" s="1" t="s">
        <v>154</v>
      </c>
      <c r="F3476" s="1" t="n">
        <v>1</v>
      </c>
      <c r="G3476" s="1" t="n">
        <v>0</v>
      </c>
      <c r="H3476" s="1" t="n">
        <v>14</v>
      </c>
      <c r="I3476" s="1" t="n">
        <v>1</v>
      </c>
      <c r="J3476" s="1" t="n">
        <v>3</v>
      </c>
      <c r="K3476" s="1" t="n">
        <v>0.333</v>
      </c>
      <c r="L3476" s="1" t="n">
        <v>0</v>
      </c>
      <c r="M3476" s="1" t="n">
        <v>0</v>
      </c>
      <c r="O3476" s="1" t="n">
        <v>0</v>
      </c>
      <c r="P3476" s="1" t="n">
        <v>2</v>
      </c>
      <c r="Q3476" s="1" t="n">
        <v>0</v>
      </c>
      <c r="R3476" s="1" t="n">
        <v>0</v>
      </c>
      <c r="S3476" s="1" t="n">
        <v>0</v>
      </c>
      <c r="T3476" s="1" t="n">
        <v>0</v>
      </c>
      <c r="U3476" s="1" t="n">
        <v>0</v>
      </c>
      <c r="V3476" s="1" t="n">
        <v>0</v>
      </c>
      <c r="W3476" s="1" t="n">
        <v>0</v>
      </c>
      <c r="X3476" s="1" t="n">
        <v>1</v>
      </c>
      <c r="Y3476" s="1" t="n">
        <v>1</v>
      </c>
      <c r="Z3476" s="1" t="n">
        <v>2</v>
      </c>
      <c r="AA3476" s="1" t="n">
        <v>-7.5</v>
      </c>
      <c r="AB3476" s="1" t="n">
        <v>0.258</v>
      </c>
      <c r="AC3476" s="1" t="n">
        <v>-0.1</v>
      </c>
      <c r="AD3476" s="1" t="n">
        <f aca="false">IF(F3476=0,0,Z3476/F3476)</f>
        <v>2</v>
      </c>
      <c r="AE3476" s="1" t="str">
        <f aca="false">IFERROR(LEFT(C3476,FIND("-",C3476)-1),C3476)</f>
        <v>PF</v>
      </c>
      <c r="AF3476" s="1" t="str">
        <f aca="false">B3476&amp;"|"&amp;A3476</f>
        <v>Julius Randle|2015</v>
      </c>
      <c r="AG3476" s="1" t="n">
        <f aca="false">SUMPRODUCT(($A$2:$A$4670=A3476)*($Z$2:$Z$4670&gt;Z3476))+1</f>
        <v>483</v>
      </c>
    </row>
    <row r="3477" customFormat="false" ht="15" hidden="false" customHeight="false" outlineLevel="0" collapsed="false">
      <c r="A3477" s="1" t="n">
        <v>2015</v>
      </c>
      <c r="B3477" s="1" t="s">
        <v>1003</v>
      </c>
      <c r="C3477" s="1" t="s">
        <v>105</v>
      </c>
      <c r="D3477" s="1" t="n">
        <v>24</v>
      </c>
      <c r="E3477" s="1" t="s">
        <v>115</v>
      </c>
      <c r="F3477" s="1" t="n">
        <v>41</v>
      </c>
      <c r="G3477" s="1" t="n">
        <v>14</v>
      </c>
      <c r="H3477" s="1" t="n">
        <v>712</v>
      </c>
      <c r="I3477" s="1" t="n">
        <v>85</v>
      </c>
      <c r="J3477" s="1" t="n">
        <v>178</v>
      </c>
      <c r="K3477" s="1" t="n">
        <v>0.478</v>
      </c>
      <c r="L3477" s="1" t="n">
        <v>10</v>
      </c>
      <c r="M3477" s="1" t="n">
        <v>31</v>
      </c>
      <c r="N3477" s="1" t="n">
        <v>0.323</v>
      </c>
      <c r="O3477" s="1" t="n">
        <v>39</v>
      </c>
      <c r="P3477" s="1" t="n">
        <v>47</v>
      </c>
      <c r="Q3477" s="1" t="n">
        <v>0.83</v>
      </c>
      <c r="R3477" s="1" t="n">
        <v>57</v>
      </c>
      <c r="S3477" s="1" t="n">
        <v>77</v>
      </c>
      <c r="T3477" s="1" t="n">
        <v>134</v>
      </c>
      <c r="U3477" s="1" t="n">
        <v>36</v>
      </c>
      <c r="V3477" s="1" t="n">
        <v>27</v>
      </c>
      <c r="W3477" s="1" t="n">
        <v>30</v>
      </c>
      <c r="X3477" s="1" t="n">
        <v>26</v>
      </c>
      <c r="Y3477" s="1" t="n">
        <v>70</v>
      </c>
      <c r="Z3477" s="1" t="n">
        <v>219</v>
      </c>
      <c r="AA3477" s="1" t="n">
        <v>14.6</v>
      </c>
      <c r="AB3477" s="1" t="n">
        <v>0.551</v>
      </c>
      <c r="AC3477" s="1" t="n">
        <v>1.5</v>
      </c>
      <c r="AD3477" s="1" t="n">
        <f aca="false">IF(F3477=0,0,Z3477/F3477)</f>
        <v>5.34146341463415</v>
      </c>
      <c r="AE3477" s="1" t="str">
        <f aca="false">IFERROR(LEFT(C3477,FIND("-",C3477)-1),C3477)</f>
        <v>C</v>
      </c>
      <c r="AF3477" s="1" t="str">
        <f aca="false">B3477&amp;"|"&amp;A3477</f>
        <v>Justin Hamilton|2015</v>
      </c>
      <c r="AG3477" s="1" t="n">
        <f aca="false">SUMPRODUCT(($A$2:$A$4670=A3477)*($Z$2:$Z$4670&gt;Z3477))+1</f>
        <v>330</v>
      </c>
    </row>
    <row r="3478" customFormat="false" ht="15" hidden="false" customHeight="false" outlineLevel="0" collapsed="false">
      <c r="A3478" s="1" t="n">
        <v>2015</v>
      </c>
      <c r="B3478" s="1" t="s">
        <v>928</v>
      </c>
      <c r="C3478" s="1" t="s">
        <v>128</v>
      </c>
      <c r="D3478" s="1" t="n">
        <v>25</v>
      </c>
      <c r="E3478" s="1" t="s">
        <v>117</v>
      </c>
      <c r="F3478" s="1" t="n">
        <v>59</v>
      </c>
      <c r="G3478" s="1" t="n">
        <v>4</v>
      </c>
      <c r="H3478" s="1" t="n">
        <v>657</v>
      </c>
      <c r="I3478" s="1" t="n">
        <v>91</v>
      </c>
      <c r="J3478" s="1" t="n">
        <v>235</v>
      </c>
      <c r="K3478" s="1" t="n">
        <v>0.387</v>
      </c>
      <c r="L3478" s="1" t="n">
        <v>35</v>
      </c>
      <c r="M3478" s="1" t="n">
        <v>109</v>
      </c>
      <c r="N3478" s="1" t="n">
        <v>0.321</v>
      </c>
      <c r="O3478" s="1" t="n">
        <v>37</v>
      </c>
      <c r="P3478" s="1" t="n">
        <v>45</v>
      </c>
      <c r="Q3478" s="1" t="n">
        <v>0.822</v>
      </c>
      <c r="R3478" s="1" t="n">
        <v>12</v>
      </c>
      <c r="S3478" s="1" t="n">
        <v>61</v>
      </c>
      <c r="T3478" s="1" t="n">
        <v>73</v>
      </c>
      <c r="U3478" s="1" t="n">
        <v>48</v>
      </c>
      <c r="V3478" s="1" t="n">
        <v>40</v>
      </c>
      <c r="W3478" s="1" t="n">
        <v>12</v>
      </c>
      <c r="X3478" s="1" t="n">
        <v>29</v>
      </c>
      <c r="Y3478" s="1" t="n">
        <v>54</v>
      </c>
      <c r="Z3478" s="1" t="n">
        <v>254</v>
      </c>
      <c r="AA3478" s="1" t="n">
        <v>12.1</v>
      </c>
      <c r="AB3478" s="1" t="n">
        <v>0.498</v>
      </c>
      <c r="AC3478" s="1" t="n">
        <v>1.3</v>
      </c>
      <c r="AD3478" s="1" t="n">
        <f aca="false">IF(F3478=0,0,Z3478/F3478)</f>
        <v>4.30508474576271</v>
      </c>
      <c r="AE3478" s="1" t="str">
        <f aca="false">IFERROR(LEFT(C3478,FIND("-",C3478)-1),C3478)</f>
        <v>SG</v>
      </c>
      <c r="AF3478" s="1" t="str">
        <f aca="false">B3478&amp;"|"&amp;A3478</f>
        <v>Justin Holiday|2015</v>
      </c>
      <c r="AG3478" s="1" t="n">
        <f aca="false">SUMPRODUCT(($A$2:$A$4670=A3478)*($Z$2:$Z$4670&gt;Z3478))+1</f>
        <v>314</v>
      </c>
    </row>
    <row r="3479" customFormat="false" ht="15" hidden="false" customHeight="false" outlineLevel="0" collapsed="false">
      <c r="A3479" s="1" t="n">
        <v>2015</v>
      </c>
      <c r="B3479" s="1" t="s">
        <v>1095</v>
      </c>
      <c r="C3479" s="1" t="s">
        <v>105</v>
      </c>
      <c r="D3479" s="1" t="n">
        <v>20</v>
      </c>
      <c r="E3479" s="1" t="s">
        <v>129</v>
      </c>
      <c r="F3479" s="1" t="n">
        <v>62</v>
      </c>
      <c r="G3479" s="1" t="n">
        <v>27</v>
      </c>
      <c r="H3479" s="1" t="n">
        <v>1103</v>
      </c>
      <c r="I3479" s="1" t="n">
        <v>171</v>
      </c>
      <c r="J3479" s="1" t="n">
        <v>383</v>
      </c>
      <c r="K3479" s="1" t="n">
        <v>0.446</v>
      </c>
      <c r="L3479" s="1" t="n">
        <v>0</v>
      </c>
      <c r="M3479" s="1" t="n">
        <v>2</v>
      </c>
      <c r="N3479" s="1" t="n">
        <v>0</v>
      </c>
      <c r="O3479" s="1" t="n">
        <v>84</v>
      </c>
      <c r="P3479" s="1" t="n">
        <v>132</v>
      </c>
      <c r="Q3479" s="1" t="n">
        <v>0.636</v>
      </c>
      <c r="R3479" s="1" t="n">
        <v>125</v>
      </c>
      <c r="S3479" s="1" t="n">
        <v>257</v>
      </c>
      <c r="T3479" s="1" t="n">
        <v>382</v>
      </c>
      <c r="U3479" s="1" t="n">
        <v>50</v>
      </c>
      <c r="V3479" s="1" t="n">
        <v>52</v>
      </c>
      <c r="W3479" s="1" t="n">
        <v>68</v>
      </c>
      <c r="X3479" s="1" t="n">
        <v>86</v>
      </c>
      <c r="Y3479" s="1" t="n">
        <v>207</v>
      </c>
      <c r="Z3479" s="1" t="n">
        <v>426</v>
      </c>
      <c r="AA3479" s="1" t="n">
        <v>14.8</v>
      </c>
      <c r="AB3479" s="1" t="n">
        <v>0.483</v>
      </c>
      <c r="AC3479" s="1" t="n">
        <v>1.6</v>
      </c>
      <c r="AD3479" s="1" t="n">
        <f aca="false">IF(F3479=0,0,Z3479/F3479)</f>
        <v>6.87096774193548</v>
      </c>
      <c r="AE3479" s="1" t="str">
        <f aca="false">IFERROR(LEFT(C3479,FIND("-",C3479)-1),C3479)</f>
        <v>C</v>
      </c>
      <c r="AF3479" s="1" t="str">
        <f aca="false">B3479&amp;"|"&amp;A3479</f>
        <v>Jusuf Nurkic|2015</v>
      </c>
      <c r="AG3479" s="1" t="n">
        <f aca="false">SUMPRODUCT(($A$2:$A$4670=A3479)*($Z$2:$Z$4670&gt;Z3479))+1</f>
        <v>243</v>
      </c>
    </row>
    <row r="3480" customFormat="false" ht="15" hidden="false" customHeight="false" outlineLevel="0" collapsed="false">
      <c r="A3480" s="1" t="n">
        <v>2015</v>
      </c>
      <c r="B3480" s="1" t="s">
        <v>1096</v>
      </c>
      <c r="C3480" s="1" t="s">
        <v>128</v>
      </c>
      <c r="D3480" s="1" t="n">
        <v>21</v>
      </c>
      <c r="E3480" s="1" t="s">
        <v>115</v>
      </c>
      <c r="F3480" s="1" t="n">
        <v>62</v>
      </c>
      <c r="G3480" s="1" t="n">
        <v>15</v>
      </c>
      <c r="H3480" s="1" t="n">
        <v>1352</v>
      </c>
      <c r="I3480" s="1" t="n">
        <v>172</v>
      </c>
      <c r="J3480" s="1" t="n">
        <v>434</v>
      </c>
      <c r="K3480" s="1" t="n">
        <v>0.396</v>
      </c>
      <c r="L3480" s="1" t="n">
        <v>43</v>
      </c>
      <c r="M3480" s="1" t="n">
        <v>150</v>
      </c>
      <c r="N3480" s="1" t="n">
        <v>0.287</v>
      </c>
      <c r="O3480" s="1" t="n">
        <v>100</v>
      </c>
      <c r="P3480" s="1" t="n">
        <v>133</v>
      </c>
      <c r="Q3480" s="1" t="n">
        <v>0.752</v>
      </c>
      <c r="R3480" s="1" t="n">
        <v>65</v>
      </c>
      <c r="S3480" s="1" t="n">
        <v>135</v>
      </c>
      <c r="T3480" s="1" t="n">
        <v>200</v>
      </c>
      <c r="U3480" s="1" t="n">
        <v>72</v>
      </c>
      <c r="V3480" s="1" t="n">
        <v>44</v>
      </c>
      <c r="W3480" s="1" t="n">
        <v>70</v>
      </c>
      <c r="X3480" s="1" t="n">
        <v>105</v>
      </c>
      <c r="Y3480" s="1" t="n">
        <v>126</v>
      </c>
      <c r="Z3480" s="1" t="n">
        <v>487</v>
      </c>
      <c r="AA3480" s="1" t="n">
        <v>10.6</v>
      </c>
      <c r="AB3480" s="1" t="n">
        <v>0.494</v>
      </c>
      <c r="AC3480" s="1" t="n">
        <v>0.6</v>
      </c>
      <c r="AD3480" s="1" t="n">
        <f aca="false">IF(F3480=0,0,Z3480/F3480)</f>
        <v>7.85483870967742</v>
      </c>
      <c r="AE3480" s="1" t="str">
        <f aca="false">IFERROR(LEFT(C3480,FIND("-",C3480)-1),C3480)</f>
        <v>SG</v>
      </c>
      <c r="AF3480" s="1" t="str">
        <f aca="false">B3480&amp;"|"&amp;A3480</f>
        <v>K.J. McDaniels|2015</v>
      </c>
      <c r="AG3480" s="1" t="n">
        <f aca="false">SUMPRODUCT(($A$2:$A$4670=A3480)*($Z$2:$Z$4670&gt;Z3480))+1</f>
        <v>216</v>
      </c>
    </row>
    <row r="3481" customFormat="false" ht="15" hidden="false" customHeight="false" outlineLevel="0" collapsed="false">
      <c r="A3481" s="1" t="n">
        <v>2015</v>
      </c>
      <c r="B3481" s="1" t="s">
        <v>1097</v>
      </c>
      <c r="C3481" s="1" t="s">
        <v>102</v>
      </c>
      <c r="D3481" s="1" t="n">
        <v>25</v>
      </c>
      <c r="E3481" s="1" t="s">
        <v>140</v>
      </c>
      <c r="F3481" s="1" t="n">
        <v>1</v>
      </c>
      <c r="G3481" s="1" t="n">
        <v>0</v>
      </c>
      <c r="H3481" s="1" t="n">
        <v>6</v>
      </c>
      <c r="I3481" s="1" t="n">
        <v>0</v>
      </c>
      <c r="J3481" s="1" t="n">
        <v>1</v>
      </c>
      <c r="K3481" s="1" t="n">
        <v>0</v>
      </c>
      <c r="L3481" s="1" t="n">
        <v>0</v>
      </c>
      <c r="M3481" s="1" t="n">
        <v>0</v>
      </c>
      <c r="O3481" s="1" t="n">
        <v>0</v>
      </c>
      <c r="P3481" s="1" t="n">
        <v>0</v>
      </c>
      <c r="R3481" s="1" t="n">
        <v>0</v>
      </c>
      <c r="S3481" s="1" t="n">
        <v>0</v>
      </c>
      <c r="T3481" s="1" t="n">
        <v>0</v>
      </c>
      <c r="U3481" s="1" t="n">
        <v>0</v>
      </c>
      <c r="V3481" s="1" t="n">
        <v>1</v>
      </c>
      <c r="W3481" s="1" t="n">
        <v>0</v>
      </c>
      <c r="X3481" s="1" t="n">
        <v>0</v>
      </c>
      <c r="Y3481" s="1" t="n">
        <v>1</v>
      </c>
      <c r="Z3481" s="1" t="n">
        <v>0</v>
      </c>
      <c r="AA3481" s="1" t="n">
        <v>-0.7</v>
      </c>
      <c r="AB3481" s="1" t="n">
        <v>0</v>
      </c>
      <c r="AC3481" s="1" t="n">
        <v>0</v>
      </c>
      <c r="AD3481" s="1" t="n">
        <f aca="false">IF(F3481=0,0,Z3481/F3481)</f>
        <v>0</v>
      </c>
      <c r="AE3481" s="1" t="str">
        <f aca="false">IFERROR(LEFT(C3481,FIND("-",C3481)-1),C3481)</f>
        <v>PG</v>
      </c>
      <c r="AF3481" s="1" t="str">
        <f aca="false">B3481&amp;"|"&amp;A3481</f>
        <v>Kalin Lucas|2015</v>
      </c>
      <c r="AG3481" s="1" t="n">
        <f aca="false">SUMPRODUCT(($A$2:$A$4670=A3481)*($Z$2:$Z$4670&gt;Z3481))+1</f>
        <v>487</v>
      </c>
    </row>
    <row r="3482" customFormat="false" ht="15" hidden="false" customHeight="false" outlineLevel="0" collapsed="false">
      <c r="A3482" s="1" t="n">
        <v>2015</v>
      </c>
      <c r="B3482" s="1" t="s">
        <v>859</v>
      </c>
      <c r="C3482" s="1" t="s">
        <v>123</v>
      </c>
      <c r="D3482" s="1" t="n">
        <v>23</v>
      </c>
      <c r="E3482" s="1" t="s">
        <v>194</v>
      </c>
      <c r="F3482" s="1" t="n">
        <v>64</v>
      </c>
      <c r="G3482" s="1" t="n">
        <v>64</v>
      </c>
      <c r="H3482" s="1" t="n">
        <v>2033</v>
      </c>
      <c r="I3482" s="1" t="n">
        <v>394</v>
      </c>
      <c r="J3482" s="1" t="n">
        <v>822</v>
      </c>
      <c r="K3482" s="1" t="n">
        <v>0.479</v>
      </c>
      <c r="L3482" s="1" t="n">
        <v>67</v>
      </c>
      <c r="M3482" s="1" t="n">
        <v>192</v>
      </c>
      <c r="N3482" s="1" t="n">
        <v>0.349</v>
      </c>
      <c r="O3482" s="1" t="n">
        <v>202</v>
      </c>
      <c r="P3482" s="1" t="n">
        <v>252</v>
      </c>
      <c r="Q3482" s="1" t="n">
        <v>0.802</v>
      </c>
      <c r="R3482" s="1" t="n">
        <v>85</v>
      </c>
      <c r="S3482" s="1" t="n">
        <v>376</v>
      </c>
      <c r="T3482" s="1" t="n">
        <v>461</v>
      </c>
      <c r="U3482" s="1" t="n">
        <v>161</v>
      </c>
      <c r="V3482" s="1" t="n">
        <v>148</v>
      </c>
      <c r="W3482" s="1" t="n">
        <v>48</v>
      </c>
      <c r="X3482" s="1" t="n">
        <v>97</v>
      </c>
      <c r="Y3482" s="1" t="n">
        <v>128</v>
      </c>
      <c r="Z3482" s="1" t="n">
        <v>1057</v>
      </c>
      <c r="AA3482" s="1" t="n">
        <v>22</v>
      </c>
      <c r="AB3482" s="1" t="n">
        <v>0.567</v>
      </c>
      <c r="AC3482" s="1" t="n">
        <v>8.6</v>
      </c>
      <c r="AD3482" s="1" t="n">
        <f aca="false">IF(F3482=0,0,Z3482/F3482)</f>
        <v>16.515625</v>
      </c>
      <c r="AE3482" s="1" t="str">
        <f aca="false">IFERROR(LEFT(C3482,FIND("-",C3482)-1),C3482)</f>
        <v>SF</v>
      </c>
      <c r="AF3482" s="1" t="str">
        <f aca="false">B3482&amp;"|"&amp;A3482</f>
        <v>Kawhi Leonard|2015</v>
      </c>
      <c r="AG3482" s="1" t="n">
        <f aca="false">SUMPRODUCT(($A$2:$A$4670=A3482)*($Z$2:$Z$4670&gt;Z3482))+1</f>
        <v>57</v>
      </c>
    </row>
    <row r="3483" customFormat="false" ht="15" hidden="false" customHeight="false" outlineLevel="0" collapsed="false">
      <c r="A3483" s="1" t="n">
        <v>2015</v>
      </c>
      <c r="B3483" s="1" t="s">
        <v>1004</v>
      </c>
      <c r="C3483" s="1" t="s">
        <v>105</v>
      </c>
      <c r="D3483" s="1" t="n">
        <v>23</v>
      </c>
      <c r="E3483" s="1" t="s">
        <v>199</v>
      </c>
      <c r="F3483" s="1" t="n">
        <v>64</v>
      </c>
      <c r="G3483" s="1" t="n">
        <v>13</v>
      </c>
      <c r="H3483" s="1" t="n">
        <v>1423</v>
      </c>
      <c r="I3483" s="1" t="n">
        <v>251</v>
      </c>
      <c r="J3483" s="1" t="n">
        <v>528</v>
      </c>
      <c r="K3483" s="1" t="n">
        <v>0.475</v>
      </c>
      <c r="L3483" s="1" t="n">
        <v>61</v>
      </c>
      <c r="M3483" s="1" t="n">
        <v>175</v>
      </c>
      <c r="N3483" s="1" t="n">
        <v>0.349</v>
      </c>
      <c r="O3483" s="1" t="n">
        <v>93</v>
      </c>
      <c r="P3483" s="1" t="n">
        <v>136</v>
      </c>
      <c r="Q3483" s="1" t="n">
        <v>0.684</v>
      </c>
      <c r="R3483" s="1" t="n">
        <v>92</v>
      </c>
      <c r="S3483" s="1" t="n">
        <v>211</v>
      </c>
      <c r="T3483" s="1" t="n">
        <v>303</v>
      </c>
      <c r="U3483" s="1" t="n">
        <v>109</v>
      </c>
      <c r="V3483" s="1" t="n">
        <v>64</v>
      </c>
      <c r="W3483" s="1" t="n">
        <v>39</v>
      </c>
      <c r="X3483" s="1" t="n">
        <v>98</v>
      </c>
      <c r="Y3483" s="1" t="n">
        <v>213</v>
      </c>
      <c r="Z3483" s="1" t="n">
        <v>656</v>
      </c>
      <c r="AA3483" s="1" t="n">
        <v>15.9</v>
      </c>
      <c r="AB3483" s="1" t="n">
        <v>0.558</v>
      </c>
      <c r="AC3483" s="1" t="n">
        <v>3.6</v>
      </c>
      <c r="AD3483" s="1" t="n">
        <f aca="false">IF(F3483=0,0,Z3483/F3483)</f>
        <v>10.25</v>
      </c>
      <c r="AE3483" s="1" t="str">
        <f aca="false">IFERROR(LEFT(C3483,FIND("-",C3483)-1),C3483)</f>
        <v>C</v>
      </c>
      <c r="AF3483" s="1" t="str">
        <f aca="false">B3483&amp;"|"&amp;A3483</f>
        <v>Kelly Olynyk|2015</v>
      </c>
      <c r="AG3483" s="1" t="n">
        <f aca="false">SUMPRODUCT(($A$2:$A$4670=A3483)*($Z$2:$Z$4670&gt;Z3483))+1</f>
        <v>156</v>
      </c>
    </row>
    <row r="3484" customFormat="false" ht="15" hidden="false" customHeight="false" outlineLevel="0" collapsed="false">
      <c r="A3484" s="1" t="n">
        <v>2015</v>
      </c>
      <c r="B3484" s="1" t="s">
        <v>861</v>
      </c>
      <c r="C3484" s="1" t="s">
        <v>102</v>
      </c>
      <c r="D3484" s="1" t="n">
        <v>24</v>
      </c>
      <c r="E3484" s="1" t="s">
        <v>1048</v>
      </c>
      <c r="F3484" s="1" t="n">
        <v>62</v>
      </c>
      <c r="G3484" s="1" t="n">
        <v>58</v>
      </c>
      <c r="H3484" s="1" t="n">
        <v>2119</v>
      </c>
      <c r="I3484" s="1" t="n">
        <v>378</v>
      </c>
      <c r="J3484" s="1" t="n">
        <v>981</v>
      </c>
      <c r="K3484" s="1" t="n">
        <v>0.385</v>
      </c>
      <c r="L3484" s="1" t="n">
        <v>85</v>
      </c>
      <c r="M3484" s="1" t="n">
        <v>280</v>
      </c>
      <c r="N3484" s="1" t="n">
        <v>0.304</v>
      </c>
      <c r="O3484" s="1" t="n">
        <v>234</v>
      </c>
      <c r="P3484" s="1" t="n">
        <v>283</v>
      </c>
      <c r="Q3484" s="1" t="n">
        <v>0.827</v>
      </c>
      <c r="R3484" s="1" t="n">
        <v>35</v>
      </c>
      <c r="S3484" s="1" t="n">
        <v>185</v>
      </c>
      <c r="T3484" s="1" t="n">
        <v>220</v>
      </c>
      <c r="U3484" s="1" t="n">
        <v>318</v>
      </c>
      <c r="V3484" s="1" t="n">
        <v>89</v>
      </c>
      <c r="W3484" s="1" t="n">
        <v>31</v>
      </c>
      <c r="X3484" s="1" t="n">
        <v>100</v>
      </c>
      <c r="Y3484" s="1" t="n">
        <v>92</v>
      </c>
      <c r="Z3484" s="1" t="n">
        <v>1075</v>
      </c>
      <c r="AA3484" s="1" t="n">
        <v>17.6</v>
      </c>
      <c r="AB3484" s="1" t="n">
        <v>0.486</v>
      </c>
      <c r="AC3484" s="1" t="n">
        <v>4.5</v>
      </c>
      <c r="AD3484" s="1" t="n">
        <f aca="false">IF(F3484=0,0,Z3484/F3484)</f>
        <v>17.3387096774194</v>
      </c>
      <c r="AE3484" s="1" t="str">
        <f aca="false">IFERROR(LEFT(C3484,FIND("-",C3484)-1),C3484)</f>
        <v>PG</v>
      </c>
      <c r="AF3484" s="1" t="str">
        <f aca="false">B3484&amp;"|"&amp;A3484</f>
        <v>Kemba Walker|2015</v>
      </c>
      <c r="AG3484" s="1" t="n">
        <f aca="false">SUMPRODUCT(($A$2:$A$4670=A3484)*($Z$2:$Z$4670&gt;Z3484))+1</f>
        <v>52</v>
      </c>
    </row>
    <row r="3485" customFormat="false" ht="15" hidden="false" customHeight="false" outlineLevel="0" collapsed="false">
      <c r="A3485" s="1" t="n">
        <v>2015</v>
      </c>
      <c r="B3485" s="1" t="s">
        <v>929</v>
      </c>
      <c r="C3485" s="1" t="s">
        <v>102</v>
      </c>
      <c r="D3485" s="1" t="n">
        <v>23</v>
      </c>
      <c r="E3485" s="1" t="s">
        <v>152</v>
      </c>
      <c r="F3485" s="1" t="n">
        <v>28</v>
      </c>
      <c r="G3485" s="1" t="n">
        <v>3</v>
      </c>
      <c r="H3485" s="1" t="n">
        <v>417</v>
      </c>
      <c r="I3485" s="1" t="n">
        <v>46</v>
      </c>
      <c r="J3485" s="1" t="n">
        <v>101</v>
      </c>
      <c r="K3485" s="1" t="n">
        <v>0.455</v>
      </c>
      <c r="L3485" s="1" t="n">
        <v>18</v>
      </c>
      <c r="M3485" s="1" t="n">
        <v>46</v>
      </c>
      <c r="N3485" s="1" t="n">
        <v>0.391</v>
      </c>
      <c r="O3485" s="1" t="n">
        <v>8</v>
      </c>
      <c r="P3485" s="1" t="n">
        <v>9</v>
      </c>
      <c r="Q3485" s="1" t="n">
        <v>0.889</v>
      </c>
      <c r="R3485" s="1" t="n">
        <v>2</v>
      </c>
      <c r="S3485" s="1" t="n">
        <v>26</v>
      </c>
      <c r="T3485" s="1" t="n">
        <v>28</v>
      </c>
      <c r="U3485" s="1" t="n">
        <v>86</v>
      </c>
      <c r="V3485" s="1" t="n">
        <v>21</v>
      </c>
      <c r="W3485" s="1" t="n">
        <v>0</v>
      </c>
      <c r="X3485" s="1" t="n">
        <v>35</v>
      </c>
      <c r="Y3485" s="1" t="n">
        <v>26</v>
      </c>
      <c r="Z3485" s="1" t="n">
        <v>118</v>
      </c>
      <c r="AA3485" s="1" t="n">
        <v>12.4</v>
      </c>
      <c r="AB3485" s="1" t="n">
        <v>0.562</v>
      </c>
      <c r="AC3485" s="1" t="n">
        <v>0.8</v>
      </c>
      <c r="AD3485" s="1" t="n">
        <f aca="false">IF(F3485=0,0,Z3485/F3485)</f>
        <v>4.21428571428571</v>
      </c>
      <c r="AE3485" s="1" t="str">
        <f aca="false">IFERROR(LEFT(C3485,FIND("-",C3485)-1),C3485)</f>
        <v>PG</v>
      </c>
      <c r="AF3485" s="1" t="str">
        <f aca="false">B3485&amp;"|"&amp;A3485</f>
        <v>Kendall Marshall|2015</v>
      </c>
      <c r="AG3485" s="1" t="n">
        <f aca="false">SUMPRODUCT(($A$2:$A$4670=A3485)*($Z$2:$Z$4670&gt;Z3485))+1</f>
        <v>382</v>
      </c>
    </row>
    <row r="3486" customFormat="false" ht="15" hidden="false" customHeight="false" outlineLevel="0" collapsed="false">
      <c r="A3486" s="1" t="n">
        <v>2015</v>
      </c>
      <c r="B3486" s="1" t="s">
        <v>380</v>
      </c>
      <c r="C3486" s="1" t="s">
        <v>105</v>
      </c>
      <c r="D3486" s="1" t="n">
        <v>30</v>
      </c>
      <c r="E3486" s="1" t="s">
        <v>115</v>
      </c>
      <c r="F3486" s="1" t="n">
        <v>68</v>
      </c>
      <c r="G3486" s="1" t="n">
        <v>3</v>
      </c>
      <c r="H3486" s="1" t="n">
        <v>1148</v>
      </c>
      <c r="I3486" s="1" t="n">
        <v>102</v>
      </c>
      <c r="J3486" s="1" t="n">
        <v>227</v>
      </c>
      <c r="K3486" s="1" t="n">
        <v>0.449</v>
      </c>
      <c r="L3486" s="1" t="n">
        <v>0</v>
      </c>
      <c r="M3486" s="1" t="n">
        <v>1</v>
      </c>
      <c r="N3486" s="1" t="n">
        <v>0</v>
      </c>
      <c r="O3486" s="1" t="n">
        <v>42</v>
      </c>
      <c r="P3486" s="1" t="n">
        <v>83</v>
      </c>
      <c r="Q3486" s="1" t="n">
        <v>0.506</v>
      </c>
      <c r="R3486" s="1" t="n">
        <v>91</v>
      </c>
      <c r="S3486" s="1" t="n">
        <v>229</v>
      </c>
      <c r="T3486" s="1" t="n">
        <v>320</v>
      </c>
      <c r="U3486" s="1" t="n">
        <v>51</v>
      </c>
      <c r="V3486" s="1" t="n">
        <v>16</v>
      </c>
      <c r="W3486" s="1" t="n">
        <v>42</v>
      </c>
      <c r="X3486" s="1" t="n">
        <v>95</v>
      </c>
      <c r="Y3486" s="1" t="n">
        <v>162</v>
      </c>
      <c r="Z3486" s="1" t="n">
        <v>246</v>
      </c>
      <c r="AA3486" s="1" t="n">
        <v>7</v>
      </c>
      <c r="AB3486" s="1" t="n">
        <v>0.467</v>
      </c>
      <c r="AC3486" s="1" t="n">
        <v>0.1</v>
      </c>
      <c r="AD3486" s="1" t="n">
        <f aca="false">IF(F3486=0,0,Z3486/F3486)</f>
        <v>3.61764705882353</v>
      </c>
      <c r="AE3486" s="1" t="str">
        <f aca="false">IFERROR(LEFT(C3486,FIND("-",C3486)-1),C3486)</f>
        <v>C</v>
      </c>
      <c r="AF3486" s="1" t="str">
        <f aca="false">B3486&amp;"|"&amp;A3486</f>
        <v>Kendrick Perkins|2015</v>
      </c>
      <c r="AG3486" s="1" t="n">
        <f aca="false">SUMPRODUCT(($A$2:$A$4670=A3486)*($Z$2:$Z$4670&gt;Z3486))+1</f>
        <v>318</v>
      </c>
    </row>
    <row r="3487" customFormat="false" ht="15" hidden="false" customHeight="false" outlineLevel="0" collapsed="false">
      <c r="A3487" s="1" t="n">
        <v>2015</v>
      </c>
      <c r="B3487" s="1" t="s">
        <v>862</v>
      </c>
      <c r="C3487" s="1" t="s">
        <v>92</v>
      </c>
      <c r="D3487" s="1" t="n">
        <v>25</v>
      </c>
      <c r="E3487" s="1" t="s">
        <v>129</v>
      </c>
      <c r="F3487" s="1" t="n">
        <v>75</v>
      </c>
      <c r="G3487" s="1" t="n">
        <v>71</v>
      </c>
      <c r="H3487" s="1" t="n">
        <v>2086</v>
      </c>
      <c r="I3487" s="1" t="n">
        <v>373</v>
      </c>
      <c r="J3487" s="1" t="n">
        <v>736</v>
      </c>
      <c r="K3487" s="1" t="n">
        <v>0.507</v>
      </c>
      <c r="L3487" s="1" t="n">
        <v>1</v>
      </c>
      <c r="M3487" s="1" t="n">
        <v>8</v>
      </c>
      <c r="N3487" s="1" t="n">
        <v>0.125</v>
      </c>
      <c r="O3487" s="1" t="n">
        <v>199</v>
      </c>
      <c r="P3487" s="1" t="n">
        <v>288</v>
      </c>
      <c r="Q3487" s="1" t="n">
        <v>0.691</v>
      </c>
      <c r="R3487" s="1" t="n">
        <v>242</v>
      </c>
      <c r="S3487" s="1" t="n">
        <v>426</v>
      </c>
      <c r="T3487" s="1" t="n">
        <v>668</v>
      </c>
      <c r="U3487" s="1" t="n">
        <v>89</v>
      </c>
      <c r="V3487" s="1" t="n">
        <v>62</v>
      </c>
      <c r="W3487" s="1" t="n">
        <v>57</v>
      </c>
      <c r="X3487" s="1" t="n">
        <v>118</v>
      </c>
      <c r="Y3487" s="1" t="n">
        <v>211</v>
      </c>
      <c r="Z3487" s="1" t="n">
        <v>946</v>
      </c>
      <c r="AA3487" s="1" t="n">
        <v>18.4</v>
      </c>
      <c r="AB3487" s="1" t="n">
        <v>0.548</v>
      </c>
      <c r="AC3487" s="1" t="n">
        <v>5.6</v>
      </c>
      <c r="AD3487" s="1" t="n">
        <f aca="false">IF(F3487=0,0,Z3487/F3487)</f>
        <v>12.6133333333333</v>
      </c>
      <c r="AE3487" s="1" t="str">
        <f aca="false">IFERROR(LEFT(C3487,FIND("-",C3487)-1),C3487)</f>
        <v>PF</v>
      </c>
      <c r="AF3487" s="1" t="str">
        <f aca="false">B3487&amp;"|"&amp;A3487</f>
        <v>Kenneth Faried|2015</v>
      </c>
      <c r="AG3487" s="1" t="n">
        <f aca="false">SUMPRODUCT(($A$2:$A$4670=A3487)*($Z$2:$Z$4670&gt;Z3487))+1</f>
        <v>80</v>
      </c>
    </row>
    <row r="3488" customFormat="false" ht="15" hidden="false" customHeight="false" outlineLevel="0" collapsed="false">
      <c r="A3488" s="1" t="n">
        <v>2015</v>
      </c>
      <c r="B3488" s="1" t="s">
        <v>930</v>
      </c>
      <c r="C3488" s="1" t="s">
        <v>128</v>
      </c>
      <c r="D3488" s="1" t="n">
        <v>25</v>
      </c>
      <c r="E3488" s="1" t="s">
        <v>110</v>
      </c>
      <c r="F3488" s="1" t="n">
        <v>75</v>
      </c>
      <c r="G3488" s="1" t="n">
        <v>10</v>
      </c>
      <c r="H3488" s="1" t="n">
        <v>1324</v>
      </c>
      <c r="I3488" s="1" t="n">
        <v>141</v>
      </c>
      <c r="J3488" s="1" t="n">
        <v>331</v>
      </c>
      <c r="K3488" s="1" t="n">
        <v>0.426</v>
      </c>
      <c r="L3488" s="1" t="n">
        <v>48</v>
      </c>
      <c r="M3488" s="1" t="n">
        <v>132</v>
      </c>
      <c r="N3488" s="1" t="n">
        <v>0.364</v>
      </c>
      <c r="O3488" s="1" t="n">
        <v>60</v>
      </c>
      <c r="P3488" s="1" t="n">
        <v>100</v>
      </c>
      <c r="Q3488" s="1" t="n">
        <v>0.6</v>
      </c>
      <c r="R3488" s="1" t="n">
        <v>21</v>
      </c>
      <c r="S3488" s="1" t="n">
        <v>201</v>
      </c>
      <c r="T3488" s="1" t="n">
        <v>222</v>
      </c>
      <c r="U3488" s="1" t="n">
        <v>78</v>
      </c>
      <c r="V3488" s="1" t="n">
        <v>52</v>
      </c>
      <c r="W3488" s="1" t="n">
        <v>33</v>
      </c>
      <c r="X3488" s="1" t="n">
        <v>73</v>
      </c>
      <c r="Y3488" s="1" t="n">
        <v>127</v>
      </c>
      <c r="Z3488" s="1" t="n">
        <v>390</v>
      </c>
      <c r="AA3488" s="1" t="n">
        <v>9.7</v>
      </c>
      <c r="AB3488" s="1" t="n">
        <v>0.52</v>
      </c>
      <c r="AC3488" s="1" t="n">
        <v>1.6</v>
      </c>
      <c r="AD3488" s="1" t="n">
        <f aca="false">IF(F3488=0,0,Z3488/F3488)</f>
        <v>5.2</v>
      </c>
      <c r="AE3488" s="1" t="str">
        <f aca="false">IFERROR(LEFT(C3488,FIND("-",C3488)-1),C3488)</f>
        <v>SG</v>
      </c>
      <c r="AF3488" s="1" t="str">
        <f aca="false">B3488&amp;"|"&amp;A3488</f>
        <v>Kent Bazemore|2015</v>
      </c>
      <c r="AG3488" s="1" t="n">
        <f aca="false">SUMPRODUCT(($A$2:$A$4670=A3488)*($Z$2:$Z$4670&gt;Z3488))+1</f>
        <v>257</v>
      </c>
    </row>
    <row r="3489" customFormat="false" ht="15" hidden="false" customHeight="false" outlineLevel="0" collapsed="false">
      <c r="A3489" s="1" t="n">
        <v>2015</v>
      </c>
      <c r="B3489" s="1" t="s">
        <v>1005</v>
      </c>
      <c r="C3489" s="1" t="s">
        <v>128</v>
      </c>
      <c r="D3489" s="1" t="n">
        <v>21</v>
      </c>
      <c r="E3489" s="1" t="s">
        <v>133</v>
      </c>
      <c r="F3489" s="1" t="n">
        <v>82</v>
      </c>
      <c r="G3489" s="1" t="n">
        <v>82</v>
      </c>
      <c r="H3489" s="1" t="n">
        <v>2587</v>
      </c>
      <c r="I3489" s="1" t="n">
        <v>390</v>
      </c>
      <c r="J3489" s="1" t="n">
        <v>972</v>
      </c>
      <c r="K3489" s="1" t="n">
        <v>0.401</v>
      </c>
      <c r="L3489" s="1" t="n">
        <v>153</v>
      </c>
      <c r="M3489" s="1" t="n">
        <v>444</v>
      </c>
      <c r="N3489" s="1" t="n">
        <v>0.345</v>
      </c>
      <c r="O3489" s="1" t="n">
        <v>110</v>
      </c>
      <c r="P3489" s="1" t="n">
        <v>158</v>
      </c>
      <c r="Q3489" s="1" t="n">
        <v>0.696</v>
      </c>
      <c r="R3489" s="1" t="n">
        <v>46</v>
      </c>
      <c r="S3489" s="1" t="n">
        <v>209</v>
      </c>
      <c r="T3489" s="1" t="n">
        <v>255</v>
      </c>
      <c r="U3489" s="1" t="n">
        <v>109</v>
      </c>
      <c r="V3489" s="1" t="n">
        <v>93</v>
      </c>
      <c r="W3489" s="1" t="n">
        <v>18</v>
      </c>
      <c r="X3489" s="1" t="n">
        <v>94</v>
      </c>
      <c r="Y3489" s="1" t="n">
        <v>161</v>
      </c>
      <c r="Z3489" s="1" t="n">
        <v>1043</v>
      </c>
      <c r="AA3489" s="1" t="n">
        <v>11.2</v>
      </c>
      <c r="AB3489" s="1" t="n">
        <v>0.501</v>
      </c>
      <c r="AC3489" s="1" t="n">
        <v>2.8</v>
      </c>
      <c r="AD3489" s="1" t="n">
        <f aca="false">IF(F3489=0,0,Z3489/F3489)</f>
        <v>12.719512195122</v>
      </c>
      <c r="AE3489" s="1" t="str">
        <f aca="false">IFERROR(LEFT(C3489,FIND("-",C3489)-1),C3489)</f>
        <v>SG</v>
      </c>
      <c r="AF3489" s="1" t="str">
        <f aca="false">B3489&amp;"|"&amp;A3489</f>
        <v>Kentavious Caldwell-Pope|2015</v>
      </c>
      <c r="AG3489" s="1" t="n">
        <f aca="false">SUMPRODUCT(($A$2:$A$4670=A3489)*($Z$2:$Z$4670&gt;Z3489))+1</f>
        <v>60</v>
      </c>
    </row>
    <row r="3490" customFormat="false" ht="15" hidden="false" customHeight="false" outlineLevel="0" collapsed="false">
      <c r="A3490" s="1" t="n">
        <v>2015</v>
      </c>
      <c r="B3490" s="1" t="s">
        <v>382</v>
      </c>
      <c r="C3490" s="1" t="s">
        <v>92</v>
      </c>
      <c r="D3490" s="1" t="n">
        <v>37</v>
      </c>
      <c r="E3490" s="1" t="s">
        <v>152</v>
      </c>
      <c r="F3490" s="1" t="n">
        <v>11</v>
      </c>
      <c r="G3490" s="1" t="n">
        <v>0</v>
      </c>
      <c r="H3490" s="1" t="n">
        <v>104</v>
      </c>
      <c r="I3490" s="1" t="n">
        <v>9</v>
      </c>
      <c r="J3490" s="1" t="n">
        <v>22</v>
      </c>
      <c r="K3490" s="1" t="n">
        <v>0.409</v>
      </c>
      <c r="L3490" s="1" t="n">
        <v>0</v>
      </c>
      <c r="M3490" s="1" t="n">
        <v>0</v>
      </c>
      <c r="O3490" s="1" t="n">
        <v>2</v>
      </c>
      <c r="P3490" s="1" t="n">
        <v>2</v>
      </c>
      <c r="Q3490" s="1" t="n">
        <v>1</v>
      </c>
      <c r="R3490" s="1" t="n">
        <v>6</v>
      </c>
      <c r="S3490" s="1" t="n">
        <v>13</v>
      </c>
      <c r="T3490" s="1" t="n">
        <v>19</v>
      </c>
      <c r="U3490" s="1" t="n">
        <v>5</v>
      </c>
      <c r="V3490" s="1" t="n">
        <v>5</v>
      </c>
      <c r="W3490" s="1" t="n">
        <v>6</v>
      </c>
      <c r="X3490" s="1" t="n">
        <v>3</v>
      </c>
      <c r="Y3490" s="1" t="n">
        <v>13</v>
      </c>
      <c r="Z3490" s="1" t="n">
        <v>20</v>
      </c>
      <c r="AA3490" s="1" t="n">
        <v>10</v>
      </c>
      <c r="AB3490" s="1" t="n">
        <v>0.437</v>
      </c>
      <c r="AC3490" s="1" t="n">
        <v>0.2</v>
      </c>
      <c r="AD3490" s="1" t="n">
        <f aca="false">IF(F3490=0,0,Z3490/F3490)</f>
        <v>1.81818181818182</v>
      </c>
      <c r="AE3490" s="1" t="str">
        <f aca="false">IFERROR(LEFT(C3490,FIND("-",C3490)-1),C3490)</f>
        <v>PF</v>
      </c>
      <c r="AF3490" s="1" t="str">
        <f aca="false">B3490&amp;"|"&amp;A3490</f>
        <v>Kenyon Martin|2015</v>
      </c>
      <c r="AG3490" s="1" t="n">
        <f aca="false">SUMPRODUCT(($A$2:$A$4670=A3490)*($Z$2:$Z$4670&gt;Z3490))+1</f>
        <v>458</v>
      </c>
    </row>
    <row r="3491" customFormat="false" ht="15" hidden="false" customHeight="false" outlineLevel="0" collapsed="false">
      <c r="A3491" s="1" t="n">
        <v>2015</v>
      </c>
      <c r="B3491" s="1" t="s">
        <v>383</v>
      </c>
      <c r="C3491" s="1" t="s">
        <v>123</v>
      </c>
      <c r="D3491" s="1" t="n">
        <v>26</v>
      </c>
      <c r="E3491" s="1" t="s">
        <v>609</v>
      </c>
      <c r="F3491" s="1" t="n">
        <v>27</v>
      </c>
      <c r="G3491" s="1" t="n">
        <v>27</v>
      </c>
      <c r="H3491" s="1" t="n">
        <v>913</v>
      </c>
      <c r="I3491" s="1" t="n">
        <v>238</v>
      </c>
      <c r="J3491" s="1" t="n">
        <v>467</v>
      </c>
      <c r="K3491" s="1" t="n">
        <v>0.51</v>
      </c>
      <c r="L3491" s="1" t="n">
        <v>64</v>
      </c>
      <c r="M3491" s="1" t="n">
        <v>159</v>
      </c>
      <c r="N3491" s="1" t="n">
        <v>0.403</v>
      </c>
      <c r="O3491" s="1" t="n">
        <v>146</v>
      </c>
      <c r="P3491" s="1" t="n">
        <v>171</v>
      </c>
      <c r="Q3491" s="1" t="n">
        <v>0.854</v>
      </c>
      <c r="R3491" s="1" t="n">
        <v>16</v>
      </c>
      <c r="S3491" s="1" t="n">
        <v>162</v>
      </c>
      <c r="T3491" s="1" t="n">
        <v>178</v>
      </c>
      <c r="U3491" s="1" t="n">
        <v>110</v>
      </c>
      <c r="V3491" s="1" t="n">
        <v>24</v>
      </c>
      <c r="W3491" s="1" t="n">
        <v>25</v>
      </c>
      <c r="X3491" s="1" t="n">
        <v>74</v>
      </c>
      <c r="Y3491" s="1" t="n">
        <v>40</v>
      </c>
      <c r="Z3491" s="1" t="n">
        <v>686</v>
      </c>
      <c r="AA3491" s="1" t="n">
        <v>27.6</v>
      </c>
      <c r="AB3491" s="1" t="n">
        <v>0.633</v>
      </c>
      <c r="AC3491" s="1" t="n">
        <v>4.8</v>
      </c>
      <c r="AD3491" s="1" t="n">
        <f aca="false">IF(F3491=0,0,Z3491/F3491)</f>
        <v>25.4074074074074</v>
      </c>
      <c r="AE3491" s="1" t="str">
        <f aca="false">IFERROR(LEFT(C3491,FIND("-",C3491)-1),C3491)</f>
        <v>SF</v>
      </c>
      <c r="AF3491" s="1" t="str">
        <f aca="false">B3491&amp;"|"&amp;A3491</f>
        <v>Kevin Durant|2015</v>
      </c>
      <c r="AG3491" s="1" t="n">
        <f aca="false">SUMPRODUCT(($A$2:$A$4670=A3491)*($Z$2:$Z$4670&gt;Z3491))+1</f>
        <v>148</v>
      </c>
    </row>
    <row r="3492" customFormat="false" ht="15" hidden="false" customHeight="false" outlineLevel="0" collapsed="false">
      <c r="A3492" s="1" t="n">
        <v>2015</v>
      </c>
      <c r="B3492" s="1" t="s">
        <v>384</v>
      </c>
      <c r="C3492" s="1" t="s">
        <v>92</v>
      </c>
      <c r="D3492" s="1" t="n">
        <v>38</v>
      </c>
      <c r="E3492" s="1" t="s">
        <v>115</v>
      </c>
      <c r="F3492" s="1" t="n">
        <v>47</v>
      </c>
      <c r="G3492" s="1" t="n">
        <v>47</v>
      </c>
      <c r="H3492" s="1" t="n">
        <v>952</v>
      </c>
      <c r="I3492" s="1" t="n">
        <v>143</v>
      </c>
      <c r="J3492" s="1" t="n">
        <v>306</v>
      </c>
      <c r="K3492" s="1" t="n">
        <v>0.467</v>
      </c>
      <c r="L3492" s="1" t="n">
        <v>1</v>
      </c>
      <c r="M3492" s="1" t="n">
        <v>7</v>
      </c>
      <c r="N3492" s="1" t="n">
        <v>0.143</v>
      </c>
      <c r="O3492" s="1" t="n">
        <v>36</v>
      </c>
      <c r="P3492" s="1" t="n">
        <v>45</v>
      </c>
      <c r="Q3492" s="1" t="n">
        <v>0.8</v>
      </c>
      <c r="R3492" s="1" t="n">
        <v>48</v>
      </c>
      <c r="S3492" s="1" t="n">
        <v>263</v>
      </c>
      <c r="T3492" s="1" t="n">
        <v>311</v>
      </c>
      <c r="U3492" s="1" t="n">
        <v>77</v>
      </c>
      <c r="V3492" s="1" t="n">
        <v>46</v>
      </c>
      <c r="W3492" s="1" t="n">
        <v>17</v>
      </c>
      <c r="X3492" s="1" t="n">
        <v>46</v>
      </c>
      <c r="Y3492" s="1" t="n">
        <v>109</v>
      </c>
      <c r="Z3492" s="1" t="n">
        <v>323</v>
      </c>
      <c r="AA3492" s="1" t="n">
        <v>15.2</v>
      </c>
      <c r="AB3492" s="1" t="n">
        <v>0.496</v>
      </c>
      <c r="AC3492" s="1" t="n">
        <v>1.9</v>
      </c>
      <c r="AD3492" s="1" t="n">
        <f aca="false">IF(F3492=0,0,Z3492/F3492)</f>
        <v>6.87234042553192</v>
      </c>
      <c r="AE3492" s="1" t="str">
        <f aca="false">IFERROR(LEFT(C3492,FIND("-",C3492)-1),C3492)</f>
        <v>PF</v>
      </c>
      <c r="AF3492" s="1" t="str">
        <f aca="false">B3492&amp;"|"&amp;A3492</f>
        <v>Kevin Garnett|2015</v>
      </c>
      <c r="AG3492" s="1" t="n">
        <f aca="false">SUMPRODUCT(($A$2:$A$4670=A3492)*($Z$2:$Z$4670&gt;Z3492))+1</f>
        <v>281</v>
      </c>
    </row>
    <row r="3493" customFormat="false" ht="15" hidden="false" customHeight="false" outlineLevel="0" collapsed="false">
      <c r="A3493" s="1" t="n">
        <v>2015</v>
      </c>
      <c r="B3493" s="1" t="s">
        <v>640</v>
      </c>
      <c r="C3493" s="1" t="s">
        <v>92</v>
      </c>
      <c r="D3493" s="1" t="n">
        <v>26</v>
      </c>
      <c r="E3493" s="1" t="s">
        <v>135</v>
      </c>
      <c r="F3493" s="1" t="n">
        <v>75</v>
      </c>
      <c r="G3493" s="1" t="n">
        <v>75</v>
      </c>
      <c r="H3493" s="1" t="n">
        <v>2532</v>
      </c>
      <c r="I3493" s="1" t="n">
        <v>413</v>
      </c>
      <c r="J3493" s="1" t="n">
        <v>952</v>
      </c>
      <c r="K3493" s="1" t="n">
        <v>0.434</v>
      </c>
      <c r="L3493" s="1" t="n">
        <v>144</v>
      </c>
      <c r="M3493" s="1" t="n">
        <v>392</v>
      </c>
      <c r="N3493" s="1" t="n">
        <v>0.367</v>
      </c>
      <c r="O3493" s="1" t="n">
        <v>258</v>
      </c>
      <c r="P3493" s="1" t="n">
        <v>321</v>
      </c>
      <c r="Q3493" s="1" t="n">
        <v>0.804</v>
      </c>
      <c r="R3493" s="1" t="n">
        <v>142</v>
      </c>
      <c r="S3493" s="1" t="n">
        <v>589</v>
      </c>
      <c r="T3493" s="1" t="n">
        <v>731</v>
      </c>
      <c r="U3493" s="1" t="n">
        <v>168</v>
      </c>
      <c r="V3493" s="1" t="n">
        <v>51</v>
      </c>
      <c r="W3493" s="1" t="n">
        <v>39</v>
      </c>
      <c r="X3493" s="1" t="n">
        <v>122</v>
      </c>
      <c r="Y3493" s="1" t="n">
        <v>140</v>
      </c>
      <c r="Z3493" s="1" t="n">
        <v>1228</v>
      </c>
      <c r="AA3493" s="1" t="n">
        <v>18.8</v>
      </c>
      <c r="AB3493" s="1" t="n">
        <v>0.562</v>
      </c>
      <c r="AC3493" s="1" t="n">
        <v>8.7</v>
      </c>
      <c r="AD3493" s="1" t="n">
        <f aca="false">IF(F3493=0,0,Z3493/F3493)</f>
        <v>16.3733333333333</v>
      </c>
      <c r="AE3493" s="1" t="str">
        <f aca="false">IFERROR(LEFT(C3493,FIND("-",C3493)-1),C3493)</f>
        <v>PF</v>
      </c>
      <c r="AF3493" s="1" t="str">
        <f aca="false">B3493&amp;"|"&amp;A3493</f>
        <v>Kevin Love|2015</v>
      </c>
      <c r="AG3493" s="1" t="n">
        <f aca="false">SUMPRODUCT(($A$2:$A$4670=A3493)*($Z$2:$Z$4670&gt;Z3493))+1</f>
        <v>33</v>
      </c>
    </row>
    <row r="3494" customFormat="false" ht="15" hidden="false" customHeight="false" outlineLevel="0" collapsed="false">
      <c r="A3494" s="1" t="n">
        <v>2015</v>
      </c>
      <c r="B3494" s="1" t="s">
        <v>385</v>
      </c>
      <c r="C3494" s="1" t="s">
        <v>128</v>
      </c>
      <c r="D3494" s="1" t="n">
        <v>31</v>
      </c>
      <c r="E3494" s="1" t="s">
        <v>120</v>
      </c>
      <c r="F3494" s="1" t="n">
        <v>39</v>
      </c>
      <c r="G3494" s="1" t="n">
        <v>36</v>
      </c>
      <c r="H3494" s="1" t="n">
        <v>1302</v>
      </c>
      <c r="I3494" s="1" t="n">
        <v>267</v>
      </c>
      <c r="J3494" s="1" t="n">
        <v>625</v>
      </c>
      <c r="K3494" s="1" t="n">
        <v>0.427</v>
      </c>
      <c r="L3494" s="1" t="n">
        <v>75</v>
      </c>
      <c r="M3494" s="1" t="n">
        <v>191</v>
      </c>
      <c r="N3494" s="1" t="n">
        <v>0.393</v>
      </c>
      <c r="O3494" s="1" t="n">
        <v>170</v>
      </c>
      <c r="P3494" s="1" t="n">
        <v>193</v>
      </c>
      <c r="Q3494" s="1" t="n">
        <v>0.881</v>
      </c>
      <c r="R3494" s="1" t="n">
        <v>19</v>
      </c>
      <c r="S3494" s="1" t="n">
        <v>123</v>
      </c>
      <c r="T3494" s="1" t="n">
        <v>142</v>
      </c>
      <c r="U3494" s="1" t="n">
        <v>89</v>
      </c>
      <c r="V3494" s="1" t="n">
        <v>33</v>
      </c>
      <c r="W3494" s="1" t="n">
        <v>1</v>
      </c>
      <c r="X3494" s="1" t="n">
        <v>76</v>
      </c>
      <c r="Y3494" s="1" t="n">
        <v>76</v>
      </c>
      <c r="Z3494" s="1" t="n">
        <v>779</v>
      </c>
      <c r="AA3494" s="1" t="n">
        <v>16.7</v>
      </c>
      <c r="AB3494" s="1" t="n">
        <v>0.549</v>
      </c>
      <c r="AC3494" s="1" t="n">
        <v>1.9</v>
      </c>
      <c r="AD3494" s="1" t="n">
        <f aca="false">IF(F3494=0,0,Z3494/F3494)</f>
        <v>19.974358974359</v>
      </c>
      <c r="AE3494" s="1" t="str">
        <f aca="false">IFERROR(LEFT(C3494,FIND("-",C3494)-1),C3494)</f>
        <v>SG</v>
      </c>
      <c r="AF3494" s="1" t="str">
        <f aca="false">B3494&amp;"|"&amp;A3494</f>
        <v>Kevin Martin|2015</v>
      </c>
      <c r="AG3494" s="1" t="n">
        <f aca="false">SUMPRODUCT(($A$2:$A$4670=A3494)*($Z$2:$Z$4670&gt;Z3494))+1</f>
        <v>118</v>
      </c>
    </row>
    <row r="3495" customFormat="false" ht="15" hidden="false" customHeight="false" outlineLevel="0" collapsed="false">
      <c r="A3495" s="1" t="n">
        <v>2015</v>
      </c>
      <c r="B3495" s="1" t="s">
        <v>777</v>
      </c>
      <c r="C3495" s="1" t="s">
        <v>105</v>
      </c>
      <c r="D3495" s="1" t="n">
        <v>25</v>
      </c>
      <c r="E3495" s="1" t="s">
        <v>137</v>
      </c>
      <c r="F3495" s="1" t="n">
        <v>79</v>
      </c>
      <c r="G3495" s="1" t="n">
        <v>0</v>
      </c>
      <c r="H3495" s="1" t="n">
        <v>1235</v>
      </c>
      <c r="I3495" s="1" t="n">
        <v>231</v>
      </c>
      <c r="J3495" s="1" t="n">
        <v>450</v>
      </c>
      <c r="K3495" s="1" t="n">
        <v>0.513</v>
      </c>
      <c r="L3495" s="1" t="n">
        <v>0</v>
      </c>
      <c r="M3495" s="1" t="n">
        <v>2</v>
      </c>
      <c r="N3495" s="1" t="n">
        <v>0</v>
      </c>
      <c r="O3495" s="1" t="n">
        <v>58</v>
      </c>
      <c r="P3495" s="1" t="n">
        <v>82</v>
      </c>
      <c r="Q3495" s="1" t="n">
        <v>0.707</v>
      </c>
      <c r="R3495" s="1" t="n">
        <v>87</v>
      </c>
      <c r="S3495" s="1" t="n">
        <v>201</v>
      </c>
      <c r="T3495" s="1" t="n">
        <v>288</v>
      </c>
      <c r="U3495" s="1" t="n">
        <v>59</v>
      </c>
      <c r="V3495" s="1" t="n">
        <v>10</v>
      </c>
      <c r="W3495" s="1" t="n">
        <v>59</v>
      </c>
      <c r="X3495" s="1" t="n">
        <v>98</v>
      </c>
      <c r="Y3495" s="1" t="n">
        <v>197</v>
      </c>
      <c r="Z3495" s="1" t="n">
        <v>520</v>
      </c>
      <c r="AA3495" s="1" t="n">
        <v>12.5</v>
      </c>
      <c r="AB3495" s="1" t="n">
        <v>0.535</v>
      </c>
      <c r="AC3495" s="1" t="n">
        <v>1.7</v>
      </c>
      <c r="AD3495" s="1" t="n">
        <f aca="false">IF(F3495=0,0,Z3495/F3495)</f>
        <v>6.58227848101266</v>
      </c>
      <c r="AE3495" s="1" t="str">
        <f aca="false">IFERROR(LEFT(C3495,FIND("-",C3495)-1),C3495)</f>
        <v>C</v>
      </c>
      <c r="AF3495" s="1" t="str">
        <f aca="false">B3495&amp;"|"&amp;A3495</f>
        <v>Kevin Seraphin|2015</v>
      </c>
      <c r="AG3495" s="1" t="n">
        <f aca="false">SUMPRODUCT(($A$2:$A$4670=A3495)*($Z$2:$Z$4670&gt;Z3495))+1</f>
        <v>206</v>
      </c>
    </row>
    <row r="3496" customFormat="false" ht="15" hidden="false" customHeight="false" outlineLevel="0" collapsed="false">
      <c r="A3496" s="1" t="n">
        <v>2015</v>
      </c>
      <c r="B3496" s="1" t="s">
        <v>933</v>
      </c>
      <c r="C3496" s="1" t="s">
        <v>123</v>
      </c>
      <c r="D3496" s="1" t="n">
        <v>23</v>
      </c>
      <c r="E3496" s="1" t="s">
        <v>152</v>
      </c>
      <c r="F3496" s="1" t="n">
        <v>79</v>
      </c>
      <c r="G3496" s="1" t="n">
        <v>58</v>
      </c>
      <c r="H3496" s="1" t="n">
        <v>2378</v>
      </c>
      <c r="I3496" s="1" t="n">
        <v>406</v>
      </c>
      <c r="J3496" s="1" t="n">
        <v>869</v>
      </c>
      <c r="K3496" s="1" t="n">
        <v>0.467</v>
      </c>
      <c r="L3496" s="1" t="n">
        <v>109</v>
      </c>
      <c r="M3496" s="1" t="n">
        <v>268</v>
      </c>
      <c r="N3496" s="1" t="n">
        <v>0.407</v>
      </c>
      <c r="O3496" s="1" t="n">
        <v>134</v>
      </c>
      <c r="P3496" s="1" t="n">
        <v>156</v>
      </c>
      <c r="Q3496" s="1" t="n">
        <v>0.859</v>
      </c>
      <c r="R3496" s="1" t="n">
        <v>48</v>
      </c>
      <c r="S3496" s="1" t="n">
        <v>299</v>
      </c>
      <c r="T3496" s="1" t="n">
        <v>347</v>
      </c>
      <c r="U3496" s="1" t="n">
        <v>182</v>
      </c>
      <c r="V3496" s="1" t="n">
        <v>122</v>
      </c>
      <c r="W3496" s="1" t="n">
        <v>11</v>
      </c>
      <c r="X3496" s="1" t="n">
        <v>113</v>
      </c>
      <c r="Y3496" s="1" t="n">
        <v>183</v>
      </c>
      <c r="Z3496" s="1" t="n">
        <v>1055</v>
      </c>
      <c r="AA3496" s="1" t="n">
        <v>15.6</v>
      </c>
      <c r="AB3496" s="1" t="n">
        <v>0.563</v>
      </c>
      <c r="AC3496" s="1" t="n">
        <v>6.7</v>
      </c>
      <c r="AD3496" s="1" t="n">
        <f aca="false">IF(F3496=0,0,Z3496/F3496)</f>
        <v>13.3544303797468</v>
      </c>
      <c r="AE3496" s="1" t="str">
        <f aca="false">IFERROR(LEFT(C3496,FIND("-",C3496)-1),C3496)</f>
        <v>SF</v>
      </c>
      <c r="AF3496" s="1" t="str">
        <f aca="false">B3496&amp;"|"&amp;A3496</f>
        <v>Khris Middleton|2015</v>
      </c>
      <c r="AG3496" s="1" t="n">
        <f aca="false">SUMPRODUCT(($A$2:$A$4670=A3496)*($Z$2:$Z$4670&gt;Z3496))+1</f>
        <v>58</v>
      </c>
    </row>
    <row r="3497" customFormat="false" ht="15" hidden="false" customHeight="false" outlineLevel="0" collapsed="false">
      <c r="A3497" s="1" t="n">
        <v>2015</v>
      </c>
      <c r="B3497" s="1" t="s">
        <v>388</v>
      </c>
      <c r="C3497" s="1" t="s">
        <v>128</v>
      </c>
      <c r="D3497" s="1" t="n">
        <v>34</v>
      </c>
      <c r="E3497" s="1" t="s">
        <v>106</v>
      </c>
      <c r="F3497" s="1" t="n">
        <v>66</v>
      </c>
      <c r="G3497" s="1" t="n">
        <v>22</v>
      </c>
      <c r="H3497" s="1" t="n">
        <v>1610</v>
      </c>
      <c r="I3497" s="1" t="n">
        <v>142</v>
      </c>
      <c r="J3497" s="1" t="n">
        <v>381</v>
      </c>
      <c r="K3497" s="1" t="n">
        <v>0.373</v>
      </c>
      <c r="L3497" s="1" t="n">
        <v>58</v>
      </c>
      <c r="M3497" s="1" t="n">
        <v>168</v>
      </c>
      <c r="N3497" s="1" t="n">
        <v>0.345</v>
      </c>
      <c r="O3497" s="1" t="n">
        <v>35</v>
      </c>
      <c r="P3497" s="1" t="n">
        <v>50</v>
      </c>
      <c r="Q3497" s="1" t="n">
        <v>0.7</v>
      </c>
      <c r="R3497" s="1" t="n">
        <v>20</v>
      </c>
      <c r="S3497" s="1" t="n">
        <v>101</v>
      </c>
      <c r="T3497" s="1" t="n">
        <v>121</v>
      </c>
      <c r="U3497" s="1" t="n">
        <v>148</v>
      </c>
      <c r="V3497" s="1" t="n">
        <v>46</v>
      </c>
      <c r="W3497" s="1" t="n">
        <v>14</v>
      </c>
      <c r="X3497" s="1" t="n">
        <v>73</v>
      </c>
      <c r="Y3497" s="1" t="n">
        <v>144</v>
      </c>
      <c r="Z3497" s="1" t="n">
        <v>377</v>
      </c>
      <c r="AA3497" s="1" t="n">
        <v>6.8</v>
      </c>
      <c r="AB3497" s="1" t="n">
        <v>0.468</v>
      </c>
      <c r="AC3497" s="1" t="n">
        <v>1</v>
      </c>
      <c r="AD3497" s="1" t="n">
        <f aca="false">IF(F3497=0,0,Z3497/F3497)</f>
        <v>5.71212121212121</v>
      </c>
      <c r="AE3497" s="1" t="str">
        <f aca="false">IFERROR(LEFT(C3497,FIND("-",C3497)-1),C3497)</f>
        <v>SG</v>
      </c>
      <c r="AF3497" s="1" t="str">
        <f aca="false">B3497&amp;"|"&amp;A3497</f>
        <v>Kirk Hinrich|2015</v>
      </c>
      <c r="AG3497" s="1" t="n">
        <f aca="false">SUMPRODUCT(($A$2:$A$4670=A3497)*($Z$2:$Z$4670&gt;Z3497))+1</f>
        <v>267</v>
      </c>
    </row>
    <row r="3498" customFormat="false" ht="15" hidden="false" customHeight="false" outlineLevel="0" collapsed="false">
      <c r="A3498" s="1" t="n">
        <v>2015</v>
      </c>
      <c r="B3498" s="1" t="s">
        <v>863</v>
      </c>
      <c r="C3498" s="1" t="s">
        <v>128</v>
      </c>
      <c r="D3498" s="1" t="n">
        <v>24</v>
      </c>
      <c r="E3498" s="1" t="s">
        <v>117</v>
      </c>
      <c r="F3498" s="1" t="n">
        <v>77</v>
      </c>
      <c r="G3498" s="1" t="n">
        <v>77</v>
      </c>
      <c r="H3498" s="1" t="n">
        <v>2455</v>
      </c>
      <c r="I3498" s="1" t="n">
        <v>602</v>
      </c>
      <c r="J3498" s="1" t="n">
        <v>1299</v>
      </c>
      <c r="K3498" s="1" t="n">
        <v>0.463</v>
      </c>
      <c r="L3498" s="1" t="n">
        <v>239</v>
      </c>
      <c r="M3498" s="1" t="n">
        <v>545</v>
      </c>
      <c r="N3498" s="1" t="n">
        <v>0.439</v>
      </c>
      <c r="O3498" s="1" t="n">
        <v>225</v>
      </c>
      <c r="P3498" s="1" t="n">
        <v>256</v>
      </c>
      <c r="Q3498" s="1" t="n">
        <v>0.879</v>
      </c>
      <c r="R3498" s="1" t="n">
        <v>27</v>
      </c>
      <c r="S3498" s="1" t="n">
        <v>220</v>
      </c>
      <c r="T3498" s="1" t="n">
        <v>247</v>
      </c>
      <c r="U3498" s="1" t="n">
        <v>222</v>
      </c>
      <c r="V3498" s="1" t="n">
        <v>87</v>
      </c>
      <c r="W3498" s="1" t="n">
        <v>60</v>
      </c>
      <c r="X3498" s="1" t="n">
        <v>149</v>
      </c>
      <c r="Y3498" s="1" t="n">
        <v>122</v>
      </c>
      <c r="Z3498" s="1" t="n">
        <v>1668</v>
      </c>
      <c r="AA3498" s="1" t="n">
        <v>20.8</v>
      </c>
      <c r="AB3498" s="1" t="n">
        <v>0.591</v>
      </c>
      <c r="AC3498" s="1" t="n">
        <v>8.8</v>
      </c>
      <c r="AD3498" s="1" t="n">
        <f aca="false">IF(F3498=0,0,Z3498/F3498)</f>
        <v>21.6623376623377</v>
      </c>
      <c r="AE3498" s="1" t="str">
        <f aca="false">IFERROR(LEFT(C3498,FIND("-",C3498)-1),C3498)</f>
        <v>SG</v>
      </c>
      <c r="AF3498" s="1" t="str">
        <f aca="false">B3498&amp;"|"&amp;A3498</f>
        <v>Klay Thompson|2015</v>
      </c>
      <c r="AG3498" s="1" t="n">
        <f aca="false">SUMPRODUCT(($A$2:$A$4670=A3498)*($Z$2:$Z$4670&gt;Z3498))+1</f>
        <v>6</v>
      </c>
    </row>
    <row r="3499" customFormat="false" ht="15" hidden="false" customHeight="false" outlineLevel="0" collapsed="false">
      <c r="A3499" s="1" t="n">
        <v>2015</v>
      </c>
      <c r="B3499" s="1" t="s">
        <v>391</v>
      </c>
      <c r="C3499" s="1" t="s">
        <v>128</v>
      </c>
      <c r="D3499" s="1" t="n">
        <v>36</v>
      </c>
      <c r="E3499" s="1" t="s">
        <v>154</v>
      </c>
      <c r="F3499" s="1" t="n">
        <v>35</v>
      </c>
      <c r="G3499" s="1" t="n">
        <v>35</v>
      </c>
      <c r="H3499" s="1" t="n">
        <v>1207</v>
      </c>
      <c r="I3499" s="1" t="n">
        <v>266</v>
      </c>
      <c r="J3499" s="1" t="n">
        <v>713</v>
      </c>
      <c r="K3499" s="1" t="n">
        <v>0.373</v>
      </c>
      <c r="L3499" s="1" t="n">
        <v>54</v>
      </c>
      <c r="M3499" s="1" t="n">
        <v>184</v>
      </c>
      <c r="N3499" s="1" t="n">
        <v>0.293</v>
      </c>
      <c r="O3499" s="1" t="n">
        <v>196</v>
      </c>
      <c r="P3499" s="1" t="n">
        <v>241</v>
      </c>
      <c r="Q3499" s="1" t="n">
        <v>0.813</v>
      </c>
      <c r="R3499" s="1" t="n">
        <v>26</v>
      </c>
      <c r="S3499" s="1" t="n">
        <v>173</v>
      </c>
      <c r="T3499" s="1" t="n">
        <v>199</v>
      </c>
      <c r="U3499" s="1" t="n">
        <v>197</v>
      </c>
      <c r="V3499" s="1" t="n">
        <v>47</v>
      </c>
      <c r="W3499" s="1" t="n">
        <v>7</v>
      </c>
      <c r="X3499" s="1" t="n">
        <v>128</v>
      </c>
      <c r="Y3499" s="1" t="n">
        <v>65</v>
      </c>
      <c r="Z3499" s="1" t="n">
        <v>782</v>
      </c>
      <c r="AA3499" s="1" t="n">
        <v>17.6</v>
      </c>
      <c r="AB3499" s="1" t="n">
        <v>0.477</v>
      </c>
      <c r="AC3499" s="1" t="n">
        <v>0.2</v>
      </c>
      <c r="AD3499" s="1" t="n">
        <f aca="false">IF(F3499=0,0,Z3499/F3499)</f>
        <v>22.3428571428571</v>
      </c>
      <c r="AE3499" s="1" t="str">
        <f aca="false">IFERROR(LEFT(C3499,FIND("-",C3499)-1),C3499)</f>
        <v>SG</v>
      </c>
      <c r="AF3499" s="1" t="str">
        <f aca="false">B3499&amp;"|"&amp;A3499</f>
        <v>Kobe Bryant|2015</v>
      </c>
      <c r="AG3499" s="1" t="n">
        <f aca="false">SUMPRODUCT(($A$2:$A$4670=A3499)*($Z$2:$Z$4670&gt;Z3499))+1</f>
        <v>117</v>
      </c>
    </row>
    <row r="3500" customFormat="false" ht="15" hidden="false" customHeight="false" outlineLevel="0" collapsed="false">
      <c r="A3500" s="1" t="n">
        <v>2015</v>
      </c>
      <c r="B3500" s="1" t="s">
        <v>641</v>
      </c>
      <c r="C3500" s="1" t="s">
        <v>105</v>
      </c>
      <c r="D3500" s="1" t="n">
        <v>25</v>
      </c>
      <c r="E3500" s="1" t="s">
        <v>140</v>
      </c>
      <c r="F3500" s="1" t="n">
        <v>81</v>
      </c>
      <c r="G3500" s="1" t="n">
        <v>3</v>
      </c>
      <c r="H3500" s="1" t="n">
        <v>1348</v>
      </c>
      <c r="I3500" s="1" t="n">
        <v>182</v>
      </c>
      <c r="J3500" s="1" t="n">
        <v>358</v>
      </c>
      <c r="K3500" s="1" t="n">
        <v>0.508</v>
      </c>
      <c r="L3500" s="1" t="n">
        <v>0</v>
      </c>
      <c r="M3500" s="1" t="n">
        <v>0</v>
      </c>
      <c r="O3500" s="1" t="n">
        <v>55</v>
      </c>
      <c r="P3500" s="1" t="n">
        <v>85</v>
      </c>
      <c r="Q3500" s="1" t="n">
        <v>0.647</v>
      </c>
      <c r="R3500" s="1" t="n">
        <v>121</v>
      </c>
      <c r="S3500" s="1" t="n">
        <v>305</v>
      </c>
      <c r="T3500" s="1" t="n">
        <v>426</v>
      </c>
      <c r="U3500" s="1" t="n">
        <v>37</v>
      </c>
      <c r="V3500" s="1" t="n">
        <v>29</v>
      </c>
      <c r="W3500" s="1" t="n">
        <v>63</v>
      </c>
      <c r="X3500" s="1" t="n">
        <v>69</v>
      </c>
      <c r="Y3500" s="1" t="n">
        <v>148</v>
      </c>
      <c r="Z3500" s="1" t="n">
        <v>419</v>
      </c>
      <c r="AA3500" s="1" t="n">
        <v>14.2</v>
      </c>
      <c r="AB3500" s="1" t="n">
        <v>0.53</v>
      </c>
      <c r="AC3500" s="1" t="n">
        <v>3.3</v>
      </c>
      <c r="AD3500" s="1" t="n">
        <f aca="false">IF(F3500=0,0,Z3500/F3500)</f>
        <v>5.17283950617284</v>
      </c>
      <c r="AE3500" s="1" t="str">
        <f aca="false">IFERROR(LEFT(C3500,FIND("-",C3500)-1),C3500)</f>
        <v>C</v>
      </c>
      <c r="AF3500" s="1" t="str">
        <f aca="false">B3500&amp;"|"&amp;A3500</f>
        <v>Kosta Koufos|2015</v>
      </c>
      <c r="AG3500" s="1" t="n">
        <f aca="false">SUMPRODUCT(($A$2:$A$4670=A3500)*($Z$2:$Z$4670&gt;Z3500))+1</f>
        <v>247</v>
      </c>
    </row>
    <row r="3501" customFormat="false" ht="15" hidden="false" customHeight="false" outlineLevel="0" collapsed="false">
      <c r="A3501" s="1" t="n">
        <v>2015</v>
      </c>
      <c r="B3501" s="1" t="s">
        <v>1098</v>
      </c>
      <c r="C3501" s="1" t="s">
        <v>123</v>
      </c>
      <c r="D3501" s="1" t="n">
        <v>24</v>
      </c>
      <c r="E3501" s="1" t="s">
        <v>103</v>
      </c>
      <c r="F3501" s="1" t="n">
        <v>43</v>
      </c>
      <c r="G3501" s="1" t="n">
        <v>1</v>
      </c>
      <c r="H3501" s="1" t="n">
        <v>795</v>
      </c>
      <c r="I3501" s="1" t="n">
        <v>69</v>
      </c>
      <c r="J3501" s="1" t="n">
        <v>197</v>
      </c>
      <c r="K3501" s="1" t="n">
        <v>0.35</v>
      </c>
      <c r="L3501" s="1" t="n">
        <v>31</v>
      </c>
      <c r="M3501" s="1" t="n">
        <v>106</v>
      </c>
      <c r="N3501" s="1" t="n">
        <v>0.292</v>
      </c>
      <c r="O3501" s="1" t="n">
        <v>13</v>
      </c>
      <c r="P3501" s="1" t="n">
        <v>18</v>
      </c>
      <c r="Q3501" s="1" t="n">
        <v>0.722</v>
      </c>
      <c r="R3501" s="1" t="n">
        <v>39</v>
      </c>
      <c r="S3501" s="1" t="n">
        <v>79</v>
      </c>
      <c r="T3501" s="1" t="n">
        <v>118</v>
      </c>
      <c r="U3501" s="1" t="n">
        <v>85</v>
      </c>
      <c r="V3501" s="1" t="n">
        <v>29</v>
      </c>
      <c r="W3501" s="1" t="n">
        <v>13</v>
      </c>
      <c r="X3501" s="1" t="n">
        <v>55</v>
      </c>
      <c r="Y3501" s="1" t="n">
        <v>71</v>
      </c>
      <c r="Z3501" s="1" t="n">
        <v>182</v>
      </c>
      <c r="AA3501" s="1" t="n">
        <v>7.8</v>
      </c>
      <c r="AB3501" s="1" t="n">
        <v>0.444</v>
      </c>
      <c r="AC3501" s="1" t="n">
        <v>0.5</v>
      </c>
      <c r="AD3501" s="1" t="n">
        <f aca="false">IF(F3501=0,0,Z3501/F3501)</f>
        <v>4.23255813953488</v>
      </c>
      <c r="AE3501" s="1" t="str">
        <f aca="false">IFERROR(LEFT(C3501,FIND("-",C3501)-1),C3501)</f>
        <v>SF</v>
      </c>
      <c r="AF3501" s="1" t="str">
        <f aca="false">B3501&amp;"|"&amp;A3501</f>
        <v>Kostas Papanikolaou|2015</v>
      </c>
      <c r="AG3501" s="1" t="n">
        <f aca="false">SUMPRODUCT(($A$2:$A$4670=A3501)*($Z$2:$Z$4670&gt;Z3501))+1</f>
        <v>353</v>
      </c>
    </row>
    <row r="3502" customFormat="false" ht="15" hidden="false" customHeight="false" outlineLevel="0" collapsed="false">
      <c r="A3502" s="1" t="n">
        <v>2015</v>
      </c>
      <c r="B3502" s="1" t="s">
        <v>393</v>
      </c>
      <c r="C3502" s="1" t="s">
        <v>92</v>
      </c>
      <c r="D3502" s="1" t="n">
        <v>29</v>
      </c>
      <c r="E3502" s="1" t="s">
        <v>137</v>
      </c>
      <c r="F3502" s="1" t="n">
        <v>64</v>
      </c>
      <c r="G3502" s="1" t="n">
        <v>17</v>
      </c>
      <c r="H3502" s="1" t="n">
        <v>1345</v>
      </c>
      <c r="I3502" s="1" t="n">
        <v>211</v>
      </c>
      <c r="J3502" s="1" t="n">
        <v>446</v>
      </c>
      <c r="K3502" s="1" t="n">
        <v>0.473</v>
      </c>
      <c r="L3502" s="1" t="n">
        <v>0</v>
      </c>
      <c r="M3502" s="1" t="n">
        <v>7</v>
      </c>
      <c r="N3502" s="1" t="n">
        <v>0</v>
      </c>
      <c r="O3502" s="1" t="n">
        <v>87</v>
      </c>
      <c r="P3502" s="1" t="n">
        <v>117</v>
      </c>
      <c r="Q3502" s="1" t="n">
        <v>0.744</v>
      </c>
      <c r="R3502" s="1" t="n">
        <v>118</v>
      </c>
      <c r="S3502" s="1" t="n">
        <v>298</v>
      </c>
      <c r="T3502" s="1" t="n">
        <v>416</v>
      </c>
      <c r="U3502" s="1" t="n">
        <v>57</v>
      </c>
      <c r="V3502" s="1" t="n">
        <v>34</v>
      </c>
      <c r="W3502" s="1" t="n">
        <v>25</v>
      </c>
      <c r="X3502" s="1" t="n">
        <v>46</v>
      </c>
      <c r="Y3502" s="1" t="n">
        <v>130</v>
      </c>
      <c r="Z3502" s="1" t="n">
        <v>509</v>
      </c>
      <c r="AA3502" s="1" t="n">
        <v>15.4</v>
      </c>
      <c r="AB3502" s="1" t="n">
        <v>0.512</v>
      </c>
      <c r="AC3502" s="1" t="n">
        <v>3.8</v>
      </c>
      <c r="AD3502" s="1" t="n">
        <f aca="false">IF(F3502=0,0,Z3502/F3502)</f>
        <v>7.953125</v>
      </c>
      <c r="AE3502" s="1" t="str">
        <f aca="false">IFERROR(LEFT(C3502,FIND("-",C3502)-1),C3502)</f>
        <v>PF</v>
      </c>
      <c r="AF3502" s="1" t="str">
        <f aca="false">B3502&amp;"|"&amp;A3502</f>
        <v>Kris Humphries|2015</v>
      </c>
      <c r="AG3502" s="1" t="n">
        <f aca="false">SUMPRODUCT(($A$2:$A$4670=A3502)*($Z$2:$Z$4670&gt;Z3502))+1</f>
        <v>209</v>
      </c>
    </row>
    <row r="3503" customFormat="false" ht="15" hidden="false" customHeight="false" outlineLevel="0" collapsed="false">
      <c r="A3503" s="1" t="n">
        <v>2015</v>
      </c>
      <c r="B3503" s="1" t="s">
        <v>1099</v>
      </c>
      <c r="C3503" s="1" t="s">
        <v>123</v>
      </c>
      <c r="D3503" s="1" t="n">
        <v>21</v>
      </c>
      <c r="E3503" s="1" t="s">
        <v>194</v>
      </c>
      <c r="F3503" s="1" t="n">
        <v>33</v>
      </c>
      <c r="G3503" s="1" t="n">
        <v>8</v>
      </c>
      <c r="H3503" s="1" t="n">
        <v>358</v>
      </c>
      <c r="I3503" s="1" t="n">
        <v>31</v>
      </c>
      <c r="J3503" s="1" t="n">
        <v>89</v>
      </c>
      <c r="K3503" s="1" t="n">
        <v>0.348</v>
      </c>
      <c r="L3503" s="1" t="n">
        <v>3</v>
      </c>
      <c r="M3503" s="1" t="n">
        <v>11</v>
      </c>
      <c r="N3503" s="1" t="n">
        <v>0.273</v>
      </c>
      <c r="O3503" s="1" t="n">
        <v>9</v>
      </c>
      <c r="P3503" s="1" t="n">
        <v>14</v>
      </c>
      <c r="Q3503" s="1" t="n">
        <v>0.643</v>
      </c>
      <c r="R3503" s="1" t="n">
        <v>5</v>
      </c>
      <c r="S3503" s="1" t="n">
        <v>67</v>
      </c>
      <c r="T3503" s="1" t="n">
        <v>72</v>
      </c>
      <c r="U3503" s="1" t="n">
        <v>28</v>
      </c>
      <c r="V3503" s="1" t="n">
        <v>15</v>
      </c>
      <c r="W3503" s="1" t="n">
        <v>7</v>
      </c>
      <c r="X3503" s="1" t="n">
        <v>10</v>
      </c>
      <c r="Y3503" s="1" t="n">
        <v>28</v>
      </c>
      <c r="Z3503" s="1" t="n">
        <v>74</v>
      </c>
      <c r="AA3503" s="1" t="n">
        <v>8.2</v>
      </c>
      <c r="AB3503" s="1" t="n">
        <v>0.389</v>
      </c>
      <c r="AC3503" s="1" t="n">
        <v>0.3</v>
      </c>
      <c r="AD3503" s="1" t="n">
        <f aca="false">IF(F3503=0,0,Z3503/F3503)</f>
        <v>2.24242424242424</v>
      </c>
      <c r="AE3503" s="1" t="str">
        <f aca="false">IFERROR(LEFT(C3503,FIND("-",C3503)-1),C3503)</f>
        <v>SF</v>
      </c>
      <c r="AF3503" s="1" t="str">
        <f aca="false">B3503&amp;"|"&amp;A3503</f>
        <v>Kyle Anderson|2015</v>
      </c>
      <c r="AG3503" s="1" t="n">
        <f aca="false">SUMPRODUCT(($A$2:$A$4670=A3503)*($Z$2:$Z$4670&gt;Z3503))+1</f>
        <v>405</v>
      </c>
    </row>
    <row r="3504" customFormat="false" ht="15" hidden="false" customHeight="false" outlineLevel="0" collapsed="false">
      <c r="A3504" s="1" t="n">
        <v>2015</v>
      </c>
      <c r="B3504" s="1" t="s">
        <v>396</v>
      </c>
      <c r="C3504" s="1" t="s">
        <v>128</v>
      </c>
      <c r="D3504" s="1" t="n">
        <v>33</v>
      </c>
      <c r="E3504" s="1" t="s">
        <v>110</v>
      </c>
      <c r="F3504" s="1" t="n">
        <v>75</v>
      </c>
      <c r="G3504" s="1" t="n">
        <v>75</v>
      </c>
      <c r="H3504" s="1" t="n">
        <v>2418</v>
      </c>
      <c r="I3504" s="1" t="n">
        <v>292</v>
      </c>
      <c r="J3504" s="1" t="n">
        <v>600</v>
      </c>
      <c r="K3504" s="1" t="n">
        <v>0.487</v>
      </c>
      <c r="L3504" s="1" t="n">
        <v>221</v>
      </c>
      <c r="M3504" s="1" t="n">
        <v>449</v>
      </c>
      <c r="N3504" s="1" t="n">
        <v>0.492</v>
      </c>
      <c r="O3504" s="1" t="n">
        <v>106</v>
      </c>
      <c r="P3504" s="1" t="n">
        <v>118</v>
      </c>
      <c r="Q3504" s="1" t="n">
        <v>0.898</v>
      </c>
      <c r="R3504" s="1" t="n">
        <v>15</v>
      </c>
      <c r="S3504" s="1" t="n">
        <v>289</v>
      </c>
      <c r="T3504" s="1" t="n">
        <v>304</v>
      </c>
      <c r="U3504" s="1" t="n">
        <v>196</v>
      </c>
      <c r="V3504" s="1" t="n">
        <v>52</v>
      </c>
      <c r="W3504" s="1" t="n">
        <v>42</v>
      </c>
      <c r="X3504" s="1" t="n">
        <v>107</v>
      </c>
      <c r="Y3504" s="1" t="n">
        <v>140</v>
      </c>
      <c r="Z3504" s="1" t="n">
        <v>911</v>
      </c>
      <c r="AA3504" s="1" t="n">
        <v>14.8</v>
      </c>
      <c r="AB3504" s="1" t="n">
        <v>0.699</v>
      </c>
      <c r="AC3504" s="1" t="n">
        <v>7.5</v>
      </c>
      <c r="AD3504" s="1" t="n">
        <f aca="false">IF(F3504=0,0,Z3504/F3504)</f>
        <v>12.1466666666667</v>
      </c>
      <c r="AE3504" s="1" t="str">
        <f aca="false">IFERROR(LEFT(C3504,FIND("-",C3504)-1),C3504)</f>
        <v>SG</v>
      </c>
      <c r="AF3504" s="1" t="str">
        <f aca="false">B3504&amp;"|"&amp;A3504</f>
        <v>Kyle Korver|2015</v>
      </c>
      <c r="AG3504" s="1" t="n">
        <f aca="false">SUMPRODUCT(($A$2:$A$4670=A3504)*($Z$2:$Z$4670&gt;Z3504))+1</f>
        <v>90</v>
      </c>
    </row>
    <row r="3505" customFormat="false" ht="15" hidden="false" customHeight="false" outlineLevel="0" collapsed="false">
      <c r="A3505" s="1" t="n">
        <v>2015</v>
      </c>
      <c r="B3505" s="1" t="s">
        <v>398</v>
      </c>
      <c r="C3505" s="1" t="s">
        <v>102</v>
      </c>
      <c r="D3505" s="1" t="n">
        <v>28</v>
      </c>
      <c r="E3505" s="1" t="s">
        <v>147</v>
      </c>
      <c r="F3505" s="1" t="n">
        <v>70</v>
      </c>
      <c r="G3505" s="1" t="n">
        <v>70</v>
      </c>
      <c r="H3505" s="1" t="n">
        <v>2414</v>
      </c>
      <c r="I3505" s="1" t="n">
        <v>430</v>
      </c>
      <c r="J3505" s="1" t="n">
        <v>1043</v>
      </c>
      <c r="K3505" s="1" t="n">
        <v>0.412</v>
      </c>
      <c r="L3505" s="1" t="n">
        <v>132</v>
      </c>
      <c r="M3505" s="1" t="n">
        <v>391</v>
      </c>
      <c r="N3505" s="1" t="n">
        <v>0.338</v>
      </c>
      <c r="O3505" s="1" t="n">
        <v>252</v>
      </c>
      <c r="P3505" s="1" t="n">
        <v>312</v>
      </c>
      <c r="Q3505" s="1" t="n">
        <v>0.808</v>
      </c>
      <c r="R3505" s="1" t="n">
        <v>54</v>
      </c>
      <c r="S3505" s="1" t="n">
        <v>274</v>
      </c>
      <c r="T3505" s="1" t="n">
        <v>328</v>
      </c>
      <c r="U3505" s="1" t="n">
        <v>473</v>
      </c>
      <c r="V3505" s="1" t="n">
        <v>109</v>
      </c>
      <c r="W3505" s="1" t="n">
        <v>13</v>
      </c>
      <c r="X3505" s="1" t="n">
        <v>173</v>
      </c>
      <c r="Y3505" s="1" t="n">
        <v>212</v>
      </c>
      <c r="Z3505" s="1" t="n">
        <v>1244</v>
      </c>
      <c r="AA3505" s="1" t="n">
        <v>19.3</v>
      </c>
      <c r="AB3505" s="1" t="n">
        <v>0.527</v>
      </c>
      <c r="AC3505" s="1" t="n">
        <v>7.1</v>
      </c>
      <c r="AD3505" s="1" t="n">
        <f aca="false">IF(F3505=0,0,Z3505/F3505)</f>
        <v>17.7714285714286</v>
      </c>
      <c r="AE3505" s="1" t="str">
        <f aca="false">IFERROR(LEFT(C3505,FIND("-",C3505)-1),C3505)</f>
        <v>PG</v>
      </c>
      <c r="AF3505" s="1" t="str">
        <f aca="false">B3505&amp;"|"&amp;A3505</f>
        <v>Kyle Lowry|2015</v>
      </c>
      <c r="AG3505" s="1" t="n">
        <f aca="false">SUMPRODUCT(($A$2:$A$4670=A3505)*($Z$2:$Z$4670&gt;Z3505))+1</f>
        <v>30</v>
      </c>
    </row>
    <row r="3506" customFormat="false" ht="15" hidden="false" customHeight="false" outlineLevel="0" collapsed="false">
      <c r="A3506" s="1" t="n">
        <v>2015</v>
      </c>
      <c r="B3506" s="1" t="s">
        <v>936</v>
      </c>
      <c r="C3506" s="1" t="s">
        <v>92</v>
      </c>
      <c r="D3506" s="1" t="n">
        <v>24</v>
      </c>
      <c r="E3506" s="1" t="s">
        <v>112</v>
      </c>
      <c r="F3506" s="1" t="n">
        <v>51</v>
      </c>
      <c r="G3506" s="1" t="n">
        <v>17</v>
      </c>
      <c r="H3506" s="1" t="n">
        <v>824</v>
      </c>
      <c r="I3506" s="1" t="n">
        <v>119</v>
      </c>
      <c r="J3506" s="1" t="n">
        <v>242</v>
      </c>
      <c r="K3506" s="1" t="n">
        <v>0.492</v>
      </c>
      <c r="L3506" s="1" t="n">
        <v>12</v>
      </c>
      <c r="M3506" s="1" t="n">
        <v>43</v>
      </c>
      <c r="N3506" s="1" t="n">
        <v>0.279</v>
      </c>
      <c r="O3506" s="1" t="n">
        <v>44</v>
      </c>
      <c r="P3506" s="1" t="n">
        <v>57</v>
      </c>
      <c r="Q3506" s="1" t="n">
        <v>0.772</v>
      </c>
      <c r="R3506" s="1" t="n">
        <v>46</v>
      </c>
      <c r="S3506" s="1" t="n">
        <v>153</v>
      </c>
      <c r="T3506" s="1" t="n">
        <v>199</v>
      </c>
      <c r="U3506" s="1" t="n">
        <v>59</v>
      </c>
      <c r="V3506" s="1" t="n">
        <v>31</v>
      </c>
      <c r="W3506" s="1" t="n">
        <v>39</v>
      </c>
      <c r="X3506" s="1" t="n">
        <v>55</v>
      </c>
      <c r="Y3506" s="1" t="n">
        <v>110</v>
      </c>
      <c r="Z3506" s="1" t="n">
        <v>294</v>
      </c>
      <c r="AA3506" s="1" t="n">
        <v>14.8</v>
      </c>
      <c r="AB3506" s="1" t="n">
        <v>0.55</v>
      </c>
      <c r="AC3506" s="1" t="n">
        <v>1.6</v>
      </c>
      <c r="AD3506" s="1" t="n">
        <f aca="false">IF(F3506=0,0,Z3506/F3506)</f>
        <v>5.76470588235294</v>
      </c>
      <c r="AE3506" s="1" t="str">
        <f aca="false">IFERROR(LEFT(C3506,FIND("-",C3506)-1),C3506)</f>
        <v>PF</v>
      </c>
      <c r="AF3506" s="1" t="str">
        <f aca="false">B3506&amp;"|"&amp;A3506</f>
        <v>Kyle O'Quinn|2015</v>
      </c>
      <c r="AG3506" s="1" t="n">
        <f aca="false">SUMPRODUCT(($A$2:$A$4670=A3506)*($Z$2:$Z$4670&gt;Z3506))+1</f>
        <v>297</v>
      </c>
    </row>
    <row r="3507" customFormat="false" ht="15" hidden="false" customHeight="false" outlineLevel="0" collapsed="false">
      <c r="A3507" s="1" t="n">
        <v>2015</v>
      </c>
      <c r="B3507" s="1" t="s">
        <v>937</v>
      </c>
      <c r="C3507" s="1" t="s">
        <v>123</v>
      </c>
      <c r="D3507" s="1" t="n">
        <v>26</v>
      </c>
      <c r="E3507" s="1" t="s">
        <v>115</v>
      </c>
      <c r="F3507" s="1" t="n">
        <v>80</v>
      </c>
      <c r="G3507" s="1" t="n">
        <v>58</v>
      </c>
      <c r="H3507" s="1" t="n">
        <v>1743</v>
      </c>
      <c r="I3507" s="1" t="n">
        <v>172</v>
      </c>
      <c r="J3507" s="1" t="n">
        <v>446</v>
      </c>
      <c r="K3507" s="1" t="n">
        <v>0.386</v>
      </c>
      <c r="L3507" s="1" t="n">
        <v>96</v>
      </c>
      <c r="M3507" s="1" t="n">
        <v>241</v>
      </c>
      <c r="N3507" s="1" t="n">
        <v>0.398</v>
      </c>
      <c r="O3507" s="1" t="n">
        <v>40</v>
      </c>
      <c r="P3507" s="1" t="n">
        <v>52</v>
      </c>
      <c r="Q3507" s="1" t="n">
        <v>0.769</v>
      </c>
      <c r="R3507" s="1" t="n">
        <v>33</v>
      </c>
      <c r="S3507" s="1" t="n">
        <v>161</v>
      </c>
      <c r="T3507" s="1" t="n">
        <v>194</v>
      </c>
      <c r="U3507" s="1" t="n">
        <v>85</v>
      </c>
      <c r="V3507" s="1" t="n">
        <v>47</v>
      </c>
      <c r="W3507" s="1" t="n">
        <v>21</v>
      </c>
      <c r="X3507" s="1" t="n">
        <v>55</v>
      </c>
      <c r="Y3507" s="1" t="n">
        <v>153</v>
      </c>
      <c r="Z3507" s="1" t="n">
        <v>480</v>
      </c>
      <c r="AA3507" s="1" t="n">
        <v>8.5</v>
      </c>
      <c r="AB3507" s="1" t="n">
        <v>0.512</v>
      </c>
      <c r="AC3507" s="1" t="n">
        <v>2</v>
      </c>
      <c r="AD3507" s="1" t="n">
        <f aca="false">IF(F3507=0,0,Z3507/F3507)</f>
        <v>6</v>
      </c>
      <c r="AE3507" s="1" t="str">
        <f aca="false">IFERROR(LEFT(C3507,FIND("-",C3507)-1),C3507)</f>
        <v>SF</v>
      </c>
      <c r="AF3507" s="1" t="str">
        <f aca="false">B3507&amp;"|"&amp;A3507</f>
        <v>Kyle Singler|2015</v>
      </c>
      <c r="AG3507" s="1" t="n">
        <f aca="false">SUMPRODUCT(($A$2:$A$4670=A3507)*($Z$2:$Z$4670&gt;Z3507))+1</f>
        <v>219</v>
      </c>
    </row>
    <row r="3508" customFormat="false" ht="15" hidden="false" customHeight="false" outlineLevel="0" collapsed="false">
      <c r="A3508" s="1" t="n">
        <v>2015</v>
      </c>
      <c r="B3508" s="1" t="s">
        <v>864</v>
      </c>
      <c r="C3508" s="1" t="s">
        <v>102</v>
      </c>
      <c r="D3508" s="1" t="n">
        <v>22</v>
      </c>
      <c r="E3508" s="1" t="s">
        <v>135</v>
      </c>
      <c r="F3508" s="1" t="n">
        <v>75</v>
      </c>
      <c r="G3508" s="1" t="n">
        <v>75</v>
      </c>
      <c r="H3508" s="1" t="n">
        <v>2730</v>
      </c>
      <c r="I3508" s="1" t="n">
        <v>578</v>
      </c>
      <c r="J3508" s="1" t="n">
        <v>1235</v>
      </c>
      <c r="K3508" s="1" t="n">
        <v>0.468</v>
      </c>
      <c r="L3508" s="1" t="n">
        <v>157</v>
      </c>
      <c r="M3508" s="1" t="n">
        <v>378</v>
      </c>
      <c r="N3508" s="1" t="n">
        <v>0.415</v>
      </c>
      <c r="O3508" s="1" t="n">
        <v>315</v>
      </c>
      <c r="P3508" s="1" t="n">
        <v>365</v>
      </c>
      <c r="Q3508" s="1" t="n">
        <v>0.863</v>
      </c>
      <c r="R3508" s="1" t="n">
        <v>55</v>
      </c>
      <c r="S3508" s="1" t="n">
        <v>182</v>
      </c>
      <c r="T3508" s="1" t="n">
        <v>237</v>
      </c>
      <c r="U3508" s="1" t="n">
        <v>389</v>
      </c>
      <c r="V3508" s="1" t="n">
        <v>114</v>
      </c>
      <c r="W3508" s="1" t="n">
        <v>20</v>
      </c>
      <c r="X3508" s="1" t="n">
        <v>186</v>
      </c>
      <c r="Y3508" s="1" t="n">
        <v>146</v>
      </c>
      <c r="Z3508" s="1" t="n">
        <v>1628</v>
      </c>
      <c r="AA3508" s="1" t="n">
        <v>21.5</v>
      </c>
      <c r="AB3508" s="1" t="n">
        <v>0.583</v>
      </c>
      <c r="AC3508" s="1" t="n">
        <v>10.4</v>
      </c>
      <c r="AD3508" s="1" t="n">
        <f aca="false">IF(F3508=0,0,Z3508/F3508)</f>
        <v>21.7066666666667</v>
      </c>
      <c r="AE3508" s="1" t="str">
        <f aca="false">IFERROR(LEFT(C3508,FIND("-",C3508)-1),C3508)</f>
        <v>PG</v>
      </c>
      <c r="AF3508" s="1" t="str">
        <f aca="false">B3508&amp;"|"&amp;A3508</f>
        <v>Kyrie Irving|2015</v>
      </c>
      <c r="AG3508" s="1" t="n">
        <f aca="false">SUMPRODUCT(($A$2:$A$4670=A3508)*($Z$2:$Z$4670&gt;Z3508))+1</f>
        <v>9</v>
      </c>
    </row>
    <row r="3509" customFormat="false" ht="15" hidden="false" customHeight="false" outlineLevel="0" collapsed="false">
      <c r="A3509" s="1" t="n">
        <v>2015</v>
      </c>
      <c r="B3509" s="1" t="s">
        <v>400</v>
      </c>
      <c r="C3509" s="1" t="s">
        <v>92</v>
      </c>
      <c r="D3509" s="1" t="n">
        <v>29</v>
      </c>
      <c r="E3509" s="1" t="s">
        <v>191</v>
      </c>
      <c r="F3509" s="1" t="n">
        <v>71</v>
      </c>
      <c r="G3509" s="1" t="n">
        <v>71</v>
      </c>
      <c r="H3509" s="1" t="n">
        <v>2512</v>
      </c>
      <c r="I3509" s="1" t="n">
        <v>659</v>
      </c>
      <c r="J3509" s="1" t="n">
        <v>1415</v>
      </c>
      <c r="K3509" s="1" t="n">
        <v>0.466</v>
      </c>
      <c r="L3509" s="1" t="n">
        <v>37</v>
      </c>
      <c r="M3509" s="1" t="n">
        <v>105</v>
      </c>
      <c r="N3509" s="1" t="n">
        <v>0.352</v>
      </c>
      <c r="O3509" s="1" t="n">
        <v>306</v>
      </c>
      <c r="P3509" s="1" t="n">
        <v>362</v>
      </c>
      <c r="Q3509" s="1" t="n">
        <v>0.845</v>
      </c>
      <c r="R3509" s="1" t="n">
        <v>177</v>
      </c>
      <c r="S3509" s="1" t="n">
        <v>549</v>
      </c>
      <c r="T3509" s="1" t="n">
        <v>726</v>
      </c>
      <c r="U3509" s="1" t="n">
        <v>124</v>
      </c>
      <c r="V3509" s="1" t="n">
        <v>48</v>
      </c>
      <c r="W3509" s="1" t="n">
        <v>68</v>
      </c>
      <c r="X3509" s="1" t="n">
        <v>122</v>
      </c>
      <c r="Y3509" s="1" t="n">
        <v>125</v>
      </c>
      <c r="Z3509" s="1" t="n">
        <v>1661</v>
      </c>
      <c r="AA3509" s="1" t="n">
        <v>22.8</v>
      </c>
      <c r="AB3509" s="1" t="n">
        <v>0.528</v>
      </c>
      <c r="AC3509" s="1" t="n">
        <v>8.6</v>
      </c>
      <c r="AD3509" s="1" t="n">
        <f aca="false">IF(F3509=0,0,Z3509/F3509)</f>
        <v>23.3943661971831</v>
      </c>
      <c r="AE3509" s="1" t="str">
        <f aca="false">IFERROR(LEFT(C3509,FIND("-",C3509)-1),C3509)</f>
        <v>PF</v>
      </c>
      <c r="AF3509" s="1" t="str">
        <f aca="false">B3509&amp;"|"&amp;A3509</f>
        <v>LaMarcus Aldridge|2015</v>
      </c>
      <c r="AG3509" s="1" t="n">
        <f aca="false">SUMPRODUCT(($A$2:$A$4670=A3509)*($Z$2:$Z$4670&gt;Z3509))+1</f>
        <v>7</v>
      </c>
    </row>
    <row r="3510" customFormat="false" ht="15" hidden="false" customHeight="false" outlineLevel="0" collapsed="false">
      <c r="A3510" s="1" t="n">
        <v>2015</v>
      </c>
      <c r="B3510" s="1" t="s">
        <v>778</v>
      </c>
      <c r="C3510" s="1" t="s">
        <v>128</v>
      </c>
      <c r="D3510" s="1" t="n">
        <v>24</v>
      </c>
      <c r="E3510" s="1" t="s">
        <v>1048</v>
      </c>
      <c r="F3510" s="1" t="n">
        <v>61</v>
      </c>
      <c r="G3510" s="1" t="n">
        <v>25</v>
      </c>
      <c r="H3510" s="1" t="n">
        <v>1573</v>
      </c>
      <c r="I3510" s="1" t="n">
        <v>207</v>
      </c>
      <c r="J3510" s="1" t="n">
        <v>550</v>
      </c>
      <c r="K3510" s="1" t="n">
        <v>0.376</v>
      </c>
      <c r="L3510" s="1" t="n">
        <v>18</v>
      </c>
      <c r="M3510" s="1" t="n">
        <v>105</v>
      </c>
      <c r="N3510" s="1" t="n">
        <v>0.171</v>
      </c>
      <c r="O3510" s="1" t="n">
        <v>69</v>
      </c>
      <c r="P3510" s="1" t="n">
        <v>110</v>
      </c>
      <c r="Q3510" s="1" t="n">
        <v>0.627</v>
      </c>
      <c r="R3510" s="1" t="n">
        <v>39</v>
      </c>
      <c r="S3510" s="1" t="n">
        <v>238</v>
      </c>
      <c r="T3510" s="1" t="n">
        <v>277</v>
      </c>
      <c r="U3510" s="1" t="n">
        <v>240</v>
      </c>
      <c r="V3510" s="1" t="n">
        <v>38</v>
      </c>
      <c r="W3510" s="1" t="n">
        <v>8</v>
      </c>
      <c r="X3510" s="1" t="n">
        <v>128</v>
      </c>
      <c r="Y3510" s="1" t="n">
        <v>134</v>
      </c>
      <c r="Z3510" s="1" t="n">
        <v>501</v>
      </c>
      <c r="AA3510" s="1" t="n">
        <v>8.8</v>
      </c>
      <c r="AB3510" s="1" t="n">
        <v>0.419</v>
      </c>
      <c r="AC3510" s="1" t="n">
        <v>-0.9</v>
      </c>
      <c r="AD3510" s="1" t="n">
        <f aca="false">IF(F3510=0,0,Z3510/F3510)</f>
        <v>8.21311475409836</v>
      </c>
      <c r="AE3510" s="1" t="str">
        <f aca="false">IFERROR(LEFT(C3510,FIND("-",C3510)-1),C3510)</f>
        <v>SG</v>
      </c>
      <c r="AF3510" s="1" t="str">
        <f aca="false">B3510&amp;"|"&amp;A3510</f>
        <v>Lance Stephenson|2015</v>
      </c>
      <c r="AG3510" s="1" t="n">
        <f aca="false">SUMPRODUCT(($A$2:$A$4670=A3510)*($Z$2:$Z$4670&gt;Z3510))+1</f>
        <v>213</v>
      </c>
    </row>
    <row r="3511" customFormat="false" ht="15" hidden="false" customHeight="false" outlineLevel="0" collapsed="false">
      <c r="A3511" s="1" t="n">
        <v>2015</v>
      </c>
      <c r="B3511" s="1" t="s">
        <v>865</v>
      </c>
      <c r="C3511" s="1" t="s">
        <v>431</v>
      </c>
      <c r="D3511" s="1" t="n">
        <v>26</v>
      </c>
      <c r="E3511" s="1" t="s">
        <v>115</v>
      </c>
      <c r="F3511" s="1" t="n">
        <v>62</v>
      </c>
      <c r="G3511" s="1" t="n">
        <v>37</v>
      </c>
      <c r="H3511" s="1" t="n">
        <v>1490</v>
      </c>
      <c r="I3511" s="1" t="n">
        <v>182</v>
      </c>
      <c r="J3511" s="1" t="n">
        <v>442</v>
      </c>
      <c r="K3511" s="1" t="n">
        <v>0.412</v>
      </c>
      <c r="L3511" s="1" t="n">
        <v>7</v>
      </c>
      <c r="M3511" s="1" t="n">
        <v>22</v>
      </c>
      <c r="N3511" s="1" t="n">
        <v>0.318</v>
      </c>
      <c r="O3511" s="1" t="n">
        <v>72</v>
      </c>
      <c r="P3511" s="1" t="n">
        <v>99</v>
      </c>
      <c r="Q3511" s="1" t="n">
        <v>0.727</v>
      </c>
      <c r="R3511" s="1" t="n">
        <v>65</v>
      </c>
      <c r="S3511" s="1" t="n">
        <v>130</v>
      </c>
      <c r="T3511" s="1" t="n">
        <v>195</v>
      </c>
      <c r="U3511" s="1" t="n">
        <v>69</v>
      </c>
      <c r="V3511" s="1" t="n">
        <v>37</v>
      </c>
      <c r="W3511" s="1" t="n">
        <v>8</v>
      </c>
      <c r="X3511" s="1" t="n">
        <v>74</v>
      </c>
      <c r="Y3511" s="1" t="n">
        <v>101</v>
      </c>
      <c r="Z3511" s="1" t="n">
        <v>443</v>
      </c>
      <c r="AA3511" s="1" t="n">
        <v>8</v>
      </c>
      <c r="AB3511" s="1" t="n">
        <v>0.456</v>
      </c>
      <c r="AC3511" s="1" t="n">
        <v>-0.4</v>
      </c>
      <c r="AD3511" s="1" t="n">
        <f aca="false">IF(F3511=0,0,Z3511/F3511)</f>
        <v>7.14516129032258</v>
      </c>
      <c r="AE3511" s="1" t="str">
        <f aca="false">IFERROR(LEFT(C3511,FIND("-",C3511)-1),C3511)</f>
        <v>PF</v>
      </c>
      <c r="AF3511" s="1" t="str">
        <f aca="false">B3511&amp;"|"&amp;A3511</f>
        <v>Lance Thomas|2015</v>
      </c>
      <c r="AG3511" s="1" t="n">
        <f aca="false">SUMPRODUCT(($A$2:$A$4670=A3511)*($Z$2:$Z$4670&gt;Z3511))+1</f>
        <v>231</v>
      </c>
    </row>
    <row r="3512" customFormat="false" ht="15" hidden="false" customHeight="false" outlineLevel="0" collapsed="false">
      <c r="A3512" s="1" t="n">
        <v>2015</v>
      </c>
      <c r="B3512" s="1" t="s">
        <v>779</v>
      </c>
      <c r="C3512" s="1" t="s">
        <v>123</v>
      </c>
      <c r="D3512" s="1" t="n">
        <v>26</v>
      </c>
      <c r="E3512" s="1" t="s">
        <v>147</v>
      </c>
      <c r="F3512" s="1" t="n">
        <v>26</v>
      </c>
      <c r="G3512" s="1" t="n">
        <v>9</v>
      </c>
      <c r="H3512" s="1" t="n">
        <v>216</v>
      </c>
      <c r="I3512" s="1" t="n">
        <v>20</v>
      </c>
      <c r="J3512" s="1" t="n">
        <v>41</v>
      </c>
      <c r="K3512" s="1" t="n">
        <v>0.488</v>
      </c>
      <c r="L3512" s="1" t="n">
        <v>1</v>
      </c>
      <c r="M3512" s="1" t="n">
        <v>2</v>
      </c>
      <c r="N3512" s="1" t="n">
        <v>0.5</v>
      </c>
      <c r="O3512" s="1" t="n">
        <v>5</v>
      </c>
      <c r="P3512" s="1" t="n">
        <v>6</v>
      </c>
      <c r="Q3512" s="1" t="n">
        <v>0.833</v>
      </c>
      <c r="R3512" s="1" t="n">
        <v>10</v>
      </c>
      <c r="S3512" s="1" t="n">
        <v>16</v>
      </c>
      <c r="T3512" s="1" t="n">
        <v>26</v>
      </c>
      <c r="U3512" s="1" t="n">
        <v>15</v>
      </c>
      <c r="V3512" s="1" t="n">
        <v>11</v>
      </c>
      <c r="W3512" s="1" t="n">
        <v>0</v>
      </c>
      <c r="X3512" s="1" t="n">
        <v>8</v>
      </c>
      <c r="Y3512" s="1" t="n">
        <v>9</v>
      </c>
      <c r="Z3512" s="1" t="n">
        <v>46</v>
      </c>
      <c r="AA3512" s="1" t="n">
        <v>10.8</v>
      </c>
      <c r="AB3512" s="1" t="n">
        <v>0.527</v>
      </c>
      <c r="AC3512" s="1" t="n">
        <v>0.3</v>
      </c>
      <c r="AD3512" s="1" t="n">
        <f aca="false">IF(F3512=0,0,Z3512/F3512)</f>
        <v>1.76923076923077</v>
      </c>
      <c r="AE3512" s="1" t="str">
        <f aca="false">IFERROR(LEFT(C3512,FIND("-",C3512)-1),C3512)</f>
        <v>SF</v>
      </c>
      <c r="AF3512" s="1" t="str">
        <f aca="false">B3512&amp;"|"&amp;A3512</f>
        <v>Landry Fields|2015</v>
      </c>
      <c r="AG3512" s="1" t="n">
        <f aca="false">SUMPRODUCT(($A$2:$A$4670=A3512)*($Z$2:$Z$4670&gt;Z3512))+1</f>
        <v>424</v>
      </c>
    </row>
    <row r="3513" customFormat="false" ht="15" hidden="false" customHeight="false" outlineLevel="0" collapsed="false">
      <c r="A3513" s="1" t="n">
        <v>2015</v>
      </c>
      <c r="B3513" s="1" t="s">
        <v>1100</v>
      </c>
      <c r="C3513" s="1" t="s">
        <v>102</v>
      </c>
      <c r="D3513" s="1" t="n">
        <v>23</v>
      </c>
      <c r="E3513" s="1" t="s">
        <v>256</v>
      </c>
      <c r="F3513" s="1" t="n">
        <v>45</v>
      </c>
      <c r="G3513" s="1" t="n">
        <v>41</v>
      </c>
      <c r="H3513" s="1" t="n">
        <v>1457</v>
      </c>
      <c r="I3513" s="1" t="n">
        <v>204</v>
      </c>
      <c r="J3513" s="1" t="n">
        <v>511</v>
      </c>
      <c r="K3513" s="1" t="n">
        <v>0.399</v>
      </c>
      <c r="L3513" s="1" t="n">
        <v>62</v>
      </c>
      <c r="M3513" s="1" t="n">
        <v>176</v>
      </c>
      <c r="N3513" s="1" t="n">
        <v>0.352</v>
      </c>
      <c r="O3513" s="1" t="n">
        <v>63</v>
      </c>
      <c r="P3513" s="1" t="n">
        <v>78</v>
      </c>
      <c r="Q3513" s="1" t="n">
        <v>0.808</v>
      </c>
      <c r="R3513" s="1" t="n">
        <v>37</v>
      </c>
      <c r="S3513" s="1" t="n">
        <v>153</v>
      </c>
      <c r="T3513" s="1" t="n">
        <v>190</v>
      </c>
      <c r="U3513" s="1" t="n">
        <v>150</v>
      </c>
      <c r="V3513" s="1" t="n">
        <v>52</v>
      </c>
      <c r="W3513" s="1" t="n">
        <v>12</v>
      </c>
      <c r="X3513" s="1" t="n">
        <v>61</v>
      </c>
      <c r="Y3513" s="1" t="n">
        <v>129</v>
      </c>
      <c r="Z3513" s="1" t="n">
        <v>533</v>
      </c>
      <c r="AA3513" s="1" t="n">
        <v>12.3</v>
      </c>
      <c r="AB3513" s="1" t="n">
        <v>0.489</v>
      </c>
      <c r="AC3513" s="1" t="n">
        <v>1.3</v>
      </c>
      <c r="AD3513" s="1" t="n">
        <f aca="false">IF(F3513=0,0,Z3513/F3513)</f>
        <v>11.8444444444444</v>
      </c>
      <c r="AE3513" s="1" t="str">
        <f aca="false">IFERROR(LEFT(C3513,FIND("-",C3513)-1),C3513)</f>
        <v>PG</v>
      </c>
      <c r="AF3513" s="1" t="str">
        <f aca="false">B3513&amp;"|"&amp;A3513</f>
        <v>Langston Galloway|2015</v>
      </c>
      <c r="AG3513" s="1" t="n">
        <f aca="false">SUMPRODUCT(($A$2:$A$4670=A3513)*($Z$2:$Z$4670&gt;Z3513))+1</f>
        <v>201</v>
      </c>
    </row>
    <row r="3514" customFormat="false" ht="15" hidden="false" customHeight="false" outlineLevel="0" collapsed="false">
      <c r="A3514" s="1" t="n">
        <v>2015</v>
      </c>
      <c r="B3514" s="1" t="s">
        <v>1101</v>
      </c>
      <c r="C3514" s="1" t="s">
        <v>102</v>
      </c>
      <c r="D3514" s="1" t="n">
        <v>24</v>
      </c>
      <c r="E3514" s="1" t="s">
        <v>142</v>
      </c>
      <c r="F3514" s="1" t="n">
        <v>12</v>
      </c>
      <c r="G3514" s="1" t="n">
        <v>1</v>
      </c>
      <c r="H3514" s="1" t="n">
        <v>219</v>
      </c>
      <c r="I3514" s="1" t="n">
        <v>20</v>
      </c>
      <c r="J3514" s="1" t="n">
        <v>58</v>
      </c>
      <c r="K3514" s="1" t="n">
        <v>0.345</v>
      </c>
      <c r="L3514" s="1" t="n">
        <v>4</v>
      </c>
      <c r="M3514" s="1" t="n">
        <v>26</v>
      </c>
      <c r="N3514" s="1" t="n">
        <v>0.154</v>
      </c>
      <c r="O3514" s="1" t="n">
        <v>2</v>
      </c>
      <c r="P3514" s="1" t="n">
        <v>3</v>
      </c>
      <c r="Q3514" s="1" t="n">
        <v>0.667</v>
      </c>
      <c r="R3514" s="1" t="n">
        <v>1</v>
      </c>
      <c r="S3514" s="1" t="n">
        <v>14</v>
      </c>
      <c r="T3514" s="1" t="n">
        <v>15</v>
      </c>
      <c r="U3514" s="1" t="n">
        <v>45</v>
      </c>
      <c r="V3514" s="1" t="n">
        <v>6</v>
      </c>
      <c r="W3514" s="1" t="n">
        <v>0</v>
      </c>
      <c r="X3514" s="1" t="n">
        <v>25</v>
      </c>
      <c r="Y3514" s="1" t="n">
        <v>13</v>
      </c>
      <c r="Z3514" s="1" t="n">
        <v>46</v>
      </c>
      <c r="AA3514" s="1" t="n">
        <v>4.5</v>
      </c>
      <c r="AB3514" s="1" t="n">
        <v>0.388</v>
      </c>
      <c r="AC3514" s="1" t="n">
        <v>-0.4</v>
      </c>
      <c r="AD3514" s="1" t="n">
        <f aca="false">IF(F3514=0,0,Z3514/F3514)</f>
        <v>3.83333333333333</v>
      </c>
      <c r="AE3514" s="1" t="str">
        <f aca="false">IFERROR(LEFT(C3514,FIND("-",C3514)-1),C3514)</f>
        <v>PG</v>
      </c>
      <c r="AF3514" s="1" t="str">
        <f aca="false">B3514&amp;"|"&amp;A3514</f>
        <v>Larry Drew|2015</v>
      </c>
      <c r="AG3514" s="1" t="n">
        <f aca="false">SUMPRODUCT(($A$2:$A$4670=A3514)*($Z$2:$Z$4670&gt;Z3514))+1</f>
        <v>424</v>
      </c>
    </row>
    <row r="3515" customFormat="false" ht="15" hidden="false" customHeight="false" outlineLevel="0" collapsed="false">
      <c r="A3515" s="1" t="n">
        <v>2015</v>
      </c>
      <c r="B3515" s="1" t="s">
        <v>781</v>
      </c>
      <c r="C3515" s="1" t="s">
        <v>105</v>
      </c>
      <c r="D3515" s="1" t="n">
        <v>26</v>
      </c>
      <c r="E3515" s="1" t="s">
        <v>152</v>
      </c>
      <c r="F3515" s="1" t="n">
        <v>27</v>
      </c>
      <c r="G3515" s="1" t="n">
        <v>26</v>
      </c>
      <c r="H3515" s="1" t="n">
        <v>586</v>
      </c>
      <c r="I3515" s="1" t="n">
        <v>86</v>
      </c>
      <c r="J3515" s="1" t="n">
        <v>172</v>
      </c>
      <c r="K3515" s="1" t="n">
        <v>0.5</v>
      </c>
      <c r="L3515" s="1" t="n">
        <v>0</v>
      </c>
      <c r="M3515" s="1" t="n">
        <v>0</v>
      </c>
      <c r="O3515" s="1" t="n">
        <v>24</v>
      </c>
      <c r="P3515" s="1" t="n">
        <v>48</v>
      </c>
      <c r="Q3515" s="1" t="n">
        <v>0.5</v>
      </c>
      <c r="R3515" s="1" t="n">
        <v>67</v>
      </c>
      <c r="S3515" s="1" t="n">
        <v>99</v>
      </c>
      <c r="T3515" s="1" t="n">
        <v>166</v>
      </c>
      <c r="U3515" s="1" t="n">
        <v>23</v>
      </c>
      <c r="V3515" s="1" t="n">
        <v>26</v>
      </c>
      <c r="W3515" s="1" t="n">
        <v>39</v>
      </c>
      <c r="X3515" s="1" t="n">
        <v>28</v>
      </c>
      <c r="Y3515" s="1" t="n">
        <v>104</v>
      </c>
      <c r="Z3515" s="1" t="n">
        <v>196</v>
      </c>
      <c r="AA3515" s="1" t="n">
        <v>15.2</v>
      </c>
      <c r="AB3515" s="1" t="n">
        <v>0.507</v>
      </c>
      <c r="AC3515" s="1" t="n">
        <v>1.6</v>
      </c>
      <c r="AD3515" s="1" t="n">
        <f aca="false">IF(F3515=0,0,Z3515/F3515)</f>
        <v>7.25925925925926</v>
      </c>
      <c r="AE3515" s="1" t="str">
        <f aca="false">IFERROR(LEFT(C3515,FIND("-",C3515)-1),C3515)</f>
        <v>C</v>
      </c>
      <c r="AF3515" s="1" t="str">
        <f aca="false">B3515&amp;"|"&amp;A3515</f>
        <v>Larry Sanders|2015</v>
      </c>
      <c r="AG3515" s="1" t="n">
        <f aca="false">SUMPRODUCT(($A$2:$A$4670=A3515)*($Z$2:$Z$4670&gt;Z3515))+1</f>
        <v>344</v>
      </c>
    </row>
    <row r="3516" customFormat="false" ht="15" hidden="false" customHeight="false" outlineLevel="0" collapsed="false">
      <c r="A3516" s="1" t="n">
        <v>2015</v>
      </c>
      <c r="B3516" s="1" t="s">
        <v>866</v>
      </c>
      <c r="C3516" s="1" t="s">
        <v>105</v>
      </c>
      <c r="D3516" s="1" t="n">
        <v>25</v>
      </c>
      <c r="E3516" s="1" t="s">
        <v>145</v>
      </c>
      <c r="F3516" s="1" t="n">
        <v>63</v>
      </c>
      <c r="G3516" s="1" t="n">
        <v>0</v>
      </c>
      <c r="H3516" s="1" t="n">
        <v>1070</v>
      </c>
      <c r="I3516" s="1" t="n">
        <v>141</v>
      </c>
      <c r="J3516" s="1" t="n">
        <v>299</v>
      </c>
      <c r="K3516" s="1" t="n">
        <v>0.472</v>
      </c>
      <c r="L3516" s="1" t="n">
        <v>0</v>
      </c>
      <c r="M3516" s="1" t="n">
        <v>0</v>
      </c>
      <c r="O3516" s="1" t="n">
        <v>33</v>
      </c>
      <c r="P3516" s="1" t="n">
        <v>47</v>
      </c>
      <c r="Q3516" s="1" t="n">
        <v>0.702</v>
      </c>
      <c r="R3516" s="1" t="n">
        <v>123</v>
      </c>
      <c r="S3516" s="1" t="n">
        <v>200</v>
      </c>
      <c r="T3516" s="1" t="n">
        <v>323</v>
      </c>
      <c r="U3516" s="1" t="n">
        <v>73</v>
      </c>
      <c r="V3516" s="1" t="n">
        <v>15</v>
      </c>
      <c r="W3516" s="1" t="n">
        <v>42</v>
      </c>
      <c r="X3516" s="1" t="n">
        <v>40</v>
      </c>
      <c r="Y3516" s="1" t="n">
        <v>102</v>
      </c>
      <c r="Z3516" s="1" t="n">
        <v>315</v>
      </c>
      <c r="AA3516" s="1" t="n">
        <v>14.9</v>
      </c>
      <c r="AB3516" s="1" t="n">
        <v>0.493</v>
      </c>
      <c r="AC3516" s="1" t="n">
        <v>2.8</v>
      </c>
      <c r="AD3516" s="1" t="n">
        <f aca="false">IF(F3516=0,0,Z3516/F3516)</f>
        <v>5</v>
      </c>
      <c r="AE3516" s="1" t="str">
        <f aca="false">IFERROR(LEFT(C3516,FIND("-",C3516)-1),C3516)</f>
        <v>C</v>
      </c>
      <c r="AF3516" s="1" t="str">
        <f aca="false">B3516&amp;"|"&amp;A3516</f>
        <v>Lavoy Allen|2015</v>
      </c>
      <c r="AG3516" s="1" t="n">
        <f aca="false">SUMPRODUCT(($A$2:$A$4670=A3516)*($Z$2:$Z$4670&gt;Z3516))+1</f>
        <v>286</v>
      </c>
    </row>
    <row r="3517" customFormat="false" ht="15" hidden="false" customHeight="false" outlineLevel="0" collapsed="false">
      <c r="A3517" s="1" t="n">
        <v>2015</v>
      </c>
      <c r="B3517" s="1" t="s">
        <v>405</v>
      </c>
      <c r="C3517" s="1" t="s">
        <v>123</v>
      </c>
      <c r="D3517" s="1" t="n">
        <v>30</v>
      </c>
      <c r="E3517" s="1" t="s">
        <v>135</v>
      </c>
      <c r="F3517" s="1" t="n">
        <v>69</v>
      </c>
      <c r="G3517" s="1" t="n">
        <v>69</v>
      </c>
      <c r="H3517" s="1" t="n">
        <v>2493</v>
      </c>
      <c r="I3517" s="1" t="n">
        <v>624</v>
      </c>
      <c r="J3517" s="1" t="n">
        <v>1279</v>
      </c>
      <c r="K3517" s="1" t="n">
        <v>0.488</v>
      </c>
      <c r="L3517" s="1" t="n">
        <v>120</v>
      </c>
      <c r="M3517" s="1" t="n">
        <v>339</v>
      </c>
      <c r="N3517" s="1" t="n">
        <v>0.354</v>
      </c>
      <c r="O3517" s="1" t="n">
        <v>375</v>
      </c>
      <c r="P3517" s="1" t="n">
        <v>528</v>
      </c>
      <c r="Q3517" s="1" t="n">
        <v>0.71</v>
      </c>
      <c r="R3517" s="1" t="n">
        <v>51</v>
      </c>
      <c r="S3517" s="1" t="n">
        <v>365</v>
      </c>
      <c r="T3517" s="1" t="n">
        <v>416</v>
      </c>
      <c r="U3517" s="1" t="n">
        <v>511</v>
      </c>
      <c r="V3517" s="1" t="n">
        <v>109</v>
      </c>
      <c r="W3517" s="1" t="n">
        <v>49</v>
      </c>
      <c r="X3517" s="1" t="n">
        <v>272</v>
      </c>
      <c r="Y3517" s="1" t="n">
        <v>135</v>
      </c>
      <c r="Z3517" s="1" t="n">
        <v>1743</v>
      </c>
      <c r="AA3517" s="1" t="n">
        <v>25.9</v>
      </c>
      <c r="AB3517" s="1" t="n">
        <v>0.577</v>
      </c>
      <c r="AC3517" s="1" t="n">
        <v>10.4</v>
      </c>
      <c r="AD3517" s="1" t="n">
        <f aca="false">IF(F3517=0,0,Z3517/F3517)</f>
        <v>25.2608695652174</v>
      </c>
      <c r="AE3517" s="1" t="str">
        <f aca="false">IFERROR(LEFT(C3517,FIND("-",C3517)-1),C3517)</f>
        <v>SF</v>
      </c>
      <c r="AF3517" s="1" t="str">
        <f aca="false">B3517&amp;"|"&amp;A3517</f>
        <v>LeBron James|2015</v>
      </c>
      <c r="AG3517" s="1" t="n">
        <f aca="false">SUMPRODUCT(($A$2:$A$4670=A3517)*($Z$2:$Z$4670&gt;Z3517))+1</f>
        <v>4</v>
      </c>
    </row>
    <row r="3518" customFormat="false" ht="15" hidden="false" customHeight="false" outlineLevel="0" collapsed="false">
      <c r="A3518" s="1" t="n">
        <v>2015</v>
      </c>
      <c r="B3518" s="1" t="s">
        <v>406</v>
      </c>
      <c r="C3518" s="1" t="s">
        <v>128</v>
      </c>
      <c r="D3518" s="1" t="n">
        <v>32</v>
      </c>
      <c r="E3518" s="1" t="s">
        <v>117</v>
      </c>
      <c r="F3518" s="1" t="n">
        <v>66</v>
      </c>
      <c r="G3518" s="1" t="n">
        <v>1</v>
      </c>
      <c r="H3518" s="1" t="n">
        <v>982</v>
      </c>
      <c r="I3518" s="1" t="n">
        <v>183</v>
      </c>
      <c r="J3518" s="1" t="n">
        <v>386</v>
      </c>
      <c r="K3518" s="1" t="n">
        <v>0.474</v>
      </c>
      <c r="L3518" s="1" t="n">
        <v>43</v>
      </c>
      <c r="M3518" s="1" t="n">
        <v>112</v>
      </c>
      <c r="N3518" s="1" t="n">
        <v>0.384</v>
      </c>
      <c r="O3518" s="1" t="n">
        <v>58</v>
      </c>
      <c r="P3518" s="1" t="n">
        <v>74</v>
      </c>
      <c r="Q3518" s="1" t="n">
        <v>0.784</v>
      </c>
      <c r="R3518" s="1" t="n">
        <v>23</v>
      </c>
      <c r="S3518" s="1" t="n">
        <v>68</v>
      </c>
      <c r="T3518" s="1" t="n">
        <v>91</v>
      </c>
      <c r="U3518" s="1" t="n">
        <v>99</v>
      </c>
      <c r="V3518" s="1" t="n">
        <v>41</v>
      </c>
      <c r="W3518" s="1" t="n">
        <v>8</v>
      </c>
      <c r="X3518" s="1" t="n">
        <v>44</v>
      </c>
      <c r="Y3518" s="1" t="n">
        <v>87</v>
      </c>
      <c r="Z3518" s="1" t="n">
        <v>467</v>
      </c>
      <c r="AA3518" s="1" t="n">
        <v>15.3</v>
      </c>
      <c r="AB3518" s="1" t="n">
        <v>0.558</v>
      </c>
      <c r="AC3518" s="1" t="n">
        <v>2.8</v>
      </c>
      <c r="AD3518" s="1" t="n">
        <f aca="false">IF(F3518=0,0,Z3518/F3518)</f>
        <v>7.07575757575758</v>
      </c>
      <c r="AE3518" s="1" t="str">
        <f aca="false">IFERROR(LEFT(C3518,FIND("-",C3518)-1),C3518)</f>
        <v>SG</v>
      </c>
      <c r="AF3518" s="1" t="str">
        <f aca="false">B3518&amp;"|"&amp;A3518</f>
        <v>Leandro Barbosa|2015</v>
      </c>
      <c r="AG3518" s="1" t="n">
        <f aca="false">SUMPRODUCT(($A$2:$A$4670=A3518)*($Z$2:$Z$4670&gt;Z3518))+1</f>
        <v>224</v>
      </c>
    </row>
    <row r="3519" customFormat="false" ht="15" hidden="false" customHeight="false" outlineLevel="0" collapsed="false">
      <c r="A3519" s="1" t="n">
        <v>2015</v>
      </c>
      <c r="B3519" s="1" t="s">
        <v>713</v>
      </c>
      <c r="C3519" s="1" t="s">
        <v>128</v>
      </c>
      <c r="D3519" s="1" t="n">
        <v>30</v>
      </c>
      <c r="E3519" s="1" t="s">
        <v>108</v>
      </c>
      <c r="F3519" s="1" t="n">
        <v>5</v>
      </c>
      <c r="G3519" s="1" t="n">
        <v>0</v>
      </c>
      <c r="H3519" s="1" t="n">
        <v>56</v>
      </c>
      <c r="I3519" s="1" t="n">
        <v>6</v>
      </c>
      <c r="J3519" s="1" t="n">
        <v>14</v>
      </c>
      <c r="K3519" s="1" t="n">
        <v>0.429</v>
      </c>
      <c r="L3519" s="1" t="n">
        <v>3</v>
      </c>
      <c r="M3519" s="1" t="n">
        <v>6</v>
      </c>
      <c r="N3519" s="1" t="n">
        <v>0.5</v>
      </c>
      <c r="O3519" s="1" t="n">
        <v>3</v>
      </c>
      <c r="P3519" s="1" t="n">
        <v>4</v>
      </c>
      <c r="Q3519" s="1" t="n">
        <v>0.75</v>
      </c>
      <c r="R3519" s="1" t="n">
        <v>1</v>
      </c>
      <c r="S3519" s="1" t="n">
        <v>7</v>
      </c>
      <c r="T3519" s="1" t="n">
        <v>8</v>
      </c>
      <c r="U3519" s="1" t="n">
        <v>5</v>
      </c>
      <c r="V3519" s="1" t="n">
        <v>6</v>
      </c>
      <c r="W3519" s="1" t="n">
        <v>1</v>
      </c>
      <c r="X3519" s="1" t="n">
        <v>3</v>
      </c>
      <c r="Y3519" s="1" t="n">
        <v>4</v>
      </c>
      <c r="Z3519" s="1" t="n">
        <v>18</v>
      </c>
      <c r="AA3519" s="1" t="n">
        <v>16</v>
      </c>
      <c r="AB3519" s="1" t="n">
        <v>0.571</v>
      </c>
      <c r="AC3519" s="1" t="n">
        <v>0.2</v>
      </c>
      <c r="AD3519" s="1" t="n">
        <f aca="false">IF(F3519=0,0,Z3519/F3519)</f>
        <v>3.6</v>
      </c>
      <c r="AE3519" s="1" t="str">
        <f aca="false">IFERROR(LEFT(C3519,FIND("-",C3519)-1),C3519)</f>
        <v>SG</v>
      </c>
      <c r="AF3519" s="1" t="str">
        <f aca="false">B3519&amp;"|"&amp;A3519</f>
        <v>Lester Hudson|2015</v>
      </c>
      <c r="AG3519" s="1" t="n">
        <f aca="false">SUMPRODUCT(($A$2:$A$4670=A3519)*($Z$2:$Z$4670&gt;Z3519))+1</f>
        <v>463</v>
      </c>
    </row>
    <row r="3520" customFormat="false" ht="15" hidden="false" customHeight="false" outlineLevel="0" collapsed="false">
      <c r="A3520" s="1" t="n">
        <v>2015</v>
      </c>
      <c r="B3520" s="1" t="s">
        <v>1006</v>
      </c>
      <c r="C3520" s="1" t="s">
        <v>102</v>
      </c>
      <c r="D3520" s="1" t="n">
        <v>24</v>
      </c>
      <c r="E3520" s="1" t="s">
        <v>120</v>
      </c>
      <c r="F3520" s="1" t="n">
        <v>29</v>
      </c>
      <c r="G3520" s="1" t="n">
        <v>7</v>
      </c>
      <c r="H3520" s="1" t="n">
        <v>549</v>
      </c>
      <c r="I3520" s="1" t="n">
        <v>52</v>
      </c>
      <c r="J3520" s="1" t="n">
        <v>122</v>
      </c>
      <c r="K3520" s="1" t="n">
        <v>0.426</v>
      </c>
      <c r="L3520" s="1" t="n">
        <v>6</v>
      </c>
      <c r="M3520" s="1" t="n">
        <v>28</v>
      </c>
      <c r="N3520" s="1" t="n">
        <v>0.214</v>
      </c>
      <c r="O3520" s="1" t="n">
        <v>12</v>
      </c>
      <c r="P3520" s="1" t="n">
        <v>19</v>
      </c>
      <c r="Q3520" s="1" t="n">
        <v>0.632</v>
      </c>
      <c r="R3520" s="1" t="n">
        <v>14</v>
      </c>
      <c r="S3520" s="1" t="n">
        <v>56</v>
      </c>
      <c r="T3520" s="1" t="n">
        <v>70</v>
      </c>
      <c r="U3520" s="1" t="n">
        <v>90</v>
      </c>
      <c r="V3520" s="1" t="n">
        <v>28</v>
      </c>
      <c r="W3520" s="1" t="n">
        <v>6</v>
      </c>
      <c r="X3520" s="1" t="n">
        <v>30</v>
      </c>
      <c r="Y3520" s="1" t="n">
        <v>49</v>
      </c>
      <c r="Z3520" s="1" t="n">
        <v>122</v>
      </c>
      <c r="AA3520" s="1" t="n">
        <v>11</v>
      </c>
      <c r="AB3520" s="1" t="n">
        <v>0.468</v>
      </c>
      <c r="AC3520" s="1" t="n">
        <v>0.3</v>
      </c>
      <c r="AD3520" s="1" t="n">
        <f aca="false">IF(F3520=0,0,Z3520/F3520)</f>
        <v>4.20689655172414</v>
      </c>
      <c r="AE3520" s="1" t="str">
        <f aca="false">IFERROR(LEFT(C3520,FIND("-",C3520)-1),C3520)</f>
        <v>PG</v>
      </c>
      <c r="AF3520" s="1" t="str">
        <f aca="false">B3520&amp;"|"&amp;A3520</f>
        <v>Lorenzo Brown|2015</v>
      </c>
      <c r="AG3520" s="1" t="n">
        <f aca="false">SUMPRODUCT(($A$2:$A$4670=A3520)*($Z$2:$Z$4670&gt;Z3520))+1</f>
        <v>380</v>
      </c>
    </row>
    <row r="3521" customFormat="false" ht="15" hidden="false" customHeight="false" outlineLevel="0" collapsed="false">
      <c r="A3521" s="1" t="n">
        <v>2015</v>
      </c>
      <c r="B3521" s="1" t="s">
        <v>413</v>
      </c>
      <c r="C3521" s="1" t="s">
        <v>92</v>
      </c>
      <c r="D3521" s="1" t="n">
        <v>32</v>
      </c>
      <c r="E3521" s="1" t="s">
        <v>115</v>
      </c>
      <c r="F3521" s="1" t="n">
        <v>53</v>
      </c>
      <c r="G3521" s="1" t="n">
        <v>35</v>
      </c>
      <c r="H3521" s="1" t="n">
        <v>937</v>
      </c>
      <c r="I3521" s="1" t="n">
        <v>109</v>
      </c>
      <c r="J3521" s="1" t="n">
        <v>255</v>
      </c>
      <c r="K3521" s="1" t="n">
        <v>0.427</v>
      </c>
      <c r="L3521" s="1" t="n">
        <v>0</v>
      </c>
      <c r="M3521" s="1" t="n">
        <v>1</v>
      </c>
      <c r="N3521" s="1" t="n">
        <v>0</v>
      </c>
      <c r="O3521" s="1" t="n">
        <v>41</v>
      </c>
      <c r="P3521" s="1" t="n">
        <v>87</v>
      </c>
      <c r="Q3521" s="1" t="n">
        <v>0.471</v>
      </c>
      <c r="R3521" s="1" t="n">
        <v>94</v>
      </c>
      <c r="S3521" s="1" t="n">
        <v>174</v>
      </c>
      <c r="T3521" s="1" t="n">
        <v>268</v>
      </c>
      <c r="U3521" s="1" t="n">
        <v>70</v>
      </c>
      <c r="V3521" s="1" t="n">
        <v>22</v>
      </c>
      <c r="W3521" s="1" t="n">
        <v>52</v>
      </c>
      <c r="X3521" s="1" t="n">
        <v>62</v>
      </c>
      <c r="Y3521" s="1" t="n">
        <v>126</v>
      </c>
      <c r="Z3521" s="1" t="n">
        <v>259</v>
      </c>
      <c r="AA3521" s="1" t="n">
        <v>11.8</v>
      </c>
      <c r="AB3521" s="1" t="n">
        <v>0.442</v>
      </c>
      <c r="AC3521" s="1" t="n">
        <v>0.3</v>
      </c>
      <c r="AD3521" s="1" t="n">
        <f aca="false">IF(F3521=0,0,Z3521/F3521)</f>
        <v>4.88679245283019</v>
      </c>
      <c r="AE3521" s="1" t="str">
        <f aca="false">IFERROR(LEFT(C3521,FIND("-",C3521)-1),C3521)</f>
        <v>PF</v>
      </c>
      <c r="AF3521" s="1" t="str">
        <f aca="false">B3521&amp;"|"&amp;A3521</f>
        <v>Lou Amundson|2015</v>
      </c>
      <c r="AG3521" s="1" t="n">
        <f aca="false">SUMPRODUCT(($A$2:$A$4670=A3521)*($Z$2:$Z$4670&gt;Z3521))+1</f>
        <v>311</v>
      </c>
    </row>
    <row r="3522" customFormat="false" ht="15" hidden="false" customHeight="false" outlineLevel="0" collapsed="false">
      <c r="A3522" s="1" t="n">
        <v>2015</v>
      </c>
      <c r="B3522" s="1" t="s">
        <v>414</v>
      </c>
      <c r="C3522" s="1" t="s">
        <v>128</v>
      </c>
      <c r="D3522" s="1" t="n">
        <v>28</v>
      </c>
      <c r="E3522" s="1" t="s">
        <v>147</v>
      </c>
      <c r="F3522" s="1" t="n">
        <v>80</v>
      </c>
      <c r="G3522" s="1" t="n">
        <v>0</v>
      </c>
      <c r="H3522" s="1" t="n">
        <v>2016</v>
      </c>
      <c r="I3522" s="1" t="n">
        <v>375</v>
      </c>
      <c r="J3522" s="1" t="n">
        <v>928</v>
      </c>
      <c r="K3522" s="1" t="n">
        <v>0.404</v>
      </c>
      <c r="L3522" s="1" t="n">
        <v>152</v>
      </c>
      <c r="M3522" s="1" t="n">
        <v>447</v>
      </c>
      <c r="N3522" s="1" t="n">
        <v>0.34</v>
      </c>
      <c r="O3522" s="1" t="n">
        <v>340</v>
      </c>
      <c r="P3522" s="1" t="n">
        <v>395</v>
      </c>
      <c r="Q3522" s="1" t="n">
        <v>0.861</v>
      </c>
      <c r="R3522" s="1" t="n">
        <v>24</v>
      </c>
      <c r="S3522" s="1" t="n">
        <v>127</v>
      </c>
      <c r="T3522" s="1" t="n">
        <v>151</v>
      </c>
      <c r="U3522" s="1" t="n">
        <v>164</v>
      </c>
      <c r="V3522" s="1" t="n">
        <v>88</v>
      </c>
      <c r="W3522" s="1" t="n">
        <v>10</v>
      </c>
      <c r="X3522" s="1" t="n">
        <v>101</v>
      </c>
      <c r="Y3522" s="1" t="n">
        <v>103</v>
      </c>
      <c r="Z3522" s="1" t="n">
        <v>1242</v>
      </c>
      <c r="AA3522" s="1" t="n">
        <v>19.9</v>
      </c>
      <c r="AB3522" s="1" t="n">
        <v>0.564</v>
      </c>
      <c r="AC3522" s="1" t="n">
        <v>6.6</v>
      </c>
      <c r="AD3522" s="1" t="n">
        <f aca="false">IF(F3522=0,0,Z3522/F3522)</f>
        <v>15.525</v>
      </c>
      <c r="AE3522" s="1" t="str">
        <f aca="false">IFERROR(LEFT(C3522,FIND("-",C3522)-1),C3522)</f>
        <v>SG</v>
      </c>
      <c r="AF3522" s="1" t="str">
        <f aca="false">B3522&amp;"|"&amp;A3522</f>
        <v>Lou Williams|2015</v>
      </c>
      <c r="AG3522" s="1" t="n">
        <f aca="false">SUMPRODUCT(($A$2:$A$4670=A3522)*($Z$2:$Z$4670&gt;Z3522))+1</f>
        <v>31</v>
      </c>
    </row>
    <row r="3523" customFormat="false" ht="15" hidden="false" customHeight="false" outlineLevel="0" collapsed="false">
      <c r="A3523" s="1" t="n">
        <v>2015</v>
      </c>
      <c r="B3523" s="1" t="s">
        <v>644</v>
      </c>
      <c r="C3523" s="1" t="s">
        <v>92</v>
      </c>
      <c r="D3523" s="1" t="n">
        <v>28</v>
      </c>
      <c r="E3523" s="1" t="s">
        <v>142</v>
      </c>
      <c r="F3523" s="1" t="n">
        <v>67</v>
      </c>
      <c r="G3523" s="1" t="n">
        <v>61</v>
      </c>
      <c r="H3523" s="1" t="n">
        <v>1916</v>
      </c>
      <c r="I3523" s="1" t="n">
        <v>251</v>
      </c>
      <c r="J3523" s="1" t="n">
        <v>636</v>
      </c>
      <c r="K3523" s="1" t="n">
        <v>0.395</v>
      </c>
      <c r="L3523" s="1" t="n">
        <v>62</v>
      </c>
      <c r="M3523" s="1" t="n">
        <v>202</v>
      </c>
      <c r="N3523" s="1" t="n">
        <v>0.307</v>
      </c>
      <c r="O3523" s="1" t="n">
        <v>96</v>
      </c>
      <c r="P3523" s="1" t="n">
        <v>163</v>
      </c>
      <c r="Q3523" s="1" t="n">
        <v>0.589</v>
      </c>
      <c r="R3523" s="1" t="n">
        <v>82</v>
      </c>
      <c r="S3523" s="1" t="n">
        <v>246</v>
      </c>
      <c r="T3523" s="1" t="n">
        <v>328</v>
      </c>
      <c r="U3523" s="1" t="n">
        <v>106</v>
      </c>
      <c r="V3523" s="1" t="n">
        <v>81</v>
      </c>
      <c r="W3523" s="1" t="n">
        <v>21</v>
      </c>
      <c r="X3523" s="1" t="n">
        <v>99</v>
      </c>
      <c r="Y3523" s="1" t="n">
        <v>104</v>
      </c>
      <c r="Z3523" s="1" t="n">
        <v>660</v>
      </c>
      <c r="AA3523" s="1" t="n">
        <v>10.6</v>
      </c>
      <c r="AB3523" s="1" t="n">
        <v>0.466</v>
      </c>
      <c r="AC3523" s="1" t="n">
        <v>1.1</v>
      </c>
      <c r="AD3523" s="1" t="n">
        <f aca="false">IF(F3523=0,0,Z3523/F3523)</f>
        <v>9.85074626865672</v>
      </c>
      <c r="AE3523" s="1" t="str">
        <f aca="false">IFERROR(LEFT(C3523,FIND("-",C3523)-1),C3523)</f>
        <v>PF</v>
      </c>
      <c r="AF3523" s="1" t="str">
        <f aca="false">B3523&amp;"|"&amp;A3523</f>
        <v>Luc Mbah|2015</v>
      </c>
      <c r="AG3523" s="1" t="n">
        <f aca="false">SUMPRODUCT(($A$2:$A$4670=A3523)*($Z$2:$Z$4670&gt;Z3523))+1</f>
        <v>155</v>
      </c>
    </row>
    <row r="3524" customFormat="false" ht="15" hidden="false" customHeight="false" outlineLevel="0" collapsed="false">
      <c r="A3524" s="1" t="n">
        <v>2015</v>
      </c>
      <c r="B3524" s="1" t="s">
        <v>1102</v>
      </c>
      <c r="C3524" s="1" t="s">
        <v>105</v>
      </c>
      <c r="D3524" s="1" t="n">
        <v>22</v>
      </c>
      <c r="E3524" s="1" t="s">
        <v>147</v>
      </c>
      <c r="F3524" s="1" t="n">
        <v>6</v>
      </c>
      <c r="G3524" s="1" t="n">
        <v>0</v>
      </c>
      <c r="H3524" s="1" t="n">
        <v>23</v>
      </c>
      <c r="I3524" s="1" t="n">
        <v>2</v>
      </c>
      <c r="J3524" s="1" t="n">
        <v>8</v>
      </c>
      <c r="K3524" s="1" t="n">
        <v>0.25</v>
      </c>
      <c r="L3524" s="1" t="n">
        <v>0</v>
      </c>
      <c r="M3524" s="1" t="n">
        <v>0</v>
      </c>
      <c r="O3524" s="1" t="n">
        <v>2</v>
      </c>
      <c r="P3524" s="1" t="n">
        <v>4</v>
      </c>
      <c r="Q3524" s="1" t="n">
        <v>0.5</v>
      </c>
      <c r="R3524" s="1" t="n">
        <v>2</v>
      </c>
      <c r="S3524" s="1" t="n">
        <v>9</v>
      </c>
      <c r="T3524" s="1" t="n">
        <v>11</v>
      </c>
      <c r="U3524" s="1" t="n">
        <v>1</v>
      </c>
      <c r="V3524" s="1" t="n">
        <v>2</v>
      </c>
      <c r="W3524" s="1" t="n">
        <v>0</v>
      </c>
      <c r="X3524" s="1" t="n">
        <v>2</v>
      </c>
      <c r="Y3524" s="1" t="n">
        <v>6</v>
      </c>
      <c r="Z3524" s="1" t="n">
        <v>6</v>
      </c>
      <c r="AA3524" s="1" t="n">
        <v>5.2</v>
      </c>
      <c r="AB3524" s="1" t="n">
        <v>0.307</v>
      </c>
      <c r="AC3524" s="1" t="n">
        <v>0</v>
      </c>
      <c r="AD3524" s="1" t="n">
        <f aca="false">IF(F3524=0,0,Z3524/F3524)</f>
        <v>1</v>
      </c>
      <c r="AE3524" s="1" t="str">
        <f aca="false">IFERROR(LEFT(C3524,FIND("-",C3524)-1),C3524)</f>
        <v>C</v>
      </c>
      <c r="AF3524" s="1" t="str">
        <f aca="false">B3524&amp;"|"&amp;A3524</f>
        <v>Lucas Nogueira|2015</v>
      </c>
      <c r="AG3524" s="1" t="n">
        <f aca="false">SUMPRODUCT(($A$2:$A$4670=A3524)*($Z$2:$Z$4670&gt;Z3524))+1</f>
        <v>474</v>
      </c>
    </row>
    <row r="3525" customFormat="false" ht="15" hidden="false" customHeight="false" outlineLevel="0" collapsed="false">
      <c r="A3525" s="1" t="n">
        <v>2015</v>
      </c>
      <c r="B3525" s="1" t="s">
        <v>1007</v>
      </c>
      <c r="C3525" s="1" t="s">
        <v>123</v>
      </c>
      <c r="D3525" s="1" t="n">
        <v>27</v>
      </c>
      <c r="E3525" s="1" t="s">
        <v>115</v>
      </c>
      <c r="F3525" s="1" t="n">
        <v>21</v>
      </c>
      <c r="G3525" s="1" t="n">
        <v>1</v>
      </c>
      <c r="H3525" s="1" t="n">
        <v>209</v>
      </c>
      <c r="I3525" s="1" t="n">
        <v>43</v>
      </c>
      <c r="J3525" s="1" t="n">
        <v>89</v>
      </c>
      <c r="K3525" s="1" t="n">
        <v>0.483</v>
      </c>
      <c r="L3525" s="1" t="n">
        <v>18</v>
      </c>
      <c r="M3525" s="1" t="n">
        <v>40</v>
      </c>
      <c r="N3525" s="1" t="n">
        <v>0.45</v>
      </c>
      <c r="O3525" s="1" t="n">
        <v>1</v>
      </c>
      <c r="P3525" s="1" t="n">
        <v>1</v>
      </c>
      <c r="Q3525" s="1" t="n">
        <v>1</v>
      </c>
      <c r="R3525" s="1" t="n">
        <v>3</v>
      </c>
      <c r="S3525" s="1" t="n">
        <v>26</v>
      </c>
      <c r="T3525" s="1" t="n">
        <v>29</v>
      </c>
      <c r="U3525" s="1" t="n">
        <v>9</v>
      </c>
      <c r="V3525" s="1" t="n">
        <v>2</v>
      </c>
      <c r="W3525" s="1" t="n">
        <v>7</v>
      </c>
      <c r="X3525" s="1" t="n">
        <v>9</v>
      </c>
      <c r="Y3525" s="1" t="n">
        <v>15</v>
      </c>
      <c r="Z3525" s="1" t="n">
        <v>105</v>
      </c>
      <c r="AA3525" s="1" t="n">
        <v>15.1</v>
      </c>
      <c r="AB3525" s="1" t="n">
        <v>0.587</v>
      </c>
      <c r="AC3525" s="1" t="n">
        <v>0.4</v>
      </c>
      <c r="AD3525" s="1" t="n">
        <f aca="false">IF(F3525=0,0,Z3525/F3525)</f>
        <v>5</v>
      </c>
      <c r="AE3525" s="1" t="str">
        <f aca="false">IFERROR(LEFT(C3525,FIND("-",C3525)-1),C3525)</f>
        <v>SF</v>
      </c>
      <c r="AF3525" s="1" t="str">
        <f aca="false">B3525&amp;"|"&amp;A3525</f>
        <v>Luigi Datome|2015</v>
      </c>
      <c r="AG3525" s="1" t="n">
        <f aca="false">SUMPRODUCT(($A$2:$A$4670=A3525)*($Z$2:$Z$4670&gt;Z3525))+1</f>
        <v>388</v>
      </c>
    </row>
    <row r="3526" customFormat="false" ht="15" hidden="false" customHeight="false" outlineLevel="0" collapsed="false">
      <c r="A3526" s="1" t="n">
        <v>2015</v>
      </c>
      <c r="B3526" s="1" t="s">
        <v>415</v>
      </c>
      <c r="C3526" s="1" t="s">
        <v>92</v>
      </c>
      <c r="D3526" s="1" t="n">
        <v>34</v>
      </c>
      <c r="E3526" s="1" t="s">
        <v>145</v>
      </c>
      <c r="F3526" s="1" t="n">
        <v>81</v>
      </c>
      <c r="G3526" s="1" t="n">
        <v>16</v>
      </c>
      <c r="H3526" s="1" t="n">
        <v>1659</v>
      </c>
      <c r="I3526" s="1" t="n">
        <v>300</v>
      </c>
      <c r="J3526" s="1" t="n">
        <v>642</v>
      </c>
      <c r="K3526" s="1" t="n">
        <v>0.467</v>
      </c>
      <c r="L3526" s="1" t="n">
        <v>5</v>
      </c>
      <c r="M3526" s="1" t="n">
        <v>20</v>
      </c>
      <c r="N3526" s="1" t="n">
        <v>0.25</v>
      </c>
      <c r="O3526" s="1" t="n">
        <v>158</v>
      </c>
      <c r="P3526" s="1" t="n">
        <v>226</v>
      </c>
      <c r="Q3526" s="1" t="n">
        <v>0.699</v>
      </c>
      <c r="R3526" s="1" t="n">
        <v>138</v>
      </c>
      <c r="S3526" s="1" t="n">
        <v>388</v>
      </c>
      <c r="T3526" s="1" t="n">
        <v>526</v>
      </c>
      <c r="U3526" s="1" t="n">
        <v>105</v>
      </c>
      <c r="V3526" s="1" t="n">
        <v>47</v>
      </c>
      <c r="W3526" s="1" t="n">
        <v>18</v>
      </c>
      <c r="X3526" s="1" t="n">
        <v>94</v>
      </c>
      <c r="Y3526" s="1" t="n">
        <v>192</v>
      </c>
      <c r="Z3526" s="1" t="n">
        <v>763</v>
      </c>
      <c r="AA3526" s="1" t="n">
        <v>16.8</v>
      </c>
      <c r="AB3526" s="1" t="n">
        <v>0.515</v>
      </c>
      <c r="AC3526" s="1" t="n">
        <v>4.4</v>
      </c>
      <c r="AD3526" s="1" t="n">
        <f aca="false">IF(F3526=0,0,Z3526/F3526)</f>
        <v>9.41975308641975</v>
      </c>
      <c r="AE3526" s="1" t="str">
        <f aca="false">IFERROR(LEFT(C3526,FIND("-",C3526)-1),C3526)</f>
        <v>PF</v>
      </c>
      <c r="AF3526" s="1" t="str">
        <f aca="false">B3526&amp;"|"&amp;A3526</f>
        <v>Luis Scola|2015</v>
      </c>
      <c r="AG3526" s="1" t="n">
        <f aca="false">SUMPRODUCT(($A$2:$A$4670=A3526)*($Z$2:$Z$4670&gt;Z3526))+1</f>
        <v>129</v>
      </c>
    </row>
    <row r="3527" customFormat="false" ht="15" hidden="false" customHeight="false" outlineLevel="0" collapsed="false">
      <c r="A3527" s="1" t="n">
        <v>2015</v>
      </c>
      <c r="B3527" s="1" t="s">
        <v>783</v>
      </c>
      <c r="C3527" s="1" t="s">
        <v>123</v>
      </c>
      <c r="D3527" s="1" t="n">
        <v>25</v>
      </c>
      <c r="E3527" s="1" t="s">
        <v>969</v>
      </c>
      <c r="F3527" s="1" t="n">
        <v>63</v>
      </c>
      <c r="G3527" s="1" t="n">
        <v>19</v>
      </c>
      <c r="H3527" s="1" t="n">
        <v>830</v>
      </c>
      <c r="I3527" s="1" t="n">
        <v>92</v>
      </c>
      <c r="J3527" s="1" t="n">
        <v>192</v>
      </c>
      <c r="K3527" s="1" t="n">
        <v>0.479</v>
      </c>
      <c r="L3527" s="1" t="n">
        <v>59</v>
      </c>
      <c r="M3527" s="1" t="n">
        <v>115</v>
      </c>
      <c r="N3527" s="1" t="n">
        <v>0.513</v>
      </c>
      <c r="O3527" s="1" t="n">
        <v>13</v>
      </c>
      <c r="P3527" s="1" t="n">
        <v>19</v>
      </c>
      <c r="Q3527" s="1" t="n">
        <v>0.684</v>
      </c>
      <c r="R3527" s="1" t="n">
        <v>12</v>
      </c>
      <c r="S3527" s="1" t="n">
        <v>99</v>
      </c>
      <c r="T3527" s="1" t="n">
        <v>111</v>
      </c>
      <c r="U3527" s="1" t="n">
        <v>24</v>
      </c>
      <c r="V3527" s="1" t="n">
        <v>17</v>
      </c>
      <c r="W3527" s="1" t="n">
        <v>11</v>
      </c>
      <c r="X3527" s="1" t="n">
        <v>26</v>
      </c>
      <c r="Y3527" s="1" t="n">
        <v>63</v>
      </c>
      <c r="Z3527" s="1" t="n">
        <v>256</v>
      </c>
      <c r="AA3527" s="1" t="n">
        <v>11.1</v>
      </c>
      <c r="AB3527" s="1" t="n">
        <v>0.639</v>
      </c>
      <c r="AC3527" s="1" t="n">
        <v>1.6</v>
      </c>
      <c r="AD3527" s="1" t="n">
        <f aca="false">IF(F3527=0,0,Z3527/F3527)</f>
        <v>4.06349206349206</v>
      </c>
      <c r="AE3527" s="1" t="str">
        <f aca="false">IFERROR(LEFT(C3527,FIND("-",C3527)-1),C3527)</f>
        <v>SF</v>
      </c>
      <c r="AF3527" s="1" t="str">
        <f aca="false">B3527&amp;"|"&amp;A3527</f>
        <v>Luke Babbitt|2015</v>
      </c>
      <c r="AG3527" s="1" t="n">
        <f aca="false">SUMPRODUCT(($A$2:$A$4670=A3527)*($Z$2:$Z$4670&gt;Z3527))+1</f>
        <v>312</v>
      </c>
    </row>
    <row r="3528" customFormat="false" ht="15" hidden="false" customHeight="false" outlineLevel="0" collapsed="false">
      <c r="A3528" s="1" t="n">
        <v>2015</v>
      </c>
      <c r="B3528" s="1" t="s">
        <v>417</v>
      </c>
      <c r="C3528" s="1" t="s">
        <v>102</v>
      </c>
      <c r="D3528" s="1" t="n">
        <v>33</v>
      </c>
      <c r="E3528" s="1" t="s">
        <v>112</v>
      </c>
      <c r="F3528" s="1" t="n">
        <v>47</v>
      </c>
      <c r="G3528" s="1" t="n">
        <v>0</v>
      </c>
      <c r="H3528" s="1" t="n">
        <v>683</v>
      </c>
      <c r="I3528" s="1" t="n">
        <v>75</v>
      </c>
      <c r="J3528" s="1" t="n">
        <v>176</v>
      </c>
      <c r="K3528" s="1" t="n">
        <v>0.426</v>
      </c>
      <c r="L3528" s="1" t="n">
        <v>20</v>
      </c>
      <c r="M3528" s="1" t="n">
        <v>63</v>
      </c>
      <c r="N3528" s="1" t="n">
        <v>0.317</v>
      </c>
      <c r="O3528" s="1" t="n">
        <v>18</v>
      </c>
      <c r="P3528" s="1" t="n">
        <v>21</v>
      </c>
      <c r="Q3528" s="1" t="n">
        <v>0.857</v>
      </c>
      <c r="R3528" s="1" t="n">
        <v>8</v>
      </c>
      <c r="S3528" s="1" t="n">
        <v>60</v>
      </c>
      <c r="T3528" s="1" t="n">
        <v>68</v>
      </c>
      <c r="U3528" s="1" t="n">
        <v>96</v>
      </c>
      <c r="V3528" s="1" t="n">
        <v>20</v>
      </c>
      <c r="W3528" s="1" t="n">
        <v>4</v>
      </c>
      <c r="X3528" s="1" t="n">
        <v>38</v>
      </c>
      <c r="Y3528" s="1" t="n">
        <v>67</v>
      </c>
      <c r="Z3528" s="1" t="n">
        <v>188</v>
      </c>
      <c r="AA3528" s="1" t="n">
        <v>10</v>
      </c>
      <c r="AB3528" s="1" t="n">
        <v>0.507</v>
      </c>
      <c r="AC3528" s="1" t="n">
        <v>0.6</v>
      </c>
      <c r="AD3528" s="1" t="n">
        <f aca="false">IF(F3528=0,0,Z3528/F3528)</f>
        <v>4</v>
      </c>
      <c r="AE3528" s="1" t="str">
        <f aca="false">IFERROR(LEFT(C3528,FIND("-",C3528)-1),C3528)</f>
        <v>PG</v>
      </c>
      <c r="AF3528" s="1" t="str">
        <f aca="false">B3528&amp;"|"&amp;A3528</f>
        <v>Luke Ridnour|2015</v>
      </c>
      <c r="AG3528" s="1" t="n">
        <f aca="false">SUMPRODUCT(($A$2:$A$4670=A3528)*($Z$2:$Z$4670&gt;Z3528))+1</f>
        <v>347</v>
      </c>
    </row>
    <row r="3529" customFormat="false" ht="15" hidden="false" customHeight="false" outlineLevel="0" collapsed="false">
      <c r="A3529" s="1" t="n">
        <v>2015</v>
      </c>
      <c r="B3529" s="1" t="s">
        <v>419</v>
      </c>
      <c r="C3529" s="1" t="s">
        <v>123</v>
      </c>
      <c r="D3529" s="1" t="n">
        <v>29</v>
      </c>
      <c r="E3529" s="1" t="s">
        <v>126</v>
      </c>
      <c r="F3529" s="1" t="n">
        <v>72</v>
      </c>
      <c r="G3529" s="1" t="n">
        <v>72</v>
      </c>
      <c r="H3529" s="1" t="n">
        <v>2421</v>
      </c>
      <c r="I3529" s="1" t="n">
        <v>369</v>
      </c>
      <c r="J3529" s="1" t="n">
        <v>787</v>
      </c>
      <c r="K3529" s="1" t="n">
        <v>0.469</v>
      </c>
      <c r="L3529" s="1" t="n">
        <v>78</v>
      </c>
      <c r="M3529" s="1" t="n">
        <v>220</v>
      </c>
      <c r="N3529" s="1" t="n">
        <v>0.355</v>
      </c>
      <c r="O3529" s="1" t="n">
        <v>191</v>
      </c>
      <c r="P3529" s="1" t="n">
        <v>251</v>
      </c>
      <c r="Q3529" s="1" t="n">
        <v>0.761</v>
      </c>
      <c r="R3529" s="1" t="n">
        <v>103</v>
      </c>
      <c r="S3529" s="1" t="n">
        <v>273</v>
      </c>
      <c r="T3529" s="1" t="n">
        <v>376</v>
      </c>
      <c r="U3529" s="1" t="n">
        <v>139</v>
      </c>
      <c r="V3529" s="1" t="n">
        <v>65</v>
      </c>
      <c r="W3529" s="1" t="n">
        <v>22</v>
      </c>
      <c r="X3529" s="1" t="n">
        <v>108</v>
      </c>
      <c r="Y3529" s="1" t="n">
        <v>109</v>
      </c>
      <c r="Z3529" s="1" t="n">
        <v>1007</v>
      </c>
      <c r="AA3529" s="1" t="n">
        <v>15.5</v>
      </c>
      <c r="AB3529" s="1" t="n">
        <v>0.561</v>
      </c>
      <c r="AC3529" s="1" t="n">
        <v>5.4</v>
      </c>
      <c r="AD3529" s="1" t="n">
        <f aca="false">IF(F3529=0,0,Z3529/F3529)</f>
        <v>13.9861111111111</v>
      </c>
      <c r="AE3529" s="1" t="str">
        <f aca="false">IFERROR(LEFT(C3529,FIND("-",C3529)-1),C3529)</f>
        <v>SF</v>
      </c>
      <c r="AF3529" s="1" t="str">
        <f aca="false">B3529&amp;"|"&amp;A3529</f>
        <v>Luol Deng|2015</v>
      </c>
      <c r="AG3529" s="1" t="n">
        <f aca="false">SUMPRODUCT(($A$2:$A$4670=A3529)*($Z$2:$Z$4670&gt;Z3529))+1</f>
        <v>66</v>
      </c>
    </row>
    <row r="3530" customFormat="false" ht="15" hidden="false" customHeight="false" outlineLevel="0" collapsed="false">
      <c r="A3530" s="1" t="n">
        <v>2015</v>
      </c>
      <c r="B3530" s="1" t="s">
        <v>867</v>
      </c>
      <c r="C3530" s="1" t="s">
        <v>128</v>
      </c>
      <c r="D3530" s="1" t="n">
        <v>24</v>
      </c>
      <c r="E3530" s="1" t="s">
        <v>142</v>
      </c>
      <c r="F3530" s="1" t="n">
        <v>1</v>
      </c>
      <c r="G3530" s="1" t="n">
        <v>0</v>
      </c>
      <c r="H3530" s="1" t="n">
        <v>2</v>
      </c>
      <c r="I3530" s="1" t="n">
        <v>0</v>
      </c>
      <c r="J3530" s="1" t="n">
        <v>1</v>
      </c>
      <c r="K3530" s="1" t="n">
        <v>0</v>
      </c>
      <c r="L3530" s="1" t="n">
        <v>0</v>
      </c>
      <c r="M3530" s="1" t="n">
        <v>0</v>
      </c>
      <c r="O3530" s="1" t="n">
        <v>0</v>
      </c>
      <c r="P3530" s="1" t="n">
        <v>0</v>
      </c>
      <c r="R3530" s="1" t="n">
        <v>0</v>
      </c>
      <c r="S3530" s="1" t="n">
        <v>0</v>
      </c>
      <c r="T3530" s="1" t="n">
        <v>0</v>
      </c>
      <c r="U3530" s="1" t="n">
        <v>0</v>
      </c>
      <c r="V3530" s="1" t="n">
        <v>0</v>
      </c>
      <c r="W3530" s="1" t="n">
        <v>0</v>
      </c>
      <c r="X3530" s="1" t="n">
        <v>0</v>
      </c>
      <c r="Y3530" s="1" t="n">
        <v>0</v>
      </c>
      <c r="Z3530" s="1" t="n">
        <v>0</v>
      </c>
      <c r="AA3530" s="1" t="n">
        <v>-19.7</v>
      </c>
      <c r="AB3530" s="1" t="n">
        <v>0</v>
      </c>
      <c r="AC3530" s="1" t="n">
        <v>0</v>
      </c>
      <c r="AD3530" s="1" t="n">
        <f aca="false">IF(F3530=0,0,Z3530/F3530)</f>
        <v>0</v>
      </c>
      <c r="AE3530" s="1" t="str">
        <f aca="false">IFERROR(LEFT(C3530,FIND("-",C3530)-1),C3530)</f>
        <v>SG</v>
      </c>
      <c r="AF3530" s="1" t="str">
        <f aca="false">B3530&amp;"|"&amp;A3530</f>
        <v>Malcolm Lee|2015</v>
      </c>
      <c r="AG3530" s="1" t="n">
        <f aca="false">SUMPRODUCT(($A$2:$A$4670=A3530)*($Z$2:$Z$4670&gt;Z3530))+1</f>
        <v>487</v>
      </c>
    </row>
    <row r="3531" customFormat="false" ht="15" hidden="false" customHeight="false" outlineLevel="0" collapsed="false">
      <c r="A3531" s="1" t="n">
        <v>2015</v>
      </c>
      <c r="B3531" s="1" t="s">
        <v>868</v>
      </c>
      <c r="C3531" s="1" t="s">
        <v>92</v>
      </c>
      <c r="D3531" s="1" t="n">
        <v>26</v>
      </c>
      <c r="E3531" s="1" t="s">
        <v>142</v>
      </c>
      <c r="F3531" s="1" t="n">
        <v>17</v>
      </c>
      <c r="G3531" s="1" t="n">
        <v>0</v>
      </c>
      <c r="H3531" s="1" t="n">
        <v>194</v>
      </c>
      <c r="I3531" s="1" t="n">
        <v>18</v>
      </c>
      <c r="J3531" s="1" t="n">
        <v>40</v>
      </c>
      <c r="K3531" s="1" t="n">
        <v>0.45</v>
      </c>
      <c r="L3531" s="1" t="n">
        <v>0</v>
      </c>
      <c r="M3531" s="1" t="n">
        <v>7</v>
      </c>
      <c r="N3531" s="1" t="n">
        <v>0</v>
      </c>
      <c r="O3531" s="1" t="n">
        <v>9</v>
      </c>
      <c r="P3531" s="1" t="n">
        <v>13</v>
      </c>
      <c r="Q3531" s="1" t="n">
        <v>0.692</v>
      </c>
      <c r="R3531" s="1" t="n">
        <v>16</v>
      </c>
      <c r="S3531" s="1" t="n">
        <v>40</v>
      </c>
      <c r="T3531" s="1" t="n">
        <v>56</v>
      </c>
      <c r="U3531" s="1" t="n">
        <v>7</v>
      </c>
      <c r="V3531" s="1" t="n">
        <v>3</v>
      </c>
      <c r="W3531" s="1" t="n">
        <v>1</v>
      </c>
      <c r="X3531" s="1" t="n">
        <v>13</v>
      </c>
      <c r="Y3531" s="1" t="n">
        <v>17</v>
      </c>
      <c r="Z3531" s="1" t="n">
        <v>45</v>
      </c>
      <c r="AA3531" s="1" t="n">
        <v>8.2</v>
      </c>
      <c r="AB3531" s="1" t="n">
        <v>0.492</v>
      </c>
      <c r="AC3531" s="1" t="n">
        <v>0.1</v>
      </c>
      <c r="AD3531" s="1" t="n">
        <f aca="false">IF(F3531=0,0,Z3531/F3531)</f>
        <v>2.64705882352941</v>
      </c>
      <c r="AE3531" s="1" t="str">
        <f aca="false">IFERROR(LEFT(C3531,FIND("-",C3531)-1),C3531)</f>
        <v>PF</v>
      </c>
      <c r="AF3531" s="1" t="str">
        <f aca="false">B3531&amp;"|"&amp;A3531</f>
        <v>Malcolm Thomas|2015</v>
      </c>
      <c r="AG3531" s="1" t="n">
        <f aca="false">SUMPRODUCT(($A$2:$A$4670=A3531)*($Z$2:$Z$4670&gt;Z3531))+1</f>
        <v>426</v>
      </c>
    </row>
    <row r="3532" customFormat="false" ht="15" hidden="false" customHeight="false" outlineLevel="0" collapsed="false">
      <c r="A3532" s="1" t="n">
        <v>2015</v>
      </c>
      <c r="B3532" s="1" t="s">
        <v>424</v>
      </c>
      <c r="C3532" s="1" t="s">
        <v>128</v>
      </c>
      <c r="D3532" s="1" t="n">
        <v>37</v>
      </c>
      <c r="E3532" s="1" t="s">
        <v>194</v>
      </c>
      <c r="F3532" s="1" t="n">
        <v>70</v>
      </c>
      <c r="G3532" s="1" t="n">
        <v>0</v>
      </c>
      <c r="H3532" s="1" t="n">
        <v>1587</v>
      </c>
      <c r="I3532" s="1" t="n">
        <v>251</v>
      </c>
      <c r="J3532" s="1" t="n">
        <v>589</v>
      </c>
      <c r="K3532" s="1" t="n">
        <v>0.426</v>
      </c>
      <c r="L3532" s="1" t="n">
        <v>89</v>
      </c>
      <c r="M3532" s="1" t="n">
        <v>258</v>
      </c>
      <c r="N3532" s="1" t="n">
        <v>0.345</v>
      </c>
      <c r="O3532" s="1" t="n">
        <v>147</v>
      </c>
      <c r="P3532" s="1" t="n">
        <v>204</v>
      </c>
      <c r="Q3532" s="1" t="n">
        <v>0.721</v>
      </c>
      <c r="R3532" s="1" t="n">
        <v>28</v>
      </c>
      <c r="S3532" s="1" t="n">
        <v>183</v>
      </c>
      <c r="T3532" s="1" t="n">
        <v>211</v>
      </c>
      <c r="U3532" s="1" t="n">
        <v>293</v>
      </c>
      <c r="V3532" s="1" t="n">
        <v>67</v>
      </c>
      <c r="W3532" s="1" t="n">
        <v>20</v>
      </c>
      <c r="X3532" s="1" t="n">
        <v>154</v>
      </c>
      <c r="Y3532" s="1" t="n">
        <v>138</v>
      </c>
      <c r="Z3532" s="1" t="n">
        <v>738</v>
      </c>
      <c r="AA3532" s="1" t="n">
        <v>16.2</v>
      </c>
      <c r="AB3532" s="1" t="n">
        <v>0.544</v>
      </c>
      <c r="AC3532" s="1" t="n">
        <v>3.7</v>
      </c>
      <c r="AD3532" s="1" t="n">
        <f aca="false">IF(F3532=0,0,Z3532/F3532)</f>
        <v>10.5428571428571</v>
      </c>
      <c r="AE3532" s="1" t="str">
        <f aca="false">IFERROR(LEFT(C3532,FIND("-",C3532)-1),C3532)</f>
        <v>SG</v>
      </c>
      <c r="AF3532" s="1" t="str">
        <f aca="false">B3532&amp;"|"&amp;A3532</f>
        <v>Manu Ginobili|2015</v>
      </c>
      <c r="AG3532" s="1" t="n">
        <f aca="false">SUMPRODUCT(($A$2:$A$4670=A3532)*($Z$2:$Z$4670&gt;Z3532))+1</f>
        <v>132</v>
      </c>
    </row>
    <row r="3533" customFormat="false" ht="15" hidden="false" customHeight="false" outlineLevel="0" collapsed="false">
      <c r="A3533" s="1" t="n">
        <v>2015</v>
      </c>
      <c r="B3533" s="1" t="s">
        <v>646</v>
      </c>
      <c r="C3533" s="1" t="s">
        <v>105</v>
      </c>
      <c r="D3533" s="1" t="n">
        <v>30</v>
      </c>
      <c r="E3533" s="1" t="s">
        <v>140</v>
      </c>
      <c r="F3533" s="1" t="n">
        <v>81</v>
      </c>
      <c r="G3533" s="1" t="n">
        <v>81</v>
      </c>
      <c r="H3533" s="1" t="n">
        <v>2687</v>
      </c>
      <c r="I3533" s="1" t="n">
        <v>530</v>
      </c>
      <c r="J3533" s="1" t="n">
        <v>1072</v>
      </c>
      <c r="K3533" s="1" t="n">
        <v>0.494</v>
      </c>
      <c r="L3533" s="1" t="n">
        <v>3</v>
      </c>
      <c r="M3533" s="1" t="n">
        <v>17</v>
      </c>
      <c r="N3533" s="1" t="n">
        <v>0.176</v>
      </c>
      <c r="O3533" s="1" t="n">
        <v>350</v>
      </c>
      <c r="P3533" s="1" t="n">
        <v>440</v>
      </c>
      <c r="Q3533" s="1" t="n">
        <v>0.795</v>
      </c>
      <c r="R3533" s="1" t="n">
        <v>115</v>
      </c>
      <c r="S3533" s="1" t="n">
        <v>515</v>
      </c>
      <c r="T3533" s="1" t="n">
        <v>630</v>
      </c>
      <c r="U3533" s="1" t="n">
        <v>307</v>
      </c>
      <c r="V3533" s="1" t="n">
        <v>70</v>
      </c>
      <c r="W3533" s="1" t="n">
        <v>131</v>
      </c>
      <c r="X3533" s="1" t="n">
        <v>176</v>
      </c>
      <c r="Y3533" s="1" t="n">
        <v>208</v>
      </c>
      <c r="Z3533" s="1" t="n">
        <v>1413</v>
      </c>
      <c r="AA3533" s="1" t="n">
        <v>21.7</v>
      </c>
      <c r="AB3533" s="1" t="n">
        <v>0.558</v>
      </c>
      <c r="AC3533" s="1" t="n">
        <v>10.2</v>
      </c>
      <c r="AD3533" s="1" t="n">
        <f aca="false">IF(F3533=0,0,Z3533/F3533)</f>
        <v>17.4444444444444</v>
      </c>
      <c r="AE3533" s="1" t="str">
        <f aca="false">IFERROR(LEFT(C3533,FIND("-",C3533)-1),C3533)</f>
        <v>C</v>
      </c>
      <c r="AF3533" s="1" t="str">
        <f aca="false">B3533&amp;"|"&amp;A3533</f>
        <v>Marc Gasol|2015</v>
      </c>
      <c r="AG3533" s="1" t="n">
        <f aca="false">SUMPRODUCT(($A$2:$A$4670=A3533)*($Z$2:$Z$4670&gt;Z3533))+1</f>
        <v>18</v>
      </c>
    </row>
    <row r="3534" customFormat="false" ht="15" hidden="false" customHeight="false" outlineLevel="0" collapsed="false">
      <c r="A3534" s="1" t="n">
        <v>2015</v>
      </c>
      <c r="B3534" s="1" t="s">
        <v>425</v>
      </c>
      <c r="C3534" s="1" t="s">
        <v>105</v>
      </c>
      <c r="D3534" s="1" t="n">
        <v>30</v>
      </c>
      <c r="E3534" s="1" t="s">
        <v>137</v>
      </c>
      <c r="F3534" s="1" t="n">
        <v>82</v>
      </c>
      <c r="G3534" s="1" t="n">
        <v>82</v>
      </c>
      <c r="H3534" s="1" t="n">
        <v>2453</v>
      </c>
      <c r="I3534" s="1" t="n">
        <v>439</v>
      </c>
      <c r="J3534" s="1" t="n">
        <v>775</v>
      </c>
      <c r="K3534" s="1" t="n">
        <v>0.566</v>
      </c>
      <c r="L3534" s="1" t="n">
        <v>0</v>
      </c>
      <c r="M3534" s="1" t="n">
        <v>3</v>
      </c>
      <c r="N3534" s="1" t="n">
        <v>0</v>
      </c>
      <c r="O3534" s="1" t="n">
        <v>123</v>
      </c>
      <c r="P3534" s="1" t="n">
        <v>175</v>
      </c>
      <c r="Q3534" s="1" t="n">
        <v>0.703</v>
      </c>
      <c r="R3534" s="1" t="n">
        <v>180</v>
      </c>
      <c r="S3534" s="1" t="n">
        <v>537</v>
      </c>
      <c r="T3534" s="1" t="n">
        <v>717</v>
      </c>
      <c r="U3534" s="1" t="n">
        <v>97</v>
      </c>
      <c r="V3534" s="1" t="n">
        <v>49</v>
      </c>
      <c r="W3534" s="1" t="n">
        <v>110</v>
      </c>
      <c r="X3534" s="1" t="n">
        <v>100</v>
      </c>
      <c r="Y3534" s="1" t="n">
        <v>191</v>
      </c>
      <c r="Z3534" s="1" t="n">
        <v>1001</v>
      </c>
      <c r="AA3534" s="1" t="n">
        <v>18.2</v>
      </c>
      <c r="AB3534" s="1" t="n">
        <v>0.587</v>
      </c>
      <c r="AC3534" s="1" t="n">
        <v>8.6</v>
      </c>
      <c r="AD3534" s="1" t="n">
        <f aca="false">IF(F3534=0,0,Z3534/F3534)</f>
        <v>12.2073170731707</v>
      </c>
      <c r="AE3534" s="1" t="str">
        <f aca="false">IFERROR(LEFT(C3534,FIND("-",C3534)-1),C3534)</f>
        <v>C</v>
      </c>
      <c r="AF3534" s="1" t="str">
        <f aca="false">B3534&amp;"|"&amp;A3534</f>
        <v>Marcin Gortat|2015</v>
      </c>
      <c r="AG3534" s="1" t="n">
        <f aca="false">SUMPRODUCT(($A$2:$A$4670=A3534)*($Z$2:$Z$4670&gt;Z3534))+1</f>
        <v>67</v>
      </c>
    </row>
    <row r="3535" customFormat="false" ht="15" hidden="false" customHeight="false" outlineLevel="0" collapsed="false">
      <c r="A3535" s="1" t="n">
        <v>2015</v>
      </c>
      <c r="B3535" s="1" t="s">
        <v>426</v>
      </c>
      <c r="C3535" s="1" t="s">
        <v>128</v>
      </c>
      <c r="D3535" s="1" t="n">
        <v>28</v>
      </c>
      <c r="E3535" s="1" t="s">
        <v>194</v>
      </c>
      <c r="F3535" s="1" t="n">
        <v>62</v>
      </c>
      <c r="G3535" s="1" t="n">
        <v>9</v>
      </c>
      <c r="H3535" s="1" t="n">
        <v>1388</v>
      </c>
      <c r="I3535" s="1" t="n">
        <v>199</v>
      </c>
      <c r="J3535" s="1" t="n">
        <v>470</v>
      </c>
      <c r="K3535" s="1" t="n">
        <v>0.423</v>
      </c>
      <c r="L3535" s="1" t="n">
        <v>86</v>
      </c>
      <c r="M3535" s="1" t="n">
        <v>230</v>
      </c>
      <c r="N3535" s="1" t="n">
        <v>0.374</v>
      </c>
      <c r="O3535" s="1" t="n">
        <v>84</v>
      </c>
      <c r="P3535" s="1" t="n">
        <v>99</v>
      </c>
      <c r="Q3535" s="1" t="n">
        <v>0.848</v>
      </c>
      <c r="R3535" s="1" t="n">
        <v>26</v>
      </c>
      <c r="S3535" s="1" t="n">
        <v>131</v>
      </c>
      <c r="T3535" s="1" t="n">
        <v>157</v>
      </c>
      <c r="U3535" s="1" t="n">
        <v>94</v>
      </c>
      <c r="V3535" s="1" t="n">
        <v>31</v>
      </c>
      <c r="W3535" s="1" t="n">
        <v>3</v>
      </c>
      <c r="X3535" s="1" t="n">
        <v>61</v>
      </c>
      <c r="Y3535" s="1" t="n">
        <v>85</v>
      </c>
      <c r="Z3535" s="1" t="n">
        <v>568</v>
      </c>
      <c r="AA3535" s="1" t="n">
        <v>12.4</v>
      </c>
      <c r="AB3535" s="1" t="n">
        <v>0.553</v>
      </c>
      <c r="AC3535" s="1" t="n">
        <v>2.9</v>
      </c>
      <c r="AD3535" s="1" t="n">
        <f aca="false">IF(F3535=0,0,Z3535/F3535)</f>
        <v>9.16129032258065</v>
      </c>
      <c r="AE3535" s="1" t="str">
        <f aca="false">IFERROR(LEFT(C3535,FIND("-",C3535)-1),C3535)</f>
        <v>SG</v>
      </c>
      <c r="AF3535" s="1" t="str">
        <f aca="false">B3535&amp;"|"&amp;A3535</f>
        <v>Marco Belinelli|2015</v>
      </c>
      <c r="AG3535" s="1" t="n">
        <f aca="false">SUMPRODUCT(($A$2:$A$4670=A3535)*($Z$2:$Z$4670&gt;Z3535))+1</f>
        <v>183</v>
      </c>
    </row>
    <row r="3536" customFormat="false" ht="15" hidden="false" customHeight="false" outlineLevel="0" collapsed="false">
      <c r="A3536" s="1" t="n">
        <v>2015</v>
      </c>
      <c r="B3536" s="1" t="s">
        <v>870</v>
      </c>
      <c r="C3536" s="1" t="s">
        <v>92</v>
      </c>
      <c r="D3536" s="1" t="n">
        <v>25</v>
      </c>
      <c r="E3536" s="1" t="s">
        <v>124</v>
      </c>
      <c r="F3536" s="1" t="n">
        <v>81</v>
      </c>
      <c r="G3536" s="1" t="n">
        <v>35</v>
      </c>
      <c r="H3536" s="1" t="n">
        <v>2045</v>
      </c>
      <c r="I3536" s="1" t="n">
        <v>331</v>
      </c>
      <c r="J3536" s="1" t="n">
        <v>763</v>
      </c>
      <c r="K3536" s="1" t="n">
        <v>0.434</v>
      </c>
      <c r="L3536" s="1" t="n">
        <v>112</v>
      </c>
      <c r="M3536" s="1" t="n">
        <v>313</v>
      </c>
      <c r="N3536" s="1" t="n">
        <v>0.358</v>
      </c>
      <c r="O3536" s="1" t="n">
        <v>71</v>
      </c>
      <c r="P3536" s="1" t="n">
        <v>113</v>
      </c>
      <c r="Q3536" s="1" t="n">
        <v>0.628</v>
      </c>
      <c r="R3536" s="1" t="n">
        <v>73</v>
      </c>
      <c r="S3536" s="1" t="n">
        <v>312</v>
      </c>
      <c r="T3536" s="1" t="n">
        <v>385</v>
      </c>
      <c r="U3536" s="1" t="n">
        <v>133</v>
      </c>
      <c r="V3536" s="1" t="n">
        <v>63</v>
      </c>
      <c r="W3536" s="1" t="n">
        <v>16</v>
      </c>
      <c r="X3536" s="1" t="n">
        <v>73</v>
      </c>
      <c r="Y3536" s="1" t="n">
        <v>188</v>
      </c>
      <c r="Z3536" s="1" t="n">
        <v>845</v>
      </c>
      <c r="AA3536" s="1" t="n">
        <v>13.7</v>
      </c>
      <c r="AB3536" s="1" t="n">
        <v>0.52</v>
      </c>
      <c r="AC3536" s="1" t="n">
        <v>4</v>
      </c>
      <c r="AD3536" s="1" t="n">
        <f aca="false">IF(F3536=0,0,Z3536/F3536)</f>
        <v>10.4320987654321</v>
      </c>
      <c r="AE3536" s="1" t="str">
        <f aca="false">IFERROR(LEFT(C3536,FIND("-",C3536)-1),C3536)</f>
        <v>PF</v>
      </c>
      <c r="AF3536" s="1" t="str">
        <f aca="false">B3536&amp;"|"&amp;A3536</f>
        <v>Marcus Morris|2015</v>
      </c>
      <c r="AG3536" s="1" t="n">
        <f aca="false">SUMPRODUCT(($A$2:$A$4670=A3536)*($Z$2:$Z$4670&gt;Z3536))+1</f>
        <v>100</v>
      </c>
    </row>
    <row r="3537" customFormat="false" ht="15" hidden="false" customHeight="false" outlineLevel="0" collapsed="false">
      <c r="A3537" s="1" t="n">
        <v>2015</v>
      </c>
      <c r="B3537" s="1" t="s">
        <v>1103</v>
      </c>
      <c r="C3537" s="1" t="s">
        <v>102</v>
      </c>
      <c r="D3537" s="1" t="n">
        <v>20</v>
      </c>
      <c r="E3537" s="1" t="s">
        <v>199</v>
      </c>
      <c r="F3537" s="1" t="n">
        <v>67</v>
      </c>
      <c r="G3537" s="1" t="n">
        <v>38</v>
      </c>
      <c r="H3537" s="1" t="n">
        <v>1808</v>
      </c>
      <c r="I3537" s="1" t="n">
        <v>175</v>
      </c>
      <c r="J3537" s="1" t="n">
        <v>477</v>
      </c>
      <c r="K3537" s="1" t="n">
        <v>0.367</v>
      </c>
      <c r="L3537" s="1" t="n">
        <v>91</v>
      </c>
      <c r="M3537" s="1" t="n">
        <v>272</v>
      </c>
      <c r="N3537" s="1" t="n">
        <v>0.335</v>
      </c>
      <c r="O3537" s="1" t="n">
        <v>82</v>
      </c>
      <c r="P3537" s="1" t="n">
        <v>127</v>
      </c>
      <c r="Q3537" s="1" t="n">
        <v>0.646</v>
      </c>
      <c r="R3537" s="1" t="n">
        <v>61</v>
      </c>
      <c r="S3537" s="1" t="n">
        <v>161</v>
      </c>
      <c r="T3537" s="1" t="n">
        <v>222</v>
      </c>
      <c r="U3537" s="1" t="n">
        <v>208</v>
      </c>
      <c r="V3537" s="1" t="n">
        <v>99</v>
      </c>
      <c r="W3537" s="1" t="n">
        <v>18</v>
      </c>
      <c r="X3537" s="1" t="n">
        <v>90</v>
      </c>
      <c r="Y3537" s="1" t="n">
        <v>176</v>
      </c>
      <c r="Z3537" s="1" t="n">
        <v>523</v>
      </c>
      <c r="AA3537" s="1" t="n">
        <v>11</v>
      </c>
      <c r="AB3537" s="1" t="n">
        <v>0.491</v>
      </c>
      <c r="AC3537" s="1" t="n">
        <v>2.9</v>
      </c>
      <c r="AD3537" s="1" t="n">
        <f aca="false">IF(F3537=0,0,Z3537/F3537)</f>
        <v>7.80597014925373</v>
      </c>
      <c r="AE3537" s="1" t="str">
        <f aca="false">IFERROR(LEFT(C3537,FIND("-",C3537)-1),C3537)</f>
        <v>PG</v>
      </c>
      <c r="AF3537" s="1" t="str">
        <f aca="false">B3537&amp;"|"&amp;A3537</f>
        <v>Marcus Smart|2015</v>
      </c>
      <c r="AG3537" s="1" t="n">
        <f aca="false">SUMPRODUCT(($A$2:$A$4670=A3537)*($Z$2:$Z$4670&gt;Z3537))+1</f>
        <v>204</v>
      </c>
    </row>
    <row r="3538" customFormat="false" ht="15" hidden="false" customHeight="false" outlineLevel="0" collapsed="false">
      <c r="A3538" s="1" t="n">
        <v>2015</v>
      </c>
      <c r="B3538" s="1" t="s">
        <v>716</v>
      </c>
      <c r="C3538" s="1" t="s">
        <v>128</v>
      </c>
      <c r="D3538" s="1" t="n">
        <v>27</v>
      </c>
      <c r="E3538" s="1" t="s">
        <v>115</v>
      </c>
      <c r="F3538" s="1" t="n">
        <v>48</v>
      </c>
      <c r="G3538" s="1" t="n">
        <v>0</v>
      </c>
      <c r="H3538" s="1" t="n">
        <v>721</v>
      </c>
      <c r="I3538" s="1" t="n">
        <v>140</v>
      </c>
      <c r="J3538" s="1" t="n">
        <v>345</v>
      </c>
      <c r="K3538" s="1" t="n">
        <v>0.406</v>
      </c>
      <c r="L3538" s="1" t="n">
        <v>54</v>
      </c>
      <c r="M3538" s="1" t="n">
        <v>143</v>
      </c>
      <c r="N3538" s="1" t="n">
        <v>0.378</v>
      </c>
      <c r="O3538" s="1" t="n">
        <v>46</v>
      </c>
      <c r="P3538" s="1" t="n">
        <v>56</v>
      </c>
      <c r="Q3538" s="1" t="n">
        <v>0.821</v>
      </c>
      <c r="R3538" s="1" t="n">
        <v>23</v>
      </c>
      <c r="S3538" s="1" t="n">
        <v>63</v>
      </c>
      <c r="T3538" s="1" t="n">
        <v>86</v>
      </c>
      <c r="U3538" s="1" t="n">
        <v>36</v>
      </c>
      <c r="V3538" s="1" t="n">
        <v>27</v>
      </c>
      <c r="W3538" s="1" t="n">
        <v>7</v>
      </c>
      <c r="X3538" s="1" t="n">
        <v>27</v>
      </c>
      <c r="Y3538" s="1" t="n">
        <v>38</v>
      </c>
      <c r="Z3538" s="1" t="n">
        <v>380</v>
      </c>
      <c r="AA3538" s="1" t="n">
        <v>15</v>
      </c>
      <c r="AB3538" s="1" t="n">
        <v>0.514</v>
      </c>
      <c r="AC3538" s="1" t="n">
        <v>1.2</v>
      </c>
      <c r="AD3538" s="1" t="n">
        <f aca="false">IF(F3538=0,0,Z3538/F3538)</f>
        <v>7.91666666666667</v>
      </c>
      <c r="AE3538" s="1" t="str">
        <f aca="false">IFERROR(LEFT(C3538,FIND("-",C3538)-1),C3538)</f>
        <v>SG</v>
      </c>
      <c r="AF3538" s="1" t="str">
        <f aca="false">B3538&amp;"|"&amp;A3538</f>
        <v>Marcus Thornton|2015</v>
      </c>
      <c r="AG3538" s="1" t="n">
        <f aca="false">SUMPRODUCT(($A$2:$A$4670=A3538)*($Z$2:$Z$4670&gt;Z3538))+1</f>
        <v>265</v>
      </c>
    </row>
    <row r="3539" customFormat="false" ht="15" hidden="false" customHeight="false" outlineLevel="0" collapsed="false">
      <c r="A3539" s="1" t="n">
        <v>2015</v>
      </c>
      <c r="B3539" s="1" t="s">
        <v>647</v>
      </c>
      <c r="C3539" s="1" t="s">
        <v>102</v>
      </c>
      <c r="D3539" s="1" t="n">
        <v>28</v>
      </c>
      <c r="E3539" s="1" t="s">
        <v>126</v>
      </c>
      <c r="F3539" s="1" t="n">
        <v>80</v>
      </c>
      <c r="G3539" s="1" t="n">
        <v>37</v>
      </c>
      <c r="H3539" s="1" t="n">
        <v>2368</v>
      </c>
      <c r="I3539" s="1" t="n">
        <v>267</v>
      </c>
      <c r="J3539" s="1" t="n">
        <v>663</v>
      </c>
      <c r="K3539" s="1" t="n">
        <v>0.403</v>
      </c>
      <c r="L3539" s="1" t="n">
        <v>73</v>
      </c>
      <c r="M3539" s="1" t="n">
        <v>248</v>
      </c>
      <c r="N3539" s="1" t="n">
        <v>0.294</v>
      </c>
      <c r="O3539" s="1" t="n">
        <v>206</v>
      </c>
      <c r="P3539" s="1" t="n">
        <v>266</v>
      </c>
      <c r="Q3539" s="1" t="n">
        <v>0.774</v>
      </c>
      <c r="R3539" s="1" t="n">
        <v>24</v>
      </c>
      <c r="S3539" s="1" t="n">
        <v>182</v>
      </c>
      <c r="T3539" s="1" t="n">
        <v>206</v>
      </c>
      <c r="U3539" s="1" t="n">
        <v>307</v>
      </c>
      <c r="V3539" s="1" t="n">
        <v>122</v>
      </c>
      <c r="W3539" s="1" t="n">
        <v>10</v>
      </c>
      <c r="X3539" s="1" t="n">
        <v>173</v>
      </c>
      <c r="Y3539" s="1" t="n">
        <v>251</v>
      </c>
      <c r="Z3539" s="1" t="n">
        <v>813</v>
      </c>
      <c r="AA3539" s="1" t="n">
        <v>11.7</v>
      </c>
      <c r="AB3539" s="1" t="n">
        <v>0.521</v>
      </c>
      <c r="AC3539" s="1" t="n">
        <v>2.8</v>
      </c>
      <c r="AD3539" s="1" t="n">
        <f aca="false">IF(F3539=0,0,Z3539/F3539)</f>
        <v>10.1625</v>
      </c>
      <c r="AE3539" s="1" t="str">
        <f aca="false">IFERROR(LEFT(C3539,FIND("-",C3539)-1),C3539)</f>
        <v>PG</v>
      </c>
      <c r="AF3539" s="1" t="str">
        <f aca="false">B3539&amp;"|"&amp;A3539</f>
        <v>Mario Chalmers|2015</v>
      </c>
      <c r="AG3539" s="1" t="n">
        <f aca="false">SUMPRODUCT(($A$2:$A$4670=A3539)*($Z$2:$Z$4670&gt;Z3539))+1</f>
        <v>109</v>
      </c>
    </row>
    <row r="3540" customFormat="false" ht="15" hidden="false" customHeight="false" outlineLevel="0" collapsed="false">
      <c r="A3540" s="1" t="n">
        <v>2015</v>
      </c>
      <c r="B3540" s="1" t="s">
        <v>1104</v>
      </c>
      <c r="C3540" s="1" t="s">
        <v>128</v>
      </c>
      <c r="D3540" s="1" t="n">
        <v>23</v>
      </c>
      <c r="E3540" s="1" t="s">
        <v>891</v>
      </c>
      <c r="F3540" s="1" t="n">
        <v>47</v>
      </c>
      <c r="G3540" s="1" t="n">
        <v>29</v>
      </c>
      <c r="H3540" s="1" t="n">
        <v>781</v>
      </c>
      <c r="I3540" s="1" t="n">
        <v>76</v>
      </c>
      <c r="J3540" s="1" t="n">
        <v>210</v>
      </c>
      <c r="K3540" s="1" t="n">
        <v>0.362</v>
      </c>
      <c r="L3540" s="1" t="n">
        <v>17</v>
      </c>
      <c r="M3540" s="1" t="n">
        <v>64</v>
      </c>
      <c r="N3540" s="1" t="n">
        <v>0.266</v>
      </c>
      <c r="O3540" s="1" t="n">
        <v>47</v>
      </c>
      <c r="P3540" s="1" t="n">
        <v>57</v>
      </c>
      <c r="Q3540" s="1" t="n">
        <v>0.825</v>
      </c>
      <c r="R3540" s="1" t="n">
        <v>16</v>
      </c>
      <c r="S3540" s="1" t="n">
        <v>91</v>
      </c>
      <c r="T3540" s="1" t="n">
        <v>107</v>
      </c>
      <c r="U3540" s="1" t="n">
        <v>39</v>
      </c>
      <c r="V3540" s="1" t="n">
        <v>31</v>
      </c>
      <c r="W3540" s="1" t="n">
        <v>12</v>
      </c>
      <c r="X3540" s="1" t="n">
        <v>27</v>
      </c>
      <c r="Y3540" s="1" t="n">
        <v>57</v>
      </c>
      <c r="Z3540" s="1" t="n">
        <v>216</v>
      </c>
      <c r="AA3540" s="1" t="n">
        <v>9.1</v>
      </c>
      <c r="AB3540" s="1" t="n">
        <v>0.459</v>
      </c>
      <c r="AC3540" s="1" t="n">
        <v>0.5</v>
      </c>
      <c r="AD3540" s="1" t="n">
        <f aca="false">IF(F3540=0,0,Z3540/F3540)</f>
        <v>4.59574468085106</v>
      </c>
      <c r="AE3540" s="1" t="str">
        <f aca="false">IFERROR(LEFT(C3540,FIND("-",C3540)-1),C3540)</f>
        <v>SG</v>
      </c>
      <c r="AF3540" s="1" t="str">
        <f aca="false">B3540&amp;"|"&amp;A3540</f>
        <v>Markel Brown|2015</v>
      </c>
      <c r="AG3540" s="1" t="n">
        <f aca="false">SUMPRODUCT(($A$2:$A$4670=A3540)*($Z$2:$Z$4670&gt;Z3540))+1</f>
        <v>332</v>
      </c>
    </row>
    <row r="3541" customFormat="false" ht="15" hidden="false" customHeight="false" outlineLevel="0" collapsed="false">
      <c r="A3541" s="1" t="n">
        <v>2015</v>
      </c>
      <c r="B3541" s="1" t="s">
        <v>871</v>
      </c>
      <c r="C3541" s="1" t="s">
        <v>92</v>
      </c>
      <c r="D3541" s="1" t="n">
        <v>25</v>
      </c>
      <c r="E3541" s="1" t="s">
        <v>124</v>
      </c>
      <c r="F3541" s="1" t="n">
        <v>82</v>
      </c>
      <c r="G3541" s="1" t="n">
        <v>82</v>
      </c>
      <c r="H3541" s="1" t="n">
        <v>2581</v>
      </c>
      <c r="I3541" s="1" t="n">
        <v>512</v>
      </c>
      <c r="J3541" s="1" t="n">
        <v>1100</v>
      </c>
      <c r="K3541" s="1" t="n">
        <v>0.465</v>
      </c>
      <c r="L3541" s="1" t="n">
        <v>57</v>
      </c>
      <c r="M3541" s="1" t="n">
        <v>179</v>
      </c>
      <c r="N3541" s="1" t="n">
        <v>0.318</v>
      </c>
      <c r="O3541" s="1" t="n">
        <v>177</v>
      </c>
      <c r="P3541" s="1" t="n">
        <v>232</v>
      </c>
      <c r="Q3541" s="1" t="n">
        <v>0.763</v>
      </c>
      <c r="R3541" s="1" t="n">
        <v>110</v>
      </c>
      <c r="S3541" s="1" t="n">
        <v>396</v>
      </c>
      <c r="T3541" s="1" t="n">
        <v>506</v>
      </c>
      <c r="U3541" s="1" t="n">
        <v>192</v>
      </c>
      <c r="V3541" s="1" t="n">
        <v>101</v>
      </c>
      <c r="W3541" s="1" t="n">
        <v>39</v>
      </c>
      <c r="X3541" s="1" t="n">
        <v>170</v>
      </c>
      <c r="Y3541" s="1" t="n">
        <v>245</v>
      </c>
      <c r="Z3541" s="1" t="n">
        <v>1258</v>
      </c>
      <c r="AA3541" s="1" t="n">
        <v>15.8</v>
      </c>
      <c r="AB3541" s="1" t="n">
        <v>0.523</v>
      </c>
      <c r="AC3541" s="1" t="n">
        <v>4.6</v>
      </c>
      <c r="AD3541" s="1" t="n">
        <f aca="false">IF(F3541=0,0,Z3541/F3541)</f>
        <v>15.3414634146341</v>
      </c>
      <c r="AE3541" s="1" t="str">
        <f aca="false">IFERROR(LEFT(C3541,FIND("-",C3541)-1),C3541)</f>
        <v>PF</v>
      </c>
      <c r="AF3541" s="1" t="str">
        <f aca="false">B3541&amp;"|"&amp;A3541</f>
        <v>Markieff Morris|2015</v>
      </c>
      <c r="AG3541" s="1" t="n">
        <f aca="false">SUMPRODUCT(($A$2:$A$4670=A3541)*($Z$2:$Z$4670&gt;Z3541))+1</f>
        <v>29</v>
      </c>
    </row>
    <row r="3542" customFormat="false" ht="15" hidden="false" customHeight="false" outlineLevel="0" collapsed="false">
      <c r="A3542" s="1" t="n">
        <v>2015</v>
      </c>
      <c r="B3542" s="1" t="s">
        <v>648</v>
      </c>
      <c r="C3542" s="1" t="s">
        <v>105</v>
      </c>
      <c r="D3542" s="1" t="n">
        <v>27</v>
      </c>
      <c r="E3542" s="1" t="s">
        <v>117</v>
      </c>
      <c r="F3542" s="1" t="n">
        <v>76</v>
      </c>
      <c r="G3542" s="1" t="n">
        <v>9</v>
      </c>
      <c r="H3542" s="1" t="n">
        <v>1207</v>
      </c>
      <c r="I3542" s="1" t="n">
        <v>318</v>
      </c>
      <c r="J3542" s="1" t="n">
        <v>646</v>
      </c>
      <c r="K3542" s="1" t="n">
        <v>0.492</v>
      </c>
      <c r="L3542" s="1" t="n">
        <v>5</v>
      </c>
      <c r="M3542" s="1" t="n">
        <v>18</v>
      </c>
      <c r="N3542" s="1" t="n">
        <v>0.278</v>
      </c>
      <c r="O3542" s="1" t="n">
        <v>150</v>
      </c>
      <c r="P3542" s="1" t="n">
        <v>178</v>
      </c>
      <c r="Q3542" s="1" t="n">
        <v>0.843</v>
      </c>
      <c r="R3542" s="1" t="n">
        <v>109</v>
      </c>
      <c r="S3542" s="1" t="n">
        <v>216</v>
      </c>
      <c r="T3542" s="1" t="n">
        <v>325</v>
      </c>
      <c r="U3542" s="1" t="n">
        <v>72</v>
      </c>
      <c r="V3542" s="1" t="n">
        <v>20</v>
      </c>
      <c r="W3542" s="1" t="n">
        <v>34</v>
      </c>
      <c r="X3542" s="1" t="n">
        <v>82</v>
      </c>
      <c r="Y3542" s="1" t="n">
        <v>189</v>
      </c>
      <c r="Z3542" s="1" t="n">
        <v>791</v>
      </c>
      <c r="AA3542" s="1" t="n">
        <v>19.5</v>
      </c>
      <c r="AB3542" s="1" t="n">
        <v>0.546</v>
      </c>
      <c r="AC3542" s="1" t="n">
        <v>4</v>
      </c>
      <c r="AD3542" s="1" t="n">
        <f aca="false">IF(F3542=0,0,Z3542/F3542)</f>
        <v>10.4078947368421</v>
      </c>
      <c r="AE3542" s="1" t="str">
        <f aca="false">IFERROR(LEFT(C3542,FIND("-",C3542)-1),C3542)</f>
        <v>C</v>
      </c>
      <c r="AF3542" s="1" t="str">
        <f aca="false">B3542&amp;"|"&amp;A3542</f>
        <v>Marreese Speights|2015</v>
      </c>
      <c r="AG3542" s="1" t="n">
        <f aca="false">SUMPRODUCT(($A$2:$A$4670=A3542)*($Z$2:$Z$4670&gt;Z3542))+1</f>
        <v>114</v>
      </c>
    </row>
    <row r="3543" customFormat="false" ht="15" hidden="false" customHeight="false" outlineLevel="0" collapsed="false">
      <c r="A3543" s="1" t="n">
        <v>2015</v>
      </c>
      <c r="B3543" s="1" t="s">
        <v>438</v>
      </c>
      <c r="C3543" s="1" t="s">
        <v>123</v>
      </c>
      <c r="D3543" s="1" t="n">
        <v>28</v>
      </c>
      <c r="E3543" s="1" t="s">
        <v>137</v>
      </c>
      <c r="F3543" s="1" t="n">
        <v>32</v>
      </c>
      <c r="G3543" s="1" t="n">
        <v>0</v>
      </c>
      <c r="H3543" s="1" t="n">
        <v>352</v>
      </c>
      <c r="I3543" s="1" t="n">
        <v>24</v>
      </c>
      <c r="J3543" s="1" t="n">
        <v>91</v>
      </c>
      <c r="K3543" s="1" t="n">
        <v>0.264</v>
      </c>
      <c r="L3543" s="1" t="n">
        <v>10</v>
      </c>
      <c r="M3543" s="1" t="n">
        <v>43</v>
      </c>
      <c r="N3543" s="1" t="n">
        <v>0.233</v>
      </c>
      <c r="O3543" s="1" t="n">
        <v>48</v>
      </c>
      <c r="P3543" s="1" t="n">
        <v>64</v>
      </c>
      <c r="Q3543" s="1" t="n">
        <v>0.75</v>
      </c>
      <c r="R3543" s="1" t="n">
        <v>10</v>
      </c>
      <c r="S3543" s="1" t="n">
        <v>36</v>
      </c>
      <c r="T3543" s="1" t="n">
        <v>46</v>
      </c>
      <c r="U3543" s="1" t="n">
        <v>17</v>
      </c>
      <c r="V3543" s="1" t="n">
        <v>7</v>
      </c>
      <c r="W3543" s="1" t="n">
        <v>1</v>
      </c>
      <c r="X3543" s="1" t="n">
        <v>22</v>
      </c>
      <c r="Y3543" s="1" t="n">
        <v>24</v>
      </c>
      <c r="Z3543" s="1" t="n">
        <v>106</v>
      </c>
      <c r="AA3543" s="1" t="n">
        <v>5.9</v>
      </c>
      <c r="AB3543" s="1" t="n">
        <v>0.445</v>
      </c>
      <c r="AC3543" s="1" t="n">
        <v>0</v>
      </c>
      <c r="AD3543" s="1" t="n">
        <f aca="false">IF(F3543=0,0,Z3543/F3543)</f>
        <v>3.3125</v>
      </c>
      <c r="AE3543" s="1" t="str">
        <f aca="false">IFERROR(LEFT(C3543,FIND("-",C3543)-1),C3543)</f>
        <v>SF</v>
      </c>
      <c r="AF3543" s="1" t="str">
        <f aca="false">B3543&amp;"|"&amp;A3543</f>
        <v>Martell Webster|2015</v>
      </c>
      <c r="AG3543" s="1" t="n">
        <f aca="false">SUMPRODUCT(($A$2:$A$4670=A3543)*($Z$2:$Z$4670&gt;Z3543))+1</f>
        <v>386</v>
      </c>
    </row>
    <row r="3544" customFormat="false" ht="15" hidden="false" customHeight="false" outlineLevel="0" collapsed="false">
      <c r="A3544" s="1" t="n">
        <v>2015</v>
      </c>
      <c r="B3544" s="1" t="s">
        <v>439</v>
      </c>
      <c r="C3544" s="1" t="s">
        <v>92</v>
      </c>
      <c r="D3544" s="1" t="n">
        <v>28</v>
      </c>
      <c r="E3544" s="1" t="s">
        <v>1048</v>
      </c>
      <c r="F3544" s="1" t="n">
        <v>78</v>
      </c>
      <c r="G3544" s="1" t="n">
        <v>37</v>
      </c>
      <c r="H3544" s="1" t="n">
        <v>2035</v>
      </c>
      <c r="I3544" s="1" t="n">
        <v>210</v>
      </c>
      <c r="J3544" s="1" t="n">
        <v>495</v>
      </c>
      <c r="K3544" s="1" t="n">
        <v>0.424</v>
      </c>
      <c r="L3544" s="1" t="n">
        <v>95</v>
      </c>
      <c r="M3544" s="1" t="n">
        <v>265</v>
      </c>
      <c r="N3544" s="1" t="n">
        <v>0.358</v>
      </c>
      <c r="O3544" s="1" t="n">
        <v>62</v>
      </c>
      <c r="P3544" s="1" t="n">
        <v>87</v>
      </c>
      <c r="Q3544" s="1" t="n">
        <v>0.713</v>
      </c>
      <c r="R3544" s="1" t="n">
        <v>58</v>
      </c>
      <c r="S3544" s="1" t="n">
        <v>328</v>
      </c>
      <c r="T3544" s="1" t="n">
        <v>386</v>
      </c>
      <c r="U3544" s="1" t="n">
        <v>100</v>
      </c>
      <c r="V3544" s="1" t="n">
        <v>69</v>
      </c>
      <c r="W3544" s="1" t="n">
        <v>36</v>
      </c>
      <c r="X3544" s="1" t="n">
        <v>60</v>
      </c>
      <c r="Y3544" s="1" t="n">
        <v>146</v>
      </c>
      <c r="Z3544" s="1" t="n">
        <v>577</v>
      </c>
      <c r="AA3544" s="1" t="n">
        <v>11.8</v>
      </c>
      <c r="AB3544" s="1" t="n">
        <v>0.541</v>
      </c>
      <c r="AC3544" s="1" t="n">
        <v>4.3</v>
      </c>
      <c r="AD3544" s="1" t="n">
        <f aca="false">IF(F3544=0,0,Z3544/F3544)</f>
        <v>7.3974358974359</v>
      </c>
      <c r="AE3544" s="1" t="str">
        <f aca="false">IFERROR(LEFT(C3544,FIND("-",C3544)-1),C3544)</f>
        <v>PF</v>
      </c>
      <c r="AF3544" s="1" t="str">
        <f aca="false">B3544&amp;"|"&amp;A3544</f>
        <v>Marvin Williams|2015</v>
      </c>
      <c r="AG3544" s="1" t="n">
        <f aca="false">SUMPRODUCT(($A$2:$A$4670=A3544)*($Z$2:$Z$4670&gt;Z3544))+1</f>
        <v>180</v>
      </c>
    </row>
    <row r="3545" customFormat="false" ht="15" hidden="false" customHeight="false" outlineLevel="0" collapsed="false">
      <c r="A3545" s="1" t="n">
        <v>2015</v>
      </c>
      <c r="B3545" s="1" t="s">
        <v>1008</v>
      </c>
      <c r="C3545" s="1" t="s">
        <v>105</v>
      </c>
      <c r="D3545" s="1" t="n">
        <v>24</v>
      </c>
      <c r="E3545" s="1" t="s">
        <v>891</v>
      </c>
      <c r="F3545" s="1" t="n">
        <v>82</v>
      </c>
      <c r="G3545" s="1" t="n">
        <v>45</v>
      </c>
      <c r="H3545" s="1" t="n">
        <v>1743</v>
      </c>
      <c r="I3545" s="1" t="n">
        <v>280</v>
      </c>
      <c r="J3545" s="1" t="n">
        <v>489</v>
      </c>
      <c r="K3545" s="1" t="n">
        <v>0.573</v>
      </c>
      <c r="L3545" s="1" t="n">
        <v>0</v>
      </c>
      <c r="M3545" s="1" t="n">
        <v>3</v>
      </c>
      <c r="N3545" s="1" t="n">
        <v>0</v>
      </c>
      <c r="O3545" s="1" t="n">
        <v>157</v>
      </c>
      <c r="P3545" s="1" t="n">
        <v>317</v>
      </c>
      <c r="Q3545" s="1" t="n">
        <v>0.495</v>
      </c>
      <c r="R3545" s="1" t="n">
        <v>175</v>
      </c>
      <c r="S3545" s="1" t="n">
        <v>337</v>
      </c>
      <c r="T3545" s="1" t="n">
        <v>512</v>
      </c>
      <c r="U3545" s="1" t="n">
        <v>74</v>
      </c>
      <c r="V3545" s="1" t="n">
        <v>65</v>
      </c>
      <c r="W3545" s="1" t="n">
        <v>63</v>
      </c>
      <c r="X3545" s="1" t="n">
        <v>106</v>
      </c>
      <c r="Y3545" s="1" t="n">
        <v>207</v>
      </c>
      <c r="Z3545" s="1" t="n">
        <v>717</v>
      </c>
      <c r="AA3545" s="1" t="n">
        <v>18</v>
      </c>
      <c r="AB3545" s="1" t="n">
        <v>0.57</v>
      </c>
      <c r="AC3545" s="1" t="n">
        <v>4.8</v>
      </c>
      <c r="AD3545" s="1" t="n">
        <f aca="false">IF(F3545=0,0,Z3545/F3545)</f>
        <v>8.74390243902439</v>
      </c>
      <c r="AE3545" s="1" t="str">
        <f aca="false">IFERROR(LEFT(C3545,FIND("-",C3545)-1),C3545)</f>
        <v>C</v>
      </c>
      <c r="AF3545" s="1" t="str">
        <f aca="false">B3545&amp;"|"&amp;A3545</f>
        <v>Mason Plumlee|2015</v>
      </c>
      <c r="AG3545" s="1" t="n">
        <f aca="false">SUMPRODUCT(($A$2:$A$4670=A3545)*($Z$2:$Z$4670&gt;Z3545))+1</f>
        <v>138</v>
      </c>
    </row>
    <row r="3546" customFormat="false" ht="15" hidden="false" customHeight="false" outlineLevel="0" collapsed="false">
      <c r="A3546" s="1" t="n">
        <v>2015</v>
      </c>
      <c r="B3546" s="1" t="s">
        <v>440</v>
      </c>
      <c r="C3546" s="1" t="s">
        <v>123</v>
      </c>
      <c r="D3546" s="1" t="n">
        <v>34</v>
      </c>
      <c r="E3546" s="1" t="s">
        <v>108</v>
      </c>
      <c r="F3546" s="1" t="n">
        <v>76</v>
      </c>
      <c r="G3546" s="1" t="n">
        <v>74</v>
      </c>
      <c r="H3546" s="1" t="n">
        <v>2271</v>
      </c>
      <c r="I3546" s="1" t="n">
        <v>277</v>
      </c>
      <c r="J3546" s="1" t="n">
        <v>624</v>
      </c>
      <c r="K3546" s="1" t="n">
        <v>0.444</v>
      </c>
      <c r="L3546" s="1" t="n">
        <v>136</v>
      </c>
      <c r="M3546" s="1" t="n">
        <v>376</v>
      </c>
      <c r="N3546" s="1" t="n">
        <v>0.362</v>
      </c>
      <c r="O3546" s="1" t="n">
        <v>74</v>
      </c>
      <c r="P3546" s="1" t="n">
        <v>95</v>
      </c>
      <c r="Q3546" s="1" t="n">
        <v>0.779</v>
      </c>
      <c r="R3546" s="1" t="n">
        <v>51</v>
      </c>
      <c r="S3546" s="1" t="n">
        <v>251</v>
      </c>
      <c r="T3546" s="1" t="n">
        <v>302</v>
      </c>
      <c r="U3546" s="1" t="n">
        <v>114</v>
      </c>
      <c r="V3546" s="1" t="n">
        <v>67</v>
      </c>
      <c r="W3546" s="1" t="n">
        <v>50</v>
      </c>
      <c r="X3546" s="1" t="n">
        <v>87</v>
      </c>
      <c r="Y3546" s="1" t="n">
        <v>240</v>
      </c>
      <c r="Z3546" s="1" t="n">
        <v>764</v>
      </c>
      <c r="AA3546" s="1" t="n">
        <v>11.3</v>
      </c>
      <c r="AB3546" s="1" t="n">
        <v>0.574</v>
      </c>
      <c r="AC3546" s="1" t="n">
        <v>4.3</v>
      </c>
      <c r="AD3546" s="1" t="n">
        <f aca="false">IF(F3546=0,0,Z3546/F3546)</f>
        <v>10.0526315789474</v>
      </c>
      <c r="AE3546" s="1" t="str">
        <f aca="false">IFERROR(LEFT(C3546,FIND("-",C3546)-1),C3546)</f>
        <v>SF</v>
      </c>
      <c r="AF3546" s="1" t="str">
        <f aca="false">B3546&amp;"|"&amp;A3546</f>
        <v>Matt Barnes|2015</v>
      </c>
      <c r="AG3546" s="1" t="n">
        <f aca="false">SUMPRODUCT(($A$2:$A$4670=A3546)*($Z$2:$Z$4670&gt;Z3546))+1</f>
        <v>128</v>
      </c>
    </row>
    <row r="3547" customFormat="false" ht="15" hidden="false" customHeight="false" outlineLevel="0" collapsed="false">
      <c r="A3547" s="1" t="n">
        <v>2015</v>
      </c>
      <c r="B3547" s="1" t="s">
        <v>441</v>
      </c>
      <c r="C3547" s="1" t="s">
        <v>92</v>
      </c>
      <c r="D3547" s="1" t="n">
        <v>34</v>
      </c>
      <c r="E3547" s="1" t="s">
        <v>194</v>
      </c>
      <c r="F3547" s="1" t="n">
        <v>72</v>
      </c>
      <c r="G3547" s="1" t="n">
        <v>19</v>
      </c>
      <c r="H3547" s="1" t="n">
        <v>935</v>
      </c>
      <c r="I3547" s="1" t="n">
        <v>94</v>
      </c>
      <c r="J3547" s="1" t="n">
        <v>230</v>
      </c>
      <c r="K3547" s="1" t="n">
        <v>0.409</v>
      </c>
      <c r="L3547" s="1" t="n">
        <v>46</v>
      </c>
      <c r="M3547" s="1" t="n">
        <v>126</v>
      </c>
      <c r="N3547" s="1" t="n">
        <v>0.365</v>
      </c>
      <c r="O3547" s="1" t="n">
        <v>30</v>
      </c>
      <c r="P3547" s="1" t="n">
        <v>37</v>
      </c>
      <c r="Q3547" s="1" t="n">
        <v>0.811</v>
      </c>
      <c r="R3547" s="1" t="n">
        <v>29</v>
      </c>
      <c r="S3547" s="1" t="n">
        <v>86</v>
      </c>
      <c r="T3547" s="1" t="n">
        <v>115</v>
      </c>
      <c r="U3547" s="1" t="n">
        <v>47</v>
      </c>
      <c r="V3547" s="1" t="n">
        <v>10</v>
      </c>
      <c r="W3547" s="1" t="n">
        <v>12</v>
      </c>
      <c r="X3547" s="1" t="n">
        <v>11</v>
      </c>
      <c r="Y3547" s="1" t="n">
        <v>65</v>
      </c>
      <c r="Z3547" s="1" t="n">
        <v>264</v>
      </c>
      <c r="AA3547" s="1" t="n">
        <v>10.1</v>
      </c>
      <c r="AB3547" s="1" t="n">
        <v>0.536</v>
      </c>
      <c r="AC3547" s="1" t="n">
        <v>2.1</v>
      </c>
      <c r="AD3547" s="1" t="n">
        <f aca="false">IF(F3547=0,0,Z3547/F3547)</f>
        <v>3.66666666666667</v>
      </c>
      <c r="AE3547" s="1" t="str">
        <f aca="false">IFERROR(LEFT(C3547,FIND("-",C3547)-1),C3547)</f>
        <v>PF</v>
      </c>
      <c r="AF3547" s="1" t="str">
        <f aca="false">B3547&amp;"|"&amp;A3547</f>
        <v>Matt Bonner|2015</v>
      </c>
      <c r="AG3547" s="1" t="n">
        <f aca="false">SUMPRODUCT(($A$2:$A$4670=A3547)*($Z$2:$Z$4670&gt;Z3547))+1</f>
        <v>308</v>
      </c>
    </row>
    <row r="3548" customFormat="false" ht="15" hidden="false" customHeight="false" outlineLevel="0" collapsed="false">
      <c r="A3548" s="1" t="n">
        <v>2015</v>
      </c>
      <c r="B3548" s="1" t="s">
        <v>1009</v>
      </c>
      <c r="C3548" s="1" t="s">
        <v>128</v>
      </c>
      <c r="D3548" s="1" t="n">
        <v>24</v>
      </c>
      <c r="E3548" s="1" t="s">
        <v>135</v>
      </c>
      <c r="F3548" s="1" t="n">
        <v>67</v>
      </c>
      <c r="G3548" s="1" t="n">
        <v>13</v>
      </c>
      <c r="H3548" s="1" t="n">
        <v>1380</v>
      </c>
      <c r="I3548" s="1" t="n">
        <v>111</v>
      </c>
      <c r="J3548" s="1" t="n">
        <v>307</v>
      </c>
      <c r="K3548" s="1" t="n">
        <v>0.362</v>
      </c>
      <c r="L3548" s="1" t="n">
        <v>68</v>
      </c>
      <c r="M3548" s="1" t="n">
        <v>167</v>
      </c>
      <c r="N3548" s="1" t="n">
        <v>0.407</v>
      </c>
      <c r="O3548" s="1" t="n">
        <v>29</v>
      </c>
      <c r="P3548" s="1" t="n">
        <v>38</v>
      </c>
      <c r="Q3548" s="1" t="n">
        <v>0.763</v>
      </c>
      <c r="R3548" s="1" t="n">
        <v>37</v>
      </c>
      <c r="S3548" s="1" t="n">
        <v>89</v>
      </c>
      <c r="T3548" s="1" t="n">
        <v>126</v>
      </c>
      <c r="U3548" s="1" t="n">
        <v>204</v>
      </c>
      <c r="V3548" s="1" t="n">
        <v>24</v>
      </c>
      <c r="W3548" s="1" t="n">
        <v>2</v>
      </c>
      <c r="X3548" s="1" t="n">
        <v>61</v>
      </c>
      <c r="Y3548" s="1" t="n">
        <v>152</v>
      </c>
      <c r="Z3548" s="1" t="n">
        <v>319</v>
      </c>
      <c r="AA3548" s="1" t="n">
        <v>8.5</v>
      </c>
      <c r="AB3548" s="1" t="n">
        <v>0.493</v>
      </c>
      <c r="AC3548" s="1" t="n">
        <v>1.9</v>
      </c>
      <c r="AD3548" s="1" t="n">
        <f aca="false">IF(F3548=0,0,Z3548/F3548)</f>
        <v>4.76119402985075</v>
      </c>
      <c r="AE3548" s="1" t="str">
        <f aca="false">IFERROR(LEFT(C3548,FIND("-",C3548)-1),C3548)</f>
        <v>SG</v>
      </c>
      <c r="AF3548" s="1" t="str">
        <f aca="false">B3548&amp;"|"&amp;A3548</f>
        <v>Matthew Dellavedova|2015</v>
      </c>
      <c r="AG3548" s="1" t="n">
        <f aca="false">SUMPRODUCT(($A$2:$A$4670=A3548)*($Z$2:$Z$4670&gt;Z3548))+1</f>
        <v>284</v>
      </c>
    </row>
    <row r="3549" customFormat="false" ht="15" hidden="false" customHeight="false" outlineLevel="0" collapsed="false">
      <c r="A3549" s="1" t="n">
        <v>2015</v>
      </c>
      <c r="B3549" s="1" t="s">
        <v>941</v>
      </c>
      <c r="C3549" s="1" t="s">
        <v>123</v>
      </c>
      <c r="D3549" s="1" t="n">
        <v>21</v>
      </c>
      <c r="E3549" s="1" t="s">
        <v>112</v>
      </c>
      <c r="F3549" s="1" t="n">
        <v>45</v>
      </c>
      <c r="G3549" s="1" t="n">
        <v>4</v>
      </c>
      <c r="H3549" s="1" t="n">
        <v>674</v>
      </c>
      <c r="I3549" s="1" t="n">
        <v>63</v>
      </c>
      <c r="J3549" s="1" t="n">
        <v>158</v>
      </c>
      <c r="K3549" s="1" t="n">
        <v>0.399</v>
      </c>
      <c r="L3549" s="1" t="n">
        <v>10</v>
      </c>
      <c r="M3549" s="1" t="n">
        <v>56</v>
      </c>
      <c r="N3549" s="1" t="n">
        <v>0.179</v>
      </c>
      <c r="O3549" s="1" t="n">
        <v>22</v>
      </c>
      <c r="P3549" s="1" t="n">
        <v>41</v>
      </c>
      <c r="Q3549" s="1" t="n">
        <v>0.537</v>
      </c>
      <c r="R3549" s="1" t="n">
        <v>38</v>
      </c>
      <c r="S3549" s="1" t="n">
        <v>68</v>
      </c>
      <c r="T3549" s="1" t="n">
        <v>106</v>
      </c>
      <c r="U3549" s="1" t="n">
        <v>25</v>
      </c>
      <c r="V3549" s="1" t="n">
        <v>32</v>
      </c>
      <c r="W3549" s="1" t="n">
        <v>9</v>
      </c>
      <c r="X3549" s="1" t="n">
        <v>27</v>
      </c>
      <c r="Y3549" s="1" t="n">
        <v>66</v>
      </c>
      <c r="Z3549" s="1" t="n">
        <v>158</v>
      </c>
      <c r="AA3549" s="1" t="n">
        <v>8.4</v>
      </c>
      <c r="AB3549" s="1" t="n">
        <v>0.449</v>
      </c>
      <c r="AC3549" s="1" t="n">
        <v>0.3</v>
      </c>
      <c r="AD3549" s="1" t="n">
        <f aca="false">IF(F3549=0,0,Z3549/F3549)</f>
        <v>3.51111111111111</v>
      </c>
      <c r="AE3549" s="1" t="str">
        <f aca="false">IFERROR(LEFT(C3549,FIND("-",C3549)-1),C3549)</f>
        <v>SF</v>
      </c>
      <c r="AF3549" s="1" t="str">
        <f aca="false">B3549&amp;"|"&amp;A3549</f>
        <v>Maurice Harkless|2015</v>
      </c>
      <c r="AG3549" s="1" t="n">
        <f aca="false">SUMPRODUCT(($A$2:$A$4670=A3549)*($Z$2:$Z$4670&gt;Z3549))+1</f>
        <v>364</v>
      </c>
    </row>
    <row r="3550" customFormat="false" ht="15" hidden="false" customHeight="false" outlineLevel="0" collapsed="false">
      <c r="A3550" s="1" t="n">
        <v>2015</v>
      </c>
      <c r="B3550" s="1" t="s">
        <v>942</v>
      </c>
      <c r="C3550" s="1" t="s">
        <v>105</v>
      </c>
      <c r="D3550" s="1" t="n">
        <v>22</v>
      </c>
      <c r="E3550" s="1" t="s">
        <v>191</v>
      </c>
      <c r="F3550" s="1" t="n">
        <v>55</v>
      </c>
      <c r="G3550" s="1" t="n">
        <v>7</v>
      </c>
      <c r="H3550" s="1" t="n">
        <v>847</v>
      </c>
      <c r="I3550" s="1" t="n">
        <v>125</v>
      </c>
      <c r="J3550" s="1" t="n">
        <v>245</v>
      </c>
      <c r="K3550" s="1" t="n">
        <v>0.51</v>
      </c>
      <c r="L3550" s="1" t="n">
        <v>47</v>
      </c>
      <c r="M3550" s="1" t="n">
        <v>112</v>
      </c>
      <c r="N3550" s="1" t="n">
        <v>0.42</v>
      </c>
      <c r="O3550" s="1" t="n">
        <v>30</v>
      </c>
      <c r="P3550" s="1" t="n">
        <v>32</v>
      </c>
      <c r="Q3550" s="1" t="n">
        <v>0.938</v>
      </c>
      <c r="R3550" s="1" t="n">
        <v>46</v>
      </c>
      <c r="S3550" s="1" t="n">
        <v>204</v>
      </c>
      <c r="T3550" s="1" t="n">
        <v>250</v>
      </c>
      <c r="U3550" s="1" t="n">
        <v>32</v>
      </c>
      <c r="V3550" s="1" t="n">
        <v>10</v>
      </c>
      <c r="W3550" s="1" t="n">
        <v>14</v>
      </c>
      <c r="X3550" s="1" t="n">
        <v>39</v>
      </c>
      <c r="Y3550" s="1" t="n">
        <v>113</v>
      </c>
      <c r="Z3550" s="1" t="n">
        <v>327</v>
      </c>
      <c r="AA3550" s="1" t="n">
        <v>14.8</v>
      </c>
      <c r="AB3550" s="1" t="n">
        <v>0.631</v>
      </c>
      <c r="AC3550" s="1" t="n">
        <v>2.8</v>
      </c>
      <c r="AD3550" s="1" t="n">
        <f aca="false">IF(F3550=0,0,Z3550/F3550)</f>
        <v>5.94545454545455</v>
      </c>
      <c r="AE3550" s="1" t="str">
        <f aca="false">IFERROR(LEFT(C3550,FIND("-",C3550)-1),C3550)</f>
        <v>C</v>
      </c>
      <c r="AF3550" s="1" t="str">
        <f aca="false">B3550&amp;"|"&amp;A3550</f>
        <v>Meyers Leonard|2015</v>
      </c>
      <c r="AG3550" s="1" t="n">
        <f aca="false">SUMPRODUCT(($A$2:$A$4670=A3550)*($Z$2:$Z$4670&gt;Z3550))+1</f>
        <v>280</v>
      </c>
    </row>
    <row r="3551" customFormat="false" ht="15" hidden="false" customHeight="false" outlineLevel="0" collapsed="false">
      <c r="A3551" s="1" t="n">
        <v>2015</v>
      </c>
      <c r="B3551" s="1" t="s">
        <v>649</v>
      </c>
      <c r="C3551" s="1" t="s">
        <v>92</v>
      </c>
      <c r="D3551" s="1" t="n">
        <v>26</v>
      </c>
      <c r="E3551" s="1" t="s">
        <v>126</v>
      </c>
      <c r="F3551" s="1" t="n">
        <v>24</v>
      </c>
      <c r="G3551" s="1" t="n">
        <v>1</v>
      </c>
      <c r="H3551" s="1" t="n">
        <v>505</v>
      </c>
      <c r="I3551" s="1" t="n">
        <v>92</v>
      </c>
      <c r="J3551" s="1" t="n">
        <v>212</v>
      </c>
      <c r="K3551" s="1" t="n">
        <v>0.434</v>
      </c>
      <c r="L3551" s="1" t="n">
        <v>8</v>
      </c>
      <c r="M3551" s="1" t="n">
        <v>34</v>
      </c>
      <c r="N3551" s="1" t="n">
        <v>0.235</v>
      </c>
      <c r="O3551" s="1" t="n">
        <v>20</v>
      </c>
      <c r="P3551" s="1" t="n">
        <v>26</v>
      </c>
      <c r="Q3551" s="1" t="n">
        <v>0.769</v>
      </c>
      <c r="R3551" s="1" t="n">
        <v>12</v>
      </c>
      <c r="S3551" s="1" t="n">
        <v>77</v>
      </c>
      <c r="T3551" s="1" t="n">
        <v>89</v>
      </c>
      <c r="U3551" s="1" t="n">
        <v>32</v>
      </c>
      <c r="V3551" s="1" t="n">
        <v>15</v>
      </c>
      <c r="W3551" s="1" t="n">
        <v>13</v>
      </c>
      <c r="X3551" s="1" t="n">
        <v>37</v>
      </c>
      <c r="Y3551" s="1" t="n">
        <v>66</v>
      </c>
      <c r="Z3551" s="1" t="n">
        <v>212</v>
      </c>
      <c r="AA3551" s="1" t="n">
        <v>10.6</v>
      </c>
      <c r="AB3551" s="1" t="n">
        <v>0.474</v>
      </c>
      <c r="AC3551" s="1" t="n">
        <v>-0.1</v>
      </c>
      <c r="AD3551" s="1" t="n">
        <f aca="false">IF(F3551=0,0,Z3551/F3551)</f>
        <v>8.83333333333333</v>
      </c>
      <c r="AE3551" s="1" t="str">
        <f aca="false">IFERROR(LEFT(C3551,FIND("-",C3551)-1),C3551)</f>
        <v>PF</v>
      </c>
      <c r="AF3551" s="1" t="str">
        <f aca="false">B3551&amp;"|"&amp;A3551</f>
        <v>Michael Beasley|2015</v>
      </c>
      <c r="AG3551" s="1" t="n">
        <f aca="false">SUMPRODUCT(($A$2:$A$4670=A3551)*($Z$2:$Z$4670&gt;Z3551))+1</f>
        <v>335</v>
      </c>
    </row>
    <row r="3552" customFormat="false" ht="15" hidden="false" customHeight="false" outlineLevel="0" collapsed="false">
      <c r="A3552" s="1" t="n">
        <v>2015</v>
      </c>
      <c r="B3552" s="1" t="s">
        <v>1010</v>
      </c>
      <c r="C3552" s="1" t="s">
        <v>102</v>
      </c>
      <c r="D3552" s="1" t="n">
        <v>23</v>
      </c>
      <c r="E3552" s="1" t="s">
        <v>115</v>
      </c>
      <c r="F3552" s="1" t="n">
        <v>66</v>
      </c>
      <c r="G3552" s="1" t="n">
        <v>63</v>
      </c>
      <c r="H3552" s="1" t="n">
        <v>2149</v>
      </c>
      <c r="I3552" s="1" t="n">
        <v>364</v>
      </c>
      <c r="J3552" s="1" t="n">
        <v>919</v>
      </c>
      <c r="K3552" s="1" t="n">
        <v>0.396</v>
      </c>
      <c r="L3552" s="1" t="n">
        <v>36</v>
      </c>
      <c r="M3552" s="1" t="n">
        <v>153</v>
      </c>
      <c r="N3552" s="1" t="n">
        <v>0.235</v>
      </c>
      <c r="O3552" s="1" t="n">
        <v>202</v>
      </c>
      <c r="P3552" s="1" t="n">
        <v>291</v>
      </c>
      <c r="Q3552" s="1" t="n">
        <v>0.694</v>
      </c>
      <c r="R3552" s="1" t="n">
        <v>64</v>
      </c>
      <c r="S3552" s="1" t="n">
        <v>289</v>
      </c>
      <c r="T3552" s="1" t="n">
        <v>353</v>
      </c>
      <c r="U3552" s="1" t="n">
        <v>442</v>
      </c>
      <c r="V3552" s="1" t="n">
        <v>111</v>
      </c>
      <c r="W3552" s="1" t="n">
        <v>30</v>
      </c>
      <c r="X3552" s="1" t="n">
        <v>253</v>
      </c>
      <c r="Y3552" s="1" t="n">
        <v>167</v>
      </c>
      <c r="Z3552" s="1" t="n">
        <v>966</v>
      </c>
      <c r="AA3552" s="1" t="n">
        <v>14.1</v>
      </c>
      <c r="AB3552" s="1" t="n">
        <v>0.461</v>
      </c>
      <c r="AC3552" s="1" t="n">
        <v>0.8</v>
      </c>
      <c r="AD3552" s="1" t="n">
        <f aca="false">IF(F3552=0,0,Z3552/F3552)</f>
        <v>14.6363636363636</v>
      </c>
      <c r="AE3552" s="1" t="str">
        <f aca="false">IFERROR(LEFT(C3552,FIND("-",C3552)-1),C3552)</f>
        <v>PG</v>
      </c>
      <c r="AF3552" s="1" t="str">
        <f aca="false">B3552&amp;"|"&amp;A3552</f>
        <v>Michael Carter-Williams|2015</v>
      </c>
      <c r="AG3552" s="1" t="n">
        <f aca="false">SUMPRODUCT(($A$2:$A$4670=A3552)*($Z$2:$Z$4670&gt;Z3552))+1</f>
        <v>72</v>
      </c>
    </row>
    <row r="3553" customFormat="false" ht="15" hidden="false" customHeight="false" outlineLevel="0" collapsed="false">
      <c r="A3553" s="1" t="n">
        <v>2015</v>
      </c>
      <c r="B3553" s="1" t="s">
        <v>943</v>
      </c>
      <c r="C3553" s="1" t="s">
        <v>123</v>
      </c>
      <c r="D3553" s="1" t="n">
        <v>21</v>
      </c>
      <c r="E3553" s="1" t="s">
        <v>1048</v>
      </c>
      <c r="F3553" s="1" t="n">
        <v>55</v>
      </c>
      <c r="G3553" s="1" t="n">
        <v>52</v>
      </c>
      <c r="H3553" s="1" t="n">
        <v>1587</v>
      </c>
      <c r="I3553" s="1" t="n">
        <v>224</v>
      </c>
      <c r="J3553" s="1" t="n">
        <v>482</v>
      </c>
      <c r="K3553" s="1" t="n">
        <v>0.465</v>
      </c>
      <c r="L3553" s="1" t="n">
        <v>0</v>
      </c>
      <c r="M3553" s="1" t="n">
        <v>0</v>
      </c>
      <c r="O3553" s="1" t="n">
        <v>150</v>
      </c>
      <c r="P3553" s="1" t="n">
        <v>214</v>
      </c>
      <c r="Q3553" s="1" t="n">
        <v>0.701</v>
      </c>
      <c r="R3553" s="1" t="n">
        <v>109</v>
      </c>
      <c r="S3553" s="1" t="n">
        <v>307</v>
      </c>
      <c r="T3553" s="1" t="n">
        <v>416</v>
      </c>
      <c r="U3553" s="1" t="n">
        <v>77</v>
      </c>
      <c r="V3553" s="1" t="n">
        <v>30</v>
      </c>
      <c r="W3553" s="1" t="n">
        <v>38</v>
      </c>
      <c r="X3553" s="1" t="n">
        <v>63</v>
      </c>
      <c r="Y3553" s="1" t="n">
        <v>115</v>
      </c>
      <c r="Z3553" s="1" t="n">
        <v>598</v>
      </c>
      <c r="AA3553" s="1" t="n">
        <v>15.1</v>
      </c>
      <c r="AB3553" s="1" t="n">
        <v>0.519</v>
      </c>
      <c r="AC3553" s="1" t="n">
        <v>3.8</v>
      </c>
      <c r="AD3553" s="1" t="n">
        <f aca="false">IF(F3553=0,0,Z3553/F3553)</f>
        <v>10.8727272727273</v>
      </c>
      <c r="AE3553" s="1" t="str">
        <f aca="false">IFERROR(LEFT(C3553,FIND("-",C3553)-1),C3553)</f>
        <v>SF</v>
      </c>
      <c r="AF3553" s="1" t="str">
        <f aca="false">B3553&amp;"|"&amp;A3553</f>
        <v>Michael Kidd-Gilchrist|2015</v>
      </c>
      <c r="AG3553" s="1" t="n">
        <f aca="false">SUMPRODUCT(($A$2:$A$4670=A3553)*($Z$2:$Z$4670&gt;Z3553))+1</f>
        <v>172</v>
      </c>
    </row>
    <row r="3554" customFormat="false" ht="15" hidden="false" customHeight="false" outlineLevel="0" collapsed="false">
      <c r="A3554" s="1" t="n">
        <v>2015</v>
      </c>
      <c r="B3554" s="1" t="s">
        <v>456</v>
      </c>
      <c r="C3554" s="1" t="s">
        <v>102</v>
      </c>
      <c r="D3554" s="1" t="n">
        <v>27</v>
      </c>
      <c r="E3554" s="1" t="s">
        <v>140</v>
      </c>
      <c r="F3554" s="1" t="n">
        <v>70</v>
      </c>
      <c r="G3554" s="1" t="n">
        <v>70</v>
      </c>
      <c r="H3554" s="1" t="n">
        <v>2225</v>
      </c>
      <c r="I3554" s="1" t="n">
        <v>393</v>
      </c>
      <c r="J3554" s="1" t="n">
        <v>882</v>
      </c>
      <c r="K3554" s="1" t="n">
        <v>0.446</v>
      </c>
      <c r="L3554" s="1" t="n">
        <v>107</v>
      </c>
      <c r="M3554" s="1" t="n">
        <v>277</v>
      </c>
      <c r="N3554" s="1" t="n">
        <v>0.386</v>
      </c>
      <c r="O3554" s="1" t="n">
        <v>214</v>
      </c>
      <c r="P3554" s="1" t="n">
        <v>249</v>
      </c>
      <c r="Q3554" s="1" t="n">
        <v>0.859</v>
      </c>
      <c r="R3554" s="1" t="n">
        <v>29</v>
      </c>
      <c r="S3554" s="1" t="n">
        <v>180</v>
      </c>
      <c r="T3554" s="1" t="n">
        <v>209</v>
      </c>
      <c r="U3554" s="1" t="n">
        <v>375</v>
      </c>
      <c r="V3554" s="1" t="n">
        <v>89</v>
      </c>
      <c r="W3554" s="1" t="n">
        <v>14</v>
      </c>
      <c r="X3554" s="1" t="n">
        <v>156</v>
      </c>
      <c r="Y3554" s="1" t="n">
        <v>139</v>
      </c>
      <c r="Z3554" s="1" t="n">
        <v>1107</v>
      </c>
      <c r="AA3554" s="1" t="n">
        <v>18.6</v>
      </c>
      <c r="AB3554" s="1" t="n">
        <v>0.558</v>
      </c>
      <c r="AC3554" s="1" t="n">
        <v>6.8</v>
      </c>
      <c r="AD3554" s="1" t="n">
        <f aca="false">IF(F3554=0,0,Z3554/F3554)</f>
        <v>15.8142857142857</v>
      </c>
      <c r="AE3554" s="1" t="str">
        <f aca="false">IFERROR(LEFT(C3554,FIND("-",C3554)-1),C3554)</f>
        <v>PG</v>
      </c>
      <c r="AF3554" s="1" t="str">
        <f aca="false">B3554&amp;"|"&amp;A3554</f>
        <v>Mike Conley|2015</v>
      </c>
      <c r="AG3554" s="1" t="n">
        <f aca="false">SUMPRODUCT(($A$2:$A$4670=A3554)*($Z$2:$Z$4670&gt;Z3554))+1</f>
        <v>47</v>
      </c>
    </row>
    <row r="3555" customFormat="false" ht="15" hidden="false" customHeight="false" outlineLevel="0" collapsed="false">
      <c r="A3555" s="1" t="n">
        <v>2015</v>
      </c>
      <c r="B3555" s="1" t="s">
        <v>457</v>
      </c>
      <c r="C3555" s="1" t="s">
        <v>123</v>
      </c>
      <c r="D3555" s="1" t="n">
        <v>34</v>
      </c>
      <c r="E3555" s="1" t="s">
        <v>106</v>
      </c>
      <c r="F3555" s="1" t="n">
        <v>63</v>
      </c>
      <c r="G3555" s="1" t="n">
        <v>63</v>
      </c>
      <c r="H3555" s="1" t="n">
        <v>1838</v>
      </c>
      <c r="I3555" s="1" t="n">
        <v>209</v>
      </c>
      <c r="J3555" s="1" t="n">
        <v>481</v>
      </c>
      <c r="K3555" s="1" t="n">
        <v>0.435</v>
      </c>
      <c r="L3555" s="1" t="n">
        <v>107</v>
      </c>
      <c r="M3555" s="1" t="n">
        <v>263</v>
      </c>
      <c r="N3555" s="1" t="n">
        <v>0.407</v>
      </c>
      <c r="O3555" s="1" t="n">
        <v>70</v>
      </c>
      <c r="P3555" s="1" t="n">
        <v>87</v>
      </c>
      <c r="Q3555" s="1" t="n">
        <v>0.805</v>
      </c>
      <c r="R3555" s="1" t="n">
        <v>28</v>
      </c>
      <c r="S3555" s="1" t="n">
        <v>220</v>
      </c>
      <c r="T3555" s="1" t="n">
        <v>248</v>
      </c>
      <c r="U3555" s="1" t="n">
        <v>114</v>
      </c>
      <c r="V3555" s="1" t="n">
        <v>39</v>
      </c>
      <c r="W3555" s="1" t="n">
        <v>21</v>
      </c>
      <c r="X3555" s="1" t="n">
        <v>60</v>
      </c>
      <c r="Y3555" s="1" t="n">
        <v>123</v>
      </c>
      <c r="Z3555" s="1" t="n">
        <v>595</v>
      </c>
      <c r="AA3555" s="1" t="n">
        <v>11.6</v>
      </c>
      <c r="AB3555" s="1" t="n">
        <v>0.573</v>
      </c>
      <c r="AC3555" s="1" t="n">
        <v>4.1</v>
      </c>
      <c r="AD3555" s="1" t="n">
        <f aca="false">IF(F3555=0,0,Z3555/F3555)</f>
        <v>9.44444444444445</v>
      </c>
      <c r="AE3555" s="1" t="str">
        <f aca="false">IFERROR(LEFT(C3555,FIND("-",C3555)-1),C3555)</f>
        <v>SF</v>
      </c>
      <c r="AF3555" s="1" t="str">
        <f aca="false">B3555&amp;"|"&amp;A3555</f>
        <v>Mike Dunleavy|2015</v>
      </c>
      <c r="AG3555" s="1" t="n">
        <f aca="false">SUMPRODUCT(($A$2:$A$4670=A3555)*($Z$2:$Z$4670&gt;Z3555))+1</f>
        <v>174</v>
      </c>
    </row>
    <row r="3556" customFormat="false" ht="15" hidden="false" customHeight="false" outlineLevel="0" collapsed="false">
      <c r="A3556" s="1" t="n">
        <v>2015</v>
      </c>
      <c r="B3556" s="1" t="s">
        <v>460</v>
      </c>
      <c r="C3556" s="1" t="s">
        <v>123</v>
      </c>
      <c r="D3556" s="1" t="n">
        <v>34</v>
      </c>
      <c r="E3556" s="1" t="s">
        <v>135</v>
      </c>
      <c r="F3556" s="1" t="n">
        <v>52</v>
      </c>
      <c r="G3556" s="1" t="n">
        <v>15</v>
      </c>
      <c r="H3556" s="1" t="n">
        <v>701</v>
      </c>
      <c r="I3556" s="1" t="n">
        <v>37</v>
      </c>
      <c r="J3556" s="1" t="n">
        <v>114</v>
      </c>
      <c r="K3556" s="1" t="n">
        <v>0.325</v>
      </c>
      <c r="L3556" s="1" t="n">
        <v>32</v>
      </c>
      <c r="M3556" s="1" t="n">
        <v>98</v>
      </c>
      <c r="N3556" s="1" t="n">
        <v>0.327</v>
      </c>
      <c r="O3556" s="1" t="n">
        <v>3</v>
      </c>
      <c r="P3556" s="1" t="n">
        <v>4</v>
      </c>
      <c r="Q3556" s="1" t="n">
        <v>0.75</v>
      </c>
      <c r="R3556" s="1" t="n">
        <v>4</v>
      </c>
      <c r="S3556" s="1" t="n">
        <v>87</v>
      </c>
      <c r="T3556" s="1" t="n">
        <v>91</v>
      </c>
      <c r="U3556" s="1" t="n">
        <v>46</v>
      </c>
      <c r="V3556" s="1" t="n">
        <v>14</v>
      </c>
      <c r="W3556" s="1" t="n">
        <v>4</v>
      </c>
      <c r="X3556" s="1" t="n">
        <v>23</v>
      </c>
      <c r="Y3556" s="1" t="n">
        <v>74</v>
      </c>
      <c r="Z3556" s="1" t="n">
        <v>109</v>
      </c>
      <c r="AA3556" s="1" t="n">
        <v>4.6</v>
      </c>
      <c r="AB3556" s="1" t="n">
        <v>0.471</v>
      </c>
      <c r="AC3556" s="1" t="n">
        <v>0.4</v>
      </c>
      <c r="AD3556" s="1" t="n">
        <f aca="false">IF(F3556=0,0,Z3556/F3556)</f>
        <v>2.09615384615385</v>
      </c>
      <c r="AE3556" s="1" t="str">
        <f aca="false">IFERROR(LEFT(C3556,FIND("-",C3556)-1),C3556)</f>
        <v>SF</v>
      </c>
      <c r="AF3556" s="1" t="str">
        <f aca="false">B3556&amp;"|"&amp;A3556</f>
        <v>Mike Miller|2015</v>
      </c>
      <c r="AG3556" s="1" t="n">
        <f aca="false">SUMPRODUCT(($A$2:$A$4670=A3556)*($Z$2:$Z$4670&gt;Z3556))+1</f>
        <v>383</v>
      </c>
    </row>
    <row r="3557" customFormat="false" ht="15" hidden="false" customHeight="false" outlineLevel="0" collapsed="false">
      <c r="A3557" s="1" t="n">
        <v>2015</v>
      </c>
      <c r="B3557" s="1" t="s">
        <v>1011</v>
      </c>
      <c r="C3557" s="1" t="s">
        <v>92</v>
      </c>
      <c r="D3557" s="1" t="n">
        <v>23</v>
      </c>
      <c r="E3557" s="1" t="s">
        <v>110</v>
      </c>
      <c r="F3557" s="1" t="n">
        <v>40</v>
      </c>
      <c r="G3557" s="1" t="n">
        <v>8</v>
      </c>
      <c r="H3557" s="1" t="n">
        <v>502</v>
      </c>
      <c r="I3557" s="1" t="n">
        <v>83</v>
      </c>
      <c r="J3557" s="1" t="n">
        <v>151</v>
      </c>
      <c r="K3557" s="1" t="n">
        <v>0.55</v>
      </c>
      <c r="L3557" s="1" t="n">
        <v>9</v>
      </c>
      <c r="M3557" s="1" t="n">
        <v>22</v>
      </c>
      <c r="N3557" s="1" t="n">
        <v>0.409</v>
      </c>
      <c r="O3557" s="1" t="n">
        <v>22</v>
      </c>
      <c r="P3557" s="1" t="n">
        <v>25</v>
      </c>
      <c r="Q3557" s="1" t="n">
        <v>0.88</v>
      </c>
      <c r="R3557" s="1" t="n">
        <v>52</v>
      </c>
      <c r="S3557" s="1" t="n">
        <v>67</v>
      </c>
      <c r="T3557" s="1" t="n">
        <v>119</v>
      </c>
      <c r="U3557" s="1" t="n">
        <v>25</v>
      </c>
      <c r="V3557" s="1" t="n">
        <v>16</v>
      </c>
      <c r="W3557" s="1" t="n">
        <v>19</v>
      </c>
      <c r="X3557" s="1" t="n">
        <v>21</v>
      </c>
      <c r="Y3557" s="1" t="n">
        <v>52</v>
      </c>
      <c r="Z3557" s="1" t="n">
        <v>197</v>
      </c>
      <c r="AA3557" s="1" t="n">
        <v>18</v>
      </c>
      <c r="AB3557" s="1" t="n">
        <v>0.608</v>
      </c>
      <c r="AC3557" s="1" t="n">
        <v>1.9</v>
      </c>
      <c r="AD3557" s="1" t="n">
        <f aca="false">IF(F3557=0,0,Z3557/F3557)</f>
        <v>4.925</v>
      </c>
      <c r="AE3557" s="1" t="str">
        <f aca="false">IFERROR(LEFT(C3557,FIND("-",C3557)-1),C3557)</f>
        <v>PF</v>
      </c>
      <c r="AF3557" s="1" t="str">
        <f aca="false">B3557&amp;"|"&amp;A3557</f>
        <v>Mike Muscala|2015</v>
      </c>
      <c r="AG3557" s="1" t="n">
        <f aca="false">SUMPRODUCT(($A$2:$A$4670=A3557)*($Z$2:$Z$4670&gt;Z3557))+1</f>
        <v>343</v>
      </c>
    </row>
    <row r="3558" customFormat="false" ht="15" hidden="false" customHeight="false" outlineLevel="0" collapsed="false">
      <c r="A3558" s="1" t="n">
        <v>2015</v>
      </c>
      <c r="B3558" s="1" t="s">
        <v>944</v>
      </c>
      <c r="C3558" s="1" t="s">
        <v>92</v>
      </c>
      <c r="D3558" s="1" t="n">
        <v>26</v>
      </c>
      <c r="E3558" s="1" t="s">
        <v>110</v>
      </c>
      <c r="F3558" s="1" t="n">
        <v>68</v>
      </c>
      <c r="G3558" s="1" t="n">
        <v>0</v>
      </c>
      <c r="H3558" s="1" t="n">
        <v>1123</v>
      </c>
      <c r="I3558" s="1" t="n">
        <v>201</v>
      </c>
      <c r="J3558" s="1" t="n">
        <v>453</v>
      </c>
      <c r="K3558" s="1" t="n">
        <v>0.444</v>
      </c>
      <c r="L3558" s="1" t="n">
        <v>66</v>
      </c>
      <c r="M3558" s="1" t="n">
        <v>192</v>
      </c>
      <c r="N3558" s="1" t="n">
        <v>0.344</v>
      </c>
      <c r="O3558" s="1" t="n">
        <v>61</v>
      </c>
      <c r="P3558" s="1" t="n">
        <v>77</v>
      </c>
      <c r="Q3558" s="1" t="n">
        <v>0.792</v>
      </c>
      <c r="R3558" s="1" t="n">
        <v>45</v>
      </c>
      <c r="S3558" s="1" t="n">
        <v>154</v>
      </c>
      <c r="T3558" s="1" t="n">
        <v>199</v>
      </c>
      <c r="U3558" s="1" t="n">
        <v>75</v>
      </c>
      <c r="V3558" s="1" t="n">
        <v>25</v>
      </c>
      <c r="W3558" s="1" t="n">
        <v>3</v>
      </c>
      <c r="X3558" s="1" t="n">
        <v>39</v>
      </c>
      <c r="Y3558" s="1" t="n">
        <v>83</v>
      </c>
      <c r="Z3558" s="1" t="n">
        <v>529</v>
      </c>
      <c r="AA3558" s="1" t="n">
        <v>15.1</v>
      </c>
      <c r="AB3558" s="1" t="n">
        <v>0.543</v>
      </c>
      <c r="AC3558" s="1" t="n">
        <v>2.7</v>
      </c>
      <c r="AD3558" s="1" t="n">
        <f aca="false">IF(F3558=0,0,Z3558/F3558)</f>
        <v>7.77941176470588</v>
      </c>
      <c r="AE3558" s="1" t="str">
        <f aca="false">IFERROR(LEFT(C3558,FIND("-",C3558)-1),C3558)</f>
        <v>PF</v>
      </c>
      <c r="AF3558" s="1" t="str">
        <f aca="false">B3558&amp;"|"&amp;A3558</f>
        <v>Mike Scott|2015</v>
      </c>
      <c r="AG3558" s="1" t="n">
        <f aca="false">SUMPRODUCT(($A$2:$A$4670=A3558)*($Z$2:$Z$4670&gt;Z3558))+1</f>
        <v>203</v>
      </c>
    </row>
    <row r="3559" customFormat="false" ht="15" hidden="false" customHeight="false" outlineLevel="0" collapsed="false">
      <c r="A3559" s="1" t="n">
        <v>2015</v>
      </c>
      <c r="B3559" s="1" t="s">
        <v>945</v>
      </c>
      <c r="C3559" s="1" t="s">
        <v>105</v>
      </c>
      <c r="D3559" s="1" t="n">
        <v>26</v>
      </c>
      <c r="E3559" s="1" t="s">
        <v>115</v>
      </c>
      <c r="F3559" s="1" t="n">
        <v>73</v>
      </c>
      <c r="G3559" s="1" t="n">
        <v>28</v>
      </c>
      <c r="H3559" s="1" t="n">
        <v>1194</v>
      </c>
      <c r="I3559" s="1" t="n">
        <v>136</v>
      </c>
      <c r="J3559" s="1" t="n">
        <v>254</v>
      </c>
      <c r="K3559" s="1" t="n">
        <v>0.535</v>
      </c>
      <c r="L3559" s="1" t="n">
        <v>0</v>
      </c>
      <c r="M3559" s="1" t="n">
        <v>0</v>
      </c>
      <c r="O3559" s="1" t="n">
        <v>22</v>
      </c>
      <c r="P3559" s="1" t="n">
        <v>46</v>
      </c>
      <c r="Q3559" s="1" t="n">
        <v>0.478</v>
      </c>
      <c r="R3559" s="1" t="n">
        <v>112</v>
      </c>
      <c r="S3559" s="1" t="n">
        <v>208</v>
      </c>
      <c r="T3559" s="1" t="n">
        <v>320</v>
      </c>
      <c r="U3559" s="1" t="n">
        <v>34</v>
      </c>
      <c r="V3559" s="1" t="n">
        <v>41</v>
      </c>
      <c r="W3559" s="1" t="n">
        <v>66</v>
      </c>
      <c r="X3559" s="1" t="n">
        <v>51</v>
      </c>
      <c r="Y3559" s="1" t="n">
        <v>111</v>
      </c>
      <c r="Z3559" s="1" t="n">
        <v>294</v>
      </c>
      <c r="AA3559" s="1" t="n">
        <v>13.4</v>
      </c>
      <c r="AB3559" s="1" t="n">
        <v>0.536</v>
      </c>
      <c r="AC3559" s="1" t="n">
        <v>2.6</v>
      </c>
      <c r="AD3559" s="1" t="n">
        <f aca="false">IF(F3559=0,0,Z3559/F3559)</f>
        <v>4.02739726027397</v>
      </c>
      <c r="AE3559" s="1" t="str">
        <f aca="false">IFERROR(LEFT(C3559,FIND("-",C3559)-1),C3559)</f>
        <v>C</v>
      </c>
      <c r="AF3559" s="1" t="str">
        <f aca="false">B3559&amp;"|"&amp;A3559</f>
        <v>Miles Plumlee|2015</v>
      </c>
      <c r="AG3559" s="1" t="n">
        <f aca="false">SUMPRODUCT(($A$2:$A$4670=A3559)*($Z$2:$Z$4670&gt;Z3559))+1</f>
        <v>297</v>
      </c>
    </row>
    <row r="3560" customFormat="false" ht="15" hidden="false" customHeight="false" outlineLevel="0" collapsed="false">
      <c r="A3560" s="1" t="n">
        <v>2015</v>
      </c>
      <c r="B3560" s="1" t="s">
        <v>1012</v>
      </c>
      <c r="C3560" s="1" t="s">
        <v>105</v>
      </c>
      <c r="D3560" s="1" t="n">
        <v>27</v>
      </c>
      <c r="E3560" s="1" t="s">
        <v>120</v>
      </c>
      <c r="F3560" s="1" t="n">
        <v>5</v>
      </c>
      <c r="G3560" s="1" t="n">
        <v>0</v>
      </c>
      <c r="H3560" s="1" t="n">
        <v>23</v>
      </c>
      <c r="I3560" s="1" t="n">
        <v>3</v>
      </c>
      <c r="J3560" s="1" t="n">
        <v>8</v>
      </c>
      <c r="K3560" s="1" t="n">
        <v>0.375</v>
      </c>
      <c r="L3560" s="1" t="n">
        <v>0</v>
      </c>
      <c r="M3560" s="1" t="n">
        <v>0</v>
      </c>
      <c r="O3560" s="1" t="n">
        <v>2</v>
      </c>
      <c r="P3560" s="1" t="n">
        <v>2</v>
      </c>
      <c r="Q3560" s="1" t="n">
        <v>1</v>
      </c>
      <c r="R3560" s="1" t="n">
        <v>2</v>
      </c>
      <c r="S3560" s="1" t="n">
        <v>3</v>
      </c>
      <c r="T3560" s="1" t="n">
        <v>5</v>
      </c>
      <c r="U3560" s="1" t="n">
        <v>0</v>
      </c>
      <c r="V3560" s="1" t="n">
        <v>1</v>
      </c>
      <c r="W3560" s="1" t="n">
        <v>0</v>
      </c>
      <c r="X3560" s="1" t="n">
        <v>2</v>
      </c>
      <c r="Y3560" s="1" t="n">
        <v>8</v>
      </c>
      <c r="Z3560" s="1" t="n">
        <v>8</v>
      </c>
      <c r="AA3560" s="1" t="n">
        <v>3.3</v>
      </c>
      <c r="AB3560" s="1" t="n">
        <v>0.45</v>
      </c>
      <c r="AC3560" s="1" t="n">
        <v>0</v>
      </c>
      <c r="AD3560" s="1" t="n">
        <f aca="false">IF(F3560=0,0,Z3560/F3560)</f>
        <v>1.6</v>
      </c>
      <c r="AE3560" s="1" t="str">
        <f aca="false">IFERROR(LEFT(C3560,FIND("-",C3560)-1),C3560)</f>
        <v>C</v>
      </c>
      <c r="AF3560" s="1" t="str">
        <f aca="false">B3560&amp;"|"&amp;A3560</f>
        <v>Miroslav Raduljica|2015</v>
      </c>
      <c r="AG3560" s="1" t="n">
        <f aca="false">SUMPRODUCT(($A$2:$A$4670=A3560)*($Z$2:$Z$4670&gt;Z3560))+1</f>
        <v>472</v>
      </c>
    </row>
    <row r="3561" customFormat="false" ht="15" hidden="false" customHeight="false" outlineLevel="0" collapsed="false">
      <c r="A3561" s="1" t="n">
        <v>2015</v>
      </c>
      <c r="B3561" s="1" t="s">
        <v>946</v>
      </c>
      <c r="C3561" s="1" t="s">
        <v>92</v>
      </c>
      <c r="D3561" s="1" t="n">
        <v>29</v>
      </c>
      <c r="E3561" s="1" t="s">
        <v>891</v>
      </c>
      <c r="F3561" s="1" t="n">
        <v>40</v>
      </c>
      <c r="G3561" s="1" t="n">
        <v>4</v>
      </c>
      <c r="H3561" s="1" t="n">
        <v>892</v>
      </c>
      <c r="I3561" s="1" t="n">
        <v>122</v>
      </c>
      <c r="J3561" s="1" t="n">
        <v>319</v>
      </c>
      <c r="K3561" s="1" t="n">
        <v>0.382</v>
      </c>
      <c r="L3561" s="1" t="n">
        <v>62</v>
      </c>
      <c r="M3561" s="1" t="n">
        <v>193</v>
      </c>
      <c r="N3561" s="1" t="n">
        <v>0.321</v>
      </c>
      <c r="O3561" s="1" t="n">
        <v>33</v>
      </c>
      <c r="P3561" s="1" t="n">
        <v>46</v>
      </c>
      <c r="Q3561" s="1" t="n">
        <v>0.717</v>
      </c>
      <c r="R3561" s="1" t="n">
        <v>27</v>
      </c>
      <c r="S3561" s="1" t="n">
        <v>167</v>
      </c>
      <c r="T3561" s="1" t="n">
        <v>194</v>
      </c>
      <c r="U3561" s="1" t="n">
        <v>46</v>
      </c>
      <c r="V3561" s="1" t="n">
        <v>14</v>
      </c>
      <c r="W3561" s="1" t="n">
        <v>16</v>
      </c>
      <c r="X3561" s="1" t="n">
        <v>53</v>
      </c>
      <c r="Y3561" s="1" t="n">
        <v>74</v>
      </c>
      <c r="Z3561" s="1" t="n">
        <v>339</v>
      </c>
      <c r="AA3561" s="1" t="n">
        <v>10.7</v>
      </c>
      <c r="AB3561" s="1" t="n">
        <v>0.5</v>
      </c>
      <c r="AC3561" s="1" t="n">
        <v>0.5</v>
      </c>
      <c r="AD3561" s="1" t="n">
        <f aca="false">IF(F3561=0,0,Z3561/F3561)</f>
        <v>8.475</v>
      </c>
      <c r="AE3561" s="1" t="str">
        <f aca="false">IFERROR(LEFT(C3561,FIND("-",C3561)-1),C3561)</f>
        <v>PF</v>
      </c>
      <c r="AF3561" s="1" t="str">
        <f aca="false">B3561&amp;"|"&amp;A3561</f>
        <v>Mirza Teletovic|2015</v>
      </c>
      <c r="AG3561" s="1" t="n">
        <f aca="false">SUMPRODUCT(($A$2:$A$4670=A3561)*($Z$2:$Z$4670&gt;Z3561))+1</f>
        <v>276</v>
      </c>
    </row>
    <row r="3562" customFormat="false" ht="15" hidden="false" customHeight="false" outlineLevel="0" collapsed="false">
      <c r="A3562" s="1" t="n">
        <v>2015</v>
      </c>
      <c r="B3562" s="1" t="s">
        <v>1105</v>
      </c>
      <c r="C3562" s="1" t="s">
        <v>92</v>
      </c>
      <c r="D3562" s="1" t="n">
        <v>22</v>
      </c>
      <c r="E3562" s="1" t="s">
        <v>609</v>
      </c>
      <c r="F3562" s="1" t="n">
        <v>32</v>
      </c>
      <c r="G3562" s="1" t="n">
        <v>2</v>
      </c>
      <c r="H3562" s="1" t="n">
        <v>485</v>
      </c>
      <c r="I3562" s="1" t="n">
        <v>88</v>
      </c>
      <c r="J3562" s="1" t="n">
        <v>165</v>
      </c>
      <c r="K3562" s="1" t="n">
        <v>0.533</v>
      </c>
      <c r="L3562" s="1" t="n">
        <v>0</v>
      </c>
      <c r="M3562" s="1" t="n">
        <v>2</v>
      </c>
      <c r="N3562" s="1" t="n">
        <v>0</v>
      </c>
      <c r="O3562" s="1" t="n">
        <v>25</v>
      </c>
      <c r="P3562" s="1" t="n">
        <v>40</v>
      </c>
      <c r="Q3562" s="1" t="n">
        <v>0.625</v>
      </c>
      <c r="R3562" s="1" t="n">
        <v>53</v>
      </c>
      <c r="S3562" s="1" t="n">
        <v>112</v>
      </c>
      <c r="T3562" s="1" t="n">
        <v>165</v>
      </c>
      <c r="U3562" s="1" t="n">
        <v>14</v>
      </c>
      <c r="V3562" s="1" t="n">
        <v>16</v>
      </c>
      <c r="W3562" s="1" t="n">
        <v>16</v>
      </c>
      <c r="X3562" s="1" t="n">
        <v>31</v>
      </c>
      <c r="Y3562" s="1" t="n">
        <v>72</v>
      </c>
      <c r="Z3562" s="1" t="n">
        <v>201</v>
      </c>
      <c r="AA3562" s="1" t="n">
        <v>16.6</v>
      </c>
      <c r="AB3562" s="1" t="n">
        <v>0.55</v>
      </c>
      <c r="AC3562" s="1" t="n">
        <v>1.3</v>
      </c>
      <c r="AD3562" s="1" t="n">
        <f aca="false">IF(F3562=0,0,Z3562/F3562)</f>
        <v>6.28125</v>
      </c>
      <c r="AE3562" s="1" t="str">
        <f aca="false">IFERROR(LEFT(C3562,FIND("-",C3562)-1),C3562)</f>
        <v>PF</v>
      </c>
      <c r="AF3562" s="1" t="str">
        <f aca="false">B3562&amp;"|"&amp;A3562</f>
        <v>Mitch McGary|2015</v>
      </c>
      <c r="AG3562" s="1" t="n">
        <f aca="false">SUMPRODUCT(($A$2:$A$4670=A3562)*($Z$2:$Z$4670&gt;Z3562))+1</f>
        <v>339</v>
      </c>
    </row>
    <row r="3563" customFormat="false" ht="15" hidden="false" customHeight="false" outlineLevel="0" collapsed="false">
      <c r="A3563" s="1" t="n">
        <v>2015</v>
      </c>
      <c r="B3563" s="1" t="s">
        <v>463</v>
      </c>
      <c r="C3563" s="1" t="s">
        <v>102</v>
      </c>
      <c r="D3563" s="1" t="n">
        <v>32</v>
      </c>
      <c r="E3563" s="1" t="s">
        <v>115</v>
      </c>
      <c r="F3563" s="1" t="n">
        <v>68</v>
      </c>
      <c r="G3563" s="1" t="n">
        <v>33</v>
      </c>
      <c r="H3563" s="1" t="n">
        <v>1980</v>
      </c>
      <c r="I3563" s="1" t="n">
        <v>341</v>
      </c>
      <c r="J3563" s="1" t="n">
        <v>860</v>
      </c>
      <c r="K3563" s="1" t="n">
        <v>0.397</v>
      </c>
      <c r="L3563" s="1" t="n">
        <v>119</v>
      </c>
      <c r="M3563" s="1" t="n">
        <v>348</v>
      </c>
      <c r="N3563" s="1" t="n">
        <v>0.342</v>
      </c>
      <c r="O3563" s="1" t="n">
        <v>163</v>
      </c>
      <c r="P3563" s="1" t="n">
        <v>187</v>
      </c>
      <c r="Q3563" s="1" t="n">
        <v>0.872</v>
      </c>
      <c r="R3563" s="1" t="n">
        <v>22</v>
      </c>
      <c r="S3563" s="1" t="n">
        <v>152</v>
      </c>
      <c r="T3563" s="1" t="n">
        <v>174</v>
      </c>
      <c r="U3563" s="1" t="n">
        <v>424</v>
      </c>
      <c r="V3563" s="1" t="n">
        <v>46</v>
      </c>
      <c r="W3563" s="1" t="n">
        <v>14</v>
      </c>
      <c r="X3563" s="1" t="n">
        <v>172</v>
      </c>
      <c r="Y3563" s="1" t="n">
        <v>162</v>
      </c>
      <c r="Z3563" s="1" t="n">
        <v>964</v>
      </c>
      <c r="AA3563" s="1" t="n">
        <v>15.4</v>
      </c>
      <c r="AB3563" s="1" t="n">
        <v>0.512</v>
      </c>
      <c r="AC3563" s="1" t="n">
        <v>2.1</v>
      </c>
      <c r="AD3563" s="1" t="n">
        <f aca="false">IF(F3563=0,0,Z3563/F3563)</f>
        <v>14.1764705882353</v>
      </c>
      <c r="AE3563" s="1" t="str">
        <f aca="false">IFERROR(LEFT(C3563,FIND("-",C3563)-1),C3563)</f>
        <v>PG</v>
      </c>
      <c r="AF3563" s="1" t="str">
        <f aca="false">B3563&amp;"|"&amp;A3563</f>
        <v>Mo Williams|2015</v>
      </c>
      <c r="AG3563" s="1" t="n">
        <f aca="false">SUMPRODUCT(($A$2:$A$4670=A3563)*($Z$2:$Z$4670&gt;Z3563))+1</f>
        <v>74</v>
      </c>
    </row>
    <row r="3564" customFormat="false" ht="15" hidden="false" customHeight="false" outlineLevel="0" collapsed="false">
      <c r="A3564" s="1" t="n">
        <v>2015</v>
      </c>
      <c r="B3564" s="1" t="s">
        <v>464</v>
      </c>
      <c r="C3564" s="1" t="s">
        <v>128</v>
      </c>
      <c r="D3564" s="1" t="n">
        <v>29</v>
      </c>
      <c r="E3564" s="1" t="s">
        <v>189</v>
      </c>
      <c r="F3564" s="1" t="n">
        <v>80</v>
      </c>
      <c r="G3564" s="1" t="n">
        <v>80</v>
      </c>
      <c r="H3564" s="1" t="n">
        <v>2699</v>
      </c>
      <c r="I3564" s="1" t="n">
        <v>602</v>
      </c>
      <c r="J3564" s="1" t="n">
        <v>1354</v>
      </c>
      <c r="K3564" s="1" t="n">
        <v>0.445</v>
      </c>
      <c r="L3564" s="1" t="n">
        <v>81</v>
      </c>
      <c r="M3564" s="1" t="n">
        <v>284</v>
      </c>
      <c r="N3564" s="1" t="n">
        <v>0.285</v>
      </c>
      <c r="O3564" s="1" t="n">
        <v>228</v>
      </c>
      <c r="P3564" s="1" t="n">
        <v>303</v>
      </c>
      <c r="Q3564" s="1" t="n">
        <v>0.752</v>
      </c>
      <c r="R3564" s="1" t="n">
        <v>34</v>
      </c>
      <c r="S3564" s="1" t="n">
        <v>156</v>
      </c>
      <c r="T3564" s="1" t="n">
        <v>190</v>
      </c>
      <c r="U3564" s="1" t="n">
        <v>329</v>
      </c>
      <c r="V3564" s="1" t="n">
        <v>148</v>
      </c>
      <c r="W3564" s="1" t="n">
        <v>25</v>
      </c>
      <c r="X3564" s="1" t="n">
        <v>198</v>
      </c>
      <c r="Y3564" s="1" t="n">
        <v>197</v>
      </c>
      <c r="Z3564" s="1" t="n">
        <v>1513</v>
      </c>
      <c r="AA3564" s="1" t="n">
        <v>16.5</v>
      </c>
      <c r="AB3564" s="1" t="n">
        <v>0.509</v>
      </c>
      <c r="AC3564" s="1" t="n">
        <v>3.6</v>
      </c>
      <c r="AD3564" s="1" t="n">
        <f aca="false">IF(F3564=0,0,Z3564/F3564)</f>
        <v>18.9125</v>
      </c>
      <c r="AE3564" s="1" t="str">
        <f aca="false">IFERROR(LEFT(C3564,FIND("-",C3564)-1),C3564)</f>
        <v>SG</v>
      </c>
      <c r="AF3564" s="1" t="str">
        <f aca="false">B3564&amp;"|"&amp;A3564</f>
        <v>Monta Ellis|2015</v>
      </c>
      <c r="AG3564" s="1" t="n">
        <f aca="false">SUMPRODUCT(($A$2:$A$4670=A3564)*($Z$2:$Z$4670&gt;Z3564))+1</f>
        <v>11</v>
      </c>
    </row>
    <row r="3565" customFormat="false" ht="15" hidden="false" customHeight="false" outlineLevel="0" collapsed="false">
      <c r="A3565" s="1" t="n">
        <v>2015</v>
      </c>
      <c r="B3565" s="1" t="s">
        <v>468</v>
      </c>
      <c r="C3565" s="1" t="s">
        <v>102</v>
      </c>
      <c r="D3565" s="1" t="n">
        <v>30</v>
      </c>
      <c r="E3565" s="1" t="s">
        <v>115</v>
      </c>
      <c r="F3565" s="1" t="n">
        <v>42</v>
      </c>
      <c r="G3565" s="1" t="n">
        <v>1</v>
      </c>
      <c r="H3565" s="1" t="n">
        <v>591</v>
      </c>
      <c r="I3565" s="1" t="n">
        <v>88</v>
      </c>
      <c r="J3565" s="1" t="n">
        <v>255</v>
      </c>
      <c r="K3565" s="1" t="n">
        <v>0.345</v>
      </c>
      <c r="L3565" s="1" t="n">
        <v>31</v>
      </c>
      <c r="M3565" s="1" t="n">
        <v>112</v>
      </c>
      <c r="N3565" s="1" t="n">
        <v>0.277</v>
      </c>
      <c r="O3565" s="1" t="n">
        <v>31</v>
      </c>
      <c r="P3565" s="1" t="n">
        <v>46</v>
      </c>
      <c r="Q3565" s="1" t="n">
        <v>0.674</v>
      </c>
      <c r="R3565" s="1" t="n">
        <v>17</v>
      </c>
      <c r="S3565" s="1" t="n">
        <v>33</v>
      </c>
      <c r="T3565" s="1" t="n">
        <v>50</v>
      </c>
      <c r="U3565" s="1" t="n">
        <v>97</v>
      </c>
      <c r="V3565" s="1" t="n">
        <v>20</v>
      </c>
      <c r="W3565" s="1" t="n">
        <v>3</v>
      </c>
      <c r="X3565" s="1" t="n">
        <v>30</v>
      </c>
      <c r="Y3565" s="1" t="n">
        <v>76</v>
      </c>
      <c r="Z3565" s="1" t="n">
        <v>238</v>
      </c>
      <c r="AA3565" s="1" t="n">
        <v>10.6</v>
      </c>
      <c r="AB3565" s="1" t="n">
        <v>0.432</v>
      </c>
      <c r="AC3565" s="1" t="n">
        <v>0.3</v>
      </c>
      <c r="AD3565" s="1" t="n">
        <f aca="false">IF(F3565=0,0,Z3565/F3565)</f>
        <v>5.66666666666667</v>
      </c>
      <c r="AE3565" s="1" t="str">
        <f aca="false">IFERROR(LEFT(C3565,FIND("-",C3565)-1),C3565)</f>
        <v>PG</v>
      </c>
      <c r="AF3565" s="1" t="str">
        <f aca="false">B3565&amp;"|"&amp;A3565</f>
        <v>Nate Robinson|2015</v>
      </c>
      <c r="AG3565" s="1" t="n">
        <f aca="false">SUMPRODUCT(($A$2:$A$4670=A3565)*($Z$2:$Z$4670&gt;Z3565))+1</f>
        <v>323</v>
      </c>
    </row>
    <row r="3566" customFormat="false" ht="15" hidden="false" customHeight="false" outlineLevel="0" collapsed="false">
      <c r="A3566" s="1" t="n">
        <v>2015</v>
      </c>
      <c r="B3566" s="1" t="s">
        <v>1013</v>
      </c>
      <c r="C3566" s="1" t="s">
        <v>102</v>
      </c>
      <c r="D3566" s="1" t="n">
        <v>23</v>
      </c>
      <c r="E3566" s="1" t="s">
        <v>115</v>
      </c>
      <c r="F3566" s="1" t="n">
        <v>21</v>
      </c>
      <c r="G3566" s="1" t="n">
        <v>0</v>
      </c>
      <c r="H3566" s="1" t="n">
        <v>247</v>
      </c>
      <c r="I3566" s="1" t="n">
        <v>20</v>
      </c>
      <c r="J3566" s="1" t="n">
        <v>57</v>
      </c>
      <c r="K3566" s="1" t="n">
        <v>0.351</v>
      </c>
      <c r="L3566" s="1" t="n">
        <v>0</v>
      </c>
      <c r="M3566" s="1" t="n">
        <v>7</v>
      </c>
      <c r="N3566" s="1" t="n">
        <v>0</v>
      </c>
      <c r="O3566" s="1" t="n">
        <v>2</v>
      </c>
      <c r="P3566" s="1" t="n">
        <v>6</v>
      </c>
      <c r="Q3566" s="1" t="n">
        <v>0.333</v>
      </c>
      <c r="R3566" s="1" t="n">
        <v>8</v>
      </c>
      <c r="S3566" s="1" t="n">
        <v>26</v>
      </c>
      <c r="T3566" s="1" t="n">
        <v>34</v>
      </c>
      <c r="U3566" s="1" t="n">
        <v>21</v>
      </c>
      <c r="V3566" s="1" t="n">
        <v>8</v>
      </c>
      <c r="W3566" s="1" t="n">
        <v>2</v>
      </c>
      <c r="X3566" s="1" t="n">
        <v>13</v>
      </c>
      <c r="Y3566" s="1" t="n">
        <v>18</v>
      </c>
      <c r="Z3566" s="1" t="n">
        <v>42</v>
      </c>
      <c r="AA3566" s="1" t="n">
        <v>4.6</v>
      </c>
      <c r="AB3566" s="1" t="n">
        <v>0.352</v>
      </c>
      <c r="AC3566" s="1" t="n">
        <v>-0.2</v>
      </c>
      <c r="AD3566" s="1" t="n">
        <f aca="false">IF(F3566=0,0,Z3566/F3566)</f>
        <v>2</v>
      </c>
      <c r="AE3566" s="1" t="str">
        <f aca="false">IFERROR(LEFT(C3566,FIND("-",C3566)-1),C3566)</f>
        <v>PG</v>
      </c>
      <c r="AF3566" s="1" t="str">
        <f aca="false">B3566&amp;"|"&amp;A3566</f>
        <v>Nate Wolters|2015</v>
      </c>
      <c r="AG3566" s="1" t="n">
        <f aca="false">SUMPRODUCT(($A$2:$A$4670=A3566)*($Z$2:$Z$4670&gt;Z3566))+1</f>
        <v>429</v>
      </c>
    </row>
    <row r="3567" customFormat="false" ht="15" hidden="false" customHeight="false" outlineLevel="0" collapsed="false">
      <c r="A3567" s="1" t="n">
        <v>2015</v>
      </c>
      <c r="B3567" s="1" t="s">
        <v>469</v>
      </c>
      <c r="C3567" s="1" t="s">
        <v>105</v>
      </c>
      <c r="D3567" s="1" t="n">
        <v>37</v>
      </c>
      <c r="E3567" s="1" t="s">
        <v>106</v>
      </c>
      <c r="F3567" s="1" t="n">
        <v>23</v>
      </c>
      <c r="G3567" s="1" t="n">
        <v>0</v>
      </c>
      <c r="H3567" s="1" t="n">
        <v>128</v>
      </c>
      <c r="I3567" s="1" t="n">
        <v>13</v>
      </c>
      <c r="J3567" s="1" t="n">
        <v>30</v>
      </c>
      <c r="K3567" s="1" t="n">
        <v>0.433</v>
      </c>
      <c r="L3567" s="1" t="n">
        <v>0</v>
      </c>
      <c r="M3567" s="1" t="n">
        <v>0</v>
      </c>
      <c r="O3567" s="1" t="n">
        <v>1</v>
      </c>
      <c r="P3567" s="1" t="n">
        <v>3</v>
      </c>
      <c r="Q3567" s="1" t="n">
        <v>0.333</v>
      </c>
      <c r="R3567" s="1" t="n">
        <v>11</v>
      </c>
      <c r="S3567" s="1" t="n">
        <v>27</v>
      </c>
      <c r="T3567" s="1" t="n">
        <v>38</v>
      </c>
      <c r="U3567" s="1" t="n">
        <v>3</v>
      </c>
      <c r="V3567" s="1" t="n">
        <v>4</v>
      </c>
      <c r="W3567" s="1" t="n">
        <v>5</v>
      </c>
      <c r="X3567" s="1" t="n">
        <v>7</v>
      </c>
      <c r="Y3567" s="1" t="n">
        <v>16</v>
      </c>
      <c r="Z3567" s="1" t="n">
        <v>27</v>
      </c>
      <c r="AA3567" s="1" t="n">
        <v>8.7</v>
      </c>
      <c r="AB3567" s="1" t="n">
        <v>0.431</v>
      </c>
      <c r="AC3567" s="1" t="n">
        <v>0.1</v>
      </c>
      <c r="AD3567" s="1" t="n">
        <f aca="false">IF(F3567=0,0,Z3567/F3567)</f>
        <v>1.17391304347826</v>
      </c>
      <c r="AE3567" s="1" t="str">
        <f aca="false">IFERROR(LEFT(C3567,FIND("-",C3567)-1),C3567)</f>
        <v>C</v>
      </c>
      <c r="AF3567" s="1" t="str">
        <f aca="false">B3567&amp;"|"&amp;A3567</f>
        <v>Nazr Mohammed|2015</v>
      </c>
      <c r="AG3567" s="1" t="n">
        <f aca="false">SUMPRODUCT(($A$2:$A$4670=A3567)*($Z$2:$Z$4670&gt;Z3567))+1</f>
        <v>448</v>
      </c>
    </row>
    <row r="3568" customFormat="false" ht="15" hidden="false" customHeight="false" outlineLevel="0" collapsed="false">
      <c r="A3568" s="1" t="n">
        <v>2015</v>
      </c>
      <c r="B3568" s="1" t="s">
        <v>471</v>
      </c>
      <c r="C3568" s="1" t="s">
        <v>92</v>
      </c>
      <c r="D3568" s="1" t="n">
        <v>32</v>
      </c>
      <c r="E3568" s="1" t="s">
        <v>137</v>
      </c>
      <c r="F3568" s="1" t="n">
        <v>67</v>
      </c>
      <c r="G3568" s="1" t="n">
        <v>58</v>
      </c>
      <c r="H3568" s="1" t="n">
        <v>1693</v>
      </c>
      <c r="I3568" s="1" t="n">
        <v>307</v>
      </c>
      <c r="J3568" s="1" t="n">
        <v>601</v>
      </c>
      <c r="K3568" s="1" t="n">
        <v>0.511</v>
      </c>
      <c r="L3568" s="1" t="n">
        <v>1</v>
      </c>
      <c r="M3568" s="1" t="n">
        <v>5</v>
      </c>
      <c r="N3568" s="1" t="n">
        <v>0.2</v>
      </c>
      <c r="O3568" s="1" t="n">
        <v>122</v>
      </c>
      <c r="P3568" s="1" t="n">
        <v>202</v>
      </c>
      <c r="Q3568" s="1" t="n">
        <v>0.604</v>
      </c>
      <c r="R3568" s="1" t="n">
        <v>84</v>
      </c>
      <c r="S3568" s="1" t="n">
        <v>261</v>
      </c>
      <c r="T3568" s="1" t="n">
        <v>345</v>
      </c>
      <c r="U3568" s="1" t="n">
        <v>123</v>
      </c>
      <c r="V3568" s="1" t="n">
        <v>66</v>
      </c>
      <c r="W3568" s="1" t="n">
        <v>22</v>
      </c>
      <c r="X3568" s="1" t="n">
        <v>124</v>
      </c>
      <c r="Y3568" s="1" t="n">
        <v>180</v>
      </c>
      <c r="Z3568" s="1" t="n">
        <v>737</v>
      </c>
      <c r="AA3568" s="1" t="n">
        <v>14.3</v>
      </c>
      <c r="AB3568" s="1" t="n">
        <v>0.534</v>
      </c>
      <c r="AC3568" s="1" t="n">
        <v>3</v>
      </c>
      <c r="AD3568" s="1" t="n">
        <f aca="false">IF(F3568=0,0,Z3568/F3568)</f>
        <v>11</v>
      </c>
      <c r="AE3568" s="1" t="str">
        <f aca="false">IFERROR(LEFT(C3568,FIND("-",C3568)-1),C3568)</f>
        <v>PF</v>
      </c>
      <c r="AF3568" s="1" t="str">
        <f aca="false">B3568&amp;"|"&amp;A3568</f>
        <v>Nene Hilario|2015</v>
      </c>
      <c r="AG3568" s="1" t="n">
        <f aca="false">SUMPRODUCT(($A$2:$A$4670=A3568)*($Z$2:$Z$4670&gt;Z3568))+1</f>
        <v>133</v>
      </c>
    </row>
    <row r="3569" customFormat="false" ht="15" hidden="false" customHeight="false" outlineLevel="0" collapsed="false">
      <c r="A3569" s="1" t="n">
        <v>2015</v>
      </c>
      <c r="B3569" s="1" t="s">
        <v>1106</v>
      </c>
      <c r="C3569" s="1" t="s">
        <v>105</v>
      </c>
      <c r="D3569" s="1" t="n">
        <v>20</v>
      </c>
      <c r="E3569" s="1" t="s">
        <v>142</v>
      </c>
      <c r="F3569" s="1" t="n">
        <v>75</v>
      </c>
      <c r="G3569" s="1" t="n">
        <v>71</v>
      </c>
      <c r="H3569" s="1" t="n">
        <v>2311</v>
      </c>
      <c r="I3569" s="1" t="n">
        <v>302</v>
      </c>
      <c r="J3569" s="1" t="n">
        <v>653</v>
      </c>
      <c r="K3569" s="1" t="n">
        <v>0.462</v>
      </c>
      <c r="L3569" s="1" t="n">
        <v>0</v>
      </c>
      <c r="M3569" s="1" t="n">
        <v>0</v>
      </c>
      <c r="O3569" s="1" t="n">
        <v>140</v>
      </c>
      <c r="P3569" s="1" t="n">
        <v>230</v>
      </c>
      <c r="Q3569" s="1" t="n">
        <v>0.609</v>
      </c>
      <c r="R3569" s="1" t="n">
        <v>185</v>
      </c>
      <c r="S3569" s="1" t="n">
        <v>426</v>
      </c>
      <c r="T3569" s="1" t="n">
        <v>611</v>
      </c>
      <c r="U3569" s="1" t="n">
        <v>128</v>
      </c>
      <c r="V3569" s="1" t="n">
        <v>133</v>
      </c>
      <c r="W3569" s="1" t="n">
        <v>142</v>
      </c>
      <c r="X3569" s="1" t="n">
        <v>146</v>
      </c>
      <c r="Y3569" s="1" t="n">
        <v>208</v>
      </c>
      <c r="Z3569" s="1" t="n">
        <v>744</v>
      </c>
      <c r="AA3569" s="1" t="n">
        <v>15</v>
      </c>
      <c r="AB3569" s="1" t="n">
        <v>0.493</v>
      </c>
      <c r="AC3569" s="1" t="n">
        <v>4</v>
      </c>
      <c r="AD3569" s="1" t="n">
        <f aca="false">IF(F3569=0,0,Z3569/F3569)</f>
        <v>9.92</v>
      </c>
      <c r="AE3569" s="1" t="str">
        <f aca="false">IFERROR(LEFT(C3569,FIND("-",C3569)-1),C3569)</f>
        <v>C</v>
      </c>
      <c r="AF3569" s="1" t="str">
        <f aca="false">B3569&amp;"|"&amp;A3569</f>
        <v>Nerlens Noel|2015</v>
      </c>
      <c r="AG3569" s="1" t="n">
        <f aca="false">SUMPRODUCT(($A$2:$A$4670=A3569)*($Z$2:$Z$4670&gt;Z3569))+1</f>
        <v>131</v>
      </c>
    </row>
    <row r="3570" customFormat="false" ht="15" hidden="false" customHeight="false" outlineLevel="0" collapsed="false">
      <c r="A3570" s="1" t="n">
        <v>2015</v>
      </c>
      <c r="B3570" s="1" t="s">
        <v>1015</v>
      </c>
      <c r="C3570" s="1" t="s">
        <v>128</v>
      </c>
      <c r="D3570" s="1" t="n">
        <v>25</v>
      </c>
      <c r="E3570" s="1" t="s">
        <v>140</v>
      </c>
      <c r="F3570" s="1" t="n">
        <v>58</v>
      </c>
      <c r="G3570" s="1" t="n">
        <v>0</v>
      </c>
      <c r="H3570" s="1" t="n">
        <v>838</v>
      </c>
      <c r="I3570" s="1" t="n">
        <v>104</v>
      </c>
      <c r="J3570" s="1" t="n">
        <v>247</v>
      </c>
      <c r="K3570" s="1" t="n">
        <v>0.421</v>
      </c>
      <c r="L3570" s="1" t="n">
        <v>11</v>
      </c>
      <c r="M3570" s="1" t="n">
        <v>43</v>
      </c>
      <c r="N3570" s="1" t="n">
        <v>0.256</v>
      </c>
      <c r="O3570" s="1" t="n">
        <v>24</v>
      </c>
      <c r="P3570" s="1" t="n">
        <v>45</v>
      </c>
      <c r="Q3570" s="1" t="n">
        <v>0.533</v>
      </c>
      <c r="R3570" s="1" t="n">
        <v>19</v>
      </c>
      <c r="S3570" s="1" t="n">
        <v>87</v>
      </c>
      <c r="T3570" s="1" t="n">
        <v>106</v>
      </c>
      <c r="U3570" s="1" t="n">
        <v>146</v>
      </c>
      <c r="V3570" s="1" t="n">
        <v>63</v>
      </c>
      <c r="W3570" s="1" t="n">
        <v>5</v>
      </c>
      <c r="X3570" s="1" t="n">
        <v>61</v>
      </c>
      <c r="Y3570" s="1" t="n">
        <v>100</v>
      </c>
      <c r="Z3570" s="1" t="n">
        <v>243</v>
      </c>
      <c r="AA3570" s="1" t="n">
        <v>12.3</v>
      </c>
      <c r="AB3570" s="1" t="n">
        <v>0.455</v>
      </c>
      <c r="AC3570" s="1" t="n">
        <v>1.1</v>
      </c>
      <c r="AD3570" s="1" t="n">
        <f aca="false">IF(F3570=0,0,Z3570/F3570)</f>
        <v>4.18965517241379</v>
      </c>
      <c r="AE3570" s="1" t="str">
        <f aca="false">IFERROR(LEFT(C3570,FIND("-",C3570)-1),C3570)</f>
        <v>SG</v>
      </c>
      <c r="AF3570" s="1" t="str">
        <f aca="false">B3570&amp;"|"&amp;A3570</f>
        <v>Nick Calathes|2015</v>
      </c>
      <c r="AG3570" s="1" t="n">
        <f aca="false">SUMPRODUCT(($A$2:$A$4670=A3570)*($Z$2:$Z$4670&gt;Z3570))+1</f>
        <v>320</v>
      </c>
    </row>
    <row r="3571" customFormat="false" ht="15" hidden="false" customHeight="false" outlineLevel="0" collapsed="false">
      <c r="A3571" s="1" t="n">
        <v>2015</v>
      </c>
      <c r="B3571" s="1" t="s">
        <v>472</v>
      </c>
      <c r="C3571" s="1" t="s">
        <v>92</v>
      </c>
      <c r="D3571" s="1" t="n">
        <v>34</v>
      </c>
      <c r="E3571" s="1" t="s">
        <v>609</v>
      </c>
      <c r="F3571" s="1" t="n">
        <v>66</v>
      </c>
      <c r="G3571" s="1" t="n">
        <v>2</v>
      </c>
      <c r="H3571" s="1" t="n">
        <v>1101</v>
      </c>
      <c r="I3571" s="1" t="n">
        <v>106</v>
      </c>
      <c r="J3571" s="1" t="n">
        <v>253</v>
      </c>
      <c r="K3571" s="1" t="n">
        <v>0.419</v>
      </c>
      <c r="L3571" s="1" t="n">
        <v>16</v>
      </c>
      <c r="M3571" s="1" t="n">
        <v>60</v>
      </c>
      <c r="N3571" s="1" t="n">
        <v>0.267</v>
      </c>
      <c r="O3571" s="1" t="n">
        <v>45</v>
      </c>
      <c r="P3571" s="1" t="n">
        <v>65</v>
      </c>
      <c r="Q3571" s="1" t="n">
        <v>0.692</v>
      </c>
      <c r="R3571" s="1" t="n">
        <v>90</v>
      </c>
      <c r="S3571" s="1" t="n">
        <v>160</v>
      </c>
      <c r="T3571" s="1" t="n">
        <v>250</v>
      </c>
      <c r="U3571" s="1" t="n">
        <v>90</v>
      </c>
      <c r="V3571" s="1" t="n">
        <v>35</v>
      </c>
      <c r="W3571" s="1" t="n">
        <v>25</v>
      </c>
      <c r="X3571" s="1" t="n">
        <v>45</v>
      </c>
      <c r="Y3571" s="1" t="n">
        <v>156</v>
      </c>
      <c r="Z3571" s="1" t="n">
        <v>273</v>
      </c>
      <c r="AA3571" s="1" t="n">
        <v>11.2</v>
      </c>
      <c r="AB3571" s="1" t="n">
        <v>0.485</v>
      </c>
      <c r="AC3571" s="1" t="n">
        <v>2.2</v>
      </c>
      <c r="AD3571" s="1" t="n">
        <f aca="false">IF(F3571=0,0,Z3571/F3571)</f>
        <v>4.13636363636364</v>
      </c>
      <c r="AE3571" s="1" t="str">
        <f aca="false">IFERROR(LEFT(C3571,FIND("-",C3571)-1),C3571)</f>
        <v>PF</v>
      </c>
      <c r="AF3571" s="1" t="str">
        <f aca="false">B3571&amp;"|"&amp;A3571</f>
        <v>Nick Collison|2015</v>
      </c>
      <c r="AG3571" s="1" t="n">
        <f aca="false">SUMPRODUCT(($A$2:$A$4670=A3571)*($Z$2:$Z$4670&gt;Z3571))+1</f>
        <v>305</v>
      </c>
    </row>
    <row r="3572" customFormat="false" ht="15" hidden="false" customHeight="false" outlineLevel="0" collapsed="false">
      <c r="A3572" s="1" t="n">
        <v>2015</v>
      </c>
      <c r="B3572" s="1" t="s">
        <v>1107</v>
      </c>
      <c r="C3572" s="1" t="s">
        <v>128</v>
      </c>
      <c r="D3572" s="1" t="n">
        <v>22</v>
      </c>
      <c r="E3572" s="1" t="s">
        <v>103</v>
      </c>
      <c r="F3572" s="1" t="n">
        <v>28</v>
      </c>
      <c r="G3572" s="1" t="n">
        <v>0</v>
      </c>
      <c r="H3572" s="1" t="n">
        <v>262</v>
      </c>
      <c r="I3572" s="1" t="n">
        <v>26</v>
      </c>
      <c r="J3572" s="1" t="n">
        <v>75</v>
      </c>
      <c r="K3572" s="1" t="n">
        <v>0.347</v>
      </c>
      <c r="L3572" s="1" t="n">
        <v>5</v>
      </c>
      <c r="M3572" s="1" t="n">
        <v>21</v>
      </c>
      <c r="N3572" s="1" t="n">
        <v>0.238</v>
      </c>
      <c r="O3572" s="1" t="n">
        <v>17</v>
      </c>
      <c r="P3572" s="1" t="n">
        <v>25</v>
      </c>
      <c r="Q3572" s="1" t="n">
        <v>0.68</v>
      </c>
      <c r="R3572" s="1" t="n">
        <v>13</v>
      </c>
      <c r="S3572" s="1" t="n">
        <v>26</v>
      </c>
      <c r="T3572" s="1" t="n">
        <v>39</v>
      </c>
      <c r="U3572" s="1" t="n">
        <v>11</v>
      </c>
      <c r="V3572" s="1" t="n">
        <v>7</v>
      </c>
      <c r="W3572" s="1" t="n">
        <v>3</v>
      </c>
      <c r="X3572" s="1" t="n">
        <v>19</v>
      </c>
      <c r="Y3572" s="1" t="n">
        <v>34</v>
      </c>
      <c r="Z3572" s="1" t="n">
        <v>74</v>
      </c>
      <c r="AA3572" s="1" t="n">
        <v>4.8</v>
      </c>
      <c r="AB3572" s="1" t="n">
        <v>0.43</v>
      </c>
      <c r="AC3572" s="1" t="n">
        <v>-0.1</v>
      </c>
      <c r="AD3572" s="1" t="n">
        <f aca="false">IF(F3572=0,0,Z3572/F3572)</f>
        <v>2.64285714285714</v>
      </c>
      <c r="AE3572" s="1" t="str">
        <f aca="false">IFERROR(LEFT(C3572,FIND("-",C3572)-1),C3572)</f>
        <v>SG</v>
      </c>
      <c r="AF3572" s="1" t="str">
        <f aca="false">B3572&amp;"|"&amp;A3572</f>
        <v>Nick Johnson|2015</v>
      </c>
      <c r="AG3572" s="1" t="n">
        <f aca="false">SUMPRODUCT(($A$2:$A$4670=A3572)*($Z$2:$Z$4670&gt;Z3572))+1</f>
        <v>405</v>
      </c>
    </row>
    <row r="3573" customFormat="false" ht="15" hidden="false" customHeight="false" outlineLevel="0" collapsed="false">
      <c r="A3573" s="1" t="n">
        <v>2015</v>
      </c>
      <c r="B3573" s="1" t="s">
        <v>474</v>
      </c>
      <c r="C3573" s="1" t="s">
        <v>128</v>
      </c>
      <c r="D3573" s="1" t="n">
        <v>29</v>
      </c>
      <c r="E3573" s="1" t="s">
        <v>154</v>
      </c>
      <c r="F3573" s="1" t="n">
        <v>42</v>
      </c>
      <c r="G3573" s="1" t="n">
        <v>0</v>
      </c>
      <c r="H3573" s="1" t="n">
        <v>1000</v>
      </c>
      <c r="I3573" s="1" t="n">
        <v>174</v>
      </c>
      <c r="J3573" s="1" t="n">
        <v>476</v>
      </c>
      <c r="K3573" s="1" t="n">
        <v>0.366</v>
      </c>
      <c r="L3573" s="1" t="n">
        <v>83</v>
      </c>
      <c r="M3573" s="1" t="n">
        <v>225</v>
      </c>
      <c r="N3573" s="1" t="n">
        <v>0.369</v>
      </c>
      <c r="O3573" s="1" t="n">
        <v>132</v>
      </c>
      <c r="P3573" s="1" t="n">
        <v>148</v>
      </c>
      <c r="Q3573" s="1" t="n">
        <v>0.892</v>
      </c>
      <c r="R3573" s="1" t="n">
        <v>17</v>
      </c>
      <c r="S3573" s="1" t="n">
        <v>79</v>
      </c>
      <c r="T3573" s="1" t="n">
        <v>96</v>
      </c>
      <c r="U3573" s="1" t="n">
        <v>41</v>
      </c>
      <c r="V3573" s="1" t="n">
        <v>23</v>
      </c>
      <c r="W3573" s="1" t="n">
        <v>11</v>
      </c>
      <c r="X3573" s="1" t="n">
        <v>44</v>
      </c>
      <c r="Y3573" s="1" t="n">
        <v>83</v>
      </c>
      <c r="Z3573" s="1" t="n">
        <v>563</v>
      </c>
      <c r="AA3573" s="1" t="n">
        <v>14.2</v>
      </c>
      <c r="AB3573" s="1" t="n">
        <v>0.52</v>
      </c>
      <c r="AC3573" s="1" t="n">
        <v>1.2</v>
      </c>
      <c r="AD3573" s="1" t="n">
        <f aca="false">IF(F3573=0,0,Z3573/F3573)</f>
        <v>13.4047619047619</v>
      </c>
      <c r="AE3573" s="1" t="str">
        <f aca="false">IFERROR(LEFT(C3573,FIND("-",C3573)-1),C3573)</f>
        <v>SG</v>
      </c>
      <c r="AF3573" s="1" t="str">
        <f aca="false">B3573&amp;"|"&amp;A3573</f>
        <v>Nick Young|2015</v>
      </c>
      <c r="AG3573" s="1" t="n">
        <f aca="false">SUMPRODUCT(($A$2:$A$4670=A3573)*($Z$2:$Z$4670&gt;Z3573))+1</f>
        <v>188</v>
      </c>
    </row>
    <row r="3574" customFormat="false" ht="15" hidden="false" customHeight="false" outlineLevel="0" collapsed="false">
      <c r="A3574" s="1" t="n">
        <v>2015</v>
      </c>
      <c r="B3574" s="1" t="s">
        <v>653</v>
      </c>
      <c r="C3574" s="1" t="s">
        <v>123</v>
      </c>
      <c r="D3574" s="1" t="n">
        <v>26</v>
      </c>
      <c r="E3574" s="1" t="s">
        <v>191</v>
      </c>
      <c r="F3574" s="1" t="n">
        <v>71</v>
      </c>
      <c r="G3574" s="1" t="n">
        <v>71</v>
      </c>
      <c r="H3574" s="1" t="n">
        <v>2380</v>
      </c>
      <c r="I3574" s="1" t="n">
        <v>240</v>
      </c>
      <c r="J3574" s="1" t="n">
        <v>600</v>
      </c>
      <c r="K3574" s="1" t="n">
        <v>0.4</v>
      </c>
      <c r="L3574" s="1" t="n">
        <v>100</v>
      </c>
      <c r="M3574" s="1" t="n">
        <v>309</v>
      </c>
      <c r="N3574" s="1" t="n">
        <v>0.324</v>
      </c>
      <c r="O3574" s="1" t="n">
        <v>84</v>
      </c>
      <c r="P3574" s="1" t="n">
        <v>98</v>
      </c>
      <c r="Q3574" s="1" t="n">
        <v>0.857</v>
      </c>
      <c r="R3574" s="1" t="n">
        <v>62</v>
      </c>
      <c r="S3574" s="1" t="n">
        <v>354</v>
      </c>
      <c r="T3574" s="1" t="n">
        <v>416</v>
      </c>
      <c r="U3574" s="1" t="n">
        <v>341</v>
      </c>
      <c r="V3574" s="1" t="n">
        <v>78</v>
      </c>
      <c r="W3574" s="1" t="n">
        <v>40</v>
      </c>
      <c r="X3574" s="1" t="n">
        <v>132</v>
      </c>
      <c r="Y3574" s="1" t="n">
        <v>106</v>
      </c>
      <c r="Z3574" s="1" t="n">
        <v>664</v>
      </c>
      <c r="AA3574" s="1" t="n">
        <v>13.1</v>
      </c>
      <c r="AB3574" s="1" t="n">
        <v>0.516</v>
      </c>
      <c r="AC3574" s="1" t="n">
        <v>5.2</v>
      </c>
      <c r="AD3574" s="1" t="n">
        <f aca="false">IF(F3574=0,0,Z3574/F3574)</f>
        <v>9.35211267605634</v>
      </c>
      <c r="AE3574" s="1" t="str">
        <f aca="false">IFERROR(LEFT(C3574,FIND("-",C3574)-1),C3574)</f>
        <v>SF</v>
      </c>
      <c r="AF3574" s="1" t="str">
        <f aca="false">B3574&amp;"|"&amp;A3574</f>
        <v>Nicolas Batum|2015</v>
      </c>
      <c r="AG3574" s="1" t="n">
        <f aca="false">SUMPRODUCT(($A$2:$A$4670=A3574)*($Z$2:$Z$4670&gt;Z3574))+1</f>
        <v>153</v>
      </c>
    </row>
    <row r="3575" customFormat="false" ht="15" hidden="false" customHeight="false" outlineLevel="0" collapsed="false">
      <c r="A3575" s="1" t="n">
        <v>2015</v>
      </c>
      <c r="B3575" s="1" t="s">
        <v>1108</v>
      </c>
      <c r="C3575" s="1" t="s">
        <v>128</v>
      </c>
      <c r="D3575" s="1" t="n">
        <v>21</v>
      </c>
      <c r="E3575" s="1" t="s">
        <v>173</v>
      </c>
      <c r="F3575" s="1" t="n">
        <v>73</v>
      </c>
      <c r="G3575" s="1" t="n">
        <v>1</v>
      </c>
      <c r="H3575" s="1" t="n">
        <v>1127</v>
      </c>
      <c r="I3575" s="1" t="n">
        <v>108</v>
      </c>
      <c r="J3575" s="1" t="n">
        <v>296</v>
      </c>
      <c r="K3575" s="1" t="n">
        <v>0.365</v>
      </c>
      <c r="L3575" s="1" t="n">
        <v>48</v>
      </c>
      <c r="M3575" s="1" t="n">
        <v>149</v>
      </c>
      <c r="N3575" s="1" t="n">
        <v>0.322</v>
      </c>
      <c r="O3575" s="1" t="n">
        <v>55</v>
      </c>
      <c r="P3575" s="1" t="n">
        <v>64</v>
      </c>
      <c r="Q3575" s="1" t="n">
        <v>0.859</v>
      </c>
      <c r="R3575" s="1" t="n">
        <v>11</v>
      </c>
      <c r="S3575" s="1" t="n">
        <v>77</v>
      </c>
      <c r="T3575" s="1" t="n">
        <v>88</v>
      </c>
      <c r="U3575" s="1" t="n">
        <v>67</v>
      </c>
      <c r="V3575" s="1" t="n">
        <v>20</v>
      </c>
      <c r="W3575" s="1" t="n">
        <v>17</v>
      </c>
      <c r="X3575" s="1" t="n">
        <v>40</v>
      </c>
      <c r="Y3575" s="1" t="n">
        <v>92</v>
      </c>
      <c r="Z3575" s="1" t="n">
        <v>319</v>
      </c>
      <c r="AA3575" s="1" t="n">
        <v>7.5</v>
      </c>
      <c r="AB3575" s="1" t="n">
        <v>0.492</v>
      </c>
      <c r="AC3575" s="1" t="n">
        <v>0.5</v>
      </c>
      <c r="AD3575" s="1" t="n">
        <f aca="false">IF(F3575=0,0,Z3575/F3575)</f>
        <v>4.36986301369863</v>
      </c>
      <c r="AE3575" s="1" t="str">
        <f aca="false">IFERROR(LEFT(C3575,FIND("-",C3575)-1),C3575)</f>
        <v>SG</v>
      </c>
      <c r="AF3575" s="1" t="str">
        <f aca="false">B3575&amp;"|"&amp;A3575</f>
        <v>Nik Stauskas|2015</v>
      </c>
      <c r="AG3575" s="1" t="n">
        <f aca="false">SUMPRODUCT(($A$2:$A$4670=A3575)*($Z$2:$Z$4670&gt;Z3575))+1</f>
        <v>284</v>
      </c>
    </row>
    <row r="3576" customFormat="false" ht="15" hidden="false" customHeight="false" outlineLevel="0" collapsed="false">
      <c r="A3576" s="1" t="n">
        <v>2015</v>
      </c>
      <c r="B3576" s="1" t="s">
        <v>1109</v>
      </c>
      <c r="C3576" s="1" t="s">
        <v>92</v>
      </c>
      <c r="D3576" s="1" t="n">
        <v>23</v>
      </c>
      <c r="E3576" s="1" t="s">
        <v>106</v>
      </c>
      <c r="F3576" s="1" t="n">
        <v>82</v>
      </c>
      <c r="G3576" s="1" t="n">
        <v>3</v>
      </c>
      <c r="H3576" s="1" t="n">
        <v>1654</v>
      </c>
      <c r="I3576" s="1" t="n">
        <v>253</v>
      </c>
      <c r="J3576" s="1" t="n">
        <v>624</v>
      </c>
      <c r="K3576" s="1" t="n">
        <v>0.405</v>
      </c>
      <c r="L3576" s="1" t="n">
        <v>99</v>
      </c>
      <c r="M3576" s="1" t="n">
        <v>313</v>
      </c>
      <c r="N3576" s="1" t="n">
        <v>0.316</v>
      </c>
      <c r="O3576" s="1" t="n">
        <v>228</v>
      </c>
      <c r="P3576" s="1" t="n">
        <v>284</v>
      </c>
      <c r="Q3576" s="1" t="n">
        <v>0.803</v>
      </c>
      <c r="R3576" s="1" t="n">
        <v>63</v>
      </c>
      <c r="S3576" s="1" t="n">
        <v>341</v>
      </c>
      <c r="T3576" s="1" t="n">
        <v>404</v>
      </c>
      <c r="U3576" s="1" t="n">
        <v>97</v>
      </c>
      <c r="V3576" s="1" t="n">
        <v>54</v>
      </c>
      <c r="W3576" s="1" t="n">
        <v>54</v>
      </c>
      <c r="X3576" s="1" t="n">
        <v>89</v>
      </c>
      <c r="Y3576" s="1" t="n">
        <v>172</v>
      </c>
      <c r="Z3576" s="1" t="n">
        <v>833</v>
      </c>
      <c r="AA3576" s="1" t="n">
        <v>17.9</v>
      </c>
      <c r="AB3576" s="1" t="n">
        <v>0.556</v>
      </c>
      <c r="AC3576" s="1" t="n">
        <v>5.7</v>
      </c>
      <c r="AD3576" s="1" t="n">
        <f aca="false">IF(F3576=0,0,Z3576/F3576)</f>
        <v>10.1585365853659</v>
      </c>
      <c r="AE3576" s="1" t="str">
        <f aca="false">IFERROR(LEFT(C3576,FIND("-",C3576)-1),C3576)</f>
        <v>PF</v>
      </c>
      <c r="AF3576" s="1" t="str">
        <f aca="false">B3576&amp;"|"&amp;A3576</f>
        <v>Nikola Mirotic|2015</v>
      </c>
      <c r="AG3576" s="1" t="n">
        <f aca="false">SUMPRODUCT(($A$2:$A$4670=A3576)*($Z$2:$Z$4670&gt;Z3576))+1</f>
        <v>103</v>
      </c>
    </row>
    <row r="3577" customFormat="false" ht="15" hidden="false" customHeight="false" outlineLevel="0" collapsed="false">
      <c r="A3577" s="1" t="n">
        <v>2015</v>
      </c>
      <c r="B3577" s="1" t="s">
        <v>788</v>
      </c>
      <c r="C3577" s="1" t="s">
        <v>105</v>
      </c>
      <c r="D3577" s="1" t="n">
        <v>29</v>
      </c>
      <c r="E3577" s="1" t="s">
        <v>120</v>
      </c>
      <c r="F3577" s="1" t="n">
        <v>31</v>
      </c>
      <c r="G3577" s="1" t="n">
        <v>29</v>
      </c>
      <c r="H3577" s="1" t="n">
        <v>815</v>
      </c>
      <c r="I3577" s="1" t="n">
        <v>139</v>
      </c>
      <c r="J3577" s="1" t="n">
        <v>328</v>
      </c>
      <c r="K3577" s="1" t="n">
        <v>0.424</v>
      </c>
      <c r="L3577" s="1" t="n">
        <v>0</v>
      </c>
      <c r="M3577" s="1" t="n">
        <v>0</v>
      </c>
      <c r="O3577" s="1" t="n">
        <v>108</v>
      </c>
      <c r="P3577" s="1" t="n">
        <v>129</v>
      </c>
      <c r="Q3577" s="1" t="n">
        <v>0.837</v>
      </c>
      <c r="R3577" s="1" t="n">
        <v>89</v>
      </c>
      <c r="S3577" s="1" t="n">
        <v>145</v>
      </c>
      <c r="T3577" s="1" t="n">
        <v>234</v>
      </c>
      <c r="U3577" s="1" t="n">
        <v>27</v>
      </c>
      <c r="V3577" s="1" t="n">
        <v>19</v>
      </c>
      <c r="W3577" s="1" t="n">
        <v>12</v>
      </c>
      <c r="X3577" s="1" t="n">
        <v>42</v>
      </c>
      <c r="Y3577" s="1" t="n">
        <v>59</v>
      </c>
      <c r="Z3577" s="1" t="n">
        <v>386</v>
      </c>
      <c r="AA3577" s="1" t="n">
        <v>16.6</v>
      </c>
      <c r="AB3577" s="1" t="n">
        <v>0.502</v>
      </c>
      <c r="AC3577" s="1" t="n">
        <v>1.2</v>
      </c>
      <c r="AD3577" s="1" t="n">
        <f aca="false">IF(F3577=0,0,Z3577/F3577)</f>
        <v>12.4516129032258</v>
      </c>
      <c r="AE3577" s="1" t="str">
        <f aca="false">IFERROR(LEFT(C3577,FIND("-",C3577)-1),C3577)</f>
        <v>C</v>
      </c>
      <c r="AF3577" s="1" t="str">
        <f aca="false">B3577&amp;"|"&amp;A3577</f>
        <v>Nikola Pekovic|2015</v>
      </c>
      <c r="AG3577" s="1" t="n">
        <f aca="false">SUMPRODUCT(($A$2:$A$4670=A3577)*($Z$2:$Z$4670&gt;Z3577))+1</f>
        <v>259</v>
      </c>
    </row>
    <row r="3578" customFormat="false" ht="15" hidden="false" customHeight="false" outlineLevel="0" collapsed="false">
      <c r="A3578" s="1" t="n">
        <v>2015</v>
      </c>
      <c r="B3578" s="1" t="s">
        <v>874</v>
      </c>
      <c r="C3578" s="1" t="s">
        <v>105</v>
      </c>
      <c r="D3578" s="1" t="n">
        <v>24</v>
      </c>
      <c r="E3578" s="1" t="s">
        <v>112</v>
      </c>
      <c r="F3578" s="1" t="n">
        <v>74</v>
      </c>
      <c r="G3578" s="1" t="n">
        <v>74</v>
      </c>
      <c r="H3578" s="1" t="n">
        <v>2529</v>
      </c>
      <c r="I3578" s="1" t="n">
        <v>631</v>
      </c>
      <c r="J3578" s="1" t="n">
        <v>1206</v>
      </c>
      <c r="K3578" s="1" t="n">
        <v>0.523</v>
      </c>
      <c r="L3578" s="1" t="n">
        <v>2</v>
      </c>
      <c r="M3578" s="1" t="n">
        <v>6</v>
      </c>
      <c r="N3578" s="1" t="n">
        <v>0.333</v>
      </c>
      <c r="O3578" s="1" t="n">
        <v>164</v>
      </c>
      <c r="P3578" s="1" t="n">
        <v>218</v>
      </c>
      <c r="Q3578" s="1" t="n">
        <v>0.752</v>
      </c>
      <c r="R3578" s="1" t="n">
        <v>238</v>
      </c>
      <c r="S3578" s="1" t="n">
        <v>572</v>
      </c>
      <c r="T3578" s="1" t="n">
        <v>810</v>
      </c>
      <c r="U3578" s="1" t="n">
        <v>147</v>
      </c>
      <c r="V3578" s="1" t="n">
        <v>54</v>
      </c>
      <c r="W3578" s="1" t="n">
        <v>54</v>
      </c>
      <c r="X3578" s="1" t="n">
        <v>148</v>
      </c>
      <c r="Y3578" s="1" t="n">
        <v>220</v>
      </c>
      <c r="Z3578" s="1" t="n">
        <v>1428</v>
      </c>
      <c r="AA3578" s="1" t="n">
        <v>21.5</v>
      </c>
      <c r="AB3578" s="1" t="n">
        <v>0.548</v>
      </c>
      <c r="AC3578" s="1" t="n">
        <v>7</v>
      </c>
      <c r="AD3578" s="1" t="n">
        <f aca="false">IF(F3578=0,0,Z3578/F3578)</f>
        <v>19.2972972972973</v>
      </c>
      <c r="AE3578" s="1" t="str">
        <f aca="false">IFERROR(LEFT(C3578,FIND("-",C3578)-1),C3578)</f>
        <v>C</v>
      </c>
      <c r="AF3578" s="1" t="str">
        <f aca="false">B3578&amp;"|"&amp;A3578</f>
        <v>Nikola Vucevic|2015</v>
      </c>
      <c r="AG3578" s="1" t="n">
        <f aca="false">SUMPRODUCT(($A$2:$A$4670=A3578)*($Z$2:$Z$4670&gt;Z3578))+1</f>
        <v>16</v>
      </c>
    </row>
    <row r="3579" customFormat="false" ht="15" hidden="false" customHeight="false" outlineLevel="0" collapsed="false">
      <c r="A3579" s="1" t="n">
        <v>2015</v>
      </c>
      <c r="B3579" s="1" t="s">
        <v>1110</v>
      </c>
      <c r="C3579" s="1" t="s">
        <v>92</v>
      </c>
      <c r="D3579" s="1" t="n">
        <v>19</v>
      </c>
      <c r="E3579" s="1" t="s">
        <v>1048</v>
      </c>
      <c r="F3579" s="1" t="n">
        <v>25</v>
      </c>
      <c r="G3579" s="1" t="n">
        <v>0</v>
      </c>
      <c r="H3579" s="1" t="n">
        <v>259</v>
      </c>
      <c r="I3579" s="1" t="n">
        <v>30</v>
      </c>
      <c r="J3579" s="1" t="n">
        <v>76</v>
      </c>
      <c r="K3579" s="1" t="n">
        <v>0.395</v>
      </c>
      <c r="L3579" s="1" t="n">
        <v>5</v>
      </c>
      <c r="M3579" s="1" t="n">
        <v>13</v>
      </c>
      <c r="N3579" s="1" t="n">
        <v>0.385</v>
      </c>
      <c r="O3579" s="1" t="n">
        <v>18</v>
      </c>
      <c r="P3579" s="1" t="n">
        <v>26</v>
      </c>
      <c r="Q3579" s="1" t="n">
        <v>0.692</v>
      </c>
      <c r="R3579" s="1" t="n">
        <v>28</v>
      </c>
      <c r="S3579" s="1" t="n">
        <v>58</v>
      </c>
      <c r="T3579" s="1" t="n">
        <v>86</v>
      </c>
      <c r="U3579" s="1" t="n">
        <v>4</v>
      </c>
      <c r="V3579" s="1" t="n">
        <v>4</v>
      </c>
      <c r="W3579" s="1" t="n">
        <v>9</v>
      </c>
      <c r="X3579" s="1" t="n">
        <v>11</v>
      </c>
      <c r="Y3579" s="1" t="n">
        <v>20</v>
      </c>
      <c r="Z3579" s="1" t="n">
        <v>83</v>
      </c>
      <c r="AA3579" s="1" t="n">
        <v>13.2</v>
      </c>
      <c r="AB3579" s="1" t="n">
        <v>0.475</v>
      </c>
      <c r="AC3579" s="1" t="n">
        <v>0.5</v>
      </c>
      <c r="AD3579" s="1" t="n">
        <f aca="false">IF(F3579=0,0,Z3579/F3579)</f>
        <v>3.32</v>
      </c>
      <c r="AE3579" s="1" t="str">
        <f aca="false">IFERROR(LEFT(C3579,FIND("-",C3579)-1),C3579)</f>
        <v>PF</v>
      </c>
      <c r="AF3579" s="1" t="str">
        <f aca="false">B3579&amp;"|"&amp;A3579</f>
        <v>Noah Vonleh|2015</v>
      </c>
      <c r="AG3579" s="1" t="n">
        <f aca="false">SUMPRODUCT(($A$2:$A$4670=A3579)*($Z$2:$Z$4670&gt;Z3579))+1</f>
        <v>401</v>
      </c>
    </row>
    <row r="3580" customFormat="false" ht="15" hidden="false" customHeight="false" outlineLevel="0" collapsed="false">
      <c r="A3580" s="1" t="n">
        <v>2015</v>
      </c>
      <c r="B3580" s="1" t="s">
        <v>876</v>
      </c>
      <c r="C3580" s="1" t="s">
        <v>102</v>
      </c>
      <c r="D3580" s="1" t="n">
        <v>26</v>
      </c>
      <c r="E3580" s="1" t="s">
        <v>115</v>
      </c>
      <c r="F3580" s="1" t="n">
        <v>75</v>
      </c>
      <c r="G3580" s="1" t="n">
        <v>25</v>
      </c>
      <c r="H3580" s="1" t="n">
        <v>1831</v>
      </c>
      <c r="I3580" s="1" t="n">
        <v>230</v>
      </c>
      <c r="J3580" s="1" t="n">
        <v>558</v>
      </c>
      <c r="K3580" s="1" t="n">
        <v>0.412</v>
      </c>
      <c r="L3580" s="1" t="n">
        <v>55</v>
      </c>
      <c r="M3580" s="1" t="n">
        <v>176</v>
      </c>
      <c r="N3580" s="1" t="n">
        <v>0.313</v>
      </c>
      <c r="O3580" s="1" t="n">
        <v>58</v>
      </c>
      <c r="P3580" s="1" t="n">
        <v>81</v>
      </c>
      <c r="Q3580" s="1" t="n">
        <v>0.716</v>
      </c>
      <c r="R3580" s="1" t="n">
        <v>13</v>
      </c>
      <c r="S3580" s="1" t="n">
        <v>146</v>
      </c>
      <c r="T3580" s="1" t="n">
        <v>159</v>
      </c>
      <c r="U3580" s="1" t="n">
        <v>255</v>
      </c>
      <c r="V3580" s="1" t="n">
        <v>57</v>
      </c>
      <c r="W3580" s="1" t="n">
        <v>15</v>
      </c>
      <c r="X3580" s="1" t="n">
        <v>99</v>
      </c>
      <c r="Y3580" s="1" t="n">
        <v>124</v>
      </c>
      <c r="Z3580" s="1" t="n">
        <v>573</v>
      </c>
      <c r="AA3580" s="1" t="n">
        <v>10.9</v>
      </c>
      <c r="AB3580" s="1" t="n">
        <v>0.483</v>
      </c>
      <c r="AC3580" s="1" t="n">
        <v>1.4</v>
      </c>
      <c r="AD3580" s="1" t="n">
        <f aca="false">IF(F3580=0,0,Z3580/F3580)</f>
        <v>7.64</v>
      </c>
      <c r="AE3580" s="1" t="str">
        <f aca="false">IFERROR(LEFT(C3580,FIND("-",C3580)-1),C3580)</f>
        <v>PG</v>
      </c>
      <c r="AF3580" s="1" t="str">
        <f aca="false">B3580&amp;"|"&amp;A3580</f>
        <v>Norris Cole|2015</v>
      </c>
      <c r="AG3580" s="1" t="n">
        <f aca="false">SUMPRODUCT(($A$2:$A$4670=A3580)*($Z$2:$Z$4670&gt;Z3580))+1</f>
        <v>181</v>
      </c>
    </row>
    <row r="3581" customFormat="false" ht="15" hidden="false" customHeight="false" outlineLevel="0" collapsed="false">
      <c r="A3581" s="1" t="n">
        <v>2015</v>
      </c>
      <c r="B3581" s="1" t="s">
        <v>654</v>
      </c>
      <c r="C3581" s="1" t="s">
        <v>128</v>
      </c>
      <c r="D3581" s="1" t="n">
        <v>27</v>
      </c>
      <c r="E3581" s="1" t="s">
        <v>152</v>
      </c>
      <c r="F3581" s="1" t="n">
        <v>71</v>
      </c>
      <c r="G3581" s="1" t="n">
        <v>15</v>
      </c>
      <c r="H3581" s="1" t="n">
        <v>1697</v>
      </c>
      <c r="I3581" s="1" t="n">
        <v>296</v>
      </c>
      <c r="J3581" s="1" t="n">
        <v>701</v>
      </c>
      <c r="K3581" s="1" t="n">
        <v>0.422</v>
      </c>
      <c r="L3581" s="1" t="n">
        <v>99</v>
      </c>
      <c r="M3581" s="1" t="n">
        <v>277</v>
      </c>
      <c r="N3581" s="1" t="n">
        <v>0.357</v>
      </c>
      <c r="O3581" s="1" t="n">
        <v>115</v>
      </c>
      <c r="P3581" s="1" t="n">
        <v>139</v>
      </c>
      <c r="Q3581" s="1" t="n">
        <v>0.827</v>
      </c>
      <c r="R3581" s="1" t="n">
        <v>30</v>
      </c>
      <c r="S3581" s="1" t="n">
        <v>157</v>
      </c>
      <c r="T3581" s="1" t="n">
        <v>187</v>
      </c>
      <c r="U3581" s="1" t="n">
        <v>197</v>
      </c>
      <c r="V3581" s="1" t="n">
        <v>57</v>
      </c>
      <c r="W3581" s="1" t="n">
        <v>18</v>
      </c>
      <c r="X3581" s="1" t="n">
        <v>128</v>
      </c>
      <c r="Y3581" s="1" t="n">
        <v>165</v>
      </c>
      <c r="Z3581" s="1" t="n">
        <v>806</v>
      </c>
      <c r="AA3581" s="1" t="n">
        <v>13.5</v>
      </c>
      <c r="AB3581" s="1" t="n">
        <v>0.529</v>
      </c>
      <c r="AC3581" s="1" t="n">
        <v>2.8</v>
      </c>
      <c r="AD3581" s="1" t="n">
        <f aca="false">IF(F3581=0,0,Z3581/F3581)</f>
        <v>11.3521126760563</v>
      </c>
      <c r="AE3581" s="1" t="str">
        <f aca="false">IFERROR(LEFT(C3581,FIND("-",C3581)-1),C3581)</f>
        <v>SG</v>
      </c>
      <c r="AF3581" s="1" t="str">
        <f aca="false">B3581&amp;"|"&amp;A3581</f>
        <v>O.J. Mayo|2015</v>
      </c>
      <c r="AG3581" s="1" t="n">
        <f aca="false">SUMPRODUCT(($A$2:$A$4670=A3581)*($Z$2:$Z$4670&gt;Z3581))+1</f>
        <v>111</v>
      </c>
    </row>
    <row r="3582" customFormat="false" ht="15" hidden="false" customHeight="false" outlineLevel="0" collapsed="false">
      <c r="A3582" s="1" t="n">
        <v>2015</v>
      </c>
      <c r="B3582" s="1" t="s">
        <v>1016</v>
      </c>
      <c r="C3582" s="1" t="s">
        <v>105</v>
      </c>
      <c r="D3582" s="1" t="n">
        <v>24</v>
      </c>
      <c r="E3582" s="1" t="s">
        <v>117</v>
      </c>
      <c r="F3582" s="1" t="n">
        <v>16</v>
      </c>
      <c r="G3582" s="1" t="n">
        <v>0</v>
      </c>
      <c r="H3582" s="1" t="n">
        <v>72</v>
      </c>
      <c r="I3582" s="1" t="n">
        <v>8</v>
      </c>
      <c r="J3582" s="1" t="n">
        <v>12</v>
      </c>
      <c r="K3582" s="1" t="n">
        <v>0.667</v>
      </c>
      <c r="L3582" s="1" t="n">
        <v>0</v>
      </c>
      <c r="M3582" s="1" t="n">
        <v>0</v>
      </c>
      <c r="O3582" s="1" t="n">
        <v>4</v>
      </c>
      <c r="P3582" s="1" t="n">
        <v>4</v>
      </c>
      <c r="Q3582" s="1" t="n">
        <v>1</v>
      </c>
      <c r="R3582" s="1" t="n">
        <v>7</v>
      </c>
      <c r="S3582" s="1" t="n">
        <v>10</v>
      </c>
      <c r="T3582" s="1" t="n">
        <v>17</v>
      </c>
      <c r="U3582" s="1" t="n">
        <v>6</v>
      </c>
      <c r="V3582" s="1" t="n">
        <v>2</v>
      </c>
      <c r="W3582" s="1" t="n">
        <v>1</v>
      </c>
      <c r="X3582" s="1" t="n">
        <v>5</v>
      </c>
      <c r="Y3582" s="1" t="n">
        <v>13</v>
      </c>
      <c r="Z3582" s="1" t="n">
        <v>20</v>
      </c>
      <c r="AA3582" s="1" t="n">
        <v>12.9</v>
      </c>
      <c r="AB3582" s="1" t="n">
        <v>0.727</v>
      </c>
      <c r="AC3582" s="1" t="n">
        <v>0.3</v>
      </c>
      <c r="AD3582" s="1" t="n">
        <f aca="false">IF(F3582=0,0,Z3582/F3582)</f>
        <v>1.25</v>
      </c>
      <c r="AE3582" s="1" t="str">
        <f aca="false">IFERROR(LEFT(C3582,FIND("-",C3582)-1),C3582)</f>
        <v>C</v>
      </c>
      <c r="AF3582" s="1" t="str">
        <f aca="false">B3582&amp;"|"&amp;A3582</f>
        <v>Ognjen Kuzmic|2015</v>
      </c>
      <c r="AG3582" s="1" t="n">
        <f aca="false">SUMPRODUCT(($A$2:$A$4670=A3582)*($Z$2:$Z$4670&gt;Z3582))+1</f>
        <v>458</v>
      </c>
    </row>
    <row r="3583" customFormat="false" ht="15" hidden="false" customHeight="false" outlineLevel="0" collapsed="false">
      <c r="A3583" s="1" t="n">
        <v>2015</v>
      </c>
      <c r="B3583" s="1" t="s">
        <v>789</v>
      </c>
      <c r="C3583" s="1" t="s">
        <v>105</v>
      </c>
      <c r="D3583" s="1" t="n">
        <v>28</v>
      </c>
      <c r="E3583" s="1" t="s">
        <v>969</v>
      </c>
      <c r="F3583" s="1" t="n">
        <v>76</v>
      </c>
      <c r="G3583" s="1" t="n">
        <v>76</v>
      </c>
      <c r="H3583" s="1" t="n">
        <v>1982</v>
      </c>
      <c r="I3583" s="1" t="n">
        <v>213</v>
      </c>
      <c r="J3583" s="1" t="n">
        <v>412</v>
      </c>
      <c r="K3583" s="1" t="n">
        <v>0.517</v>
      </c>
      <c r="L3583" s="1" t="n">
        <v>0</v>
      </c>
      <c r="M3583" s="1" t="n">
        <v>0</v>
      </c>
      <c r="O3583" s="1" t="n">
        <v>131</v>
      </c>
      <c r="P3583" s="1" t="n">
        <v>225</v>
      </c>
      <c r="Q3583" s="1" t="n">
        <v>0.582</v>
      </c>
      <c r="R3583" s="1" t="n">
        <v>244</v>
      </c>
      <c r="S3583" s="1" t="n">
        <v>504</v>
      </c>
      <c r="T3583" s="1" t="n">
        <v>748</v>
      </c>
      <c r="U3583" s="1" t="n">
        <v>72</v>
      </c>
      <c r="V3583" s="1" t="n">
        <v>29</v>
      </c>
      <c r="W3583" s="1" t="n">
        <v>54</v>
      </c>
      <c r="X3583" s="1" t="n">
        <v>95</v>
      </c>
      <c r="Y3583" s="1" t="n">
        <v>144</v>
      </c>
      <c r="Z3583" s="1" t="n">
        <v>557</v>
      </c>
      <c r="AA3583" s="1" t="n">
        <v>15.5</v>
      </c>
      <c r="AB3583" s="1" t="n">
        <v>0.545</v>
      </c>
      <c r="AC3583" s="1" t="n">
        <v>5</v>
      </c>
      <c r="AD3583" s="1" t="n">
        <f aca="false">IF(F3583=0,0,Z3583/F3583)</f>
        <v>7.32894736842105</v>
      </c>
      <c r="AE3583" s="1" t="str">
        <f aca="false">IFERROR(LEFT(C3583,FIND("-",C3583)-1),C3583)</f>
        <v>C</v>
      </c>
      <c r="AF3583" s="1" t="str">
        <f aca="false">B3583&amp;"|"&amp;A3583</f>
        <v>Omer Asik|2015</v>
      </c>
      <c r="AG3583" s="1" t="n">
        <f aca="false">SUMPRODUCT(($A$2:$A$4670=A3583)*($Z$2:$Z$4670&gt;Z3583))+1</f>
        <v>189</v>
      </c>
    </row>
    <row r="3584" customFormat="false" ht="15" hidden="false" customHeight="false" outlineLevel="0" collapsed="false">
      <c r="A3584" s="1" t="n">
        <v>2015</v>
      </c>
      <c r="B3584" s="1" t="s">
        <v>718</v>
      </c>
      <c r="C3584" s="1" t="s">
        <v>123</v>
      </c>
      <c r="D3584" s="1" t="n">
        <v>26</v>
      </c>
      <c r="E3584" s="1" t="s">
        <v>173</v>
      </c>
      <c r="F3584" s="1" t="n">
        <v>67</v>
      </c>
      <c r="G3584" s="1" t="n">
        <v>19</v>
      </c>
      <c r="H3584" s="1" t="n">
        <v>1416</v>
      </c>
      <c r="I3584" s="1" t="n">
        <v>209</v>
      </c>
      <c r="J3584" s="1" t="n">
        <v>427</v>
      </c>
      <c r="K3584" s="1" t="n">
        <v>0.489</v>
      </c>
      <c r="L3584" s="1" t="n">
        <v>35</v>
      </c>
      <c r="M3584" s="1" t="n">
        <v>87</v>
      </c>
      <c r="N3584" s="1" t="n">
        <v>0.402</v>
      </c>
      <c r="O3584" s="1" t="n">
        <v>140</v>
      </c>
      <c r="P3584" s="1" t="n">
        <v>191</v>
      </c>
      <c r="Q3584" s="1" t="n">
        <v>0.733</v>
      </c>
      <c r="R3584" s="1" t="n">
        <v>54</v>
      </c>
      <c r="S3584" s="1" t="n">
        <v>206</v>
      </c>
      <c r="T3584" s="1" t="n">
        <v>260</v>
      </c>
      <c r="U3584" s="1" t="n">
        <v>102</v>
      </c>
      <c r="V3584" s="1" t="n">
        <v>31</v>
      </c>
      <c r="W3584" s="1" t="n">
        <v>9</v>
      </c>
      <c r="X3584" s="1" t="n">
        <v>88</v>
      </c>
      <c r="Y3584" s="1" t="n">
        <v>107</v>
      </c>
      <c r="Z3584" s="1" t="n">
        <v>593</v>
      </c>
      <c r="AA3584" s="1" t="n">
        <v>14.4</v>
      </c>
      <c r="AB3584" s="1" t="n">
        <v>0.58</v>
      </c>
      <c r="AC3584" s="1" t="n">
        <v>2.7</v>
      </c>
      <c r="AD3584" s="1" t="n">
        <f aca="false">IF(F3584=0,0,Z3584/F3584)</f>
        <v>8.85074626865672</v>
      </c>
      <c r="AE3584" s="1" t="str">
        <f aca="false">IFERROR(LEFT(C3584,FIND("-",C3584)-1),C3584)</f>
        <v>SF</v>
      </c>
      <c r="AF3584" s="1" t="str">
        <f aca="false">B3584&amp;"|"&amp;A3584</f>
        <v>Omri Casspi|2015</v>
      </c>
      <c r="AG3584" s="1" t="n">
        <f aca="false">SUMPRODUCT(($A$2:$A$4670=A3584)*($Z$2:$Z$4670&gt;Z3584))+1</f>
        <v>175</v>
      </c>
    </row>
    <row r="3585" customFormat="false" ht="15" hidden="false" customHeight="false" outlineLevel="0" collapsed="false">
      <c r="A3585" s="1" t="n">
        <v>2015</v>
      </c>
      <c r="B3585" s="1" t="s">
        <v>1017</v>
      </c>
      <c r="C3585" s="1" t="s">
        <v>123</v>
      </c>
      <c r="D3585" s="1" t="n">
        <v>21</v>
      </c>
      <c r="E3585" s="1" t="s">
        <v>137</v>
      </c>
      <c r="F3585" s="1" t="n">
        <v>74</v>
      </c>
      <c r="G3585" s="1" t="n">
        <v>13</v>
      </c>
      <c r="H3585" s="1" t="n">
        <v>1432</v>
      </c>
      <c r="I3585" s="1" t="n">
        <v>176</v>
      </c>
      <c r="J3585" s="1" t="n">
        <v>391</v>
      </c>
      <c r="K3585" s="1" t="n">
        <v>0.45</v>
      </c>
      <c r="L3585" s="1" t="n">
        <v>35</v>
      </c>
      <c r="M3585" s="1" t="n">
        <v>104</v>
      </c>
      <c r="N3585" s="1" t="n">
        <v>0.337</v>
      </c>
      <c r="O3585" s="1" t="n">
        <v>58</v>
      </c>
      <c r="P3585" s="1" t="n">
        <v>79</v>
      </c>
      <c r="Q3585" s="1" t="n">
        <v>0.734</v>
      </c>
      <c r="R3585" s="1" t="n">
        <v>70</v>
      </c>
      <c r="S3585" s="1" t="n">
        <v>151</v>
      </c>
      <c r="T3585" s="1" t="n">
        <v>221</v>
      </c>
      <c r="U3585" s="1" t="n">
        <v>65</v>
      </c>
      <c r="V3585" s="1" t="n">
        <v>44</v>
      </c>
      <c r="W3585" s="1" t="n">
        <v>30</v>
      </c>
      <c r="X3585" s="1" t="n">
        <v>52</v>
      </c>
      <c r="Y3585" s="1" t="n">
        <v>97</v>
      </c>
      <c r="Z3585" s="1" t="n">
        <v>445</v>
      </c>
      <c r="AA3585" s="1" t="n">
        <v>11.6</v>
      </c>
      <c r="AB3585" s="1" t="n">
        <v>0.523</v>
      </c>
      <c r="AC3585" s="1" t="n">
        <v>2.7</v>
      </c>
      <c r="AD3585" s="1" t="n">
        <f aca="false">IF(F3585=0,0,Z3585/F3585)</f>
        <v>6.01351351351351</v>
      </c>
      <c r="AE3585" s="1" t="str">
        <f aca="false">IFERROR(LEFT(C3585,FIND("-",C3585)-1),C3585)</f>
        <v>SF</v>
      </c>
      <c r="AF3585" s="1" t="str">
        <f aca="false">B3585&amp;"|"&amp;A3585</f>
        <v>Otto Porter|2015</v>
      </c>
      <c r="AG3585" s="1" t="n">
        <f aca="false">SUMPRODUCT(($A$2:$A$4670=A3585)*($Z$2:$Z$4670&gt;Z3585))+1</f>
        <v>230</v>
      </c>
    </row>
    <row r="3586" customFormat="false" ht="15" hidden="false" customHeight="false" outlineLevel="0" collapsed="false">
      <c r="A3586" s="1" t="n">
        <v>2015</v>
      </c>
      <c r="B3586" s="1" t="s">
        <v>1111</v>
      </c>
      <c r="C3586" s="1" t="s">
        <v>128</v>
      </c>
      <c r="D3586" s="1" t="n">
        <v>22</v>
      </c>
      <c r="E3586" s="1" t="s">
        <v>1048</v>
      </c>
      <c r="F3586" s="1" t="n">
        <v>45</v>
      </c>
      <c r="G3586" s="1" t="n">
        <v>2</v>
      </c>
      <c r="H3586" s="1" t="n">
        <v>687</v>
      </c>
      <c r="I3586" s="1" t="n">
        <v>87</v>
      </c>
      <c r="J3586" s="1" t="n">
        <v>269</v>
      </c>
      <c r="K3586" s="1" t="n">
        <v>0.323</v>
      </c>
      <c r="L3586" s="1" t="n">
        <v>49</v>
      </c>
      <c r="M3586" s="1" t="n">
        <v>163</v>
      </c>
      <c r="N3586" s="1" t="n">
        <v>0.301</v>
      </c>
      <c r="O3586" s="1" t="n">
        <v>31</v>
      </c>
      <c r="P3586" s="1" t="n">
        <v>36</v>
      </c>
      <c r="Q3586" s="1" t="n">
        <v>0.861</v>
      </c>
      <c r="R3586" s="1" t="n">
        <v>22</v>
      </c>
      <c r="S3586" s="1" t="n">
        <v>70</v>
      </c>
      <c r="T3586" s="1" t="n">
        <v>92</v>
      </c>
      <c r="U3586" s="1" t="n">
        <v>21</v>
      </c>
      <c r="V3586" s="1" t="n">
        <v>21</v>
      </c>
      <c r="W3586" s="1" t="n">
        <v>13</v>
      </c>
      <c r="X3586" s="1" t="n">
        <v>22</v>
      </c>
      <c r="Y3586" s="1" t="n">
        <v>61</v>
      </c>
      <c r="Z3586" s="1" t="n">
        <v>254</v>
      </c>
      <c r="AA3586" s="1" t="n">
        <v>9</v>
      </c>
      <c r="AB3586" s="1" t="n">
        <v>0.446</v>
      </c>
      <c r="AC3586" s="1" t="n">
        <v>0.3</v>
      </c>
      <c r="AD3586" s="1" t="n">
        <f aca="false">IF(F3586=0,0,Z3586/F3586)</f>
        <v>5.64444444444445</v>
      </c>
      <c r="AE3586" s="1" t="str">
        <f aca="false">IFERROR(LEFT(C3586,FIND("-",C3586)-1),C3586)</f>
        <v>SG</v>
      </c>
      <c r="AF3586" s="1" t="str">
        <f aca="false">B3586&amp;"|"&amp;A3586</f>
        <v>P.J. Hairston|2015</v>
      </c>
      <c r="AG3586" s="1" t="n">
        <f aca="false">SUMPRODUCT(($A$2:$A$4670=A3586)*($Z$2:$Z$4670&gt;Z3586))+1</f>
        <v>314</v>
      </c>
    </row>
    <row r="3587" customFormat="false" ht="15" hidden="false" customHeight="false" outlineLevel="0" collapsed="false">
      <c r="A3587" s="1" t="n">
        <v>2015</v>
      </c>
      <c r="B3587" s="1" t="s">
        <v>949</v>
      </c>
      <c r="C3587" s="1" t="s">
        <v>123</v>
      </c>
      <c r="D3587" s="1" t="n">
        <v>29</v>
      </c>
      <c r="E3587" s="1" t="s">
        <v>124</v>
      </c>
      <c r="F3587" s="1" t="n">
        <v>78</v>
      </c>
      <c r="G3587" s="1" t="n">
        <v>63</v>
      </c>
      <c r="H3587" s="1" t="n">
        <v>2383</v>
      </c>
      <c r="I3587" s="1" t="n">
        <v>261</v>
      </c>
      <c r="J3587" s="1" t="n">
        <v>596</v>
      </c>
      <c r="K3587" s="1" t="n">
        <v>0.438</v>
      </c>
      <c r="L3587" s="1" t="n">
        <v>87</v>
      </c>
      <c r="M3587" s="1" t="n">
        <v>252</v>
      </c>
      <c r="N3587" s="1" t="n">
        <v>0.345</v>
      </c>
      <c r="O3587" s="1" t="n">
        <v>104</v>
      </c>
      <c r="P3587" s="1" t="n">
        <v>143</v>
      </c>
      <c r="Q3587" s="1" t="n">
        <v>0.727</v>
      </c>
      <c r="R3587" s="1" t="n">
        <v>114</v>
      </c>
      <c r="S3587" s="1" t="n">
        <v>388</v>
      </c>
      <c r="T3587" s="1" t="n">
        <v>502</v>
      </c>
      <c r="U3587" s="1" t="n">
        <v>122</v>
      </c>
      <c r="V3587" s="1" t="n">
        <v>107</v>
      </c>
      <c r="W3587" s="1" t="n">
        <v>23</v>
      </c>
      <c r="X3587" s="1" t="n">
        <v>96</v>
      </c>
      <c r="Y3587" s="1" t="n">
        <v>179</v>
      </c>
      <c r="Z3587" s="1" t="n">
        <v>713</v>
      </c>
      <c r="AA3587" s="1" t="n">
        <v>12.5</v>
      </c>
      <c r="AB3587" s="1" t="n">
        <v>0.541</v>
      </c>
      <c r="AC3587" s="1" t="n">
        <v>4.9</v>
      </c>
      <c r="AD3587" s="1" t="n">
        <f aca="false">IF(F3587=0,0,Z3587/F3587)</f>
        <v>9.14102564102564</v>
      </c>
      <c r="AE3587" s="1" t="str">
        <f aca="false">IFERROR(LEFT(C3587,FIND("-",C3587)-1),C3587)</f>
        <v>SF</v>
      </c>
      <c r="AF3587" s="1" t="str">
        <f aca="false">B3587&amp;"|"&amp;A3587</f>
        <v>P.J. Tucker|2015</v>
      </c>
      <c r="AG3587" s="1" t="n">
        <f aca="false">SUMPRODUCT(($A$2:$A$4670=A3587)*($Z$2:$Z$4670&gt;Z3587))+1</f>
        <v>139</v>
      </c>
    </row>
    <row r="3588" customFormat="false" ht="15" hidden="false" customHeight="false" outlineLevel="0" collapsed="false">
      <c r="A3588" s="1" t="n">
        <v>2015</v>
      </c>
      <c r="B3588" s="1" t="s">
        <v>950</v>
      </c>
      <c r="C3588" s="1" t="s">
        <v>102</v>
      </c>
      <c r="D3588" s="1" t="n">
        <v>37</v>
      </c>
      <c r="E3588" s="1" t="s">
        <v>115</v>
      </c>
      <c r="F3588" s="1" t="n">
        <v>67</v>
      </c>
      <c r="G3588" s="1" t="n">
        <v>3</v>
      </c>
      <c r="H3588" s="1" t="n">
        <v>1197</v>
      </c>
      <c r="I3588" s="1" t="n">
        <v>91</v>
      </c>
      <c r="J3588" s="1" t="n">
        <v>228</v>
      </c>
      <c r="K3588" s="1" t="n">
        <v>0.399</v>
      </c>
      <c r="L3588" s="1" t="n">
        <v>57</v>
      </c>
      <c r="M3588" s="1" t="n">
        <v>166</v>
      </c>
      <c r="N3588" s="1" t="n">
        <v>0.343</v>
      </c>
      <c r="O3588" s="1" t="n">
        <v>35</v>
      </c>
      <c r="P3588" s="1" t="n">
        <v>41</v>
      </c>
      <c r="Q3588" s="1" t="n">
        <v>0.854</v>
      </c>
      <c r="R3588" s="1" t="n">
        <v>30</v>
      </c>
      <c r="S3588" s="1" t="n">
        <v>89</v>
      </c>
      <c r="T3588" s="1" t="n">
        <v>119</v>
      </c>
      <c r="U3588" s="1" t="n">
        <v>171</v>
      </c>
      <c r="V3588" s="1" t="n">
        <v>79</v>
      </c>
      <c r="W3588" s="1" t="n">
        <v>1</v>
      </c>
      <c r="X3588" s="1" t="n">
        <v>62</v>
      </c>
      <c r="Y3588" s="1" t="n">
        <v>88</v>
      </c>
      <c r="Z3588" s="1" t="n">
        <v>274</v>
      </c>
      <c r="AA3588" s="1" t="n">
        <v>12.2</v>
      </c>
      <c r="AB3588" s="1" t="n">
        <v>0.557</v>
      </c>
      <c r="AC3588" s="1" t="n">
        <v>2.3</v>
      </c>
      <c r="AD3588" s="1" t="n">
        <f aca="false">IF(F3588=0,0,Z3588/F3588)</f>
        <v>4.08955223880597</v>
      </c>
      <c r="AE3588" s="1" t="str">
        <f aca="false">IFERROR(LEFT(C3588,FIND("-",C3588)-1),C3588)</f>
        <v>PG</v>
      </c>
      <c r="AF3588" s="1" t="str">
        <f aca="false">B3588&amp;"|"&amp;A3588</f>
        <v>Pablo Prigioni|2015</v>
      </c>
      <c r="AG3588" s="1" t="n">
        <f aca="false">SUMPRODUCT(($A$2:$A$4670=A3588)*($Z$2:$Z$4670&gt;Z3588))+1</f>
        <v>304</v>
      </c>
    </row>
    <row r="3589" customFormat="false" ht="15" hidden="false" customHeight="false" outlineLevel="0" collapsed="false">
      <c r="A3589" s="1" t="n">
        <v>2015</v>
      </c>
      <c r="B3589" s="1" t="s">
        <v>951</v>
      </c>
      <c r="C3589" s="1" t="s">
        <v>102</v>
      </c>
      <c r="D3589" s="1" t="n">
        <v>26</v>
      </c>
      <c r="E3589" s="1" t="s">
        <v>103</v>
      </c>
      <c r="F3589" s="1" t="n">
        <v>56</v>
      </c>
      <c r="G3589" s="1" t="n">
        <v>55</v>
      </c>
      <c r="H3589" s="1" t="n">
        <v>1727</v>
      </c>
      <c r="I3589" s="1" t="n">
        <v>204</v>
      </c>
      <c r="J3589" s="1" t="n">
        <v>532</v>
      </c>
      <c r="K3589" s="1" t="n">
        <v>0.383</v>
      </c>
      <c r="L3589" s="1" t="n">
        <v>115</v>
      </c>
      <c r="M3589" s="1" t="n">
        <v>323</v>
      </c>
      <c r="N3589" s="1" t="n">
        <v>0.356</v>
      </c>
      <c r="O3589" s="1" t="n">
        <v>45</v>
      </c>
      <c r="P3589" s="1" t="n">
        <v>60</v>
      </c>
      <c r="Q3589" s="1" t="n">
        <v>0.75</v>
      </c>
      <c r="R3589" s="1" t="n">
        <v>67</v>
      </c>
      <c r="S3589" s="1" t="n">
        <v>170</v>
      </c>
      <c r="T3589" s="1" t="n">
        <v>237</v>
      </c>
      <c r="U3589" s="1" t="n">
        <v>192</v>
      </c>
      <c r="V3589" s="1" t="n">
        <v>59</v>
      </c>
      <c r="W3589" s="1" t="n">
        <v>23</v>
      </c>
      <c r="X3589" s="1" t="n">
        <v>83</v>
      </c>
      <c r="Y3589" s="1" t="n">
        <v>182</v>
      </c>
      <c r="Z3589" s="1" t="n">
        <v>568</v>
      </c>
      <c r="AA3589" s="1" t="n">
        <v>11.3</v>
      </c>
      <c r="AB3589" s="1" t="n">
        <v>0.509</v>
      </c>
      <c r="AC3589" s="1" t="n">
        <v>3.5</v>
      </c>
      <c r="AD3589" s="1" t="n">
        <f aca="false">IF(F3589=0,0,Z3589/F3589)</f>
        <v>10.1428571428571</v>
      </c>
      <c r="AE3589" s="1" t="str">
        <f aca="false">IFERROR(LEFT(C3589,FIND("-",C3589)-1),C3589)</f>
        <v>PG</v>
      </c>
      <c r="AF3589" s="1" t="str">
        <f aca="false">B3589&amp;"|"&amp;A3589</f>
        <v>Patrick Beverley|2015</v>
      </c>
      <c r="AG3589" s="1" t="n">
        <f aca="false">SUMPRODUCT(($A$2:$A$4670=A3589)*($Z$2:$Z$4670&gt;Z3589))+1</f>
        <v>183</v>
      </c>
    </row>
    <row r="3590" customFormat="false" ht="15" hidden="false" customHeight="false" outlineLevel="0" collapsed="false">
      <c r="A3590" s="1" t="n">
        <v>2015</v>
      </c>
      <c r="B3590" s="1" t="s">
        <v>1112</v>
      </c>
      <c r="C3590" s="1" t="s">
        <v>128</v>
      </c>
      <c r="D3590" s="1" t="n">
        <v>26</v>
      </c>
      <c r="E3590" s="1" t="s">
        <v>149</v>
      </c>
      <c r="F3590" s="1" t="n">
        <v>4</v>
      </c>
      <c r="G3590" s="1" t="n">
        <v>1</v>
      </c>
      <c r="H3590" s="1" t="n">
        <v>29</v>
      </c>
      <c r="I3590" s="1" t="n">
        <v>3</v>
      </c>
      <c r="J3590" s="1" t="n">
        <v>12</v>
      </c>
      <c r="K3590" s="1" t="n">
        <v>0.25</v>
      </c>
      <c r="L3590" s="1" t="n">
        <v>0</v>
      </c>
      <c r="M3590" s="1" t="n">
        <v>4</v>
      </c>
      <c r="N3590" s="1" t="n">
        <v>0</v>
      </c>
      <c r="O3590" s="1" t="n">
        <v>0</v>
      </c>
      <c r="P3590" s="1" t="n">
        <v>0</v>
      </c>
      <c r="R3590" s="1" t="n">
        <v>2</v>
      </c>
      <c r="S3590" s="1" t="n">
        <v>4</v>
      </c>
      <c r="T3590" s="1" t="n">
        <v>6</v>
      </c>
      <c r="U3590" s="1" t="n">
        <v>0</v>
      </c>
      <c r="V3590" s="1" t="n">
        <v>1</v>
      </c>
      <c r="W3590" s="1" t="n">
        <v>0</v>
      </c>
      <c r="X3590" s="1" t="n">
        <v>1</v>
      </c>
      <c r="Y3590" s="1" t="n">
        <v>6</v>
      </c>
      <c r="Z3590" s="1" t="n">
        <v>6</v>
      </c>
      <c r="AA3590" s="1" t="n">
        <v>-2.6</v>
      </c>
      <c r="AB3590" s="1" t="n">
        <v>0.25</v>
      </c>
      <c r="AC3590" s="1" t="n">
        <v>-0.1</v>
      </c>
      <c r="AD3590" s="1" t="n">
        <f aca="false">IF(F3590=0,0,Z3590/F3590)</f>
        <v>1.5</v>
      </c>
      <c r="AE3590" s="1" t="str">
        <f aca="false">IFERROR(LEFT(C3590,FIND("-",C3590)-1),C3590)</f>
        <v>SG</v>
      </c>
      <c r="AF3590" s="1" t="str">
        <f aca="false">B3590&amp;"|"&amp;A3590</f>
        <v>Patrick Christopher|2015</v>
      </c>
      <c r="AG3590" s="1" t="n">
        <f aca="false">SUMPRODUCT(($A$2:$A$4670=A3590)*($Z$2:$Z$4670&gt;Z3590))+1</f>
        <v>474</v>
      </c>
    </row>
    <row r="3591" customFormat="false" ht="15" hidden="false" customHeight="false" outlineLevel="0" collapsed="false">
      <c r="A3591" s="1" t="n">
        <v>2015</v>
      </c>
      <c r="B3591" s="1" t="s">
        <v>792</v>
      </c>
      <c r="C3591" s="1" t="s">
        <v>92</v>
      </c>
      <c r="D3591" s="1" t="n">
        <v>25</v>
      </c>
      <c r="E3591" s="1" t="s">
        <v>147</v>
      </c>
      <c r="F3591" s="1" t="n">
        <v>81</v>
      </c>
      <c r="G3591" s="1" t="n">
        <v>4</v>
      </c>
      <c r="H3591" s="1" t="n">
        <v>2156</v>
      </c>
      <c r="I3591" s="1" t="n">
        <v>240</v>
      </c>
      <c r="J3591" s="1" t="n">
        <v>535</v>
      </c>
      <c r="K3591" s="1" t="n">
        <v>0.449</v>
      </c>
      <c r="L3591" s="1" t="n">
        <v>105</v>
      </c>
      <c r="M3591" s="1" t="n">
        <v>283</v>
      </c>
      <c r="N3591" s="1" t="n">
        <v>0.371</v>
      </c>
      <c r="O3591" s="1" t="n">
        <v>63</v>
      </c>
      <c r="P3591" s="1" t="n">
        <v>80</v>
      </c>
      <c r="Q3591" s="1" t="n">
        <v>0.788</v>
      </c>
      <c r="R3591" s="1" t="n">
        <v>127</v>
      </c>
      <c r="S3591" s="1" t="n">
        <v>306</v>
      </c>
      <c r="T3591" s="1" t="n">
        <v>433</v>
      </c>
      <c r="U3591" s="1" t="n">
        <v>155</v>
      </c>
      <c r="V3591" s="1" t="n">
        <v>60</v>
      </c>
      <c r="W3591" s="1" t="n">
        <v>44</v>
      </c>
      <c r="X3591" s="1" t="n">
        <v>54</v>
      </c>
      <c r="Y3591" s="1" t="n">
        <v>149</v>
      </c>
      <c r="Z3591" s="1" t="n">
        <v>648</v>
      </c>
      <c r="AA3591" s="1" t="n">
        <v>14.6</v>
      </c>
      <c r="AB3591" s="1" t="n">
        <v>0.568</v>
      </c>
      <c r="AC3591" s="1" t="n">
        <v>6.1</v>
      </c>
      <c r="AD3591" s="1" t="n">
        <f aca="false">IF(F3591=0,0,Z3591/F3591)</f>
        <v>8</v>
      </c>
      <c r="AE3591" s="1" t="str">
        <f aca="false">IFERROR(LEFT(C3591,FIND("-",C3591)-1),C3591)</f>
        <v>PF</v>
      </c>
      <c r="AF3591" s="1" t="str">
        <f aca="false">B3591&amp;"|"&amp;A3591</f>
        <v>Patrick Patterson|2015</v>
      </c>
      <c r="AG3591" s="1" t="n">
        <f aca="false">SUMPRODUCT(($A$2:$A$4670=A3591)*($Z$2:$Z$4670&gt;Z3591))+1</f>
        <v>160</v>
      </c>
    </row>
    <row r="3592" customFormat="false" ht="15" hidden="false" customHeight="false" outlineLevel="0" collapsed="false">
      <c r="A3592" s="1" t="n">
        <v>2015</v>
      </c>
      <c r="B3592" s="1" t="s">
        <v>720</v>
      </c>
      <c r="C3592" s="1" t="s">
        <v>102</v>
      </c>
      <c r="D3592" s="1" t="n">
        <v>26</v>
      </c>
      <c r="E3592" s="1" t="s">
        <v>194</v>
      </c>
      <c r="F3592" s="1" t="n">
        <v>51</v>
      </c>
      <c r="G3592" s="1" t="n">
        <v>0</v>
      </c>
      <c r="H3592" s="1" t="n">
        <v>801</v>
      </c>
      <c r="I3592" s="1" t="n">
        <v>128</v>
      </c>
      <c r="J3592" s="1" t="n">
        <v>336</v>
      </c>
      <c r="K3592" s="1" t="n">
        <v>0.381</v>
      </c>
      <c r="L3592" s="1" t="n">
        <v>62</v>
      </c>
      <c r="M3592" s="1" t="n">
        <v>182</v>
      </c>
      <c r="N3592" s="1" t="n">
        <v>0.341</v>
      </c>
      <c r="O3592" s="1" t="n">
        <v>33</v>
      </c>
      <c r="P3592" s="1" t="n">
        <v>40</v>
      </c>
      <c r="Q3592" s="1" t="n">
        <v>0.825</v>
      </c>
      <c r="R3592" s="1" t="n">
        <v>21</v>
      </c>
      <c r="S3592" s="1" t="n">
        <v>54</v>
      </c>
      <c r="T3592" s="1" t="n">
        <v>75</v>
      </c>
      <c r="U3592" s="1" t="n">
        <v>87</v>
      </c>
      <c r="V3592" s="1" t="n">
        <v>28</v>
      </c>
      <c r="W3592" s="1" t="n">
        <v>2</v>
      </c>
      <c r="X3592" s="1" t="n">
        <v>35</v>
      </c>
      <c r="Y3592" s="1" t="n">
        <v>58</v>
      </c>
      <c r="Z3592" s="1" t="n">
        <v>351</v>
      </c>
      <c r="AA3592" s="1" t="n">
        <v>13</v>
      </c>
      <c r="AB3592" s="1" t="n">
        <v>0.496</v>
      </c>
      <c r="AC3592" s="1" t="n">
        <v>1.4</v>
      </c>
      <c r="AD3592" s="1" t="n">
        <f aca="false">IF(F3592=0,0,Z3592/F3592)</f>
        <v>6.88235294117647</v>
      </c>
      <c r="AE3592" s="1" t="str">
        <f aca="false">IFERROR(LEFT(C3592,FIND("-",C3592)-1),C3592)</f>
        <v>PG</v>
      </c>
      <c r="AF3592" s="1" t="str">
        <f aca="false">B3592&amp;"|"&amp;A3592</f>
        <v>Patty Mills|2015</v>
      </c>
      <c r="AG3592" s="1" t="n">
        <f aca="false">SUMPRODUCT(($A$2:$A$4670=A3592)*($Z$2:$Z$4670&gt;Z3592))+1</f>
        <v>271</v>
      </c>
    </row>
    <row r="3593" customFormat="false" ht="15" hidden="false" customHeight="false" outlineLevel="0" collapsed="false">
      <c r="A3593" s="1" t="n">
        <v>2015</v>
      </c>
      <c r="B3593" s="1" t="s">
        <v>481</v>
      </c>
      <c r="C3593" s="1" t="s">
        <v>92</v>
      </c>
      <c r="D3593" s="1" t="n">
        <v>34</v>
      </c>
      <c r="E3593" s="1" t="s">
        <v>106</v>
      </c>
      <c r="F3593" s="1" t="n">
        <v>78</v>
      </c>
      <c r="G3593" s="1" t="n">
        <v>78</v>
      </c>
      <c r="H3593" s="1" t="n">
        <v>2681</v>
      </c>
      <c r="I3593" s="1" t="n">
        <v>570</v>
      </c>
      <c r="J3593" s="1" t="n">
        <v>1153</v>
      </c>
      <c r="K3593" s="1" t="n">
        <v>0.494</v>
      </c>
      <c r="L3593" s="1" t="n">
        <v>12</v>
      </c>
      <c r="M3593" s="1" t="n">
        <v>26</v>
      </c>
      <c r="N3593" s="1" t="n">
        <v>0.462</v>
      </c>
      <c r="O3593" s="1" t="n">
        <v>294</v>
      </c>
      <c r="P3593" s="1" t="n">
        <v>366</v>
      </c>
      <c r="Q3593" s="1" t="n">
        <v>0.803</v>
      </c>
      <c r="R3593" s="1" t="n">
        <v>220</v>
      </c>
      <c r="S3593" s="1" t="n">
        <v>699</v>
      </c>
      <c r="T3593" s="1" t="n">
        <v>919</v>
      </c>
      <c r="U3593" s="1" t="n">
        <v>210</v>
      </c>
      <c r="V3593" s="1" t="n">
        <v>25</v>
      </c>
      <c r="W3593" s="1" t="n">
        <v>147</v>
      </c>
      <c r="X3593" s="1" t="n">
        <v>158</v>
      </c>
      <c r="Y3593" s="1" t="n">
        <v>147</v>
      </c>
      <c r="Z3593" s="1" t="n">
        <v>1446</v>
      </c>
      <c r="AA3593" s="1" t="n">
        <v>22.7</v>
      </c>
      <c r="AB3593" s="1" t="n">
        <v>0.55</v>
      </c>
      <c r="AC3593" s="1" t="n">
        <v>10.4</v>
      </c>
      <c r="AD3593" s="1" t="n">
        <f aca="false">IF(F3593=0,0,Z3593/F3593)</f>
        <v>18.5384615384615</v>
      </c>
      <c r="AE3593" s="1" t="str">
        <f aca="false">IFERROR(LEFT(C3593,FIND("-",C3593)-1),C3593)</f>
        <v>PF</v>
      </c>
      <c r="AF3593" s="1" t="str">
        <f aca="false">B3593&amp;"|"&amp;A3593</f>
        <v>Pau Gasol|2015</v>
      </c>
      <c r="AG3593" s="1" t="n">
        <f aca="false">SUMPRODUCT(($A$2:$A$4670=A3593)*($Z$2:$Z$4670&gt;Z3593))+1</f>
        <v>14</v>
      </c>
    </row>
    <row r="3594" customFormat="false" ht="15" hidden="false" customHeight="false" outlineLevel="0" collapsed="false">
      <c r="A3594" s="1" t="n">
        <v>2015</v>
      </c>
      <c r="B3594" s="1" t="s">
        <v>793</v>
      </c>
      <c r="C3594" s="1" t="s">
        <v>123</v>
      </c>
      <c r="D3594" s="1" t="n">
        <v>24</v>
      </c>
      <c r="E3594" s="1" t="s">
        <v>145</v>
      </c>
      <c r="F3594" s="1" t="n">
        <v>6</v>
      </c>
      <c r="G3594" s="1" t="n">
        <v>0</v>
      </c>
      <c r="H3594" s="1" t="n">
        <v>91</v>
      </c>
      <c r="I3594" s="1" t="n">
        <v>18</v>
      </c>
      <c r="J3594" s="1" t="n">
        <v>49</v>
      </c>
      <c r="K3594" s="1" t="n">
        <v>0.367</v>
      </c>
      <c r="L3594" s="1" t="n">
        <v>9</v>
      </c>
      <c r="M3594" s="1" t="n">
        <v>22</v>
      </c>
      <c r="N3594" s="1" t="n">
        <v>0.409</v>
      </c>
      <c r="O3594" s="1" t="n">
        <v>8</v>
      </c>
      <c r="P3594" s="1" t="n">
        <v>11</v>
      </c>
      <c r="Q3594" s="1" t="n">
        <v>0.727</v>
      </c>
      <c r="R3594" s="1" t="n">
        <v>4</v>
      </c>
      <c r="S3594" s="1" t="n">
        <v>18</v>
      </c>
      <c r="T3594" s="1" t="n">
        <v>22</v>
      </c>
      <c r="U3594" s="1" t="n">
        <v>6</v>
      </c>
      <c r="V3594" s="1" t="n">
        <v>5</v>
      </c>
      <c r="W3594" s="1" t="n">
        <v>1</v>
      </c>
      <c r="X3594" s="1" t="n">
        <v>12</v>
      </c>
      <c r="Y3594" s="1" t="n">
        <v>11</v>
      </c>
      <c r="Z3594" s="1" t="n">
        <v>53</v>
      </c>
      <c r="AA3594" s="1" t="n">
        <v>13</v>
      </c>
      <c r="AB3594" s="1" t="n">
        <v>0.492</v>
      </c>
      <c r="AC3594" s="1" t="n">
        <v>0</v>
      </c>
      <c r="AD3594" s="1" t="n">
        <f aca="false">IF(F3594=0,0,Z3594/F3594)</f>
        <v>8.83333333333333</v>
      </c>
      <c r="AE3594" s="1" t="str">
        <f aca="false">IFERROR(LEFT(C3594,FIND("-",C3594)-1),C3594)</f>
        <v>SF</v>
      </c>
      <c r="AF3594" s="1" t="str">
        <f aca="false">B3594&amp;"|"&amp;A3594</f>
        <v>Paul George|2015</v>
      </c>
      <c r="AG3594" s="1" t="n">
        <f aca="false">SUMPRODUCT(($A$2:$A$4670=A3594)*($Z$2:$Z$4670&gt;Z3594))+1</f>
        <v>419</v>
      </c>
    </row>
    <row r="3595" customFormat="false" ht="15" hidden="false" customHeight="false" outlineLevel="0" collapsed="false">
      <c r="A3595" s="1" t="n">
        <v>2015</v>
      </c>
      <c r="B3595" s="1" t="s">
        <v>483</v>
      </c>
      <c r="C3595" s="1" t="s">
        <v>92</v>
      </c>
      <c r="D3595" s="1" t="n">
        <v>29</v>
      </c>
      <c r="E3595" s="1" t="s">
        <v>110</v>
      </c>
      <c r="F3595" s="1" t="n">
        <v>73</v>
      </c>
      <c r="G3595" s="1" t="n">
        <v>73</v>
      </c>
      <c r="H3595" s="1" t="n">
        <v>2390</v>
      </c>
      <c r="I3595" s="1" t="n">
        <v>443</v>
      </c>
      <c r="J3595" s="1" t="n">
        <v>930</v>
      </c>
      <c r="K3595" s="1" t="n">
        <v>0.476</v>
      </c>
      <c r="L3595" s="1" t="n">
        <v>77</v>
      </c>
      <c r="M3595" s="1" t="n">
        <v>216</v>
      </c>
      <c r="N3595" s="1" t="n">
        <v>0.356</v>
      </c>
      <c r="O3595" s="1" t="n">
        <v>255</v>
      </c>
      <c r="P3595" s="1" t="n">
        <v>337</v>
      </c>
      <c r="Q3595" s="1" t="n">
        <v>0.757</v>
      </c>
      <c r="R3595" s="1" t="n">
        <v>139</v>
      </c>
      <c r="S3595" s="1" t="n">
        <v>431</v>
      </c>
      <c r="T3595" s="1" t="n">
        <v>570</v>
      </c>
      <c r="U3595" s="1" t="n">
        <v>223</v>
      </c>
      <c r="V3595" s="1" t="n">
        <v>130</v>
      </c>
      <c r="W3595" s="1" t="n">
        <v>69</v>
      </c>
      <c r="X3595" s="1" t="n">
        <v>166</v>
      </c>
      <c r="Y3595" s="1" t="n">
        <v>201</v>
      </c>
      <c r="Z3595" s="1" t="n">
        <v>1218</v>
      </c>
      <c r="AA3595" s="1" t="n">
        <v>20</v>
      </c>
      <c r="AB3595" s="1" t="n">
        <v>0.565</v>
      </c>
      <c r="AC3595" s="1" t="n">
        <v>8.3</v>
      </c>
      <c r="AD3595" s="1" t="n">
        <f aca="false">IF(F3595=0,0,Z3595/F3595)</f>
        <v>16.6849315068493</v>
      </c>
      <c r="AE3595" s="1" t="str">
        <f aca="false">IFERROR(LEFT(C3595,FIND("-",C3595)-1),C3595)</f>
        <v>PF</v>
      </c>
      <c r="AF3595" s="1" t="str">
        <f aca="false">B3595&amp;"|"&amp;A3595</f>
        <v>Paul Millsap|2015</v>
      </c>
      <c r="AG3595" s="1" t="n">
        <f aca="false">SUMPRODUCT(($A$2:$A$4670=A3595)*($Z$2:$Z$4670&gt;Z3595))+1</f>
        <v>34</v>
      </c>
    </row>
    <row r="3596" customFormat="false" ht="15" hidden="false" customHeight="false" outlineLevel="0" collapsed="false">
      <c r="A3596" s="1" t="n">
        <v>2015</v>
      </c>
      <c r="B3596" s="1" t="s">
        <v>484</v>
      </c>
      <c r="C3596" s="1" t="s">
        <v>123</v>
      </c>
      <c r="D3596" s="1" t="n">
        <v>37</v>
      </c>
      <c r="E3596" s="1" t="s">
        <v>137</v>
      </c>
      <c r="F3596" s="1" t="n">
        <v>73</v>
      </c>
      <c r="G3596" s="1" t="n">
        <v>73</v>
      </c>
      <c r="H3596" s="1" t="n">
        <v>1914</v>
      </c>
      <c r="I3596" s="1" t="n">
        <v>293</v>
      </c>
      <c r="J3596" s="1" t="n">
        <v>656</v>
      </c>
      <c r="K3596" s="1" t="n">
        <v>0.447</v>
      </c>
      <c r="L3596" s="1" t="n">
        <v>118</v>
      </c>
      <c r="M3596" s="1" t="n">
        <v>303</v>
      </c>
      <c r="N3596" s="1" t="n">
        <v>0.389</v>
      </c>
      <c r="O3596" s="1" t="n">
        <v>164</v>
      </c>
      <c r="P3596" s="1" t="n">
        <v>210</v>
      </c>
      <c r="Q3596" s="1" t="n">
        <v>0.781</v>
      </c>
      <c r="R3596" s="1" t="n">
        <v>45</v>
      </c>
      <c r="S3596" s="1" t="n">
        <v>249</v>
      </c>
      <c r="T3596" s="1" t="n">
        <v>294</v>
      </c>
      <c r="U3596" s="1" t="n">
        <v>144</v>
      </c>
      <c r="V3596" s="1" t="n">
        <v>46</v>
      </c>
      <c r="W3596" s="1" t="n">
        <v>24</v>
      </c>
      <c r="X3596" s="1" t="n">
        <v>92</v>
      </c>
      <c r="Y3596" s="1" t="n">
        <v>160</v>
      </c>
      <c r="Z3596" s="1" t="n">
        <v>868</v>
      </c>
      <c r="AA3596" s="1" t="n">
        <v>15.2</v>
      </c>
      <c r="AB3596" s="1" t="n">
        <v>0.58</v>
      </c>
      <c r="AC3596" s="1" t="n">
        <v>5.5</v>
      </c>
      <c r="AD3596" s="1" t="n">
        <f aca="false">IF(F3596=0,0,Z3596/F3596)</f>
        <v>11.8904109589041</v>
      </c>
      <c r="AE3596" s="1" t="str">
        <f aca="false">IFERROR(LEFT(C3596,FIND("-",C3596)-1),C3596)</f>
        <v>SF</v>
      </c>
      <c r="AF3596" s="1" t="str">
        <f aca="false">B3596&amp;"|"&amp;A3596</f>
        <v>Paul Pierce|2015</v>
      </c>
      <c r="AG3596" s="1" t="n">
        <f aca="false">SUMPRODUCT(($A$2:$A$4670=A3596)*($Z$2:$Z$4670&gt;Z3596))+1</f>
        <v>96</v>
      </c>
    </row>
    <row r="3597" customFormat="false" ht="15" hidden="false" customHeight="false" outlineLevel="0" collapsed="false">
      <c r="A3597" s="1" t="n">
        <v>2015</v>
      </c>
      <c r="B3597" s="1" t="s">
        <v>1018</v>
      </c>
      <c r="C3597" s="1" t="s">
        <v>105</v>
      </c>
      <c r="D3597" s="1" t="n">
        <v>32</v>
      </c>
      <c r="E3597" s="1" t="s">
        <v>110</v>
      </c>
      <c r="F3597" s="1" t="n">
        <v>63</v>
      </c>
      <c r="G3597" s="1" t="n">
        <v>3</v>
      </c>
      <c r="H3597" s="1" t="n">
        <v>1037</v>
      </c>
      <c r="I3597" s="1" t="n">
        <v>108</v>
      </c>
      <c r="J3597" s="1" t="n">
        <v>296</v>
      </c>
      <c r="K3597" s="1" t="n">
        <v>0.365</v>
      </c>
      <c r="L3597" s="1" t="n">
        <v>52</v>
      </c>
      <c r="M3597" s="1" t="n">
        <v>173</v>
      </c>
      <c r="N3597" s="1" t="n">
        <v>0.301</v>
      </c>
      <c r="O3597" s="1" t="n">
        <v>88</v>
      </c>
      <c r="P3597" s="1" t="n">
        <v>123</v>
      </c>
      <c r="Q3597" s="1" t="n">
        <v>0.715</v>
      </c>
      <c r="R3597" s="1" t="n">
        <v>58</v>
      </c>
      <c r="S3597" s="1" t="n">
        <v>131</v>
      </c>
      <c r="T3597" s="1" t="n">
        <v>189</v>
      </c>
      <c r="U3597" s="1" t="n">
        <v>49</v>
      </c>
      <c r="V3597" s="1" t="n">
        <v>18</v>
      </c>
      <c r="W3597" s="1" t="n">
        <v>14</v>
      </c>
      <c r="X3597" s="1" t="n">
        <v>49</v>
      </c>
      <c r="Y3597" s="1" t="n">
        <v>132</v>
      </c>
      <c r="Z3597" s="1" t="n">
        <v>356</v>
      </c>
      <c r="AA3597" s="1" t="n">
        <v>9.5</v>
      </c>
      <c r="AB3597" s="1" t="n">
        <v>0.508</v>
      </c>
      <c r="AC3597" s="1" t="n">
        <v>1.5</v>
      </c>
      <c r="AD3597" s="1" t="n">
        <f aca="false">IF(F3597=0,0,Z3597/F3597)</f>
        <v>5.65079365079365</v>
      </c>
      <c r="AE3597" s="1" t="str">
        <f aca="false">IFERROR(LEFT(C3597,FIND("-",C3597)-1),C3597)</f>
        <v>C</v>
      </c>
      <c r="AF3597" s="1" t="str">
        <f aca="false">B3597&amp;"|"&amp;A3597</f>
        <v>Pero Antic|2015</v>
      </c>
      <c r="AG3597" s="1" t="n">
        <f aca="false">SUMPRODUCT(($A$2:$A$4670=A3597)*($Z$2:$Z$4670&gt;Z3597))+1</f>
        <v>269</v>
      </c>
    </row>
    <row r="3598" customFormat="false" ht="15" hidden="false" customHeight="false" outlineLevel="0" collapsed="false">
      <c r="A3598" s="1" t="n">
        <v>2015</v>
      </c>
      <c r="B3598" s="1" t="s">
        <v>952</v>
      </c>
      <c r="C3598" s="1" t="s">
        <v>123</v>
      </c>
      <c r="D3598" s="1" t="n">
        <v>23</v>
      </c>
      <c r="E3598" s="1" t="s">
        <v>609</v>
      </c>
      <c r="F3598" s="1" t="n">
        <v>43</v>
      </c>
      <c r="G3598" s="1" t="n">
        <v>13</v>
      </c>
      <c r="H3598" s="1" t="n">
        <v>631</v>
      </c>
      <c r="I3598" s="1" t="n">
        <v>73</v>
      </c>
      <c r="J3598" s="1" t="n">
        <v>184</v>
      </c>
      <c r="K3598" s="1" t="n">
        <v>0.397</v>
      </c>
      <c r="L3598" s="1" t="n">
        <v>14</v>
      </c>
      <c r="M3598" s="1" t="n">
        <v>60</v>
      </c>
      <c r="N3598" s="1" t="n">
        <v>0.233</v>
      </c>
      <c r="O3598" s="1" t="n">
        <v>24</v>
      </c>
      <c r="P3598" s="1" t="n">
        <v>37</v>
      </c>
      <c r="Q3598" s="1" t="n">
        <v>0.649</v>
      </c>
      <c r="R3598" s="1" t="n">
        <v>6</v>
      </c>
      <c r="S3598" s="1" t="n">
        <v>70</v>
      </c>
      <c r="T3598" s="1" t="n">
        <v>76</v>
      </c>
      <c r="U3598" s="1" t="n">
        <v>18</v>
      </c>
      <c r="V3598" s="1" t="n">
        <v>17</v>
      </c>
      <c r="W3598" s="1" t="n">
        <v>8</v>
      </c>
      <c r="X3598" s="1" t="n">
        <v>24</v>
      </c>
      <c r="Y3598" s="1" t="n">
        <v>50</v>
      </c>
      <c r="Z3598" s="1" t="n">
        <v>184</v>
      </c>
      <c r="AA3598" s="1" t="n">
        <v>6.9</v>
      </c>
      <c r="AB3598" s="1" t="n">
        <v>0.459</v>
      </c>
      <c r="AC3598" s="1" t="n">
        <v>0.2</v>
      </c>
      <c r="AD3598" s="1" t="n">
        <f aca="false">IF(F3598=0,0,Z3598/F3598)</f>
        <v>4.27906976744186</v>
      </c>
      <c r="AE3598" s="1" t="str">
        <f aca="false">IFERROR(LEFT(C3598,FIND("-",C3598)-1),C3598)</f>
        <v>SF</v>
      </c>
      <c r="AF3598" s="1" t="str">
        <f aca="false">B3598&amp;"|"&amp;A3598</f>
        <v>Perry Jones|2015</v>
      </c>
      <c r="AG3598" s="1" t="n">
        <f aca="false">SUMPRODUCT(($A$2:$A$4670=A3598)*($Z$2:$Z$4670&gt;Z3598))+1</f>
        <v>350</v>
      </c>
    </row>
    <row r="3599" customFormat="false" ht="15" hidden="false" customHeight="false" outlineLevel="0" collapsed="false">
      <c r="A3599" s="1" t="n">
        <v>2015</v>
      </c>
      <c r="B3599" s="1" t="s">
        <v>1020</v>
      </c>
      <c r="C3599" s="1" t="s">
        <v>102</v>
      </c>
      <c r="D3599" s="1" t="n">
        <v>23</v>
      </c>
      <c r="E3599" s="1" t="s">
        <v>199</v>
      </c>
      <c r="F3599" s="1" t="n">
        <v>50</v>
      </c>
      <c r="G3599" s="1" t="n">
        <v>0</v>
      </c>
      <c r="H3599" s="1" t="n">
        <v>600</v>
      </c>
      <c r="I3599" s="1" t="n">
        <v>64</v>
      </c>
      <c r="J3599" s="1" t="n">
        <v>174</v>
      </c>
      <c r="K3599" s="1" t="n">
        <v>0.368</v>
      </c>
      <c r="L3599" s="1" t="n">
        <v>16</v>
      </c>
      <c r="M3599" s="1" t="n">
        <v>65</v>
      </c>
      <c r="N3599" s="1" t="n">
        <v>0.246</v>
      </c>
      <c r="O3599" s="1" t="n">
        <v>33</v>
      </c>
      <c r="P3599" s="1" t="n">
        <v>49</v>
      </c>
      <c r="Q3599" s="1" t="n">
        <v>0.673</v>
      </c>
      <c r="R3599" s="1" t="n">
        <v>13</v>
      </c>
      <c r="S3599" s="1" t="n">
        <v>67</v>
      </c>
      <c r="T3599" s="1" t="n">
        <v>80</v>
      </c>
      <c r="U3599" s="1" t="n">
        <v>117</v>
      </c>
      <c r="V3599" s="1" t="n">
        <v>30</v>
      </c>
      <c r="W3599" s="1" t="n">
        <v>6</v>
      </c>
      <c r="X3599" s="1" t="n">
        <v>41</v>
      </c>
      <c r="Y3599" s="1" t="n">
        <v>54</v>
      </c>
      <c r="Z3599" s="1" t="n">
        <v>177</v>
      </c>
      <c r="AA3599" s="1" t="n">
        <v>11.8</v>
      </c>
      <c r="AB3599" s="1" t="n">
        <v>0.453</v>
      </c>
      <c r="AC3599" s="1" t="n">
        <v>0.8</v>
      </c>
      <c r="AD3599" s="1" t="n">
        <f aca="false">IF(F3599=0,0,Z3599/F3599)</f>
        <v>3.54</v>
      </c>
      <c r="AE3599" s="1" t="str">
        <f aca="false">IFERROR(LEFT(C3599,FIND("-",C3599)-1),C3599)</f>
        <v>PG</v>
      </c>
      <c r="AF3599" s="1" t="str">
        <f aca="false">B3599&amp;"|"&amp;A3599</f>
        <v>Phil Pressey|2015</v>
      </c>
      <c r="AG3599" s="1" t="n">
        <f aca="false">SUMPRODUCT(($A$2:$A$4670=A3599)*($Z$2:$Z$4670&gt;Z3599))+1</f>
        <v>355</v>
      </c>
    </row>
    <row r="3600" customFormat="false" ht="15" hidden="false" customHeight="false" outlineLevel="0" collapsed="false">
      <c r="A3600" s="1" t="n">
        <v>2015</v>
      </c>
      <c r="B3600" s="1" t="s">
        <v>953</v>
      </c>
      <c r="C3600" s="1" t="s">
        <v>92</v>
      </c>
      <c r="D3600" s="1" t="n">
        <v>24</v>
      </c>
      <c r="E3600" s="1" t="s">
        <v>256</v>
      </c>
      <c r="F3600" s="1" t="n">
        <v>68</v>
      </c>
      <c r="G3600" s="1" t="n">
        <v>22</v>
      </c>
      <c r="H3600" s="1" t="n">
        <v>1287</v>
      </c>
      <c r="I3600" s="1" t="n">
        <v>152</v>
      </c>
      <c r="J3600" s="1" t="n">
        <v>331</v>
      </c>
      <c r="K3600" s="1" t="n">
        <v>0.459</v>
      </c>
      <c r="L3600" s="1" t="n">
        <v>18</v>
      </c>
      <c r="M3600" s="1" t="n">
        <v>60</v>
      </c>
      <c r="N3600" s="1" t="n">
        <v>0.3</v>
      </c>
      <c r="O3600" s="1" t="n">
        <v>76</v>
      </c>
      <c r="P3600" s="1" t="n">
        <v>97</v>
      </c>
      <c r="Q3600" s="1" t="n">
        <v>0.784</v>
      </c>
      <c r="R3600" s="1" t="n">
        <v>79</v>
      </c>
      <c r="S3600" s="1" t="n">
        <v>222</v>
      </c>
      <c r="T3600" s="1" t="n">
        <v>301</v>
      </c>
      <c r="U3600" s="1" t="n">
        <v>68</v>
      </c>
      <c r="V3600" s="1" t="n">
        <v>27</v>
      </c>
      <c r="W3600" s="1" t="n">
        <v>22</v>
      </c>
      <c r="X3600" s="1" t="n">
        <v>60</v>
      </c>
      <c r="Y3600" s="1" t="n">
        <v>147</v>
      </c>
      <c r="Z3600" s="1" t="n">
        <v>398</v>
      </c>
      <c r="AA3600" s="1" t="n">
        <v>11.9</v>
      </c>
      <c r="AB3600" s="1" t="n">
        <v>0.533</v>
      </c>
      <c r="AC3600" s="1" t="n">
        <v>1.7</v>
      </c>
      <c r="AD3600" s="1" t="n">
        <f aca="false">IF(F3600=0,0,Z3600/F3600)</f>
        <v>5.85294117647059</v>
      </c>
      <c r="AE3600" s="1" t="str">
        <f aca="false">IFERROR(LEFT(C3600,FIND("-",C3600)-1),C3600)</f>
        <v>PF</v>
      </c>
      <c r="AF3600" s="1" t="str">
        <f aca="false">B3600&amp;"|"&amp;A3600</f>
        <v>Quincy Acy|2015</v>
      </c>
      <c r="AG3600" s="1" t="n">
        <f aca="false">SUMPRODUCT(($A$2:$A$4670=A3600)*($Z$2:$Z$4670&gt;Z3600))+1</f>
        <v>252</v>
      </c>
    </row>
    <row r="3601" customFormat="false" ht="15" hidden="false" customHeight="false" outlineLevel="0" collapsed="false">
      <c r="A3601" s="1" t="n">
        <v>2015</v>
      </c>
      <c r="B3601" s="1" t="s">
        <v>954</v>
      </c>
      <c r="C3601" s="1" t="s">
        <v>92</v>
      </c>
      <c r="D3601" s="1" t="n">
        <v>22</v>
      </c>
      <c r="E3601" s="1" t="s">
        <v>115</v>
      </c>
      <c r="F3601" s="1" t="n">
        <v>10</v>
      </c>
      <c r="G3601" s="1" t="n">
        <v>0</v>
      </c>
      <c r="H3601" s="1" t="n">
        <v>119</v>
      </c>
      <c r="I3601" s="1" t="n">
        <v>9</v>
      </c>
      <c r="J3601" s="1" t="n">
        <v>38</v>
      </c>
      <c r="K3601" s="1" t="n">
        <v>0.237</v>
      </c>
      <c r="L3601" s="1" t="n">
        <v>3</v>
      </c>
      <c r="M3601" s="1" t="n">
        <v>18</v>
      </c>
      <c r="N3601" s="1" t="n">
        <v>0.167</v>
      </c>
      <c r="O3601" s="1" t="n">
        <v>8</v>
      </c>
      <c r="P3601" s="1" t="n">
        <v>11</v>
      </c>
      <c r="Q3601" s="1" t="n">
        <v>0.727</v>
      </c>
      <c r="R3601" s="1" t="n">
        <v>4</v>
      </c>
      <c r="S3601" s="1" t="n">
        <v>16</v>
      </c>
      <c r="T3601" s="1" t="n">
        <v>20</v>
      </c>
      <c r="U3601" s="1" t="n">
        <v>8</v>
      </c>
      <c r="V3601" s="1" t="n">
        <v>7</v>
      </c>
      <c r="W3601" s="1" t="n">
        <v>5</v>
      </c>
      <c r="X3601" s="1" t="n">
        <v>5</v>
      </c>
      <c r="Y3601" s="1" t="n">
        <v>9</v>
      </c>
      <c r="Z3601" s="1" t="n">
        <v>29</v>
      </c>
      <c r="AA3601" s="1" t="n">
        <v>7.4</v>
      </c>
      <c r="AB3601" s="1" t="n">
        <v>0.338</v>
      </c>
      <c r="AC3601" s="1" t="n">
        <v>-0.1</v>
      </c>
      <c r="AD3601" s="1" t="n">
        <f aca="false">IF(F3601=0,0,Z3601/F3601)</f>
        <v>2.9</v>
      </c>
      <c r="AE3601" s="1" t="str">
        <f aca="false">IFERROR(LEFT(C3601,FIND("-",C3601)-1),C3601)</f>
        <v>PF</v>
      </c>
      <c r="AF3601" s="1" t="str">
        <f aca="false">B3601&amp;"|"&amp;A3601</f>
        <v>Quincy Miller|2015</v>
      </c>
      <c r="AG3601" s="1" t="n">
        <f aca="false">SUMPRODUCT(($A$2:$A$4670=A3601)*($Z$2:$Z$4670&gt;Z3601))+1</f>
        <v>445</v>
      </c>
    </row>
    <row r="3602" customFormat="false" ht="15" hidden="false" customHeight="false" outlineLevel="0" collapsed="false">
      <c r="A3602" s="1" t="n">
        <v>2015</v>
      </c>
      <c r="B3602" s="1" t="s">
        <v>794</v>
      </c>
      <c r="C3602" s="1" t="s">
        <v>643</v>
      </c>
      <c r="D3602" s="1" t="n">
        <v>26</v>
      </c>
      <c r="E3602" s="1" t="s">
        <v>115</v>
      </c>
      <c r="F3602" s="1" t="n">
        <v>75</v>
      </c>
      <c r="G3602" s="1" t="n">
        <v>30</v>
      </c>
      <c r="H3602" s="1" t="n">
        <v>1793</v>
      </c>
      <c r="I3602" s="1" t="n">
        <v>188</v>
      </c>
      <c r="J3602" s="1" t="n">
        <v>447</v>
      </c>
      <c r="K3602" s="1" t="n">
        <v>0.421</v>
      </c>
      <c r="L3602" s="1" t="n">
        <v>91</v>
      </c>
      <c r="M3602" s="1" t="n">
        <v>244</v>
      </c>
      <c r="N3602" s="1" t="n">
        <v>0.373</v>
      </c>
      <c r="O3602" s="1" t="n">
        <v>71</v>
      </c>
      <c r="P3602" s="1" t="n">
        <v>96</v>
      </c>
      <c r="Q3602" s="1" t="n">
        <v>0.74</v>
      </c>
      <c r="R3602" s="1" t="n">
        <v>53</v>
      </c>
      <c r="S3602" s="1" t="n">
        <v>142</v>
      </c>
      <c r="T3602" s="1" t="n">
        <v>195</v>
      </c>
      <c r="U3602" s="1" t="n">
        <v>94</v>
      </c>
      <c r="V3602" s="1" t="n">
        <v>19</v>
      </c>
      <c r="W3602" s="1" t="n">
        <v>24</v>
      </c>
      <c r="X3602" s="1" t="n">
        <v>51</v>
      </c>
      <c r="Y3602" s="1" t="n">
        <v>150</v>
      </c>
      <c r="Z3602" s="1" t="n">
        <v>538</v>
      </c>
      <c r="AA3602" s="1" t="n">
        <v>9.9</v>
      </c>
      <c r="AB3602" s="1" t="n">
        <v>0.55</v>
      </c>
      <c r="AC3602" s="1" t="n">
        <v>2.9</v>
      </c>
      <c r="AD3602" s="1" t="n">
        <f aca="false">IF(F3602=0,0,Z3602/F3602)</f>
        <v>7.17333333333333</v>
      </c>
      <c r="AE3602" s="1" t="str">
        <f aca="false">IFERROR(LEFT(C3602,FIND("-",C3602)-1),C3602)</f>
        <v>SF</v>
      </c>
      <c r="AF3602" s="1" t="str">
        <f aca="false">B3602&amp;"|"&amp;A3602</f>
        <v>Quincy Pondexter|2015</v>
      </c>
      <c r="AG3602" s="1" t="n">
        <f aca="false">SUMPRODUCT(($A$2:$A$4670=A3602)*($Z$2:$Z$4670&gt;Z3602))+1</f>
        <v>198</v>
      </c>
    </row>
    <row r="3603" customFormat="false" ht="15" hidden="false" customHeight="false" outlineLevel="0" collapsed="false">
      <c r="A3603" s="1" t="n">
        <v>2015</v>
      </c>
      <c r="B3603" s="1" t="s">
        <v>493</v>
      </c>
      <c r="C3603" s="1" t="s">
        <v>102</v>
      </c>
      <c r="D3603" s="1" t="n">
        <v>28</v>
      </c>
      <c r="E3603" s="1" t="s">
        <v>115</v>
      </c>
      <c r="F3603" s="1" t="n">
        <v>68</v>
      </c>
      <c r="G3603" s="1" t="n">
        <v>68</v>
      </c>
      <c r="H3603" s="1" t="n">
        <v>2018</v>
      </c>
      <c r="I3603" s="1" t="n">
        <v>275</v>
      </c>
      <c r="J3603" s="1" t="n">
        <v>645</v>
      </c>
      <c r="K3603" s="1" t="n">
        <v>0.426</v>
      </c>
      <c r="L3603" s="1" t="n">
        <v>27</v>
      </c>
      <c r="M3603" s="1" t="n">
        <v>86</v>
      </c>
      <c r="N3603" s="1" t="n">
        <v>0.314</v>
      </c>
      <c r="O3603" s="1" t="n">
        <v>31</v>
      </c>
      <c r="P3603" s="1" t="n">
        <v>78</v>
      </c>
      <c r="Q3603" s="1" t="n">
        <v>0.397</v>
      </c>
      <c r="R3603" s="1" t="n">
        <v>73</v>
      </c>
      <c r="S3603" s="1" t="n">
        <v>300</v>
      </c>
      <c r="T3603" s="1" t="n">
        <v>373</v>
      </c>
      <c r="U3603" s="1" t="n">
        <v>538</v>
      </c>
      <c r="V3603" s="1" t="n">
        <v>91</v>
      </c>
      <c r="W3603" s="1" t="n">
        <v>7</v>
      </c>
      <c r="X3603" s="1" t="n">
        <v>210</v>
      </c>
      <c r="Y3603" s="1" t="n">
        <v>153</v>
      </c>
      <c r="Z3603" s="1" t="n">
        <v>608</v>
      </c>
      <c r="AA3603" s="1" t="n">
        <v>13.5</v>
      </c>
      <c r="AB3603" s="1" t="n">
        <v>0.448</v>
      </c>
      <c r="AC3603" s="1" t="n">
        <v>1.6</v>
      </c>
      <c r="AD3603" s="1" t="n">
        <f aca="false">IF(F3603=0,0,Z3603/F3603)</f>
        <v>8.94117647058824</v>
      </c>
      <c r="AE3603" s="1" t="str">
        <f aca="false">IFERROR(LEFT(C3603,FIND("-",C3603)-1),C3603)</f>
        <v>PG</v>
      </c>
      <c r="AF3603" s="1" t="str">
        <f aca="false">B3603&amp;"|"&amp;A3603</f>
        <v>Rajon Rondo|2015</v>
      </c>
      <c r="AG3603" s="1" t="n">
        <f aca="false">SUMPRODUCT(($A$2:$A$4670=A3603)*($Z$2:$Z$4670&gt;Z3603))+1</f>
        <v>168</v>
      </c>
    </row>
    <row r="3604" customFormat="false" ht="15" hidden="false" customHeight="false" outlineLevel="0" collapsed="false">
      <c r="A3604" s="1" t="n">
        <v>2015</v>
      </c>
      <c r="B3604" s="1" t="s">
        <v>494</v>
      </c>
      <c r="C3604" s="1" t="s">
        <v>102</v>
      </c>
      <c r="D3604" s="1" t="n">
        <v>28</v>
      </c>
      <c r="E3604" s="1" t="s">
        <v>115</v>
      </c>
      <c r="F3604" s="1" t="n">
        <v>64</v>
      </c>
      <c r="G3604" s="1" t="n">
        <v>10</v>
      </c>
      <c r="H3604" s="1" t="n">
        <v>1188</v>
      </c>
      <c r="I3604" s="1" t="n">
        <v>125</v>
      </c>
      <c r="J3604" s="1" t="n">
        <v>334</v>
      </c>
      <c r="K3604" s="1" t="n">
        <v>0.374</v>
      </c>
      <c r="L3604" s="1" t="n">
        <v>19</v>
      </c>
      <c r="M3604" s="1" t="n">
        <v>60</v>
      </c>
      <c r="N3604" s="1" t="n">
        <v>0.317</v>
      </c>
      <c r="O3604" s="1" t="n">
        <v>133</v>
      </c>
      <c r="P3604" s="1" t="n">
        <v>173</v>
      </c>
      <c r="Q3604" s="1" t="n">
        <v>0.769</v>
      </c>
      <c r="R3604" s="1" t="n">
        <v>23</v>
      </c>
      <c r="S3604" s="1" t="n">
        <v>121</v>
      </c>
      <c r="T3604" s="1" t="n">
        <v>144</v>
      </c>
      <c r="U3604" s="1" t="n">
        <v>182</v>
      </c>
      <c r="V3604" s="1" t="n">
        <v>29</v>
      </c>
      <c r="W3604" s="1" t="n">
        <v>0</v>
      </c>
      <c r="X3604" s="1" t="n">
        <v>86</v>
      </c>
      <c r="Y3604" s="1" t="n">
        <v>73</v>
      </c>
      <c r="Z3604" s="1" t="n">
        <v>402</v>
      </c>
      <c r="AA3604" s="1" t="n">
        <v>11.1</v>
      </c>
      <c r="AB3604" s="1" t="n">
        <v>0.49</v>
      </c>
      <c r="AC3604" s="1" t="n">
        <v>1.1</v>
      </c>
      <c r="AD3604" s="1" t="n">
        <f aca="false">IF(F3604=0,0,Z3604/F3604)</f>
        <v>6.28125</v>
      </c>
      <c r="AE3604" s="1" t="str">
        <f aca="false">IFERROR(LEFT(C3604,FIND("-",C3604)-1),C3604)</f>
        <v>PG</v>
      </c>
      <c r="AF3604" s="1" t="str">
        <f aca="false">B3604&amp;"|"&amp;A3604</f>
        <v>Ramon Sessions|2015</v>
      </c>
      <c r="AG3604" s="1" t="n">
        <f aca="false">SUMPRODUCT(($A$2:$A$4670=A3604)*($Z$2:$Z$4670&gt;Z3604))+1</f>
        <v>251</v>
      </c>
    </row>
    <row r="3605" customFormat="false" ht="15" hidden="false" customHeight="false" outlineLevel="0" collapsed="false">
      <c r="A3605" s="1" t="n">
        <v>2015</v>
      </c>
      <c r="B3605" s="1" t="s">
        <v>496</v>
      </c>
      <c r="C3605" s="1" t="s">
        <v>128</v>
      </c>
      <c r="D3605" s="1" t="n">
        <v>31</v>
      </c>
      <c r="E3605" s="1" t="s">
        <v>129</v>
      </c>
      <c r="F3605" s="1" t="n">
        <v>50</v>
      </c>
      <c r="G3605" s="1" t="n">
        <v>21</v>
      </c>
      <c r="H3605" s="1" t="n">
        <v>1087</v>
      </c>
      <c r="I3605" s="1" t="n">
        <v>148</v>
      </c>
      <c r="J3605" s="1" t="n">
        <v>402</v>
      </c>
      <c r="K3605" s="1" t="n">
        <v>0.368</v>
      </c>
      <c r="L3605" s="1" t="n">
        <v>94</v>
      </c>
      <c r="M3605" s="1" t="n">
        <v>263</v>
      </c>
      <c r="N3605" s="1" t="n">
        <v>0.357</v>
      </c>
      <c r="O3605" s="1" t="n">
        <v>45</v>
      </c>
      <c r="P3605" s="1" t="n">
        <v>55</v>
      </c>
      <c r="Q3605" s="1" t="n">
        <v>0.818</v>
      </c>
      <c r="R3605" s="1" t="n">
        <v>9</v>
      </c>
      <c r="S3605" s="1" t="n">
        <v>76</v>
      </c>
      <c r="T3605" s="1" t="n">
        <v>85</v>
      </c>
      <c r="U3605" s="1" t="n">
        <v>119</v>
      </c>
      <c r="V3605" s="1" t="n">
        <v>34</v>
      </c>
      <c r="W3605" s="1" t="n">
        <v>11</v>
      </c>
      <c r="X3605" s="1" t="n">
        <v>60</v>
      </c>
      <c r="Y3605" s="1" t="n">
        <v>97</v>
      </c>
      <c r="Z3605" s="1" t="n">
        <v>435</v>
      </c>
      <c r="AA3605" s="1" t="n">
        <v>11</v>
      </c>
      <c r="AB3605" s="1" t="n">
        <v>0.51</v>
      </c>
      <c r="AC3605" s="1" t="n">
        <v>1</v>
      </c>
      <c r="AD3605" s="1" t="n">
        <f aca="false">IF(F3605=0,0,Z3605/F3605)</f>
        <v>8.7</v>
      </c>
      <c r="AE3605" s="1" t="str">
        <f aca="false">IFERROR(LEFT(C3605,FIND("-",C3605)-1),C3605)</f>
        <v>SG</v>
      </c>
      <c r="AF3605" s="1" t="str">
        <f aca="false">B3605&amp;"|"&amp;A3605</f>
        <v>Randy Foye|2015</v>
      </c>
      <c r="AG3605" s="1" t="n">
        <f aca="false">SUMPRODUCT(($A$2:$A$4670=A3605)*($Z$2:$Z$4670&gt;Z3605))+1</f>
        <v>233</v>
      </c>
    </row>
    <row r="3606" customFormat="false" ht="15" hidden="false" customHeight="false" outlineLevel="0" collapsed="false">
      <c r="A3606" s="1" t="n">
        <v>2015</v>
      </c>
      <c r="B3606" s="1" t="s">
        <v>501</v>
      </c>
      <c r="C3606" s="1" t="s">
        <v>123</v>
      </c>
      <c r="D3606" s="1" t="n">
        <v>35</v>
      </c>
      <c r="E3606" s="1" t="s">
        <v>137</v>
      </c>
      <c r="F3606" s="1" t="n">
        <v>75</v>
      </c>
      <c r="G3606" s="1" t="n">
        <v>1</v>
      </c>
      <c r="H3606" s="1" t="n">
        <v>1505</v>
      </c>
      <c r="I3606" s="1" t="n">
        <v>218</v>
      </c>
      <c r="J3606" s="1" t="n">
        <v>517</v>
      </c>
      <c r="K3606" s="1" t="n">
        <v>0.422</v>
      </c>
      <c r="L3606" s="1" t="n">
        <v>91</v>
      </c>
      <c r="M3606" s="1" t="n">
        <v>235</v>
      </c>
      <c r="N3606" s="1" t="n">
        <v>0.387</v>
      </c>
      <c r="O3606" s="1" t="n">
        <v>53</v>
      </c>
      <c r="P3606" s="1" t="n">
        <v>67</v>
      </c>
      <c r="Q3606" s="1" t="n">
        <v>0.791</v>
      </c>
      <c r="R3606" s="1" t="n">
        <v>27</v>
      </c>
      <c r="S3606" s="1" t="n">
        <v>170</v>
      </c>
      <c r="T3606" s="1" t="n">
        <v>197</v>
      </c>
      <c r="U3606" s="1" t="n">
        <v>63</v>
      </c>
      <c r="V3606" s="1" t="n">
        <v>29</v>
      </c>
      <c r="W3606" s="1" t="n">
        <v>22</v>
      </c>
      <c r="X3606" s="1" t="n">
        <v>48</v>
      </c>
      <c r="Y3606" s="1" t="n">
        <v>98</v>
      </c>
      <c r="Z3606" s="1" t="n">
        <v>580</v>
      </c>
      <c r="AA3606" s="1" t="n">
        <v>11.4</v>
      </c>
      <c r="AB3606" s="1" t="n">
        <v>0.531</v>
      </c>
      <c r="AC3606" s="1" t="n">
        <v>2.6</v>
      </c>
      <c r="AD3606" s="1" t="n">
        <f aca="false">IF(F3606=0,0,Z3606/F3606)</f>
        <v>7.73333333333333</v>
      </c>
      <c r="AE3606" s="1" t="str">
        <f aca="false">IFERROR(LEFT(C3606,FIND("-",C3606)-1),C3606)</f>
        <v>SF</v>
      </c>
      <c r="AF3606" s="1" t="str">
        <f aca="false">B3606&amp;"|"&amp;A3606</f>
        <v>Rasual Butler|2015</v>
      </c>
      <c r="AG3606" s="1" t="n">
        <f aca="false">SUMPRODUCT(($A$2:$A$4670=A3606)*($Z$2:$Z$4670&gt;Z3606))+1</f>
        <v>178</v>
      </c>
    </row>
    <row r="3607" customFormat="false" ht="15" hidden="false" customHeight="false" outlineLevel="0" collapsed="false">
      <c r="A3607" s="1" t="n">
        <v>2015</v>
      </c>
      <c r="B3607" s="1" t="s">
        <v>1021</v>
      </c>
      <c r="C3607" s="1" t="s">
        <v>102</v>
      </c>
      <c r="D3607" s="1" t="n">
        <v>23</v>
      </c>
      <c r="E3607" s="1" t="s">
        <v>173</v>
      </c>
      <c r="F3607" s="1" t="n">
        <v>68</v>
      </c>
      <c r="G3607" s="1" t="n">
        <v>30</v>
      </c>
      <c r="H3607" s="1" t="n">
        <v>1436</v>
      </c>
      <c r="I3607" s="1" t="n">
        <v>206</v>
      </c>
      <c r="J3607" s="1" t="n">
        <v>470</v>
      </c>
      <c r="K3607" s="1" t="n">
        <v>0.438</v>
      </c>
      <c r="L3607" s="1" t="n">
        <v>34</v>
      </c>
      <c r="M3607" s="1" t="n">
        <v>111</v>
      </c>
      <c r="N3607" s="1" t="n">
        <v>0.306</v>
      </c>
      <c r="O3607" s="1" t="n">
        <v>57</v>
      </c>
      <c r="P3607" s="1" t="n">
        <v>84</v>
      </c>
      <c r="Q3607" s="1" t="n">
        <v>0.679</v>
      </c>
      <c r="R3607" s="1" t="n">
        <v>52</v>
      </c>
      <c r="S3607" s="1" t="n">
        <v>128</v>
      </c>
      <c r="T3607" s="1" t="n">
        <v>180</v>
      </c>
      <c r="U3607" s="1" t="n">
        <v>188</v>
      </c>
      <c r="V3607" s="1" t="n">
        <v>45</v>
      </c>
      <c r="W3607" s="1" t="n">
        <v>11</v>
      </c>
      <c r="X3607" s="1" t="n">
        <v>85</v>
      </c>
      <c r="Y3607" s="1" t="n">
        <v>92</v>
      </c>
      <c r="Z3607" s="1" t="n">
        <v>503</v>
      </c>
      <c r="AA3607" s="1" t="n">
        <v>12.5</v>
      </c>
      <c r="AB3607" s="1" t="n">
        <v>0.496</v>
      </c>
      <c r="AC3607" s="1" t="n">
        <v>1.4</v>
      </c>
      <c r="AD3607" s="1" t="n">
        <f aca="false">IF(F3607=0,0,Z3607/F3607)</f>
        <v>7.39705882352941</v>
      </c>
      <c r="AE3607" s="1" t="str">
        <f aca="false">IFERROR(LEFT(C3607,FIND("-",C3607)-1),C3607)</f>
        <v>PG</v>
      </c>
      <c r="AF3607" s="1" t="str">
        <f aca="false">B3607&amp;"|"&amp;A3607</f>
        <v>Ray McCallum|2015</v>
      </c>
      <c r="AG3607" s="1" t="n">
        <f aca="false">SUMPRODUCT(($A$2:$A$4670=A3607)*($Z$2:$Z$4670&gt;Z3607))+1</f>
        <v>211</v>
      </c>
    </row>
    <row r="3608" customFormat="false" ht="15" hidden="false" customHeight="false" outlineLevel="0" collapsed="false">
      <c r="A3608" s="1" t="n">
        <v>2015</v>
      </c>
      <c r="B3608" s="1" t="s">
        <v>503</v>
      </c>
      <c r="C3608" s="1" t="s">
        <v>102</v>
      </c>
      <c r="D3608" s="1" t="n">
        <v>30</v>
      </c>
      <c r="E3608" s="1" t="s">
        <v>189</v>
      </c>
      <c r="F3608" s="1" t="n">
        <v>29</v>
      </c>
      <c r="G3608" s="1" t="n">
        <v>3</v>
      </c>
      <c r="H3608" s="1" t="n">
        <v>281</v>
      </c>
      <c r="I3608" s="1" t="n">
        <v>43</v>
      </c>
      <c r="J3608" s="1" t="n">
        <v>106</v>
      </c>
      <c r="K3608" s="1" t="n">
        <v>0.406</v>
      </c>
      <c r="L3608" s="1" t="n">
        <v>10</v>
      </c>
      <c r="M3608" s="1" t="n">
        <v>34</v>
      </c>
      <c r="N3608" s="1" t="n">
        <v>0.294</v>
      </c>
      <c r="O3608" s="1" t="n">
        <v>12</v>
      </c>
      <c r="P3608" s="1" t="n">
        <v>15</v>
      </c>
      <c r="Q3608" s="1" t="n">
        <v>0.8</v>
      </c>
      <c r="R3608" s="1" t="n">
        <v>2</v>
      </c>
      <c r="S3608" s="1" t="n">
        <v>24</v>
      </c>
      <c r="T3608" s="1" t="n">
        <v>26</v>
      </c>
      <c r="U3608" s="1" t="n">
        <v>41</v>
      </c>
      <c r="V3608" s="1" t="n">
        <v>11</v>
      </c>
      <c r="W3608" s="1" t="n">
        <v>4</v>
      </c>
      <c r="X3608" s="1" t="n">
        <v>18</v>
      </c>
      <c r="Y3608" s="1" t="n">
        <v>17</v>
      </c>
      <c r="Z3608" s="1" t="n">
        <v>108</v>
      </c>
      <c r="AA3608" s="1" t="n">
        <v>12.4</v>
      </c>
      <c r="AB3608" s="1" t="n">
        <v>0.48</v>
      </c>
      <c r="AC3608" s="1" t="n">
        <v>0.2</v>
      </c>
      <c r="AD3608" s="1" t="n">
        <f aca="false">IF(F3608=0,0,Z3608/F3608)</f>
        <v>3.72413793103448</v>
      </c>
      <c r="AE3608" s="1" t="str">
        <f aca="false">IFERROR(LEFT(C3608,FIND("-",C3608)-1),C3608)</f>
        <v>PG</v>
      </c>
      <c r="AF3608" s="1" t="str">
        <f aca="false">B3608&amp;"|"&amp;A3608</f>
        <v>Raymond Felton|2015</v>
      </c>
      <c r="AG3608" s="1" t="n">
        <f aca="false">SUMPRODUCT(($A$2:$A$4670=A3608)*($Z$2:$Z$4670&gt;Z3608))+1</f>
        <v>385</v>
      </c>
    </row>
    <row r="3609" customFormat="false" ht="15" hidden="false" customHeight="false" outlineLevel="0" collapsed="false">
      <c r="A3609" s="1" t="n">
        <v>2015</v>
      </c>
      <c r="B3609" s="1" t="s">
        <v>1022</v>
      </c>
      <c r="C3609" s="1" t="s">
        <v>123</v>
      </c>
      <c r="D3609" s="1" t="n">
        <v>23</v>
      </c>
      <c r="E3609" s="1" t="s">
        <v>115</v>
      </c>
      <c r="F3609" s="1" t="n">
        <v>36</v>
      </c>
      <c r="G3609" s="1" t="n">
        <v>2</v>
      </c>
      <c r="H3609" s="1" t="n">
        <v>338</v>
      </c>
      <c r="I3609" s="1" t="n">
        <v>24</v>
      </c>
      <c r="J3609" s="1" t="n">
        <v>70</v>
      </c>
      <c r="K3609" s="1" t="n">
        <v>0.343</v>
      </c>
      <c r="L3609" s="1" t="n">
        <v>15</v>
      </c>
      <c r="M3609" s="1" t="n">
        <v>46</v>
      </c>
      <c r="N3609" s="1" t="n">
        <v>0.326</v>
      </c>
      <c r="O3609" s="1" t="n">
        <v>6</v>
      </c>
      <c r="P3609" s="1" t="n">
        <v>9</v>
      </c>
      <c r="Q3609" s="1" t="n">
        <v>0.667</v>
      </c>
      <c r="R3609" s="1" t="n">
        <v>1</v>
      </c>
      <c r="S3609" s="1" t="n">
        <v>49</v>
      </c>
      <c r="T3609" s="1" t="n">
        <v>50</v>
      </c>
      <c r="U3609" s="1" t="n">
        <v>8</v>
      </c>
      <c r="V3609" s="1" t="n">
        <v>10</v>
      </c>
      <c r="W3609" s="1" t="n">
        <v>4</v>
      </c>
      <c r="X3609" s="1" t="n">
        <v>8</v>
      </c>
      <c r="Y3609" s="1" t="n">
        <v>19</v>
      </c>
      <c r="Z3609" s="1" t="n">
        <v>69</v>
      </c>
      <c r="AA3609" s="1" t="n">
        <v>6.2</v>
      </c>
      <c r="AB3609" s="1" t="n">
        <v>0.466</v>
      </c>
      <c r="AC3609" s="1" t="n">
        <v>0.1</v>
      </c>
      <c r="AD3609" s="1" t="n">
        <f aca="false">IF(F3609=0,0,Z3609/F3609)</f>
        <v>1.91666666666667</v>
      </c>
      <c r="AE3609" s="1" t="str">
        <f aca="false">IFERROR(LEFT(C3609,FIND("-",C3609)-1),C3609)</f>
        <v>SF</v>
      </c>
      <c r="AF3609" s="1" t="str">
        <f aca="false">B3609&amp;"|"&amp;A3609</f>
        <v>Reggie Bullock|2015</v>
      </c>
      <c r="AG3609" s="1" t="n">
        <f aca="false">SUMPRODUCT(($A$2:$A$4670=A3609)*($Z$2:$Z$4670&gt;Z3609))+1</f>
        <v>409</v>
      </c>
    </row>
    <row r="3610" customFormat="false" ht="15" hidden="false" customHeight="false" outlineLevel="0" collapsed="false">
      <c r="A3610" s="1" t="n">
        <v>2015</v>
      </c>
      <c r="B3610" s="1" t="s">
        <v>504</v>
      </c>
      <c r="C3610" s="1" t="s">
        <v>92</v>
      </c>
      <c r="D3610" s="1" t="n">
        <v>34</v>
      </c>
      <c r="E3610" s="1" t="s">
        <v>173</v>
      </c>
      <c r="F3610" s="1" t="n">
        <v>47</v>
      </c>
      <c r="G3610" s="1" t="n">
        <v>7</v>
      </c>
      <c r="H3610" s="1" t="n">
        <v>764</v>
      </c>
      <c r="I3610" s="1" t="n">
        <v>58</v>
      </c>
      <c r="J3610" s="1" t="n">
        <v>137</v>
      </c>
      <c r="K3610" s="1" t="n">
        <v>0.423</v>
      </c>
      <c r="L3610" s="1" t="n">
        <v>0</v>
      </c>
      <c r="M3610" s="1" t="n">
        <v>2</v>
      </c>
      <c r="N3610" s="1" t="n">
        <v>0</v>
      </c>
      <c r="O3610" s="1" t="n">
        <v>60</v>
      </c>
      <c r="P3610" s="1" t="n">
        <v>97</v>
      </c>
      <c r="Q3610" s="1" t="n">
        <v>0.619</v>
      </c>
      <c r="R3610" s="1" t="n">
        <v>97</v>
      </c>
      <c r="S3610" s="1" t="n">
        <v>202</v>
      </c>
      <c r="T3610" s="1" t="n">
        <v>299</v>
      </c>
      <c r="U3610" s="1" t="n">
        <v>32</v>
      </c>
      <c r="V3610" s="1" t="n">
        <v>22</v>
      </c>
      <c r="W3610" s="1" t="n">
        <v>5</v>
      </c>
      <c r="X3610" s="1" t="n">
        <v>45</v>
      </c>
      <c r="Y3610" s="1" t="n">
        <v>91</v>
      </c>
      <c r="Z3610" s="1" t="n">
        <v>176</v>
      </c>
      <c r="AA3610" s="1" t="n">
        <v>11.7</v>
      </c>
      <c r="AB3610" s="1" t="n">
        <v>0.49</v>
      </c>
      <c r="AC3610" s="1" t="n">
        <v>1.2</v>
      </c>
      <c r="AD3610" s="1" t="n">
        <f aca="false">IF(F3610=0,0,Z3610/F3610)</f>
        <v>3.74468085106383</v>
      </c>
      <c r="AE3610" s="1" t="str">
        <f aca="false">IFERROR(LEFT(C3610,FIND("-",C3610)-1),C3610)</f>
        <v>PF</v>
      </c>
      <c r="AF3610" s="1" t="str">
        <f aca="false">B3610&amp;"|"&amp;A3610</f>
        <v>Reggie Evans|2015</v>
      </c>
      <c r="AG3610" s="1" t="n">
        <f aca="false">SUMPRODUCT(($A$2:$A$4670=A3610)*($Z$2:$Z$4670&gt;Z3610))+1</f>
        <v>356</v>
      </c>
    </row>
    <row r="3611" customFormat="false" ht="15" hidden="false" customHeight="false" outlineLevel="0" collapsed="false">
      <c r="A3611" s="1" t="n">
        <v>2015</v>
      </c>
      <c r="B3611" s="1" t="s">
        <v>877</v>
      </c>
      <c r="C3611" s="1" t="s">
        <v>102</v>
      </c>
      <c r="D3611" s="1" t="n">
        <v>24</v>
      </c>
      <c r="E3611" s="1" t="s">
        <v>115</v>
      </c>
      <c r="F3611" s="1" t="n">
        <v>77</v>
      </c>
      <c r="G3611" s="1" t="n">
        <v>40</v>
      </c>
      <c r="H3611" s="1" t="n">
        <v>2268</v>
      </c>
      <c r="I3611" s="1" t="n">
        <v>432</v>
      </c>
      <c r="J3611" s="1" t="n">
        <v>996</v>
      </c>
      <c r="K3611" s="1" t="n">
        <v>0.434</v>
      </c>
      <c r="L3611" s="1" t="n">
        <v>72</v>
      </c>
      <c r="M3611" s="1" t="n">
        <v>241</v>
      </c>
      <c r="N3611" s="1" t="n">
        <v>0.299</v>
      </c>
      <c r="O3611" s="1" t="n">
        <v>181</v>
      </c>
      <c r="P3611" s="1" t="n">
        <v>218</v>
      </c>
      <c r="Q3611" s="1" t="n">
        <v>0.83</v>
      </c>
      <c r="R3611" s="1" t="n">
        <v>56</v>
      </c>
      <c r="S3611" s="1" t="n">
        <v>271</v>
      </c>
      <c r="T3611" s="1" t="n">
        <v>327</v>
      </c>
      <c r="U3611" s="1" t="n">
        <v>462</v>
      </c>
      <c r="V3611" s="1" t="n">
        <v>62</v>
      </c>
      <c r="W3611" s="1" t="n">
        <v>9</v>
      </c>
      <c r="X3611" s="1" t="n">
        <v>186</v>
      </c>
      <c r="Y3611" s="1" t="n">
        <v>167</v>
      </c>
      <c r="Z3611" s="1" t="n">
        <v>1117</v>
      </c>
      <c r="AA3611" s="1" t="n">
        <v>17.2</v>
      </c>
      <c r="AB3611" s="1" t="n">
        <v>0.511</v>
      </c>
      <c r="AC3611" s="1" t="n">
        <v>4.9</v>
      </c>
      <c r="AD3611" s="1" t="n">
        <f aca="false">IF(F3611=0,0,Z3611/F3611)</f>
        <v>14.5064935064935</v>
      </c>
      <c r="AE3611" s="1" t="str">
        <f aca="false">IFERROR(LEFT(C3611,FIND("-",C3611)-1),C3611)</f>
        <v>PG</v>
      </c>
      <c r="AF3611" s="1" t="str">
        <f aca="false">B3611&amp;"|"&amp;A3611</f>
        <v>Reggie Jackson|2015</v>
      </c>
      <c r="AG3611" s="1" t="n">
        <f aca="false">SUMPRODUCT(($A$2:$A$4670=A3611)*($Z$2:$Z$4670&gt;Z3611))+1</f>
        <v>46</v>
      </c>
    </row>
    <row r="3612" customFormat="false" ht="15" hidden="false" customHeight="false" outlineLevel="0" collapsed="false">
      <c r="A3612" s="1" t="n">
        <v>2015</v>
      </c>
      <c r="B3612" s="1" t="s">
        <v>721</v>
      </c>
      <c r="C3612" s="1" t="s">
        <v>123</v>
      </c>
      <c r="D3612" s="1" t="n">
        <v>28</v>
      </c>
      <c r="E3612" s="1" t="s">
        <v>194</v>
      </c>
      <c r="F3612" s="1" t="n">
        <v>20</v>
      </c>
      <c r="G3612" s="1" t="n">
        <v>0</v>
      </c>
      <c r="H3612" s="1" t="n">
        <v>105</v>
      </c>
      <c r="I3612" s="1" t="n">
        <v>15</v>
      </c>
      <c r="J3612" s="1" t="n">
        <v>39</v>
      </c>
      <c r="K3612" s="1" t="n">
        <v>0.385</v>
      </c>
      <c r="L3612" s="1" t="n">
        <v>3</v>
      </c>
      <c r="M3612" s="1" t="n">
        <v>19</v>
      </c>
      <c r="N3612" s="1" t="n">
        <v>0.158</v>
      </c>
      <c r="O3612" s="1" t="n">
        <v>4</v>
      </c>
      <c r="P3612" s="1" t="n">
        <v>4</v>
      </c>
      <c r="Q3612" s="1" t="n">
        <v>1</v>
      </c>
      <c r="R3612" s="1" t="n">
        <v>5</v>
      </c>
      <c r="S3612" s="1" t="n">
        <v>12</v>
      </c>
      <c r="T3612" s="1" t="n">
        <v>17</v>
      </c>
      <c r="U3612" s="1" t="n">
        <v>10</v>
      </c>
      <c r="V3612" s="1" t="n">
        <v>1</v>
      </c>
      <c r="W3612" s="1" t="n">
        <v>0</v>
      </c>
      <c r="X3612" s="1" t="n">
        <v>2</v>
      </c>
      <c r="Y3612" s="1" t="n">
        <v>12</v>
      </c>
      <c r="Z3612" s="1" t="n">
        <v>37</v>
      </c>
      <c r="AA3612" s="1" t="n">
        <v>10.5</v>
      </c>
      <c r="AB3612" s="1" t="n">
        <v>0.454</v>
      </c>
      <c r="AC3612" s="1" t="n">
        <v>0.2</v>
      </c>
      <c r="AD3612" s="1" t="n">
        <f aca="false">IF(F3612=0,0,Z3612/F3612)</f>
        <v>1.85</v>
      </c>
      <c r="AE3612" s="1" t="str">
        <f aca="false">IFERROR(LEFT(C3612,FIND("-",C3612)-1),C3612)</f>
        <v>SF</v>
      </c>
      <c r="AF3612" s="1" t="str">
        <f aca="false">B3612&amp;"|"&amp;A3612</f>
        <v>Reggie Williams|2015</v>
      </c>
      <c r="AG3612" s="1" t="n">
        <f aca="false">SUMPRODUCT(($A$2:$A$4670=A3612)*($Z$2:$Z$4670&gt;Z3612))+1</f>
        <v>434</v>
      </c>
    </row>
    <row r="3613" customFormat="false" ht="15" hidden="false" customHeight="false" outlineLevel="0" collapsed="false">
      <c r="A3613" s="1" t="n">
        <v>2015</v>
      </c>
      <c r="B3613" s="1" t="s">
        <v>507</v>
      </c>
      <c r="C3613" s="1" t="s">
        <v>123</v>
      </c>
      <c r="D3613" s="1" t="n">
        <v>34</v>
      </c>
      <c r="E3613" s="1" t="s">
        <v>189</v>
      </c>
      <c r="F3613" s="1" t="n">
        <v>74</v>
      </c>
      <c r="G3613" s="1" t="n">
        <v>18</v>
      </c>
      <c r="H3613" s="1" t="n">
        <v>1244</v>
      </c>
      <c r="I3613" s="1" t="n">
        <v>144</v>
      </c>
      <c r="J3613" s="1" t="n">
        <v>324</v>
      </c>
      <c r="K3613" s="1" t="n">
        <v>0.444</v>
      </c>
      <c r="L3613" s="1" t="n">
        <v>66</v>
      </c>
      <c r="M3613" s="1" t="n">
        <v>155</v>
      </c>
      <c r="N3613" s="1" t="n">
        <v>0.426</v>
      </c>
      <c r="O3613" s="1" t="n">
        <v>78</v>
      </c>
      <c r="P3613" s="1" t="n">
        <v>114</v>
      </c>
      <c r="Q3613" s="1" t="n">
        <v>0.684</v>
      </c>
      <c r="R3613" s="1" t="n">
        <v>25</v>
      </c>
      <c r="S3613" s="1" t="n">
        <v>158</v>
      </c>
      <c r="T3613" s="1" t="n">
        <v>183</v>
      </c>
      <c r="U3613" s="1" t="n">
        <v>61</v>
      </c>
      <c r="V3613" s="1" t="n">
        <v>32</v>
      </c>
      <c r="W3613" s="1" t="n">
        <v>11</v>
      </c>
      <c r="X3613" s="1" t="n">
        <v>52</v>
      </c>
      <c r="Y3613" s="1" t="n">
        <v>115</v>
      </c>
      <c r="Z3613" s="1" t="n">
        <v>432</v>
      </c>
      <c r="AA3613" s="1" t="n">
        <v>11.3</v>
      </c>
      <c r="AB3613" s="1" t="n">
        <v>0.577</v>
      </c>
      <c r="AC3613" s="1" t="n">
        <v>2.3</v>
      </c>
      <c r="AD3613" s="1" t="n">
        <f aca="false">IF(F3613=0,0,Z3613/F3613)</f>
        <v>5.83783783783784</v>
      </c>
      <c r="AE3613" s="1" t="str">
        <f aca="false">IFERROR(LEFT(C3613,FIND("-",C3613)-1),C3613)</f>
        <v>SF</v>
      </c>
      <c r="AF3613" s="1" t="str">
        <f aca="false">B3613&amp;"|"&amp;A3613</f>
        <v>Richard Jefferson|2015</v>
      </c>
      <c r="AG3613" s="1" t="n">
        <f aca="false">SUMPRODUCT(($A$2:$A$4670=A3613)*($Z$2:$Z$4670&gt;Z3613))+1</f>
        <v>238</v>
      </c>
    </row>
    <row r="3614" customFormat="false" ht="15" hidden="false" customHeight="false" outlineLevel="0" collapsed="false">
      <c r="A3614" s="1" t="n">
        <v>2015</v>
      </c>
      <c r="B3614" s="1" t="s">
        <v>1023</v>
      </c>
      <c r="C3614" s="1" t="s">
        <v>128</v>
      </c>
      <c r="D3614" s="1" t="n">
        <v>22</v>
      </c>
      <c r="E3614" s="1" t="s">
        <v>115</v>
      </c>
      <c r="F3614" s="1" t="n">
        <v>17</v>
      </c>
      <c r="G3614" s="1" t="n">
        <v>0</v>
      </c>
      <c r="H3614" s="1" t="n">
        <v>244</v>
      </c>
      <c r="I3614" s="1" t="n">
        <v>32</v>
      </c>
      <c r="J3614" s="1" t="n">
        <v>96</v>
      </c>
      <c r="K3614" s="1" t="n">
        <v>0.333</v>
      </c>
      <c r="L3614" s="1" t="n">
        <v>10</v>
      </c>
      <c r="M3614" s="1" t="n">
        <v>27</v>
      </c>
      <c r="N3614" s="1" t="n">
        <v>0.37</v>
      </c>
      <c r="O3614" s="1" t="n">
        <v>16</v>
      </c>
      <c r="P3614" s="1" t="n">
        <v>22</v>
      </c>
      <c r="Q3614" s="1" t="n">
        <v>0.727</v>
      </c>
      <c r="R3614" s="1" t="n">
        <v>16</v>
      </c>
      <c r="S3614" s="1" t="n">
        <v>20</v>
      </c>
      <c r="T3614" s="1" t="n">
        <v>36</v>
      </c>
      <c r="U3614" s="1" t="n">
        <v>19</v>
      </c>
      <c r="V3614" s="1" t="n">
        <v>6</v>
      </c>
      <c r="W3614" s="1" t="n">
        <v>1</v>
      </c>
      <c r="X3614" s="1" t="n">
        <v>26</v>
      </c>
      <c r="Y3614" s="1" t="n">
        <v>21</v>
      </c>
      <c r="Z3614" s="1" t="n">
        <v>90</v>
      </c>
      <c r="AA3614" s="1" t="n">
        <v>6.3</v>
      </c>
      <c r="AB3614" s="1" t="n">
        <v>0.426</v>
      </c>
      <c r="AC3614" s="1" t="n">
        <v>-0.6</v>
      </c>
      <c r="AD3614" s="1" t="n">
        <f aca="false">IF(F3614=0,0,Z3614/F3614)</f>
        <v>5.29411764705882</v>
      </c>
      <c r="AE3614" s="1" t="str">
        <f aca="false">IFERROR(LEFT(C3614,FIND("-",C3614)-1),C3614)</f>
        <v>SG</v>
      </c>
      <c r="AF3614" s="1" t="str">
        <f aca="false">B3614&amp;"|"&amp;A3614</f>
        <v>Ricky Ledo|2015</v>
      </c>
      <c r="AG3614" s="1" t="n">
        <f aca="false">SUMPRODUCT(($A$2:$A$4670=A3614)*($Z$2:$Z$4670&gt;Z3614))+1</f>
        <v>397</v>
      </c>
    </row>
    <row r="3615" customFormat="false" ht="15" hidden="false" customHeight="false" outlineLevel="0" collapsed="false">
      <c r="A3615" s="1" t="n">
        <v>2015</v>
      </c>
      <c r="B3615" s="1" t="s">
        <v>878</v>
      </c>
      <c r="C3615" s="1" t="s">
        <v>102</v>
      </c>
      <c r="D3615" s="1" t="n">
        <v>24</v>
      </c>
      <c r="E3615" s="1" t="s">
        <v>120</v>
      </c>
      <c r="F3615" s="1" t="n">
        <v>22</v>
      </c>
      <c r="G3615" s="1" t="n">
        <v>22</v>
      </c>
      <c r="H3615" s="1" t="n">
        <v>692</v>
      </c>
      <c r="I3615" s="1" t="n">
        <v>78</v>
      </c>
      <c r="J3615" s="1" t="n">
        <v>219</v>
      </c>
      <c r="K3615" s="1" t="n">
        <v>0.356</v>
      </c>
      <c r="L3615" s="1" t="n">
        <v>13</v>
      </c>
      <c r="M3615" s="1" t="n">
        <v>51</v>
      </c>
      <c r="N3615" s="1" t="n">
        <v>0.255</v>
      </c>
      <c r="O3615" s="1" t="n">
        <v>57</v>
      </c>
      <c r="P3615" s="1" t="n">
        <v>71</v>
      </c>
      <c r="Q3615" s="1" t="n">
        <v>0.803</v>
      </c>
      <c r="R3615" s="1" t="n">
        <v>19</v>
      </c>
      <c r="S3615" s="1" t="n">
        <v>106</v>
      </c>
      <c r="T3615" s="1" t="n">
        <v>125</v>
      </c>
      <c r="U3615" s="1" t="n">
        <v>193</v>
      </c>
      <c r="V3615" s="1" t="n">
        <v>38</v>
      </c>
      <c r="W3615" s="1" t="n">
        <v>1</v>
      </c>
      <c r="X3615" s="1" t="n">
        <v>64</v>
      </c>
      <c r="Y3615" s="1" t="n">
        <v>59</v>
      </c>
      <c r="Z3615" s="1" t="n">
        <v>226</v>
      </c>
      <c r="AA3615" s="1" t="n">
        <v>15.2</v>
      </c>
      <c r="AB3615" s="1" t="n">
        <v>0.452</v>
      </c>
      <c r="AC3615" s="1" t="n">
        <v>0.5</v>
      </c>
      <c r="AD3615" s="1" t="n">
        <f aca="false">IF(F3615=0,0,Z3615/F3615)</f>
        <v>10.2727272727273</v>
      </c>
      <c r="AE3615" s="1" t="str">
        <f aca="false">IFERROR(LEFT(C3615,FIND("-",C3615)-1),C3615)</f>
        <v>PG</v>
      </c>
      <c r="AF3615" s="1" t="str">
        <f aca="false">B3615&amp;"|"&amp;A3615</f>
        <v>Ricky Rubio|2015</v>
      </c>
      <c r="AG3615" s="1" t="n">
        <f aca="false">SUMPRODUCT(($A$2:$A$4670=A3615)*($Z$2:$Z$4670&gt;Z3615))+1</f>
        <v>328</v>
      </c>
    </row>
    <row r="3616" customFormat="false" ht="15" hidden="false" customHeight="false" outlineLevel="0" collapsed="false">
      <c r="A3616" s="1" t="n">
        <v>2015</v>
      </c>
      <c r="B3616" s="1" t="s">
        <v>1024</v>
      </c>
      <c r="C3616" s="1" t="s">
        <v>123</v>
      </c>
      <c r="D3616" s="1" t="n">
        <v>25</v>
      </c>
      <c r="E3616" s="1" t="s">
        <v>120</v>
      </c>
      <c r="F3616" s="1" t="n">
        <v>45</v>
      </c>
      <c r="G3616" s="1" t="n">
        <v>4</v>
      </c>
      <c r="H3616" s="1" t="n">
        <v>742</v>
      </c>
      <c r="I3616" s="1" t="n">
        <v>79</v>
      </c>
      <c r="J3616" s="1" t="n">
        <v>172</v>
      </c>
      <c r="K3616" s="1" t="n">
        <v>0.459</v>
      </c>
      <c r="L3616" s="1" t="n">
        <v>16</v>
      </c>
      <c r="M3616" s="1" t="n">
        <v>51</v>
      </c>
      <c r="N3616" s="1" t="n">
        <v>0.314</v>
      </c>
      <c r="O3616" s="1" t="n">
        <v>24</v>
      </c>
      <c r="P3616" s="1" t="n">
        <v>29</v>
      </c>
      <c r="Q3616" s="1" t="n">
        <v>0.828</v>
      </c>
      <c r="R3616" s="1" t="n">
        <v>31</v>
      </c>
      <c r="S3616" s="1" t="n">
        <v>103</v>
      </c>
      <c r="T3616" s="1" t="n">
        <v>134</v>
      </c>
      <c r="U3616" s="1" t="n">
        <v>27</v>
      </c>
      <c r="V3616" s="1" t="n">
        <v>16</v>
      </c>
      <c r="W3616" s="1" t="n">
        <v>9</v>
      </c>
      <c r="X3616" s="1" t="n">
        <v>18</v>
      </c>
      <c r="Y3616" s="1" t="n">
        <v>86</v>
      </c>
      <c r="Z3616" s="1" t="n">
        <v>198</v>
      </c>
      <c r="AA3616" s="1" t="n">
        <v>9.7</v>
      </c>
      <c r="AB3616" s="1" t="n">
        <v>0.536</v>
      </c>
      <c r="AC3616" s="1" t="n">
        <v>0.8</v>
      </c>
      <c r="AD3616" s="1" t="n">
        <f aca="false">IF(F3616=0,0,Z3616/F3616)</f>
        <v>4.4</v>
      </c>
      <c r="AE3616" s="1" t="str">
        <f aca="false">IFERROR(LEFT(C3616,FIND("-",C3616)-1),C3616)</f>
        <v>SF</v>
      </c>
      <c r="AF3616" s="1" t="str">
        <f aca="false">B3616&amp;"|"&amp;A3616</f>
        <v>Robbie Hummel|2015</v>
      </c>
      <c r="AG3616" s="1" t="n">
        <f aca="false">SUMPRODUCT(($A$2:$A$4670=A3616)*($Z$2:$Z$4670&gt;Z3616))+1</f>
        <v>342</v>
      </c>
    </row>
    <row r="3617" customFormat="false" ht="15" hidden="false" customHeight="false" outlineLevel="0" collapsed="false">
      <c r="A3617" s="1" t="n">
        <v>2015</v>
      </c>
      <c r="B3617" s="1" t="s">
        <v>1025</v>
      </c>
      <c r="C3617" s="1" t="s">
        <v>123</v>
      </c>
      <c r="D3617" s="1" t="n">
        <v>24</v>
      </c>
      <c r="E3617" s="1" t="s">
        <v>142</v>
      </c>
      <c r="F3617" s="1" t="n">
        <v>70</v>
      </c>
      <c r="G3617" s="1" t="n">
        <v>49</v>
      </c>
      <c r="H3617" s="1" t="n">
        <v>1956</v>
      </c>
      <c r="I3617" s="1" t="n">
        <v>299</v>
      </c>
      <c r="J3617" s="1" t="n">
        <v>756</v>
      </c>
      <c r="K3617" s="1" t="n">
        <v>0.396</v>
      </c>
      <c r="L3617" s="1" t="n">
        <v>167</v>
      </c>
      <c r="M3617" s="1" t="n">
        <v>446</v>
      </c>
      <c r="N3617" s="1" t="n">
        <v>0.374</v>
      </c>
      <c r="O3617" s="1" t="n">
        <v>178</v>
      </c>
      <c r="P3617" s="1" t="n">
        <v>217</v>
      </c>
      <c r="Q3617" s="1" t="n">
        <v>0.82</v>
      </c>
      <c r="R3617" s="1" t="n">
        <v>65</v>
      </c>
      <c r="S3617" s="1" t="n">
        <v>251</v>
      </c>
      <c r="T3617" s="1" t="n">
        <v>316</v>
      </c>
      <c r="U3617" s="1" t="n">
        <v>105</v>
      </c>
      <c r="V3617" s="1" t="n">
        <v>97</v>
      </c>
      <c r="W3617" s="1" t="n">
        <v>31</v>
      </c>
      <c r="X3617" s="1" t="n">
        <v>128</v>
      </c>
      <c r="Y3617" s="1" t="n">
        <v>189</v>
      </c>
      <c r="Z3617" s="1" t="n">
        <v>943</v>
      </c>
      <c r="AA3617" s="1" t="n">
        <v>14.7</v>
      </c>
      <c r="AB3617" s="1" t="n">
        <v>0.554</v>
      </c>
      <c r="AC3617" s="1" t="n">
        <v>4</v>
      </c>
      <c r="AD3617" s="1" t="n">
        <f aca="false">IF(F3617=0,0,Z3617/F3617)</f>
        <v>13.4714285714286</v>
      </c>
      <c r="AE3617" s="1" t="str">
        <f aca="false">IFERROR(LEFT(C3617,FIND("-",C3617)-1),C3617)</f>
        <v>SF</v>
      </c>
      <c r="AF3617" s="1" t="str">
        <f aca="false">B3617&amp;"|"&amp;A3617</f>
        <v>Robert Covington|2015</v>
      </c>
      <c r="AG3617" s="1" t="n">
        <f aca="false">SUMPRODUCT(($A$2:$A$4670=A3617)*($Z$2:$Z$4670&gt;Z3617))+1</f>
        <v>83</v>
      </c>
    </row>
    <row r="3618" customFormat="false" ht="15" hidden="false" customHeight="false" outlineLevel="0" collapsed="false">
      <c r="A3618" s="1" t="n">
        <v>2015</v>
      </c>
      <c r="B3618" s="1" t="s">
        <v>955</v>
      </c>
      <c r="C3618" s="1" t="s">
        <v>105</v>
      </c>
      <c r="D3618" s="1" t="n">
        <v>25</v>
      </c>
      <c r="E3618" s="1" t="s">
        <v>154</v>
      </c>
      <c r="F3618" s="1" t="n">
        <v>67</v>
      </c>
      <c r="G3618" s="1" t="n">
        <v>18</v>
      </c>
      <c r="H3618" s="1" t="n">
        <v>1133</v>
      </c>
      <c r="I3618" s="1" t="n">
        <v>126</v>
      </c>
      <c r="J3618" s="1" t="n">
        <v>306</v>
      </c>
      <c r="K3618" s="1" t="n">
        <v>0.412</v>
      </c>
      <c r="L3618" s="1" t="n">
        <v>0</v>
      </c>
      <c r="M3618" s="1" t="n">
        <v>1</v>
      </c>
      <c r="N3618" s="1" t="n">
        <v>0</v>
      </c>
      <c r="O3618" s="1" t="n">
        <v>55</v>
      </c>
      <c r="P3618" s="1" t="n">
        <v>82</v>
      </c>
      <c r="Q3618" s="1" t="n">
        <v>0.671</v>
      </c>
      <c r="R3618" s="1" t="n">
        <v>89</v>
      </c>
      <c r="S3618" s="1" t="n">
        <v>144</v>
      </c>
      <c r="T3618" s="1" t="n">
        <v>233</v>
      </c>
      <c r="U3618" s="1" t="n">
        <v>55</v>
      </c>
      <c r="V3618" s="1" t="n">
        <v>28</v>
      </c>
      <c r="W3618" s="1" t="n">
        <v>43</v>
      </c>
      <c r="X3618" s="1" t="n">
        <v>36</v>
      </c>
      <c r="Y3618" s="1" t="n">
        <v>121</v>
      </c>
      <c r="Z3618" s="1" t="n">
        <v>307</v>
      </c>
      <c r="AA3618" s="1" t="n">
        <v>10.9</v>
      </c>
      <c r="AB3618" s="1" t="n">
        <v>0.449</v>
      </c>
      <c r="AC3618" s="1" t="n">
        <v>0.8</v>
      </c>
      <c r="AD3618" s="1" t="n">
        <f aca="false">IF(F3618=0,0,Z3618/F3618)</f>
        <v>4.58208955223881</v>
      </c>
      <c r="AE3618" s="1" t="str">
        <f aca="false">IFERROR(LEFT(C3618,FIND("-",C3618)-1),C3618)</f>
        <v>C</v>
      </c>
      <c r="AF3618" s="1" t="str">
        <f aca="false">B3618&amp;"|"&amp;A3618</f>
        <v>Robert Sacre|2015</v>
      </c>
      <c r="AG3618" s="1" t="n">
        <f aca="false">SUMPRODUCT(($A$2:$A$4670=A3618)*($Z$2:$Z$4670&gt;Z3618))+1</f>
        <v>291</v>
      </c>
    </row>
    <row r="3619" customFormat="false" ht="15" hidden="false" customHeight="false" outlineLevel="0" collapsed="false">
      <c r="A3619" s="1" t="n">
        <v>2015</v>
      </c>
      <c r="B3619" s="1" t="s">
        <v>658</v>
      </c>
      <c r="C3619" s="1" t="s">
        <v>105</v>
      </c>
      <c r="D3619" s="1" t="n">
        <v>26</v>
      </c>
      <c r="E3619" s="1" t="s">
        <v>191</v>
      </c>
      <c r="F3619" s="1" t="n">
        <v>59</v>
      </c>
      <c r="G3619" s="1" t="n">
        <v>59</v>
      </c>
      <c r="H3619" s="1" t="n">
        <v>1638</v>
      </c>
      <c r="I3619" s="1" t="n">
        <v>234</v>
      </c>
      <c r="J3619" s="1" t="n">
        <v>437</v>
      </c>
      <c r="K3619" s="1" t="n">
        <v>0.535</v>
      </c>
      <c r="L3619" s="1" t="n">
        <v>0</v>
      </c>
      <c r="M3619" s="1" t="n">
        <v>1</v>
      </c>
      <c r="N3619" s="1" t="n">
        <v>0</v>
      </c>
      <c r="O3619" s="1" t="n">
        <v>98</v>
      </c>
      <c r="P3619" s="1" t="n">
        <v>127</v>
      </c>
      <c r="Q3619" s="1" t="n">
        <v>0.772</v>
      </c>
      <c r="R3619" s="1" t="n">
        <v>190</v>
      </c>
      <c r="S3619" s="1" t="n">
        <v>204</v>
      </c>
      <c r="T3619" s="1" t="n">
        <v>394</v>
      </c>
      <c r="U3619" s="1" t="n">
        <v>55</v>
      </c>
      <c r="V3619" s="1" t="n">
        <v>16</v>
      </c>
      <c r="W3619" s="1" t="n">
        <v>84</v>
      </c>
      <c r="X3619" s="1" t="n">
        <v>73</v>
      </c>
      <c r="Y3619" s="1" t="n">
        <v>122</v>
      </c>
      <c r="Z3619" s="1" t="n">
        <v>566</v>
      </c>
      <c r="AA3619" s="1" t="n">
        <v>16.2</v>
      </c>
      <c r="AB3619" s="1" t="n">
        <v>0.574</v>
      </c>
      <c r="AC3619" s="1" t="n">
        <v>5.1</v>
      </c>
      <c r="AD3619" s="1" t="n">
        <f aca="false">IF(F3619=0,0,Z3619/F3619)</f>
        <v>9.59322033898305</v>
      </c>
      <c r="AE3619" s="1" t="str">
        <f aca="false">IFERROR(LEFT(C3619,FIND("-",C3619)-1),C3619)</f>
        <v>C</v>
      </c>
      <c r="AF3619" s="1" t="str">
        <f aca="false">B3619&amp;"|"&amp;A3619</f>
        <v>Robin Lopez|2015</v>
      </c>
      <c r="AG3619" s="1" t="n">
        <f aca="false">SUMPRODUCT(($A$2:$A$4670=A3619)*($Z$2:$Z$4670&gt;Z3619))+1</f>
        <v>186</v>
      </c>
    </row>
    <row r="3620" customFormat="false" ht="15" hidden="false" customHeight="false" outlineLevel="0" collapsed="false">
      <c r="A3620" s="1" t="n">
        <v>2015</v>
      </c>
      <c r="B3620" s="1" t="s">
        <v>1113</v>
      </c>
      <c r="C3620" s="1" t="s">
        <v>128</v>
      </c>
      <c r="D3620" s="1" t="n">
        <v>22</v>
      </c>
      <c r="E3620" s="1" t="s">
        <v>149</v>
      </c>
      <c r="F3620" s="1" t="n">
        <v>50</v>
      </c>
      <c r="G3620" s="1" t="n">
        <v>21</v>
      </c>
      <c r="H3620" s="1" t="n">
        <v>1064</v>
      </c>
      <c r="I3620" s="1" t="n">
        <v>155</v>
      </c>
      <c r="J3620" s="1" t="n">
        <v>374</v>
      </c>
      <c r="K3620" s="1" t="n">
        <v>0.414</v>
      </c>
      <c r="L3620" s="1" t="n">
        <v>62</v>
      </c>
      <c r="M3620" s="1" t="n">
        <v>170</v>
      </c>
      <c r="N3620" s="1" t="n">
        <v>0.365</v>
      </c>
      <c r="O3620" s="1" t="n">
        <v>61</v>
      </c>
      <c r="P3620" s="1" t="n">
        <v>80</v>
      </c>
      <c r="Q3620" s="1" t="n">
        <v>0.763</v>
      </c>
      <c r="R3620" s="1" t="n">
        <v>9</v>
      </c>
      <c r="S3620" s="1" t="n">
        <v>108</v>
      </c>
      <c r="T3620" s="1" t="n">
        <v>117</v>
      </c>
      <c r="U3620" s="1" t="n">
        <v>83</v>
      </c>
      <c r="V3620" s="1" t="n">
        <v>30</v>
      </c>
      <c r="W3620" s="1" t="n">
        <v>12</v>
      </c>
      <c r="X3620" s="1" t="n">
        <v>45</v>
      </c>
      <c r="Y3620" s="1" t="n">
        <v>119</v>
      </c>
      <c r="Z3620" s="1" t="n">
        <v>433</v>
      </c>
      <c r="AA3620" s="1" t="n">
        <v>12.3</v>
      </c>
      <c r="AB3620" s="1" t="n">
        <v>0.529</v>
      </c>
      <c r="AC3620" s="1" t="n">
        <v>2.2</v>
      </c>
      <c r="AD3620" s="1" t="n">
        <f aca="false">IF(F3620=0,0,Z3620/F3620)</f>
        <v>8.66</v>
      </c>
      <c r="AE3620" s="1" t="str">
        <f aca="false">IFERROR(LEFT(C3620,FIND("-",C3620)-1),C3620)</f>
        <v>SG</v>
      </c>
      <c r="AF3620" s="1" t="str">
        <f aca="false">B3620&amp;"|"&amp;A3620</f>
        <v>Rodney Hood|2015</v>
      </c>
      <c r="AG3620" s="1" t="n">
        <f aca="false">SUMPRODUCT(($A$2:$A$4670=A3620)*($Z$2:$Z$4670&gt;Z3620))+1</f>
        <v>237</v>
      </c>
    </row>
    <row r="3621" customFormat="false" ht="15" hidden="false" customHeight="false" outlineLevel="0" collapsed="false">
      <c r="A3621" s="1" t="n">
        <v>2015</v>
      </c>
      <c r="B3621" s="1" t="s">
        <v>513</v>
      </c>
      <c r="C3621" s="1" t="s">
        <v>102</v>
      </c>
      <c r="D3621" s="1" t="n">
        <v>28</v>
      </c>
      <c r="E3621" s="1" t="s">
        <v>145</v>
      </c>
      <c r="F3621" s="1" t="n">
        <v>71</v>
      </c>
      <c r="G3621" s="1" t="n">
        <v>36</v>
      </c>
      <c r="H3621" s="1" t="n">
        <v>1874</v>
      </c>
      <c r="I3621" s="1" t="n">
        <v>332</v>
      </c>
      <c r="J3621" s="1" t="n">
        <v>754</v>
      </c>
      <c r="K3621" s="1" t="n">
        <v>0.44</v>
      </c>
      <c r="L3621" s="1" t="n">
        <v>55</v>
      </c>
      <c r="M3621" s="1" t="n">
        <v>141</v>
      </c>
      <c r="N3621" s="1" t="n">
        <v>0.39</v>
      </c>
      <c r="O3621" s="1" t="n">
        <v>177</v>
      </c>
      <c r="P3621" s="1" t="n">
        <v>216</v>
      </c>
      <c r="Q3621" s="1" t="n">
        <v>0.819</v>
      </c>
      <c r="R3621" s="1" t="n">
        <v>36</v>
      </c>
      <c r="S3621" s="1" t="n">
        <v>212</v>
      </c>
      <c r="T3621" s="1" t="n">
        <v>248</v>
      </c>
      <c r="U3621" s="1" t="n">
        <v>219</v>
      </c>
      <c r="V3621" s="1" t="n">
        <v>56</v>
      </c>
      <c r="W3621" s="1" t="n">
        <v>10</v>
      </c>
      <c r="X3621" s="1" t="n">
        <v>118</v>
      </c>
      <c r="Y3621" s="1" t="n">
        <v>131</v>
      </c>
      <c r="Z3621" s="1" t="n">
        <v>896</v>
      </c>
      <c r="AA3621" s="1" t="n">
        <v>15.4</v>
      </c>
      <c r="AB3621" s="1" t="n">
        <v>0.528</v>
      </c>
      <c r="AC3621" s="1" t="n">
        <v>4</v>
      </c>
      <c r="AD3621" s="1" t="n">
        <f aca="false">IF(F3621=0,0,Z3621/F3621)</f>
        <v>12.6197183098592</v>
      </c>
      <c r="AE3621" s="1" t="str">
        <f aca="false">IFERROR(LEFT(C3621,FIND("-",C3621)-1),C3621)</f>
        <v>PG</v>
      </c>
      <c r="AF3621" s="1" t="str">
        <f aca="false">B3621&amp;"|"&amp;A3621</f>
        <v>Rodney Stuckey|2015</v>
      </c>
      <c r="AG3621" s="1" t="n">
        <f aca="false">SUMPRODUCT(($A$2:$A$4670=A3621)*($Z$2:$Z$4670&gt;Z3621))+1</f>
        <v>92</v>
      </c>
    </row>
    <row r="3622" customFormat="false" ht="15" hidden="false" customHeight="false" outlineLevel="0" collapsed="false">
      <c r="A3622" s="1" t="n">
        <v>2015</v>
      </c>
      <c r="B3622" s="1" t="s">
        <v>518</v>
      </c>
      <c r="C3622" s="1" t="s">
        <v>102</v>
      </c>
      <c r="D3622" s="1" t="n">
        <v>31</v>
      </c>
      <c r="E3622" s="1" t="s">
        <v>154</v>
      </c>
      <c r="F3622" s="1" t="n">
        <v>43</v>
      </c>
      <c r="G3622" s="1" t="n">
        <v>20</v>
      </c>
      <c r="H3622" s="1" t="n">
        <v>982</v>
      </c>
      <c r="I3622" s="1" t="n">
        <v>77</v>
      </c>
      <c r="J3622" s="1" t="n">
        <v>223</v>
      </c>
      <c r="K3622" s="1" t="n">
        <v>0.345</v>
      </c>
      <c r="L3622" s="1" t="n">
        <v>31</v>
      </c>
      <c r="M3622" s="1" t="n">
        <v>109</v>
      </c>
      <c r="N3622" s="1" t="n">
        <v>0.284</v>
      </c>
      <c r="O3622" s="1" t="n">
        <v>36</v>
      </c>
      <c r="P3622" s="1" t="n">
        <v>45</v>
      </c>
      <c r="Q3622" s="1" t="n">
        <v>0.8</v>
      </c>
      <c r="R3622" s="1" t="n">
        <v>19</v>
      </c>
      <c r="S3622" s="1" t="n">
        <v>50</v>
      </c>
      <c r="T3622" s="1" t="n">
        <v>69</v>
      </c>
      <c r="U3622" s="1" t="n">
        <v>165</v>
      </c>
      <c r="V3622" s="1" t="n">
        <v>67</v>
      </c>
      <c r="W3622" s="1" t="n">
        <v>4</v>
      </c>
      <c r="X3622" s="1" t="n">
        <v>52</v>
      </c>
      <c r="Y3622" s="1" t="n">
        <v>118</v>
      </c>
      <c r="Z3622" s="1" t="n">
        <v>221</v>
      </c>
      <c r="AA3622" s="1" t="n">
        <v>10.2</v>
      </c>
      <c r="AB3622" s="1" t="n">
        <v>0.455</v>
      </c>
      <c r="AC3622" s="1" t="n">
        <v>0.7</v>
      </c>
      <c r="AD3622" s="1" t="n">
        <f aca="false">IF(F3622=0,0,Z3622/F3622)</f>
        <v>5.13953488372093</v>
      </c>
      <c r="AE3622" s="1" t="str">
        <f aca="false">IFERROR(LEFT(C3622,FIND("-",C3622)-1),C3622)</f>
        <v>PG</v>
      </c>
      <c r="AF3622" s="1" t="str">
        <f aca="false">B3622&amp;"|"&amp;A3622</f>
        <v>Ronnie Price|2015</v>
      </c>
      <c r="AG3622" s="1" t="n">
        <f aca="false">SUMPRODUCT(($A$2:$A$4670=A3622)*($Z$2:$Z$4670&gt;Z3622))+1</f>
        <v>329</v>
      </c>
    </row>
    <row r="3623" customFormat="false" ht="15" hidden="false" customHeight="false" outlineLevel="0" collapsed="false">
      <c r="A3623" s="1" t="n">
        <v>2015</v>
      </c>
      <c r="B3623" s="1" t="s">
        <v>519</v>
      </c>
      <c r="C3623" s="1" t="s">
        <v>105</v>
      </c>
      <c r="D3623" s="1" t="n">
        <v>32</v>
      </c>
      <c r="E3623" s="1" t="s">
        <v>120</v>
      </c>
      <c r="F3623" s="1" t="n">
        <v>2</v>
      </c>
      <c r="G3623" s="1" t="n">
        <v>0</v>
      </c>
      <c r="H3623" s="1" t="n">
        <v>19</v>
      </c>
      <c r="I3623" s="1" t="n">
        <v>0</v>
      </c>
      <c r="J3623" s="1" t="n">
        <v>0</v>
      </c>
      <c r="L3623" s="1" t="n">
        <v>0</v>
      </c>
      <c r="M3623" s="1" t="n">
        <v>0</v>
      </c>
      <c r="O3623" s="1" t="n">
        <v>0</v>
      </c>
      <c r="P3623" s="1" t="n">
        <v>0</v>
      </c>
      <c r="R3623" s="1" t="n">
        <v>0</v>
      </c>
      <c r="S3623" s="1" t="n">
        <v>1</v>
      </c>
      <c r="T3623" s="1" t="n">
        <v>1</v>
      </c>
      <c r="U3623" s="1" t="n">
        <v>2</v>
      </c>
      <c r="V3623" s="1" t="n">
        <v>0</v>
      </c>
      <c r="W3623" s="1" t="n">
        <v>0</v>
      </c>
      <c r="X3623" s="1" t="n">
        <v>0</v>
      </c>
      <c r="Y3623" s="1" t="n">
        <v>0</v>
      </c>
      <c r="Z3623" s="1" t="n">
        <v>0</v>
      </c>
      <c r="AA3623" s="1" t="n">
        <v>4.3</v>
      </c>
      <c r="AC3623" s="1" t="n">
        <v>0</v>
      </c>
      <c r="AD3623" s="1" t="n">
        <f aca="false">IF(F3623=0,0,Z3623/F3623)</f>
        <v>0</v>
      </c>
      <c r="AE3623" s="1" t="str">
        <f aca="false">IFERROR(LEFT(C3623,FIND("-",C3623)-1),C3623)</f>
        <v>C</v>
      </c>
      <c r="AF3623" s="1" t="str">
        <f aca="false">B3623&amp;"|"&amp;A3623</f>
        <v>Ronny Turiaf|2015</v>
      </c>
      <c r="AG3623" s="1" t="n">
        <f aca="false">SUMPRODUCT(($A$2:$A$4670=A3623)*($Z$2:$Z$4670&gt;Z3623))+1</f>
        <v>487</v>
      </c>
    </row>
    <row r="3624" customFormat="false" ht="15" hidden="false" customHeight="false" outlineLevel="0" collapsed="false">
      <c r="A3624" s="1" t="n">
        <v>2015</v>
      </c>
      <c r="B3624" s="1" t="s">
        <v>660</v>
      </c>
      <c r="C3624" s="1" t="s">
        <v>105</v>
      </c>
      <c r="D3624" s="1" t="n">
        <v>28</v>
      </c>
      <c r="E3624" s="1" t="s">
        <v>145</v>
      </c>
      <c r="F3624" s="1" t="n">
        <v>76</v>
      </c>
      <c r="G3624" s="1" t="n">
        <v>76</v>
      </c>
      <c r="H3624" s="1" t="n">
        <v>1926</v>
      </c>
      <c r="I3624" s="1" t="n">
        <v>317</v>
      </c>
      <c r="J3624" s="1" t="n">
        <v>710</v>
      </c>
      <c r="K3624" s="1" t="n">
        <v>0.446</v>
      </c>
      <c r="L3624" s="1" t="n">
        <v>0</v>
      </c>
      <c r="M3624" s="1" t="n">
        <v>2</v>
      </c>
      <c r="N3624" s="1" t="n">
        <v>0</v>
      </c>
      <c r="O3624" s="1" t="n">
        <v>168</v>
      </c>
      <c r="P3624" s="1" t="n">
        <v>204</v>
      </c>
      <c r="Q3624" s="1" t="n">
        <v>0.824</v>
      </c>
      <c r="R3624" s="1" t="n">
        <v>156</v>
      </c>
      <c r="S3624" s="1" t="n">
        <v>384</v>
      </c>
      <c r="T3624" s="1" t="n">
        <v>540</v>
      </c>
      <c r="U3624" s="1" t="n">
        <v>84</v>
      </c>
      <c r="V3624" s="1" t="n">
        <v>18</v>
      </c>
      <c r="W3624" s="1" t="n">
        <v>125</v>
      </c>
      <c r="X3624" s="1" t="n">
        <v>107</v>
      </c>
      <c r="Y3624" s="1" t="n">
        <v>216</v>
      </c>
      <c r="Z3624" s="1" t="n">
        <v>802</v>
      </c>
      <c r="AA3624" s="1" t="n">
        <v>15.4</v>
      </c>
      <c r="AB3624" s="1" t="n">
        <v>0.501</v>
      </c>
      <c r="AC3624" s="1" t="n">
        <v>4.2</v>
      </c>
      <c r="AD3624" s="1" t="n">
        <f aca="false">IF(F3624=0,0,Z3624/F3624)</f>
        <v>10.5526315789474</v>
      </c>
      <c r="AE3624" s="1" t="str">
        <f aca="false">IFERROR(LEFT(C3624,FIND("-",C3624)-1),C3624)</f>
        <v>C</v>
      </c>
      <c r="AF3624" s="1" t="str">
        <f aca="false">B3624&amp;"|"&amp;A3624</f>
        <v>Roy Hibbert|2015</v>
      </c>
      <c r="AG3624" s="1" t="n">
        <f aca="false">SUMPRODUCT(($A$2:$A$4670=A3624)*($Z$2:$Z$4670&gt;Z3624))+1</f>
        <v>113</v>
      </c>
    </row>
    <row r="3625" customFormat="false" ht="15" hidden="false" customHeight="false" outlineLevel="0" collapsed="false">
      <c r="A3625" s="1" t="n">
        <v>2015</v>
      </c>
      <c r="B3625" s="1" t="s">
        <v>522</v>
      </c>
      <c r="C3625" s="1" t="s">
        <v>123</v>
      </c>
      <c r="D3625" s="1" t="n">
        <v>28</v>
      </c>
      <c r="E3625" s="1" t="s">
        <v>173</v>
      </c>
      <c r="F3625" s="1" t="n">
        <v>68</v>
      </c>
      <c r="G3625" s="1" t="n">
        <v>67</v>
      </c>
      <c r="H3625" s="1" t="n">
        <v>2408</v>
      </c>
      <c r="I3625" s="1" t="n">
        <v>508</v>
      </c>
      <c r="J3625" s="1" t="n">
        <v>1116</v>
      </c>
      <c r="K3625" s="1" t="n">
        <v>0.455</v>
      </c>
      <c r="L3625" s="1" t="n">
        <v>79</v>
      </c>
      <c r="M3625" s="1" t="n">
        <v>220</v>
      </c>
      <c r="N3625" s="1" t="n">
        <v>0.359</v>
      </c>
      <c r="O3625" s="1" t="n">
        <v>337</v>
      </c>
      <c r="P3625" s="1" t="n">
        <v>393</v>
      </c>
      <c r="Q3625" s="1" t="n">
        <v>0.858</v>
      </c>
      <c r="R3625" s="1" t="n">
        <v>98</v>
      </c>
      <c r="S3625" s="1" t="n">
        <v>301</v>
      </c>
      <c r="T3625" s="1" t="n">
        <v>399</v>
      </c>
      <c r="U3625" s="1" t="n">
        <v>250</v>
      </c>
      <c r="V3625" s="1" t="n">
        <v>71</v>
      </c>
      <c r="W3625" s="1" t="n">
        <v>41</v>
      </c>
      <c r="X3625" s="1" t="n">
        <v>183</v>
      </c>
      <c r="Y3625" s="1" t="n">
        <v>157</v>
      </c>
      <c r="Z3625" s="1" t="n">
        <v>1432</v>
      </c>
      <c r="AA3625" s="1" t="n">
        <v>19.7</v>
      </c>
      <c r="AB3625" s="1" t="n">
        <v>0.556</v>
      </c>
      <c r="AC3625" s="1" t="n">
        <v>6.1</v>
      </c>
      <c r="AD3625" s="1" t="n">
        <f aca="false">IF(F3625=0,0,Z3625/F3625)</f>
        <v>21.0588235294118</v>
      </c>
      <c r="AE3625" s="1" t="str">
        <f aca="false">IFERROR(LEFT(C3625,FIND("-",C3625)-1),C3625)</f>
        <v>SF</v>
      </c>
      <c r="AF3625" s="1" t="str">
        <f aca="false">B3625&amp;"|"&amp;A3625</f>
        <v>Rudy Gay|2015</v>
      </c>
      <c r="AG3625" s="1" t="n">
        <f aca="false">SUMPRODUCT(($A$2:$A$4670=A3625)*($Z$2:$Z$4670&gt;Z3625))+1</f>
        <v>15</v>
      </c>
    </row>
    <row r="3626" customFormat="false" ht="15" hidden="false" customHeight="false" outlineLevel="0" collapsed="false">
      <c r="A3626" s="1" t="n">
        <v>2015</v>
      </c>
      <c r="B3626" s="1" t="s">
        <v>1027</v>
      </c>
      <c r="C3626" s="1" t="s">
        <v>105</v>
      </c>
      <c r="D3626" s="1" t="n">
        <v>22</v>
      </c>
      <c r="E3626" s="1" t="s">
        <v>149</v>
      </c>
      <c r="F3626" s="1" t="n">
        <v>82</v>
      </c>
      <c r="G3626" s="1" t="n">
        <v>37</v>
      </c>
      <c r="H3626" s="1" t="n">
        <v>2158</v>
      </c>
      <c r="I3626" s="1" t="n">
        <v>258</v>
      </c>
      <c r="J3626" s="1" t="n">
        <v>427</v>
      </c>
      <c r="K3626" s="1" t="n">
        <v>0.604</v>
      </c>
      <c r="L3626" s="1" t="n">
        <v>0</v>
      </c>
      <c r="M3626" s="1" t="n">
        <v>2</v>
      </c>
      <c r="N3626" s="1" t="n">
        <v>0</v>
      </c>
      <c r="O3626" s="1" t="n">
        <v>170</v>
      </c>
      <c r="P3626" s="1" t="n">
        <v>273</v>
      </c>
      <c r="Q3626" s="1" t="n">
        <v>0.623</v>
      </c>
      <c r="R3626" s="1" t="n">
        <v>265</v>
      </c>
      <c r="S3626" s="1" t="n">
        <v>510</v>
      </c>
      <c r="T3626" s="1" t="n">
        <v>775</v>
      </c>
      <c r="U3626" s="1" t="n">
        <v>109</v>
      </c>
      <c r="V3626" s="1" t="n">
        <v>64</v>
      </c>
      <c r="W3626" s="1" t="n">
        <v>189</v>
      </c>
      <c r="X3626" s="1" t="n">
        <v>111</v>
      </c>
      <c r="Y3626" s="1" t="n">
        <v>175</v>
      </c>
      <c r="Z3626" s="1" t="n">
        <v>686</v>
      </c>
      <c r="AA3626" s="1" t="n">
        <v>21.6</v>
      </c>
      <c r="AB3626" s="1" t="n">
        <v>0.627</v>
      </c>
      <c r="AC3626" s="1" t="n">
        <v>9.3</v>
      </c>
      <c r="AD3626" s="1" t="n">
        <f aca="false">IF(F3626=0,0,Z3626/F3626)</f>
        <v>8.36585365853659</v>
      </c>
      <c r="AE3626" s="1" t="str">
        <f aca="false">IFERROR(LEFT(C3626,FIND("-",C3626)-1),C3626)</f>
        <v>C</v>
      </c>
      <c r="AF3626" s="1" t="str">
        <f aca="false">B3626&amp;"|"&amp;A3626</f>
        <v>Rudy Gobert|2015</v>
      </c>
      <c r="AG3626" s="1" t="n">
        <f aca="false">SUMPRODUCT(($A$2:$A$4670=A3626)*($Z$2:$Z$4670&gt;Z3626))+1</f>
        <v>148</v>
      </c>
    </row>
    <row r="3627" customFormat="false" ht="15" hidden="false" customHeight="false" outlineLevel="0" collapsed="false">
      <c r="A3627" s="1" t="n">
        <v>2015</v>
      </c>
      <c r="B3627" s="1" t="s">
        <v>1114</v>
      </c>
      <c r="C3627" s="1" t="s">
        <v>102</v>
      </c>
      <c r="D3627" s="1" t="n">
        <v>23</v>
      </c>
      <c r="E3627" s="1" t="s">
        <v>115</v>
      </c>
      <c r="F3627" s="1" t="n">
        <v>12</v>
      </c>
      <c r="G3627" s="1" t="n">
        <v>0</v>
      </c>
      <c r="H3627" s="1" t="n">
        <v>65</v>
      </c>
      <c r="I3627" s="1" t="n">
        <v>8</v>
      </c>
      <c r="J3627" s="1" t="n">
        <v>25</v>
      </c>
      <c r="K3627" s="1" t="n">
        <v>0.32</v>
      </c>
      <c r="L3627" s="1" t="n">
        <v>2</v>
      </c>
      <c r="M3627" s="1" t="n">
        <v>11</v>
      </c>
      <c r="N3627" s="1" t="n">
        <v>0.182</v>
      </c>
      <c r="O3627" s="1" t="n">
        <v>12</v>
      </c>
      <c r="P3627" s="1" t="n">
        <v>13</v>
      </c>
      <c r="Q3627" s="1" t="n">
        <v>0.923</v>
      </c>
      <c r="R3627" s="1" t="n">
        <v>1</v>
      </c>
      <c r="S3627" s="1" t="n">
        <v>5</v>
      </c>
      <c r="T3627" s="1" t="n">
        <v>6</v>
      </c>
      <c r="U3627" s="1" t="n">
        <v>8</v>
      </c>
      <c r="V3627" s="1" t="n">
        <v>3</v>
      </c>
      <c r="W3627" s="1" t="n">
        <v>0</v>
      </c>
      <c r="X3627" s="1" t="n">
        <v>12</v>
      </c>
      <c r="Y3627" s="1" t="n">
        <v>13</v>
      </c>
      <c r="Z3627" s="1" t="n">
        <v>30</v>
      </c>
      <c r="AA3627" s="1" t="n">
        <v>5.2</v>
      </c>
      <c r="AB3627" s="1" t="n">
        <v>0.488</v>
      </c>
      <c r="AC3627" s="1" t="n">
        <v>-0.1</v>
      </c>
      <c r="AD3627" s="1" t="n">
        <f aca="false">IF(F3627=0,0,Z3627/F3627)</f>
        <v>2.5</v>
      </c>
      <c r="AE3627" s="1" t="str">
        <f aca="false">IFERROR(LEFT(C3627,FIND("-",C3627)-1),C3627)</f>
        <v>PG</v>
      </c>
      <c r="AF3627" s="1" t="str">
        <f aca="false">B3627&amp;"|"&amp;A3627</f>
        <v>Russ Smith|2015</v>
      </c>
      <c r="AG3627" s="1" t="n">
        <f aca="false">SUMPRODUCT(($A$2:$A$4670=A3627)*($Z$2:$Z$4670&gt;Z3627))+1</f>
        <v>443</v>
      </c>
    </row>
    <row r="3628" customFormat="false" ht="15" hidden="false" customHeight="false" outlineLevel="0" collapsed="false">
      <c r="A3628" s="1" t="n">
        <v>2015</v>
      </c>
      <c r="B3628" s="1" t="s">
        <v>662</v>
      </c>
      <c r="C3628" s="1" t="s">
        <v>102</v>
      </c>
      <c r="D3628" s="1" t="n">
        <v>26</v>
      </c>
      <c r="E3628" s="1" t="s">
        <v>609</v>
      </c>
      <c r="F3628" s="1" t="n">
        <v>67</v>
      </c>
      <c r="G3628" s="1" t="n">
        <v>67</v>
      </c>
      <c r="H3628" s="1" t="n">
        <v>2302</v>
      </c>
      <c r="I3628" s="1" t="n">
        <v>627</v>
      </c>
      <c r="J3628" s="1" t="n">
        <v>1471</v>
      </c>
      <c r="K3628" s="1" t="n">
        <v>0.426</v>
      </c>
      <c r="L3628" s="1" t="n">
        <v>86</v>
      </c>
      <c r="M3628" s="1" t="n">
        <v>288</v>
      </c>
      <c r="N3628" s="1" t="n">
        <v>0.299</v>
      </c>
      <c r="O3628" s="1" t="n">
        <v>546</v>
      </c>
      <c r="P3628" s="1" t="n">
        <v>654</v>
      </c>
      <c r="Q3628" s="1" t="n">
        <v>0.835</v>
      </c>
      <c r="R3628" s="1" t="n">
        <v>124</v>
      </c>
      <c r="S3628" s="1" t="n">
        <v>364</v>
      </c>
      <c r="T3628" s="1" t="n">
        <v>488</v>
      </c>
      <c r="U3628" s="1" t="n">
        <v>574</v>
      </c>
      <c r="V3628" s="1" t="n">
        <v>140</v>
      </c>
      <c r="W3628" s="1" t="n">
        <v>14</v>
      </c>
      <c r="X3628" s="1" t="n">
        <v>293</v>
      </c>
      <c r="Y3628" s="1" t="n">
        <v>184</v>
      </c>
      <c r="Z3628" s="1" t="n">
        <v>1886</v>
      </c>
      <c r="AA3628" s="1" t="n">
        <v>29.1</v>
      </c>
      <c r="AB3628" s="1" t="n">
        <v>0.536</v>
      </c>
      <c r="AC3628" s="1" t="n">
        <v>10.6</v>
      </c>
      <c r="AD3628" s="1" t="n">
        <f aca="false">IF(F3628=0,0,Z3628/F3628)</f>
        <v>28.1492537313433</v>
      </c>
      <c r="AE3628" s="1" t="str">
        <f aca="false">IFERROR(LEFT(C3628,FIND("-",C3628)-1),C3628)</f>
        <v>PG</v>
      </c>
      <c r="AF3628" s="1" t="str">
        <f aca="false">B3628&amp;"|"&amp;A3628</f>
        <v>Russell Westbrook|2015</v>
      </c>
      <c r="AG3628" s="1" t="n">
        <f aca="false">SUMPRODUCT(($A$2:$A$4670=A3628)*($Z$2:$Z$4670&gt;Z3628))+1</f>
        <v>3</v>
      </c>
    </row>
    <row r="3629" customFormat="false" ht="15" hidden="false" customHeight="false" outlineLevel="0" collapsed="false">
      <c r="A3629" s="1" t="n">
        <v>2015</v>
      </c>
      <c r="B3629" s="1" t="s">
        <v>663</v>
      </c>
      <c r="C3629" s="1" t="s">
        <v>92</v>
      </c>
      <c r="D3629" s="1" t="n">
        <v>26</v>
      </c>
      <c r="E3629" s="1" t="s">
        <v>969</v>
      </c>
      <c r="F3629" s="1" t="n">
        <v>61</v>
      </c>
      <c r="G3629" s="1" t="n">
        <v>5</v>
      </c>
      <c r="H3629" s="1" t="n">
        <v>1675</v>
      </c>
      <c r="I3629" s="1" t="n">
        <v>291</v>
      </c>
      <c r="J3629" s="1" t="n">
        <v>729</v>
      </c>
      <c r="K3629" s="1" t="n">
        <v>0.399</v>
      </c>
      <c r="L3629" s="1" t="n">
        <v>122</v>
      </c>
      <c r="M3629" s="1" t="n">
        <v>359</v>
      </c>
      <c r="N3629" s="1" t="n">
        <v>0.34</v>
      </c>
      <c r="O3629" s="1" t="n">
        <v>129</v>
      </c>
      <c r="P3629" s="1" t="n">
        <v>151</v>
      </c>
      <c r="Q3629" s="1" t="n">
        <v>0.854</v>
      </c>
      <c r="R3629" s="1" t="n">
        <v>108</v>
      </c>
      <c r="S3629" s="1" t="n">
        <v>187</v>
      </c>
      <c r="T3629" s="1" t="n">
        <v>295</v>
      </c>
      <c r="U3629" s="1" t="n">
        <v>55</v>
      </c>
      <c r="V3629" s="1" t="n">
        <v>33</v>
      </c>
      <c r="W3629" s="1" t="n">
        <v>20</v>
      </c>
      <c r="X3629" s="1" t="n">
        <v>62</v>
      </c>
      <c r="Y3629" s="1" t="n">
        <v>113</v>
      </c>
      <c r="Z3629" s="1" t="n">
        <v>833</v>
      </c>
      <c r="AA3629" s="1" t="n">
        <v>15.6</v>
      </c>
      <c r="AB3629" s="1" t="n">
        <v>0.524</v>
      </c>
      <c r="AC3629" s="1" t="n">
        <v>3.5</v>
      </c>
      <c r="AD3629" s="1" t="n">
        <f aca="false">IF(F3629=0,0,Z3629/F3629)</f>
        <v>13.655737704918</v>
      </c>
      <c r="AE3629" s="1" t="str">
        <f aca="false">IFERROR(LEFT(C3629,FIND("-",C3629)-1),C3629)</f>
        <v>PF</v>
      </c>
      <c r="AF3629" s="1" t="str">
        <f aca="false">B3629&amp;"|"&amp;A3629</f>
        <v>Ryan Anderson|2015</v>
      </c>
      <c r="AG3629" s="1" t="n">
        <f aca="false">SUMPRODUCT(($A$2:$A$4670=A3629)*($Z$2:$Z$4670&gt;Z3629))+1</f>
        <v>103</v>
      </c>
    </row>
    <row r="3630" customFormat="false" ht="15" hidden="false" customHeight="false" outlineLevel="0" collapsed="false">
      <c r="A3630" s="1" t="n">
        <v>2015</v>
      </c>
      <c r="B3630" s="1" t="s">
        <v>525</v>
      </c>
      <c r="C3630" s="1" t="s">
        <v>105</v>
      </c>
      <c r="D3630" s="1" t="n">
        <v>30</v>
      </c>
      <c r="E3630" s="1" t="s">
        <v>173</v>
      </c>
      <c r="F3630" s="1" t="n">
        <v>46</v>
      </c>
      <c r="G3630" s="1" t="n">
        <v>9</v>
      </c>
      <c r="H3630" s="1" t="n">
        <v>441</v>
      </c>
      <c r="I3630" s="1" t="n">
        <v>53</v>
      </c>
      <c r="J3630" s="1" t="n">
        <v>82</v>
      </c>
      <c r="K3630" s="1" t="n">
        <v>0.646</v>
      </c>
      <c r="L3630" s="1" t="n">
        <v>0</v>
      </c>
      <c r="M3630" s="1" t="n">
        <v>0</v>
      </c>
      <c r="O3630" s="1" t="n">
        <v>31</v>
      </c>
      <c r="P3630" s="1" t="n">
        <v>54</v>
      </c>
      <c r="Q3630" s="1" t="n">
        <v>0.574</v>
      </c>
      <c r="R3630" s="1" t="n">
        <v>36</v>
      </c>
      <c r="S3630" s="1" t="n">
        <v>67</v>
      </c>
      <c r="T3630" s="1" t="n">
        <v>103</v>
      </c>
      <c r="U3630" s="1" t="n">
        <v>14</v>
      </c>
      <c r="V3630" s="1" t="n">
        <v>6</v>
      </c>
      <c r="W3630" s="1" t="n">
        <v>19</v>
      </c>
      <c r="X3630" s="1" t="n">
        <v>25</v>
      </c>
      <c r="Y3630" s="1" t="n">
        <v>65</v>
      </c>
      <c r="Z3630" s="1" t="n">
        <v>137</v>
      </c>
      <c r="AA3630" s="1" t="n">
        <v>13.1</v>
      </c>
      <c r="AB3630" s="1" t="n">
        <v>0.648</v>
      </c>
      <c r="AC3630" s="1" t="n">
        <v>1</v>
      </c>
      <c r="AD3630" s="1" t="n">
        <f aca="false">IF(F3630=0,0,Z3630/F3630)</f>
        <v>2.97826086956522</v>
      </c>
      <c r="AE3630" s="1" t="str">
        <f aca="false">IFERROR(LEFT(C3630,FIND("-",C3630)-1),C3630)</f>
        <v>C</v>
      </c>
      <c r="AF3630" s="1" t="str">
        <f aca="false">B3630&amp;"|"&amp;A3630</f>
        <v>Ryan Hollins|2015</v>
      </c>
      <c r="AG3630" s="1" t="n">
        <f aca="false">SUMPRODUCT(($A$2:$A$4670=A3630)*($Z$2:$Z$4670&gt;Z3630))+1</f>
        <v>371</v>
      </c>
    </row>
    <row r="3631" customFormat="false" ht="15" hidden="false" customHeight="false" outlineLevel="0" collapsed="false">
      <c r="A3631" s="1" t="n">
        <v>2015</v>
      </c>
      <c r="B3631" s="1" t="s">
        <v>1028</v>
      </c>
      <c r="C3631" s="1" t="s">
        <v>92</v>
      </c>
      <c r="D3631" s="1" t="n">
        <v>23</v>
      </c>
      <c r="E3631" s="1" t="s">
        <v>154</v>
      </c>
      <c r="F3631" s="1" t="n">
        <v>52</v>
      </c>
      <c r="G3631" s="1" t="n">
        <v>34</v>
      </c>
      <c r="H3631" s="1" t="n">
        <v>1233</v>
      </c>
      <c r="I3631" s="1" t="n">
        <v>104</v>
      </c>
      <c r="J3631" s="1" t="n">
        <v>309</v>
      </c>
      <c r="K3631" s="1" t="n">
        <v>0.337</v>
      </c>
      <c r="L3631" s="1" t="n">
        <v>45</v>
      </c>
      <c r="M3631" s="1" t="n">
        <v>134</v>
      </c>
      <c r="N3631" s="1" t="n">
        <v>0.336</v>
      </c>
      <c r="O3631" s="1" t="n">
        <v>79</v>
      </c>
      <c r="P3631" s="1" t="n">
        <v>95</v>
      </c>
      <c r="Q3631" s="1" t="n">
        <v>0.832</v>
      </c>
      <c r="R3631" s="1" t="n">
        <v>13</v>
      </c>
      <c r="S3631" s="1" t="n">
        <v>133</v>
      </c>
      <c r="T3631" s="1" t="n">
        <v>146</v>
      </c>
      <c r="U3631" s="1" t="n">
        <v>92</v>
      </c>
      <c r="V3631" s="1" t="n">
        <v>30</v>
      </c>
      <c r="W3631" s="1" t="n">
        <v>24</v>
      </c>
      <c r="X3631" s="1" t="n">
        <v>37</v>
      </c>
      <c r="Y3631" s="1" t="n">
        <v>118</v>
      </c>
      <c r="Z3631" s="1" t="n">
        <v>332</v>
      </c>
      <c r="AA3631" s="1" t="n">
        <v>8.6</v>
      </c>
      <c r="AB3631" s="1" t="n">
        <v>0.473</v>
      </c>
      <c r="AC3631" s="1" t="n">
        <v>0.7</v>
      </c>
      <c r="AD3631" s="1" t="n">
        <f aca="false">IF(F3631=0,0,Z3631/F3631)</f>
        <v>6.38461538461539</v>
      </c>
      <c r="AE3631" s="1" t="str">
        <f aca="false">IFERROR(LEFT(C3631,FIND("-",C3631)-1),C3631)</f>
        <v>PF</v>
      </c>
      <c r="AF3631" s="1" t="str">
        <f aca="false">B3631&amp;"|"&amp;A3631</f>
        <v>Ryan Kelly|2015</v>
      </c>
      <c r="AG3631" s="1" t="n">
        <f aca="false">SUMPRODUCT(($A$2:$A$4670=A3631)*($Z$2:$Z$4670&gt;Z3631))+1</f>
        <v>279</v>
      </c>
    </row>
    <row r="3632" customFormat="false" ht="15" hidden="false" customHeight="false" outlineLevel="0" collapsed="false">
      <c r="A3632" s="1" t="n">
        <v>2015</v>
      </c>
      <c r="B3632" s="1" t="s">
        <v>528</v>
      </c>
      <c r="C3632" s="1" t="s">
        <v>105</v>
      </c>
      <c r="D3632" s="1" t="n">
        <v>33</v>
      </c>
      <c r="E3632" s="1" t="s">
        <v>256</v>
      </c>
      <c r="F3632" s="1" t="n">
        <v>32</v>
      </c>
      <c r="G3632" s="1" t="n">
        <v>21</v>
      </c>
      <c r="H3632" s="1" t="n">
        <v>544</v>
      </c>
      <c r="I3632" s="1" t="n">
        <v>57</v>
      </c>
      <c r="J3632" s="1" t="n">
        <v>130</v>
      </c>
      <c r="K3632" s="1" t="n">
        <v>0.438</v>
      </c>
      <c r="L3632" s="1" t="n">
        <v>0</v>
      </c>
      <c r="M3632" s="1" t="n">
        <v>0</v>
      </c>
      <c r="O3632" s="1" t="n">
        <v>14</v>
      </c>
      <c r="P3632" s="1" t="n">
        <v>20</v>
      </c>
      <c r="Q3632" s="1" t="n">
        <v>0.7</v>
      </c>
      <c r="R3632" s="1" t="n">
        <v>53</v>
      </c>
      <c r="S3632" s="1" t="n">
        <v>115</v>
      </c>
      <c r="T3632" s="1" t="n">
        <v>168</v>
      </c>
      <c r="U3632" s="1" t="n">
        <v>29</v>
      </c>
      <c r="V3632" s="1" t="n">
        <v>14</v>
      </c>
      <c r="W3632" s="1" t="n">
        <v>41</v>
      </c>
      <c r="X3632" s="1" t="n">
        <v>39</v>
      </c>
      <c r="Y3632" s="1" t="n">
        <v>70</v>
      </c>
      <c r="Z3632" s="1" t="n">
        <v>128</v>
      </c>
      <c r="AA3632" s="1" t="n">
        <v>11.8</v>
      </c>
      <c r="AB3632" s="1" t="n">
        <v>0.461</v>
      </c>
      <c r="AC3632" s="1" t="n">
        <v>0.3</v>
      </c>
      <c r="AD3632" s="1" t="n">
        <f aca="false">IF(F3632=0,0,Z3632/F3632)</f>
        <v>4</v>
      </c>
      <c r="AE3632" s="1" t="str">
        <f aca="false">IFERROR(LEFT(C3632,FIND("-",C3632)-1),C3632)</f>
        <v>C</v>
      </c>
      <c r="AF3632" s="1" t="str">
        <f aca="false">B3632&amp;"|"&amp;A3632</f>
        <v>Samuel Dalembert|2015</v>
      </c>
      <c r="AG3632" s="1" t="n">
        <f aca="false">SUMPRODUCT(($A$2:$A$4670=A3632)*($Z$2:$Z$4670&gt;Z3632))+1</f>
        <v>378</v>
      </c>
    </row>
    <row r="3633" customFormat="false" ht="15" hidden="false" customHeight="false" outlineLevel="0" collapsed="false">
      <c r="A3633" s="1" t="n">
        <v>2015</v>
      </c>
      <c r="B3633" s="1" t="s">
        <v>1115</v>
      </c>
      <c r="C3633" s="1" t="s">
        <v>128</v>
      </c>
      <c r="D3633" s="1" t="n">
        <v>25</v>
      </c>
      <c r="E3633" s="1" t="s">
        <v>120</v>
      </c>
      <c r="F3633" s="1" t="n">
        <v>4</v>
      </c>
      <c r="G3633" s="1" t="n">
        <v>0</v>
      </c>
      <c r="H3633" s="1" t="n">
        <v>72</v>
      </c>
      <c r="I3633" s="1" t="n">
        <v>7</v>
      </c>
      <c r="J3633" s="1" t="n">
        <v>20</v>
      </c>
      <c r="K3633" s="1" t="n">
        <v>0.35</v>
      </c>
      <c r="L3633" s="1" t="n">
        <v>4</v>
      </c>
      <c r="M3633" s="1" t="n">
        <v>13</v>
      </c>
      <c r="N3633" s="1" t="n">
        <v>0.308</v>
      </c>
      <c r="O3633" s="1" t="n">
        <v>4</v>
      </c>
      <c r="P3633" s="1" t="n">
        <v>4</v>
      </c>
      <c r="Q3633" s="1" t="n">
        <v>1</v>
      </c>
      <c r="R3633" s="1" t="n">
        <v>1</v>
      </c>
      <c r="S3633" s="1" t="n">
        <v>5</v>
      </c>
      <c r="T3633" s="1" t="n">
        <v>6</v>
      </c>
      <c r="U3633" s="1" t="n">
        <v>4</v>
      </c>
      <c r="V3633" s="1" t="n">
        <v>3</v>
      </c>
      <c r="W3633" s="1" t="n">
        <v>0</v>
      </c>
      <c r="X3633" s="1" t="n">
        <v>2</v>
      </c>
      <c r="Y3633" s="1" t="n">
        <v>3</v>
      </c>
      <c r="Z3633" s="1" t="n">
        <v>22</v>
      </c>
      <c r="AA3633" s="1" t="n">
        <v>10</v>
      </c>
      <c r="AB3633" s="1" t="n">
        <v>0.506</v>
      </c>
      <c r="AC3633" s="1" t="n">
        <v>0.1</v>
      </c>
      <c r="AD3633" s="1" t="n">
        <f aca="false">IF(F3633=0,0,Z3633/F3633)</f>
        <v>5.5</v>
      </c>
      <c r="AE3633" s="1" t="str">
        <f aca="false">IFERROR(LEFT(C3633,FIND("-",C3633)-1),C3633)</f>
        <v>SG</v>
      </c>
      <c r="AF3633" s="1" t="str">
        <f aca="false">B3633&amp;"|"&amp;A3633</f>
        <v>Sean Kilpatrick|2015</v>
      </c>
      <c r="AG3633" s="1" t="n">
        <f aca="false">SUMPRODUCT(($A$2:$A$4670=A3633)*($Z$2:$Z$4670&gt;Z3633))+1</f>
        <v>454</v>
      </c>
    </row>
    <row r="3634" customFormat="false" ht="15" hidden="false" customHeight="false" outlineLevel="0" collapsed="false">
      <c r="A3634" s="1" t="n">
        <v>2015</v>
      </c>
      <c r="B3634" s="1" t="s">
        <v>534</v>
      </c>
      <c r="C3634" s="1" t="s">
        <v>102</v>
      </c>
      <c r="D3634" s="1" t="n">
        <v>29</v>
      </c>
      <c r="E3634" s="1" t="s">
        <v>609</v>
      </c>
      <c r="F3634" s="1" t="n">
        <v>16</v>
      </c>
      <c r="G3634" s="1" t="n">
        <v>1</v>
      </c>
      <c r="H3634" s="1" t="n">
        <v>327</v>
      </c>
      <c r="I3634" s="1" t="n">
        <v>46</v>
      </c>
      <c r="J3634" s="1" t="n">
        <v>125</v>
      </c>
      <c r="K3634" s="1" t="n">
        <v>0.368</v>
      </c>
      <c r="L3634" s="1" t="n">
        <v>18</v>
      </c>
      <c r="M3634" s="1" t="n">
        <v>60</v>
      </c>
      <c r="N3634" s="1" t="n">
        <v>0.3</v>
      </c>
      <c r="O3634" s="1" t="n">
        <v>24</v>
      </c>
      <c r="P3634" s="1" t="n">
        <v>34</v>
      </c>
      <c r="Q3634" s="1" t="n">
        <v>0.706</v>
      </c>
      <c r="R3634" s="1" t="n">
        <v>2</v>
      </c>
      <c r="S3634" s="1" t="n">
        <v>28</v>
      </c>
      <c r="T3634" s="1" t="n">
        <v>30</v>
      </c>
      <c r="U3634" s="1" t="n">
        <v>45</v>
      </c>
      <c r="V3634" s="1" t="n">
        <v>10</v>
      </c>
      <c r="W3634" s="1" t="n">
        <v>0</v>
      </c>
      <c r="X3634" s="1" t="n">
        <v>18</v>
      </c>
      <c r="Y3634" s="1" t="n">
        <v>29</v>
      </c>
      <c r="Z3634" s="1" t="n">
        <v>134</v>
      </c>
      <c r="AA3634" s="1" t="n">
        <v>11.4</v>
      </c>
      <c r="AB3634" s="1" t="n">
        <v>0.479</v>
      </c>
      <c r="AC3634" s="1" t="n">
        <v>0.4</v>
      </c>
      <c r="AD3634" s="1" t="n">
        <f aca="false">IF(F3634=0,0,Z3634/F3634)</f>
        <v>8.375</v>
      </c>
      <c r="AE3634" s="1" t="str">
        <f aca="false">IFERROR(LEFT(C3634,FIND("-",C3634)-1),C3634)</f>
        <v>PG</v>
      </c>
      <c r="AF3634" s="1" t="str">
        <f aca="false">B3634&amp;"|"&amp;A3634</f>
        <v>Sebastian Telfair|2015</v>
      </c>
      <c r="AG3634" s="1" t="n">
        <f aca="false">SUMPRODUCT(($A$2:$A$4670=A3634)*($Z$2:$Z$4670&gt;Z3634))+1</f>
        <v>375</v>
      </c>
    </row>
    <row r="3635" customFormat="false" ht="15" hidden="false" customHeight="false" outlineLevel="0" collapsed="false">
      <c r="A3635" s="1" t="n">
        <v>2015</v>
      </c>
      <c r="B3635" s="1" t="s">
        <v>724</v>
      </c>
      <c r="C3635" s="1" t="s">
        <v>92</v>
      </c>
      <c r="D3635" s="1" t="n">
        <v>25</v>
      </c>
      <c r="E3635" s="1" t="s">
        <v>609</v>
      </c>
      <c r="F3635" s="1" t="n">
        <v>64</v>
      </c>
      <c r="G3635" s="1" t="n">
        <v>64</v>
      </c>
      <c r="H3635" s="1" t="n">
        <v>2116</v>
      </c>
      <c r="I3635" s="1" t="n">
        <v>374</v>
      </c>
      <c r="J3635" s="1" t="n">
        <v>786</v>
      </c>
      <c r="K3635" s="1" t="n">
        <v>0.476</v>
      </c>
      <c r="L3635" s="1" t="n">
        <v>77</v>
      </c>
      <c r="M3635" s="1" t="n">
        <v>205</v>
      </c>
      <c r="N3635" s="1" t="n">
        <v>0.376</v>
      </c>
      <c r="O3635" s="1" t="n">
        <v>92</v>
      </c>
      <c r="P3635" s="1" t="n">
        <v>110</v>
      </c>
      <c r="Q3635" s="1" t="n">
        <v>0.836</v>
      </c>
      <c r="R3635" s="1" t="n">
        <v>135</v>
      </c>
      <c r="S3635" s="1" t="n">
        <v>364</v>
      </c>
      <c r="T3635" s="1" t="n">
        <v>499</v>
      </c>
      <c r="U3635" s="1" t="n">
        <v>55</v>
      </c>
      <c r="V3635" s="1" t="n">
        <v>30</v>
      </c>
      <c r="W3635" s="1" t="n">
        <v>155</v>
      </c>
      <c r="X3635" s="1" t="n">
        <v>97</v>
      </c>
      <c r="Y3635" s="1" t="n">
        <v>194</v>
      </c>
      <c r="Z3635" s="1" t="n">
        <v>917</v>
      </c>
      <c r="AA3635" s="1" t="n">
        <v>16.6</v>
      </c>
      <c r="AB3635" s="1" t="n">
        <v>0.549</v>
      </c>
      <c r="AC3635" s="1" t="n">
        <v>5.6</v>
      </c>
      <c r="AD3635" s="1" t="n">
        <f aca="false">IF(F3635=0,0,Z3635/F3635)</f>
        <v>14.328125</v>
      </c>
      <c r="AE3635" s="1" t="str">
        <f aca="false">IFERROR(LEFT(C3635,FIND("-",C3635)-1),C3635)</f>
        <v>PF</v>
      </c>
      <c r="AF3635" s="1" t="str">
        <f aca="false">B3635&amp;"|"&amp;A3635</f>
        <v>Serge Ibaka|2015</v>
      </c>
      <c r="AG3635" s="1" t="n">
        <f aca="false">SUMPRODUCT(($A$2:$A$4670=A3635)*($Z$2:$Z$4670&gt;Z3635))+1</f>
        <v>88</v>
      </c>
    </row>
    <row r="3636" customFormat="false" ht="15" hidden="false" customHeight="false" outlineLevel="0" collapsed="false">
      <c r="A3636" s="1" t="n">
        <v>2015</v>
      </c>
      <c r="B3636" s="1" t="s">
        <v>1030</v>
      </c>
      <c r="C3636" s="1" t="s">
        <v>128</v>
      </c>
      <c r="D3636" s="1" t="n">
        <v>21</v>
      </c>
      <c r="E3636" s="1" t="s">
        <v>891</v>
      </c>
      <c r="F3636" s="1" t="n">
        <v>33</v>
      </c>
      <c r="G3636" s="1" t="n">
        <v>16</v>
      </c>
      <c r="H3636" s="1" t="n">
        <v>555</v>
      </c>
      <c r="I3636" s="1" t="n">
        <v>54</v>
      </c>
      <c r="J3636" s="1" t="n">
        <v>134</v>
      </c>
      <c r="K3636" s="1" t="n">
        <v>0.403</v>
      </c>
      <c r="L3636" s="1" t="n">
        <v>16</v>
      </c>
      <c r="M3636" s="1" t="n">
        <v>54</v>
      </c>
      <c r="N3636" s="1" t="n">
        <v>0.296</v>
      </c>
      <c r="O3636" s="1" t="n">
        <v>29</v>
      </c>
      <c r="P3636" s="1" t="n">
        <v>38</v>
      </c>
      <c r="Q3636" s="1" t="n">
        <v>0.763</v>
      </c>
      <c r="R3636" s="1" t="n">
        <v>22</v>
      </c>
      <c r="S3636" s="1" t="n">
        <v>44</v>
      </c>
      <c r="T3636" s="1" t="n">
        <v>66</v>
      </c>
      <c r="U3636" s="1" t="n">
        <v>46</v>
      </c>
      <c r="V3636" s="1" t="n">
        <v>23</v>
      </c>
      <c r="W3636" s="1" t="n">
        <v>1</v>
      </c>
      <c r="X3636" s="1" t="n">
        <v>24</v>
      </c>
      <c r="Y3636" s="1" t="n">
        <v>45</v>
      </c>
      <c r="Z3636" s="1" t="n">
        <v>153</v>
      </c>
      <c r="AA3636" s="1" t="n">
        <v>10.5</v>
      </c>
      <c r="AB3636" s="1" t="n">
        <v>0.508</v>
      </c>
      <c r="AC3636" s="1" t="n">
        <v>0.7</v>
      </c>
      <c r="AD3636" s="1" t="n">
        <f aca="false">IF(F3636=0,0,Z3636/F3636)</f>
        <v>4.63636363636364</v>
      </c>
      <c r="AE3636" s="1" t="str">
        <f aca="false">IFERROR(LEFT(C3636,FIND("-",C3636)-1),C3636)</f>
        <v>SG</v>
      </c>
      <c r="AF3636" s="1" t="str">
        <f aca="false">B3636&amp;"|"&amp;A3636</f>
        <v>Sergey Karasev|2015</v>
      </c>
      <c r="AG3636" s="1" t="n">
        <f aca="false">SUMPRODUCT(($A$2:$A$4670=A3636)*($Z$2:$Z$4670&gt;Z3636))+1</f>
        <v>365</v>
      </c>
    </row>
    <row r="3637" customFormat="false" ht="15" hidden="false" customHeight="false" outlineLevel="0" collapsed="false">
      <c r="A3637" s="1" t="n">
        <v>2015</v>
      </c>
      <c r="B3637" s="1" t="s">
        <v>1031</v>
      </c>
      <c r="C3637" s="1" t="s">
        <v>102</v>
      </c>
      <c r="D3637" s="1" t="n">
        <v>24</v>
      </c>
      <c r="E3637" s="1" t="s">
        <v>124</v>
      </c>
      <c r="F3637" s="1" t="n">
        <v>2</v>
      </c>
      <c r="G3637" s="1" t="n">
        <v>0</v>
      </c>
      <c r="H3637" s="1" t="n">
        <v>8</v>
      </c>
      <c r="I3637" s="1" t="n">
        <v>0</v>
      </c>
      <c r="J3637" s="1" t="n">
        <v>3</v>
      </c>
      <c r="K3637" s="1" t="n">
        <v>0</v>
      </c>
      <c r="L3637" s="1" t="n">
        <v>0</v>
      </c>
      <c r="M3637" s="1" t="n">
        <v>1</v>
      </c>
      <c r="N3637" s="1" t="n">
        <v>0</v>
      </c>
      <c r="O3637" s="1" t="n">
        <v>0</v>
      </c>
      <c r="P3637" s="1" t="n">
        <v>0</v>
      </c>
      <c r="R3637" s="1" t="n">
        <v>0</v>
      </c>
      <c r="S3637" s="1" t="n">
        <v>2</v>
      </c>
      <c r="T3637" s="1" t="n">
        <v>2</v>
      </c>
      <c r="U3637" s="1" t="n">
        <v>1</v>
      </c>
      <c r="V3637" s="1" t="n">
        <v>0</v>
      </c>
      <c r="W3637" s="1" t="n">
        <v>0</v>
      </c>
      <c r="X3637" s="1" t="n">
        <v>0</v>
      </c>
      <c r="Y3637" s="1" t="n">
        <v>2</v>
      </c>
      <c r="Z3637" s="1" t="n">
        <v>0</v>
      </c>
      <c r="AA3637" s="1" t="n">
        <v>-11.4</v>
      </c>
      <c r="AB3637" s="1" t="n">
        <v>0</v>
      </c>
      <c r="AC3637" s="1" t="n">
        <v>0</v>
      </c>
      <c r="AD3637" s="1" t="n">
        <f aca="false">IF(F3637=0,0,Z3637/F3637)</f>
        <v>0</v>
      </c>
      <c r="AE3637" s="1" t="str">
        <f aca="false">IFERROR(LEFT(C3637,FIND("-",C3637)-1),C3637)</f>
        <v>PG</v>
      </c>
      <c r="AF3637" s="1" t="str">
        <f aca="false">B3637&amp;"|"&amp;A3637</f>
        <v>Seth Curry|2015</v>
      </c>
      <c r="AG3637" s="1" t="n">
        <f aca="false">SUMPRODUCT(($A$2:$A$4670=A3637)*($Z$2:$Z$4670&gt;Z3637))+1</f>
        <v>487</v>
      </c>
    </row>
    <row r="3638" customFormat="false" ht="15" hidden="false" customHeight="false" outlineLevel="0" collapsed="false">
      <c r="A3638" s="1" t="n">
        <v>2015</v>
      </c>
      <c r="B3638" s="1" t="s">
        <v>1032</v>
      </c>
      <c r="C3638" s="1" t="s">
        <v>128</v>
      </c>
      <c r="D3638" s="1" t="n">
        <v>22</v>
      </c>
      <c r="E3638" s="1" t="s">
        <v>120</v>
      </c>
      <c r="F3638" s="1" t="n">
        <v>38</v>
      </c>
      <c r="G3638" s="1" t="n">
        <v>13</v>
      </c>
      <c r="H3638" s="1" t="n">
        <v>866</v>
      </c>
      <c r="I3638" s="1" t="n">
        <v>194</v>
      </c>
      <c r="J3638" s="1" t="n">
        <v>397</v>
      </c>
      <c r="K3638" s="1" t="n">
        <v>0.489</v>
      </c>
      <c r="L3638" s="1" t="n">
        <v>20</v>
      </c>
      <c r="M3638" s="1" t="n">
        <v>51</v>
      </c>
      <c r="N3638" s="1" t="n">
        <v>0.392</v>
      </c>
      <c r="O3638" s="1" t="n">
        <v>104</v>
      </c>
      <c r="P3638" s="1" t="n">
        <v>145</v>
      </c>
      <c r="Q3638" s="1" t="n">
        <v>0.717</v>
      </c>
      <c r="R3638" s="1" t="n">
        <v>63</v>
      </c>
      <c r="S3638" s="1" t="n">
        <v>91</v>
      </c>
      <c r="T3638" s="1" t="n">
        <v>154</v>
      </c>
      <c r="U3638" s="1" t="n">
        <v>44</v>
      </c>
      <c r="V3638" s="1" t="n">
        <v>18</v>
      </c>
      <c r="W3638" s="1" t="n">
        <v>7</v>
      </c>
      <c r="X3638" s="1" t="n">
        <v>35</v>
      </c>
      <c r="Y3638" s="1" t="n">
        <v>49</v>
      </c>
      <c r="Z3638" s="1" t="n">
        <v>512</v>
      </c>
      <c r="AA3638" s="1" t="n">
        <v>19.9</v>
      </c>
      <c r="AB3638" s="1" t="n">
        <v>0.556</v>
      </c>
      <c r="AC3638" s="1" t="n">
        <v>2</v>
      </c>
      <c r="AD3638" s="1" t="n">
        <f aca="false">IF(F3638=0,0,Z3638/F3638)</f>
        <v>13.4736842105263</v>
      </c>
      <c r="AE3638" s="1" t="str">
        <f aca="false">IFERROR(LEFT(C3638,FIND("-",C3638)-1),C3638)</f>
        <v>SG</v>
      </c>
      <c r="AF3638" s="1" t="str">
        <f aca="false">B3638&amp;"|"&amp;A3638</f>
        <v>Shabazz Muhammad|2015</v>
      </c>
      <c r="AG3638" s="1" t="n">
        <f aca="false">SUMPRODUCT(($A$2:$A$4670=A3638)*($Z$2:$Z$4670&gt;Z3638))+1</f>
        <v>208</v>
      </c>
    </row>
    <row r="3639" customFormat="false" ht="15" hidden="false" customHeight="false" outlineLevel="0" collapsed="false">
      <c r="A3639" s="1" t="n">
        <v>2015</v>
      </c>
      <c r="B3639" s="1" t="s">
        <v>1116</v>
      </c>
      <c r="C3639" s="1" t="s">
        <v>102</v>
      </c>
      <c r="D3639" s="1" t="n">
        <v>23</v>
      </c>
      <c r="E3639" s="1" t="s">
        <v>126</v>
      </c>
      <c r="F3639" s="1" t="n">
        <v>51</v>
      </c>
      <c r="G3639" s="1" t="n">
        <v>10</v>
      </c>
      <c r="H3639" s="1" t="n">
        <v>1012</v>
      </c>
      <c r="I3639" s="1" t="n">
        <v>87</v>
      </c>
      <c r="J3639" s="1" t="n">
        <v>228</v>
      </c>
      <c r="K3639" s="1" t="n">
        <v>0.382</v>
      </c>
      <c r="L3639" s="1" t="n">
        <v>43</v>
      </c>
      <c r="M3639" s="1" t="n">
        <v>118</v>
      </c>
      <c r="N3639" s="1" t="n">
        <v>0.364</v>
      </c>
      <c r="O3639" s="1" t="n">
        <v>44</v>
      </c>
      <c r="P3639" s="1" t="n">
        <v>56</v>
      </c>
      <c r="Q3639" s="1" t="n">
        <v>0.786</v>
      </c>
      <c r="R3639" s="1" t="n">
        <v>17</v>
      </c>
      <c r="S3639" s="1" t="n">
        <v>96</v>
      </c>
      <c r="T3639" s="1" t="n">
        <v>113</v>
      </c>
      <c r="U3639" s="1" t="n">
        <v>130</v>
      </c>
      <c r="V3639" s="1" t="n">
        <v>40</v>
      </c>
      <c r="W3639" s="1" t="n">
        <v>4</v>
      </c>
      <c r="X3639" s="1" t="n">
        <v>81</v>
      </c>
      <c r="Y3639" s="1" t="n">
        <v>76</v>
      </c>
      <c r="Z3639" s="1" t="n">
        <v>261</v>
      </c>
      <c r="AA3639" s="1" t="n">
        <v>9.3</v>
      </c>
      <c r="AB3639" s="1" t="n">
        <v>0.517</v>
      </c>
      <c r="AC3639" s="1" t="n">
        <v>0.5</v>
      </c>
      <c r="AD3639" s="1" t="n">
        <f aca="false">IF(F3639=0,0,Z3639/F3639)</f>
        <v>5.11764705882353</v>
      </c>
      <c r="AE3639" s="1" t="str">
        <f aca="false">IFERROR(LEFT(C3639,FIND("-",C3639)-1),C3639)</f>
        <v>PG</v>
      </c>
      <c r="AF3639" s="1" t="str">
        <f aca="false">B3639&amp;"|"&amp;A3639</f>
        <v>Shabazz Napier|2015</v>
      </c>
      <c r="AG3639" s="1" t="n">
        <f aca="false">SUMPRODUCT(($A$2:$A$4670=A3639)*($Z$2:$Z$4670&gt;Z3639))+1</f>
        <v>309</v>
      </c>
    </row>
    <row r="3640" customFormat="false" ht="15" hidden="false" customHeight="false" outlineLevel="0" collapsed="false">
      <c r="A3640" s="1" t="n">
        <v>2015</v>
      </c>
      <c r="B3640" s="1" t="s">
        <v>1034</v>
      </c>
      <c r="C3640" s="1" t="s">
        <v>102</v>
      </c>
      <c r="D3640" s="1" t="n">
        <v>22</v>
      </c>
      <c r="E3640" s="1" t="s">
        <v>256</v>
      </c>
      <c r="F3640" s="1" t="n">
        <v>76</v>
      </c>
      <c r="G3640" s="1" t="n">
        <v>22</v>
      </c>
      <c r="H3640" s="1" t="n">
        <v>1865</v>
      </c>
      <c r="I3640" s="1" t="n">
        <v>187</v>
      </c>
      <c r="J3640" s="1" t="n">
        <v>432</v>
      </c>
      <c r="K3640" s="1" t="n">
        <v>0.433</v>
      </c>
      <c r="L3640" s="1" t="n">
        <v>35</v>
      </c>
      <c r="M3640" s="1" t="n">
        <v>116</v>
      </c>
      <c r="N3640" s="1" t="n">
        <v>0.302</v>
      </c>
      <c r="O3640" s="1" t="n">
        <v>61</v>
      </c>
      <c r="P3640" s="1" t="n">
        <v>78</v>
      </c>
      <c r="Q3640" s="1" t="n">
        <v>0.782</v>
      </c>
      <c r="R3640" s="1" t="n">
        <v>29</v>
      </c>
      <c r="S3640" s="1" t="n">
        <v>147</v>
      </c>
      <c r="T3640" s="1" t="n">
        <v>176</v>
      </c>
      <c r="U3640" s="1" t="n">
        <v>226</v>
      </c>
      <c r="V3640" s="1" t="n">
        <v>93</v>
      </c>
      <c r="W3640" s="1" t="n">
        <v>9</v>
      </c>
      <c r="X3640" s="1" t="n">
        <v>83</v>
      </c>
      <c r="Y3640" s="1" t="n">
        <v>150</v>
      </c>
      <c r="Z3640" s="1" t="n">
        <v>470</v>
      </c>
      <c r="AA3640" s="1" t="n">
        <v>10.9</v>
      </c>
      <c r="AB3640" s="1" t="n">
        <v>0.504</v>
      </c>
      <c r="AC3640" s="1" t="n">
        <v>1.7</v>
      </c>
      <c r="AD3640" s="1" t="n">
        <f aca="false">IF(F3640=0,0,Z3640/F3640)</f>
        <v>6.18421052631579</v>
      </c>
      <c r="AE3640" s="1" t="str">
        <f aca="false">IFERROR(LEFT(C3640,FIND("-",C3640)-1),C3640)</f>
        <v>PG</v>
      </c>
      <c r="AF3640" s="1" t="str">
        <f aca="false">B3640&amp;"|"&amp;A3640</f>
        <v>Shane Larkin|2015</v>
      </c>
      <c r="AG3640" s="1" t="n">
        <f aca="false">SUMPRODUCT(($A$2:$A$4670=A3640)*($Z$2:$Z$4670&gt;Z3640))+1</f>
        <v>222</v>
      </c>
    </row>
    <row r="3641" customFormat="false" ht="15" hidden="false" customHeight="false" outlineLevel="0" collapsed="false">
      <c r="A3641" s="1" t="n">
        <v>2015</v>
      </c>
      <c r="B3641" s="1" t="s">
        <v>537</v>
      </c>
      <c r="C3641" s="1" t="s">
        <v>128</v>
      </c>
      <c r="D3641" s="1" t="n">
        <v>29</v>
      </c>
      <c r="E3641" s="1" t="s">
        <v>126</v>
      </c>
      <c r="F3641" s="1" t="n">
        <v>5</v>
      </c>
      <c r="G3641" s="1" t="n">
        <v>2</v>
      </c>
      <c r="H3641" s="1" t="n">
        <v>89</v>
      </c>
      <c r="I3641" s="1" t="n">
        <v>7</v>
      </c>
      <c r="J3641" s="1" t="n">
        <v>19</v>
      </c>
      <c r="K3641" s="1" t="n">
        <v>0.368</v>
      </c>
      <c r="L3641" s="1" t="n">
        <v>3</v>
      </c>
      <c r="M3641" s="1" t="n">
        <v>7</v>
      </c>
      <c r="N3641" s="1" t="n">
        <v>0.429</v>
      </c>
      <c r="O3641" s="1" t="n">
        <v>3</v>
      </c>
      <c r="P3641" s="1" t="n">
        <v>4</v>
      </c>
      <c r="Q3641" s="1" t="n">
        <v>0.75</v>
      </c>
      <c r="R3641" s="1" t="n">
        <v>0</v>
      </c>
      <c r="S3641" s="1" t="n">
        <v>1</v>
      </c>
      <c r="T3641" s="1" t="n">
        <v>1</v>
      </c>
      <c r="U3641" s="1" t="n">
        <v>3</v>
      </c>
      <c r="V3641" s="1" t="n">
        <v>4</v>
      </c>
      <c r="W3641" s="1" t="n">
        <v>0</v>
      </c>
      <c r="X3641" s="1" t="n">
        <v>4</v>
      </c>
      <c r="Y3641" s="1" t="n">
        <v>8</v>
      </c>
      <c r="Z3641" s="1" t="n">
        <v>20</v>
      </c>
      <c r="AA3641" s="1" t="n">
        <v>4.4</v>
      </c>
      <c r="AB3641" s="1" t="n">
        <v>0.482</v>
      </c>
      <c r="AC3641" s="1" t="n">
        <v>0</v>
      </c>
      <c r="AD3641" s="1" t="n">
        <f aca="false">IF(F3641=0,0,Z3641/F3641)</f>
        <v>4</v>
      </c>
      <c r="AE3641" s="1" t="str">
        <f aca="false">IFERROR(LEFT(C3641,FIND("-",C3641)-1),C3641)</f>
        <v>SG</v>
      </c>
      <c r="AF3641" s="1" t="str">
        <f aca="false">B3641&amp;"|"&amp;A3641</f>
        <v>Shannon Brown|2015</v>
      </c>
      <c r="AG3641" s="1" t="n">
        <f aca="false">SUMPRODUCT(($A$2:$A$4670=A3641)*($Z$2:$Z$4670&gt;Z3641))+1</f>
        <v>458</v>
      </c>
    </row>
    <row r="3642" customFormat="false" ht="15" hidden="false" customHeight="false" outlineLevel="0" collapsed="false">
      <c r="A3642" s="1" t="n">
        <v>2015</v>
      </c>
      <c r="B3642" s="1" t="s">
        <v>666</v>
      </c>
      <c r="C3642" s="1" t="s">
        <v>102</v>
      </c>
      <c r="D3642" s="1" t="n">
        <v>29</v>
      </c>
      <c r="E3642" s="1" t="s">
        <v>117</v>
      </c>
      <c r="F3642" s="1" t="n">
        <v>78</v>
      </c>
      <c r="G3642" s="1" t="n">
        <v>2</v>
      </c>
      <c r="H3642" s="1" t="n">
        <v>1468</v>
      </c>
      <c r="I3642" s="1" t="n">
        <v>198</v>
      </c>
      <c r="J3642" s="1" t="n">
        <v>396</v>
      </c>
      <c r="K3642" s="1" t="n">
        <v>0.5</v>
      </c>
      <c r="L3642" s="1" t="n">
        <v>0</v>
      </c>
      <c r="M3642" s="1" t="n">
        <v>2</v>
      </c>
      <c r="N3642" s="1" t="n">
        <v>0</v>
      </c>
      <c r="O3642" s="1" t="n">
        <v>65</v>
      </c>
      <c r="P3642" s="1" t="n">
        <v>91</v>
      </c>
      <c r="Q3642" s="1" t="n">
        <v>0.714</v>
      </c>
      <c r="R3642" s="1" t="n">
        <v>43</v>
      </c>
      <c r="S3642" s="1" t="n">
        <v>140</v>
      </c>
      <c r="T3642" s="1" t="n">
        <v>183</v>
      </c>
      <c r="U3642" s="1" t="n">
        <v>259</v>
      </c>
      <c r="V3642" s="1" t="n">
        <v>49</v>
      </c>
      <c r="W3642" s="1" t="n">
        <v>20</v>
      </c>
      <c r="X3642" s="1" t="n">
        <v>102</v>
      </c>
      <c r="Y3642" s="1" t="n">
        <v>110</v>
      </c>
      <c r="Z3642" s="1" t="n">
        <v>461</v>
      </c>
      <c r="AA3642" s="1" t="n">
        <v>12.9</v>
      </c>
      <c r="AB3642" s="1" t="n">
        <v>0.529</v>
      </c>
      <c r="AC3642" s="1" t="n">
        <v>3.3</v>
      </c>
      <c r="AD3642" s="1" t="n">
        <f aca="false">IF(F3642=0,0,Z3642/F3642)</f>
        <v>5.91025641025641</v>
      </c>
      <c r="AE3642" s="1" t="str">
        <f aca="false">IFERROR(LEFT(C3642,FIND("-",C3642)-1),C3642)</f>
        <v>PG</v>
      </c>
      <c r="AF3642" s="1" t="str">
        <f aca="false">B3642&amp;"|"&amp;A3642</f>
        <v>Shaun Livingston|2015</v>
      </c>
      <c r="AG3642" s="1" t="n">
        <f aca="false">SUMPRODUCT(($A$2:$A$4670=A3642)*($Z$2:$Z$4670&gt;Z3642))+1</f>
        <v>225</v>
      </c>
    </row>
    <row r="3643" customFormat="false" ht="15" hidden="false" customHeight="false" outlineLevel="0" collapsed="false">
      <c r="A3643" s="1" t="n">
        <v>2015</v>
      </c>
      <c r="B3643" s="1" t="s">
        <v>540</v>
      </c>
      <c r="C3643" s="1" t="s">
        <v>92</v>
      </c>
      <c r="D3643" s="1" t="n">
        <v>31</v>
      </c>
      <c r="E3643" s="1" t="s">
        <v>115</v>
      </c>
      <c r="F3643" s="1" t="n">
        <v>21</v>
      </c>
      <c r="G3643" s="1" t="n">
        <v>0</v>
      </c>
      <c r="H3643" s="1" t="n">
        <v>126</v>
      </c>
      <c r="I3643" s="1" t="n">
        <v>9</v>
      </c>
      <c r="J3643" s="1" t="n">
        <v>35</v>
      </c>
      <c r="K3643" s="1" t="n">
        <v>0.257</v>
      </c>
      <c r="L3643" s="1" t="n">
        <v>0</v>
      </c>
      <c r="M3643" s="1" t="n">
        <v>5</v>
      </c>
      <c r="N3643" s="1" t="n">
        <v>0</v>
      </c>
      <c r="O3643" s="1" t="n">
        <v>6</v>
      </c>
      <c r="P3643" s="1" t="n">
        <v>12</v>
      </c>
      <c r="Q3643" s="1" t="n">
        <v>0.5</v>
      </c>
      <c r="R3643" s="1" t="n">
        <v>16</v>
      </c>
      <c r="S3643" s="1" t="n">
        <v>22</v>
      </c>
      <c r="T3643" s="1" t="n">
        <v>38</v>
      </c>
      <c r="U3643" s="1" t="n">
        <v>4</v>
      </c>
      <c r="V3643" s="1" t="n">
        <v>5</v>
      </c>
      <c r="W3643" s="1" t="n">
        <v>3</v>
      </c>
      <c r="X3643" s="1" t="n">
        <v>3</v>
      </c>
      <c r="Y3643" s="1" t="n">
        <v>16</v>
      </c>
      <c r="Z3643" s="1" t="n">
        <v>24</v>
      </c>
      <c r="AA3643" s="1" t="n">
        <v>7.2</v>
      </c>
      <c r="AB3643" s="1" t="n">
        <v>0.298</v>
      </c>
      <c r="AC3643" s="1" t="n">
        <v>0</v>
      </c>
      <c r="AD3643" s="1" t="n">
        <f aca="false">IF(F3643=0,0,Z3643/F3643)</f>
        <v>1.14285714285714</v>
      </c>
      <c r="AE3643" s="1" t="str">
        <f aca="false">IFERROR(LEFT(C3643,FIND("-",C3643)-1),C3643)</f>
        <v>PF</v>
      </c>
      <c r="AF3643" s="1" t="str">
        <f aca="false">B3643&amp;"|"&amp;A3643</f>
        <v>Shavlik Randolph|2015</v>
      </c>
      <c r="AG3643" s="1" t="n">
        <f aca="false">SUMPRODUCT(($A$2:$A$4670=A3643)*($Z$2:$Z$4670&gt;Z3643))+1</f>
        <v>452</v>
      </c>
    </row>
    <row r="3644" customFormat="false" ht="15" hidden="false" customHeight="false" outlineLevel="0" collapsed="false">
      <c r="A3644" s="1" t="n">
        <v>2015</v>
      </c>
      <c r="B3644" s="1" t="s">
        <v>541</v>
      </c>
      <c r="C3644" s="1" t="s">
        <v>123</v>
      </c>
      <c r="D3644" s="1" t="n">
        <v>36</v>
      </c>
      <c r="E3644" s="1" t="s">
        <v>135</v>
      </c>
      <c r="F3644" s="1" t="n">
        <v>57</v>
      </c>
      <c r="G3644" s="1" t="n">
        <v>24</v>
      </c>
      <c r="H3644" s="1" t="n">
        <v>1101</v>
      </c>
      <c r="I3644" s="1" t="n">
        <v>119</v>
      </c>
      <c r="J3644" s="1" t="n">
        <v>267</v>
      </c>
      <c r="K3644" s="1" t="n">
        <v>0.446</v>
      </c>
      <c r="L3644" s="1" t="n">
        <v>12</v>
      </c>
      <c r="M3644" s="1" t="n">
        <v>46</v>
      </c>
      <c r="N3644" s="1" t="n">
        <v>0.261</v>
      </c>
      <c r="O3644" s="1" t="n">
        <v>26</v>
      </c>
      <c r="P3644" s="1" t="n">
        <v>34</v>
      </c>
      <c r="Q3644" s="1" t="n">
        <v>0.765</v>
      </c>
      <c r="R3644" s="1" t="n">
        <v>64</v>
      </c>
      <c r="S3644" s="1" t="n">
        <v>138</v>
      </c>
      <c r="T3644" s="1" t="n">
        <v>202</v>
      </c>
      <c r="U3644" s="1" t="n">
        <v>51</v>
      </c>
      <c r="V3644" s="1" t="n">
        <v>27</v>
      </c>
      <c r="W3644" s="1" t="n">
        <v>27</v>
      </c>
      <c r="X3644" s="1" t="n">
        <v>33</v>
      </c>
      <c r="Y3644" s="1" t="n">
        <v>58</v>
      </c>
      <c r="Z3644" s="1" t="n">
        <v>276</v>
      </c>
      <c r="AA3644" s="1" t="n">
        <v>11</v>
      </c>
      <c r="AB3644" s="1" t="n">
        <v>0.489</v>
      </c>
      <c r="AC3644" s="1" t="n">
        <v>1.7</v>
      </c>
      <c r="AD3644" s="1" t="n">
        <f aca="false">IF(F3644=0,0,Z3644/F3644)</f>
        <v>4.8421052631579</v>
      </c>
      <c r="AE3644" s="1" t="str">
        <f aca="false">IFERROR(LEFT(C3644,FIND("-",C3644)-1),C3644)</f>
        <v>SF</v>
      </c>
      <c r="AF3644" s="1" t="str">
        <f aca="false">B3644&amp;"|"&amp;A3644</f>
        <v>Shawn Marion|2015</v>
      </c>
      <c r="AG3644" s="1" t="n">
        <f aca="false">SUMPRODUCT(($A$2:$A$4670=A3644)*($Z$2:$Z$4670&gt;Z3644))+1</f>
        <v>303</v>
      </c>
    </row>
    <row r="3645" customFormat="false" ht="15" hidden="false" customHeight="false" outlineLevel="0" collapsed="false">
      <c r="A3645" s="1" t="n">
        <v>2015</v>
      </c>
      <c r="B3645" s="1" t="s">
        <v>542</v>
      </c>
      <c r="C3645" s="1" t="s">
        <v>123</v>
      </c>
      <c r="D3645" s="1" t="n">
        <v>28</v>
      </c>
      <c r="E3645" s="1" t="s">
        <v>115</v>
      </c>
      <c r="F3645" s="1" t="n">
        <v>63</v>
      </c>
      <c r="G3645" s="1" t="n">
        <v>22</v>
      </c>
      <c r="H3645" s="1" t="n">
        <v>1087</v>
      </c>
      <c r="I3645" s="1" t="n">
        <v>121</v>
      </c>
      <c r="J3645" s="1" t="n">
        <v>300</v>
      </c>
      <c r="K3645" s="1" t="n">
        <v>0.403</v>
      </c>
      <c r="L3645" s="1" t="n">
        <v>64</v>
      </c>
      <c r="M3645" s="1" t="n">
        <v>178</v>
      </c>
      <c r="N3645" s="1" t="n">
        <v>0.36</v>
      </c>
      <c r="O3645" s="1" t="n">
        <v>35</v>
      </c>
      <c r="P3645" s="1" t="n">
        <v>40</v>
      </c>
      <c r="Q3645" s="1" t="n">
        <v>0.875</v>
      </c>
      <c r="R3645" s="1" t="n">
        <v>36</v>
      </c>
      <c r="S3645" s="1" t="n">
        <v>130</v>
      </c>
      <c r="T3645" s="1" t="n">
        <v>166</v>
      </c>
      <c r="U3645" s="1" t="n">
        <v>44</v>
      </c>
      <c r="V3645" s="1" t="n">
        <v>25</v>
      </c>
      <c r="W3645" s="1" t="n">
        <v>21</v>
      </c>
      <c r="X3645" s="1" t="n">
        <v>30</v>
      </c>
      <c r="Y3645" s="1" t="n">
        <v>135</v>
      </c>
      <c r="Z3645" s="1" t="n">
        <v>341</v>
      </c>
      <c r="AA3645" s="1" t="n">
        <v>10.5</v>
      </c>
      <c r="AB3645" s="1" t="n">
        <v>0.537</v>
      </c>
      <c r="AC3645" s="1" t="n">
        <v>1.9</v>
      </c>
      <c r="AD3645" s="1" t="n">
        <f aca="false">IF(F3645=0,0,Z3645/F3645)</f>
        <v>5.41269841269841</v>
      </c>
      <c r="AE3645" s="1" t="str">
        <f aca="false">IFERROR(LEFT(C3645,FIND("-",C3645)-1),C3645)</f>
        <v>SF</v>
      </c>
      <c r="AF3645" s="1" t="str">
        <f aca="false">B3645&amp;"|"&amp;A3645</f>
        <v>Shawne Williams|2015</v>
      </c>
      <c r="AG3645" s="1" t="n">
        <f aca="false">SUMPRODUCT(($A$2:$A$4670=A3645)*($Z$2:$Z$4670&gt;Z3645))+1</f>
        <v>274</v>
      </c>
    </row>
    <row r="3646" customFormat="false" ht="15" hidden="false" customHeight="false" outlineLevel="0" collapsed="false">
      <c r="A3646" s="1" t="n">
        <v>2015</v>
      </c>
      <c r="B3646" s="1" t="s">
        <v>1117</v>
      </c>
      <c r="C3646" s="1" t="s">
        <v>92</v>
      </c>
      <c r="D3646" s="1" t="n">
        <v>23</v>
      </c>
      <c r="E3646" s="1" t="s">
        <v>145</v>
      </c>
      <c r="F3646" s="1" t="n">
        <v>20</v>
      </c>
      <c r="G3646" s="1" t="n">
        <v>0</v>
      </c>
      <c r="H3646" s="1" t="n">
        <v>108</v>
      </c>
      <c r="I3646" s="1" t="n">
        <v>19</v>
      </c>
      <c r="J3646" s="1" t="n">
        <v>42</v>
      </c>
      <c r="K3646" s="1" t="n">
        <v>0.452</v>
      </c>
      <c r="L3646" s="1" t="n">
        <v>1</v>
      </c>
      <c r="M3646" s="1" t="n">
        <v>6</v>
      </c>
      <c r="N3646" s="1" t="n">
        <v>0.167</v>
      </c>
      <c r="O3646" s="1" t="n">
        <v>18</v>
      </c>
      <c r="P3646" s="1" t="n">
        <v>23</v>
      </c>
      <c r="Q3646" s="1" t="n">
        <v>0.783</v>
      </c>
      <c r="R3646" s="1" t="n">
        <v>10</v>
      </c>
      <c r="S3646" s="1" t="n">
        <v>19</v>
      </c>
      <c r="T3646" s="1" t="n">
        <v>29</v>
      </c>
      <c r="U3646" s="1" t="n">
        <v>6</v>
      </c>
      <c r="V3646" s="1" t="n">
        <v>5</v>
      </c>
      <c r="W3646" s="1" t="n">
        <v>2</v>
      </c>
      <c r="X3646" s="1" t="n">
        <v>5</v>
      </c>
      <c r="Y3646" s="1" t="n">
        <v>18</v>
      </c>
      <c r="Z3646" s="1" t="n">
        <v>57</v>
      </c>
      <c r="AA3646" s="1" t="n">
        <v>20</v>
      </c>
      <c r="AB3646" s="1" t="n">
        <v>0.547</v>
      </c>
      <c r="AC3646" s="1" t="n">
        <v>0.4</v>
      </c>
      <c r="AD3646" s="1" t="n">
        <f aca="false">IF(F3646=0,0,Z3646/F3646)</f>
        <v>2.85</v>
      </c>
      <c r="AE3646" s="1" t="str">
        <f aca="false">IFERROR(LEFT(C3646,FIND("-",C3646)-1),C3646)</f>
        <v>PF</v>
      </c>
      <c r="AF3646" s="1" t="str">
        <f aca="false">B3646&amp;"|"&amp;A3646</f>
        <v>Shayne Whittington|2015</v>
      </c>
      <c r="AG3646" s="1" t="n">
        <f aca="false">SUMPRODUCT(($A$2:$A$4670=A3646)*($Z$2:$Z$4670&gt;Z3646))+1</f>
        <v>414</v>
      </c>
    </row>
    <row r="3647" customFormat="false" ht="15" hidden="false" customHeight="false" outlineLevel="0" collapsed="false">
      <c r="A3647" s="1" t="n">
        <v>2015</v>
      </c>
      <c r="B3647" s="1" t="s">
        <v>880</v>
      </c>
      <c r="C3647" s="1" t="s">
        <v>102</v>
      </c>
      <c r="D3647" s="1" t="n">
        <v>24</v>
      </c>
      <c r="E3647" s="1" t="s">
        <v>110</v>
      </c>
      <c r="F3647" s="1" t="n">
        <v>55</v>
      </c>
      <c r="G3647" s="1" t="n">
        <v>0</v>
      </c>
      <c r="H3647" s="1" t="n">
        <v>833</v>
      </c>
      <c r="I3647" s="1" t="n">
        <v>117</v>
      </c>
      <c r="J3647" s="1" t="n">
        <v>292</v>
      </c>
      <c r="K3647" s="1" t="n">
        <v>0.401</v>
      </c>
      <c r="L3647" s="1" t="n">
        <v>40</v>
      </c>
      <c r="M3647" s="1" t="n">
        <v>127</v>
      </c>
      <c r="N3647" s="1" t="n">
        <v>0.315</v>
      </c>
      <c r="O3647" s="1" t="n">
        <v>25</v>
      </c>
      <c r="P3647" s="1" t="n">
        <v>31</v>
      </c>
      <c r="Q3647" s="1" t="n">
        <v>0.806</v>
      </c>
      <c r="R3647" s="1" t="n">
        <v>8</v>
      </c>
      <c r="S3647" s="1" t="n">
        <v>71</v>
      </c>
      <c r="T3647" s="1" t="n">
        <v>79</v>
      </c>
      <c r="U3647" s="1" t="n">
        <v>155</v>
      </c>
      <c r="V3647" s="1" t="n">
        <v>30</v>
      </c>
      <c r="W3647" s="1" t="n">
        <v>2</v>
      </c>
      <c r="X3647" s="1" t="n">
        <v>49</v>
      </c>
      <c r="Y3647" s="1" t="n">
        <v>32</v>
      </c>
      <c r="Z3647" s="1" t="n">
        <v>299</v>
      </c>
      <c r="AA3647" s="1" t="n">
        <v>13.2</v>
      </c>
      <c r="AB3647" s="1" t="n">
        <v>0.489</v>
      </c>
      <c r="AC3647" s="1" t="n">
        <v>1.3</v>
      </c>
      <c r="AD3647" s="1" t="n">
        <f aca="false">IF(F3647=0,0,Z3647/F3647)</f>
        <v>5.43636363636364</v>
      </c>
      <c r="AE3647" s="1" t="str">
        <f aca="false">IFERROR(LEFT(C3647,FIND("-",C3647)-1),C3647)</f>
        <v>PG</v>
      </c>
      <c r="AF3647" s="1" t="str">
        <f aca="false">B3647&amp;"|"&amp;A3647</f>
        <v>Shelvin Mack|2015</v>
      </c>
      <c r="AG3647" s="1" t="n">
        <f aca="false">SUMPRODUCT(($A$2:$A$4670=A3647)*($Z$2:$Z$4670&gt;Z3647))+1</f>
        <v>294</v>
      </c>
    </row>
    <row r="3648" customFormat="false" ht="15" hidden="false" customHeight="false" outlineLevel="0" collapsed="false">
      <c r="A3648" s="1" t="n">
        <v>2015</v>
      </c>
      <c r="B3648" s="1" t="s">
        <v>1118</v>
      </c>
      <c r="C3648" s="1" t="s">
        <v>105</v>
      </c>
      <c r="D3648" s="1" t="n">
        <v>22</v>
      </c>
      <c r="E3648" s="1" t="s">
        <v>173</v>
      </c>
      <c r="F3648" s="1" t="n">
        <v>3</v>
      </c>
      <c r="G3648" s="1" t="n">
        <v>0</v>
      </c>
      <c r="H3648" s="1" t="n">
        <v>3</v>
      </c>
      <c r="I3648" s="1" t="n">
        <v>1</v>
      </c>
      <c r="J3648" s="1" t="n">
        <v>2</v>
      </c>
      <c r="K3648" s="1" t="n">
        <v>0.5</v>
      </c>
      <c r="L3648" s="1" t="n">
        <v>0</v>
      </c>
      <c r="M3648" s="1" t="n">
        <v>0</v>
      </c>
      <c r="O3648" s="1" t="n">
        <v>0</v>
      </c>
      <c r="P3648" s="1" t="n">
        <v>0</v>
      </c>
      <c r="R3648" s="1" t="n">
        <v>0</v>
      </c>
      <c r="S3648" s="1" t="n">
        <v>1</v>
      </c>
      <c r="T3648" s="1" t="n">
        <v>1</v>
      </c>
      <c r="U3648" s="1" t="n">
        <v>1</v>
      </c>
      <c r="V3648" s="1" t="n">
        <v>0</v>
      </c>
      <c r="W3648" s="1" t="n">
        <v>1</v>
      </c>
      <c r="X3648" s="1" t="n">
        <v>0</v>
      </c>
      <c r="Y3648" s="1" t="n">
        <v>0</v>
      </c>
      <c r="Z3648" s="1" t="n">
        <v>2</v>
      </c>
      <c r="AA3648" s="1" t="n">
        <v>44.3</v>
      </c>
      <c r="AB3648" s="1" t="n">
        <v>0.5</v>
      </c>
      <c r="AC3648" s="1" t="n">
        <v>0</v>
      </c>
      <c r="AD3648" s="1" t="n">
        <f aca="false">IF(F3648=0,0,Z3648/F3648)</f>
        <v>0.666666666666667</v>
      </c>
      <c r="AE3648" s="1" t="str">
        <f aca="false">IFERROR(LEFT(C3648,FIND("-",C3648)-1),C3648)</f>
        <v>C</v>
      </c>
      <c r="AF3648" s="1" t="str">
        <f aca="false">B3648&amp;"|"&amp;A3648</f>
        <v>Sim Bhullar|2015</v>
      </c>
      <c r="AG3648" s="1" t="n">
        <f aca="false">SUMPRODUCT(($A$2:$A$4670=A3648)*($Z$2:$Z$4670&gt;Z3648))+1</f>
        <v>483</v>
      </c>
    </row>
    <row r="3649" customFormat="false" ht="15" hidden="false" customHeight="false" outlineLevel="0" collapsed="false">
      <c r="A3649" s="1" t="n">
        <v>2015</v>
      </c>
      <c r="B3649" s="1" t="s">
        <v>1035</v>
      </c>
      <c r="C3649" s="1" t="s">
        <v>123</v>
      </c>
      <c r="D3649" s="1" t="n">
        <v>23</v>
      </c>
      <c r="E3649" s="1" t="s">
        <v>145</v>
      </c>
      <c r="F3649" s="1" t="n">
        <v>82</v>
      </c>
      <c r="G3649" s="1" t="n">
        <v>78</v>
      </c>
      <c r="H3649" s="1" t="n">
        <v>2381</v>
      </c>
      <c r="I3649" s="1" t="n">
        <v>251</v>
      </c>
      <c r="J3649" s="1" t="n">
        <v>634</v>
      </c>
      <c r="K3649" s="1" t="n">
        <v>0.396</v>
      </c>
      <c r="L3649" s="1" t="n">
        <v>68</v>
      </c>
      <c r="M3649" s="1" t="n">
        <v>208</v>
      </c>
      <c r="N3649" s="1" t="n">
        <v>0.327</v>
      </c>
      <c r="O3649" s="1" t="n">
        <v>159</v>
      </c>
      <c r="P3649" s="1" t="n">
        <v>193</v>
      </c>
      <c r="Q3649" s="1" t="n">
        <v>0.824</v>
      </c>
      <c r="R3649" s="1" t="n">
        <v>70</v>
      </c>
      <c r="S3649" s="1" t="n">
        <v>244</v>
      </c>
      <c r="T3649" s="1" t="n">
        <v>314</v>
      </c>
      <c r="U3649" s="1" t="n">
        <v>184</v>
      </c>
      <c r="V3649" s="1" t="n">
        <v>66</v>
      </c>
      <c r="W3649" s="1" t="n">
        <v>18</v>
      </c>
      <c r="X3649" s="1" t="n">
        <v>115</v>
      </c>
      <c r="Y3649" s="1" t="n">
        <v>177</v>
      </c>
      <c r="Z3649" s="1" t="n">
        <v>729</v>
      </c>
      <c r="AA3649" s="1" t="n">
        <v>10.2</v>
      </c>
      <c r="AB3649" s="1" t="n">
        <v>0.507</v>
      </c>
      <c r="AC3649" s="1" t="n">
        <v>3.5</v>
      </c>
      <c r="AD3649" s="1" t="n">
        <f aca="false">IF(F3649=0,0,Z3649/F3649)</f>
        <v>8.89024390243903</v>
      </c>
      <c r="AE3649" s="1" t="str">
        <f aca="false">IFERROR(LEFT(C3649,FIND("-",C3649)-1),C3649)</f>
        <v>SF</v>
      </c>
      <c r="AF3649" s="1" t="str">
        <f aca="false">B3649&amp;"|"&amp;A3649</f>
        <v>Solomon Hill|2015</v>
      </c>
      <c r="AG3649" s="1" t="n">
        <f aca="false">SUMPRODUCT(($A$2:$A$4670=A3649)*($Z$2:$Z$4670&gt;Z3649))+1</f>
        <v>136</v>
      </c>
    </row>
    <row r="3650" customFormat="false" ht="15" hidden="false" customHeight="false" outlineLevel="0" collapsed="false">
      <c r="A3650" s="1" t="n">
        <v>2015</v>
      </c>
      <c r="B3650" s="1" t="s">
        <v>1119</v>
      </c>
      <c r="C3650" s="1" t="s">
        <v>102</v>
      </c>
      <c r="D3650" s="1" t="n">
        <v>21</v>
      </c>
      <c r="E3650" s="1" t="s">
        <v>133</v>
      </c>
      <c r="F3650" s="1" t="n">
        <v>34</v>
      </c>
      <c r="G3650" s="1" t="n">
        <v>1</v>
      </c>
      <c r="H3650" s="1" t="n">
        <v>455</v>
      </c>
      <c r="I3650" s="1" t="n">
        <v>51</v>
      </c>
      <c r="J3650" s="1" t="n">
        <v>169</v>
      </c>
      <c r="K3650" s="1" t="n">
        <v>0.302</v>
      </c>
      <c r="L3650" s="1" t="n">
        <v>12</v>
      </c>
      <c r="M3650" s="1" t="n">
        <v>65</v>
      </c>
      <c r="N3650" s="1" t="n">
        <v>0.185</v>
      </c>
      <c r="O3650" s="1" t="n">
        <v>31</v>
      </c>
      <c r="P3650" s="1" t="n">
        <v>34</v>
      </c>
      <c r="Q3650" s="1" t="n">
        <v>0.912</v>
      </c>
      <c r="R3650" s="1" t="n">
        <v>4</v>
      </c>
      <c r="S3650" s="1" t="n">
        <v>44</v>
      </c>
      <c r="T3650" s="1" t="n">
        <v>48</v>
      </c>
      <c r="U3650" s="1" t="n">
        <v>104</v>
      </c>
      <c r="V3650" s="1" t="n">
        <v>19</v>
      </c>
      <c r="W3650" s="1" t="n">
        <v>6</v>
      </c>
      <c r="X3650" s="1" t="n">
        <v>33</v>
      </c>
      <c r="Y3650" s="1" t="n">
        <v>53</v>
      </c>
      <c r="Z3650" s="1" t="n">
        <v>145</v>
      </c>
      <c r="AA3650" s="1" t="n">
        <v>10.2</v>
      </c>
      <c r="AB3650" s="1" t="n">
        <v>0.394</v>
      </c>
      <c r="AC3650" s="1" t="n">
        <v>0.1</v>
      </c>
      <c r="AD3650" s="1" t="n">
        <f aca="false">IF(F3650=0,0,Z3650/F3650)</f>
        <v>4.26470588235294</v>
      </c>
      <c r="AE3650" s="1" t="str">
        <f aca="false">IFERROR(LEFT(C3650,FIND("-",C3650)-1),C3650)</f>
        <v>PG</v>
      </c>
      <c r="AF3650" s="1" t="str">
        <f aca="false">B3650&amp;"|"&amp;A3650</f>
        <v>Spencer Dinwiddie|2015</v>
      </c>
      <c r="AG3650" s="1" t="n">
        <f aca="false">SUMPRODUCT(($A$2:$A$4670=A3650)*($Z$2:$Z$4670&gt;Z3650))+1</f>
        <v>368</v>
      </c>
    </row>
    <row r="3651" customFormat="false" ht="15" hidden="false" customHeight="false" outlineLevel="0" collapsed="false">
      <c r="A3651" s="1" t="n">
        <v>2015</v>
      </c>
      <c r="B3651" s="1" t="s">
        <v>546</v>
      </c>
      <c r="C3651" s="1" t="s">
        <v>92</v>
      </c>
      <c r="D3651" s="1" t="n">
        <v>26</v>
      </c>
      <c r="E3651" s="1" t="s">
        <v>108</v>
      </c>
      <c r="F3651" s="1" t="n">
        <v>73</v>
      </c>
      <c r="G3651" s="1" t="n">
        <v>15</v>
      </c>
      <c r="H3651" s="1" t="n">
        <v>1274</v>
      </c>
      <c r="I3651" s="1" t="n">
        <v>163</v>
      </c>
      <c r="J3651" s="1" t="n">
        <v>415</v>
      </c>
      <c r="K3651" s="1" t="n">
        <v>0.393</v>
      </c>
      <c r="L3651" s="1" t="n">
        <v>55</v>
      </c>
      <c r="M3651" s="1" t="n">
        <v>176</v>
      </c>
      <c r="N3651" s="1" t="n">
        <v>0.313</v>
      </c>
      <c r="O3651" s="1" t="n">
        <v>44</v>
      </c>
      <c r="P3651" s="1" t="n">
        <v>68</v>
      </c>
      <c r="Q3651" s="1" t="n">
        <v>0.647</v>
      </c>
      <c r="R3651" s="1" t="n">
        <v>30</v>
      </c>
      <c r="S3651" s="1" t="n">
        <v>228</v>
      </c>
      <c r="T3651" s="1" t="n">
        <v>258</v>
      </c>
      <c r="U3651" s="1" t="n">
        <v>88</v>
      </c>
      <c r="V3651" s="1" t="n">
        <v>24</v>
      </c>
      <c r="W3651" s="1" t="n">
        <v>53</v>
      </c>
      <c r="X3651" s="1" t="n">
        <v>61</v>
      </c>
      <c r="Y3651" s="1" t="n">
        <v>173</v>
      </c>
      <c r="Z3651" s="1" t="n">
        <v>425</v>
      </c>
      <c r="AA3651" s="1" t="n">
        <v>9.8</v>
      </c>
      <c r="AB3651" s="1" t="n">
        <v>0.478</v>
      </c>
      <c r="AC3651" s="1" t="n">
        <v>1.2</v>
      </c>
      <c r="AD3651" s="1" t="n">
        <f aca="false">IF(F3651=0,0,Z3651/F3651)</f>
        <v>5.82191780821918</v>
      </c>
      <c r="AE3651" s="1" t="str">
        <f aca="false">IFERROR(LEFT(C3651,FIND("-",C3651)-1),C3651)</f>
        <v>PF</v>
      </c>
      <c r="AF3651" s="1" t="str">
        <f aca="false">B3651&amp;"|"&amp;A3651</f>
        <v>Spencer Hawes|2015</v>
      </c>
      <c r="AG3651" s="1" t="n">
        <f aca="false">SUMPRODUCT(($A$2:$A$4670=A3651)*($Z$2:$Z$4670&gt;Z3651))+1</f>
        <v>244</v>
      </c>
    </row>
    <row r="3652" customFormat="false" ht="15" hidden="false" customHeight="false" outlineLevel="0" collapsed="false">
      <c r="A3652" s="1" t="n">
        <v>2015</v>
      </c>
      <c r="B3652" s="1" t="s">
        <v>725</v>
      </c>
      <c r="C3652" s="1" t="s">
        <v>102</v>
      </c>
      <c r="D3652" s="1" t="n">
        <v>26</v>
      </c>
      <c r="E3652" s="1" t="s">
        <v>117</v>
      </c>
      <c r="F3652" s="1" t="n">
        <v>80</v>
      </c>
      <c r="G3652" s="1" t="n">
        <v>80</v>
      </c>
      <c r="H3652" s="1" t="n">
        <v>2613</v>
      </c>
      <c r="I3652" s="1" t="n">
        <v>653</v>
      </c>
      <c r="J3652" s="1" t="n">
        <v>1341</v>
      </c>
      <c r="K3652" s="1" t="n">
        <v>0.487</v>
      </c>
      <c r="L3652" s="1" t="n">
        <v>286</v>
      </c>
      <c r="M3652" s="1" t="n">
        <v>646</v>
      </c>
      <c r="N3652" s="1" t="n">
        <v>0.443</v>
      </c>
      <c r="O3652" s="1" t="n">
        <v>308</v>
      </c>
      <c r="P3652" s="1" t="n">
        <v>337</v>
      </c>
      <c r="Q3652" s="1" t="n">
        <v>0.914</v>
      </c>
      <c r="R3652" s="1" t="n">
        <v>56</v>
      </c>
      <c r="S3652" s="1" t="n">
        <v>285</v>
      </c>
      <c r="T3652" s="1" t="n">
        <v>341</v>
      </c>
      <c r="U3652" s="1" t="n">
        <v>619</v>
      </c>
      <c r="V3652" s="1" t="n">
        <v>163</v>
      </c>
      <c r="W3652" s="1" t="n">
        <v>16</v>
      </c>
      <c r="X3652" s="1" t="n">
        <v>249</v>
      </c>
      <c r="Y3652" s="1" t="n">
        <v>158</v>
      </c>
      <c r="Z3652" s="1" t="n">
        <v>1900</v>
      </c>
      <c r="AA3652" s="1" t="n">
        <v>28</v>
      </c>
      <c r="AB3652" s="1" t="n">
        <v>0.638</v>
      </c>
      <c r="AC3652" s="1" t="n">
        <v>15.7</v>
      </c>
      <c r="AD3652" s="1" t="n">
        <f aca="false">IF(F3652=0,0,Z3652/F3652)</f>
        <v>23.75</v>
      </c>
      <c r="AE3652" s="1" t="str">
        <f aca="false">IFERROR(LEFT(C3652,FIND("-",C3652)-1),C3652)</f>
        <v>PG</v>
      </c>
      <c r="AF3652" s="1" t="str">
        <f aca="false">B3652&amp;"|"&amp;A3652</f>
        <v>Stephen Curry|2015</v>
      </c>
      <c r="AG3652" s="1" t="n">
        <f aca="false">SUMPRODUCT(($A$2:$A$4670=A3652)*($Z$2:$Z$4670&gt;Z3652))+1</f>
        <v>2</v>
      </c>
    </row>
    <row r="3653" customFormat="false" ht="15" hidden="false" customHeight="false" outlineLevel="0" collapsed="false">
      <c r="A3653" s="1" t="n">
        <v>2015</v>
      </c>
      <c r="B3653" s="1" t="s">
        <v>551</v>
      </c>
      <c r="C3653" s="1" t="s">
        <v>102</v>
      </c>
      <c r="D3653" s="1" t="n">
        <v>34</v>
      </c>
      <c r="E3653" s="1" t="s">
        <v>191</v>
      </c>
      <c r="F3653" s="1" t="n">
        <v>81</v>
      </c>
      <c r="G3653" s="1" t="n">
        <v>0</v>
      </c>
      <c r="H3653" s="1" t="n">
        <v>1529</v>
      </c>
      <c r="I3653" s="1" t="n">
        <v>122</v>
      </c>
      <c r="J3653" s="1" t="n">
        <v>327</v>
      </c>
      <c r="K3653" s="1" t="n">
        <v>0.373</v>
      </c>
      <c r="L3653" s="1" t="n">
        <v>77</v>
      </c>
      <c r="M3653" s="1" t="n">
        <v>219</v>
      </c>
      <c r="N3653" s="1" t="n">
        <v>0.352</v>
      </c>
      <c r="O3653" s="1" t="n">
        <v>29</v>
      </c>
      <c r="P3653" s="1" t="n">
        <v>41</v>
      </c>
      <c r="Q3653" s="1" t="n">
        <v>0.707</v>
      </c>
      <c r="R3653" s="1" t="n">
        <v>16</v>
      </c>
      <c r="S3653" s="1" t="n">
        <v>121</v>
      </c>
      <c r="T3653" s="1" t="n">
        <v>137</v>
      </c>
      <c r="U3653" s="1" t="n">
        <v>288</v>
      </c>
      <c r="V3653" s="1" t="n">
        <v>41</v>
      </c>
      <c r="W3653" s="1" t="n">
        <v>5</v>
      </c>
      <c r="X3653" s="1" t="n">
        <v>104</v>
      </c>
      <c r="Y3653" s="1" t="n">
        <v>118</v>
      </c>
      <c r="Z3653" s="1" t="n">
        <v>350</v>
      </c>
      <c r="AA3653" s="1" t="n">
        <v>9.5</v>
      </c>
      <c r="AB3653" s="1" t="n">
        <v>0.507</v>
      </c>
      <c r="AC3653" s="1" t="n">
        <v>2.1</v>
      </c>
      <c r="AD3653" s="1" t="n">
        <f aca="false">IF(F3653=0,0,Z3653/F3653)</f>
        <v>4.32098765432099</v>
      </c>
      <c r="AE3653" s="1" t="str">
        <f aca="false">IFERROR(LEFT(C3653,FIND("-",C3653)-1),C3653)</f>
        <v>PG</v>
      </c>
      <c r="AF3653" s="1" t="str">
        <f aca="false">B3653&amp;"|"&amp;A3653</f>
        <v>Steve Blake|2015</v>
      </c>
      <c r="AG3653" s="1" t="n">
        <f aca="false">SUMPRODUCT(($A$2:$A$4670=A3653)*($Z$2:$Z$4670&gt;Z3653))+1</f>
        <v>272</v>
      </c>
    </row>
    <row r="3654" customFormat="false" ht="15" hidden="false" customHeight="false" outlineLevel="0" collapsed="false">
      <c r="A3654" s="1" t="n">
        <v>2015</v>
      </c>
      <c r="B3654" s="1" t="s">
        <v>554</v>
      </c>
      <c r="C3654" s="1" t="s">
        <v>390</v>
      </c>
      <c r="D3654" s="1" t="n">
        <v>31</v>
      </c>
      <c r="E3654" s="1" t="s">
        <v>115</v>
      </c>
      <c r="F3654" s="1" t="n">
        <v>35</v>
      </c>
      <c r="G3654" s="1" t="n">
        <v>0</v>
      </c>
      <c r="H3654" s="1" t="n">
        <v>197</v>
      </c>
      <c r="I3654" s="1" t="n">
        <v>22</v>
      </c>
      <c r="J3654" s="1" t="n">
        <v>56</v>
      </c>
      <c r="K3654" s="1" t="n">
        <v>0.393</v>
      </c>
      <c r="L3654" s="1" t="n">
        <v>19</v>
      </c>
      <c r="M3654" s="1" t="n">
        <v>48</v>
      </c>
      <c r="N3654" s="1" t="n">
        <v>0.396</v>
      </c>
      <c r="O3654" s="1" t="n">
        <v>0</v>
      </c>
      <c r="P3654" s="1" t="n">
        <v>2</v>
      </c>
      <c r="Q3654" s="1" t="n">
        <v>0</v>
      </c>
      <c r="R3654" s="1" t="n">
        <v>2</v>
      </c>
      <c r="S3654" s="1" t="n">
        <v>20</v>
      </c>
      <c r="T3654" s="1" t="n">
        <v>22</v>
      </c>
      <c r="U3654" s="1" t="n">
        <v>11</v>
      </c>
      <c r="V3654" s="1" t="n">
        <v>0</v>
      </c>
      <c r="W3654" s="1" t="n">
        <v>2</v>
      </c>
      <c r="X3654" s="1" t="n">
        <v>5</v>
      </c>
      <c r="Y3654" s="1" t="n">
        <v>23</v>
      </c>
      <c r="Z3654" s="1" t="n">
        <v>63</v>
      </c>
      <c r="AA3654" s="1" t="n">
        <v>8.6</v>
      </c>
      <c r="AB3654" s="1" t="n">
        <v>0.554</v>
      </c>
      <c r="AC3654" s="1" t="n">
        <v>0.3</v>
      </c>
      <c r="AD3654" s="1" t="n">
        <f aca="false">IF(F3654=0,0,Z3654/F3654)</f>
        <v>1.8</v>
      </c>
      <c r="AE3654" s="1" t="str">
        <f aca="false">IFERROR(LEFT(C3654,FIND("-",C3654)-1),C3654)</f>
        <v>SF</v>
      </c>
      <c r="AF3654" s="1" t="str">
        <f aca="false">B3654&amp;"|"&amp;A3654</f>
        <v>Steve Novak|2015</v>
      </c>
      <c r="AG3654" s="1" t="n">
        <f aca="false">SUMPRODUCT(($A$2:$A$4670=A3654)*($Z$2:$Z$4670&gt;Z3654))+1</f>
        <v>410</v>
      </c>
    </row>
    <row r="3655" customFormat="false" ht="15" hidden="false" customHeight="false" outlineLevel="0" collapsed="false">
      <c r="A3655" s="1" t="n">
        <v>2015</v>
      </c>
      <c r="B3655" s="1" t="s">
        <v>1036</v>
      </c>
      <c r="C3655" s="1" t="s">
        <v>105</v>
      </c>
      <c r="D3655" s="1" t="n">
        <v>21</v>
      </c>
      <c r="E3655" s="1" t="s">
        <v>609</v>
      </c>
      <c r="F3655" s="1" t="n">
        <v>70</v>
      </c>
      <c r="G3655" s="1" t="n">
        <v>67</v>
      </c>
      <c r="H3655" s="1" t="n">
        <v>1771</v>
      </c>
      <c r="I3655" s="1" t="n">
        <v>217</v>
      </c>
      <c r="J3655" s="1" t="n">
        <v>399</v>
      </c>
      <c r="K3655" s="1" t="n">
        <v>0.544</v>
      </c>
      <c r="L3655" s="1" t="n">
        <v>0</v>
      </c>
      <c r="M3655" s="1" t="n">
        <v>2</v>
      </c>
      <c r="N3655" s="1" t="n">
        <v>0</v>
      </c>
      <c r="O3655" s="1" t="n">
        <v>103</v>
      </c>
      <c r="P3655" s="1" t="n">
        <v>205</v>
      </c>
      <c r="Q3655" s="1" t="n">
        <v>0.502</v>
      </c>
      <c r="R3655" s="1" t="n">
        <v>199</v>
      </c>
      <c r="S3655" s="1" t="n">
        <v>324</v>
      </c>
      <c r="T3655" s="1" t="n">
        <v>523</v>
      </c>
      <c r="U3655" s="1" t="n">
        <v>66</v>
      </c>
      <c r="V3655" s="1" t="n">
        <v>38</v>
      </c>
      <c r="W3655" s="1" t="n">
        <v>86</v>
      </c>
      <c r="X3655" s="1" t="n">
        <v>99</v>
      </c>
      <c r="Y3655" s="1" t="n">
        <v>222</v>
      </c>
      <c r="Z3655" s="1" t="n">
        <v>537</v>
      </c>
      <c r="AA3655" s="1" t="n">
        <v>14.1</v>
      </c>
      <c r="AB3655" s="1" t="n">
        <v>0.549</v>
      </c>
      <c r="AC3655" s="1" t="n">
        <v>4.1</v>
      </c>
      <c r="AD3655" s="1" t="n">
        <f aca="false">IF(F3655=0,0,Z3655/F3655)</f>
        <v>7.67142857142857</v>
      </c>
      <c r="AE3655" s="1" t="str">
        <f aca="false">IFERROR(LEFT(C3655,FIND("-",C3655)-1),C3655)</f>
        <v>C</v>
      </c>
      <c r="AF3655" s="1" t="str">
        <f aca="false">B3655&amp;"|"&amp;A3655</f>
        <v>Steven Adams|2015</v>
      </c>
      <c r="AG3655" s="1" t="n">
        <f aca="false">SUMPRODUCT(($A$2:$A$4670=A3655)*($Z$2:$Z$4670&gt;Z3655))+1</f>
        <v>199</v>
      </c>
    </row>
    <row r="3656" customFormat="false" ht="15" hidden="false" customHeight="false" outlineLevel="0" collapsed="false">
      <c r="A3656" s="1" t="n">
        <v>2015</v>
      </c>
      <c r="B3656" s="1" t="s">
        <v>1120</v>
      </c>
      <c r="C3656" s="1" t="s">
        <v>123</v>
      </c>
      <c r="D3656" s="1" t="n">
        <v>21</v>
      </c>
      <c r="E3656" s="1" t="s">
        <v>124</v>
      </c>
      <c r="F3656" s="1" t="n">
        <v>40</v>
      </c>
      <c r="G3656" s="1" t="n">
        <v>1</v>
      </c>
      <c r="H3656" s="1" t="n">
        <v>614</v>
      </c>
      <c r="I3656" s="1" t="n">
        <v>113</v>
      </c>
      <c r="J3656" s="1" t="n">
        <v>214</v>
      </c>
      <c r="K3656" s="1" t="n">
        <v>0.528</v>
      </c>
      <c r="L3656" s="1" t="n">
        <v>5</v>
      </c>
      <c r="M3656" s="1" t="n">
        <v>21</v>
      </c>
      <c r="N3656" s="1" t="n">
        <v>0.238</v>
      </c>
      <c r="O3656" s="1" t="n">
        <v>14</v>
      </c>
      <c r="P3656" s="1" t="n">
        <v>19</v>
      </c>
      <c r="Q3656" s="1" t="n">
        <v>0.737</v>
      </c>
      <c r="R3656" s="1" t="n">
        <v>41</v>
      </c>
      <c r="S3656" s="1" t="n">
        <v>44</v>
      </c>
      <c r="T3656" s="1" t="n">
        <v>85</v>
      </c>
      <c r="U3656" s="1" t="n">
        <v>25</v>
      </c>
      <c r="V3656" s="1" t="n">
        <v>18</v>
      </c>
      <c r="W3656" s="1" t="n">
        <v>9</v>
      </c>
      <c r="X3656" s="1" t="n">
        <v>27</v>
      </c>
      <c r="Y3656" s="1" t="n">
        <v>51</v>
      </c>
      <c r="Z3656" s="1" t="n">
        <v>245</v>
      </c>
      <c r="AA3656" s="1" t="n">
        <v>14</v>
      </c>
      <c r="AB3656" s="1" t="n">
        <v>0.551</v>
      </c>
      <c r="AC3656" s="1" t="n">
        <v>1.1</v>
      </c>
      <c r="AD3656" s="1" t="n">
        <f aca="false">IF(F3656=0,0,Z3656/F3656)</f>
        <v>6.125</v>
      </c>
      <c r="AE3656" s="1" t="str">
        <f aca="false">IFERROR(LEFT(C3656,FIND("-",C3656)-1),C3656)</f>
        <v>SF</v>
      </c>
      <c r="AF3656" s="1" t="str">
        <f aca="false">B3656&amp;"|"&amp;A3656</f>
        <v>T.J. Warren|2015</v>
      </c>
      <c r="AG3656" s="1" t="n">
        <f aca="false">SUMPRODUCT(($A$2:$A$4670=A3656)*($Z$2:$Z$4670&gt;Z3656))+1</f>
        <v>319</v>
      </c>
    </row>
    <row r="3657" customFormat="false" ht="15" hidden="false" customHeight="false" outlineLevel="0" collapsed="false">
      <c r="A3657" s="1" t="n">
        <v>2015</v>
      </c>
      <c r="B3657" s="1" t="s">
        <v>727</v>
      </c>
      <c r="C3657" s="1" t="s">
        <v>92</v>
      </c>
      <c r="D3657" s="1" t="n">
        <v>29</v>
      </c>
      <c r="E3657" s="1" t="s">
        <v>106</v>
      </c>
      <c r="F3657" s="1" t="n">
        <v>62</v>
      </c>
      <c r="G3657" s="1" t="n">
        <v>17</v>
      </c>
      <c r="H3657" s="1" t="n">
        <v>1692</v>
      </c>
      <c r="I3657" s="1" t="n">
        <v>254</v>
      </c>
      <c r="J3657" s="1" t="n">
        <v>506</v>
      </c>
      <c r="K3657" s="1" t="n">
        <v>0.502</v>
      </c>
      <c r="L3657" s="1" t="n">
        <v>0</v>
      </c>
      <c r="M3657" s="1" t="n">
        <v>0</v>
      </c>
      <c r="O3657" s="1" t="n">
        <v>132</v>
      </c>
      <c r="P3657" s="1" t="n">
        <v>184</v>
      </c>
      <c r="Q3657" s="1" t="n">
        <v>0.717</v>
      </c>
      <c r="R3657" s="1" t="n">
        <v>162</v>
      </c>
      <c r="S3657" s="1" t="n">
        <v>234</v>
      </c>
      <c r="T3657" s="1" t="n">
        <v>396</v>
      </c>
      <c r="U3657" s="1" t="n">
        <v>71</v>
      </c>
      <c r="V3657" s="1" t="n">
        <v>36</v>
      </c>
      <c r="W3657" s="1" t="n">
        <v>75</v>
      </c>
      <c r="X3657" s="1" t="n">
        <v>77</v>
      </c>
      <c r="Y3657" s="1" t="n">
        <v>162</v>
      </c>
      <c r="Z3657" s="1" t="n">
        <v>640</v>
      </c>
      <c r="AA3657" s="1" t="n">
        <v>16.1</v>
      </c>
      <c r="AB3657" s="1" t="n">
        <v>0.545</v>
      </c>
      <c r="AC3657" s="1" t="n">
        <v>4.8</v>
      </c>
      <c r="AD3657" s="1" t="n">
        <f aca="false">IF(F3657=0,0,Z3657/F3657)</f>
        <v>10.3225806451613</v>
      </c>
      <c r="AE3657" s="1" t="str">
        <f aca="false">IFERROR(LEFT(C3657,FIND("-",C3657)-1),C3657)</f>
        <v>PF</v>
      </c>
      <c r="AF3657" s="1" t="str">
        <f aca="false">B3657&amp;"|"&amp;A3657</f>
        <v>Taj Gibson|2015</v>
      </c>
      <c r="AG3657" s="1" t="n">
        <f aca="false">SUMPRODUCT(($A$2:$A$4670=A3657)*($Z$2:$Z$4670&gt;Z3657))+1</f>
        <v>162</v>
      </c>
    </row>
    <row r="3658" customFormat="false" ht="15" hidden="false" customHeight="false" outlineLevel="0" collapsed="false">
      <c r="A3658" s="1" t="n">
        <v>2015</v>
      </c>
      <c r="B3658" s="1" t="s">
        <v>1121</v>
      </c>
      <c r="C3658" s="1" t="s">
        <v>105</v>
      </c>
      <c r="D3658" s="1" t="n">
        <v>23</v>
      </c>
      <c r="E3658" s="1" t="s">
        <v>115</v>
      </c>
      <c r="F3658" s="1" t="n">
        <v>63</v>
      </c>
      <c r="G3658" s="1" t="n">
        <v>39</v>
      </c>
      <c r="H3658" s="1" t="n">
        <v>1196</v>
      </c>
      <c r="I3658" s="1" t="n">
        <v>157</v>
      </c>
      <c r="J3658" s="1" t="n">
        <v>273</v>
      </c>
      <c r="K3658" s="1" t="n">
        <v>0.575</v>
      </c>
      <c r="L3658" s="1" t="n">
        <v>0</v>
      </c>
      <c r="M3658" s="1" t="n">
        <v>1</v>
      </c>
      <c r="N3658" s="1" t="n">
        <v>0</v>
      </c>
      <c r="O3658" s="1" t="n">
        <v>65</v>
      </c>
      <c r="P3658" s="1" t="n">
        <v>118</v>
      </c>
      <c r="Q3658" s="1" t="n">
        <v>0.551</v>
      </c>
      <c r="R3658" s="1" t="n">
        <v>142</v>
      </c>
      <c r="S3658" s="1" t="n">
        <v>226</v>
      </c>
      <c r="T3658" s="1" t="n">
        <v>368</v>
      </c>
      <c r="U3658" s="1" t="n">
        <v>42</v>
      </c>
      <c r="V3658" s="1" t="n">
        <v>19</v>
      </c>
      <c r="W3658" s="1" t="n">
        <v>24</v>
      </c>
      <c r="X3658" s="1" t="n">
        <v>48</v>
      </c>
      <c r="Y3658" s="1" t="n">
        <v>158</v>
      </c>
      <c r="Z3658" s="1" t="n">
        <v>379</v>
      </c>
      <c r="AA3658" s="1" t="n">
        <v>14.7</v>
      </c>
      <c r="AB3658" s="1" t="n">
        <v>0.583</v>
      </c>
      <c r="AC3658" s="1" t="n">
        <v>3.1</v>
      </c>
      <c r="AD3658" s="1" t="n">
        <f aca="false">IF(F3658=0,0,Z3658/F3658)</f>
        <v>6.01587301587302</v>
      </c>
      <c r="AE3658" s="1" t="str">
        <f aca="false">IFERROR(LEFT(C3658,FIND("-",C3658)-1),C3658)</f>
        <v>C</v>
      </c>
      <c r="AF3658" s="1" t="str">
        <f aca="false">B3658&amp;"|"&amp;A3658</f>
        <v>Tarik Black|2015</v>
      </c>
      <c r="AG3658" s="1" t="n">
        <f aca="false">SUMPRODUCT(($A$2:$A$4670=A3658)*($Z$2:$Z$4670&gt;Z3658))+1</f>
        <v>266</v>
      </c>
    </row>
    <row r="3659" customFormat="false" ht="15" hidden="false" customHeight="false" outlineLevel="0" collapsed="false">
      <c r="A3659" s="1" t="n">
        <v>2015</v>
      </c>
      <c r="B3659" s="1" t="s">
        <v>560</v>
      </c>
      <c r="C3659" s="1" t="s">
        <v>123</v>
      </c>
      <c r="D3659" s="1" t="n">
        <v>34</v>
      </c>
      <c r="E3659" s="1" t="s">
        <v>115</v>
      </c>
      <c r="F3659" s="1" t="n">
        <v>58</v>
      </c>
      <c r="G3659" s="1" t="n">
        <v>16</v>
      </c>
      <c r="H3659" s="1" t="n">
        <v>1397</v>
      </c>
      <c r="I3659" s="1" t="n">
        <v>177</v>
      </c>
      <c r="J3659" s="1" t="n">
        <v>402</v>
      </c>
      <c r="K3659" s="1" t="n">
        <v>0.44</v>
      </c>
      <c r="L3659" s="1" t="n">
        <v>31</v>
      </c>
      <c r="M3659" s="1" t="n">
        <v>67</v>
      </c>
      <c r="N3659" s="1" t="n">
        <v>0.463</v>
      </c>
      <c r="O3659" s="1" t="n">
        <v>49</v>
      </c>
      <c r="P3659" s="1" t="n">
        <v>65</v>
      </c>
      <c r="Q3659" s="1" t="n">
        <v>0.754</v>
      </c>
      <c r="R3659" s="1" t="n">
        <v>52</v>
      </c>
      <c r="S3659" s="1" t="n">
        <v>158</v>
      </c>
      <c r="T3659" s="1" t="n">
        <v>210</v>
      </c>
      <c r="U3659" s="1" t="n">
        <v>93</v>
      </c>
      <c r="V3659" s="1" t="n">
        <v>29</v>
      </c>
      <c r="W3659" s="1" t="n">
        <v>16</v>
      </c>
      <c r="X3659" s="1" t="n">
        <v>35</v>
      </c>
      <c r="Y3659" s="1" t="n">
        <v>55</v>
      </c>
      <c r="Z3659" s="1" t="n">
        <v>434</v>
      </c>
      <c r="AA3659" s="1" t="n">
        <v>12</v>
      </c>
      <c r="AB3659" s="1" t="n">
        <v>0.504</v>
      </c>
      <c r="AC3659" s="1" t="n">
        <v>2.5</v>
      </c>
      <c r="AD3659" s="1" t="n">
        <f aca="false">IF(F3659=0,0,Z3659/F3659)</f>
        <v>7.48275862068966</v>
      </c>
      <c r="AE3659" s="1" t="str">
        <f aca="false">IFERROR(LEFT(C3659,FIND("-",C3659)-1),C3659)</f>
        <v>SF</v>
      </c>
      <c r="AF3659" s="1" t="str">
        <f aca="false">B3659&amp;"|"&amp;A3659</f>
        <v>Tayshaun Prince|2015</v>
      </c>
      <c r="AG3659" s="1" t="n">
        <f aca="false">SUMPRODUCT(($A$2:$A$4670=A3659)*($Z$2:$Z$4670&gt;Z3659))+1</f>
        <v>235</v>
      </c>
    </row>
    <row r="3660" customFormat="false" ht="15" hidden="false" customHeight="false" outlineLevel="0" collapsed="false">
      <c r="A3660" s="1" t="n">
        <v>2015</v>
      </c>
      <c r="B3660" s="1" t="s">
        <v>957</v>
      </c>
      <c r="C3660" s="1" t="s">
        <v>92</v>
      </c>
      <c r="D3660" s="1" t="n">
        <v>23</v>
      </c>
      <c r="E3660" s="1" t="s">
        <v>103</v>
      </c>
      <c r="F3660" s="1" t="n">
        <v>33</v>
      </c>
      <c r="G3660" s="1" t="n">
        <v>24</v>
      </c>
      <c r="H3660" s="1" t="n">
        <v>889</v>
      </c>
      <c r="I3660" s="1" t="n">
        <v>158</v>
      </c>
      <c r="J3660" s="1" t="n">
        <v>299</v>
      </c>
      <c r="K3660" s="1" t="n">
        <v>0.528</v>
      </c>
      <c r="L3660" s="1" t="n">
        <v>13</v>
      </c>
      <c r="M3660" s="1" t="n">
        <v>37</v>
      </c>
      <c r="N3660" s="1" t="n">
        <v>0.351</v>
      </c>
      <c r="O3660" s="1" t="n">
        <v>57</v>
      </c>
      <c r="P3660" s="1" t="n">
        <v>94</v>
      </c>
      <c r="Q3660" s="1" t="n">
        <v>0.606</v>
      </c>
      <c r="R3660" s="1" t="n">
        <v>78</v>
      </c>
      <c r="S3660" s="1" t="n">
        <v>142</v>
      </c>
      <c r="T3660" s="1" t="n">
        <v>220</v>
      </c>
      <c r="U3660" s="1" t="n">
        <v>36</v>
      </c>
      <c r="V3660" s="1" t="n">
        <v>18</v>
      </c>
      <c r="W3660" s="1" t="n">
        <v>59</v>
      </c>
      <c r="X3660" s="1" t="n">
        <v>37</v>
      </c>
      <c r="Y3660" s="1" t="n">
        <v>78</v>
      </c>
      <c r="Z3660" s="1" t="n">
        <v>386</v>
      </c>
      <c r="AA3660" s="1" t="n">
        <v>18.3</v>
      </c>
      <c r="AB3660" s="1" t="n">
        <v>0.567</v>
      </c>
      <c r="AC3660" s="1" t="n">
        <v>3</v>
      </c>
      <c r="AD3660" s="1" t="n">
        <f aca="false">IF(F3660=0,0,Z3660/F3660)</f>
        <v>11.6969696969697</v>
      </c>
      <c r="AE3660" s="1" t="str">
        <f aca="false">IFERROR(LEFT(C3660,FIND("-",C3660)-1),C3660)</f>
        <v>PF</v>
      </c>
      <c r="AF3660" s="1" t="str">
        <f aca="false">B3660&amp;"|"&amp;A3660</f>
        <v>Terrence Jones|2015</v>
      </c>
      <c r="AG3660" s="1" t="n">
        <f aca="false">SUMPRODUCT(($A$2:$A$4670=A3660)*($Z$2:$Z$4670&gt;Z3660))+1</f>
        <v>259</v>
      </c>
    </row>
    <row r="3661" customFormat="false" ht="15" hidden="false" customHeight="false" outlineLevel="0" collapsed="false">
      <c r="A3661" s="1" t="n">
        <v>2015</v>
      </c>
      <c r="B3661" s="1" t="s">
        <v>958</v>
      </c>
      <c r="C3661" s="1" t="s">
        <v>123</v>
      </c>
      <c r="D3661" s="1" t="n">
        <v>23</v>
      </c>
      <c r="E3661" s="1" t="s">
        <v>147</v>
      </c>
      <c r="F3661" s="1" t="n">
        <v>82</v>
      </c>
      <c r="G3661" s="1" t="n">
        <v>61</v>
      </c>
      <c r="H3661" s="1" t="n">
        <v>2092</v>
      </c>
      <c r="I3661" s="1" t="n">
        <v>309</v>
      </c>
      <c r="J3661" s="1" t="n">
        <v>753</v>
      </c>
      <c r="K3661" s="1" t="n">
        <v>0.41</v>
      </c>
      <c r="L3661" s="1" t="n">
        <v>145</v>
      </c>
      <c r="M3661" s="1" t="n">
        <v>390</v>
      </c>
      <c r="N3661" s="1" t="n">
        <v>0.372</v>
      </c>
      <c r="O3661" s="1" t="n">
        <v>44</v>
      </c>
      <c r="P3661" s="1" t="n">
        <v>56</v>
      </c>
      <c r="Q3661" s="1" t="n">
        <v>0.786</v>
      </c>
      <c r="R3661" s="1" t="n">
        <v>32</v>
      </c>
      <c r="S3661" s="1" t="n">
        <v>194</v>
      </c>
      <c r="T3661" s="1" t="n">
        <v>226</v>
      </c>
      <c r="U3661" s="1" t="n">
        <v>86</v>
      </c>
      <c r="V3661" s="1" t="n">
        <v>53</v>
      </c>
      <c r="W3661" s="1" t="n">
        <v>25</v>
      </c>
      <c r="X3661" s="1" t="n">
        <v>69</v>
      </c>
      <c r="Y3661" s="1" t="n">
        <v>136</v>
      </c>
      <c r="Z3661" s="1" t="n">
        <v>807</v>
      </c>
      <c r="AA3661" s="1" t="n">
        <v>11.2</v>
      </c>
      <c r="AB3661" s="1" t="n">
        <v>0.519</v>
      </c>
      <c r="AC3661" s="1" t="n">
        <v>2.4</v>
      </c>
      <c r="AD3661" s="1" t="n">
        <f aca="false">IF(F3661=0,0,Z3661/F3661)</f>
        <v>9.84146341463415</v>
      </c>
      <c r="AE3661" s="1" t="str">
        <f aca="false">IFERROR(LEFT(C3661,FIND("-",C3661)-1),C3661)</f>
        <v>SF</v>
      </c>
      <c r="AF3661" s="1" t="str">
        <f aca="false">B3661&amp;"|"&amp;A3661</f>
        <v>Terrence Ross|2015</v>
      </c>
      <c r="AG3661" s="1" t="n">
        <f aca="false">SUMPRODUCT(($A$2:$A$4670=A3661)*($Z$2:$Z$4670&gt;Z3661))+1</f>
        <v>110</v>
      </c>
    </row>
    <row r="3662" customFormat="false" ht="15" hidden="false" customHeight="false" outlineLevel="0" collapsed="false">
      <c r="A3662" s="1" t="n">
        <v>2015</v>
      </c>
      <c r="B3662" s="1" t="s">
        <v>561</v>
      </c>
      <c r="C3662" s="1" t="s">
        <v>123</v>
      </c>
      <c r="D3662" s="1" t="n">
        <v>30</v>
      </c>
      <c r="E3662" s="1" t="s">
        <v>110</v>
      </c>
      <c r="F3662" s="1" t="n">
        <v>52</v>
      </c>
      <c r="G3662" s="1" t="n">
        <v>7</v>
      </c>
      <c r="H3662" s="1" t="n">
        <v>976</v>
      </c>
      <c r="I3662" s="1" t="n">
        <v>104</v>
      </c>
      <c r="J3662" s="1" t="n">
        <v>249</v>
      </c>
      <c r="K3662" s="1" t="n">
        <v>0.418</v>
      </c>
      <c r="L3662" s="1" t="n">
        <v>25</v>
      </c>
      <c r="M3662" s="1" t="n">
        <v>78</v>
      </c>
      <c r="N3662" s="1" t="n">
        <v>0.321</v>
      </c>
      <c r="O3662" s="1" t="n">
        <v>45</v>
      </c>
      <c r="P3662" s="1" t="n">
        <v>58</v>
      </c>
      <c r="Q3662" s="1" t="n">
        <v>0.776</v>
      </c>
      <c r="R3662" s="1" t="n">
        <v>53</v>
      </c>
      <c r="S3662" s="1" t="n">
        <v>170</v>
      </c>
      <c r="T3662" s="1" t="n">
        <v>223</v>
      </c>
      <c r="U3662" s="1" t="n">
        <v>75</v>
      </c>
      <c r="V3662" s="1" t="n">
        <v>53</v>
      </c>
      <c r="W3662" s="1" t="n">
        <v>21</v>
      </c>
      <c r="X3662" s="1" t="n">
        <v>38</v>
      </c>
      <c r="Y3662" s="1" t="n">
        <v>67</v>
      </c>
      <c r="Z3662" s="1" t="n">
        <v>278</v>
      </c>
      <c r="AA3662" s="1" t="n">
        <v>13.8</v>
      </c>
      <c r="AB3662" s="1" t="n">
        <v>0.506</v>
      </c>
      <c r="AC3662" s="1" t="n">
        <v>2.5</v>
      </c>
      <c r="AD3662" s="1" t="n">
        <f aca="false">IF(F3662=0,0,Z3662/F3662)</f>
        <v>5.34615384615385</v>
      </c>
      <c r="AE3662" s="1" t="str">
        <f aca="false">IFERROR(LEFT(C3662,FIND("-",C3662)-1),C3662)</f>
        <v>SF</v>
      </c>
      <c r="AF3662" s="1" t="str">
        <f aca="false">B3662&amp;"|"&amp;A3662</f>
        <v>Thabo Sefolosha|2015</v>
      </c>
      <c r="AG3662" s="1" t="n">
        <f aca="false">SUMPRODUCT(($A$2:$A$4670=A3662)*($Z$2:$Z$4670&gt;Z3662))+1</f>
        <v>301</v>
      </c>
    </row>
    <row r="3663" customFormat="false" ht="15" hidden="false" customHeight="false" outlineLevel="0" collapsed="false">
      <c r="A3663" s="1" t="n">
        <v>2015</v>
      </c>
      <c r="B3663" s="1" t="s">
        <v>562</v>
      </c>
      <c r="C3663" s="1" t="s">
        <v>92</v>
      </c>
      <c r="D3663" s="1" t="n">
        <v>26</v>
      </c>
      <c r="E3663" s="1" t="s">
        <v>115</v>
      </c>
      <c r="F3663" s="1" t="n">
        <v>76</v>
      </c>
      <c r="G3663" s="1" t="n">
        <v>68</v>
      </c>
      <c r="H3663" s="1" t="n">
        <v>2434</v>
      </c>
      <c r="I3663" s="1" t="n">
        <v>451</v>
      </c>
      <c r="J3663" s="1" t="n">
        <v>968</v>
      </c>
      <c r="K3663" s="1" t="n">
        <v>0.466</v>
      </c>
      <c r="L3663" s="1" t="n">
        <v>38</v>
      </c>
      <c r="M3663" s="1" t="n">
        <v>115</v>
      </c>
      <c r="N3663" s="1" t="n">
        <v>0.33</v>
      </c>
      <c r="O3663" s="1" t="n">
        <v>131</v>
      </c>
      <c r="P3663" s="1" t="n">
        <v>200</v>
      </c>
      <c r="Q3663" s="1" t="n">
        <v>0.655</v>
      </c>
      <c r="R3663" s="1" t="n">
        <v>127</v>
      </c>
      <c r="S3663" s="1" t="n">
        <v>284</v>
      </c>
      <c r="T3663" s="1" t="n">
        <v>411</v>
      </c>
      <c r="U3663" s="1" t="n">
        <v>173</v>
      </c>
      <c r="V3663" s="1" t="n">
        <v>124</v>
      </c>
      <c r="W3663" s="1" t="n">
        <v>25</v>
      </c>
      <c r="X3663" s="1" t="n">
        <v>117</v>
      </c>
      <c r="Y3663" s="1" t="n">
        <v>171</v>
      </c>
      <c r="Z3663" s="1" t="n">
        <v>1071</v>
      </c>
      <c r="AA3663" s="1" t="n">
        <v>15.7</v>
      </c>
      <c r="AB3663" s="1" t="n">
        <v>0.507</v>
      </c>
      <c r="AC3663" s="1" t="n">
        <v>3.1</v>
      </c>
      <c r="AD3663" s="1" t="n">
        <f aca="false">IF(F3663=0,0,Z3663/F3663)</f>
        <v>14.0921052631579</v>
      </c>
      <c r="AE3663" s="1" t="str">
        <f aca="false">IFERROR(LEFT(C3663,FIND("-",C3663)-1),C3663)</f>
        <v>PF</v>
      </c>
      <c r="AF3663" s="1" t="str">
        <f aca="false">B3663&amp;"|"&amp;A3663</f>
        <v>Thaddeus Young|2015</v>
      </c>
      <c r="AG3663" s="1" t="n">
        <f aca="false">SUMPRODUCT(($A$2:$A$4670=A3663)*($Z$2:$Z$4670&gt;Z3663))+1</f>
        <v>53</v>
      </c>
    </row>
    <row r="3664" customFormat="false" ht="15" hidden="false" customHeight="false" outlineLevel="0" collapsed="false">
      <c r="A3664" s="1" t="n">
        <v>2015</v>
      </c>
      <c r="B3664" s="1" t="s">
        <v>959</v>
      </c>
      <c r="C3664" s="1" t="s">
        <v>92</v>
      </c>
      <c r="D3664" s="1" t="n">
        <v>23</v>
      </c>
      <c r="E3664" s="1" t="s">
        <v>115</v>
      </c>
      <c r="F3664" s="1" t="n">
        <v>54</v>
      </c>
      <c r="G3664" s="1" t="n">
        <v>4</v>
      </c>
      <c r="H3664" s="1" t="n">
        <v>798</v>
      </c>
      <c r="I3664" s="1" t="n">
        <v>126</v>
      </c>
      <c r="J3664" s="1" t="n">
        <v>260</v>
      </c>
      <c r="K3664" s="1" t="n">
        <v>0.485</v>
      </c>
      <c r="L3664" s="1" t="n">
        <v>0</v>
      </c>
      <c r="M3664" s="1" t="n">
        <v>2</v>
      </c>
      <c r="N3664" s="1" t="n">
        <v>0</v>
      </c>
      <c r="O3664" s="1" t="n">
        <v>56</v>
      </c>
      <c r="P3664" s="1" t="n">
        <v>106</v>
      </c>
      <c r="Q3664" s="1" t="n">
        <v>0.528</v>
      </c>
      <c r="R3664" s="1" t="n">
        <v>95</v>
      </c>
      <c r="S3664" s="1" t="n">
        <v>208</v>
      </c>
      <c r="T3664" s="1" t="n">
        <v>303</v>
      </c>
      <c r="U3664" s="1" t="n">
        <v>33</v>
      </c>
      <c r="V3664" s="1" t="n">
        <v>32</v>
      </c>
      <c r="W3664" s="1" t="n">
        <v>20</v>
      </c>
      <c r="X3664" s="1" t="n">
        <v>59</v>
      </c>
      <c r="Y3664" s="1" t="n">
        <v>104</v>
      </c>
      <c r="Z3664" s="1" t="n">
        <v>308</v>
      </c>
      <c r="AA3664" s="1" t="n">
        <v>15.3</v>
      </c>
      <c r="AB3664" s="1" t="n">
        <v>0.502</v>
      </c>
      <c r="AC3664" s="1" t="n">
        <v>1.5</v>
      </c>
      <c r="AD3664" s="1" t="n">
        <f aca="false">IF(F3664=0,0,Z3664/F3664)</f>
        <v>5.7037037037037</v>
      </c>
      <c r="AE3664" s="1" t="str">
        <f aca="false">IFERROR(LEFT(C3664,FIND("-",C3664)-1),C3664)</f>
        <v>PF</v>
      </c>
      <c r="AF3664" s="1" t="str">
        <f aca="false">B3664&amp;"|"&amp;A3664</f>
        <v>Thomas Robinson|2015</v>
      </c>
      <c r="AG3664" s="1" t="n">
        <f aca="false">SUMPRODUCT(($A$2:$A$4670=A3664)*($Z$2:$Z$4670&gt;Z3664))+1</f>
        <v>289</v>
      </c>
    </row>
    <row r="3665" customFormat="false" ht="15" hidden="false" customHeight="false" outlineLevel="0" collapsed="false">
      <c r="A3665" s="1" t="n">
        <v>2015</v>
      </c>
      <c r="B3665" s="1" t="s">
        <v>799</v>
      </c>
      <c r="C3665" s="1" t="s">
        <v>105</v>
      </c>
      <c r="D3665" s="1" t="n">
        <v>30</v>
      </c>
      <c r="E3665" s="1" t="s">
        <v>194</v>
      </c>
      <c r="F3665" s="1" t="n">
        <v>52</v>
      </c>
      <c r="G3665" s="1" t="n">
        <v>35</v>
      </c>
      <c r="H3665" s="1" t="n">
        <v>1030</v>
      </c>
      <c r="I3665" s="1" t="n">
        <v>169</v>
      </c>
      <c r="J3665" s="1" t="n">
        <v>303</v>
      </c>
      <c r="K3665" s="1" t="n">
        <v>0.558</v>
      </c>
      <c r="L3665" s="1" t="n">
        <v>0</v>
      </c>
      <c r="M3665" s="1" t="n">
        <v>0</v>
      </c>
      <c r="O3665" s="1" t="n">
        <v>90</v>
      </c>
      <c r="P3665" s="1" t="n">
        <v>120</v>
      </c>
      <c r="Q3665" s="1" t="n">
        <v>0.75</v>
      </c>
      <c r="R3665" s="1" t="n">
        <v>91</v>
      </c>
      <c r="S3665" s="1" t="n">
        <v>161</v>
      </c>
      <c r="T3665" s="1" t="n">
        <v>252</v>
      </c>
      <c r="U3665" s="1" t="n">
        <v>78</v>
      </c>
      <c r="V3665" s="1" t="n">
        <v>35</v>
      </c>
      <c r="W3665" s="1" t="n">
        <v>37</v>
      </c>
      <c r="X3665" s="1" t="n">
        <v>60</v>
      </c>
      <c r="Y3665" s="1" t="n">
        <v>103</v>
      </c>
      <c r="Z3665" s="1" t="n">
        <v>428</v>
      </c>
      <c r="AA3665" s="1" t="n">
        <v>18.9</v>
      </c>
      <c r="AB3665" s="1" t="n">
        <v>0.601</v>
      </c>
      <c r="AC3665" s="1" t="n">
        <v>4</v>
      </c>
      <c r="AD3665" s="1" t="n">
        <f aca="false">IF(F3665=0,0,Z3665/F3665)</f>
        <v>8.23076923076923</v>
      </c>
      <c r="AE3665" s="1" t="str">
        <f aca="false">IFERROR(LEFT(C3665,FIND("-",C3665)-1),C3665)</f>
        <v>C</v>
      </c>
      <c r="AF3665" s="1" t="str">
        <f aca="false">B3665&amp;"|"&amp;A3665</f>
        <v>Tiago Splitter|2015</v>
      </c>
      <c r="AG3665" s="1" t="n">
        <f aca="false">SUMPRODUCT(($A$2:$A$4670=A3665)*($Z$2:$Z$4670&gt;Z3665))+1</f>
        <v>242</v>
      </c>
    </row>
    <row r="3666" customFormat="false" ht="15" hidden="false" customHeight="false" outlineLevel="0" collapsed="false">
      <c r="A3666" s="1" t="n">
        <v>2015</v>
      </c>
      <c r="B3666" s="1" t="s">
        <v>565</v>
      </c>
      <c r="C3666" s="1" t="s">
        <v>105</v>
      </c>
      <c r="D3666" s="1" t="n">
        <v>38</v>
      </c>
      <c r="E3666" s="1" t="s">
        <v>194</v>
      </c>
      <c r="F3666" s="1" t="n">
        <v>77</v>
      </c>
      <c r="G3666" s="1" t="n">
        <v>77</v>
      </c>
      <c r="H3666" s="1" t="n">
        <v>2227</v>
      </c>
      <c r="I3666" s="1" t="n">
        <v>419</v>
      </c>
      <c r="J3666" s="1" t="n">
        <v>819</v>
      </c>
      <c r="K3666" s="1" t="n">
        <v>0.512</v>
      </c>
      <c r="L3666" s="1" t="n">
        <v>2</v>
      </c>
      <c r="M3666" s="1" t="n">
        <v>7</v>
      </c>
      <c r="N3666" s="1" t="n">
        <v>0.286</v>
      </c>
      <c r="O3666" s="1" t="n">
        <v>230</v>
      </c>
      <c r="P3666" s="1" t="n">
        <v>311</v>
      </c>
      <c r="Q3666" s="1" t="n">
        <v>0.74</v>
      </c>
      <c r="R3666" s="1" t="n">
        <v>170</v>
      </c>
      <c r="S3666" s="1" t="n">
        <v>534</v>
      </c>
      <c r="T3666" s="1" t="n">
        <v>704</v>
      </c>
      <c r="U3666" s="1" t="n">
        <v>230</v>
      </c>
      <c r="V3666" s="1" t="n">
        <v>63</v>
      </c>
      <c r="W3666" s="1" t="n">
        <v>151</v>
      </c>
      <c r="X3666" s="1" t="n">
        <v>131</v>
      </c>
      <c r="Y3666" s="1" t="n">
        <v>165</v>
      </c>
      <c r="Z3666" s="1" t="n">
        <v>1070</v>
      </c>
      <c r="AA3666" s="1" t="n">
        <v>22.6</v>
      </c>
      <c r="AB3666" s="1" t="n">
        <v>0.56</v>
      </c>
      <c r="AC3666" s="1" t="n">
        <v>9.6</v>
      </c>
      <c r="AD3666" s="1" t="n">
        <f aca="false">IF(F3666=0,0,Z3666/F3666)</f>
        <v>13.8961038961039</v>
      </c>
      <c r="AE3666" s="1" t="str">
        <f aca="false">IFERROR(LEFT(C3666,FIND("-",C3666)-1),C3666)</f>
        <v>C</v>
      </c>
      <c r="AF3666" s="1" t="str">
        <f aca="false">B3666&amp;"|"&amp;A3666</f>
        <v>Tim Duncan|2015</v>
      </c>
      <c r="AG3666" s="1" t="n">
        <f aca="false">SUMPRODUCT(($A$2:$A$4670=A3666)*($Z$2:$Z$4670&gt;Z3666))+1</f>
        <v>55</v>
      </c>
    </row>
    <row r="3667" customFormat="false" ht="15" hidden="false" customHeight="false" outlineLevel="0" collapsed="false">
      <c r="A3667" s="1" t="n">
        <v>2015</v>
      </c>
      <c r="B3667" s="1" t="s">
        <v>1122</v>
      </c>
      <c r="C3667" s="1" t="s">
        <v>102</v>
      </c>
      <c r="D3667" s="1" t="n">
        <v>24</v>
      </c>
      <c r="E3667" s="1" t="s">
        <v>115</v>
      </c>
      <c r="F3667" s="1" t="n">
        <v>11</v>
      </c>
      <c r="G3667" s="1" t="n">
        <v>3</v>
      </c>
      <c r="H3667" s="1" t="n">
        <v>239</v>
      </c>
      <c r="I3667" s="1" t="n">
        <v>21</v>
      </c>
      <c r="J3667" s="1" t="n">
        <v>61</v>
      </c>
      <c r="K3667" s="1" t="n">
        <v>0.344</v>
      </c>
      <c r="L3667" s="1" t="n">
        <v>5</v>
      </c>
      <c r="M3667" s="1" t="n">
        <v>17</v>
      </c>
      <c r="N3667" s="1" t="n">
        <v>0.294</v>
      </c>
      <c r="O3667" s="1" t="n">
        <v>10</v>
      </c>
      <c r="P3667" s="1" t="n">
        <v>21</v>
      </c>
      <c r="Q3667" s="1" t="n">
        <v>0.476</v>
      </c>
      <c r="R3667" s="1" t="n">
        <v>6</v>
      </c>
      <c r="S3667" s="1" t="n">
        <v>22</v>
      </c>
      <c r="T3667" s="1" t="n">
        <v>28</v>
      </c>
      <c r="U3667" s="1" t="n">
        <v>60</v>
      </c>
      <c r="V3667" s="1" t="n">
        <v>8</v>
      </c>
      <c r="W3667" s="1" t="n">
        <v>0</v>
      </c>
      <c r="X3667" s="1" t="n">
        <v>25</v>
      </c>
      <c r="Y3667" s="1" t="n">
        <v>26</v>
      </c>
      <c r="Z3667" s="1" t="n">
        <v>57</v>
      </c>
      <c r="AA3667" s="1" t="n">
        <v>8.1</v>
      </c>
      <c r="AB3667" s="1" t="n">
        <v>0.406</v>
      </c>
      <c r="AC3667" s="1" t="n">
        <v>-0.1</v>
      </c>
      <c r="AD3667" s="1" t="n">
        <f aca="false">IF(F3667=0,0,Z3667/F3667)</f>
        <v>5.18181818181818</v>
      </c>
      <c r="AE3667" s="1" t="str">
        <f aca="false">IFERROR(LEFT(C3667,FIND("-",C3667)-1),C3667)</f>
        <v>PG</v>
      </c>
      <c r="AF3667" s="1" t="str">
        <f aca="false">B3667&amp;"|"&amp;A3667</f>
        <v>Tim Frazier|2015</v>
      </c>
      <c r="AG3667" s="1" t="n">
        <f aca="false">SUMPRODUCT(($A$2:$A$4670=A3667)*($Z$2:$Z$4670&gt;Z3667))+1</f>
        <v>414</v>
      </c>
    </row>
    <row r="3668" customFormat="false" ht="15" hidden="false" customHeight="false" outlineLevel="0" collapsed="false">
      <c r="A3668" s="1" t="n">
        <v>2015</v>
      </c>
      <c r="B3668" s="1" t="s">
        <v>1037</v>
      </c>
      <c r="C3668" s="1" t="s">
        <v>128</v>
      </c>
      <c r="D3668" s="1" t="n">
        <v>22</v>
      </c>
      <c r="E3668" s="1" t="s">
        <v>256</v>
      </c>
      <c r="F3668" s="1" t="n">
        <v>70</v>
      </c>
      <c r="G3668" s="1" t="n">
        <v>30</v>
      </c>
      <c r="H3668" s="1" t="n">
        <v>1681</v>
      </c>
      <c r="I3668" s="1" t="n">
        <v>279</v>
      </c>
      <c r="J3668" s="1" t="n">
        <v>717</v>
      </c>
      <c r="K3668" s="1" t="n">
        <v>0.389</v>
      </c>
      <c r="L3668" s="1" t="n">
        <v>121</v>
      </c>
      <c r="M3668" s="1" t="n">
        <v>354</v>
      </c>
      <c r="N3668" s="1" t="n">
        <v>0.342</v>
      </c>
      <c r="O3668" s="1" t="n">
        <v>125</v>
      </c>
      <c r="P3668" s="1" t="n">
        <v>156</v>
      </c>
      <c r="Q3668" s="1" t="n">
        <v>0.801</v>
      </c>
      <c r="R3668" s="1" t="n">
        <v>12</v>
      </c>
      <c r="S3668" s="1" t="n">
        <v>144</v>
      </c>
      <c r="T3668" s="1" t="n">
        <v>156</v>
      </c>
      <c r="U3668" s="1" t="n">
        <v>127</v>
      </c>
      <c r="V3668" s="1" t="n">
        <v>20</v>
      </c>
      <c r="W3668" s="1" t="n">
        <v>14</v>
      </c>
      <c r="X3668" s="1" t="n">
        <v>82</v>
      </c>
      <c r="Y3668" s="1" t="n">
        <v>119</v>
      </c>
      <c r="Z3668" s="1" t="n">
        <v>804</v>
      </c>
      <c r="AA3668" s="1" t="n">
        <v>12.1</v>
      </c>
      <c r="AB3668" s="1" t="n">
        <v>0.512</v>
      </c>
      <c r="AC3668" s="1" t="n">
        <v>0.8</v>
      </c>
      <c r="AD3668" s="1" t="n">
        <f aca="false">IF(F3668=0,0,Z3668/F3668)</f>
        <v>11.4857142857143</v>
      </c>
      <c r="AE3668" s="1" t="str">
        <f aca="false">IFERROR(LEFT(C3668,FIND("-",C3668)-1),C3668)</f>
        <v>SG</v>
      </c>
      <c r="AF3668" s="1" t="str">
        <f aca="false">B3668&amp;"|"&amp;A3668</f>
        <v>Tim Hardaway|2015</v>
      </c>
      <c r="AG3668" s="1" t="n">
        <f aca="false">SUMPRODUCT(($A$2:$A$4670=A3668)*($Z$2:$Z$4670&gt;Z3668))+1</f>
        <v>112</v>
      </c>
    </row>
    <row r="3669" customFormat="false" ht="15" hidden="false" customHeight="false" outlineLevel="0" collapsed="false">
      <c r="A3669" s="1" t="n">
        <v>2015</v>
      </c>
      <c r="B3669" s="1" t="s">
        <v>800</v>
      </c>
      <c r="C3669" s="1" t="s">
        <v>105</v>
      </c>
      <c r="D3669" s="1" t="n">
        <v>28</v>
      </c>
      <c r="E3669" s="1" t="s">
        <v>115</v>
      </c>
      <c r="F3669" s="1" t="n">
        <v>81</v>
      </c>
      <c r="G3669" s="1" t="n">
        <v>80</v>
      </c>
      <c r="H3669" s="1" t="n">
        <v>2045</v>
      </c>
      <c r="I3669" s="1" t="n">
        <v>314</v>
      </c>
      <c r="J3669" s="1" t="n">
        <v>566</v>
      </c>
      <c r="K3669" s="1" t="n">
        <v>0.555</v>
      </c>
      <c r="L3669" s="1" t="n">
        <v>2</v>
      </c>
      <c r="M3669" s="1" t="n">
        <v>6</v>
      </c>
      <c r="N3669" s="1" t="n">
        <v>0.333</v>
      </c>
      <c r="O3669" s="1" t="n">
        <v>155</v>
      </c>
      <c r="P3669" s="1" t="n">
        <v>216</v>
      </c>
      <c r="Q3669" s="1" t="n">
        <v>0.718</v>
      </c>
      <c r="R3669" s="1" t="n">
        <v>203</v>
      </c>
      <c r="S3669" s="1" t="n">
        <v>388</v>
      </c>
      <c r="T3669" s="1" t="n">
        <v>591</v>
      </c>
      <c r="U3669" s="1" t="n">
        <v>55</v>
      </c>
      <c r="V3669" s="1" t="n">
        <v>33</v>
      </c>
      <c r="W3669" s="1" t="n">
        <v>97</v>
      </c>
      <c r="X3669" s="1" t="n">
        <v>116</v>
      </c>
      <c r="Y3669" s="1" t="n">
        <v>227</v>
      </c>
      <c r="Z3669" s="1" t="n">
        <v>785</v>
      </c>
      <c r="AA3669" s="1" t="n">
        <v>16.6</v>
      </c>
      <c r="AB3669" s="1" t="n">
        <v>0.594</v>
      </c>
      <c r="AC3669" s="1" t="n">
        <v>5.7</v>
      </c>
      <c r="AD3669" s="1" t="n">
        <f aca="false">IF(F3669=0,0,Z3669/F3669)</f>
        <v>9.69135802469136</v>
      </c>
      <c r="AE3669" s="1" t="str">
        <f aca="false">IFERROR(LEFT(C3669,FIND("-",C3669)-1),C3669)</f>
        <v>C</v>
      </c>
      <c r="AF3669" s="1" t="str">
        <f aca="false">B3669&amp;"|"&amp;A3669</f>
        <v>Timofey Mozgov|2015</v>
      </c>
      <c r="AG3669" s="1" t="n">
        <f aca="false">SUMPRODUCT(($A$2:$A$4670=A3669)*($Z$2:$Z$4670&gt;Z3669))+1</f>
        <v>116</v>
      </c>
    </row>
    <row r="3670" customFormat="false" ht="15" hidden="false" customHeight="false" outlineLevel="0" collapsed="false">
      <c r="A3670" s="1" t="n">
        <v>2015</v>
      </c>
      <c r="B3670" s="1" t="s">
        <v>882</v>
      </c>
      <c r="C3670" s="1" t="s">
        <v>123</v>
      </c>
      <c r="D3670" s="1" t="n">
        <v>22</v>
      </c>
      <c r="E3670" s="1" t="s">
        <v>112</v>
      </c>
      <c r="F3670" s="1" t="n">
        <v>68</v>
      </c>
      <c r="G3670" s="1" t="n">
        <v>63</v>
      </c>
      <c r="H3670" s="1" t="n">
        <v>2369</v>
      </c>
      <c r="I3670" s="1" t="n">
        <v>442</v>
      </c>
      <c r="J3670" s="1" t="n">
        <v>949</v>
      </c>
      <c r="K3670" s="1" t="n">
        <v>0.466</v>
      </c>
      <c r="L3670" s="1" t="n">
        <v>87</v>
      </c>
      <c r="M3670" s="1" t="n">
        <v>239</v>
      </c>
      <c r="N3670" s="1" t="n">
        <v>0.364</v>
      </c>
      <c r="O3670" s="1" t="n">
        <v>193</v>
      </c>
      <c r="P3670" s="1" t="n">
        <v>245</v>
      </c>
      <c r="Q3670" s="1" t="n">
        <v>0.788</v>
      </c>
      <c r="R3670" s="1" t="n">
        <v>73</v>
      </c>
      <c r="S3670" s="1" t="n">
        <v>357</v>
      </c>
      <c r="T3670" s="1" t="n">
        <v>430</v>
      </c>
      <c r="U3670" s="1" t="n">
        <v>124</v>
      </c>
      <c r="V3670" s="1" t="n">
        <v>69</v>
      </c>
      <c r="W3670" s="1" t="n">
        <v>36</v>
      </c>
      <c r="X3670" s="1" t="n">
        <v>115</v>
      </c>
      <c r="Y3670" s="1" t="n">
        <v>134</v>
      </c>
      <c r="Z3670" s="1" t="n">
        <v>1164</v>
      </c>
      <c r="AA3670" s="1" t="n">
        <v>16.7</v>
      </c>
      <c r="AB3670" s="1" t="n">
        <v>0.551</v>
      </c>
      <c r="AC3670" s="1" t="n">
        <v>4.8</v>
      </c>
      <c r="AD3670" s="1" t="n">
        <f aca="false">IF(F3670=0,0,Z3670/F3670)</f>
        <v>17.1176470588235</v>
      </c>
      <c r="AE3670" s="1" t="str">
        <f aca="false">IFERROR(LEFT(C3670,FIND("-",C3670)-1),C3670)</f>
        <v>SF</v>
      </c>
      <c r="AF3670" s="1" t="str">
        <f aca="false">B3670&amp;"|"&amp;A3670</f>
        <v>Tobias Harris|2015</v>
      </c>
      <c r="AG3670" s="1" t="n">
        <f aca="false">SUMPRODUCT(($A$2:$A$4670=A3670)*($Z$2:$Z$4670&gt;Z3670))+1</f>
        <v>38</v>
      </c>
    </row>
    <row r="3671" customFormat="false" ht="15" hidden="false" customHeight="false" outlineLevel="0" collapsed="false">
      <c r="A3671" s="1" t="n">
        <v>2015</v>
      </c>
      <c r="B3671" s="1" t="s">
        <v>730</v>
      </c>
      <c r="C3671" s="1" t="s">
        <v>128</v>
      </c>
      <c r="D3671" s="1" t="n">
        <v>28</v>
      </c>
      <c r="E3671" s="1" t="s">
        <v>969</v>
      </c>
      <c r="F3671" s="1" t="n">
        <v>12</v>
      </c>
      <c r="G3671" s="1" t="n">
        <v>0</v>
      </c>
      <c r="H3671" s="1" t="n">
        <v>177</v>
      </c>
      <c r="I3671" s="1" t="n">
        <v>19</v>
      </c>
      <c r="J3671" s="1" t="n">
        <v>51</v>
      </c>
      <c r="K3671" s="1" t="n">
        <v>0.373</v>
      </c>
      <c r="L3671" s="1" t="n">
        <v>5</v>
      </c>
      <c r="M3671" s="1" t="n">
        <v>18</v>
      </c>
      <c r="N3671" s="1" t="n">
        <v>0.278</v>
      </c>
      <c r="O3671" s="1" t="n">
        <v>8</v>
      </c>
      <c r="P3671" s="1" t="n">
        <v>13</v>
      </c>
      <c r="Q3671" s="1" t="n">
        <v>0.615</v>
      </c>
      <c r="R3671" s="1" t="n">
        <v>2</v>
      </c>
      <c r="S3671" s="1" t="n">
        <v>20</v>
      </c>
      <c r="T3671" s="1" t="n">
        <v>22</v>
      </c>
      <c r="U3671" s="1" t="n">
        <v>24</v>
      </c>
      <c r="V3671" s="1" t="n">
        <v>11</v>
      </c>
      <c r="W3671" s="1" t="n">
        <v>4</v>
      </c>
      <c r="X3671" s="1" t="n">
        <v>10</v>
      </c>
      <c r="Y3671" s="1" t="n">
        <v>20</v>
      </c>
      <c r="Z3671" s="1" t="n">
        <v>51</v>
      </c>
      <c r="AA3671" s="1" t="n">
        <v>11.2</v>
      </c>
      <c r="AB3671" s="1" t="n">
        <v>0.45</v>
      </c>
      <c r="AC3671" s="1" t="n">
        <v>0.2</v>
      </c>
      <c r="AD3671" s="1" t="n">
        <f aca="false">IF(F3671=0,0,Z3671/F3671)</f>
        <v>4.25</v>
      </c>
      <c r="AE3671" s="1" t="str">
        <f aca="false">IFERROR(LEFT(C3671,FIND("-",C3671)-1),C3671)</f>
        <v>SG</v>
      </c>
      <c r="AF3671" s="1" t="str">
        <f aca="false">B3671&amp;"|"&amp;A3671</f>
        <v>Toney Douglas|2015</v>
      </c>
      <c r="AG3671" s="1" t="n">
        <f aca="false">SUMPRODUCT(($A$2:$A$4670=A3671)*($Z$2:$Z$4670&gt;Z3671))+1</f>
        <v>422</v>
      </c>
    </row>
    <row r="3672" customFormat="false" ht="15" hidden="false" customHeight="false" outlineLevel="0" collapsed="false">
      <c r="A3672" s="1" t="n">
        <v>2015</v>
      </c>
      <c r="B3672" s="1" t="s">
        <v>567</v>
      </c>
      <c r="C3672" s="1" t="s">
        <v>128</v>
      </c>
      <c r="D3672" s="1" t="n">
        <v>33</v>
      </c>
      <c r="E3672" s="1" t="s">
        <v>140</v>
      </c>
      <c r="F3672" s="1" t="n">
        <v>63</v>
      </c>
      <c r="G3672" s="1" t="n">
        <v>41</v>
      </c>
      <c r="H3672" s="1" t="n">
        <v>1648</v>
      </c>
      <c r="I3672" s="1" t="n">
        <v>225</v>
      </c>
      <c r="J3672" s="1" t="n">
        <v>455</v>
      </c>
      <c r="K3672" s="1" t="n">
        <v>0.495</v>
      </c>
      <c r="L3672" s="1" t="n">
        <v>10</v>
      </c>
      <c r="M3672" s="1" t="n">
        <v>29</v>
      </c>
      <c r="N3672" s="1" t="n">
        <v>0.345</v>
      </c>
      <c r="O3672" s="1" t="n">
        <v>79</v>
      </c>
      <c r="P3672" s="1" t="n">
        <v>126</v>
      </c>
      <c r="Q3672" s="1" t="n">
        <v>0.627</v>
      </c>
      <c r="R3672" s="1" t="n">
        <v>103</v>
      </c>
      <c r="S3672" s="1" t="n">
        <v>177</v>
      </c>
      <c r="T3672" s="1" t="n">
        <v>280</v>
      </c>
      <c r="U3672" s="1" t="n">
        <v>86</v>
      </c>
      <c r="V3672" s="1" t="n">
        <v>129</v>
      </c>
      <c r="W3672" s="1" t="n">
        <v>30</v>
      </c>
      <c r="X3672" s="1" t="n">
        <v>86</v>
      </c>
      <c r="Y3672" s="1" t="n">
        <v>166</v>
      </c>
      <c r="Z3672" s="1" t="n">
        <v>539</v>
      </c>
      <c r="AA3672" s="1" t="n">
        <v>14.6</v>
      </c>
      <c r="AB3672" s="1" t="n">
        <v>0.528</v>
      </c>
      <c r="AC3672" s="1" t="n">
        <v>4.1</v>
      </c>
      <c r="AD3672" s="1" t="n">
        <f aca="false">IF(F3672=0,0,Z3672/F3672)</f>
        <v>8.55555555555556</v>
      </c>
      <c r="AE3672" s="1" t="str">
        <f aca="false">IFERROR(LEFT(C3672,FIND("-",C3672)-1),C3672)</f>
        <v>SG</v>
      </c>
      <c r="AF3672" s="1" t="str">
        <f aca="false">B3672&amp;"|"&amp;A3672</f>
        <v>Tony Allen|2015</v>
      </c>
      <c r="AG3672" s="1" t="n">
        <f aca="false">SUMPRODUCT(($A$2:$A$4670=A3672)*($Z$2:$Z$4670&gt;Z3672))+1</f>
        <v>197</v>
      </c>
    </row>
    <row r="3673" customFormat="false" ht="15" hidden="false" customHeight="false" outlineLevel="0" collapsed="false">
      <c r="A3673" s="1" t="n">
        <v>2015</v>
      </c>
      <c r="B3673" s="1" t="s">
        <v>568</v>
      </c>
      <c r="C3673" s="1" t="s">
        <v>102</v>
      </c>
      <c r="D3673" s="1" t="n">
        <v>32</v>
      </c>
      <c r="E3673" s="1" t="s">
        <v>194</v>
      </c>
      <c r="F3673" s="1" t="n">
        <v>68</v>
      </c>
      <c r="G3673" s="1" t="n">
        <v>68</v>
      </c>
      <c r="H3673" s="1" t="n">
        <v>1953</v>
      </c>
      <c r="I3673" s="1" t="n">
        <v>404</v>
      </c>
      <c r="J3673" s="1" t="n">
        <v>832</v>
      </c>
      <c r="K3673" s="1" t="n">
        <v>0.486</v>
      </c>
      <c r="L3673" s="1" t="n">
        <v>38</v>
      </c>
      <c r="M3673" s="1" t="n">
        <v>89</v>
      </c>
      <c r="N3673" s="1" t="n">
        <v>0.427</v>
      </c>
      <c r="O3673" s="1" t="n">
        <v>130</v>
      </c>
      <c r="P3673" s="1" t="n">
        <v>166</v>
      </c>
      <c r="Q3673" s="1" t="n">
        <v>0.783</v>
      </c>
      <c r="R3673" s="1" t="n">
        <v>15</v>
      </c>
      <c r="S3673" s="1" t="n">
        <v>114</v>
      </c>
      <c r="T3673" s="1" t="n">
        <v>129</v>
      </c>
      <c r="U3673" s="1" t="n">
        <v>335</v>
      </c>
      <c r="V3673" s="1" t="n">
        <v>44</v>
      </c>
      <c r="W3673" s="1" t="n">
        <v>2</v>
      </c>
      <c r="X3673" s="1" t="n">
        <v>146</v>
      </c>
      <c r="Y3673" s="1" t="n">
        <v>108</v>
      </c>
      <c r="Z3673" s="1" t="n">
        <v>976</v>
      </c>
      <c r="AA3673" s="1" t="n">
        <v>15.9</v>
      </c>
      <c r="AB3673" s="1" t="n">
        <v>0.539</v>
      </c>
      <c r="AC3673" s="1" t="n">
        <v>4.1</v>
      </c>
      <c r="AD3673" s="1" t="n">
        <f aca="false">IF(F3673=0,0,Z3673/F3673)</f>
        <v>14.3529411764706</v>
      </c>
      <c r="AE3673" s="1" t="str">
        <f aca="false">IFERROR(LEFT(C3673,FIND("-",C3673)-1),C3673)</f>
        <v>PG</v>
      </c>
      <c r="AF3673" s="1" t="str">
        <f aca="false">B3673&amp;"|"&amp;A3673</f>
        <v>Tony Parker|2015</v>
      </c>
      <c r="AG3673" s="1" t="n">
        <f aca="false">SUMPRODUCT(($A$2:$A$4670=A3673)*($Z$2:$Z$4670&gt;Z3673))+1</f>
        <v>69</v>
      </c>
    </row>
    <row r="3674" customFormat="false" ht="15" hidden="false" customHeight="false" outlineLevel="0" collapsed="false">
      <c r="A3674" s="1" t="n">
        <v>2015</v>
      </c>
      <c r="B3674" s="1" t="s">
        <v>1039</v>
      </c>
      <c r="C3674" s="1" t="s">
        <v>123</v>
      </c>
      <c r="D3674" s="1" t="n">
        <v>23</v>
      </c>
      <c r="E3674" s="1" t="s">
        <v>106</v>
      </c>
      <c r="F3674" s="1" t="n">
        <v>72</v>
      </c>
      <c r="G3674" s="1" t="n">
        <v>22</v>
      </c>
      <c r="H3674" s="1" t="n">
        <v>1412</v>
      </c>
      <c r="I3674" s="1" t="n">
        <v>159</v>
      </c>
      <c r="J3674" s="1" t="n">
        <v>371</v>
      </c>
      <c r="K3674" s="1" t="n">
        <v>0.429</v>
      </c>
      <c r="L3674" s="1" t="n">
        <v>73</v>
      </c>
      <c r="M3674" s="1" t="n">
        <v>197</v>
      </c>
      <c r="N3674" s="1" t="n">
        <v>0.371</v>
      </c>
      <c r="O3674" s="1" t="n">
        <v>44</v>
      </c>
      <c r="P3674" s="1" t="n">
        <v>55</v>
      </c>
      <c r="Q3674" s="1" t="n">
        <v>0.8</v>
      </c>
      <c r="R3674" s="1" t="n">
        <v>31</v>
      </c>
      <c r="S3674" s="1" t="n">
        <v>145</v>
      </c>
      <c r="T3674" s="1" t="n">
        <v>176</v>
      </c>
      <c r="U3674" s="1" t="n">
        <v>62</v>
      </c>
      <c r="V3674" s="1" t="n">
        <v>32</v>
      </c>
      <c r="W3674" s="1" t="n">
        <v>11</v>
      </c>
      <c r="X3674" s="1" t="n">
        <v>48</v>
      </c>
      <c r="Y3674" s="1" t="n">
        <v>86</v>
      </c>
      <c r="Z3674" s="1" t="n">
        <v>435</v>
      </c>
      <c r="AA3674" s="1" t="n">
        <v>10.2</v>
      </c>
      <c r="AB3674" s="1" t="n">
        <v>0.55</v>
      </c>
      <c r="AC3674" s="1" t="n">
        <v>2.4</v>
      </c>
      <c r="AD3674" s="1" t="n">
        <f aca="false">IF(F3674=0,0,Z3674/F3674)</f>
        <v>6.04166666666667</v>
      </c>
      <c r="AE3674" s="1" t="str">
        <f aca="false">IFERROR(LEFT(C3674,FIND("-",C3674)-1),C3674)</f>
        <v>SF</v>
      </c>
      <c r="AF3674" s="1" t="str">
        <f aca="false">B3674&amp;"|"&amp;A3674</f>
        <v>Tony Snell|2015</v>
      </c>
      <c r="AG3674" s="1" t="n">
        <f aca="false">SUMPRODUCT(($A$2:$A$4670=A3674)*($Z$2:$Z$4670&gt;Z3674))+1</f>
        <v>233</v>
      </c>
    </row>
    <row r="3675" customFormat="false" ht="15" hidden="false" customHeight="false" outlineLevel="0" collapsed="false">
      <c r="A3675" s="1" t="n">
        <v>2015</v>
      </c>
      <c r="B3675" s="1" t="s">
        <v>961</v>
      </c>
      <c r="C3675" s="1" t="s">
        <v>102</v>
      </c>
      <c r="D3675" s="1" t="n">
        <v>21</v>
      </c>
      <c r="E3675" s="1" t="s">
        <v>142</v>
      </c>
      <c r="F3675" s="1" t="n">
        <v>30</v>
      </c>
      <c r="G3675" s="1" t="n">
        <v>15</v>
      </c>
      <c r="H3675" s="1" t="n">
        <v>895</v>
      </c>
      <c r="I3675" s="1" t="n">
        <v>175</v>
      </c>
      <c r="J3675" s="1" t="n">
        <v>434</v>
      </c>
      <c r="K3675" s="1" t="n">
        <v>0.403</v>
      </c>
      <c r="L3675" s="1" t="n">
        <v>37</v>
      </c>
      <c r="M3675" s="1" t="n">
        <v>142</v>
      </c>
      <c r="N3675" s="1" t="n">
        <v>0.261</v>
      </c>
      <c r="O3675" s="1" t="n">
        <v>120</v>
      </c>
      <c r="P3675" s="1" t="n">
        <v>180</v>
      </c>
      <c r="Q3675" s="1" t="n">
        <v>0.667</v>
      </c>
      <c r="R3675" s="1" t="n">
        <v>22</v>
      </c>
      <c r="S3675" s="1" t="n">
        <v>64</v>
      </c>
      <c r="T3675" s="1" t="n">
        <v>86</v>
      </c>
      <c r="U3675" s="1" t="n">
        <v>157</v>
      </c>
      <c r="V3675" s="1" t="n">
        <v>48</v>
      </c>
      <c r="W3675" s="1" t="n">
        <v>8</v>
      </c>
      <c r="X3675" s="1" t="n">
        <v>113</v>
      </c>
      <c r="Y3675" s="1" t="n">
        <v>72</v>
      </c>
      <c r="Z3675" s="1" t="n">
        <v>507</v>
      </c>
      <c r="AA3675" s="1" t="n">
        <v>14.9</v>
      </c>
      <c r="AB3675" s="1" t="n">
        <v>0.494</v>
      </c>
      <c r="AC3675" s="1" t="n">
        <v>0.3</v>
      </c>
      <c r="AD3675" s="1" t="n">
        <f aca="false">IF(F3675=0,0,Z3675/F3675)</f>
        <v>16.9</v>
      </c>
      <c r="AE3675" s="1" t="str">
        <f aca="false">IFERROR(LEFT(C3675,FIND("-",C3675)-1),C3675)</f>
        <v>PG</v>
      </c>
      <c r="AF3675" s="1" t="str">
        <f aca="false">B3675&amp;"|"&amp;A3675</f>
        <v>Tony Wroten|2015</v>
      </c>
      <c r="AG3675" s="1" t="n">
        <f aca="false">SUMPRODUCT(($A$2:$A$4670=A3675)*($Z$2:$Z$4670&gt;Z3675))+1</f>
        <v>210</v>
      </c>
    </row>
    <row r="3676" customFormat="false" ht="15" hidden="false" customHeight="false" outlineLevel="0" collapsed="false">
      <c r="A3676" s="1" t="n">
        <v>2015</v>
      </c>
      <c r="B3676" s="1" t="s">
        <v>1040</v>
      </c>
      <c r="C3676" s="1" t="s">
        <v>178</v>
      </c>
      <c r="D3676" s="1" t="n">
        <v>25</v>
      </c>
      <c r="E3676" s="1" t="s">
        <v>115</v>
      </c>
      <c r="F3676" s="1" t="n">
        <v>5</v>
      </c>
      <c r="G3676" s="1" t="n">
        <v>0</v>
      </c>
      <c r="H3676" s="1" t="n">
        <v>18</v>
      </c>
      <c r="I3676" s="1" t="n">
        <v>2</v>
      </c>
      <c r="J3676" s="1" t="n">
        <v>5</v>
      </c>
      <c r="K3676" s="1" t="n">
        <v>0.4</v>
      </c>
      <c r="L3676" s="1" t="n">
        <v>0</v>
      </c>
      <c r="M3676" s="1" t="n">
        <v>0</v>
      </c>
      <c r="O3676" s="1" t="n">
        <v>2</v>
      </c>
      <c r="P3676" s="1" t="n">
        <v>2</v>
      </c>
      <c r="Q3676" s="1" t="n">
        <v>1</v>
      </c>
      <c r="R3676" s="1" t="n">
        <v>1</v>
      </c>
      <c r="S3676" s="1" t="n">
        <v>0</v>
      </c>
      <c r="T3676" s="1" t="n">
        <v>1</v>
      </c>
      <c r="U3676" s="1" t="n">
        <v>1</v>
      </c>
      <c r="V3676" s="1" t="n">
        <v>1</v>
      </c>
      <c r="W3676" s="1" t="n">
        <v>0</v>
      </c>
      <c r="X3676" s="1" t="n">
        <v>4</v>
      </c>
      <c r="Y3676" s="1" t="n">
        <v>2</v>
      </c>
      <c r="Z3676" s="1" t="n">
        <v>6</v>
      </c>
      <c r="AA3676" s="1" t="n">
        <v>1.1</v>
      </c>
      <c r="AB3676" s="1" t="n">
        <v>0.51</v>
      </c>
      <c r="AC3676" s="1" t="n">
        <v>-0.1</v>
      </c>
      <c r="AD3676" s="1" t="n">
        <f aca="false">IF(F3676=0,0,Z3676/F3676)</f>
        <v>1.2</v>
      </c>
      <c r="AE3676" s="1" t="str">
        <f aca="false">IFERROR(LEFT(C3676,FIND("-",C3676)-1),C3676)</f>
        <v>SG</v>
      </c>
      <c r="AF3676" s="1" t="str">
        <f aca="false">B3676&amp;"|"&amp;A3676</f>
        <v>Toure' Murry|2015</v>
      </c>
      <c r="AG3676" s="1" t="n">
        <f aca="false">SUMPRODUCT(($A$2:$A$4670=A3676)*($Z$2:$Z$4670&gt;Z3676))+1</f>
        <v>474</v>
      </c>
    </row>
    <row r="3677" customFormat="false" ht="15" hidden="false" customHeight="false" outlineLevel="0" collapsed="false">
      <c r="A3677" s="1" t="n">
        <v>2015</v>
      </c>
      <c r="B3677" s="1" t="s">
        <v>1123</v>
      </c>
      <c r="C3677" s="1" t="s">
        <v>123</v>
      </c>
      <c r="D3677" s="1" t="n">
        <v>24</v>
      </c>
      <c r="E3677" s="1" t="s">
        <v>256</v>
      </c>
      <c r="F3677" s="1" t="n">
        <v>51</v>
      </c>
      <c r="G3677" s="1" t="n">
        <v>1</v>
      </c>
      <c r="H3677" s="1" t="n">
        <v>672</v>
      </c>
      <c r="I3677" s="1" t="n">
        <v>84</v>
      </c>
      <c r="J3677" s="1" t="n">
        <v>209</v>
      </c>
      <c r="K3677" s="1" t="n">
        <v>0.402</v>
      </c>
      <c r="L3677" s="1" t="n">
        <v>11</v>
      </c>
      <c r="M3677" s="1" t="n">
        <v>30</v>
      </c>
      <c r="N3677" s="1" t="n">
        <v>0.367</v>
      </c>
      <c r="O3677" s="1" t="n">
        <v>20</v>
      </c>
      <c r="P3677" s="1" t="n">
        <v>26</v>
      </c>
      <c r="Q3677" s="1" t="n">
        <v>0.769</v>
      </c>
      <c r="R3677" s="1" t="n">
        <v>31</v>
      </c>
      <c r="S3677" s="1" t="n">
        <v>75</v>
      </c>
      <c r="T3677" s="1" t="n">
        <v>106</v>
      </c>
      <c r="U3677" s="1" t="n">
        <v>40</v>
      </c>
      <c r="V3677" s="1" t="n">
        <v>15</v>
      </c>
      <c r="W3677" s="1" t="n">
        <v>11</v>
      </c>
      <c r="X3677" s="1" t="n">
        <v>35</v>
      </c>
      <c r="Y3677" s="1" t="n">
        <v>55</v>
      </c>
      <c r="Z3677" s="1" t="n">
        <v>199</v>
      </c>
      <c r="AA3677" s="1" t="n">
        <v>8.5</v>
      </c>
      <c r="AB3677" s="1" t="n">
        <v>0.451</v>
      </c>
      <c r="AC3677" s="1" t="n">
        <v>-0.3</v>
      </c>
      <c r="AD3677" s="1" t="n">
        <f aca="false">IF(F3677=0,0,Z3677/F3677)</f>
        <v>3.90196078431373</v>
      </c>
      <c r="AE3677" s="1" t="str">
        <f aca="false">IFERROR(LEFT(C3677,FIND("-",C3677)-1),C3677)</f>
        <v>SF</v>
      </c>
      <c r="AF3677" s="1" t="str">
        <f aca="false">B3677&amp;"|"&amp;A3677</f>
        <v>Travis Wear|2015</v>
      </c>
      <c r="AG3677" s="1" t="n">
        <f aca="false">SUMPRODUCT(($A$2:$A$4670=A3677)*($Z$2:$Z$4670&gt;Z3677))+1</f>
        <v>341</v>
      </c>
    </row>
    <row r="3678" customFormat="false" ht="15" hidden="false" customHeight="false" outlineLevel="0" collapsed="false">
      <c r="A3678" s="1" t="n">
        <v>2015</v>
      </c>
      <c r="B3678" s="1" t="s">
        <v>573</v>
      </c>
      <c r="C3678" s="1" t="s">
        <v>123</v>
      </c>
      <c r="D3678" s="1" t="n">
        <v>29</v>
      </c>
      <c r="E3678" s="1" t="s">
        <v>103</v>
      </c>
      <c r="F3678" s="1" t="n">
        <v>82</v>
      </c>
      <c r="G3678" s="1" t="n">
        <v>82</v>
      </c>
      <c r="H3678" s="1" t="n">
        <v>2930</v>
      </c>
      <c r="I3678" s="1" t="n">
        <v>366</v>
      </c>
      <c r="J3678" s="1" t="n">
        <v>910</v>
      </c>
      <c r="K3678" s="1" t="n">
        <v>0.402</v>
      </c>
      <c r="L3678" s="1" t="n">
        <v>194</v>
      </c>
      <c r="M3678" s="1" t="n">
        <v>555</v>
      </c>
      <c r="N3678" s="1" t="n">
        <v>0.35</v>
      </c>
      <c r="O3678" s="1" t="n">
        <v>122</v>
      </c>
      <c r="P3678" s="1" t="n">
        <v>143</v>
      </c>
      <c r="Q3678" s="1" t="n">
        <v>0.853</v>
      </c>
      <c r="R3678" s="1" t="n">
        <v>77</v>
      </c>
      <c r="S3678" s="1" t="n">
        <v>382</v>
      </c>
      <c r="T3678" s="1" t="n">
        <v>459</v>
      </c>
      <c r="U3678" s="1" t="n">
        <v>209</v>
      </c>
      <c r="V3678" s="1" t="n">
        <v>152</v>
      </c>
      <c r="W3678" s="1" t="n">
        <v>17</v>
      </c>
      <c r="X3678" s="1" t="n">
        <v>141</v>
      </c>
      <c r="Y3678" s="1" t="n">
        <v>186</v>
      </c>
      <c r="Z3678" s="1" t="n">
        <v>1048</v>
      </c>
      <c r="AA3678" s="1" t="n">
        <v>12.7</v>
      </c>
      <c r="AB3678" s="1" t="n">
        <v>0.539</v>
      </c>
      <c r="AC3678" s="1" t="n">
        <v>6.6</v>
      </c>
      <c r="AD3678" s="1" t="n">
        <f aca="false">IF(F3678=0,0,Z3678/F3678)</f>
        <v>12.7804878048781</v>
      </c>
      <c r="AE3678" s="1" t="str">
        <f aca="false">IFERROR(LEFT(C3678,FIND("-",C3678)-1),C3678)</f>
        <v>SF</v>
      </c>
      <c r="AF3678" s="1" t="str">
        <f aca="false">B3678&amp;"|"&amp;A3678</f>
        <v>Trevor Ariza|2015</v>
      </c>
      <c r="AG3678" s="1" t="n">
        <f aca="false">SUMPRODUCT(($A$2:$A$4670=A3678)*($Z$2:$Z$4670&gt;Z3678))+1</f>
        <v>59</v>
      </c>
    </row>
    <row r="3679" customFormat="false" ht="15" hidden="false" customHeight="false" outlineLevel="0" collapsed="false">
      <c r="A3679" s="1" t="n">
        <v>2015</v>
      </c>
      <c r="B3679" s="1" t="s">
        <v>801</v>
      </c>
      <c r="C3679" s="1" t="s">
        <v>92</v>
      </c>
      <c r="D3679" s="1" t="n">
        <v>27</v>
      </c>
      <c r="E3679" s="1" t="s">
        <v>149</v>
      </c>
      <c r="F3679" s="1" t="n">
        <v>79</v>
      </c>
      <c r="G3679" s="1" t="n">
        <v>5</v>
      </c>
      <c r="H3679" s="1" t="n">
        <v>1564</v>
      </c>
      <c r="I3679" s="1" t="n">
        <v>226</v>
      </c>
      <c r="J3679" s="1" t="n">
        <v>464</v>
      </c>
      <c r="K3679" s="1" t="n">
        <v>0.487</v>
      </c>
      <c r="L3679" s="1" t="n">
        <v>29</v>
      </c>
      <c r="M3679" s="1" t="n">
        <v>84</v>
      </c>
      <c r="N3679" s="1" t="n">
        <v>0.345</v>
      </c>
      <c r="O3679" s="1" t="n">
        <v>86</v>
      </c>
      <c r="P3679" s="1" t="n">
        <v>148</v>
      </c>
      <c r="Q3679" s="1" t="n">
        <v>0.581</v>
      </c>
      <c r="R3679" s="1" t="n">
        <v>139</v>
      </c>
      <c r="S3679" s="1" t="n">
        <v>258</v>
      </c>
      <c r="T3679" s="1" t="n">
        <v>397</v>
      </c>
      <c r="U3679" s="1" t="n">
        <v>83</v>
      </c>
      <c r="V3679" s="1" t="n">
        <v>43</v>
      </c>
      <c r="W3679" s="1" t="n">
        <v>41</v>
      </c>
      <c r="X3679" s="1" t="n">
        <v>88</v>
      </c>
      <c r="Y3679" s="1" t="n">
        <v>144</v>
      </c>
      <c r="Z3679" s="1" t="n">
        <v>567</v>
      </c>
      <c r="AA3679" s="1" t="n">
        <v>15.3</v>
      </c>
      <c r="AB3679" s="1" t="n">
        <v>0.536</v>
      </c>
      <c r="AC3679" s="1" t="n">
        <v>3.6</v>
      </c>
      <c r="AD3679" s="1" t="n">
        <f aca="false">IF(F3679=0,0,Z3679/F3679)</f>
        <v>7.17721518987342</v>
      </c>
      <c r="AE3679" s="1" t="str">
        <f aca="false">IFERROR(LEFT(C3679,FIND("-",C3679)-1),C3679)</f>
        <v>PF</v>
      </c>
      <c r="AF3679" s="1" t="str">
        <f aca="false">B3679&amp;"|"&amp;A3679</f>
        <v>Trevor Booker|2015</v>
      </c>
      <c r="AG3679" s="1" t="n">
        <f aca="false">SUMPRODUCT(($A$2:$A$4670=A3679)*($Z$2:$Z$4670&gt;Z3679))+1</f>
        <v>185</v>
      </c>
    </row>
    <row r="3680" customFormat="false" ht="15" hidden="false" customHeight="false" outlineLevel="0" collapsed="false">
      <c r="A3680" s="1" t="n">
        <v>2015</v>
      </c>
      <c r="B3680" s="1" t="s">
        <v>1041</v>
      </c>
      <c r="C3680" s="1" t="s">
        <v>102</v>
      </c>
      <c r="D3680" s="1" t="n">
        <v>22</v>
      </c>
      <c r="E3680" s="1" t="s">
        <v>149</v>
      </c>
      <c r="F3680" s="1" t="n">
        <v>76</v>
      </c>
      <c r="G3680" s="1" t="n">
        <v>43</v>
      </c>
      <c r="H3680" s="1" t="n">
        <v>2288</v>
      </c>
      <c r="I3680" s="1" t="n">
        <v>370</v>
      </c>
      <c r="J3680" s="1" t="n">
        <v>1005</v>
      </c>
      <c r="K3680" s="1" t="n">
        <v>0.368</v>
      </c>
      <c r="L3680" s="1" t="n">
        <v>124</v>
      </c>
      <c r="M3680" s="1" t="n">
        <v>390</v>
      </c>
      <c r="N3680" s="1" t="n">
        <v>0.318</v>
      </c>
      <c r="O3680" s="1" t="n">
        <v>109</v>
      </c>
      <c r="P3680" s="1" t="n">
        <v>145</v>
      </c>
      <c r="Q3680" s="1" t="n">
        <v>0.752</v>
      </c>
      <c r="R3680" s="1" t="n">
        <v>31</v>
      </c>
      <c r="S3680" s="1" t="n">
        <v>173</v>
      </c>
      <c r="T3680" s="1" t="n">
        <v>204</v>
      </c>
      <c r="U3680" s="1" t="n">
        <v>328</v>
      </c>
      <c r="V3680" s="1" t="n">
        <v>65</v>
      </c>
      <c r="W3680" s="1" t="n">
        <v>15</v>
      </c>
      <c r="X3680" s="1" t="n">
        <v>124</v>
      </c>
      <c r="Y3680" s="1" t="n">
        <v>119</v>
      </c>
      <c r="Z3680" s="1" t="n">
        <v>973</v>
      </c>
      <c r="AA3680" s="1" t="n">
        <v>12.6</v>
      </c>
      <c r="AB3680" s="1" t="n">
        <v>0.455</v>
      </c>
      <c r="AC3680" s="1" t="n">
        <v>2.4</v>
      </c>
      <c r="AD3680" s="1" t="n">
        <f aca="false">IF(F3680=0,0,Z3680/F3680)</f>
        <v>12.8026315789474</v>
      </c>
      <c r="AE3680" s="1" t="str">
        <f aca="false">IFERROR(LEFT(C3680,FIND("-",C3680)-1),C3680)</f>
        <v>PG</v>
      </c>
      <c r="AF3680" s="1" t="str">
        <f aca="false">B3680&amp;"|"&amp;A3680</f>
        <v>Trey Burke|2015</v>
      </c>
      <c r="AG3680" s="1" t="n">
        <f aca="false">SUMPRODUCT(($A$2:$A$4670=A3680)*($Z$2:$Z$4670&gt;Z3680))+1</f>
        <v>70</v>
      </c>
    </row>
    <row r="3681" customFormat="false" ht="15" hidden="false" customHeight="false" outlineLevel="0" collapsed="false">
      <c r="A3681" s="1" t="n">
        <v>2015</v>
      </c>
      <c r="B3681" s="1" t="s">
        <v>885</v>
      </c>
      <c r="C3681" s="1" t="s">
        <v>92</v>
      </c>
      <c r="D3681" s="1" t="n">
        <v>23</v>
      </c>
      <c r="E3681" s="1" t="s">
        <v>135</v>
      </c>
      <c r="F3681" s="1" t="n">
        <v>82</v>
      </c>
      <c r="G3681" s="1" t="n">
        <v>15</v>
      </c>
      <c r="H3681" s="1" t="n">
        <v>2194</v>
      </c>
      <c r="I3681" s="1" t="n">
        <v>267</v>
      </c>
      <c r="J3681" s="1" t="n">
        <v>488</v>
      </c>
      <c r="K3681" s="1" t="n">
        <v>0.547</v>
      </c>
      <c r="L3681" s="1" t="n">
        <v>0</v>
      </c>
      <c r="M3681" s="1" t="n">
        <v>0</v>
      </c>
      <c r="O3681" s="1" t="n">
        <v>159</v>
      </c>
      <c r="P3681" s="1" t="n">
        <v>248</v>
      </c>
      <c r="Q3681" s="1" t="n">
        <v>0.641</v>
      </c>
      <c r="R3681" s="1" t="n">
        <v>274</v>
      </c>
      <c r="S3681" s="1" t="n">
        <v>383</v>
      </c>
      <c r="T3681" s="1" t="n">
        <v>657</v>
      </c>
      <c r="U3681" s="1" t="n">
        <v>39</v>
      </c>
      <c r="V3681" s="1" t="n">
        <v>34</v>
      </c>
      <c r="W3681" s="1" t="n">
        <v>61</v>
      </c>
      <c r="X3681" s="1" t="n">
        <v>83</v>
      </c>
      <c r="Y3681" s="1" t="n">
        <v>189</v>
      </c>
      <c r="Z3681" s="1" t="n">
        <v>693</v>
      </c>
      <c r="AA3681" s="1" t="n">
        <v>15.6</v>
      </c>
      <c r="AB3681" s="1" t="n">
        <v>0.58</v>
      </c>
      <c r="AC3681" s="1" t="n">
        <v>6.8</v>
      </c>
      <c r="AD3681" s="1" t="n">
        <f aca="false">IF(F3681=0,0,Z3681/F3681)</f>
        <v>8.45121951219512</v>
      </c>
      <c r="AE3681" s="1" t="str">
        <f aca="false">IFERROR(LEFT(C3681,FIND("-",C3681)-1),C3681)</f>
        <v>PF</v>
      </c>
      <c r="AF3681" s="1" t="str">
        <f aca="false">B3681&amp;"|"&amp;A3681</f>
        <v>Tristan Thompson|2015</v>
      </c>
      <c r="AG3681" s="1" t="n">
        <f aca="false">SUMPRODUCT(($A$2:$A$4670=A3681)*($Z$2:$Z$4670&gt;Z3681))+1</f>
        <v>146</v>
      </c>
    </row>
    <row r="3682" customFormat="false" ht="15" hidden="false" customHeight="false" outlineLevel="0" collapsed="false">
      <c r="A3682" s="1" t="n">
        <v>2015</v>
      </c>
      <c r="B3682" s="1" t="s">
        <v>1042</v>
      </c>
      <c r="C3682" s="1" t="s">
        <v>128</v>
      </c>
      <c r="D3682" s="1" t="n">
        <v>23</v>
      </c>
      <c r="E3682" s="1" t="s">
        <v>115</v>
      </c>
      <c r="F3682" s="1" t="n">
        <v>47</v>
      </c>
      <c r="G3682" s="1" t="n">
        <v>0</v>
      </c>
      <c r="H3682" s="1" t="n">
        <v>397</v>
      </c>
      <c r="I3682" s="1" t="n">
        <v>61</v>
      </c>
      <c r="J3682" s="1" t="n">
        <v>165</v>
      </c>
      <c r="K3682" s="1" t="n">
        <v>0.37</v>
      </c>
      <c r="L3682" s="1" t="n">
        <v>43</v>
      </c>
      <c r="M3682" s="1" t="n">
        <v>118</v>
      </c>
      <c r="N3682" s="1" t="n">
        <v>0.364</v>
      </c>
      <c r="O3682" s="1" t="n">
        <v>11</v>
      </c>
      <c r="P3682" s="1" t="n">
        <v>13</v>
      </c>
      <c r="Q3682" s="1" t="n">
        <v>0.846</v>
      </c>
      <c r="R3682" s="1" t="n">
        <v>8</v>
      </c>
      <c r="S3682" s="1" t="n">
        <v>25</v>
      </c>
      <c r="T3682" s="1" t="n">
        <v>33</v>
      </c>
      <c r="U3682" s="1" t="n">
        <v>22</v>
      </c>
      <c r="V3682" s="1" t="n">
        <v>6</v>
      </c>
      <c r="W3682" s="1" t="n">
        <v>1</v>
      </c>
      <c r="X3682" s="1" t="n">
        <v>20</v>
      </c>
      <c r="Y3682" s="1" t="n">
        <v>40</v>
      </c>
      <c r="Z3682" s="1" t="n">
        <v>176</v>
      </c>
      <c r="AA3682" s="1" t="n">
        <v>9.6</v>
      </c>
      <c r="AB3682" s="1" t="n">
        <v>0.515</v>
      </c>
      <c r="AC3682" s="1" t="n">
        <v>0.2</v>
      </c>
      <c r="AD3682" s="1" t="n">
        <f aca="false">IF(F3682=0,0,Z3682/F3682)</f>
        <v>3.74468085106383</v>
      </c>
      <c r="AE3682" s="1" t="str">
        <f aca="false">IFERROR(LEFT(C3682,FIND("-",C3682)-1),C3682)</f>
        <v>SG</v>
      </c>
      <c r="AF3682" s="1" t="str">
        <f aca="false">B3682&amp;"|"&amp;A3682</f>
        <v>Troy Daniels|2015</v>
      </c>
      <c r="AG3682" s="1" t="n">
        <f aca="false">SUMPRODUCT(($A$2:$A$4670=A3682)*($Z$2:$Z$4670&gt;Z3682))+1</f>
        <v>356</v>
      </c>
    </row>
    <row r="3683" customFormat="false" ht="15" hidden="false" customHeight="false" outlineLevel="0" collapsed="false">
      <c r="A3683" s="1" t="n">
        <v>2015</v>
      </c>
      <c r="B3683" s="1" t="s">
        <v>732</v>
      </c>
      <c r="C3683" s="1" t="s">
        <v>102</v>
      </c>
      <c r="D3683" s="1" t="n">
        <v>27</v>
      </c>
      <c r="E3683" s="1" t="s">
        <v>129</v>
      </c>
      <c r="F3683" s="1" t="n">
        <v>75</v>
      </c>
      <c r="G3683" s="1" t="n">
        <v>75</v>
      </c>
      <c r="H3683" s="1" t="n">
        <v>2665</v>
      </c>
      <c r="I3683" s="1" t="n">
        <v>404</v>
      </c>
      <c r="J3683" s="1" t="n">
        <v>926</v>
      </c>
      <c r="K3683" s="1" t="n">
        <v>0.436</v>
      </c>
      <c r="L3683" s="1" t="n">
        <v>70</v>
      </c>
      <c r="M3683" s="1" t="n">
        <v>205</v>
      </c>
      <c r="N3683" s="1" t="n">
        <v>0.341</v>
      </c>
      <c r="O3683" s="1" t="n">
        <v>265</v>
      </c>
      <c r="P3683" s="1" t="n">
        <v>363</v>
      </c>
      <c r="Q3683" s="1" t="n">
        <v>0.73</v>
      </c>
      <c r="R3683" s="1" t="n">
        <v>42</v>
      </c>
      <c r="S3683" s="1" t="n">
        <v>192</v>
      </c>
      <c r="T3683" s="1" t="n">
        <v>234</v>
      </c>
      <c r="U3683" s="1" t="n">
        <v>720</v>
      </c>
      <c r="V3683" s="1" t="n">
        <v>92</v>
      </c>
      <c r="W3683" s="1" t="n">
        <v>9</v>
      </c>
      <c r="X3683" s="1" t="n">
        <v>185</v>
      </c>
      <c r="Y3683" s="1" t="n">
        <v>128</v>
      </c>
      <c r="Z3683" s="1" t="n">
        <v>1143</v>
      </c>
      <c r="AA3683" s="1" t="n">
        <v>18.5</v>
      </c>
      <c r="AB3683" s="1" t="n">
        <v>0.526</v>
      </c>
      <c r="AC3683" s="1" t="n">
        <v>7</v>
      </c>
      <c r="AD3683" s="1" t="n">
        <f aca="false">IF(F3683=0,0,Z3683/F3683)</f>
        <v>15.24</v>
      </c>
      <c r="AE3683" s="1" t="str">
        <f aca="false">IFERROR(LEFT(C3683,FIND("-",C3683)-1),C3683)</f>
        <v>PG</v>
      </c>
      <c r="AF3683" s="1" t="str">
        <f aca="false">B3683&amp;"|"&amp;A3683</f>
        <v>Ty Lawson|2015</v>
      </c>
      <c r="AG3683" s="1" t="n">
        <f aca="false">SUMPRODUCT(($A$2:$A$4670=A3683)*($Z$2:$Z$4670&gt;Z3683))+1</f>
        <v>43</v>
      </c>
    </row>
    <row r="3684" customFormat="false" ht="15" hidden="false" customHeight="false" outlineLevel="0" collapsed="false">
      <c r="A3684" s="1" t="n">
        <v>2015</v>
      </c>
      <c r="B3684" s="1" t="s">
        <v>1124</v>
      </c>
      <c r="C3684" s="1" t="s">
        <v>102</v>
      </c>
      <c r="D3684" s="1" t="n">
        <v>20</v>
      </c>
      <c r="E3684" s="1" t="s">
        <v>115</v>
      </c>
      <c r="F3684" s="1" t="n">
        <v>33</v>
      </c>
      <c r="G3684" s="1" t="n">
        <v>1</v>
      </c>
      <c r="H3684" s="1" t="n">
        <v>411</v>
      </c>
      <c r="I3684" s="1" t="n">
        <v>52</v>
      </c>
      <c r="J3684" s="1" t="n">
        <v>144</v>
      </c>
      <c r="K3684" s="1" t="n">
        <v>0.361</v>
      </c>
      <c r="L3684" s="1" t="n">
        <v>12</v>
      </c>
      <c r="M3684" s="1" t="n">
        <v>43</v>
      </c>
      <c r="N3684" s="1" t="n">
        <v>0.279</v>
      </c>
      <c r="O3684" s="1" t="n">
        <v>5</v>
      </c>
      <c r="P3684" s="1" t="n">
        <v>7</v>
      </c>
      <c r="Q3684" s="1" t="n">
        <v>0.714</v>
      </c>
      <c r="R3684" s="1" t="n">
        <v>7</v>
      </c>
      <c r="S3684" s="1" t="n">
        <v>28</v>
      </c>
      <c r="T3684" s="1" t="n">
        <v>35</v>
      </c>
      <c r="U3684" s="1" t="n">
        <v>73</v>
      </c>
      <c r="V3684" s="1" t="n">
        <v>18</v>
      </c>
      <c r="W3684" s="1" t="n">
        <v>5</v>
      </c>
      <c r="X3684" s="1" t="n">
        <v>42</v>
      </c>
      <c r="Y3684" s="1" t="n">
        <v>36</v>
      </c>
      <c r="Z3684" s="1" t="n">
        <v>121</v>
      </c>
      <c r="AA3684" s="1" t="n">
        <v>7.3</v>
      </c>
      <c r="AB3684" s="1" t="n">
        <v>0.411</v>
      </c>
      <c r="AC3684" s="1" t="n">
        <v>-0.3</v>
      </c>
      <c r="AD3684" s="1" t="n">
        <f aca="false">IF(F3684=0,0,Z3684/F3684)</f>
        <v>3.66666666666667</v>
      </c>
      <c r="AE3684" s="1" t="str">
        <f aca="false">IFERROR(LEFT(C3684,FIND("-",C3684)-1),C3684)</f>
        <v>PG</v>
      </c>
      <c r="AF3684" s="1" t="str">
        <f aca="false">B3684&amp;"|"&amp;A3684</f>
        <v>Tyler Ennis|2015</v>
      </c>
      <c r="AG3684" s="1" t="n">
        <f aca="false">SUMPRODUCT(($A$2:$A$4670=A3684)*($Z$2:$Z$4670&gt;Z3684))+1</f>
        <v>381</v>
      </c>
    </row>
    <row r="3685" customFormat="false" ht="15" hidden="false" customHeight="false" outlineLevel="0" collapsed="false">
      <c r="A3685" s="1" t="n">
        <v>2015</v>
      </c>
      <c r="B3685" s="1" t="s">
        <v>733</v>
      </c>
      <c r="C3685" s="1" t="s">
        <v>92</v>
      </c>
      <c r="D3685" s="1" t="n">
        <v>29</v>
      </c>
      <c r="E3685" s="1" t="s">
        <v>147</v>
      </c>
      <c r="F3685" s="1" t="n">
        <v>74</v>
      </c>
      <c r="G3685" s="1" t="n">
        <v>8</v>
      </c>
      <c r="H3685" s="1" t="n">
        <v>1058</v>
      </c>
      <c r="I3685" s="1" t="n">
        <v>86</v>
      </c>
      <c r="J3685" s="1" t="n">
        <v>165</v>
      </c>
      <c r="K3685" s="1" t="n">
        <v>0.521</v>
      </c>
      <c r="L3685" s="1" t="n">
        <v>1</v>
      </c>
      <c r="M3685" s="1" t="n">
        <v>7</v>
      </c>
      <c r="N3685" s="1" t="n">
        <v>0.143</v>
      </c>
      <c r="O3685" s="1" t="n">
        <v>97</v>
      </c>
      <c r="P3685" s="1" t="n">
        <v>139</v>
      </c>
      <c r="Q3685" s="1" t="n">
        <v>0.698</v>
      </c>
      <c r="R3685" s="1" t="n">
        <v>106</v>
      </c>
      <c r="S3685" s="1" t="n">
        <v>159</v>
      </c>
      <c r="T3685" s="1" t="n">
        <v>265</v>
      </c>
      <c r="U3685" s="1" t="n">
        <v>21</v>
      </c>
      <c r="V3685" s="1" t="n">
        <v>30</v>
      </c>
      <c r="W3685" s="1" t="n">
        <v>15</v>
      </c>
      <c r="X3685" s="1" t="n">
        <v>20</v>
      </c>
      <c r="Y3685" s="1" t="n">
        <v>141</v>
      </c>
      <c r="Z3685" s="1" t="n">
        <v>270</v>
      </c>
      <c r="AA3685" s="1" t="n">
        <v>13.3</v>
      </c>
      <c r="AB3685" s="1" t="n">
        <v>0.597</v>
      </c>
      <c r="AC3685" s="1" t="n">
        <v>3.4</v>
      </c>
      <c r="AD3685" s="1" t="n">
        <f aca="false">IF(F3685=0,0,Z3685/F3685)</f>
        <v>3.64864864864865</v>
      </c>
      <c r="AE3685" s="1" t="str">
        <f aca="false">IFERROR(LEFT(C3685,FIND("-",C3685)-1),C3685)</f>
        <v>PF</v>
      </c>
      <c r="AF3685" s="1" t="str">
        <f aca="false">B3685&amp;"|"&amp;A3685</f>
        <v>Tyler Hansbrough|2015</v>
      </c>
      <c r="AG3685" s="1" t="n">
        <f aca="false">SUMPRODUCT(($A$2:$A$4670=A3685)*($Z$2:$Z$4670&gt;Z3685))+1</f>
        <v>306</v>
      </c>
    </row>
    <row r="3686" customFormat="false" ht="15" hidden="false" customHeight="false" outlineLevel="0" collapsed="false">
      <c r="A3686" s="1" t="n">
        <v>2015</v>
      </c>
      <c r="B3686" s="1" t="s">
        <v>1125</v>
      </c>
      <c r="C3686" s="1" t="s">
        <v>128</v>
      </c>
      <c r="D3686" s="1" t="n">
        <v>22</v>
      </c>
      <c r="E3686" s="1" t="s">
        <v>126</v>
      </c>
      <c r="F3686" s="1" t="n">
        <v>32</v>
      </c>
      <c r="G3686" s="1" t="n">
        <v>2</v>
      </c>
      <c r="H3686" s="1" t="n">
        <v>603</v>
      </c>
      <c r="I3686" s="1" t="n">
        <v>70</v>
      </c>
      <c r="J3686" s="1" t="n">
        <v>167</v>
      </c>
      <c r="K3686" s="1" t="n">
        <v>0.419</v>
      </c>
      <c r="L3686" s="1" t="n">
        <v>18</v>
      </c>
      <c r="M3686" s="1" t="n">
        <v>48</v>
      </c>
      <c r="N3686" s="1" t="n">
        <v>0.375</v>
      </c>
      <c r="O3686" s="1" t="n">
        <v>32</v>
      </c>
      <c r="P3686" s="1" t="n">
        <v>47</v>
      </c>
      <c r="Q3686" s="1" t="n">
        <v>0.681</v>
      </c>
      <c r="R3686" s="1" t="n">
        <v>14</v>
      </c>
      <c r="S3686" s="1" t="n">
        <v>67</v>
      </c>
      <c r="T3686" s="1" t="n">
        <v>81</v>
      </c>
      <c r="U3686" s="1" t="n">
        <v>42</v>
      </c>
      <c r="V3686" s="1" t="n">
        <v>33</v>
      </c>
      <c r="W3686" s="1" t="n">
        <v>9</v>
      </c>
      <c r="X3686" s="1" t="n">
        <v>30</v>
      </c>
      <c r="Y3686" s="1" t="n">
        <v>42</v>
      </c>
      <c r="Z3686" s="1" t="n">
        <v>190</v>
      </c>
      <c r="AA3686" s="1" t="n">
        <v>12</v>
      </c>
      <c r="AB3686" s="1" t="n">
        <v>0.506</v>
      </c>
      <c r="AC3686" s="1" t="n">
        <v>0.8</v>
      </c>
      <c r="AD3686" s="1" t="n">
        <f aca="false">IF(F3686=0,0,Z3686/F3686)</f>
        <v>5.9375</v>
      </c>
      <c r="AE3686" s="1" t="str">
        <f aca="false">IFERROR(LEFT(C3686,FIND("-",C3686)-1),C3686)</f>
        <v>SG</v>
      </c>
      <c r="AF3686" s="1" t="str">
        <f aca="false">B3686&amp;"|"&amp;A3686</f>
        <v>Tyler Johnson|2015</v>
      </c>
      <c r="AG3686" s="1" t="n">
        <f aca="false">SUMPRODUCT(($A$2:$A$4670=A3686)*($Z$2:$Z$4670&gt;Z3686))+1</f>
        <v>346</v>
      </c>
    </row>
    <row r="3687" customFormat="false" ht="15" hidden="false" customHeight="false" outlineLevel="0" collapsed="false">
      <c r="A3687" s="1" t="n">
        <v>2015</v>
      </c>
      <c r="B3687" s="1" t="s">
        <v>963</v>
      </c>
      <c r="C3687" s="1" t="s">
        <v>105</v>
      </c>
      <c r="D3687" s="1" t="n">
        <v>25</v>
      </c>
      <c r="E3687" s="1" t="s">
        <v>199</v>
      </c>
      <c r="F3687" s="1" t="n">
        <v>82</v>
      </c>
      <c r="G3687" s="1" t="n">
        <v>59</v>
      </c>
      <c r="H3687" s="1" t="n">
        <v>1731</v>
      </c>
      <c r="I3687" s="1" t="n">
        <v>340</v>
      </c>
      <c r="J3687" s="1" t="n">
        <v>619</v>
      </c>
      <c r="K3687" s="1" t="n">
        <v>0.549</v>
      </c>
      <c r="L3687" s="1" t="n">
        <v>0</v>
      </c>
      <c r="M3687" s="1" t="n">
        <v>0</v>
      </c>
      <c r="O3687" s="1" t="n">
        <v>153</v>
      </c>
      <c r="P3687" s="1" t="n">
        <v>186</v>
      </c>
      <c r="Q3687" s="1" t="n">
        <v>0.823</v>
      </c>
      <c r="R3687" s="1" t="n">
        <v>146</v>
      </c>
      <c r="S3687" s="1" t="n">
        <v>319</v>
      </c>
      <c r="T3687" s="1" t="n">
        <v>465</v>
      </c>
      <c r="U3687" s="1" t="n">
        <v>113</v>
      </c>
      <c r="V3687" s="1" t="n">
        <v>18</v>
      </c>
      <c r="W3687" s="1" t="n">
        <v>52</v>
      </c>
      <c r="X3687" s="1" t="n">
        <v>76</v>
      </c>
      <c r="Y3687" s="1" t="n">
        <v>205</v>
      </c>
      <c r="Z3687" s="1" t="n">
        <v>833</v>
      </c>
      <c r="AA3687" s="1" t="n">
        <v>18.9</v>
      </c>
      <c r="AB3687" s="1" t="n">
        <v>0.594</v>
      </c>
      <c r="AC3687" s="1" t="n">
        <v>6.5</v>
      </c>
      <c r="AD3687" s="1" t="n">
        <f aca="false">IF(F3687=0,0,Z3687/F3687)</f>
        <v>10.1585365853659</v>
      </c>
      <c r="AE3687" s="1" t="str">
        <f aca="false">IFERROR(LEFT(C3687,FIND("-",C3687)-1),C3687)</f>
        <v>C</v>
      </c>
      <c r="AF3687" s="1" t="str">
        <f aca="false">B3687&amp;"|"&amp;A3687</f>
        <v>Tyler Zeller|2015</v>
      </c>
      <c r="AG3687" s="1" t="n">
        <f aca="false">SUMPRODUCT(($A$2:$A$4670=A3687)*($Z$2:$Z$4670&gt;Z3687))+1</f>
        <v>103</v>
      </c>
    </row>
    <row r="3688" customFormat="false" ht="15" hidden="false" customHeight="false" outlineLevel="0" collapsed="false">
      <c r="A3688" s="1" t="n">
        <v>2015</v>
      </c>
      <c r="B3688" s="1" t="s">
        <v>734</v>
      </c>
      <c r="C3688" s="1" t="s">
        <v>128</v>
      </c>
      <c r="D3688" s="1" t="n">
        <v>25</v>
      </c>
      <c r="E3688" s="1" t="s">
        <v>969</v>
      </c>
      <c r="F3688" s="1" t="n">
        <v>79</v>
      </c>
      <c r="G3688" s="1" t="n">
        <v>76</v>
      </c>
      <c r="H3688" s="1" t="n">
        <v>2690</v>
      </c>
      <c r="I3688" s="1" t="n">
        <v>521</v>
      </c>
      <c r="J3688" s="1" t="n">
        <v>1165</v>
      </c>
      <c r="K3688" s="1" t="n">
        <v>0.447</v>
      </c>
      <c r="L3688" s="1" t="n">
        <v>69</v>
      </c>
      <c r="M3688" s="1" t="n">
        <v>227</v>
      </c>
      <c r="N3688" s="1" t="n">
        <v>0.304</v>
      </c>
      <c r="O3688" s="1" t="n">
        <v>202</v>
      </c>
      <c r="P3688" s="1" t="n">
        <v>291</v>
      </c>
      <c r="Q3688" s="1" t="n">
        <v>0.694</v>
      </c>
      <c r="R3688" s="1" t="n">
        <v>82</v>
      </c>
      <c r="S3688" s="1" t="n">
        <v>334</v>
      </c>
      <c r="T3688" s="1" t="n">
        <v>416</v>
      </c>
      <c r="U3688" s="1" t="n">
        <v>521</v>
      </c>
      <c r="V3688" s="1" t="n">
        <v>100</v>
      </c>
      <c r="W3688" s="1" t="n">
        <v>37</v>
      </c>
      <c r="X3688" s="1" t="n">
        <v>246</v>
      </c>
      <c r="Y3688" s="1" t="n">
        <v>198</v>
      </c>
      <c r="Z3688" s="1" t="n">
        <v>1313</v>
      </c>
      <c r="AA3688" s="1" t="n">
        <v>17.7</v>
      </c>
      <c r="AB3688" s="1" t="n">
        <v>0.508</v>
      </c>
      <c r="AC3688" s="1" t="n">
        <v>4.6</v>
      </c>
      <c r="AD3688" s="1" t="n">
        <f aca="false">IF(F3688=0,0,Z3688/F3688)</f>
        <v>16.620253164557</v>
      </c>
      <c r="AE3688" s="1" t="str">
        <f aca="false">IFERROR(LEFT(C3688,FIND("-",C3688)-1),C3688)</f>
        <v>SG</v>
      </c>
      <c r="AF3688" s="1" t="str">
        <f aca="false">B3688&amp;"|"&amp;A3688</f>
        <v>Tyreke Evans|2015</v>
      </c>
      <c r="AG3688" s="1" t="n">
        <f aca="false">SUMPRODUCT(($A$2:$A$4670=A3688)*($Z$2:$Z$4670&gt;Z3688))+1</f>
        <v>24</v>
      </c>
    </row>
    <row r="3689" customFormat="false" ht="15" hidden="false" customHeight="false" outlineLevel="0" collapsed="false">
      <c r="A3689" s="1" t="n">
        <v>2015</v>
      </c>
      <c r="B3689" s="1" t="s">
        <v>577</v>
      </c>
      <c r="C3689" s="1" t="s">
        <v>92</v>
      </c>
      <c r="D3689" s="1" t="n">
        <v>28</v>
      </c>
      <c r="E3689" s="1" t="s">
        <v>140</v>
      </c>
      <c r="F3689" s="1" t="n">
        <v>2</v>
      </c>
      <c r="G3689" s="1" t="n">
        <v>0</v>
      </c>
      <c r="H3689" s="1" t="n">
        <v>7</v>
      </c>
      <c r="I3689" s="1" t="n">
        <v>1</v>
      </c>
      <c r="J3689" s="1" t="n">
        <v>1</v>
      </c>
      <c r="K3689" s="1" t="n">
        <v>1</v>
      </c>
      <c r="L3689" s="1" t="n">
        <v>0</v>
      </c>
      <c r="M3689" s="1" t="n">
        <v>0</v>
      </c>
      <c r="O3689" s="1" t="n">
        <v>2</v>
      </c>
      <c r="P3689" s="1" t="n">
        <v>2</v>
      </c>
      <c r="Q3689" s="1" t="n">
        <v>1</v>
      </c>
      <c r="R3689" s="1" t="n">
        <v>0</v>
      </c>
      <c r="S3689" s="1" t="n">
        <v>0</v>
      </c>
      <c r="T3689" s="1" t="n">
        <v>0</v>
      </c>
      <c r="U3689" s="1" t="n">
        <v>1</v>
      </c>
      <c r="V3689" s="1" t="n">
        <v>0</v>
      </c>
      <c r="W3689" s="1" t="n">
        <v>0</v>
      </c>
      <c r="X3689" s="1" t="n">
        <v>0</v>
      </c>
      <c r="Y3689" s="1" t="n">
        <v>0</v>
      </c>
      <c r="Z3689" s="1" t="n">
        <v>4</v>
      </c>
      <c r="AA3689" s="1" t="n">
        <v>31.4</v>
      </c>
      <c r="AB3689" s="1" t="n">
        <v>1.064</v>
      </c>
      <c r="AC3689" s="1" t="n">
        <v>0.1</v>
      </c>
      <c r="AD3689" s="1" t="n">
        <f aca="false">IF(F3689=0,0,Z3689/F3689)</f>
        <v>2</v>
      </c>
      <c r="AE3689" s="1" t="str">
        <f aca="false">IFERROR(LEFT(C3689,FIND("-",C3689)-1),C3689)</f>
        <v>PF</v>
      </c>
      <c r="AF3689" s="1" t="str">
        <f aca="false">B3689&amp;"|"&amp;A3689</f>
        <v>Tyrus Thomas|2015</v>
      </c>
      <c r="AG3689" s="1" t="n">
        <f aca="false">SUMPRODUCT(($A$2:$A$4670=A3689)*($Z$2:$Z$4670&gt;Z3689))+1</f>
        <v>478</v>
      </c>
    </row>
    <row r="3690" customFormat="false" ht="15" hidden="false" customHeight="false" outlineLevel="0" collapsed="false">
      <c r="A3690" s="1" t="n">
        <v>2015</v>
      </c>
      <c r="B3690" s="1" t="s">
        <v>578</v>
      </c>
      <c r="C3690" s="1" t="s">
        <v>105</v>
      </c>
      <c r="D3690" s="1" t="n">
        <v>32</v>
      </c>
      <c r="E3690" s="1" t="s">
        <v>189</v>
      </c>
      <c r="F3690" s="1" t="n">
        <v>75</v>
      </c>
      <c r="G3690" s="1" t="n">
        <v>75</v>
      </c>
      <c r="H3690" s="1" t="n">
        <v>2286</v>
      </c>
      <c r="I3690" s="1" t="n">
        <v>293</v>
      </c>
      <c r="J3690" s="1" t="n">
        <v>440</v>
      </c>
      <c r="K3690" s="1" t="n">
        <v>0.666</v>
      </c>
      <c r="L3690" s="1" t="n">
        <v>0</v>
      </c>
      <c r="M3690" s="1" t="n">
        <v>0</v>
      </c>
      <c r="O3690" s="1" t="n">
        <v>185</v>
      </c>
      <c r="P3690" s="1" t="n">
        <v>257</v>
      </c>
      <c r="Q3690" s="1" t="n">
        <v>0.72</v>
      </c>
      <c r="R3690" s="1" t="n">
        <v>294</v>
      </c>
      <c r="S3690" s="1" t="n">
        <v>570</v>
      </c>
      <c r="T3690" s="1" t="n">
        <v>864</v>
      </c>
      <c r="U3690" s="1" t="n">
        <v>84</v>
      </c>
      <c r="V3690" s="1" t="n">
        <v>42</v>
      </c>
      <c r="W3690" s="1" t="n">
        <v>91</v>
      </c>
      <c r="X3690" s="1" t="n">
        <v>105</v>
      </c>
      <c r="Y3690" s="1" t="n">
        <v>169</v>
      </c>
      <c r="Z3690" s="1" t="n">
        <v>771</v>
      </c>
      <c r="AA3690" s="1" t="n">
        <v>20.1</v>
      </c>
      <c r="AB3690" s="1" t="n">
        <v>0.697</v>
      </c>
      <c r="AC3690" s="1" t="n">
        <v>10.3</v>
      </c>
      <c r="AD3690" s="1" t="n">
        <f aca="false">IF(F3690=0,0,Z3690/F3690)</f>
        <v>10.28</v>
      </c>
      <c r="AE3690" s="1" t="str">
        <f aca="false">IFERROR(LEFT(C3690,FIND("-",C3690)-1),C3690)</f>
        <v>C</v>
      </c>
      <c r="AF3690" s="1" t="str">
        <f aca="false">B3690&amp;"|"&amp;A3690</f>
        <v>Tyson Chandler|2015</v>
      </c>
      <c r="AG3690" s="1" t="n">
        <f aca="false">SUMPRODUCT(($A$2:$A$4670=A3690)*($Z$2:$Z$4670&gt;Z3690))+1</f>
        <v>124</v>
      </c>
    </row>
    <row r="3691" customFormat="false" ht="15" hidden="false" customHeight="false" outlineLevel="0" collapsed="false">
      <c r="A3691" s="1" t="n">
        <v>2015</v>
      </c>
      <c r="B3691" s="1" t="s">
        <v>579</v>
      </c>
      <c r="C3691" s="1" t="s">
        <v>92</v>
      </c>
      <c r="D3691" s="1" t="n">
        <v>34</v>
      </c>
      <c r="E3691" s="1" t="s">
        <v>126</v>
      </c>
      <c r="F3691" s="1" t="n">
        <v>62</v>
      </c>
      <c r="G3691" s="1" t="n">
        <v>25</v>
      </c>
      <c r="H3691" s="1" t="n">
        <v>995</v>
      </c>
      <c r="I3691" s="1" t="n">
        <v>107</v>
      </c>
      <c r="J3691" s="1" t="n">
        <v>239</v>
      </c>
      <c r="K3691" s="1" t="n">
        <v>0.448</v>
      </c>
      <c r="L3691" s="1" t="n">
        <v>2</v>
      </c>
      <c r="M3691" s="1" t="n">
        <v>10</v>
      </c>
      <c r="N3691" s="1" t="n">
        <v>0.2</v>
      </c>
      <c r="O3691" s="1" t="n">
        <v>45</v>
      </c>
      <c r="P3691" s="1" t="n">
        <v>64</v>
      </c>
      <c r="Q3691" s="1" t="n">
        <v>0.703</v>
      </c>
      <c r="R3691" s="1" t="n">
        <v>71</v>
      </c>
      <c r="S3691" s="1" t="n">
        <v>187</v>
      </c>
      <c r="T3691" s="1" t="n">
        <v>258</v>
      </c>
      <c r="U3691" s="1" t="n">
        <v>46</v>
      </c>
      <c r="V3691" s="1" t="n">
        <v>21</v>
      </c>
      <c r="W3691" s="1" t="n">
        <v>13</v>
      </c>
      <c r="X3691" s="1" t="n">
        <v>41</v>
      </c>
      <c r="Y3691" s="1" t="n">
        <v>113</v>
      </c>
      <c r="Z3691" s="1" t="n">
        <v>261</v>
      </c>
      <c r="AA3691" s="1" t="n">
        <v>10.6</v>
      </c>
      <c r="AB3691" s="1" t="n">
        <v>0.488</v>
      </c>
      <c r="AC3691" s="1" t="n">
        <v>1.4</v>
      </c>
      <c r="AD3691" s="1" t="n">
        <f aca="false">IF(F3691=0,0,Z3691/F3691)</f>
        <v>4.20967741935484</v>
      </c>
      <c r="AE3691" s="1" t="str">
        <f aca="false">IFERROR(LEFT(C3691,FIND("-",C3691)-1),C3691)</f>
        <v>PF</v>
      </c>
      <c r="AF3691" s="1" t="str">
        <f aca="false">B3691&amp;"|"&amp;A3691</f>
        <v>Udonis Haslem|2015</v>
      </c>
      <c r="AG3691" s="1" t="n">
        <f aca="false">SUMPRODUCT(($A$2:$A$4670=A3691)*($Z$2:$Z$4670&gt;Z3691))+1</f>
        <v>309</v>
      </c>
    </row>
    <row r="3692" customFormat="false" ht="15" hidden="false" customHeight="false" outlineLevel="0" collapsed="false">
      <c r="A3692" s="1" t="n">
        <v>2015</v>
      </c>
      <c r="B3692" s="1" t="s">
        <v>1043</v>
      </c>
      <c r="C3692" s="1" t="s">
        <v>128</v>
      </c>
      <c r="D3692" s="1" t="n">
        <v>22</v>
      </c>
      <c r="E3692" s="1" t="s">
        <v>154</v>
      </c>
      <c r="F3692" s="1" t="n">
        <v>2</v>
      </c>
      <c r="G3692" s="1" t="n">
        <v>1</v>
      </c>
      <c r="H3692" s="1" t="n">
        <v>74</v>
      </c>
      <c r="I3692" s="1" t="n">
        <v>9</v>
      </c>
      <c r="J3692" s="1" t="n">
        <v>30</v>
      </c>
      <c r="K3692" s="1" t="n">
        <v>0.3</v>
      </c>
      <c r="L3692" s="1" t="n">
        <v>2</v>
      </c>
      <c r="M3692" s="1" t="n">
        <v>10</v>
      </c>
      <c r="N3692" s="1" t="n">
        <v>0.2</v>
      </c>
      <c r="O3692" s="1" t="n">
        <v>2</v>
      </c>
      <c r="P3692" s="1" t="n">
        <v>5</v>
      </c>
      <c r="Q3692" s="1" t="n">
        <v>0.4</v>
      </c>
      <c r="R3692" s="1" t="n">
        <v>2</v>
      </c>
      <c r="S3692" s="1" t="n">
        <v>7</v>
      </c>
      <c r="T3692" s="1" t="n">
        <v>9</v>
      </c>
      <c r="U3692" s="1" t="n">
        <v>8</v>
      </c>
      <c r="V3692" s="1" t="n">
        <v>3</v>
      </c>
      <c r="W3692" s="1" t="n">
        <v>0</v>
      </c>
      <c r="X3692" s="1" t="n">
        <v>6</v>
      </c>
      <c r="Y3692" s="1" t="n">
        <v>4</v>
      </c>
      <c r="Z3692" s="1" t="n">
        <v>22</v>
      </c>
      <c r="AA3692" s="1" t="n">
        <v>4</v>
      </c>
      <c r="AB3692" s="1" t="n">
        <v>0.342</v>
      </c>
      <c r="AC3692" s="1" t="n">
        <v>-0.2</v>
      </c>
      <c r="AD3692" s="1" t="n">
        <f aca="false">IF(F3692=0,0,Z3692/F3692)</f>
        <v>11</v>
      </c>
      <c r="AE3692" s="1" t="str">
        <f aca="false">IFERROR(LEFT(C3692,FIND("-",C3692)-1),C3692)</f>
        <v>SG</v>
      </c>
      <c r="AF3692" s="1" t="str">
        <f aca="false">B3692&amp;"|"&amp;A3692</f>
        <v>Vander Blue|2015</v>
      </c>
      <c r="AG3692" s="1" t="n">
        <f aca="false">SUMPRODUCT(($A$2:$A$4670=A3692)*($Z$2:$Z$4670&gt;Z3692))+1</f>
        <v>454</v>
      </c>
    </row>
    <row r="3693" customFormat="false" ht="15" hidden="false" customHeight="false" outlineLevel="0" collapsed="false">
      <c r="A3693" s="1" t="n">
        <v>2015</v>
      </c>
      <c r="B3693" s="1" t="s">
        <v>966</v>
      </c>
      <c r="C3693" s="1" t="s">
        <v>123</v>
      </c>
      <c r="D3693" s="1" t="n">
        <v>26</v>
      </c>
      <c r="E3693" s="1" t="s">
        <v>191</v>
      </c>
      <c r="F3693" s="1" t="n">
        <v>10</v>
      </c>
      <c r="G3693" s="1" t="n">
        <v>0</v>
      </c>
      <c r="H3693" s="1" t="n">
        <v>76</v>
      </c>
      <c r="I3693" s="1" t="n">
        <v>9</v>
      </c>
      <c r="J3693" s="1" t="n">
        <v>20</v>
      </c>
      <c r="K3693" s="1" t="n">
        <v>0.45</v>
      </c>
      <c r="L3693" s="1" t="n">
        <v>6</v>
      </c>
      <c r="M3693" s="1" t="n">
        <v>11</v>
      </c>
      <c r="N3693" s="1" t="n">
        <v>0.545</v>
      </c>
      <c r="O3693" s="1" t="n">
        <v>0</v>
      </c>
      <c r="P3693" s="1" t="n">
        <v>0</v>
      </c>
      <c r="R3693" s="1" t="n">
        <v>3</v>
      </c>
      <c r="S3693" s="1" t="n">
        <v>17</v>
      </c>
      <c r="T3693" s="1" t="n">
        <v>20</v>
      </c>
      <c r="U3693" s="1" t="n">
        <v>1</v>
      </c>
      <c r="V3693" s="1" t="n">
        <v>1</v>
      </c>
      <c r="W3693" s="1" t="n">
        <v>1</v>
      </c>
      <c r="X3693" s="1" t="n">
        <v>4</v>
      </c>
      <c r="Y3693" s="1" t="n">
        <v>12</v>
      </c>
      <c r="Z3693" s="1" t="n">
        <v>24</v>
      </c>
      <c r="AA3693" s="1" t="n">
        <v>9.2</v>
      </c>
      <c r="AB3693" s="1" t="n">
        <v>0.6</v>
      </c>
      <c r="AC3693" s="1" t="n">
        <v>0.1</v>
      </c>
      <c r="AD3693" s="1" t="n">
        <f aca="false">IF(F3693=0,0,Z3693/F3693)</f>
        <v>2.4</v>
      </c>
      <c r="AE3693" s="1" t="str">
        <f aca="false">IFERROR(LEFT(C3693,FIND("-",C3693)-1),C3693)</f>
        <v>SF</v>
      </c>
      <c r="AF3693" s="1" t="str">
        <f aca="false">B3693&amp;"|"&amp;A3693</f>
        <v>Victor Claver|2015</v>
      </c>
      <c r="AG3693" s="1" t="n">
        <f aca="false">SUMPRODUCT(($A$2:$A$4670=A3693)*($Z$2:$Z$4670&gt;Z3693))+1</f>
        <v>452</v>
      </c>
    </row>
    <row r="3694" customFormat="false" ht="15" hidden="false" customHeight="false" outlineLevel="0" collapsed="false">
      <c r="A3694" s="1" t="n">
        <v>2015</v>
      </c>
      <c r="B3694" s="1" t="s">
        <v>1044</v>
      </c>
      <c r="C3694" s="1" t="s">
        <v>128</v>
      </c>
      <c r="D3694" s="1" t="n">
        <v>22</v>
      </c>
      <c r="E3694" s="1" t="s">
        <v>112</v>
      </c>
      <c r="F3694" s="1" t="n">
        <v>72</v>
      </c>
      <c r="G3694" s="1" t="n">
        <v>71</v>
      </c>
      <c r="H3694" s="1" t="n">
        <v>2573</v>
      </c>
      <c r="I3694" s="1" t="n">
        <v>473</v>
      </c>
      <c r="J3694" s="1" t="n">
        <v>1086</v>
      </c>
      <c r="K3694" s="1" t="n">
        <v>0.436</v>
      </c>
      <c r="L3694" s="1" t="n">
        <v>84</v>
      </c>
      <c r="M3694" s="1" t="n">
        <v>248</v>
      </c>
      <c r="N3694" s="1" t="n">
        <v>0.339</v>
      </c>
      <c r="O3694" s="1" t="n">
        <v>262</v>
      </c>
      <c r="P3694" s="1" t="n">
        <v>320</v>
      </c>
      <c r="Q3694" s="1" t="n">
        <v>0.819</v>
      </c>
      <c r="R3694" s="1" t="n">
        <v>51</v>
      </c>
      <c r="S3694" s="1" t="n">
        <v>251</v>
      </c>
      <c r="T3694" s="1" t="n">
        <v>302</v>
      </c>
      <c r="U3694" s="1" t="n">
        <v>295</v>
      </c>
      <c r="V3694" s="1" t="n">
        <v>120</v>
      </c>
      <c r="W3694" s="1" t="n">
        <v>19</v>
      </c>
      <c r="X3694" s="1" t="n">
        <v>204</v>
      </c>
      <c r="Y3694" s="1" t="n">
        <v>187</v>
      </c>
      <c r="Z3694" s="1" t="n">
        <v>1292</v>
      </c>
      <c r="AA3694" s="1" t="n">
        <v>15.9</v>
      </c>
      <c r="AB3694" s="1" t="n">
        <v>0.527</v>
      </c>
      <c r="AC3694" s="1" t="n">
        <v>3.5</v>
      </c>
      <c r="AD3694" s="1" t="n">
        <f aca="false">IF(F3694=0,0,Z3694/F3694)</f>
        <v>17.9444444444444</v>
      </c>
      <c r="AE3694" s="1" t="str">
        <f aca="false">IFERROR(LEFT(C3694,FIND("-",C3694)-1),C3694)</f>
        <v>SG</v>
      </c>
      <c r="AF3694" s="1" t="str">
        <f aca="false">B3694&amp;"|"&amp;A3694</f>
        <v>Victor Oladipo|2015</v>
      </c>
      <c r="AG3694" s="1" t="n">
        <f aca="false">SUMPRODUCT(($A$2:$A$4670=A3694)*($Z$2:$Z$4670&gt;Z3694))+1</f>
        <v>26</v>
      </c>
    </row>
    <row r="3695" customFormat="false" ht="15" hidden="false" customHeight="false" outlineLevel="0" collapsed="false">
      <c r="A3695" s="1" t="n">
        <v>2015</v>
      </c>
      <c r="B3695" s="1" t="s">
        <v>581</v>
      </c>
      <c r="C3695" s="1" t="s">
        <v>128</v>
      </c>
      <c r="D3695" s="1" t="n">
        <v>38</v>
      </c>
      <c r="E3695" s="1" t="s">
        <v>140</v>
      </c>
      <c r="F3695" s="1" t="n">
        <v>66</v>
      </c>
      <c r="G3695" s="1" t="n">
        <v>1</v>
      </c>
      <c r="H3695" s="1" t="n">
        <v>1091</v>
      </c>
      <c r="I3695" s="1" t="n">
        <v>135</v>
      </c>
      <c r="J3695" s="1" t="n">
        <v>406</v>
      </c>
      <c r="K3695" s="1" t="n">
        <v>0.333</v>
      </c>
      <c r="L3695" s="1" t="n">
        <v>69</v>
      </c>
      <c r="M3695" s="1" t="n">
        <v>232</v>
      </c>
      <c r="N3695" s="1" t="n">
        <v>0.297</v>
      </c>
      <c r="O3695" s="1" t="n">
        <v>45</v>
      </c>
      <c r="P3695" s="1" t="n">
        <v>57</v>
      </c>
      <c r="Q3695" s="1" t="n">
        <v>0.789</v>
      </c>
      <c r="R3695" s="1" t="n">
        <v>27</v>
      </c>
      <c r="S3695" s="1" t="n">
        <v>106</v>
      </c>
      <c r="T3695" s="1" t="n">
        <v>133</v>
      </c>
      <c r="U3695" s="1" t="n">
        <v>79</v>
      </c>
      <c r="V3695" s="1" t="n">
        <v>43</v>
      </c>
      <c r="W3695" s="1" t="n">
        <v>14</v>
      </c>
      <c r="X3695" s="1" t="n">
        <v>43</v>
      </c>
      <c r="Y3695" s="1" t="n">
        <v>102</v>
      </c>
      <c r="Z3695" s="1" t="n">
        <v>384</v>
      </c>
      <c r="AA3695" s="1" t="n">
        <v>9.6</v>
      </c>
      <c r="AB3695" s="1" t="n">
        <v>0.445</v>
      </c>
      <c r="AC3695" s="1" t="n">
        <v>1</v>
      </c>
      <c r="AD3695" s="1" t="n">
        <f aca="false">IF(F3695=0,0,Z3695/F3695)</f>
        <v>5.81818181818182</v>
      </c>
      <c r="AE3695" s="1" t="str">
        <f aca="false">IFERROR(LEFT(C3695,FIND("-",C3695)-1),C3695)</f>
        <v>SG</v>
      </c>
      <c r="AF3695" s="1" t="str">
        <f aca="false">B3695&amp;"|"&amp;A3695</f>
        <v>Vince Carter|2015</v>
      </c>
      <c r="AG3695" s="1" t="n">
        <f aca="false">SUMPRODUCT(($A$2:$A$4670=A3695)*($Z$2:$Z$4670&gt;Z3695))+1</f>
        <v>262</v>
      </c>
    </row>
    <row r="3696" customFormat="false" ht="15" hidden="false" customHeight="false" outlineLevel="0" collapsed="false">
      <c r="A3696" s="1" t="n">
        <v>2015</v>
      </c>
      <c r="B3696" s="1" t="s">
        <v>735</v>
      </c>
      <c r="C3696" s="1" t="s">
        <v>128</v>
      </c>
      <c r="D3696" s="1" t="n">
        <v>27</v>
      </c>
      <c r="E3696" s="1" t="s">
        <v>154</v>
      </c>
      <c r="F3696" s="1" t="n">
        <v>65</v>
      </c>
      <c r="G3696" s="1" t="n">
        <v>36</v>
      </c>
      <c r="H3696" s="1" t="n">
        <v>1675</v>
      </c>
      <c r="I3696" s="1" t="n">
        <v>254</v>
      </c>
      <c r="J3696" s="1" t="n">
        <v>617</v>
      </c>
      <c r="K3696" s="1" t="n">
        <v>0.412</v>
      </c>
      <c r="L3696" s="1" t="n">
        <v>90</v>
      </c>
      <c r="M3696" s="1" t="n">
        <v>243</v>
      </c>
      <c r="N3696" s="1" t="n">
        <v>0.37</v>
      </c>
      <c r="O3696" s="1" t="n">
        <v>52</v>
      </c>
      <c r="P3696" s="1" t="n">
        <v>64</v>
      </c>
      <c r="Q3696" s="1" t="n">
        <v>0.813</v>
      </c>
      <c r="R3696" s="1" t="n">
        <v>31</v>
      </c>
      <c r="S3696" s="1" t="n">
        <v>179</v>
      </c>
      <c r="T3696" s="1" t="n">
        <v>210</v>
      </c>
      <c r="U3696" s="1" t="n">
        <v>105</v>
      </c>
      <c r="V3696" s="1" t="n">
        <v>33</v>
      </c>
      <c r="W3696" s="1" t="n">
        <v>2</v>
      </c>
      <c r="X3696" s="1" t="n">
        <v>50</v>
      </c>
      <c r="Y3696" s="1" t="n">
        <v>77</v>
      </c>
      <c r="Z3696" s="1" t="n">
        <v>650</v>
      </c>
      <c r="AA3696" s="1" t="n">
        <v>11.6</v>
      </c>
      <c r="AB3696" s="1" t="n">
        <v>0.504</v>
      </c>
      <c r="AC3696" s="1" t="n">
        <v>1.2</v>
      </c>
      <c r="AD3696" s="1" t="n">
        <f aca="false">IF(F3696=0,0,Z3696/F3696)</f>
        <v>10</v>
      </c>
      <c r="AE3696" s="1" t="str">
        <f aca="false">IFERROR(LEFT(C3696,FIND("-",C3696)-1),C3696)</f>
        <v>SG</v>
      </c>
      <c r="AF3696" s="1" t="str">
        <f aca="false">B3696&amp;"|"&amp;A3696</f>
        <v>Wayne Ellington|2015</v>
      </c>
      <c r="AG3696" s="1" t="n">
        <f aca="false">SUMPRODUCT(($A$2:$A$4670=A3696)*($Z$2:$Z$4670&gt;Z3696))+1</f>
        <v>159</v>
      </c>
    </row>
    <row r="3697" customFormat="false" ht="15" hidden="false" customHeight="false" outlineLevel="0" collapsed="false">
      <c r="A3697" s="1" t="n">
        <v>2015</v>
      </c>
      <c r="B3697" s="1" t="s">
        <v>802</v>
      </c>
      <c r="C3697" s="1" t="s">
        <v>123</v>
      </c>
      <c r="D3697" s="1" t="n">
        <v>27</v>
      </c>
      <c r="E3697" s="1" t="s">
        <v>154</v>
      </c>
      <c r="F3697" s="1" t="n">
        <v>76</v>
      </c>
      <c r="G3697" s="1" t="n">
        <v>59</v>
      </c>
      <c r="H3697" s="1" t="n">
        <v>2245</v>
      </c>
      <c r="I3697" s="1" t="n">
        <v>286</v>
      </c>
      <c r="J3697" s="1" t="n">
        <v>691</v>
      </c>
      <c r="K3697" s="1" t="n">
        <v>0.414</v>
      </c>
      <c r="L3697" s="1" t="n">
        <v>91</v>
      </c>
      <c r="M3697" s="1" t="n">
        <v>259</v>
      </c>
      <c r="N3697" s="1" t="n">
        <v>0.351</v>
      </c>
      <c r="O3697" s="1" t="n">
        <v>90</v>
      </c>
      <c r="P3697" s="1" t="n">
        <v>112</v>
      </c>
      <c r="Q3697" s="1" t="n">
        <v>0.804</v>
      </c>
      <c r="R3697" s="1" t="n">
        <v>67</v>
      </c>
      <c r="S3697" s="1" t="n">
        <v>252</v>
      </c>
      <c r="T3697" s="1" t="n">
        <v>319</v>
      </c>
      <c r="U3697" s="1" t="n">
        <v>124</v>
      </c>
      <c r="V3697" s="1" t="n">
        <v>59</v>
      </c>
      <c r="W3697" s="1" t="n">
        <v>45</v>
      </c>
      <c r="X3697" s="1" t="n">
        <v>87</v>
      </c>
      <c r="Y3697" s="1" t="n">
        <v>162</v>
      </c>
      <c r="Z3697" s="1" t="n">
        <v>753</v>
      </c>
      <c r="AA3697" s="1" t="n">
        <v>11.1</v>
      </c>
      <c r="AB3697" s="1" t="n">
        <v>0.509</v>
      </c>
      <c r="AC3697" s="1" t="n">
        <v>1.7</v>
      </c>
      <c r="AD3697" s="1" t="n">
        <f aca="false">IF(F3697=0,0,Z3697/F3697)</f>
        <v>9.9078947368421</v>
      </c>
      <c r="AE3697" s="1" t="str">
        <f aca="false">IFERROR(LEFT(C3697,FIND("-",C3697)-1),C3697)</f>
        <v>SF</v>
      </c>
      <c r="AF3697" s="1" t="str">
        <f aca="false">B3697&amp;"|"&amp;A3697</f>
        <v>Wesley Johnson|2015</v>
      </c>
      <c r="AG3697" s="1" t="n">
        <f aca="false">SUMPRODUCT(($A$2:$A$4670=A3697)*($Z$2:$Z$4670&gt;Z3697))+1</f>
        <v>130</v>
      </c>
    </row>
    <row r="3698" customFormat="false" ht="15" hidden="false" customHeight="false" outlineLevel="0" collapsed="false">
      <c r="A3698" s="1" t="n">
        <v>2015</v>
      </c>
      <c r="B3698" s="1" t="s">
        <v>736</v>
      </c>
      <c r="C3698" s="1" t="s">
        <v>128</v>
      </c>
      <c r="D3698" s="1" t="n">
        <v>28</v>
      </c>
      <c r="E3698" s="1" t="s">
        <v>191</v>
      </c>
      <c r="F3698" s="1" t="n">
        <v>60</v>
      </c>
      <c r="G3698" s="1" t="n">
        <v>60</v>
      </c>
      <c r="H3698" s="1" t="n">
        <v>2024</v>
      </c>
      <c r="I3698" s="1" t="n">
        <v>337</v>
      </c>
      <c r="J3698" s="1" t="n">
        <v>752</v>
      </c>
      <c r="K3698" s="1" t="n">
        <v>0.448</v>
      </c>
      <c r="L3698" s="1" t="n">
        <v>173</v>
      </c>
      <c r="M3698" s="1" t="n">
        <v>445</v>
      </c>
      <c r="N3698" s="1" t="n">
        <v>0.389</v>
      </c>
      <c r="O3698" s="1" t="n">
        <v>109</v>
      </c>
      <c r="P3698" s="1" t="n">
        <v>145</v>
      </c>
      <c r="Q3698" s="1" t="n">
        <v>0.752</v>
      </c>
      <c r="R3698" s="1" t="n">
        <v>38</v>
      </c>
      <c r="S3698" s="1" t="n">
        <v>184</v>
      </c>
      <c r="T3698" s="1" t="n">
        <v>222</v>
      </c>
      <c r="U3698" s="1" t="n">
        <v>139</v>
      </c>
      <c r="V3698" s="1" t="n">
        <v>77</v>
      </c>
      <c r="W3698" s="1" t="n">
        <v>10</v>
      </c>
      <c r="X3698" s="1" t="n">
        <v>81</v>
      </c>
      <c r="Y3698" s="1" t="n">
        <v>132</v>
      </c>
      <c r="Z3698" s="1" t="n">
        <v>956</v>
      </c>
      <c r="AA3698" s="1" t="n">
        <v>16.1</v>
      </c>
      <c r="AB3698" s="1" t="n">
        <v>0.586</v>
      </c>
      <c r="AC3698" s="1" t="n">
        <v>6.2</v>
      </c>
      <c r="AD3698" s="1" t="n">
        <f aca="false">IF(F3698=0,0,Z3698/F3698)</f>
        <v>15.9333333333333</v>
      </c>
      <c r="AE3698" s="1" t="str">
        <f aca="false">IFERROR(LEFT(C3698,FIND("-",C3698)-1),C3698)</f>
        <v>SG</v>
      </c>
      <c r="AF3698" s="1" t="str">
        <f aca="false">B3698&amp;"|"&amp;A3698</f>
        <v>Wesley Matthews|2015</v>
      </c>
      <c r="AG3698" s="1" t="n">
        <f aca="false">SUMPRODUCT(($A$2:$A$4670=A3698)*($Z$2:$Z$4670&gt;Z3698))+1</f>
        <v>78</v>
      </c>
    </row>
    <row r="3699" customFormat="false" ht="15" hidden="false" customHeight="false" outlineLevel="0" collapsed="false">
      <c r="A3699" s="1" t="n">
        <v>2015</v>
      </c>
      <c r="B3699" s="1" t="s">
        <v>967</v>
      </c>
      <c r="C3699" s="1" t="s">
        <v>128</v>
      </c>
      <c r="D3699" s="1" t="n">
        <v>24</v>
      </c>
      <c r="E3699" s="1" t="s">
        <v>115</v>
      </c>
      <c r="F3699" s="1" t="n">
        <v>58</v>
      </c>
      <c r="G3699" s="1" t="n">
        <v>0</v>
      </c>
      <c r="H3699" s="1" t="n">
        <v>983</v>
      </c>
      <c r="I3699" s="1" t="n">
        <v>150</v>
      </c>
      <c r="J3699" s="1" t="n">
        <v>353</v>
      </c>
      <c r="K3699" s="1" t="n">
        <v>0.425</v>
      </c>
      <c r="L3699" s="1" t="n">
        <v>23</v>
      </c>
      <c r="M3699" s="1" t="n">
        <v>85</v>
      </c>
      <c r="N3699" s="1" t="n">
        <v>0.271</v>
      </c>
      <c r="O3699" s="1" t="n">
        <v>74</v>
      </c>
      <c r="P3699" s="1" t="n">
        <v>94</v>
      </c>
      <c r="Q3699" s="1" t="n">
        <v>0.787</v>
      </c>
      <c r="R3699" s="1" t="n">
        <v>26</v>
      </c>
      <c r="S3699" s="1" t="n">
        <v>136</v>
      </c>
      <c r="T3699" s="1" t="n">
        <v>162</v>
      </c>
      <c r="U3699" s="1" t="n">
        <v>81</v>
      </c>
      <c r="V3699" s="1" t="n">
        <v>48</v>
      </c>
      <c r="W3699" s="1" t="n">
        <v>19</v>
      </c>
      <c r="X3699" s="1" t="n">
        <v>61</v>
      </c>
      <c r="Y3699" s="1" t="n">
        <v>70</v>
      </c>
      <c r="Z3699" s="1" t="n">
        <v>397</v>
      </c>
      <c r="AA3699" s="1" t="n">
        <v>13.6</v>
      </c>
      <c r="AB3699" s="1" t="n">
        <v>0.503</v>
      </c>
      <c r="AC3699" s="1" t="n">
        <v>1.3</v>
      </c>
      <c r="AD3699" s="1" t="n">
        <f aca="false">IF(F3699=0,0,Z3699/F3699)</f>
        <v>6.8448275862069</v>
      </c>
      <c r="AE3699" s="1" t="str">
        <f aca="false">IFERROR(LEFT(C3699,FIND("-",C3699)-1),C3699)</f>
        <v>SG</v>
      </c>
      <c r="AF3699" s="1" t="str">
        <f aca="false">B3699&amp;"|"&amp;A3699</f>
        <v>Will Barton|2015</v>
      </c>
      <c r="AG3699" s="1" t="n">
        <f aca="false">SUMPRODUCT(($A$2:$A$4670=A3699)*($Z$2:$Z$4670&gt;Z3699))+1</f>
        <v>253</v>
      </c>
    </row>
    <row r="3700" customFormat="false" ht="15" hidden="false" customHeight="false" outlineLevel="0" collapsed="false">
      <c r="A3700" s="1" t="n">
        <v>2015</v>
      </c>
      <c r="B3700" s="1" t="s">
        <v>674</v>
      </c>
      <c r="C3700" s="1" t="s">
        <v>128</v>
      </c>
      <c r="D3700" s="1" t="n">
        <v>32</v>
      </c>
      <c r="E3700" s="1" t="s">
        <v>137</v>
      </c>
      <c r="F3700" s="1" t="n">
        <v>7</v>
      </c>
      <c r="G3700" s="1" t="n">
        <v>0</v>
      </c>
      <c r="H3700" s="1" t="n">
        <v>67</v>
      </c>
      <c r="I3700" s="1" t="n">
        <v>10</v>
      </c>
      <c r="J3700" s="1" t="n">
        <v>31</v>
      </c>
      <c r="K3700" s="1" t="n">
        <v>0.323</v>
      </c>
      <c r="L3700" s="1" t="n">
        <v>0</v>
      </c>
      <c r="M3700" s="1" t="n">
        <v>9</v>
      </c>
      <c r="N3700" s="1" t="n">
        <v>0</v>
      </c>
      <c r="O3700" s="1" t="n">
        <v>2</v>
      </c>
      <c r="P3700" s="1" t="n">
        <v>4</v>
      </c>
      <c r="Q3700" s="1" t="n">
        <v>0.5</v>
      </c>
      <c r="R3700" s="1" t="n">
        <v>2</v>
      </c>
      <c r="S3700" s="1" t="n">
        <v>4</v>
      </c>
      <c r="T3700" s="1" t="n">
        <v>6</v>
      </c>
      <c r="U3700" s="1" t="n">
        <v>18</v>
      </c>
      <c r="V3700" s="1" t="n">
        <v>1</v>
      </c>
      <c r="W3700" s="1" t="n">
        <v>1</v>
      </c>
      <c r="X3700" s="1" t="n">
        <v>8</v>
      </c>
      <c r="Y3700" s="1" t="n">
        <v>9</v>
      </c>
      <c r="Z3700" s="1" t="n">
        <v>22</v>
      </c>
      <c r="AA3700" s="1" t="n">
        <v>4.8</v>
      </c>
      <c r="AB3700" s="1" t="n">
        <v>0.336</v>
      </c>
      <c r="AC3700" s="1" t="n">
        <v>-0.2</v>
      </c>
      <c r="AD3700" s="1" t="n">
        <f aca="false">IF(F3700=0,0,Z3700/F3700)</f>
        <v>3.14285714285714</v>
      </c>
      <c r="AE3700" s="1" t="str">
        <f aca="false">IFERROR(LEFT(C3700,FIND("-",C3700)-1),C3700)</f>
        <v>SG</v>
      </c>
      <c r="AF3700" s="1" t="str">
        <f aca="false">B3700&amp;"|"&amp;A3700</f>
        <v>Will Bynum|2015</v>
      </c>
      <c r="AG3700" s="1" t="n">
        <f aca="false">SUMPRODUCT(($A$2:$A$4670=A3700)*($Z$2:$Z$4670&gt;Z3700))+1</f>
        <v>454</v>
      </c>
    </row>
    <row r="3701" customFormat="false" ht="15" hidden="false" customHeight="false" outlineLevel="0" collapsed="false">
      <c r="A3701" s="1" t="n">
        <v>2015</v>
      </c>
      <c r="B3701" s="1" t="s">
        <v>1126</v>
      </c>
      <c r="C3701" s="1" t="s">
        <v>102</v>
      </c>
      <c r="D3701" s="1" t="n">
        <v>23</v>
      </c>
      <c r="E3701" s="1" t="s">
        <v>135</v>
      </c>
      <c r="F3701" s="1" t="n">
        <v>8</v>
      </c>
      <c r="G3701" s="1" t="n">
        <v>0</v>
      </c>
      <c r="H3701" s="1" t="n">
        <v>69</v>
      </c>
      <c r="I3701" s="1" t="n">
        <v>5</v>
      </c>
      <c r="J3701" s="1" t="n">
        <v>19</v>
      </c>
      <c r="K3701" s="1" t="n">
        <v>0.263</v>
      </c>
      <c r="L3701" s="1" t="n">
        <v>2</v>
      </c>
      <c r="M3701" s="1" t="n">
        <v>9</v>
      </c>
      <c r="N3701" s="1" t="n">
        <v>0.222</v>
      </c>
      <c r="O3701" s="1" t="n">
        <v>3</v>
      </c>
      <c r="P3701" s="1" t="n">
        <v>6</v>
      </c>
      <c r="Q3701" s="1" t="n">
        <v>0.5</v>
      </c>
      <c r="R3701" s="1" t="n">
        <v>1</v>
      </c>
      <c r="S3701" s="1" t="n">
        <v>4</v>
      </c>
      <c r="T3701" s="1" t="n">
        <v>5</v>
      </c>
      <c r="U3701" s="1" t="n">
        <v>8</v>
      </c>
      <c r="V3701" s="1" t="n">
        <v>6</v>
      </c>
      <c r="W3701" s="1" t="n">
        <v>1</v>
      </c>
      <c r="X3701" s="1" t="n">
        <v>4</v>
      </c>
      <c r="Y3701" s="1" t="n">
        <v>10</v>
      </c>
      <c r="Z3701" s="1" t="n">
        <v>15</v>
      </c>
      <c r="AA3701" s="1" t="n">
        <v>5.8</v>
      </c>
      <c r="AB3701" s="1" t="n">
        <v>0.347</v>
      </c>
      <c r="AC3701" s="1" t="n">
        <v>0</v>
      </c>
      <c r="AD3701" s="1" t="n">
        <f aca="false">IF(F3701=0,0,Z3701/F3701)</f>
        <v>1.875</v>
      </c>
      <c r="AE3701" s="1" t="str">
        <f aca="false">IFERROR(LEFT(C3701,FIND("-",C3701)-1),C3701)</f>
        <v>PG</v>
      </c>
      <c r="AF3701" s="1" t="str">
        <f aca="false">B3701&amp;"|"&amp;A3701</f>
        <v>Will Cherry|2015</v>
      </c>
      <c r="AG3701" s="1" t="n">
        <f aca="false">SUMPRODUCT(($A$2:$A$4670=A3701)*($Z$2:$Z$4670&gt;Z3701))+1</f>
        <v>466</v>
      </c>
    </row>
    <row r="3702" customFormat="false" ht="15" hidden="false" customHeight="false" outlineLevel="0" collapsed="false">
      <c r="A3702" s="1" t="n">
        <v>2015</v>
      </c>
      <c r="B3702" s="1" t="s">
        <v>586</v>
      </c>
      <c r="C3702" s="1" t="s">
        <v>128</v>
      </c>
      <c r="D3702" s="1" t="n">
        <v>33</v>
      </c>
      <c r="E3702" s="1" t="s">
        <v>112</v>
      </c>
      <c r="F3702" s="1" t="n">
        <v>52</v>
      </c>
      <c r="G3702" s="1" t="n">
        <v>2</v>
      </c>
      <c r="H3702" s="1" t="n">
        <v>951</v>
      </c>
      <c r="I3702" s="1" t="n">
        <v>118</v>
      </c>
      <c r="J3702" s="1" t="n">
        <v>306</v>
      </c>
      <c r="K3702" s="1" t="n">
        <v>0.386</v>
      </c>
      <c r="L3702" s="1" t="n">
        <v>42</v>
      </c>
      <c r="M3702" s="1" t="n">
        <v>121</v>
      </c>
      <c r="N3702" s="1" t="n">
        <v>0.347</v>
      </c>
      <c r="O3702" s="1" t="n">
        <v>28</v>
      </c>
      <c r="P3702" s="1" t="n">
        <v>34</v>
      </c>
      <c r="Q3702" s="1" t="n">
        <v>0.824</v>
      </c>
      <c r="R3702" s="1" t="n">
        <v>14</v>
      </c>
      <c r="S3702" s="1" t="n">
        <v>65</v>
      </c>
      <c r="T3702" s="1" t="n">
        <v>79</v>
      </c>
      <c r="U3702" s="1" t="n">
        <v>68</v>
      </c>
      <c r="V3702" s="1" t="n">
        <v>26</v>
      </c>
      <c r="W3702" s="1" t="n">
        <v>5</v>
      </c>
      <c r="X3702" s="1" t="n">
        <v>48</v>
      </c>
      <c r="Y3702" s="1" t="n">
        <v>81</v>
      </c>
      <c r="Z3702" s="1" t="n">
        <v>306</v>
      </c>
      <c r="AA3702" s="1" t="n">
        <v>7.9</v>
      </c>
      <c r="AB3702" s="1" t="n">
        <v>0.477</v>
      </c>
      <c r="AC3702" s="1" t="n">
        <v>-0.1</v>
      </c>
      <c r="AD3702" s="1" t="n">
        <f aca="false">IF(F3702=0,0,Z3702/F3702)</f>
        <v>5.88461538461539</v>
      </c>
      <c r="AE3702" s="1" t="str">
        <f aca="false">IFERROR(LEFT(C3702,FIND("-",C3702)-1),C3702)</f>
        <v>SG</v>
      </c>
      <c r="AF3702" s="1" t="str">
        <f aca="false">B3702&amp;"|"&amp;A3702</f>
        <v>Willie Green|2015</v>
      </c>
      <c r="AG3702" s="1" t="n">
        <f aca="false">SUMPRODUCT(($A$2:$A$4670=A3702)*($Z$2:$Z$4670&gt;Z3702))+1</f>
        <v>292</v>
      </c>
    </row>
    <row r="3703" customFormat="false" ht="15" hidden="false" customHeight="false" outlineLevel="0" collapsed="false">
      <c r="A3703" s="1" t="n">
        <v>2015</v>
      </c>
      <c r="B3703" s="1" t="s">
        <v>587</v>
      </c>
      <c r="C3703" s="1" t="s">
        <v>123</v>
      </c>
      <c r="D3703" s="1" t="n">
        <v>27</v>
      </c>
      <c r="E3703" s="1" t="s">
        <v>129</v>
      </c>
      <c r="F3703" s="1" t="n">
        <v>78</v>
      </c>
      <c r="G3703" s="1" t="n">
        <v>75</v>
      </c>
      <c r="H3703" s="1" t="n">
        <v>2471</v>
      </c>
      <c r="I3703" s="1" t="n">
        <v>418</v>
      </c>
      <c r="J3703" s="1" t="n">
        <v>975</v>
      </c>
      <c r="K3703" s="1" t="n">
        <v>0.429</v>
      </c>
      <c r="L3703" s="1" t="n">
        <v>139</v>
      </c>
      <c r="M3703" s="1" t="n">
        <v>406</v>
      </c>
      <c r="N3703" s="1" t="n">
        <v>0.342</v>
      </c>
      <c r="O3703" s="1" t="n">
        <v>110</v>
      </c>
      <c r="P3703" s="1" t="n">
        <v>142</v>
      </c>
      <c r="Q3703" s="1" t="n">
        <v>0.775</v>
      </c>
      <c r="R3703" s="1" t="n">
        <v>96</v>
      </c>
      <c r="S3703" s="1" t="n">
        <v>379</v>
      </c>
      <c r="T3703" s="1" t="n">
        <v>475</v>
      </c>
      <c r="U3703" s="1" t="n">
        <v>134</v>
      </c>
      <c r="V3703" s="1" t="n">
        <v>58</v>
      </c>
      <c r="W3703" s="1" t="n">
        <v>29</v>
      </c>
      <c r="X3703" s="1" t="n">
        <v>110</v>
      </c>
      <c r="Y3703" s="1" t="n">
        <v>231</v>
      </c>
      <c r="Z3703" s="1" t="n">
        <v>1085</v>
      </c>
      <c r="AA3703" s="1" t="n">
        <v>13.2</v>
      </c>
      <c r="AB3703" s="1" t="n">
        <v>0.523</v>
      </c>
      <c r="AC3703" s="1" t="n">
        <v>3.6</v>
      </c>
      <c r="AD3703" s="1" t="n">
        <f aca="false">IF(F3703=0,0,Z3703/F3703)</f>
        <v>13.9102564102564</v>
      </c>
      <c r="AE3703" s="1" t="str">
        <f aca="false">IFERROR(LEFT(C3703,FIND("-",C3703)-1),C3703)</f>
        <v>SF</v>
      </c>
      <c r="AF3703" s="1" t="str">
        <f aca="false">B3703&amp;"|"&amp;A3703</f>
        <v>Wilson Chandler|2015</v>
      </c>
      <c r="AG3703" s="1" t="n">
        <f aca="false">SUMPRODUCT(($A$2:$A$4670=A3703)*($Z$2:$Z$4670&gt;Z3703))+1</f>
        <v>50</v>
      </c>
    </row>
    <row r="3704" customFormat="false" ht="15" hidden="false" customHeight="false" outlineLevel="0" collapsed="false">
      <c r="A3704" s="1" t="n">
        <v>2015</v>
      </c>
      <c r="B3704" s="1" t="s">
        <v>804</v>
      </c>
      <c r="C3704" s="1" t="s">
        <v>123</v>
      </c>
      <c r="D3704" s="1" t="n">
        <v>23</v>
      </c>
      <c r="E3704" s="1" t="s">
        <v>154</v>
      </c>
      <c r="F3704" s="1" t="n">
        <v>9</v>
      </c>
      <c r="G3704" s="1" t="n">
        <v>0</v>
      </c>
      <c r="H3704" s="1" t="n">
        <v>86</v>
      </c>
      <c r="I3704" s="1" t="n">
        <v>3</v>
      </c>
      <c r="J3704" s="1" t="n">
        <v>13</v>
      </c>
      <c r="K3704" s="1" t="n">
        <v>0.231</v>
      </c>
      <c r="L3704" s="1" t="n">
        <v>0</v>
      </c>
      <c r="M3704" s="1" t="n">
        <v>0</v>
      </c>
      <c r="O3704" s="1" t="n">
        <v>14</v>
      </c>
      <c r="P3704" s="1" t="n">
        <v>24</v>
      </c>
      <c r="Q3704" s="1" t="n">
        <v>0.583</v>
      </c>
      <c r="R3704" s="1" t="n">
        <v>2</v>
      </c>
      <c r="S3704" s="1" t="n">
        <v>2</v>
      </c>
      <c r="T3704" s="1" t="n">
        <v>4</v>
      </c>
      <c r="U3704" s="1" t="n">
        <v>3</v>
      </c>
      <c r="V3704" s="1" t="n">
        <v>3</v>
      </c>
      <c r="W3704" s="1" t="n">
        <v>0</v>
      </c>
      <c r="X3704" s="1" t="n">
        <v>3</v>
      </c>
      <c r="Y3704" s="1" t="n">
        <v>6</v>
      </c>
      <c r="Z3704" s="1" t="n">
        <v>20</v>
      </c>
      <c r="AA3704" s="1" t="n">
        <v>4.9</v>
      </c>
      <c r="AB3704" s="1" t="n">
        <v>0.424</v>
      </c>
      <c r="AC3704" s="1" t="n">
        <v>-0.1</v>
      </c>
      <c r="AD3704" s="1" t="n">
        <f aca="false">IF(F3704=0,0,Z3704/F3704)</f>
        <v>2.22222222222222</v>
      </c>
      <c r="AE3704" s="1" t="str">
        <f aca="false">IFERROR(LEFT(C3704,FIND("-",C3704)-1),C3704)</f>
        <v>SF</v>
      </c>
      <c r="AF3704" s="1" t="str">
        <f aca="false">B3704&amp;"|"&amp;A3704</f>
        <v>Xavier Henry|2015</v>
      </c>
      <c r="AG3704" s="1" t="n">
        <f aca="false">SUMPRODUCT(($A$2:$A$4670=A3704)*($Z$2:$Z$4670&gt;Z3704))+1</f>
        <v>458</v>
      </c>
    </row>
    <row r="3705" customFormat="false" ht="15" hidden="false" customHeight="false" outlineLevel="0" collapsed="false">
      <c r="A3705" s="1" t="n">
        <v>2015</v>
      </c>
      <c r="B3705" s="1" t="s">
        <v>1127</v>
      </c>
      <c r="C3705" s="1" t="s">
        <v>102</v>
      </c>
      <c r="D3705" s="1" t="n">
        <v>19</v>
      </c>
      <c r="E3705" s="1" t="s">
        <v>120</v>
      </c>
      <c r="F3705" s="1" t="n">
        <v>77</v>
      </c>
      <c r="G3705" s="1" t="n">
        <v>40</v>
      </c>
      <c r="H3705" s="1" t="n">
        <v>1902</v>
      </c>
      <c r="I3705" s="1" t="n">
        <v>286</v>
      </c>
      <c r="J3705" s="1" t="n">
        <v>677</v>
      </c>
      <c r="K3705" s="1" t="n">
        <v>0.422</v>
      </c>
      <c r="L3705" s="1" t="n">
        <v>57</v>
      </c>
      <c r="M3705" s="1" t="n">
        <v>167</v>
      </c>
      <c r="N3705" s="1" t="n">
        <v>0.341</v>
      </c>
      <c r="O3705" s="1" t="n">
        <v>149</v>
      </c>
      <c r="P3705" s="1" t="n">
        <v>177</v>
      </c>
      <c r="Q3705" s="1" t="n">
        <v>0.842</v>
      </c>
      <c r="R3705" s="1" t="n">
        <v>27</v>
      </c>
      <c r="S3705" s="1" t="n">
        <v>187</v>
      </c>
      <c r="T3705" s="1" t="n">
        <v>214</v>
      </c>
      <c r="U3705" s="1" t="n">
        <v>276</v>
      </c>
      <c r="V3705" s="1" t="n">
        <v>54</v>
      </c>
      <c r="W3705" s="1" t="n">
        <v>10</v>
      </c>
      <c r="X3705" s="1" t="n">
        <v>193</v>
      </c>
      <c r="Y3705" s="1" t="n">
        <v>158</v>
      </c>
      <c r="Z3705" s="1" t="n">
        <v>778</v>
      </c>
      <c r="AA3705" s="1" t="n">
        <v>11.3</v>
      </c>
      <c r="AB3705" s="1" t="n">
        <v>0.515</v>
      </c>
      <c r="AC3705" s="1" t="n">
        <v>-0.7</v>
      </c>
      <c r="AD3705" s="1" t="n">
        <f aca="false">IF(F3705=0,0,Z3705/F3705)</f>
        <v>10.1038961038961</v>
      </c>
      <c r="AE3705" s="1" t="str">
        <f aca="false">IFERROR(LEFT(C3705,FIND("-",C3705)-1),C3705)</f>
        <v>PG</v>
      </c>
      <c r="AF3705" s="1" t="str">
        <f aca="false">B3705&amp;"|"&amp;A3705</f>
        <v>Zach LaVine|2015</v>
      </c>
      <c r="AG3705" s="1" t="n">
        <f aca="false">SUMPRODUCT(($A$2:$A$4670=A3705)*($Z$2:$Z$4670&gt;Z3705))+1</f>
        <v>120</v>
      </c>
    </row>
    <row r="3706" customFormat="false" ht="15" hidden="false" customHeight="false" outlineLevel="0" collapsed="false">
      <c r="A3706" s="1" t="n">
        <v>2015</v>
      </c>
      <c r="B3706" s="1" t="s">
        <v>591</v>
      </c>
      <c r="C3706" s="1" t="s">
        <v>92</v>
      </c>
      <c r="D3706" s="1" t="n">
        <v>33</v>
      </c>
      <c r="E3706" s="1" t="s">
        <v>140</v>
      </c>
      <c r="F3706" s="1" t="n">
        <v>71</v>
      </c>
      <c r="G3706" s="1" t="n">
        <v>71</v>
      </c>
      <c r="H3706" s="1" t="n">
        <v>2304</v>
      </c>
      <c r="I3706" s="1" t="n">
        <v>454</v>
      </c>
      <c r="J3706" s="1" t="n">
        <v>932</v>
      </c>
      <c r="K3706" s="1" t="n">
        <v>0.487</v>
      </c>
      <c r="L3706" s="1" t="n">
        <v>7</v>
      </c>
      <c r="M3706" s="1" t="n">
        <v>20</v>
      </c>
      <c r="N3706" s="1" t="n">
        <v>0.35</v>
      </c>
      <c r="O3706" s="1" t="n">
        <v>228</v>
      </c>
      <c r="P3706" s="1" t="n">
        <v>298</v>
      </c>
      <c r="Q3706" s="1" t="n">
        <v>0.765</v>
      </c>
      <c r="R3706" s="1" t="n">
        <v>225</v>
      </c>
      <c r="S3706" s="1" t="n">
        <v>522</v>
      </c>
      <c r="T3706" s="1" t="n">
        <v>747</v>
      </c>
      <c r="U3706" s="1" t="n">
        <v>153</v>
      </c>
      <c r="V3706" s="1" t="n">
        <v>69</v>
      </c>
      <c r="W3706" s="1" t="n">
        <v>14</v>
      </c>
      <c r="X3706" s="1" t="n">
        <v>156</v>
      </c>
      <c r="Y3706" s="1" t="n">
        <v>175</v>
      </c>
      <c r="Z3706" s="1" t="n">
        <v>1143</v>
      </c>
      <c r="AA3706" s="1" t="n">
        <v>19.5</v>
      </c>
      <c r="AB3706" s="1" t="n">
        <v>0.538</v>
      </c>
      <c r="AC3706" s="1" t="n">
        <v>7.2</v>
      </c>
      <c r="AD3706" s="1" t="n">
        <f aca="false">IF(F3706=0,0,Z3706/F3706)</f>
        <v>16.0985915492958</v>
      </c>
      <c r="AE3706" s="1" t="str">
        <f aca="false">IFERROR(LEFT(C3706,FIND("-",C3706)-1),C3706)</f>
        <v>PF</v>
      </c>
      <c r="AF3706" s="1" t="str">
        <f aca="false">B3706&amp;"|"&amp;A3706</f>
        <v>Zach Randolph|2015</v>
      </c>
      <c r="AG3706" s="1" t="n">
        <f aca="false">SUMPRODUCT(($A$2:$A$4670=A3706)*($Z$2:$Z$4670&gt;Z3706))+1</f>
        <v>43</v>
      </c>
    </row>
    <row r="3707" customFormat="false" ht="15" hidden="false" customHeight="false" outlineLevel="0" collapsed="false">
      <c r="A3707" s="1" t="n">
        <v>2015</v>
      </c>
      <c r="B3707" s="1" t="s">
        <v>592</v>
      </c>
      <c r="C3707" s="1" t="s">
        <v>105</v>
      </c>
      <c r="D3707" s="1" t="n">
        <v>30</v>
      </c>
      <c r="E3707" s="1" t="s">
        <v>152</v>
      </c>
      <c r="F3707" s="1" t="n">
        <v>73</v>
      </c>
      <c r="G3707" s="1" t="n">
        <v>45</v>
      </c>
      <c r="H3707" s="1" t="n">
        <v>1730</v>
      </c>
      <c r="I3707" s="1" t="n">
        <v>240</v>
      </c>
      <c r="J3707" s="1" t="n">
        <v>529</v>
      </c>
      <c r="K3707" s="1" t="n">
        <v>0.454</v>
      </c>
      <c r="L3707" s="1" t="n">
        <v>0</v>
      </c>
      <c r="M3707" s="1" t="n">
        <v>3</v>
      </c>
      <c r="N3707" s="1" t="n">
        <v>0</v>
      </c>
      <c r="O3707" s="1" t="n">
        <v>126</v>
      </c>
      <c r="P3707" s="1" t="n">
        <v>160</v>
      </c>
      <c r="Q3707" s="1" t="n">
        <v>0.788</v>
      </c>
      <c r="R3707" s="1" t="n">
        <v>197</v>
      </c>
      <c r="S3707" s="1" t="n">
        <v>303</v>
      </c>
      <c r="T3707" s="1" t="n">
        <v>500</v>
      </c>
      <c r="U3707" s="1" t="n">
        <v>178</v>
      </c>
      <c r="V3707" s="1" t="n">
        <v>80</v>
      </c>
      <c r="W3707" s="1" t="n">
        <v>21</v>
      </c>
      <c r="X3707" s="1" t="n">
        <v>133</v>
      </c>
      <c r="Y3707" s="1" t="n">
        <v>170</v>
      </c>
      <c r="Z3707" s="1" t="n">
        <v>606</v>
      </c>
      <c r="AA3707" s="1" t="n">
        <v>15.6</v>
      </c>
      <c r="AB3707" s="1" t="n">
        <v>0.506</v>
      </c>
      <c r="AC3707" s="1" t="n">
        <v>4.2</v>
      </c>
      <c r="AD3707" s="1" t="n">
        <f aca="false">IF(F3707=0,0,Z3707/F3707)</f>
        <v>8.3013698630137</v>
      </c>
      <c r="AE3707" s="1" t="str">
        <f aca="false">IFERROR(LEFT(C3707,FIND("-",C3707)-1),C3707)</f>
        <v>C</v>
      </c>
      <c r="AF3707" s="1" t="str">
        <f aca="false">B3707&amp;"|"&amp;A3707</f>
        <v>Zaza Pachulia|2015</v>
      </c>
      <c r="AG3707" s="1" t="n">
        <f aca="false">SUMPRODUCT(($A$2:$A$4670=A3707)*($Z$2:$Z$4670&gt;Z3707))+1</f>
        <v>169</v>
      </c>
    </row>
    <row r="3708" customFormat="false" ht="15" hidden="false" customHeight="false" outlineLevel="0" collapsed="false">
      <c r="A3708" s="1" t="n">
        <v>2015</v>
      </c>
      <c r="B3708" s="1" t="s">
        <v>1128</v>
      </c>
      <c r="C3708" s="1" t="s">
        <v>128</v>
      </c>
      <c r="D3708" s="1" t="n">
        <v>25</v>
      </c>
      <c r="E3708" s="1" t="s">
        <v>115</v>
      </c>
      <c r="F3708" s="1" t="n">
        <v>16</v>
      </c>
      <c r="G3708" s="1" t="n">
        <v>1</v>
      </c>
      <c r="H3708" s="1" t="n">
        <v>75</v>
      </c>
      <c r="I3708" s="1" t="n">
        <v>11</v>
      </c>
      <c r="J3708" s="1" t="n">
        <v>30</v>
      </c>
      <c r="K3708" s="1" t="n">
        <v>0.367</v>
      </c>
      <c r="L3708" s="1" t="n">
        <v>3</v>
      </c>
      <c r="M3708" s="1" t="n">
        <v>14</v>
      </c>
      <c r="N3708" s="1" t="n">
        <v>0.214</v>
      </c>
      <c r="O3708" s="1" t="n">
        <v>3</v>
      </c>
      <c r="P3708" s="1" t="n">
        <v>5</v>
      </c>
      <c r="Q3708" s="1" t="n">
        <v>0.6</v>
      </c>
      <c r="R3708" s="1" t="n">
        <v>5</v>
      </c>
      <c r="S3708" s="1" t="n">
        <v>3</v>
      </c>
      <c r="T3708" s="1" t="n">
        <v>8</v>
      </c>
      <c r="U3708" s="1" t="n">
        <v>5</v>
      </c>
      <c r="V3708" s="1" t="n">
        <v>2</v>
      </c>
      <c r="W3708" s="1" t="n">
        <v>0</v>
      </c>
      <c r="X3708" s="1" t="n">
        <v>5</v>
      </c>
      <c r="Y3708" s="1" t="n">
        <v>6</v>
      </c>
      <c r="Z3708" s="1" t="n">
        <v>28</v>
      </c>
      <c r="AA3708" s="1" t="n">
        <v>8.2</v>
      </c>
      <c r="AB3708" s="1" t="n">
        <v>0.435</v>
      </c>
      <c r="AC3708" s="1" t="n">
        <v>-0.1</v>
      </c>
      <c r="AD3708" s="1" t="n">
        <f aca="false">IF(F3708=0,0,Z3708/F3708)</f>
        <v>1.75</v>
      </c>
      <c r="AE3708" s="1" t="str">
        <f aca="false">IFERROR(LEFT(C3708,FIND("-",C3708)-1),C3708)</f>
        <v>SG</v>
      </c>
      <c r="AF3708" s="1" t="str">
        <f aca="false">B3708&amp;"|"&amp;A3708</f>
        <v>Zoran Dragic|2015</v>
      </c>
      <c r="AG3708" s="1" t="n">
        <f aca="false">SUMPRODUCT(($A$2:$A$4670=A3708)*($Z$2:$Z$4670&gt;Z3708))+1</f>
        <v>447</v>
      </c>
    </row>
    <row r="3709" customFormat="false" ht="15" hidden="false" customHeight="false" outlineLevel="0" collapsed="false">
      <c r="A3709" s="1" t="n">
        <v>2016</v>
      </c>
      <c r="B3709" s="1" t="s">
        <v>101</v>
      </c>
      <c r="C3709" s="1" t="s">
        <v>102</v>
      </c>
      <c r="D3709" s="1" t="n">
        <v>31</v>
      </c>
      <c r="E3709" s="1" t="s">
        <v>106</v>
      </c>
      <c r="F3709" s="1" t="n">
        <v>69</v>
      </c>
      <c r="G3709" s="1" t="n">
        <v>0</v>
      </c>
      <c r="H3709" s="1" t="n">
        <v>1108</v>
      </c>
      <c r="I3709" s="1" t="n">
        <v>188</v>
      </c>
      <c r="J3709" s="1" t="n">
        <v>469</v>
      </c>
      <c r="K3709" s="1" t="n">
        <v>0.401</v>
      </c>
      <c r="L3709" s="1" t="n">
        <v>66</v>
      </c>
      <c r="M3709" s="1" t="n">
        <v>185</v>
      </c>
      <c r="N3709" s="1" t="n">
        <v>0.357</v>
      </c>
      <c r="O3709" s="1" t="n">
        <v>49</v>
      </c>
      <c r="P3709" s="1" t="n">
        <v>64</v>
      </c>
      <c r="Q3709" s="1" t="n">
        <v>0.766</v>
      </c>
      <c r="R3709" s="1" t="n">
        <v>21</v>
      </c>
      <c r="S3709" s="1" t="n">
        <v>80</v>
      </c>
      <c r="T3709" s="1" t="n">
        <v>101</v>
      </c>
      <c r="U3709" s="1" t="n">
        <v>180</v>
      </c>
      <c r="V3709" s="1" t="n">
        <v>30</v>
      </c>
      <c r="W3709" s="1" t="n">
        <v>10</v>
      </c>
      <c r="X3709" s="1" t="n">
        <v>82</v>
      </c>
      <c r="Y3709" s="1" t="n">
        <v>132</v>
      </c>
      <c r="Z3709" s="1" t="n">
        <v>491</v>
      </c>
      <c r="AA3709" s="1" t="n">
        <v>11.8</v>
      </c>
      <c r="AB3709" s="1" t="n">
        <v>0.494</v>
      </c>
      <c r="AC3709" s="1" t="n">
        <v>0.9</v>
      </c>
      <c r="AD3709" s="1" t="n">
        <f aca="false">IF(F3709=0,0,Z3709/F3709)</f>
        <v>7.11594202898551</v>
      </c>
      <c r="AE3709" s="1" t="str">
        <f aca="false">IFERROR(LEFT(C3709,FIND("-",C3709)-1),C3709)</f>
        <v>PG</v>
      </c>
      <c r="AF3709" s="1" t="str">
        <f aca="false">B3709&amp;"|"&amp;A3709</f>
        <v>Aaron Brooks|2016</v>
      </c>
      <c r="AG3709" s="1" t="n">
        <f aca="false">SUMPRODUCT(($A$2:$A$4670=A3709)*($Z$2:$Z$4670&gt;Z3709))+1</f>
        <v>213</v>
      </c>
    </row>
    <row r="3710" customFormat="false" ht="15" hidden="false" customHeight="false" outlineLevel="0" collapsed="false">
      <c r="A3710" s="1" t="n">
        <v>2016</v>
      </c>
      <c r="B3710" s="1" t="s">
        <v>1046</v>
      </c>
      <c r="C3710" s="1" t="s">
        <v>92</v>
      </c>
      <c r="D3710" s="1" t="n">
        <v>20</v>
      </c>
      <c r="E3710" s="1" t="s">
        <v>112</v>
      </c>
      <c r="F3710" s="1" t="n">
        <v>78</v>
      </c>
      <c r="G3710" s="1" t="n">
        <v>37</v>
      </c>
      <c r="H3710" s="1" t="n">
        <v>1863</v>
      </c>
      <c r="I3710" s="1" t="n">
        <v>274</v>
      </c>
      <c r="J3710" s="1" t="n">
        <v>579</v>
      </c>
      <c r="K3710" s="1" t="n">
        <v>0.473</v>
      </c>
      <c r="L3710" s="1" t="n">
        <v>42</v>
      </c>
      <c r="M3710" s="1" t="n">
        <v>142</v>
      </c>
      <c r="N3710" s="1" t="n">
        <v>0.296</v>
      </c>
      <c r="O3710" s="1" t="n">
        <v>129</v>
      </c>
      <c r="P3710" s="1" t="n">
        <v>193</v>
      </c>
      <c r="Q3710" s="1" t="n">
        <v>0.668</v>
      </c>
      <c r="R3710" s="1" t="n">
        <v>154</v>
      </c>
      <c r="S3710" s="1" t="n">
        <v>353</v>
      </c>
      <c r="T3710" s="1" t="n">
        <v>507</v>
      </c>
      <c r="U3710" s="1" t="n">
        <v>128</v>
      </c>
      <c r="V3710" s="1" t="n">
        <v>59</v>
      </c>
      <c r="W3710" s="1" t="n">
        <v>55</v>
      </c>
      <c r="X3710" s="1" t="n">
        <v>66</v>
      </c>
      <c r="Y3710" s="1" t="n">
        <v>153</v>
      </c>
      <c r="Z3710" s="1" t="n">
        <v>719</v>
      </c>
      <c r="AA3710" s="1" t="n">
        <v>17</v>
      </c>
      <c r="AB3710" s="1" t="n">
        <v>0.541</v>
      </c>
      <c r="AC3710" s="1" t="n">
        <v>5.4</v>
      </c>
      <c r="AD3710" s="1" t="n">
        <f aca="false">IF(F3710=0,0,Z3710/F3710)</f>
        <v>9.21794871794872</v>
      </c>
      <c r="AE3710" s="1" t="str">
        <f aca="false">IFERROR(LEFT(C3710,FIND("-",C3710)-1),C3710)</f>
        <v>PF</v>
      </c>
      <c r="AF3710" s="1" t="str">
        <f aca="false">B3710&amp;"|"&amp;A3710</f>
        <v>Aaron Gordon|2016</v>
      </c>
      <c r="AG3710" s="1" t="n">
        <f aca="false">SUMPRODUCT(($A$2:$A$4670=A3710)*($Z$2:$Z$4670&gt;Z3710))+1</f>
        <v>142</v>
      </c>
    </row>
    <row r="3711" customFormat="false" ht="15" hidden="false" customHeight="false" outlineLevel="0" collapsed="false">
      <c r="A3711" s="1" t="n">
        <v>2016</v>
      </c>
      <c r="B3711" s="1" t="s">
        <v>1129</v>
      </c>
      <c r="C3711" s="1" t="s">
        <v>128</v>
      </c>
      <c r="D3711" s="1" t="n">
        <v>21</v>
      </c>
      <c r="E3711" s="1" t="s">
        <v>1048</v>
      </c>
      <c r="F3711" s="1" t="n">
        <v>21</v>
      </c>
      <c r="G3711" s="1" t="n">
        <v>0</v>
      </c>
      <c r="H3711" s="1" t="n">
        <v>93</v>
      </c>
      <c r="I3711" s="1" t="n">
        <v>5</v>
      </c>
      <c r="J3711" s="1" t="n">
        <v>19</v>
      </c>
      <c r="K3711" s="1" t="n">
        <v>0.263</v>
      </c>
      <c r="L3711" s="1" t="n">
        <v>3</v>
      </c>
      <c r="M3711" s="1" t="n">
        <v>10</v>
      </c>
      <c r="N3711" s="1" t="n">
        <v>0.3</v>
      </c>
      <c r="O3711" s="1" t="n">
        <v>5</v>
      </c>
      <c r="P3711" s="1" t="n">
        <v>12</v>
      </c>
      <c r="Q3711" s="1" t="n">
        <v>0.417</v>
      </c>
      <c r="R3711" s="1" t="n">
        <v>4</v>
      </c>
      <c r="S3711" s="1" t="n">
        <v>11</v>
      </c>
      <c r="T3711" s="1" t="n">
        <v>15</v>
      </c>
      <c r="U3711" s="1" t="n">
        <v>2</v>
      </c>
      <c r="V3711" s="1" t="n">
        <v>6</v>
      </c>
      <c r="W3711" s="1" t="n">
        <v>0</v>
      </c>
      <c r="X3711" s="1" t="n">
        <v>4</v>
      </c>
      <c r="Y3711" s="1" t="n">
        <v>10</v>
      </c>
      <c r="Z3711" s="1" t="n">
        <v>18</v>
      </c>
      <c r="AA3711" s="1" t="n">
        <v>4.3</v>
      </c>
      <c r="AB3711" s="1" t="n">
        <v>0.371</v>
      </c>
      <c r="AC3711" s="1" t="n">
        <v>0</v>
      </c>
      <c r="AD3711" s="1" t="n">
        <f aca="false">IF(F3711=0,0,Z3711/F3711)</f>
        <v>0.857142857142857</v>
      </c>
      <c r="AE3711" s="1" t="str">
        <f aca="false">IFERROR(LEFT(C3711,FIND("-",C3711)-1),C3711)</f>
        <v>SG</v>
      </c>
      <c r="AF3711" s="1" t="str">
        <f aca="false">B3711&amp;"|"&amp;A3711</f>
        <v>Aaron Harrison|2016</v>
      </c>
      <c r="AG3711" s="1" t="n">
        <f aca="false">SUMPRODUCT(($A$2:$A$4670=A3711)*($Z$2:$Z$4670&gt;Z3711))+1</f>
        <v>448</v>
      </c>
    </row>
    <row r="3712" customFormat="false" ht="15" hidden="false" customHeight="false" outlineLevel="0" collapsed="false">
      <c r="A3712" s="1" t="n">
        <v>2016</v>
      </c>
      <c r="B3712" s="1" t="s">
        <v>1047</v>
      </c>
      <c r="C3712" s="1" t="s">
        <v>92</v>
      </c>
      <c r="D3712" s="1" t="n">
        <v>24</v>
      </c>
      <c r="E3712" s="1" t="s">
        <v>120</v>
      </c>
      <c r="F3712" s="1" t="n">
        <v>52</v>
      </c>
      <c r="G3712" s="1" t="n">
        <v>2</v>
      </c>
      <c r="H3712" s="1" t="n">
        <v>486</v>
      </c>
      <c r="I3712" s="1" t="n">
        <v>53</v>
      </c>
      <c r="J3712" s="1" t="n">
        <v>145</v>
      </c>
      <c r="K3712" s="1" t="n">
        <v>0.366</v>
      </c>
      <c r="L3712" s="1" t="n">
        <v>9</v>
      </c>
      <c r="M3712" s="1" t="n">
        <v>32</v>
      </c>
      <c r="N3712" s="1" t="n">
        <v>0.281</v>
      </c>
      <c r="O3712" s="1" t="n">
        <v>17</v>
      </c>
      <c r="P3712" s="1" t="n">
        <v>26</v>
      </c>
      <c r="Q3712" s="1" t="n">
        <v>0.654</v>
      </c>
      <c r="R3712" s="1" t="n">
        <v>20</v>
      </c>
      <c r="S3712" s="1" t="n">
        <v>91</v>
      </c>
      <c r="T3712" s="1" t="n">
        <v>111</v>
      </c>
      <c r="U3712" s="1" t="n">
        <v>29</v>
      </c>
      <c r="V3712" s="1" t="n">
        <v>16</v>
      </c>
      <c r="W3712" s="1" t="n">
        <v>11</v>
      </c>
      <c r="X3712" s="1" t="n">
        <v>36</v>
      </c>
      <c r="Y3712" s="1" t="n">
        <v>77</v>
      </c>
      <c r="Z3712" s="1" t="n">
        <v>132</v>
      </c>
      <c r="AA3712" s="1" t="n">
        <v>5.6</v>
      </c>
      <c r="AB3712" s="1" t="n">
        <v>0.422</v>
      </c>
      <c r="AC3712" s="1" t="n">
        <v>-0.5</v>
      </c>
      <c r="AD3712" s="1" t="n">
        <f aca="false">IF(F3712=0,0,Z3712/F3712)</f>
        <v>2.53846153846154</v>
      </c>
      <c r="AE3712" s="1" t="str">
        <f aca="false">IFERROR(LEFT(C3712,FIND("-",C3712)-1),C3712)</f>
        <v>PF</v>
      </c>
      <c r="AF3712" s="1" t="str">
        <f aca="false">B3712&amp;"|"&amp;A3712</f>
        <v>Adreian Payne|2016</v>
      </c>
      <c r="AG3712" s="1" t="n">
        <f aca="false">SUMPRODUCT(($A$2:$A$4670=A3712)*($Z$2:$Z$4670&gt;Z3712))+1</f>
        <v>365</v>
      </c>
    </row>
    <row r="3713" customFormat="false" ht="15" hidden="false" customHeight="false" outlineLevel="0" collapsed="false">
      <c r="A3713" s="1" t="n">
        <v>2016</v>
      </c>
      <c r="B3713" s="1" t="s">
        <v>118</v>
      </c>
      <c r="C3713" s="1" t="s">
        <v>105</v>
      </c>
      <c r="D3713" s="1" t="n">
        <v>29</v>
      </c>
      <c r="E3713" s="1" t="s">
        <v>110</v>
      </c>
      <c r="F3713" s="1" t="n">
        <v>82</v>
      </c>
      <c r="G3713" s="1" t="n">
        <v>82</v>
      </c>
      <c r="H3713" s="1" t="n">
        <v>2631</v>
      </c>
      <c r="I3713" s="1" t="n">
        <v>529</v>
      </c>
      <c r="J3713" s="1" t="n">
        <v>1048</v>
      </c>
      <c r="K3713" s="1" t="n">
        <v>0.505</v>
      </c>
      <c r="L3713" s="1" t="n">
        <v>88</v>
      </c>
      <c r="M3713" s="1" t="n">
        <v>256</v>
      </c>
      <c r="N3713" s="1" t="n">
        <v>0.344</v>
      </c>
      <c r="O3713" s="1" t="n">
        <v>103</v>
      </c>
      <c r="P3713" s="1" t="n">
        <v>129</v>
      </c>
      <c r="Q3713" s="1" t="n">
        <v>0.798</v>
      </c>
      <c r="R3713" s="1" t="n">
        <v>148</v>
      </c>
      <c r="S3713" s="1" t="n">
        <v>448</v>
      </c>
      <c r="T3713" s="1" t="n">
        <v>596</v>
      </c>
      <c r="U3713" s="1" t="n">
        <v>263</v>
      </c>
      <c r="V3713" s="1" t="n">
        <v>68</v>
      </c>
      <c r="W3713" s="1" t="n">
        <v>121</v>
      </c>
      <c r="X3713" s="1" t="n">
        <v>107</v>
      </c>
      <c r="Y3713" s="1" t="n">
        <v>163</v>
      </c>
      <c r="Z3713" s="1" t="n">
        <v>1249</v>
      </c>
      <c r="AA3713" s="1" t="n">
        <v>19.4</v>
      </c>
      <c r="AB3713" s="1" t="n">
        <v>0.565</v>
      </c>
      <c r="AC3713" s="1" t="n">
        <v>9.4</v>
      </c>
      <c r="AD3713" s="1" t="n">
        <f aca="false">IF(F3713=0,0,Z3713/F3713)</f>
        <v>15.2317073170732</v>
      </c>
      <c r="AE3713" s="1" t="str">
        <f aca="false">IFERROR(LEFT(C3713,FIND("-",C3713)-1),C3713)</f>
        <v>C</v>
      </c>
      <c r="AF3713" s="1" t="str">
        <f aca="false">B3713&amp;"|"&amp;A3713</f>
        <v>Al Horford|2016</v>
      </c>
      <c r="AG3713" s="1" t="n">
        <f aca="false">SUMPRODUCT(($A$2:$A$4670=A3713)*($Z$2:$Z$4670&gt;Z3713))+1</f>
        <v>33</v>
      </c>
    </row>
    <row r="3714" customFormat="false" ht="15" hidden="false" customHeight="false" outlineLevel="0" collapsed="false">
      <c r="A3714" s="1" t="n">
        <v>2016</v>
      </c>
      <c r="B3714" s="1" t="s">
        <v>119</v>
      </c>
      <c r="C3714" s="1" t="s">
        <v>105</v>
      </c>
      <c r="D3714" s="1" t="n">
        <v>31</v>
      </c>
      <c r="E3714" s="1" t="s">
        <v>1048</v>
      </c>
      <c r="F3714" s="1" t="n">
        <v>47</v>
      </c>
      <c r="G3714" s="1" t="n">
        <v>18</v>
      </c>
      <c r="H3714" s="1" t="n">
        <v>1096</v>
      </c>
      <c r="I3714" s="1" t="n">
        <v>245</v>
      </c>
      <c r="J3714" s="1" t="n">
        <v>505</v>
      </c>
      <c r="K3714" s="1" t="n">
        <v>0.485</v>
      </c>
      <c r="L3714" s="1" t="n">
        <v>0</v>
      </c>
      <c r="M3714" s="1" t="n">
        <v>0</v>
      </c>
      <c r="O3714" s="1" t="n">
        <v>72</v>
      </c>
      <c r="P3714" s="1" t="n">
        <v>111</v>
      </c>
      <c r="Q3714" s="1" t="n">
        <v>0.649</v>
      </c>
      <c r="R3714" s="1" t="n">
        <v>57</v>
      </c>
      <c r="S3714" s="1" t="n">
        <v>244</v>
      </c>
      <c r="T3714" s="1" t="n">
        <v>301</v>
      </c>
      <c r="U3714" s="1" t="n">
        <v>70</v>
      </c>
      <c r="V3714" s="1" t="n">
        <v>30</v>
      </c>
      <c r="W3714" s="1" t="n">
        <v>41</v>
      </c>
      <c r="X3714" s="1" t="n">
        <v>34</v>
      </c>
      <c r="Y3714" s="1" t="n">
        <v>117</v>
      </c>
      <c r="Z3714" s="1" t="n">
        <v>562</v>
      </c>
      <c r="AA3714" s="1" t="n">
        <v>18.2</v>
      </c>
      <c r="AB3714" s="1" t="n">
        <v>0.507</v>
      </c>
      <c r="AC3714" s="1" t="n">
        <v>2.8</v>
      </c>
      <c r="AD3714" s="1" t="n">
        <f aca="false">IF(F3714=0,0,Z3714/F3714)</f>
        <v>11.9574468085106</v>
      </c>
      <c r="AE3714" s="1" t="str">
        <f aca="false">IFERROR(LEFT(C3714,FIND("-",C3714)-1),C3714)</f>
        <v>C</v>
      </c>
      <c r="AF3714" s="1" t="str">
        <f aca="false">B3714&amp;"|"&amp;A3714</f>
        <v>Al Jefferson|2016</v>
      </c>
      <c r="AG3714" s="1" t="n">
        <f aca="false">SUMPRODUCT(($A$2:$A$4670=A3714)*($Z$2:$Z$4670&gt;Z3714))+1</f>
        <v>184</v>
      </c>
    </row>
    <row r="3715" customFormat="false" ht="15" hidden="false" customHeight="false" outlineLevel="0" collapsed="false">
      <c r="A3715" s="1" t="n">
        <v>2016</v>
      </c>
      <c r="B3715" s="1" t="s">
        <v>738</v>
      </c>
      <c r="C3715" s="1" t="s">
        <v>123</v>
      </c>
      <c r="D3715" s="1" t="n">
        <v>25</v>
      </c>
      <c r="E3715" s="1" t="s">
        <v>191</v>
      </c>
      <c r="F3715" s="1" t="n">
        <v>82</v>
      </c>
      <c r="G3715" s="1" t="n">
        <v>82</v>
      </c>
      <c r="H3715" s="1" t="n">
        <v>2341</v>
      </c>
      <c r="I3715" s="1" t="n">
        <v>299</v>
      </c>
      <c r="J3715" s="1" t="n">
        <v>719</v>
      </c>
      <c r="K3715" s="1" t="n">
        <v>0.416</v>
      </c>
      <c r="L3715" s="1" t="n">
        <v>126</v>
      </c>
      <c r="M3715" s="1" t="n">
        <v>349</v>
      </c>
      <c r="N3715" s="1" t="n">
        <v>0.361</v>
      </c>
      <c r="O3715" s="1" t="n">
        <v>115</v>
      </c>
      <c r="P3715" s="1" t="n">
        <v>156</v>
      </c>
      <c r="Q3715" s="1" t="n">
        <v>0.737</v>
      </c>
      <c r="R3715" s="1" t="n">
        <v>98</v>
      </c>
      <c r="S3715" s="1" t="n">
        <v>401</v>
      </c>
      <c r="T3715" s="1" t="n">
        <v>499</v>
      </c>
      <c r="U3715" s="1" t="n">
        <v>138</v>
      </c>
      <c r="V3715" s="1" t="n">
        <v>72</v>
      </c>
      <c r="W3715" s="1" t="n">
        <v>53</v>
      </c>
      <c r="X3715" s="1" t="n">
        <v>120</v>
      </c>
      <c r="Y3715" s="1" t="n">
        <v>171</v>
      </c>
      <c r="Z3715" s="1" t="n">
        <v>839</v>
      </c>
      <c r="AA3715" s="1" t="n">
        <v>12.7</v>
      </c>
      <c r="AB3715" s="1" t="n">
        <v>0.533</v>
      </c>
      <c r="AC3715" s="1" t="n">
        <v>4</v>
      </c>
      <c r="AD3715" s="1" t="n">
        <f aca="false">IF(F3715=0,0,Z3715/F3715)</f>
        <v>10.2317073170732</v>
      </c>
      <c r="AE3715" s="1" t="str">
        <f aca="false">IFERROR(LEFT(C3715,FIND("-",C3715)-1),C3715)</f>
        <v>SF</v>
      </c>
      <c r="AF3715" s="1" t="str">
        <f aca="false">B3715&amp;"|"&amp;A3715</f>
        <v>Al-Farouq Aminu|2016</v>
      </c>
      <c r="AG3715" s="1" t="n">
        <f aca="false">SUMPRODUCT(($A$2:$A$4670=A3715)*($Z$2:$Z$4670&gt;Z3715))+1</f>
        <v>111</v>
      </c>
    </row>
    <row r="3716" customFormat="false" ht="15" hidden="false" customHeight="false" outlineLevel="0" collapsed="false">
      <c r="A3716" s="1" t="n">
        <v>2016</v>
      </c>
      <c r="B3716" s="1" t="s">
        <v>806</v>
      </c>
      <c r="C3716" s="1" t="s">
        <v>128</v>
      </c>
      <c r="D3716" s="1" t="n">
        <v>33</v>
      </c>
      <c r="E3716" s="1" t="s">
        <v>137</v>
      </c>
      <c r="F3716" s="1" t="n">
        <v>13</v>
      </c>
      <c r="G3716" s="1" t="n">
        <v>0</v>
      </c>
      <c r="H3716" s="1" t="n">
        <v>192</v>
      </c>
      <c r="I3716" s="1" t="n">
        <v>21</v>
      </c>
      <c r="J3716" s="1" t="n">
        <v>59</v>
      </c>
      <c r="K3716" s="1" t="n">
        <v>0.356</v>
      </c>
      <c r="L3716" s="1" t="n">
        <v>12</v>
      </c>
      <c r="M3716" s="1" t="n">
        <v>37</v>
      </c>
      <c r="N3716" s="1" t="n">
        <v>0.324</v>
      </c>
      <c r="O3716" s="1" t="n">
        <v>11</v>
      </c>
      <c r="P3716" s="1" t="n">
        <v>15</v>
      </c>
      <c r="Q3716" s="1" t="n">
        <v>0.733</v>
      </c>
      <c r="R3716" s="1" t="n">
        <v>1</v>
      </c>
      <c r="S3716" s="1" t="n">
        <v>26</v>
      </c>
      <c r="T3716" s="1" t="n">
        <v>27</v>
      </c>
      <c r="U3716" s="1" t="n">
        <v>14</v>
      </c>
      <c r="V3716" s="1" t="n">
        <v>4</v>
      </c>
      <c r="W3716" s="1" t="n">
        <v>1</v>
      </c>
      <c r="X3716" s="1" t="n">
        <v>2</v>
      </c>
      <c r="Y3716" s="1" t="n">
        <v>25</v>
      </c>
      <c r="Z3716" s="1" t="n">
        <v>65</v>
      </c>
      <c r="AA3716" s="1" t="n">
        <v>9.2</v>
      </c>
      <c r="AB3716" s="1" t="n">
        <v>0.495</v>
      </c>
      <c r="AC3716" s="1" t="n">
        <v>0.3</v>
      </c>
      <c r="AD3716" s="1" t="n">
        <f aca="false">IF(F3716=0,0,Z3716/F3716)</f>
        <v>5</v>
      </c>
      <c r="AE3716" s="1" t="str">
        <f aca="false">IFERROR(LEFT(C3716,FIND("-",C3716)-1),C3716)</f>
        <v>SG</v>
      </c>
      <c r="AF3716" s="1" t="str">
        <f aca="false">B3716&amp;"|"&amp;A3716</f>
        <v>Alan Anderson|2016</v>
      </c>
      <c r="AG3716" s="1" t="n">
        <f aca="false">SUMPRODUCT(($A$2:$A$4670=A3716)*($Z$2:$Z$4670&gt;Z3716))+1</f>
        <v>409</v>
      </c>
    </row>
    <row r="3717" customFormat="false" ht="15" hidden="false" customHeight="false" outlineLevel="0" collapsed="false">
      <c r="A3717" s="1" t="n">
        <v>2016</v>
      </c>
      <c r="B3717" s="1" t="s">
        <v>1130</v>
      </c>
      <c r="C3717" s="1" t="s">
        <v>92</v>
      </c>
      <c r="D3717" s="1" t="n">
        <v>23</v>
      </c>
      <c r="E3717" s="1" t="s">
        <v>124</v>
      </c>
      <c r="F3717" s="1" t="n">
        <v>10</v>
      </c>
      <c r="G3717" s="1" t="n">
        <v>0</v>
      </c>
      <c r="H3717" s="1" t="n">
        <v>68</v>
      </c>
      <c r="I3717" s="1" t="n">
        <v>10</v>
      </c>
      <c r="J3717" s="1" t="n">
        <v>24</v>
      </c>
      <c r="K3717" s="1" t="n">
        <v>0.417</v>
      </c>
      <c r="L3717" s="1" t="n">
        <v>0</v>
      </c>
      <c r="M3717" s="1" t="n">
        <v>0</v>
      </c>
      <c r="O3717" s="1" t="n">
        <v>9</v>
      </c>
      <c r="P3717" s="1" t="n">
        <v>14</v>
      </c>
      <c r="Q3717" s="1" t="n">
        <v>0.643</v>
      </c>
      <c r="R3717" s="1" t="n">
        <v>14</v>
      </c>
      <c r="S3717" s="1" t="n">
        <v>24</v>
      </c>
      <c r="T3717" s="1" t="n">
        <v>38</v>
      </c>
      <c r="U3717" s="1" t="n">
        <v>5</v>
      </c>
      <c r="V3717" s="1" t="n">
        <v>4</v>
      </c>
      <c r="W3717" s="1" t="n">
        <v>5</v>
      </c>
      <c r="X3717" s="1" t="n">
        <v>6</v>
      </c>
      <c r="Y3717" s="1" t="n">
        <v>15</v>
      </c>
      <c r="Z3717" s="1" t="n">
        <v>29</v>
      </c>
      <c r="AA3717" s="1" t="n">
        <v>21.1</v>
      </c>
      <c r="AB3717" s="1" t="n">
        <v>0.481</v>
      </c>
      <c r="AC3717" s="1" t="n">
        <v>0.2</v>
      </c>
      <c r="AD3717" s="1" t="n">
        <f aca="false">IF(F3717=0,0,Z3717/F3717)</f>
        <v>2.9</v>
      </c>
      <c r="AE3717" s="1" t="str">
        <f aca="false">IFERROR(LEFT(C3717,FIND("-",C3717)-1),C3717)</f>
        <v>PF</v>
      </c>
      <c r="AF3717" s="1" t="str">
        <f aca="false">B3717&amp;"|"&amp;A3717</f>
        <v>Alan Williams|2016</v>
      </c>
      <c r="AG3717" s="1" t="n">
        <f aca="false">SUMPRODUCT(($A$2:$A$4670=A3717)*($Z$2:$Z$4670&gt;Z3717))+1</f>
        <v>431</v>
      </c>
    </row>
    <row r="3718" customFormat="false" ht="15" hidden="false" customHeight="false" outlineLevel="0" collapsed="false">
      <c r="A3718" s="1" t="n">
        <v>2016</v>
      </c>
      <c r="B3718" s="1" t="s">
        <v>807</v>
      </c>
      <c r="C3718" s="1" t="s">
        <v>128</v>
      </c>
      <c r="D3718" s="1" t="n">
        <v>24</v>
      </c>
      <c r="E3718" s="1" t="s">
        <v>149</v>
      </c>
      <c r="F3718" s="1" t="n">
        <v>31</v>
      </c>
      <c r="G3718" s="1" t="n">
        <v>3</v>
      </c>
      <c r="H3718" s="1" t="n">
        <v>797</v>
      </c>
      <c r="I3718" s="1" t="n">
        <v>137</v>
      </c>
      <c r="J3718" s="1" t="n">
        <v>334</v>
      </c>
      <c r="K3718" s="1" t="n">
        <v>0.41</v>
      </c>
      <c r="L3718" s="1" t="n">
        <v>32</v>
      </c>
      <c r="M3718" s="1" t="n">
        <v>79</v>
      </c>
      <c r="N3718" s="1" t="n">
        <v>0.405</v>
      </c>
      <c r="O3718" s="1" t="n">
        <v>106</v>
      </c>
      <c r="P3718" s="1" t="n">
        <v>141</v>
      </c>
      <c r="Q3718" s="1" t="n">
        <v>0.752</v>
      </c>
      <c r="R3718" s="1" t="n">
        <v>16</v>
      </c>
      <c r="S3718" s="1" t="n">
        <v>93</v>
      </c>
      <c r="T3718" s="1" t="n">
        <v>109</v>
      </c>
      <c r="U3718" s="1" t="n">
        <v>63</v>
      </c>
      <c r="V3718" s="1" t="n">
        <v>18</v>
      </c>
      <c r="W3718" s="1" t="n">
        <v>4</v>
      </c>
      <c r="X3718" s="1" t="n">
        <v>51</v>
      </c>
      <c r="Y3718" s="1" t="n">
        <v>71</v>
      </c>
      <c r="Z3718" s="1" t="n">
        <v>412</v>
      </c>
      <c r="AA3718" s="1" t="n">
        <v>14.3</v>
      </c>
      <c r="AB3718" s="1" t="n">
        <v>0.52</v>
      </c>
      <c r="AC3718" s="1" t="n">
        <v>1.5</v>
      </c>
      <c r="AD3718" s="1" t="n">
        <f aca="false">IF(F3718=0,0,Z3718/F3718)</f>
        <v>13.2903225806452</v>
      </c>
      <c r="AE3718" s="1" t="str">
        <f aca="false">IFERROR(LEFT(C3718,FIND("-",C3718)-1),C3718)</f>
        <v>SG</v>
      </c>
      <c r="AF3718" s="1" t="str">
        <f aca="false">B3718&amp;"|"&amp;A3718</f>
        <v>Alec Burks|2016</v>
      </c>
      <c r="AG3718" s="1" t="n">
        <f aca="false">SUMPRODUCT(($A$2:$A$4670=A3718)*($Z$2:$Z$4670&gt;Z3718))+1</f>
        <v>248</v>
      </c>
    </row>
    <row r="3719" customFormat="false" ht="15" hidden="false" customHeight="false" outlineLevel="0" collapsed="false">
      <c r="A3719" s="1" t="n">
        <v>2016</v>
      </c>
      <c r="B3719" s="1" t="s">
        <v>970</v>
      </c>
      <c r="C3719" s="1" t="s">
        <v>105</v>
      </c>
      <c r="D3719" s="1" t="n">
        <v>22</v>
      </c>
      <c r="E3719" s="1" t="s">
        <v>124</v>
      </c>
      <c r="F3719" s="1" t="n">
        <v>78</v>
      </c>
      <c r="G3719" s="1" t="n">
        <v>46</v>
      </c>
      <c r="H3719" s="1" t="n">
        <v>1821</v>
      </c>
      <c r="I3719" s="1" t="n">
        <v>264</v>
      </c>
      <c r="J3719" s="1" t="n">
        <v>624</v>
      </c>
      <c r="K3719" s="1" t="n">
        <v>0.423</v>
      </c>
      <c r="L3719" s="1" t="n">
        <v>1</v>
      </c>
      <c r="M3719" s="1" t="n">
        <v>7</v>
      </c>
      <c r="N3719" s="1" t="n">
        <v>0.143</v>
      </c>
      <c r="O3719" s="1" t="n">
        <v>174</v>
      </c>
      <c r="P3719" s="1" t="n">
        <v>239</v>
      </c>
      <c r="Q3719" s="1" t="n">
        <v>0.728</v>
      </c>
      <c r="R3719" s="1" t="n">
        <v>178</v>
      </c>
      <c r="S3719" s="1" t="n">
        <v>416</v>
      </c>
      <c r="T3719" s="1" t="n">
        <v>594</v>
      </c>
      <c r="U3719" s="1" t="n">
        <v>97</v>
      </c>
      <c r="V3719" s="1" t="n">
        <v>38</v>
      </c>
      <c r="W3719" s="1" t="n">
        <v>62</v>
      </c>
      <c r="X3719" s="1" t="n">
        <v>145</v>
      </c>
      <c r="Y3719" s="1" t="n">
        <v>230</v>
      </c>
      <c r="Z3719" s="1" t="n">
        <v>703</v>
      </c>
      <c r="AA3719" s="1" t="n">
        <v>12.4</v>
      </c>
      <c r="AB3719" s="1" t="n">
        <v>0.482</v>
      </c>
      <c r="AC3719" s="1" t="n">
        <v>1.3</v>
      </c>
      <c r="AD3719" s="1" t="n">
        <f aca="false">IF(F3719=0,0,Z3719/F3719)</f>
        <v>9.01282051282051</v>
      </c>
      <c r="AE3719" s="1" t="str">
        <f aca="false">IFERROR(LEFT(C3719,FIND("-",C3719)-1),C3719)</f>
        <v>C</v>
      </c>
      <c r="AF3719" s="1" t="str">
        <f aca="false">B3719&amp;"|"&amp;A3719</f>
        <v>Alex Len|2016</v>
      </c>
      <c r="AG3719" s="1" t="n">
        <f aca="false">SUMPRODUCT(($A$2:$A$4670=A3719)*($Z$2:$Z$4670&gt;Z3719))+1</f>
        <v>143</v>
      </c>
    </row>
    <row r="3720" customFormat="false" ht="15" hidden="false" customHeight="false" outlineLevel="0" collapsed="false">
      <c r="A3720" s="1" t="n">
        <v>2016</v>
      </c>
      <c r="B3720" s="1" t="s">
        <v>1131</v>
      </c>
      <c r="C3720" s="1" t="s">
        <v>92</v>
      </c>
      <c r="D3720" s="1" t="n">
        <v>28</v>
      </c>
      <c r="E3720" s="1" t="s">
        <v>115</v>
      </c>
      <c r="F3720" s="1" t="n">
        <v>8</v>
      </c>
      <c r="G3720" s="1" t="n">
        <v>0</v>
      </c>
      <c r="H3720" s="1" t="n">
        <v>73</v>
      </c>
      <c r="I3720" s="1" t="n">
        <v>9</v>
      </c>
      <c r="J3720" s="1" t="n">
        <v>27</v>
      </c>
      <c r="K3720" s="1" t="n">
        <v>0.333</v>
      </c>
      <c r="L3720" s="1" t="n">
        <v>0</v>
      </c>
      <c r="M3720" s="1" t="n">
        <v>0</v>
      </c>
      <c r="O3720" s="1" t="n">
        <v>4</v>
      </c>
      <c r="P3720" s="1" t="n">
        <v>12</v>
      </c>
      <c r="Q3720" s="1" t="n">
        <v>0.333</v>
      </c>
      <c r="R3720" s="1" t="n">
        <v>19</v>
      </c>
      <c r="S3720" s="1" t="n">
        <v>9</v>
      </c>
      <c r="T3720" s="1" t="n">
        <v>28</v>
      </c>
      <c r="U3720" s="1" t="n">
        <v>2</v>
      </c>
      <c r="V3720" s="1" t="n">
        <v>1</v>
      </c>
      <c r="W3720" s="1" t="n">
        <v>5</v>
      </c>
      <c r="X3720" s="1" t="n">
        <v>0</v>
      </c>
      <c r="Y3720" s="1" t="n">
        <v>12</v>
      </c>
      <c r="Z3720" s="1" t="n">
        <v>22</v>
      </c>
      <c r="AA3720" s="1" t="n">
        <v>14.8</v>
      </c>
      <c r="AB3720" s="1" t="n">
        <v>0.341</v>
      </c>
      <c r="AC3720" s="1" t="n">
        <v>0.1</v>
      </c>
      <c r="AD3720" s="1" t="n">
        <f aca="false">IF(F3720=0,0,Z3720/F3720)</f>
        <v>2.75</v>
      </c>
      <c r="AE3720" s="1" t="str">
        <f aca="false">IFERROR(LEFT(C3720,FIND("-",C3720)-1),C3720)</f>
        <v>PF</v>
      </c>
      <c r="AF3720" s="1" t="str">
        <f aca="false">B3720&amp;"|"&amp;A3720</f>
        <v>Alex Stepheson|2016</v>
      </c>
      <c r="AG3720" s="1" t="n">
        <f aca="false">SUMPRODUCT(($A$2:$A$4670=A3720)*($Z$2:$Z$4670&gt;Z3720))+1</f>
        <v>441</v>
      </c>
    </row>
    <row r="3721" customFormat="false" ht="15" hidden="false" customHeight="false" outlineLevel="0" collapsed="false">
      <c r="A3721" s="1" t="n">
        <v>2016</v>
      </c>
      <c r="B3721" s="1" t="s">
        <v>596</v>
      </c>
      <c r="C3721" s="1" t="s">
        <v>105</v>
      </c>
      <c r="D3721" s="1" t="n">
        <v>27</v>
      </c>
      <c r="E3721" s="1" t="s">
        <v>969</v>
      </c>
      <c r="F3721" s="1" t="n">
        <v>59</v>
      </c>
      <c r="G3721" s="1" t="n">
        <v>17</v>
      </c>
      <c r="H3721" s="1" t="n">
        <v>861</v>
      </c>
      <c r="I3721" s="1" t="n">
        <v>150</v>
      </c>
      <c r="J3721" s="1" t="n">
        <v>315</v>
      </c>
      <c r="K3721" s="1" t="n">
        <v>0.476</v>
      </c>
      <c r="L3721" s="1" t="n">
        <v>0</v>
      </c>
      <c r="M3721" s="1" t="n">
        <v>1</v>
      </c>
      <c r="N3721" s="1" t="n">
        <v>0</v>
      </c>
      <c r="O3721" s="1" t="n">
        <v>52</v>
      </c>
      <c r="P3721" s="1" t="n">
        <v>62</v>
      </c>
      <c r="Q3721" s="1" t="n">
        <v>0.839</v>
      </c>
      <c r="R3721" s="1" t="n">
        <v>75</v>
      </c>
      <c r="S3721" s="1" t="n">
        <v>194</v>
      </c>
      <c r="T3721" s="1" t="n">
        <v>269</v>
      </c>
      <c r="U3721" s="1" t="n">
        <v>31</v>
      </c>
      <c r="V3721" s="1" t="n">
        <v>19</v>
      </c>
      <c r="W3721" s="1" t="n">
        <v>36</v>
      </c>
      <c r="X3721" s="1" t="n">
        <v>54</v>
      </c>
      <c r="Y3721" s="1" t="n">
        <v>134</v>
      </c>
      <c r="Z3721" s="1" t="n">
        <v>352</v>
      </c>
      <c r="AA3721" s="1" t="n">
        <v>13.8</v>
      </c>
      <c r="AB3721" s="1" t="n">
        <v>0.514</v>
      </c>
      <c r="AC3721" s="1" t="n">
        <v>1</v>
      </c>
      <c r="AD3721" s="1" t="n">
        <f aca="false">IF(F3721=0,0,Z3721/F3721)</f>
        <v>5.96610169491525</v>
      </c>
      <c r="AE3721" s="1" t="str">
        <f aca="false">IFERROR(LEFT(C3721,FIND("-",C3721)-1),C3721)</f>
        <v>C</v>
      </c>
      <c r="AF3721" s="1" t="str">
        <f aca="false">B3721&amp;"|"&amp;A3721</f>
        <v>Alexis Ajinca|2016</v>
      </c>
      <c r="AG3721" s="1" t="n">
        <f aca="false">SUMPRODUCT(($A$2:$A$4670=A3721)*($Z$2:$Z$4670&gt;Z3721))+1</f>
        <v>266</v>
      </c>
    </row>
    <row r="3722" customFormat="false" ht="15" hidden="false" customHeight="false" outlineLevel="0" collapsed="false">
      <c r="A3722" s="1" t="n">
        <v>2016</v>
      </c>
      <c r="B3722" s="1" t="s">
        <v>971</v>
      </c>
      <c r="C3722" s="1" t="s">
        <v>128</v>
      </c>
      <c r="D3722" s="1" t="n">
        <v>23</v>
      </c>
      <c r="E3722" s="1" t="s">
        <v>191</v>
      </c>
      <c r="F3722" s="1" t="n">
        <v>81</v>
      </c>
      <c r="G3722" s="1" t="n">
        <v>8</v>
      </c>
      <c r="H3722" s="1" t="n">
        <v>2105</v>
      </c>
      <c r="I3722" s="1" t="n">
        <v>311</v>
      </c>
      <c r="J3722" s="1" t="n">
        <v>678</v>
      </c>
      <c r="K3722" s="1" t="n">
        <v>0.459</v>
      </c>
      <c r="L3722" s="1" t="n">
        <v>112</v>
      </c>
      <c r="M3722" s="1" t="n">
        <v>285</v>
      </c>
      <c r="N3722" s="1" t="n">
        <v>0.393</v>
      </c>
      <c r="O3722" s="1" t="n">
        <v>98</v>
      </c>
      <c r="P3722" s="1" t="n">
        <v>113</v>
      </c>
      <c r="Q3722" s="1" t="n">
        <v>0.867</v>
      </c>
      <c r="R3722" s="1" t="n">
        <v>27</v>
      </c>
      <c r="S3722" s="1" t="n">
        <v>189</v>
      </c>
      <c r="T3722" s="1" t="n">
        <v>216</v>
      </c>
      <c r="U3722" s="1" t="n">
        <v>99</v>
      </c>
      <c r="V3722" s="1" t="n">
        <v>63</v>
      </c>
      <c r="W3722" s="1" t="n">
        <v>16</v>
      </c>
      <c r="X3722" s="1" t="n">
        <v>64</v>
      </c>
      <c r="Y3722" s="1" t="n">
        <v>192</v>
      </c>
      <c r="Z3722" s="1" t="n">
        <v>832</v>
      </c>
      <c r="AA3722" s="1" t="n">
        <v>12.2</v>
      </c>
      <c r="AB3722" s="1" t="n">
        <v>0.572</v>
      </c>
      <c r="AC3722" s="1" t="n">
        <v>4.3</v>
      </c>
      <c r="AD3722" s="1" t="n">
        <f aca="false">IF(F3722=0,0,Z3722/F3722)</f>
        <v>10.2716049382716</v>
      </c>
      <c r="AE3722" s="1" t="str">
        <f aca="false">IFERROR(LEFT(C3722,FIND("-",C3722)-1),C3722)</f>
        <v>SG</v>
      </c>
      <c r="AF3722" s="1" t="str">
        <f aca="false">B3722&amp;"|"&amp;A3722</f>
        <v>Allen Crabbe|2016</v>
      </c>
      <c r="AG3722" s="1" t="n">
        <f aca="false">SUMPRODUCT(($A$2:$A$4670=A3722)*($Z$2:$Z$4670&gt;Z3722))+1</f>
        <v>115</v>
      </c>
    </row>
    <row r="3723" customFormat="false" ht="15" hidden="false" customHeight="false" outlineLevel="0" collapsed="false">
      <c r="A3723" s="1" t="n">
        <v>2016</v>
      </c>
      <c r="B3723" s="1" t="s">
        <v>677</v>
      </c>
      <c r="C3723" s="1" t="s">
        <v>123</v>
      </c>
      <c r="D3723" s="1" t="n">
        <v>28</v>
      </c>
      <c r="E3723" s="1" t="s">
        <v>969</v>
      </c>
      <c r="F3723" s="1" t="n">
        <v>73</v>
      </c>
      <c r="G3723" s="1" t="n">
        <v>38</v>
      </c>
      <c r="H3723" s="1" t="n">
        <v>1632</v>
      </c>
      <c r="I3723" s="1" t="n">
        <v>132</v>
      </c>
      <c r="J3723" s="1" t="n">
        <v>255</v>
      </c>
      <c r="K3723" s="1" t="n">
        <v>0.518</v>
      </c>
      <c r="L3723" s="1" t="n">
        <v>17</v>
      </c>
      <c r="M3723" s="1" t="n">
        <v>60</v>
      </c>
      <c r="N3723" s="1" t="n">
        <v>0.283</v>
      </c>
      <c r="O3723" s="1" t="n">
        <v>44</v>
      </c>
      <c r="P3723" s="1" t="n">
        <v>66</v>
      </c>
      <c r="Q3723" s="1" t="n">
        <v>0.667</v>
      </c>
      <c r="R3723" s="1" t="n">
        <v>60</v>
      </c>
      <c r="S3723" s="1" t="n">
        <v>185</v>
      </c>
      <c r="T3723" s="1" t="n">
        <v>245</v>
      </c>
      <c r="U3723" s="1" t="n">
        <v>72</v>
      </c>
      <c r="V3723" s="1" t="n">
        <v>63</v>
      </c>
      <c r="W3723" s="1" t="n">
        <v>13</v>
      </c>
      <c r="X3723" s="1" t="n">
        <v>55</v>
      </c>
      <c r="Y3723" s="1" t="n">
        <v>169</v>
      </c>
      <c r="Z3723" s="1" t="n">
        <v>325</v>
      </c>
      <c r="AA3723" s="1" t="n">
        <v>8.4</v>
      </c>
      <c r="AB3723" s="1" t="n">
        <v>0.572</v>
      </c>
      <c r="AC3723" s="1" t="n">
        <v>1.9</v>
      </c>
      <c r="AD3723" s="1" t="n">
        <f aca="false">IF(F3723=0,0,Z3723/F3723)</f>
        <v>4.45205479452055</v>
      </c>
      <c r="AE3723" s="1" t="str">
        <f aca="false">IFERROR(LEFT(C3723,FIND("-",C3723)-1),C3723)</f>
        <v>SF</v>
      </c>
      <c r="AF3723" s="1" t="str">
        <f aca="false">B3723&amp;"|"&amp;A3723</f>
        <v>Alonzo Gee|2016</v>
      </c>
      <c r="AG3723" s="1" t="n">
        <f aca="false">SUMPRODUCT(($A$2:$A$4670=A3723)*($Z$2:$Z$4670&gt;Z3723))+1</f>
        <v>286</v>
      </c>
    </row>
    <row r="3724" customFormat="false" ht="15" hidden="false" customHeight="false" outlineLevel="0" collapsed="false">
      <c r="A3724" s="1" t="n">
        <v>2016</v>
      </c>
      <c r="B3724" s="1" t="s">
        <v>131</v>
      </c>
      <c r="C3724" s="1" t="s">
        <v>105</v>
      </c>
      <c r="D3724" s="1" t="n">
        <v>33</v>
      </c>
      <c r="E3724" s="1" t="s">
        <v>126</v>
      </c>
      <c r="F3724" s="1" t="n">
        <v>52</v>
      </c>
      <c r="G3724" s="1" t="n">
        <v>36</v>
      </c>
      <c r="H3724" s="1" t="n">
        <v>762</v>
      </c>
      <c r="I3724" s="1" t="n">
        <v>125</v>
      </c>
      <c r="J3724" s="1" t="n">
        <v>221</v>
      </c>
      <c r="K3724" s="1" t="n">
        <v>0.566</v>
      </c>
      <c r="L3724" s="1" t="n">
        <v>0</v>
      </c>
      <c r="M3724" s="1" t="n">
        <v>0</v>
      </c>
      <c r="O3724" s="1" t="n">
        <v>50</v>
      </c>
      <c r="P3724" s="1" t="n">
        <v>67</v>
      </c>
      <c r="Q3724" s="1" t="n">
        <v>0.746</v>
      </c>
      <c r="R3724" s="1" t="n">
        <v>65</v>
      </c>
      <c r="S3724" s="1" t="n">
        <v>157</v>
      </c>
      <c r="T3724" s="1" t="n">
        <v>222</v>
      </c>
      <c r="U3724" s="1" t="n">
        <v>27</v>
      </c>
      <c r="V3724" s="1" t="n">
        <v>18</v>
      </c>
      <c r="W3724" s="1" t="n">
        <v>41</v>
      </c>
      <c r="X3724" s="1" t="n">
        <v>47</v>
      </c>
      <c r="Y3724" s="1" t="n">
        <v>92</v>
      </c>
      <c r="Z3724" s="1" t="n">
        <v>300</v>
      </c>
      <c r="AA3724" s="1" t="n">
        <v>17.3</v>
      </c>
      <c r="AB3724" s="1" t="n">
        <v>0.599</v>
      </c>
      <c r="AC3724" s="1" t="n">
        <v>2.4</v>
      </c>
      <c r="AD3724" s="1" t="n">
        <f aca="false">IF(F3724=0,0,Z3724/F3724)</f>
        <v>5.76923076923077</v>
      </c>
      <c r="AE3724" s="1" t="str">
        <f aca="false">IFERROR(LEFT(C3724,FIND("-",C3724)-1),C3724)</f>
        <v>C</v>
      </c>
      <c r="AF3724" s="1" t="str">
        <f aca="false">B3724&amp;"|"&amp;A3724</f>
        <v>Amar'e Stoudemire|2016</v>
      </c>
      <c r="AG3724" s="1" t="n">
        <f aca="false">SUMPRODUCT(($A$2:$A$4670=A3724)*($Z$2:$Z$4670&gt;Z3724))+1</f>
        <v>299</v>
      </c>
    </row>
    <row r="3725" customFormat="false" ht="15" hidden="false" customHeight="false" outlineLevel="0" collapsed="false">
      <c r="A3725" s="1" t="n">
        <v>2016</v>
      </c>
      <c r="B3725" s="1" t="s">
        <v>132</v>
      </c>
      <c r="C3725" s="1" t="s">
        <v>92</v>
      </c>
      <c r="D3725" s="1" t="n">
        <v>28</v>
      </c>
      <c r="E3725" s="1" t="s">
        <v>199</v>
      </c>
      <c r="F3725" s="1" t="n">
        <v>79</v>
      </c>
      <c r="G3725" s="1" t="n">
        <v>76</v>
      </c>
      <c r="H3725" s="1" t="n">
        <v>1800</v>
      </c>
      <c r="I3725" s="1" t="n">
        <v>249</v>
      </c>
      <c r="J3725" s="1" t="n">
        <v>426</v>
      </c>
      <c r="K3725" s="1" t="n">
        <v>0.585</v>
      </c>
      <c r="L3725" s="1" t="n">
        <v>10</v>
      </c>
      <c r="M3725" s="1" t="n">
        <v>43</v>
      </c>
      <c r="N3725" s="1" t="n">
        <v>0.233</v>
      </c>
      <c r="O3725" s="1" t="n">
        <v>69</v>
      </c>
      <c r="P3725" s="1" t="n">
        <v>121</v>
      </c>
      <c r="Q3725" s="1" t="n">
        <v>0.57</v>
      </c>
      <c r="R3725" s="1" t="n">
        <v>178</v>
      </c>
      <c r="S3725" s="1" t="n">
        <v>327</v>
      </c>
      <c r="T3725" s="1" t="n">
        <v>505</v>
      </c>
      <c r="U3725" s="1" t="n">
        <v>138</v>
      </c>
      <c r="V3725" s="1" t="n">
        <v>52</v>
      </c>
      <c r="W3725" s="1" t="n">
        <v>83</v>
      </c>
      <c r="X3725" s="1" t="n">
        <v>94</v>
      </c>
      <c r="Y3725" s="1" t="n">
        <v>214</v>
      </c>
      <c r="Z3725" s="1" t="n">
        <v>577</v>
      </c>
      <c r="AA3725" s="1" t="n">
        <v>16</v>
      </c>
      <c r="AB3725" s="1" t="n">
        <v>0.602</v>
      </c>
      <c r="AC3725" s="1" t="n">
        <v>5.9</v>
      </c>
      <c r="AD3725" s="1" t="n">
        <f aca="false">IF(F3725=0,0,Z3725/F3725)</f>
        <v>7.30379746835443</v>
      </c>
      <c r="AE3725" s="1" t="str">
        <f aca="false">IFERROR(LEFT(C3725,FIND("-",C3725)-1),C3725)</f>
        <v>PF</v>
      </c>
      <c r="AF3725" s="1" t="str">
        <f aca="false">B3725&amp;"|"&amp;A3725</f>
        <v>Amir Johnson|2016</v>
      </c>
      <c r="AG3725" s="1" t="n">
        <f aca="false">SUMPRODUCT(($A$2:$A$4670=A3725)*($Z$2:$Z$4670&gt;Z3725))+1</f>
        <v>178</v>
      </c>
    </row>
    <row r="3726" customFormat="false" ht="15" hidden="false" customHeight="false" outlineLevel="0" collapsed="false">
      <c r="A3726" s="1" t="n">
        <v>2016</v>
      </c>
      <c r="B3726" s="1" t="s">
        <v>134</v>
      </c>
      <c r="C3726" s="1" t="s">
        <v>105</v>
      </c>
      <c r="D3726" s="1" t="n">
        <v>33</v>
      </c>
      <c r="E3726" s="1" t="s">
        <v>115</v>
      </c>
      <c r="F3726" s="1" t="n">
        <v>53</v>
      </c>
      <c r="G3726" s="1" t="n">
        <v>0</v>
      </c>
      <c r="H3726" s="1" t="n">
        <v>496</v>
      </c>
      <c r="I3726" s="1" t="n">
        <v>53</v>
      </c>
      <c r="J3726" s="1" t="n">
        <v>124</v>
      </c>
      <c r="K3726" s="1" t="n">
        <v>0.427</v>
      </c>
      <c r="L3726" s="1" t="n">
        <v>0</v>
      </c>
      <c r="M3726" s="1" t="n">
        <v>1</v>
      </c>
      <c r="N3726" s="1" t="n">
        <v>0</v>
      </c>
      <c r="O3726" s="1" t="n">
        <v>32</v>
      </c>
      <c r="P3726" s="1" t="n">
        <v>50</v>
      </c>
      <c r="Q3726" s="1" t="n">
        <v>0.64</v>
      </c>
      <c r="R3726" s="1" t="n">
        <v>37</v>
      </c>
      <c r="S3726" s="1" t="n">
        <v>104</v>
      </c>
      <c r="T3726" s="1" t="n">
        <v>141</v>
      </c>
      <c r="U3726" s="1" t="n">
        <v>35</v>
      </c>
      <c r="V3726" s="1" t="n">
        <v>16</v>
      </c>
      <c r="W3726" s="1" t="n">
        <v>10</v>
      </c>
      <c r="X3726" s="1" t="n">
        <v>22</v>
      </c>
      <c r="Y3726" s="1" t="n">
        <v>70</v>
      </c>
      <c r="Z3726" s="1" t="n">
        <v>138</v>
      </c>
      <c r="AA3726" s="1" t="n">
        <v>11.1</v>
      </c>
      <c r="AB3726" s="1" t="n">
        <v>0.473</v>
      </c>
      <c r="AC3726" s="1" t="n">
        <v>1</v>
      </c>
      <c r="AD3726" s="1" t="n">
        <f aca="false">IF(F3726=0,0,Z3726/F3726)</f>
        <v>2.60377358490566</v>
      </c>
      <c r="AE3726" s="1" t="str">
        <f aca="false">IFERROR(LEFT(C3726,FIND("-",C3726)-1),C3726)</f>
        <v>C</v>
      </c>
      <c r="AF3726" s="1" t="str">
        <f aca="false">B3726&amp;"|"&amp;A3726</f>
        <v>Anderson Varejao|2016</v>
      </c>
      <c r="AG3726" s="1" t="n">
        <f aca="false">SUMPRODUCT(($A$2:$A$4670=A3726)*($Z$2:$Z$4670&gt;Z3726))+1</f>
        <v>361</v>
      </c>
    </row>
    <row r="3727" customFormat="false" ht="15" hidden="false" customHeight="false" outlineLevel="0" collapsed="false">
      <c r="A3727" s="1" t="n">
        <v>2016</v>
      </c>
      <c r="B3727" s="1" t="s">
        <v>892</v>
      </c>
      <c r="C3727" s="1" t="s">
        <v>105</v>
      </c>
      <c r="D3727" s="1" t="n">
        <v>22</v>
      </c>
      <c r="E3727" s="1" t="s">
        <v>133</v>
      </c>
      <c r="F3727" s="1" t="n">
        <v>81</v>
      </c>
      <c r="G3727" s="1" t="n">
        <v>81</v>
      </c>
      <c r="H3727" s="1" t="n">
        <v>2666</v>
      </c>
      <c r="I3727" s="1" t="n">
        <v>552</v>
      </c>
      <c r="J3727" s="1" t="n">
        <v>1060</v>
      </c>
      <c r="K3727" s="1" t="n">
        <v>0.521</v>
      </c>
      <c r="L3727" s="1" t="n">
        <v>2</v>
      </c>
      <c r="M3727" s="1" t="n">
        <v>6</v>
      </c>
      <c r="N3727" s="1" t="n">
        <v>0.333</v>
      </c>
      <c r="O3727" s="1" t="n">
        <v>208</v>
      </c>
      <c r="P3727" s="1" t="n">
        <v>586</v>
      </c>
      <c r="Q3727" s="1" t="n">
        <v>0.355</v>
      </c>
      <c r="R3727" s="1" t="n">
        <v>395</v>
      </c>
      <c r="S3727" s="1" t="n">
        <v>803</v>
      </c>
      <c r="T3727" s="1" t="n">
        <v>1198</v>
      </c>
      <c r="U3727" s="1" t="n">
        <v>67</v>
      </c>
      <c r="V3727" s="1" t="n">
        <v>119</v>
      </c>
      <c r="W3727" s="1" t="n">
        <v>112</v>
      </c>
      <c r="X3727" s="1" t="n">
        <v>155</v>
      </c>
      <c r="Y3727" s="1" t="n">
        <v>245</v>
      </c>
      <c r="Z3727" s="1" t="n">
        <v>1314</v>
      </c>
      <c r="AA3727" s="1" t="n">
        <v>21.2</v>
      </c>
      <c r="AB3727" s="1" t="n">
        <v>0.499</v>
      </c>
      <c r="AC3727" s="1" t="n">
        <v>7.4</v>
      </c>
      <c r="AD3727" s="1" t="n">
        <f aca="false">IF(F3727=0,0,Z3727/F3727)</f>
        <v>16.2222222222222</v>
      </c>
      <c r="AE3727" s="1" t="str">
        <f aca="false">IFERROR(LEFT(C3727,FIND("-",C3727)-1),C3727)</f>
        <v>C</v>
      </c>
      <c r="AF3727" s="1" t="str">
        <f aca="false">B3727&amp;"|"&amp;A3727</f>
        <v>Andre Drummond|2016</v>
      </c>
      <c r="AG3727" s="1" t="n">
        <f aca="false">SUMPRODUCT(($A$2:$A$4670=A3727)*($Z$2:$Z$4670&gt;Z3727))+1</f>
        <v>32</v>
      </c>
    </row>
    <row r="3728" customFormat="false" ht="15" hidden="false" customHeight="false" outlineLevel="0" collapsed="false">
      <c r="A3728" s="1" t="n">
        <v>2016</v>
      </c>
      <c r="B3728" s="1" t="s">
        <v>141</v>
      </c>
      <c r="C3728" s="1" t="s">
        <v>123</v>
      </c>
      <c r="D3728" s="1" t="n">
        <v>32</v>
      </c>
      <c r="E3728" s="1" t="s">
        <v>117</v>
      </c>
      <c r="F3728" s="1" t="n">
        <v>65</v>
      </c>
      <c r="G3728" s="1" t="n">
        <v>1</v>
      </c>
      <c r="H3728" s="1" t="n">
        <v>1732</v>
      </c>
      <c r="I3728" s="1" t="n">
        <v>176</v>
      </c>
      <c r="J3728" s="1" t="n">
        <v>368</v>
      </c>
      <c r="K3728" s="1" t="n">
        <v>0.478</v>
      </c>
      <c r="L3728" s="1" t="n">
        <v>54</v>
      </c>
      <c r="M3728" s="1" t="n">
        <v>154</v>
      </c>
      <c r="N3728" s="1" t="n">
        <v>0.351</v>
      </c>
      <c r="O3728" s="1" t="n">
        <v>51</v>
      </c>
      <c r="P3728" s="1" t="n">
        <v>83</v>
      </c>
      <c r="Q3728" s="1" t="n">
        <v>0.614</v>
      </c>
      <c r="R3728" s="1" t="n">
        <v>52</v>
      </c>
      <c r="S3728" s="1" t="n">
        <v>211</v>
      </c>
      <c r="T3728" s="1" t="n">
        <v>263</v>
      </c>
      <c r="U3728" s="1" t="n">
        <v>219</v>
      </c>
      <c r="V3728" s="1" t="n">
        <v>73</v>
      </c>
      <c r="W3728" s="1" t="n">
        <v>19</v>
      </c>
      <c r="X3728" s="1" t="n">
        <v>79</v>
      </c>
      <c r="Y3728" s="1" t="n">
        <v>102</v>
      </c>
      <c r="Z3728" s="1" t="n">
        <v>457</v>
      </c>
      <c r="AA3728" s="1" t="n">
        <v>12.2</v>
      </c>
      <c r="AB3728" s="1" t="n">
        <v>0.565</v>
      </c>
      <c r="AC3728" s="1" t="n">
        <v>4.4</v>
      </c>
      <c r="AD3728" s="1" t="n">
        <f aca="false">IF(F3728=0,0,Z3728/F3728)</f>
        <v>7.03076923076923</v>
      </c>
      <c r="AE3728" s="1" t="str">
        <f aca="false">IFERROR(LEFT(C3728,FIND("-",C3728)-1),C3728)</f>
        <v>SF</v>
      </c>
      <c r="AF3728" s="1" t="str">
        <f aca="false">B3728&amp;"|"&amp;A3728</f>
        <v>Andre Iguodala|2016</v>
      </c>
      <c r="AG3728" s="1" t="n">
        <f aca="false">SUMPRODUCT(($A$2:$A$4670=A3728)*($Z$2:$Z$4670&gt;Z3728))+1</f>
        <v>234</v>
      </c>
    </row>
    <row r="3729" customFormat="false" ht="15" hidden="false" customHeight="false" outlineLevel="0" collapsed="false">
      <c r="A3729" s="1" t="n">
        <v>2016</v>
      </c>
      <c r="B3729" s="1" t="s">
        <v>143</v>
      </c>
      <c r="C3729" s="1" t="s">
        <v>102</v>
      </c>
      <c r="D3729" s="1" t="n">
        <v>39</v>
      </c>
      <c r="E3729" s="1" t="s">
        <v>115</v>
      </c>
      <c r="F3729" s="1" t="n">
        <v>39</v>
      </c>
      <c r="G3729" s="1" t="n">
        <v>4</v>
      </c>
      <c r="H3729" s="1" t="n">
        <v>461</v>
      </c>
      <c r="I3729" s="1" t="n">
        <v>59</v>
      </c>
      <c r="J3729" s="1" t="n">
        <v>106</v>
      </c>
      <c r="K3729" s="1" t="n">
        <v>0.557</v>
      </c>
      <c r="L3729" s="1" t="n">
        <v>2</v>
      </c>
      <c r="M3729" s="1" t="n">
        <v>8</v>
      </c>
      <c r="N3729" s="1" t="n">
        <v>0.25</v>
      </c>
      <c r="O3729" s="1" t="n">
        <v>24</v>
      </c>
      <c r="P3729" s="1" t="n">
        <v>32</v>
      </c>
      <c r="Q3729" s="1" t="n">
        <v>0.75</v>
      </c>
      <c r="R3729" s="1" t="n">
        <v>12</v>
      </c>
      <c r="S3729" s="1" t="n">
        <v>39</v>
      </c>
      <c r="T3729" s="1" t="n">
        <v>51</v>
      </c>
      <c r="U3729" s="1" t="n">
        <v>87</v>
      </c>
      <c r="V3729" s="1" t="n">
        <v>16</v>
      </c>
      <c r="W3729" s="1" t="n">
        <v>0</v>
      </c>
      <c r="X3729" s="1" t="n">
        <v>37</v>
      </c>
      <c r="Y3729" s="1" t="n">
        <v>46</v>
      </c>
      <c r="Z3729" s="1" t="n">
        <v>144</v>
      </c>
      <c r="AA3729" s="1" t="n">
        <v>13.4</v>
      </c>
      <c r="AB3729" s="1" t="n">
        <v>0.6</v>
      </c>
      <c r="AC3729" s="1" t="n">
        <v>1</v>
      </c>
      <c r="AD3729" s="1" t="n">
        <f aca="false">IF(F3729=0,0,Z3729/F3729)</f>
        <v>3.69230769230769</v>
      </c>
      <c r="AE3729" s="1" t="str">
        <f aca="false">IFERROR(LEFT(C3729,FIND("-",C3729)-1),C3729)</f>
        <v>PG</v>
      </c>
      <c r="AF3729" s="1" t="str">
        <f aca="false">B3729&amp;"|"&amp;A3729</f>
        <v>Andre Miller|2016</v>
      </c>
      <c r="AG3729" s="1" t="n">
        <f aca="false">SUMPRODUCT(($A$2:$A$4670=A3729)*($Z$2:$Z$4670&gt;Z3729))+1</f>
        <v>358</v>
      </c>
    </row>
    <row r="3730" customFormat="false" ht="15" hidden="false" customHeight="false" outlineLevel="0" collapsed="false">
      <c r="A3730" s="1" t="n">
        <v>2016</v>
      </c>
      <c r="B3730" s="1" t="s">
        <v>972</v>
      </c>
      <c r="C3730" s="1" t="s">
        <v>128</v>
      </c>
      <c r="D3730" s="1" t="n">
        <v>24</v>
      </c>
      <c r="E3730" s="1" t="s">
        <v>609</v>
      </c>
      <c r="F3730" s="1" t="n">
        <v>70</v>
      </c>
      <c r="G3730" s="1" t="n">
        <v>70</v>
      </c>
      <c r="H3730" s="1" t="n">
        <v>1553</v>
      </c>
      <c r="I3730" s="1" t="n">
        <v>136</v>
      </c>
      <c r="J3730" s="1" t="n">
        <v>274</v>
      </c>
      <c r="K3730" s="1" t="n">
        <v>0.496</v>
      </c>
      <c r="L3730" s="1" t="n">
        <v>32</v>
      </c>
      <c r="M3730" s="1" t="n">
        <v>103</v>
      </c>
      <c r="N3730" s="1" t="n">
        <v>0.311</v>
      </c>
      <c r="O3730" s="1" t="n">
        <v>33</v>
      </c>
      <c r="P3730" s="1" t="n">
        <v>54</v>
      </c>
      <c r="Q3730" s="1" t="n">
        <v>0.611</v>
      </c>
      <c r="R3730" s="1" t="n">
        <v>79</v>
      </c>
      <c r="S3730" s="1" t="n">
        <v>172</v>
      </c>
      <c r="T3730" s="1" t="n">
        <v>251</v>
      </c>
      <c r="U3730" s="1" t="n">
        <v>47</v>
      </c>
      <c r="V3730" s="1" t="n">
        <v>53</v>
      </c>
      <c r="W3730" s="1" t="n">
        <v>42</v>
      </c>
      <c r="X3730" s="1" t="n">
        <v>35</v>
      </c>
      <c r="Y3730" s="1" t="n">
        <v>133</v>
      </c>
      <c r="Z3730" s="1" t="n">
        <v>337</v>
      </c>
      <c r="AA3730" s="1" t="n">
        <v>10.2</v>
      </c>
      <c r="AB3730" s="1" t="n">
        <v>0.566</v>
      </c>
      <c r="AC3730" s="1" t="n">
        <v>3.4</v>
      </c>
      <c r="AD3730" s="1" t="n">
        <f aca="false">IF(F3730=0,0,Z3730/F3730)</f>
        <v>4.81428571428571</v>
      </c>
      <c r="AE3730" s="1" t="str">
        <f aca="false">IFERROR(LEFT(C3730,FIND("-",C3730)-1),C3730)</f>
        <v>SG</v>
      </c>
      <c r="AF3730" s="1" t="str">
        <f aca="false">B3730&amp;"|"&amp;A3730</f>
        <v>Andre Roberson|2016</v>
      </c>
      <c r="AG3730" s="1" t="n">
        <f aca="false">SUMPRODUCT(($A$2:$A$4670=A3730)*($Z$2:$Z$4670&gt;Z3730))+1</f>
        <v>278</v>
      </c>
    </row>
    <row r="3731" customFormat="false" ht="15" hidden="false" customHeight="false" outlineLevel="0" collapsed="false">
      <c r="A3731" s="1" t="n">
        <v>2016</v>
      </c>
      <c r="B3731" s="1" t="s">
        <v>146</v>
      </c>
      <c r="C3731" s="1" t="s">
        <v>105</v>
      </c>
      <c r="D3731" s="1" t="n">
        <v>30</v>
      </c>
      <c r="E3731" s="1" t="s">
        <v>891</v>
      </c>
      <c r="F3731" s="1" t="n">
        <v>46</v>
      </c>
      <c r="G3731" s="1" t="n">
        <v>0</v>
      </c>
      <c r="H3731" s="1" t="n">
        <v>634</v>
      </c>
      <c r="I3731" s="1" t="n">
        <v>127</v>
      </c>
      <c r="J3731" s="1" t="n">
        <v>279</v>
      </c>
      <c r="K3731" s="1" t="n">
        <v>0.455</v>
      </c>
      <c r="L3731" s="1" t="n">
        <v>3</v>
      </c>
      <c r="M3731" s="1" t="n">
        <v>16</v>
      </c>
      <c r="N3731" s="1" t="n">
        <v>0.188</v>
      </c>
      <c r="O3731" s="1" t="n">
        <v>47</v>
      </c>
      <c r="P3731" s="1" t="n">
        <v>57</v>
      </c>
      <c r="Q3731" s="1" t="n">
        <v>0.825</v>
      </c>
      <c r="R3731" s="1" t="n">
        <v>28</v>
      </c>
      <c r="S3731" s="1" t="n">
        <v>69</v>
      </c>
      <c r="T3731" s="1" t="n">
        <v>97</v>
      </c>
      <c r="U3731" s="1" t="n">
        <v>18</v>
      </c>
      <c r="V3731" s="1" t="n">
        <v>4</v>
      </c>
      <c r="W3731" s="1" t="n">
        <v>9</v>
      </c>
      <c r="X3731" s="1" t="n">
        <v>26</v>
      </c>
      <c r="Y3731" s="1" t="n">
        <v>61</v>
      </c>
      <c r="Z3731" s="1" t="n">
        <v>304</v>
      </c>
      <c r="AA3731" s="1" t="n">
        <v>11.8</v>
      </c>
      <c r="AB3731" s="1" t="n">
        <v>0.5</v>
      </c>
      <c r="AC3731" s="1" t="n">
        <v>0.2</v>
      </c>
      <c r="AD3731" s="1" t="n">
        <f aca="false">IF(F3731=0,0,Z3731/F3731)</f>
        <v>6.60869565217391</v>
      </c>
      <c r="AE3731" s="1" t="str">
        <f aca="false">IFERROR(LEFT(C3731,FIND("-",C3731)-1),C3731)</f>
        <v>C</v>
      </c>
      <c r="AF3731" s="1" t="str">
        <f aca="false">B3731&amp;"|"&amp;A3731</f>
        <v>Andrea Bargnani|2016</v>
      </c>
      <c r="AG3731" s="1" t="n">
        <f aca="false">SUMPRODUCT(($A$2:$A$4670=A3731)*($Z$2:$Z$4670&gt;Z3731))+1</f>
        <v>298</v>
      </c>
    </row>
    <row r="3732" customFormat="false" ht="15" hidden="false" customHeight="false" outlineLevel="0" collapsed="false">
      <c r="A3732" s="1" t="n">
        <v>2016</v>
      </c>
      <c r="B3732" s="1" t="s">
        <v>151</v>
      </c>
      <c r="C3732" s="1" t="s">
        <v>105</v>
      </c>
      <c r="D3732" s="1" t="n">
        <v>31</v>
      </c>
      <c r="E3732" s="1" t="s">
        <v>117</v>
      </c>
      <c r="F3732" s="1" t="n">
        <v>70</v>
      </c>
      <c r="G3732" s="1" t="n">
        <v>66</v>
      </c>
      <c r="H3732" s="1" t="n">
        <v>1451</v>
      </c>
      <c r="I3732" s="1" t="n">
        <v>175</v>
      </c>
      <c r="J3732" s="1" t="n">
        <v>279</v>
      </c>
      <c r="K3732" s="1" t="n">
        <v>0.627</v>
      </c>
      <c r="L3732" s="1" t="n">
        <v>1</v>
      </c>
      <c r="M3732" s="1" t="n">
        <v>1</v>
      </c>
      <c r="N3732" s="1" t="n">
        <v>1</v>
      </c>
      <c r="O3732" s="1" t="n">
        <v>24</v>
      </c>
      <c r="P3732" s="1" t="n">
        <v>50</v>
      </c>
      <c r="Q3732" s="1" t="n">
        <v>0.48</v>
      </c>
      <c r="R3732" s="1" t="n">
        <v>121</v>
      </c>
      <c r="S3732" s="1" t="n">
        <v>371</v>
      </c>
      <c r="T3732" s="1" t="n">
        <v>492</v>
      </c>
      <c r="U3732" s="1" t="n">
        <v>162</v>
      </c>
      <c r="V3732" s="1" t="n">
        <v>33</v>
      </c>
      <c r="W3732" s="1" t="n">
        <v>114</v>
      </c>
      <c r="X3732" s="1" t="n">
        <v>83</v>
      </c>
      <c r="Y3732" s="1" t="n">
        <v>221</v>
      </c>
      <c r="Z3732" s="1" t="n">
        <v>375</v>
      </c>
      <c r="AA3732" s="1" t="n">
        <v>15.9</v>
      </c>
      <c r="AB3732" s="1" t="n">
        <v>0.623</v>
      </c>
      <c r="AC3732" s="1" t="n">
        <v>5.4</v>
      </c>
      <c r="AD3732" s="1" t="n">
        <f aca="false">IF(F3732=0,0,Z3732/F3732)</f>
        <v>5.35714285714286</v>
      </c>
      <c r="AE3732" s="1" t="str">
        <f aca="false">IFERROR(LEFT(C3732,FIND("-",C3732)-1),C3732)</f>
        <v>C</v>
      </c>
      <c r="AF3732" s="1" t="str">
        <f aca="false">B3732&amp;"|"&amp;A3732</f>
        <v>Andrew Bogut|2016</v>
      </c>
      <c r="AG3732" s="1" t="n">
        <f aca="false">SUMPRODUCT(($A$2:$A$4670=A3732)*($Z$2:$Z$4670&gt;Z3732))+1</f>
        <v>261</v>
      </c>
    </row>
    <row r="3733" customFormat="false" ht="15" hidden="false" customHeight="false" outlineLevel="0" collapsed="false">
      <c r="A3733" s="1" t="n">
        <v>2016</v>
      </c>
      <c r="B3733" s="1" t="s">
        <v>809</v>
      </c>
      <c r="C3733" s="1" t="s">
        <v>102</v>
      </c>
      <c r="D3733" s="1" t="n">
        <v>27</v>
      </c>
      <c r="E3733" s="1" t="s">
        <v>103</v>
      </c>
      <c r="F3733" s="1" t="n">
        <v>8</v>
      </c>
      <c r="G3733" s="1" t="n">
        <v>0</v>
      </c>
      <c r="H3733" s="1" t="n">
        <v>50</v>
      </c>
      <c r="I3733" s="1" t="n">
        <v>9</v>
      </c>
      <c r="J3733" s="1" t="n">
        <v>20</v>
      </c>
      <c r="K3733" s="1" t="n">
        <v>0.45</v>
      </c>
      <c r="L3733" s="1" t="n">
        <v>1</v>
      </c>
      <c r="M3733" s="1" t="n">
        <v>9</v>
      </c>
      <c r="N3733" s="1" t="n">
        <v>0.111</v>
      </c>
      <c r="O3733" s="1" t="n">
        <v>3</v>
      </c>
      <c r="P3733" s="1" t="n">
        <v>4</v>
      </c>
      <c r="Q3733" s="1" t="n">
        <v>0.75</v>
      </c>
      <c r="R3733" s="1" t="n">
        <v>1</v>
      </c>
      <c r="S3733" s="1" t="n">
        <v>1</v>
      </c>
      <c r="T3733" s="1" t="n">
        <v>2</v>
      </c>
      <c r="U3733" s="1" t="n">
        <v>4</v>
      </c>
      <c r="V3733" s="1" t="n">
        <v>6</v>
      </c>
      <c r="W3733" s="1" t="n">
        <v>2</v>
      </c>
      <c r="X3733" s="1" t="n">
        <v>7</v>
      </c>
      <c r="Y3733" s="1" t="n">
        <v>4</v>
      </c>
      <c r="Z3733" s="1" t="n">
        <v>22</v>
      </c>
      <c r="AA3733" s="1" t="n">
        <v>12.4</v>
      </c>
      <c r="AB3733" s="1" t="n">
        <v>0.506</v>
      </c>
      <c r="AC3733" s="1" t="n">
        <v>0</v>
      </c>
      <c r="AD3733" s="1" t="n">
        <f aca="false">IF(F3733=0,0,Z3733/F3733)</f>
        <v>2.75</v>
      </c>
      <c r="AE3733" s="1" t="str">
        <f aca="false">IFERROR(LEFT(C3733,FIND("-",C3733)-1),C3733)</f>
        <v>PG</v>
      </c>
      <c r="AF3733" s="1" t="str">
        <f aca="false">B3733&amp;"|"&amp;A3733</f>
        <v>Andrew Goudelock|2016</v>
      </c>
      <c r="AG3733" s="1" t="n">
        <f aca="false">SUMPRODUCT(($A$2:$A$4670=A3733)*($Z$2:$Z$4670&gt;Z3733))+1</f>
        <v>441</v>
      </c>
    </row>
    <row r="3734" customFormat="false" ht="15" hidden="false" customHeight="false" outlineLevel="0" collapsed="false">
      <c r="A3734" s="1" t="n">
        <v>2016</v>
      </c>
      <c r="B3734" s="1" t="s">
        <v>893</v>
      </c>
      <c r="C3734" s="1" t="s">
        <v>92</v>
      </c>
      <c r="D3734" s="1" t="n">
        <v>26</v>
      </c>
      <c r="E3734" s="1" t="s">
        <v>112</v>
      </c>
      <c r="F3734" s="1" t="n">
        <v>56</v>
      </c>
      <c r="G3734" s="1" t="n">
        <v>0</v>
      </c>
      <c r="H3734" s="1" t="n">
        <v>823</v>
      </c>
      <c r="I3734" s="1" t="n">
        <v>146</v>
      </c>
      <c r="J3734" s="1" t="n">
        <v>310</v>
      </c>
      <c r="K3734" s="1" t="n">
        <v>0.471</v>
      </c>
      <c r="L3734" s="1" t="n">
        <v>41</v>
      </c>
      <c r="M3734" s="1" t="n">
        <v>114</v>
      </c>
      <c r="N3734" s="1" t="n">
        <v>0.36</v>
      </c>
      <c r="O3734" s="1" t="n">
        <v>51</v>
      </c>
      <c r="P3734" s="1" t="n">
        <v>65</v>
      </c>
      <c r="Q3734" s="1" t="n">
        <v>0.785</v>
      </c>
      <c r="R3734" s="1" t="n">
        <v>34</v>
      </c>
      <c r="S3734" s="1" t="n">
        <v>167</v>
      </c>
      <c r="T3734" s="1" t="n">
        <v>201</v>
      </c>
      <c r="U3734" s="1" t="n">
        <v>25</v>
      </c>
      <c r="V3734" s="1" t="n">
        <v>10</v>
      </c>
      <c r="W3734" s="1" t="n">
        <v>22</v>
      </c>
      <c r="X3734" s="1" t="n">
        <v>41</v>
      </c>
      <c r="Y3734" s="1" t="n">
        <v>69</v>
      </c>
      <c r="Z3734" s="1" t="n">
        <v>384</v>
      </c>
      <c r="AA3734" s="1" t="n">
        <v>14.8</v>
      </c>
      <c r="AB3734" s="1" t="n">
        <v>0.567</v>
      </c>
      <c r="AC3734" s="1" t="n">
        <v>1.6</v>
      </c>
      <c r="AD3734" s="1" t="n">
        <f aca="false">IF(F3734=0,0,Z3734/F3734)</f>
        <v>6.85714285714286</v>
      </c>
      <c r="AE3734" s="1" t="str">
        <f aca="false">IFERROR(LEFT(C3734,FIND("-",C3734)-1),C3734)</f>
        <v>PF</v>
      </c>
      <c r="AF3734" s="1" t="str">
        <f aca="false">B3734&amp;"|"&amp;A3734</f>
        <v>Andrew Nicholson|2016</v>
      </c>
      <c r="AG3734" s="1" t="n">
        <f aca="false">SUMPRODUCT(($A$2:$A$4670=A3734)*($Z$2:$Z$4670&gt;Z3734))+1</f>
        <v>257</v>
      </c>
    </row>
    <row r="3735" customFormat="false" ht="15" hidden="false" customHeight="false" outlineLevel="0" collapsed="false">
      <c r="A3735" s="1" t="n">
        <v>2016</v>
      </c>
      <c r="B3735" s="1" t="s">
        <v>1051</v>
      </c>
      <c r="C3735" s="1" t="s">
        <v>123</v>
      </c>
      <c r="D3735" s="1" t="n">
        <v>20</v>
      </c>
      <c r="E3735" s="1" t="s">
        <v>120</v>
      </c>
      <c r="F3735" s="1" t="n">
        <v>81</v>
      </c>
      <c r="G3735" s="1" t="n">
        <v>81</v>
      </c>
      <c r="H3735" s="1" t="n">
        <v>2845</v>
      </c>
      <c r="I3735" s="1" t="n">
        <v>594</v>
      </c>
      <c r="J3735" s="1" t="n">
        <v>1294</v>
      </c>
      <c r="K3735" s="1" t="n">
        <v>0.459</v>
      </c>
      <c r="L3735" s="1" t="n">
        <v>57</v>
      </c>
      <c r="M3735" s="1" t="n">
        <v>190</v>
      </c>
      <c r="N3735" s="1" t="n">
        <v>0.3</v>
      </c>
      <c r="O3735" s="1" t="n">
        <v>430</v>
      </c>
      <c r="P3735" s="1" t="n">
        <v>565</v>
      </c>
      <c r="Q3735" s="1" t="n">
        <v>0.761</v>
      </c>
      <c r="R3735" s="1" t="n">
        <v>105</v>
      </c>
      <c r="S3735" s="1" t="n">
        <v>186</v>
      </c>
      <c r="T3735" s="1" t="n">
        <v>291</v>
      </c>
      <c r="U3735" s="1" t="n">
        <v>164</v>
      </c>
      <c r="V3735" s="1" t="n">
        <v>78</v>
      </c>
      <c r="W3735" s="1" t="n">
        <v>46</v>
      </c>
      <c r="X3735" s="1" t="n">
        <v>182</v>
      </c>
      <c r="Y3735" s="1" t="n">
        <v>165</v>
      </c>
      <c r="Z3735" s="1" t="n">
        <v>1675</v>
      </c>
      <c r="AA3735" s="1" t="n">
        <v>16.5</v>
      </c>
      <c r="AB3735" s="1" t="n">
        <v>0.543</v>
      </c>
      <c r="AC3735" s="1" t="n">
        <v>4.1</v>
      </c>
      <c r="AD3735" s="1" t="n">
        <f aca="false">IF(F3735=0,0,Z3735/F3735)</f>
        <v>20.679012345679</v>
      </c>
      <c r="AE3735" s="1" t="str">
        <f aca="false">IFERROR(LEFT(C3735,FIND("-",C3735)-1),C3735)</f>
        <v>SF</v>
      </c>
      <c r="AF3735" s="1" t="str">
        <f aca="false">B3735&amp;"|"&amp;A3735</f>
        <v>Andrew Wiggins|2016</v>
      </c>
      <c r="AG3735" s="1" t="n">
        <f aca="false">SUMPRODUCT(($A$2:$A$4670=A3735)*($Z$2:$Z$4670&gt;Z3735))+1</f>
        <v>13</v>
      </c>
    </row>
    <row r="3736" customFormat="false" ht="15" hidden="false" customHeight="false" outlineLevel="0" collapsed="false">
      <c r="A3736" s="1" t="n">
        <v>2016</v>
      </c>
      <c r="B3736" s="1" t="s">
        <v>973</v>
      </c>
      <c r="C3736" s="1" t="s">
        <v>92</v>
      </c>
      <c r="D3736" s="1" t="n">
        <v>22</v>
      </c>
      <c r="E3736" s="1" t="s">
        <v>147</v>
      </c>
      <c r="F3736" s="1" t="n">
        <v>19</v>
      </c>
      <c r="G3736" s="1" t="n">
        <v>0</v>
      </c>
      <c r="H3736" s="1" t="n">
        <v>84</v>
      </c>
      <c r="I3736" s="1" t="n">
        <v>8</v>
      </c>
      <c r="J3736" s="1" t="n">
        <v>27</v>
      </c>
      <c r="K3736" s="1" t="n">
        <v>0.296</v>
      </c>
      <c r="L3736" s="1" t="n">
        <v>3</v>
      </c>
      <c r="M3736" s="1" t="n">
        <v>14</v>
      </c>
      <c r="N3736" s="1" t="n">
        <v>0.214</v>
      </c>
      <c r="O3736" s="1" t="n">
        <v>9</v>
      </c>
      <c r="P3736" s="1" t="n">
        <v>10</v>
      </c>
      <c r="Q3736" s="1" t="n">
        <v>0.9</v>
      </c>
      <c r="R3736" s="1" t="n">
        <v>6</v>
      </c>
      <c r="S3736" s="1" t="n">
        <v>17</v>
      </c>
      <c r="T3736" s="1" t="n">
        <v>23</v>
      </c>
      <c r="U3736" s="1" t="n">
        <v>0</v>
      </c>
      <c r="V3736" s="1" t="n">
        <v>5</v>
      </c>
      <c r="W3736" s="1" t="n">
        <v>0</v>
      </c>
      <c r="X3736" s="1" t="n">
        <v>4</v>
      </c>
      <c r="Y3736" s="1" t="n">
        <v>8</v>
      </c>
      <c r="Z3736" s="1" t="n">
        <v>28</v>
      </c>
      <c r="AA3736" s="1" t="n">
        <v>10.4</v>
      </c>
      <c r="AB3736" s="1" t="n">
        <v>0.446</v>
      </c>
      <c r="AC3736" s="1" t="n">
        <v>0.1</v>
      </c>
      <c r="AD3736" s="1" t="n">
        <f aca="false">IF(F3736=0,0,Z3736/F3736)</f>
        <v>1.47368421052632</v>
      </c>
      <c r="AE3736" s="1" t="str">
        <f aca="false">IFERROR(LEFT(C3736,FIND("-",C3736)-1),C3736)</f>
        <v>PF</v>
      </c>
      <c r="AF3736" s="1" t="str">
        <f aca="false">B3736&amp;"|"&amp;A3736</f>
        <v>Anthony Bennett|2016</v>
      </c>
      <c r="AG3736" s="1" t="n">
        <f aca="false">SUMPRODUCT(($A$2:$A$4670=A3736)*($Z$2:$Z$4670&gt;Z3736))+1</f>
        <v>433</v>
      </c>
    </row>
    <row r="3737" customFormat="false" ht="15" hidden="false" customHeight="false" outlineLevel="0" collapsed="false">
      <c r="A3737" s="1" t="n">
        <v>2016</v>
      </c>
      <c r="B3737" s="1" t="s">
        <v>1132</v>
      </c>
      <c r="C3737" s="1" t="s">
        <v>123</v>
      </c>
      <c r="D3737" s="1" t="n">
        <v>23</v>
      </c>
      <c r="E3737" s="1" t="s">
        <v>154</v>
      </c>
      <c r="F3737" s="1" t="n">
        <v>29</v>
      </c>
      <c r="G3737" s="1" t="n">
        <v>11</v>
      </c>
      <c r="H3737" s="1" t="n">
        <v>599</v>
      </c>
      <c r="I3737" s="1" t="n">
        <v>39</v>
      </c>
      <c r="J3737" s="1" t="n">
        <v>126</v>
      </c>
      <c r="K3737" s="1" t="n">
        <v>0.31</v>
      </c>
      <c r="L3737" s="1" t="n">
        <v>20</v>
      </c>
      <c r="M3737" s="1" t="n">
        <v>70</v>
      </c>
      <c r="N3737" s="1" t="n">
        <v>0.286</v>
      </c>
      <c r="O3737" s="1" t="n">
        <v>17</v>
      </c>
      <c r="P3737" s="1" t="n">
        <v>20</v>
      </c>
      <c r="Q3737" s="1" t="n">
        <v>0.85</v>
      </c>
      <c r="R3737" s="1" t="n">
        <v>9</v>
      </c>
      <c r="S3737" s="1" t="n">
        <v>61</v>
      </c>
      <c r="T3737" s="1" t="n">
        <v>70</v>
      </c>
      <c r="U3737" s="1" t="n">
        <v>19</v>
      </c>
      <c r="V3737" s="1" t="n">
        <v>14</v>
      </c>
      <c r="W3737" s="1" t="n">
        <v>5</v>
      </c>
      <c r="X3737" s="1" t="n">
        <v>15</v>
      </c>
      <c r="Y3737" s="1" t="n">
        <v>34</v>
      </c>
      <c r="Z3737" s="1" t="n">
        <v>115</v>
      </c>
      <c r="AA3737" s="1" t="n">
        <v>4.9</v>
      </c>
      <c r="AB3737" s="1" t="n">
        <v>0.427</v>
      </c>
      <c r="AC3737" s="1" t="n">
        <v>-0.3</v>
      </c>
      <c r="AD3737" s="1" t="n">
        <f aca="false">IF(F3737=0,0,Z3737/F3737)</f>
        <v>3.96551724137931</v>
      </c>
      <c r="AE3737" s="1" t="str">
        <f aca="false">IFERROR(LEFT(C3737,FIND("-",C3737)-1),C3737)</f>
        <v>SF</v>
      </c>
      <c r="AF3737" s="1" t="str">
        <f aca="false">B3737&amp;"|"&amp;A3737</f>
        <v>Anthony Brown|2016</v>
      </c>
      <c r="AG3737" s="1" t="n">
        <f aca="false">SUMPRODUCT(($A$2:$A$4670=A3737)*($Z$2:$Z$4670&gt;Z3737))+1</f>
        <v>377</v>
      </c>
    </row>
    <row r="3738" customFormat="false" ht="15" hidden="false" customHeight="false" outlineLevel="0" collapsed="false">
      <c r="A3738" s="1" t="n">
        <v>2016</v>
      </c>
      <c r="B3738" s="1" t="s">
        <v>894</v>
      </c>
      <c r="C3738" s="1" t="s">
        <v>105</v>
      </c>
      <c r="D3738" s="1" t="n">
        <v>22</v>
      </c>
      <c r="E3738" s="1" t="s">
        <v>969</v>
      </c>
      <c r="F3738" s="1" t="n">
        <v>61</v>
      </c>
      <c r="G3738" s="1" t="n">
        <v>61</v>
      </c>
      <c r="H3738" s="1" t="n">
        <v>2164</v>
      </c>
      <c r="I3738" s="1" t="n">
        <v>560</v>
      </c>
      <c r="J3738" s="1" t="n">
        <v>1136</v>
      </c>
      <c r="K3738" s="1" t="n">
        <v>0.493</v>
      </c>
      <c r="L3738" s="1" t="n">
        <v>35</v>
      </c>
      <c r="M3738" s="1" t="n">
        <v>108</v>
      </c>
      <c r="N3738" s="1" t="n">
        <v>0.324</v>
      </c>
      <c r="O3738" s="1" t="n">
        <v>326</v>
      </c>
      <c r="P3738" s="1" t="n">
        <v>430</v>
      </c>
      <c r="Q3738" s="1" t="n">
        <v>0.758</v>
      </c>
      <c r="R3738" s="1" t="n">
        <v>130</v>
      </c>
      <c r="S3738" s="1" t="n">
        <v>497</v>
      </c>
      <c r="T3738" s="1" t="n">
        <v>627</v>
      </c>
      <c r="U3738" s="1" t="n">
        <v>116</v>
      </c>
      <c r="V3738" s="1" t="n">
        <v>78</v>
      </c>
      <c r="W3738" s="1" t="n">
        <v>125</v>
      </c>
      <c r="X3738" s="1" t="n">
        <v>121</v>
      </c>
      <c r="Y3738" s="1" t="n">
        <v>148</v>
      </c>
      <c r="Z3738" s="1" t="n">
        <v>1481</v>
      </c>
      <c r="AA3738" s="1" t="n">
        <v>25</v>
      </c>
      <c r="AB3738" s="1" t="n">
        <v>0.559</v>
      </c>
      <c r="AC3738" s="1" t="n">
        <v>7.2</v>
      </c>
      <c r="AD3738" s="1" t="n">
        <f aca="false">IF(F3738=0,0,Z3738/F3738)</f>
        <v>24.2786885245902</v>
      </c>
      <c r="AE3738" s="1" t="str">
        <f aca="false">IFERROR(LEFT(C3738,FIND("-",C3738)-1),C3738)</f>
        <v>C</v>
      </c>
      <c r="AF3738" s="1" t="str">
        <f aca="false">B3738&amp;"|"&amp;A3738</f>
        <v>Anthony Davis|2016</v>
      </c>
      <c r="AG3738" s="1" t="n">
        <f aca="false">SUMPRODUCT(($A$2:$A$4670=A3738)*($Z$2:$Z$4670&gt;Z3738))+1</f>
        <v>23</v>
      </c>
    </row>
    <row r="3739" customFormat="false" ht="15" hidden="false" customHeight="false" outlineLevel="0" collapsed="false">
      <c r="A3739" s="1" t="n">
        <v>2016</v>
      </c>
      <c r="B3739" s="1" t="s">
        <v>597</v>
      </c>
      <c r="C3739" s="1" t="s">
        <v>128</v>
      </c>
      <c r="D3739" s="1" t="n">
        <v>30</v>
      </c>
      <c r="E3739" s="1" t="s">
        <v>609</v>
      </c>
      <c r="F3739" s="1" t="n">
        <v>68</v>
      </c>
      <c r="G3739" s="1" t="n">
        <v>6</v>
      </c>
      <c r="H3739" s="1" t="n">
        <v>926</v>
      </c>
      <c r="I3739" s="1" t="n">
        <v>136</v>
      </c>
      <c r="J3739" s="1" t="n">
        <v>333</v>
      </c>
      <c r="K3739" s="1" t="n">
        <v>0.408</v>
      </c>
      <c r="L3739" s="1" t="n">
        <v>79</v>
      </c>
      <c r="M3739" s="1" t="n">
        <v>204</v>
      </c>
      <c r="N3739" s="1" t="n">
        <v>0.387</v>
      </c>
      <c r="O3739" s="1" t="n">
        <v>29</v>
      </c>
      <c r="P3739" s="1" t="n">
        <v>39</v>
      </c>
      <c r="Q3739" s="1" t="n">
        <v>0.744</v>
      </c>
      <c r="R3739" s="1" t="n">
        <v>10</v>
      </c>
      <c r="S3739" s="1" t="n">
        <v>52</v>
      </c>
      <c r="T3739" s="1" t="n">
        <v>62</v>
      </c>
      <c r="U3739" s="1" t="n">
        <v>24</v>
      </c>
      <c r="V3739" s="1" t="n">
        <v>22</v>
      </c>
      <c r="W3739" s="1" t="n">
        <v>5</v>
      </c>
      <c r="X3739" s="1" t="n">
        <v>17</v>
      </c>
      <c r="Y3739" s="1" t="n">
        <v>64</v>
      </c>
      <c r="Z3739" s="1" t="n">
        <v>380</v>
      </c>
      <c r="AA3739" s="1" t="n">
        <v>10.7</v>
      </c>
      <c r="AB3739" s="1" t="n">
        <v>0.543</v>
      </c>
      <c r="AC3739" s="1" t="n">
        <v>1.9</v>
      </c>
      <c r="AD3739" s="1" t="n">
        <f aca="false">IF(F3739=0,0,Z3739/F3739)</f>
        <v>5.58823529411765</v>
      </c>
      <c r="AE3739" s="1" t="str">
        <f aca="false">IFERROR(LEFT(C3739,FIND("-",C3739)-1),C3739)</f>
        <v>SG</v>
      </c>
      <c r="AF3739" s="1" t="str">
        <f aca="false">B3739&amp;"|"&amp;A3739</f>
        <v>Anthony Morrow|2016</v>
      </c>
      <c r="AG3739" s="1" t="n">
        <f aca="false">SUMPRODUCT(($A$2:$A$4670=A3739)*($Z$2:$Z$4670&gt;Z3739))+1</f>
        <v>259</v>
      </c>
    </row>
    <row r="3740" customFormat="false" ht="15" hidden="false" customHeight="false" outlineLevel="0" collapsed="false">
      <c r="A3740" s="1" t="n">
        <v>2016</v>
      </c>
      <c r="B3740" s="1" t="s">
        <v>600</v>
      </c>
      <c r="C3740" s="1" t="s">
        <v>92</v>
      </c>
      <c r="D3740" s="1" t="n">
        <v>30</v>
      </c>
      <c r="E3740" s="1" t="s">
        <v>133</v>
      </c>
      <c r="F3740" s="1" t="n">
        <v>72</v>
      </c>
      <c r="G3740" s="1" t="n">
        <v>5</v>
      </c>
      <c r="H3740" s="1" t="n">
        <v>1341</v>
      </c>
      <c r="I3740" s="1" t="n">
        <v>128</v>
      </c>
      <c r="J3740" s="1" t="n">
        <v>332</v>
      </c>
      <c r="K3740" s="1" t="n">
        <v>0.386</v>
      </c>
      <c r="L3740" s="1" t="n">
        <v>98</v>
      </c>
      <c r="M3740" s="1" t="n">
        <v>272</v>
      </c>
      <c r="N3740" s="1" t="n">
        <v>0.36</v>
      </c>
      <c r="O3740" s="1" t="n">
        <v>29</v>
      </c>
      <c r="P3740" s="1" t="n">
        <v>47</v>
      </c>
      <c r="Q3740" s="1" t="n">
        <v>0.617</v>
      </c>
      <c r="R3740" s="1" t="n">
        <v>39</v>
      </c>
      <c r="S3740" s="1" t="n">
        <v>190</v>
      </c>
      <c r="T3740" s="1" t="n">
        <v>229</v>
      </c>
      <c r="U3740" s="1" t="n">
        <v>52</v>
      </c>
      <c r="V3740" s="1" t="n">
        <v>26</v>
      </c>
      <c r="W3740" s="1" t="n">
        <v>16</v>
      </c>
      <c r="X3740" s="1" t="n">
        <v>28</v>
      </c>
      <c r="Y3740" s="1" t="n">
        <v>86</v>
      </c>
      <c r="Z3740" s="1" t="n">
        <v>383</v>
      </c>
      <c r="AA3740" s="1" t="n">
        <v>10.2</v>
      </c>
      <c r="AB3740" s="1" t="n">
        <v>0.543</v>
      </c>
      <c r="AC3740" s="1" t="n">
        <v>2.8</v>
      </c>
      <c r="AD3740" s="1" t="n">
        <f aca="false">IF(F3740=0,0,Z3740/F3740)</f>
        <v>5.31944444444445</v>
      </c>
      <c r="AE3740" s="1" t="str">
        <f aca="false">IFERROR(LEFT(C3740,FIND("-",C3740)-1),C3740)</f>
        <v>PF</v>
      </c>
      <c r="AF3740" s="1" t="str">
        <f aca="false">B3740&amp;"|"&amp;A3740</f>
        <v>Anthony Tolliver|2016</v>
      </c>
      <c r="AG3740" s="1" t="n">
        <f aca="false">SUMPRODUCT(($A$2:$A$4670=A3740)*($Z$2:$Z$4670&gt;Z3740))+1</f>
        <v>258</v>
      </c>
    </row>
    <row r="3741" customFormat="false" ht="15" hidden="false" customHeight="false" outlineLevel="0" collapsed="false">
      <c r="A3741" s="1" t="n">
        <v>2016</v>
      </c>
      <c r="B3741" s="1" t="s">
        <v>974</v>
      </c>
      <c r="C3741" s="1" t="s">
        <v>102</v>
      </c>
      <c r="D3741" s="1" t="n">
        <v>21</v>
      </c>
      <c r="E3741" s="1" t="s">
        <v>124</v>
      </c>
      <c r="F3741" s="1" t="n">
        <v>57</v>
      </c>
      <c r="G3741" s="1" t="n">
        <v>13</v>
      </c>
      <c r="H3741" s="1" t="n">
        <v>1114</v>
      </c>
      <c r="I3741" s="1" t="n">
        <v>176</v>
      </c>
      <c r="J3741" s="1" t="n">
        <v>422</v>
      </c>
      <c r="K3741" s="1" t="n">
        <v>0.417</v>
      </c>
      <c r="L3741" s="1" t="n">
        <v>23</v>
      </c>
      <c r="M3741" s="1" t="n">
        <v>99</v>
      </c>
      <c r="N3741" s="1" t="n">
        <v>0.232</v>
      </c>
      <c r="O3741" s="1" t="n">
        <v>130</v>
      </c>
      <c r="P3741" s="1" t="n">
        <v>193</v>
      </c>
      <c r="Q3741" s="1" t="n">
        <v>0.674</v>
      </c>
      <c r="R3741" s="1" t="n">
        <v>27</v>
      </c>
      <c r="S3741" s="1" t="n">
        <v>115</v>
      </c>
      <c r="T3741" s="1" t="n">
        <v>142</v>
      </c>
      <c r="U3741" s="1" t="n">
        <v>118</v>
      </c>
      <c r="V3741" s="1" t="n">
        <v>27</v>
      </c>
      <c r="W3741" s="1" t="n">
        <v>13</v>
      </c>
      <c r="X3741" s="1" t="n">
        <v>100</v>
      </c>
      <c r="Y3741" s="1" t="n">
        <v>84</v>
      </c>
      <c r="Z3741" s="1" t="n">
        <v>505</v>
      </c>
      <c r="AA3741" s="1" t="n">
        <v>11.1</v>
      </c>
      <c r="AB3741" s="1" t="n">
        <v>0.498</v>
      </c>
      <c r="AC3741" s="1" t="n">
        <v>0.1</v>
      </c>
      <c r="AD3741" s="1" t="n">
        <f aca="false">IF(F3741=0,0,Z3741/F3741)</f>
        <v>8.85964912280702</v>
      </c>
      <c r="AE3741" s="1" t="str">
        <f aca="false">IFERROR(LEFT(C3741,FIND("-",C3741)-1),C3741)</f>
        <v>PG</v>
      </c>
      <c r="AF3741" s="1" t="str">
        <f aca="false">B3741&amp;"|"&amp;A3741</f>
        <v>Archie Goodwin|2016</v>
      </c>
      <c r="AG3741" s="1" t="n">
        <f aca="false">SUMPRODUCT(($A$2:$A$4670=A3741)*($Z$2:$Z$4670&gt;Z3741))+1</f>
        <v>209</v>
      </c>
    </row>
    <row r="3742" customFormat="false" ht="15" hidden="false" customHeight="false" outlineLevel="0" collapsed="false">
      <c r="A3742" s="1" t="n">
        <v>2016</v>
      </c>
      <c r="B3742" s="1" t="s">
        <v>896</v>
      </c>
      <c r="C3742" s="1" t="s">
        <v>105</v>
      </c>
      <c r="D3742" s="1" t="n">
        <v>29</v>
      </c>
      <c r="E3742" s="1" t="s">
        <v>133</v>
      </c>
      <c r="F3742" s="1" t="n">
        <v>81</v>
      </c>
      <c r="G3742" s="1" t="n">
        <v>1</v>
      </c>
      <c r="H3742" s="1" t="n">
        <v>1233</v>
      </c>
      <c r="I3742" s="1" t="n">
        <v>194</v>
      </c>
      <c r="J3742" s="1" t="n">
        <v>384</v>
      </c>
      <c r="K3742" s="1" t="n">
        <v>0.505</v>
      </c>
      <c r="L3742" s="1" t="n">
        <v>0</v>
      </c>
      <c r="M3742" s="1" t="n">
        <v>2</v>
      </c>
      <c r="N3742" s="1" t="n">
        <v>0</v>
      </c>
      <c r="O3742" s="1" t="n">
        <v>126</v>
      </c>
      <c r="P3742" s="1" t="n">
        <v>165</v>
      </c>
      <c r="Q3742" s="1" t="n">
        <v>0.764</v>
      </c>
      <c r="R3742" s="1" t="n">
        <v>140</v>
      </c>
      <c r="S3742" s="1" t="n">
        <v>244</v>
      </c>
      <c r="T3742" s="1" t="n">
        <v>384</v>
      </c>
      <c r="U3742" s="1" t="n">
        <v>51</v>
      </c>
      <c r="V3742" s="1" t="n">
        <v>21</v>
      </c>
      <c r="W3742" s="1" t="n">
        <v>52</v>
      </c>
      <c r="X3742" s="1" t="n">
        <v>67</v>
      </c>
      <c r="Y3742" s="1" t="n">
        <v>151</v>
      </c>
      <c r="Z3742" s="1" t="n">
        <v>514</v>
      </c>
      <c r="AA3742" s="1" t="n">
        <v>17.8</v>
      </c>
      <c r="AB3742" s="1" t="n">
        <v>0.563</v>
      </c>
      <c r="AC3742" s="1" t="n">
        <v>4.1</v>
      </c>
      <c r="AD3742" s="1" t="n">
        <f aca="false">IF(F3742=0,0,Z3742/F3742)</f>
        <v>6.34567901234568</v>
      </c>
      <c r="AE3742" s="1" t="str">
        <f aca="false">IFERROR(LEFT(C3742,FIND("-",C3742)-1),C3742)</f>
        <v>C</v>
      </c>
      <c r="AF3742" s="1" t="str">
        <f aca="false">B3742&amp;"|"&amp;A3742</f>
        <v>Aron Baynes|2016</v>
      </c>
      <c r="AG3742" s="1" t="n">
        <f aca="false">SUMPRODUCT(($A$2:$A$4670=A3742)*($Z$2:$Z$4670&gt;Z3742))+1</f>
        <v>205</v>
      </c>
    </row>
    <row r="3743" customFormat="false" ht="15" hidden="false" customHeight="false" outlineLevel="0" collapsed="false">
      <c r="A3743" s="1" t="n">
        <v>2016</v>
      </c>
      <c r="B3743" s="1" t="s">
        <v>165</v>
      </c>
      <c r="C3743" s="1" t="s">
        <v>128</v>
      </c>
      <c r="D3743" s="1" t="n">
        <v>30</v>
      </c>
      <c r="E3743" s="1" t="s">
        <v>256</v>
      </c>
      <c r="F3743" s="1" t="n">
        <v>71</v>
      </c>
      <c r="G3743" s="1" t="n">
        <v>57</v>
      </c>
      <c r="H3743" s="1" t="n">
        <v>2371</v>
      </c>
      <c r="I3743" s="1" t="n">
        <v>354</v>
      </c>
      <c r="J3743" s="1" t="n">
        <v>799</v>
      </c>
      <c r="K3743" s="1" t="n">
        <v>0.443</v>
      </c>
      <c r="L3743" s="1" t="n">
        <v>91</v>
      </c>
      <c r="M3743" s="1" t="n">
        <v>238</v>
      </c>
      <c r="N3743" s="1" t="n">
        <v>0.382</v>
      </c>
      <c r="O3743" s="1" t="n">
        <v>110</v>
      </c>
      <c r="P3743" s="1" t="n">
        <v>131</v>
      </c>
      <c r="Q3743" s="1" t="n">
        <v>0.84</v>
      </c>
      <c r="R3743" s="1" t="n">
        <v>23</v>
      </c>
      <c r="S3743" s="1" t="n">
        <v>243</v>
      </c>
      <c r="T3743" s="1" t="n">
        <v>266</v>
      </c>
      <c r="U3743" s="1" t="n">
        <v>144</v>
      </c>
      <c r="V3743" s="1" t="n">
        <v>25</v>
      </c>
      <c r="W3743" s="1" t="n">
        <v>10</v>
      </c>
      <c r="X3743" s="1" t="n">
        <v>82</v>
      </c>
      <c r="Y3743" s="1" t="n">
        <v>142</v>
      </c>
      <c r="Z3743" s="1" t="n">
        <v>909</v>
      </c>
      <c r="AA3743" s="1" t="n">
        <v>10.9</v>
      </c>
      <c r="AB3743" s="1" t="n">
        <v>0.531</v>
      </c>
      <c r="AC3743" s="1" t="n">
        <v>2.7</v>
      </c>
      <c r="AD3743" s="1" t="n">
        <f aca="false">IF(F3743=0,0,Z3743/F3743)</f>
        <v>12.8028169014085</v>
      </c>
      <c r="AE3743" s="1" t="str">
        <f aca="false">IFERROR(LEFT(C3743,FIND("-",C3743)-1),C3743)</f>
        <v>SG</v>
      </c>
      <c r="AF3743" s="1" t="str">
        <f aca="false">B3743&amp;"|"&amp;A3743</f>
        <v>Arron Afflalo|2016</v>
      </c>
      <c r="AG3743" s="1" t="n">
        <f aca="false">SUMPRODUCT(($A$2:$A$4670=A3743)*($Z$2:$Z$4670&gt;Z3743))+1</f>
        <v>95</v>
      </c>
    </row>
    <row r="3744" customFormat="false" ht="15" hidden="false" customHeight="false" outlineLevel="0" collapsed="false">
      <c r="A3744" s="1" t="n">
        <v>2016</v>
      </c>
      <c r="B3744" s="1" t="s">
        <v>897</v>
      </c>
      <c r="C3744" s="1" t="s">
        <v>128</v>
      </c>
      <c r="D3744" s="1" t="n">
        <v>23</v>
      </c>
      <c r="E3744" s="1" t="s">
        <v>108</v>
      </c>
      <c r="F3744" s="1" t="n">
        <v>67</v>
      </c>
      <c r="G3744" s="1" t="n">
        <v>7</v>
      </c>
      <c r="H3744" s="1" t="n">
        <v>1464</v>
      </c>
      <c r="I3744" s="1" t="n">
        <v>226</v>
      </c>
      <c r="J3744" s="1" t="n">
        <v>516</v>
      </c>
      <c r="K3744" s="1" t="n">
        <v>0.438</v>
      </c>
      <c r="L3744" s="1" t="n">
        <v>62</v>
      </c>
      <c r="M3744" s="1" t="n">
        <v>185</v>
      </c>
      <c r="N3744" s="1" t="n">
        <v>0.335</v>
      </c>
      <c r="O3744" s="1" t="n">
        <v>79</v>
      </c>
      <c r="P3744" s="1" t="n">
        <v>116</v>
      </c>
      <c r="Q3744" s="1" t="n">
        <v>0.681</v>
      </c>
      <c r="R3744" s="1" t="n">
        <v>22</v>
      </c>
      <c r="S3744" s="1" t="n">
        <v>108</v>
      </c>
      <c r="T3744" s="1" t="n">
        <v>130</v>
      </c>
      <c r="U3744" s="1" t="n">
        <v>99</v>
      </c>
      <c r="V3744" s="1" t="n">
        <v>48</v>
      </c>
      <c r="W3744" s="1" t="n">
        <v>9</v>
      </c>
      <c r="X3744" s="1" t="n">
        <v>61</v>
      </c>
      <c r="Y3744" s="1" t="n">
        <v>137</v>
      </c>
      <c r="Z3744" s="1" t="n">
        <v>593</v>
      </c>
      <c r="AA3744" s="1" t="n">
        <v>11.1</v>
      </c>
      <c r="AB3744" s="1" t="n">
        <v>0.523</v>
      </c>
      <c r="AC3744" s="1" t="n">
        <v>1.9</v>
      </c>
      <c r="AD3744" s="1" t="n">
        <f aca="false">IF(F3744=0,0,Z3744/F3744)</f>
        <v>8.85074626865672</v>
      </c>
      <c r="AE3744" s="1" t="str">
        <f aca="false">IFERROR(LEFT(C3744,FIND("-",C3744)-1),C3744)</f>
        <v>SG</v>
      </c>
      <c r="AF3744" s="1" t="str">
        <f aca="false">B3744&amp;"|"&amp;A3744</f>
        <v>Austin Rivers|2016</v>
      </c>
      <c r="AG3744" s="1" t="n">
        <f aca="false">SUMPRODUCT(($A$2:$A$4670=A3744)*($Z$2:$Z$4670&gt;Z3744))+1</f>
        <v>170</v>
      </c>
    </row>
    <row r="3745" customFormat="false" ht="15" hidden="false" customHeight="false" outlineLevel="0" collapsed="false">
      <c r="A3745" s="1" t="n">
        <v>2016</v>
      </c>
      <c r="B3745" s="1" t="s">
        <v>741</v>
      </c>
      <c r="C3745" s="1" t="s">
        <v>128</v>
      </c>
      <c r="D3745" s="1" t="n">
        <v>25</v>
      </c>
      <c r="E3745" s="1" t="s">
        <v>199</v>
      </c>
      <c r="F3745" s="1" t="n">
        <v>76</v>
      </c>
      <c r="G3745" s="1" t="n">
        <v>72</v>
      </c>
      <c r="H3745" s="1" t="n">
        <v>2536</v>
      </c>
      <c r="I3745" s="1" t="n">
        <v>456</v>
      </c>
      <c r="J3745" s="1" t="n">
        <v>1019</v>
      </c>
      <c r="K3745" s="1" t="n">
        <v>0.447</v>
      </c>
      <c r="L3745" s="1" t="n">
        <v>147</v>
      </c>
      <c r="M3745" s="1" t="n">
        <v>407</v>
      </c>
      <c r="N3745" s="1" t="n">
        <v>0.361</v>
      </c>
      <c r="O3745" s="1" t="n">
        <v>96</v>
      </c>
      <c r="P3745" s="1" t="n">
        <v>123</v>
      </c>
      <c r="Q3745" s="1" t="n">
        <v>0.78</v>
      </c>
      <c r="R3745" s="1" t="n">
        <v>48</v>
      </c>
      <c r="S3745" s="1" t="n">
        <v>172</v>
      </c>
      <c r="T3745" s="1" t="n">
        <v>220</v>
      </c>
      <c r="U3745" s="1" t="n">
        <v>158</v>
      </c>
      <c r="V3745" s="1" t="n">
        <v>117</v>
      </c>
      <c r="W3745" s="1" t="n">
        <v>19</v>
      </c>
      <c r="X3745" s="1" t="n">
        <v>109</v>
      </c>
      <c r="Y3745" s="1" t="n">
        <v>164</v>
      </c>
      <c r="Z3745" s="1" t="n">
        <v>1155</v>
      </c>
      <c r="AA3745" s="1" t="n">
        <v>13.2</v>
      </c>
      <c r="AB3745" s="1" t="n">
        <v>0.538</v>
      </c>
      <c r="AC3745" s="1" t="n">
        <v>4.8</v>
      </c>
      <c r="AD3745" s="1" t="n">
        <f aca="false">IF(F3745=0,0,Z3745/F3745)</f>
        <v>15.1973684210526</v>
      </c>
      <c r="AE3745" s="1" t="str">
        <f aca="false">IFERROR(LEFT(C3745,FIND("-",C3745)-1),C3745)</f>
        <v>SG</v>
      </c>
      <c r="AF3745" s="1" t="str">
        <f aca="false">B3745&amp;"|"&amp;A3745</f>
        <v>Avery Bradley|2016</v>
      </c>
      <c r="AG3745" s="1" t="n">
        <f aca="false">SUMPRODUCT(($A$2:$A$4670=A3745)*($Z$2:$Z$4670&gt;Z3745))+1</f>
        <v>45</v>
      </c>
    </row>
    <row r="3746" customFormat="false" ht="15" hidden="false" customHeight="false" outlineLevel="0" collapsed="false">
      <c r="A3746" s="1" t="n">
        <v>2016</v>
      </c>
      <c r="B3746" s="1" t="s">
        <v>1133</v>
      </c>
      <c r="C3746" s="1" t="s">
        <v>123</v>
      </c>
      <c r="D3746" s="1" t="n">
        <v>23</v>
      </c>
      <c r="E3746" s="1" t="s">
        <v>129</v>
      </c>
      <c r="F3746" s="1" t="n">
        <v>21</v>
      </c>
      <c r="G3746" s="1" t="n">
        <v>0</v>
      </c>
      <c r="H3746" s="1" t="n">
        <v>305</v>
      </c>
      <c r="I3746" s="1" t="n">
        <v>25</v>
      </c>
      <c r="J3746" s="1" t="n">
        <v>70</v>
      </c>
      <c r="K3746" s="1" t="n">
        <v>0.357</v>
      </c>
      <c r="L3746" s="1" t="n">
        <v>13</v>
      </c>
      <c r="M3746" s="1" t="n">
        <v>40</v>
      </c>
      <c r="N3746" s="1" t="n">
        <v>0.325</v>
      </c>
      <c r="O3746" s="1" t="n">
        <v>13</v>
      </c>
      <c r="P3746" s="1" t="n">
        <v>17</v>
      </c>
      <c r="Q3746" s="1" t="n">
        <v>0.765</v>
      </c>
      <c r="R3746" s="1" t="n">
        <v>8</v>
      </c>
      <c r="S3746" s="1" t="n">
        <v>23</v>
      </c>
      <c r="T3746" s="1" t="n">
        <v>31</v>
      </c>
      <c r="U3746" s="1" t="n">
        <v>15</v>
      </c>
      <c r="V3746" s="1" t="n">
        <v>7</v>
      </c>
      <c r="W3746" s="1" t="n">
        <v>6</v>
      </c>
      <c r="X3746" s="1" t="n">
        <v>6</v>
      </c>
      <c r="Y3746" s="1" t="n">
        <v>40</v>
      </c>
      <c r="Z3746" s="1" t="n">
        <v>76</v>
      </c>
      <c r="AA3746" s="1" t="n">
        <v>7.1</v>
      </c>
      <c r="AB3746" s="1" t="n">
        <v>0.49</v>
      </c>
      <c r="AC3746" s="1" t="n">
        <v>0.3</v>
      </c>
      <c r="AD3746" s="1" t="n">
        <f aca="false">IF(F3746=0,0,Z3746/F3746)</f>
        <v>3.61904761904762</v>
      </c>
      <c r="AE3746" s="1" t="str">
        <f aca="false">IFERROR(LEFT(C3746,FIND("-",C3746)-1),C3746)</f>
        <v>SF</v>
      </c>
      <c r="AF3746" s="1" t="str">
        <f aca="false">B3746&amp;"|"&amp;A3746</f>
        <v>Axel Toupane|2016</v>
      </c>
      <c r="AG3746" s="1" t="n">
        <f aca="false">SUMPRODUCT(($A$2:$A$4670=A3746)*($Z$2:$Z$4670&gt;Z3746))+1</f>
        <v>400</v>
      </c>
    </row>
    <row r="3747" customFormat="false" ht="15" hidden="false" customHeight="false" outlineLevel="0" collapsed="false">
      <c r="A3747" s="1" t="n">
        <v>2016</v>
      </c>
      <c r="B3747" s="1" t="s">
        <v>976</v>
      </c>
      <c r="C3747" s="1" t="s">
        <v>128</v>
      </c>
      <c r="D3747" s="1" t="n">
        <v>22</v>
      </c>
      <c r="E3747" s="1" t="s">
        <v>173</v>
      </c>
      <c r="F3747" s="1" t="n">
        <v>68</v>
      </c>
      <c r="G3747" s="1" t="n">
        <v>53</v>
      </c>
      <c r="H3747" s="1" t="n">
        <v>1443</v>
      </c>
      <c r="I3747" s="1" t="n">
        <v>195</v>
      </c>
      <c r="J3747" s="1" t="n">
        <v>455</v>
      </c>
      <c r="K3747" s="1" t="n">
        <v>0.429</v>
      </c>
      <c r="L3747" s="1" t="n">
        <v>67</v>
      </c>
      <c r="M3747" s="1" t="n">
        <v>185</v>
      </c>
      <c r="N3747" s="1" t="n">
        <v>0.362</v>
      </c>
      <c r="O3747" s="1" t="n">
        <v>74</v>
      </c>
      <c r="P3747" s="1" t="n">
        <v>103</v>
      </c>
      <c r="Q3747" s="1" t="n">
        <v>0.718</v>
      </c>
      <c r="R3747" s="1" t="n">
        <v>34</v>
      </c>
      <c r="S3747" s="1" t="n">
        <v>114</v>
      </c>
      <c r="T3747" s="1" t="n">
        <v>148</v>
      </c>
      <c r="U3747" s="1" t="n">
        <v>79</v>
      </c>
      <c r="V3747" s="1" t="n">
        <v>52</v>
      </c>
      <c r="W3747" s="1" t="n">
        <v>10</v>
      </c>
      <c r="X3747" s="1" t="n">
        <v>99</v>
      </c>
      <c r="Y3747" s="1" t="n">
        <v>140</v>
      </c>
      <c r="Z3747" s="1" t="n">
        <v>531</v>
      </c>
      <c r="AA3747" s="1" t="n">
        <v>8.6</v>
      </c>
      <c r="AB3747" s="1" t="n">
        <v>0.531</v>
      </c>
      <c r="AC3747" s="1" t="n">
        <v>0.3</v>
      </c>
      <c r="AD3747" s="1" t="n">
        <f aca="false">IF(F3747=0,0,Z3747/F3747)</f>
        <v>7.80882352941176</v>
      </c>
      <c r="AE3747" s="1" t="str">
        <f aca="false">IFERROR(LEFT(C3747,FIND("-",C3747)-1),C3747)</f>
        <v>SG</v>
      </c>
      <c r="AF3747" s="1" t="str">
        <f aca="false">B3747&amp;"|"&amp;A3747</f>
        <v>Ben McLemore|2016</v>
      </c>
      <c r="AG3747" s="1" t="n">
        <f aca="false">SUMPRODUCT(($A$2:$A$4670=A3747)*($Z$2:$Z$4670&gt;Z3747))+1</f>
        <v>196</v>
      </c>
    </row>
    <row r="3748" customFormat="false" ht="15" hidden="false" customHeight="false" outlineLevel="0" collapsed="false">
      <c r="A3748" s="1" t="n">
        <v>2016</v>
      </c>
      <c r="B3748" s="1" t="s">
        <v>172</v>
      </c>
      <c r="C3748" s="1" t="s">
        <v>102</v>
      </c>
      <c r="D3748" s="1" t="n">
        <v>33</v>
      </c>
      <c r="E3748" s="1" t="s">
        <v>115</v>
      </c>
      <c r="F3748" s="1" t="n">
        <v>44</v>
      </c>
      <c r="G3748" s="1" t="n">
        <v>5</v>
      </c>
      <c r="H3748" s="1" t="n">
        <v>707</v>
      </c>
      <c r="I3748" s="1" t="n">
        <v>86</v>
      </c>
      <c r="J3748" s="1" t="n">
        <v>198</v>
      </c>
      <c r="K3748" s="1" t="n">
        <v>0.434</v>
      </c>
      <c r="L3748" s="1" t="n">
        <v>15</v>
      </c>
      <c r="M3748" s="1" t="n">
        <v>44</v>
      </c>
      <c r="N3748" s="1" t="n">
        <v>0.341</v>
      </c>
      <c r="O3748" s="1" t="n">
        <v>18</v>
      </c>
      <c r="P3748" s="1" t="n">
        <v>20</v>
      </c>
      <c r="Q3748" s="1" t="n">
        <v>0.9</v>
      </c>
      <c r="R3748" s="1" t="n">
        <v>8</v>
      </c>
      <c r="S3748" s="1" t="n">
        <v>64</v>
      </c>
      <c r="T3748" s="1" t="n">
        <v>72</v>
      </c>
      <c r="U3748" s="1" t="n">
        <v>116</v>
      </c>
      <c r="V3748" s="1" t="n">
        <v>14</v>
      </c>
      <c r="W3748" s="1" t="n">
        <v>1</v>
      </c>
      <c r="X3748" s="1" t="n">
        <v>53</v>
      </c>
      <c r="Y3748" s="1" t="n">
        <v>51</v>
      </c>
      <c r="Z3748" s="1" t="n">
        <v>205</v>
      </c>
      <c r="AA3748" s="1" t="n">
        <v>9.5</v>
      </c>
      <c r="AB3748" s="1" t="n">
        <v>0.496</v>
      </c>
      <c r="AC3748" s="1" t="n">
        <v>0.4</v>
      </c>
      <c r="AD3748" s="1" t="n">
        <f aca="false">IF(F3748=0,0,Z3748/F3748)</f>
        <v>4.65909090909091</v>
      </c>
      <c r="AE3748" s="1" t="str">
        <f aca="false">IFERROR(LEFT(C3748,FIND("-",C3748)-1),C3748)</f>
        <v>PG</v>
      </c>
      <c r="AF3748" s="1" t="str">
        <f aca="false">B3748&amp;"|"&amp;A3748</f>
        <v>Beno Udrih|2016</v>
      </c>
      <c r="AG3748" s="1" t="n">
        <f aca="false">SUMPRODUCT(($A$2:$A$4670=A3748)*($Z$2:$Z$4670&gt;Z3748))+1</f>
        <v>333</v>
      </c>
    </row>
    <row r="3749" customFormat="false" ht="15" hidden="false" customHeight="false" outlineLevel="0" collapsed="false">
      <c r="A3749" s="1" t="n">
        <v>2016</v>
      </c>
      <c r="B3749" s="1" t="s">
        <v>810</v>
      </c>
      <c r="C3749" s="1" t="s">
        <v>105</v>
      </c>
      <c r="D3749" s="1" t="n">
        <v>23</v>
      </c>
      <c r="E3749" s="1" t="s">
        <v>147</v>
      </c>
      <c r="F3749" s="1" t="n">
        <v>82</v>
      </c>
      <c r="G3749" s="1" t="n">
        <v>22</v>
      </c>
      <c r="H3749" s="1" t="n">
        <v>1808</v>
      </c>
      <c r="I3749" s="1" t="n">
        <v>156</v>
      </c>
      <c r="J3749" s="1" t="n">
        <v>288</v>
      </c>
      <c r="K3749" s="1" t="n">
        <v>0.542</v>
      </c>
      <c r="L3749" s="1" t="n">
        <v>0</v>
      </c>
      <c r="M3749" s="1" t="n">
        <v>1</v>
      </c>
      <c r="N3749" s="1" t="n">
        <v>0</v>
      </c>
      <c r="O3749" s="1" t="n">
        <v>142</v>
      </c>
      <c r="P3749" s="1" t="n">
        <v>226</v>
      </c>
      <c r="Q3749" s="1" t="n">
        <v>0.628</v>
      </c>
      <c r="R3749" s="1" t="n">
        <v>182</v>
      </c>
      <c r="S3749" s="1" t="n">
        <v>473</v>
      </c>
      <c r="T3749" s="1" t="n">
        <v>655</v>
      </c>
      <c r="U3749" s="1" t="n">
        <v>29</v>
      </c>
      <c r="V3749" s="1" t="n">
        <v>19</v>
      </c>
      <c r="W3749" s="1" t="n">
        <v>133</v>
      </c>
      <c r="X3749" s="1" t="n">
        <v>71</v>
      </c>
      <c r="Y3749" s="1" t="n">
        <v>225</v>
      </c>
      <c r="Z3749" s="1" t="n">
        <v>454</v>
      </c>
      <c r="AA3749" s="1" t="n">
        <v>14.9</v>
      </c>
      <c r="AB3749" s="1" t="n">
        <v>0.586</v>
      </c>
      <c r="AC3749" s="1" t="n">
        <v>5.9</v>
      </c>
      <c r="AD3749" s="1" t="n">
        <f aca="false">IF(F3749=0,0,Z3749/F3749)</f>
        <v>5.53658536585366</v>
      </c>
      <c r="AE3749" s="1" t="str">
        <f aca="false">IFERROR(LEFT(C3749,FIND("-",C3749)-1),C3749)</f>
        <v>C</v>
      </c>
      <c r="AF3749" s="1" t="str">
        <f aca="false">B3749&amp;"|"&amp;A3749</f>
        <v>Bismack Biyombo|2016</v>
      </c>
      <c r="AG3749" s="1" t="n">
        <f aca="false">SUMPRODUCT(($A$2:$A$4670=A3749)*($Z$2:$Z$4670&gt;Z3749))+1</f>
        <v>235</v>
      </c>
    </row>
    <row r="3750" customFormat="false" ht="15" hidden="false" customHeight="false" outlineLevel="0" collapsed="false">
      <c r="A3750" s="1" t="n">
        <v>2016</v>
      </c>
      <c r="B3750" s="1" t="s">
        <v>743</v>
      </c>
      <c r="C3750" s="1" t="s">
        <v>92</v>
      </c>
      <c r="D3750" s="1" t="n">
        <v>26</v>
      </c>
      <c r="E3750" s="1" t="s">
        <v>108</v>
      </c>
      <c r="F3750" s="1" t="n">
        <v>35</v>
      </c>
      <c r="G3750" s="1" t="n">
        <v>35</v>
      </c>
      <c r="H3750" s="1" t="n">
        <v>1170</v>
      </c>
      <c r="I3750" s="1" t="n">
        <v>301</v>
      </c>
      <c r="J3750" s="1" t="n">
        <v>603</v>
      </c>
      <c r="K3750" s="1" t="n">
        <v>0.499</v>
      </c>
      <c r="L3750" s="1" t="n">
        <v>6</v>
      </c>
      <c r="M3750" s="1" t="n">
        <v>18</v>
      </c>
      <c r="N3750" s="1" t="n">
        <v>0.333</v>
      </c>
      <c r="O3750" s="1" t="n">
        <v>141</v>
      </c>
      <c r="P3750" s="1" t="n">
        <v>194</v>
      </c>
      <c r="Q3750" s="1" t="n">
        <v>0.727</v>
      </c>
      <c r="R3750" s="1" t="n">
        <v>51</v>
      </c>
      <c r="S3750" s="1" t="n">
        <v>243</v>
      </c>
      <c r="T3750" s="1" t="n">
        <v>294</v>
      </c>
      <c r="U3750" s="1" t="n">
        <v>170</v>
      </c>
      <c r="V3750" s="1" t="n">
        <v>28</v>
      </c>
      <c r="W3750" s="1" t="n">
        <v>17</v>
      </c>
      <c r="X3750" s="1" t="n">
        <v>83</v>
      </c>
      <c r="Y3750" s="1" t="n">
        <v>95</v>
      </c>
      <c r="Z3750" s="1" t="n">
        <v>749</v>
      </c>
      <c r="AA3750" s="1" t="n">
        <v>22.1</v>
      </c>
      <c r="AB3750" s="1" t="n">
        <v>0.544</v>
      </c>
      <c r="AC3750" s="1" t="n">
        <v>3.8</v>
      </c>
      <c r="AD3750" s="1" t="n">
        <f aca="false">IF(F3750=0,0,Z3750/F3750)</f>
        <v>21.4</v>
      </c>
      <c r="AE3750" s="1" t="str">
        <f aca="false">IFERROR(LEFT(C3750,FIND("-",C3750)-1),C3750)</f>
        <v>PF</v>
      </c>
      <c r="AF3750" s="1" t="str">
        <f aca="false">B3750&amp;"|"&amp;A3750</f>
        <v>Blake Griffin|2016</v>
      </c>
      <c r="AG3750" s="1" t="n">
        <f aca="false">SUMPRODUCT(($A$2:$A$4670=A3750)*($Z$2:$Z$4670&gt;Z3750))+1</f>
        <v>135</v>
      </c>
    </row>
    <row r="3751" customFormat="false" ht="15" hidden="false" customHeight="false" outlineLevel="0" collapsed="false">
      <c r="A3751" s="1" t="n">
        <v>2016</v>
      </c>
      <c r="B3751" s="1" t="s">
        <v>1134</v>
      </c>
      <c r="C3751" s="1" t="s">
        <v>105</v>
      </c>
      <c r="D3751" s="1" t="n">
        <v>27</v>
      </c>
      <c r="E3751" s="1" t="s">
        <v>194</v>
      </c>
      <c r="F3751" s="1" t="n">
        <v>54</v>
      </c>
      <c r="G3751" s="1" t="n">
        <v>4</v>
      </c>
      <c r="H3751" s="1" t="n">
        <v>508</v>
      </c>
      <c r="I3751" s="1" t="n">
        <v>105</v>
      </c>
      <c r="J3751" s="1" t="n">
        <v>174</v>
      </c>
      <c r="K3751" s="1" t="n">
        <v>0.603</v>
      </c>
      <c r="L3751" s="1" t="n">
        <v>0</v>
      </c>
      <c r="M3751" s="1" t="n">
        <v>0</v>
      </c>
      <c r="O3751" s="1" t="n">
        <v>87</v>
      </c>
      <c r="P3751" s="1" t="n">
        <v>114</v>
      </c>
      <c r="Q3751" s="1" t="n">
        <v>0.763</v>
      </c>
      <c r="R3751" s="1" t="n">
        <v>73</v>
      </c>
      <c r="S3751" s="1" t="n">
        <v>121</v>
      </c>
      <c r="T3751" s="1" t="n">
        <v>194</v>
      </c>
      <c r="U3751" s="1" t="n">
        <v>21</v>
      </c>
      <c r="V3751" s="1" t="n">
        <v>12</v>
      </c>
      <c r="W3751" s="1" t="n">
        <v>23</v>
      </c>
      <c r="X3751" s="1" t="n">
        <v>29</v>
      </c>
      <c r="Y3751" s="1" t="n">
        <v>54</v>
      </c>
      <c r="Z3751" s="1" t="n">
        <v>297</v>
      </c>
      <c r="AA3751" s="1" t="n">
        <v>27.7</v>
      </c>
      <c r="AB3751" s="1" t="n">
        <v>0.662</v>
      </c>
      <c r="AC3751" s="1" t="n">
        <v>3.4</v>
      </c>
      <c r="AD3751" s="1" t="n">
        <f aca="false">IF(F3751=0,0,Z3751/F3751)</f>
        <v>5.5</v>
      </c>
      <c r="AE3751" s="1" t="str">
        <f aca="false">IFERROR(LEFT(C3751,FIND("-",C3751)-1),C3751)</f>
        <v>C</v>
      </c>
      <c r="AF3751" s="1" t="str">
        <f aca="false">B3751&amp;"|"&amp;A3751</f>
        <v>Boban Marjanovic|2016</v>
      </c>
      <c r="AG3751" s="1" t="n">
        <f aca="false">SUMPRODUCT(($A$2:$A$4670=A3751)*($Z$2:$Z$4670&gt;Z3751))+1</f>
        <v>302</v>
      </c>
    </row>
    <row r="3752" customFormat="false" ht="15" hidden="false" customHeight="false" outlineLevel="0" collapsed="false">
      <c r="A3752" s="1" t="n">
        <v>2016</v>
      </c>
      <c r="B3752" s="1" t="s">
        <v>1135</v>
      </c>
      <c r="C3752" s="1" t="s">
        <v>92</v>
      </c>
      <c r="D3752" s="1" t="n">
        <v>20</v>
      </c>
      <c r="E3752" s="1" t="s">
        <v>106</v>
      </c>
      <c r="F3752" s="1" t="n">
        <v>62</v>
      </c>
      <c r="G3752" s="1" t="n">
        <v>4</v>
      </c>
      <c r="H3752" s="1" t="n">
        <v>1102</v>
      </c>
      <c r="I3752" s="1" t="n">
        <v>186</v>
      </c>
      <c r="J3752" s="1" t="n">
        <v>436</v>
      </c>
      <c r="K3752" s="1" t="n">
        <v>0.427</v>
      </c>
      <c r="L3752" s="1" t="n">
        <v>16</v>
      </c>
      <c r="M3752" s="1" t="n">
        <v>52</v>
      </c>
      <c r="N3752" s="1" t="n">
        <v>0.308</v>
      </c>
      <c r="O3752" s="1" t="n">
        <v>48</v>
      </c>
      <c r="P3752" s="1" t="n">
        <v>66</v>
      </c>
      <c r="Q3752" s="1" t="n">
        <v>0.727</v>
      </c>
      <c r="R3752" s="1" t="n">
        <v>123</v>
      </c>
      <c r="S3752" s="1" t="n">
        <v>214</v>
      </c>
      <c r="T3752" s="1" t="n">
        <v>337</v>
      </c>
      <c r="U3752" s="1" t="n">
        <v>52</v>
      </c>
      <c r="V3752" s="1" t="n">
        <v>25</v>
      </c>
      <c r="W3752" s="1" t="n">
        <v>22</v>
      </c>
      <c r="X3752" s="1" t="n">
        <v>54</v>
      </c>
      <c r="Y3752" s="1" t="n">
        <v>100</v>
      </c>
      <c r="Z3752" s="1" t="n">
        <v>436</v>
      </c>
      <c r="AA3752" s="1" t="n">
        <v>13.8</v>
      </c>
      <c r="AB3752" s="1" t="n">
        <v>0.469</v>
      </c>
      <c r="AC3752" s="1" t="n">
        <v>1.5</v>
      </c>
      <c r="AD3752" s="1" t="n">
        <f aca="false">IF(F3752=0,0,Z3752/F3752)</f>
        <v>7.03225806451613</v>
      </c>
      <c r="AE3752" s="1" t="str">
        <f aca="false">IFERROR(LEFT(C3752,FIND("-",C3752)-1),C3752)</f>
        <v>PF</v>
      </c>
      <c r="AF3752" s="1" t="str">
        <f aca="false">B3752&amp;"|"&amp;A3752</f>
        <v>Bobby Portis|2016</v>
      </c>
      <c r="AG3752" s="1" t="n">
        <f aca="false">SUMPRODUCT(($A$2:$A$4670=A3752)*($Z$2:$Z$4670&gt;Z3752))+1</f>
        <v>238</v>
      </c>
    </row>
    <row r="3753" customFormat="false" ht="15" hidden="false" customHeight="false" outlineLevel="0" collapsed="false">
      <c r="A3753" s="1" t="n">
        <v>2016</v>
      </c>
      <c r="B3753" s="1" t="s">
        <v>1052</v>
      </c>
      <c r="C3753" s="1" t="s">
        <v>123</v>
      </c>
      <c r="D3753" s="1" t="n">
        <v>26</v>
      </c>
      <c r="E3753" s="1" t="s">
        <v>891</v>
      </c>
      <c r="F3753" s="1" t="n">
        <v>79</v>
      </c>
      <c r="G3753" s="1" t="n">
        <v>39</v>
      </c>
      <c r="H3753" s="1" t="n">
        <v>2115</v>
      </c>
      <c r="I3753" s="1" t="n">
        <v>324</v>
      </c>
      <c r="J3753" s="1" t="n">
        <v>749</v>
      </c>
      <c r="K3753" s="1" t="n">
        <v>0.433</v>
      </c>
      <c r="L3753" s="1" t="n">
        <v>129</v>
      </c>
      <c r="M3753" s="1" t="n">
        <v>338</v>
      </c>
      <c r="N3753" s="1" t="n">
        <v>0.382</v>
      </c>
      <c r="O3753" s="1" t="n">
        <v>110</v>
      </c>
      <c r="P3753" s="1" t="n">
        <v>132</v>
      </c>
      <c r="Q3753" s="1" t="n">
        <v>0.833</v>
      </c>
      <c r="R3753" s="1" t="n">
        <v>36</v>
      </c>
      <c r="S3753" s="1" t="n">
        <v>219</v>
      </c>
      <c r="T3753" s="1" t="n">
        <v>255</v>
      </c>
      <c r="U3753" s="1" t="n">
        <v>99</v>
      </c>
      <c r="V3753" s="1" t="n">
        <v>29</v>
      </c>
      <c r="W3753" s="1" t="n">
        <v>5</v>
      </c>
      <c r="X3753" s="1" t="n">
        <v>115</v>
      </c>
      <c r="Y3753" s="1" t="n">
        <v>119</v>
      </c>
      <c r="Z3753" s="1" t="n">
        <v>887</v>
      </c>
      <c r="AA3753" s="1" t="n">
        <v>10.7</v>
      </c>
      <c r="AB3753" s="1" t="n">
        <v>0.55</v>
      </c>
      <c r="AC3753" s="1" t="n">
        <v>0.9</v>
      </c>
      <c r="AD3753" s="1" t="n">
        <f aca="false">IF(F3753=0,0,Z3753/F3753)</f>
        <v>11.2278481012658</v>
      </c>
      <c r="AE3753" s="1" t="str">
        <f aca="false">IFERROR(LEFT(C3753,FIND("-",C3753)-1),C3753)</f>
        <v>SF</v>
      </c>
      <c r="AF3753" s="1" t="str">
        <f aca="false">B3753&amp;"|"&amp;A3753</f>
        <v>Bojan Bogdanovic|2016</v>
      </c>
      <c r="AG3753" s="1" t="n">
        <f aca="false">SUMPRODUCT(($A$2:$A$4670=A3753)*($Z$2:$Z$4670&gt;Z3753))+1</f>
        <v>97</v>
      </c>
    </row>
    <row r="3754" customFormat="false" ht="15" hidden="false" customHeight="false" outlineLevel="0" collapsed="false">
      <c r="A3754" s="1" t="n">
        <v>2016</v>
      </c>
      <c r="B3754" s="1" t="s">
        <v>183</v>
      </c>
      <c r="C3754" s="1" t="s">
        <v>92</v>
      </c>
      <c r="D3754" s="1" t="n">
        <v>33</v>
      </c>
      <c r="E3754" s="1" t="s">
        <v>194</v>
      </c>
      <c r="F3754" s="1" t="n">
        <v>76</v>
      </c>
      <c r="G3754" s="1" t="n">
        <v>4</v>
      </c>
      <c r="H3754" s="1" t="n">
        <v>1386</v>
      </c>
      <c r="I3754" s="1" t="n">
        <v>202</v>
      </c>
      <c r="J3754" s="1" t="n">
        <v>383</v>
      </c>
      <c r="K3754" s="1" t="n">
        <v>0.527</v>
      </c>
      <c r="L3754" s="1" t="n">
        <v>25</v>
      </c>
      <c r="M3754" s="1" t="n">
        <v>69</v>
      </c>
      <c r="N3754" s="1" t="n">
        <v>0.362</v>
      </c>
      <c r="O3754" s="1" t="n">
        <v>56</v>
      </c>
      <c r="P3754" s="1" t="n">
        <v>76</v>
      </c>
      <c r="Q3754" s="1" t="n">
        <v>0.737</v>
      </c>
      <c r="R3754" s="1" t="n">
        <v>58</v>
      </c>
      <c r="S3754" s="1" t="n">
        <v>175</v>
      </c>
      <c r="T3754" s="1" t="n">
        <v>233</v>
      </c>
      <c r="U3754" s="1" t="n">
        <v>176</v>
      </c>
      <c r="V3754" s="1" t="n">
        <v>26</v>
      </c>
      <c r="W3754" s="1" t="n">
        <v>21</v>
      </c>
      <c r="X3754" s="1" t="n">
        <v>97</v>
      </c>
      <c r="Y3754" s="1" t="n">
        <v>102</v>
      </c>
      <c r="Z3754" s="1" t="n">
        <v>485</v>
      </c>
      <c r="AA3754" s="1" t="n">
        <v>14</v>
      </c>
      <c r="AB3754" s="1" t="n">
        <v>0.582</v>
      </c>
      <c r="AC3754" s="1" t="n">
        <v>3.8</v>
      </c>
      <c r="AD3754" s="1" t="n">
        <f aca="false">IF(F3754=0,0,Z3754/F3754)</f>
        <v>6.38157894736842</v>
      </c>
      <c r="AE3754" s="1" t="str">
        <f aca="false">IFERROR(LEFT(C3754,FIND("-",C3754)-1),C3754)</f>
        <v>PF</v>
      </c>
      <c r="AF3754" s="1" t="str">
        <f aca="false">B3754&amp;"|"&amp;A3754</f>
        <v>Boris Diaw|2016</v>
      </c>
      <c r="AG3754" s="1" t="n">
        <f aca="false">SUMPRODUCT(($A$2:$A$4670=A3754)*($Z$2:$Z$4670&gt;Z3754))+1</f>
        <v>217</v>
      </c>
    </row>
    <row r="3755" customFormat="false" ht="15" hidden="false" customHeight="false" outlineLevel="0" collapsed="false">
      <c r="A3755" s="1" t="n">
        <v>2016</v>
      </c>
      <c r="B3755" s="1" t="s">
        <v>900</v>
      </c>
      <c r="C3755" s="1" t="s">
        <v>128</v>
      </c>
      <c r="D3755" s="1" t="n">
        <v>22</v>
      </c>
      <c r="E3755" s="1" t="s">
        <v>137</v>
      </c>
      <c r="F3755" s="1" t="n">
        <v>55</v>
      </c>
      <c r="G3755" s="1" t="n">
        <v>35</v>
      </c>
      <c r="H3755" s="1" t="n">
        <v>1708</v>
      </c>
      <c r="I3755" s="1" t="n">
        <v>359</v>
      </c>
      <c r="J3755" s="1" t="n">
        <v>799</v>
      </c>
      <c r="K3755" s="1" t="n">
        <v>0.449</v>
      </c>
      <c r="L3755" s="1" t="n">
        <v>105</v>
      </c>
      <c r="M3755" s="1" t="n">
        <v>271</v>
      </c>
      <c r="N3755" s="1" t="n">
        <v>0.387</v>
      </c>
      <c r="O3755" s="1" t="n">
        <v>135</v>
      </c>
      <c r="P3755" s="1" t="n">
        <v>176</v>
      </c>
      <c r="Q3755" s="1" t="n">
        <v>0.767</v>
      </c>
      <c r="R3755" s="1" t="n">
        <v>41</v>
      </c>
      <c r="S3755" s="1" t="n">
        <v>147</v>
      </c>
      <c r="T3755" s="1" t="n">
        <v>188</v>
      </c>
      <c r="U3755" s="1" t="n">
        <v>162</v>
      </c>
      <c r="V3755" s="1" t="n">
        <v>54</v>
      </c>
      <c r="W3755" s="1" t="n">
        <v>11</v>
      </c>
      <c r="X3755" s="1" t="n">
        <v>112</v>
      </c>
      <c r="Y3755" s="1" t="n">
        <v>117</v>
      </c>
      <c r="Z3755" s="1" t="n">
        <v>958</v>
      </c>
      <c r="AA3755" s="1" t="n">
        <v>15.5</v>
      </c>
      <c r="AB3755" s="1" t="n">
        <v>0.547</v>
      </c>
      <c r="AC3755" s="1" t="n">
        <v>2.7</v>
      </c>
      <c r="AD3755" s="1" t="n">
        <f aca="false">IF(F3755=0,0,Z3755/F3755)</f>
        <v>17.4181818181818</v>
      </c>
      <c r="AE3755" s="1" t="str">
        <f aca="false">IFERROR(LEFT(C3755,FIND("-",C3755)-1),C3755)</f>
        <v>SG</v>
      </c>
      <c r="AF3755" s="1" t="str">
        <f aca="false">B3755&amp;"|"&amp;A3755</f>
        <v>Bradley Beal|2016</v>
      </c>
      <c r="AG3755" s="1" t="n">
        <f aca="false">SUMPRODUCT(($A$2:$A$4670=A3755)*($Z$2:$Z$4670&gt;Z3755))+1</f>
        <v>85</v>
      </c>
    </row>
    <row r="3756" customFormat="false" ht="15" hidden="false" customHeight="false" outlineLevel="0" collapsed="false">
      <c r="A3756" s="1" t="n">
        <v>2016</v>
      </c>
      <c r="B3756" s="1" t="s">
        <v>187</v>
      </c>
      <c r="C3756" s="1" t="s">
        <v>92</v>
      </c>
      <c r="D3756" s="1" t="n">
        <v>28</v>
      </c>
      <c r="E3756" s="1" t="s">
        <v>140</v>
      </c>
      <c r="F3756" s="1" t="n">
        <v>12</v>
      </c>
      <c r="G3756" s="1" t="n">
        <v>2</v>
      </c>
      <c r="H3756" s="1" t="n">
        <v>212</v>
      </c>
      <c r="I3756" s="1" t="n">
        <v>35</v>
      </c>
      <c r="J3756" s="1" t="n">
        <v>52</v>
      </c>
      <c r="K3756" s="1" t="n">
        <v>0.673</v>
      </c>
      <c r="L3756" s="1" t="n">
        <v>0</v>
      </c>
      <c r="M3756" s="1" t="n">
        <v>0</v>
      </c>
      <c r="O3756" s="1" t="n">
        <v>13</v>
      </c>
      <c r="P3756" s="1" t="n">
        <v>24</v>
      </c>
      <c r="Q3756" s="1" t="n">
        <v>0.542</v>
      </c>
      <c r="R3756" s="1" t="n">
        <v>14</v>
      </c>
      <c r="S3756" s="1" t="n">
        <v>29</v>
      </c>
      <c r="T3756" s="1" t="n">
        <v>43</v>
      </c>
      <c r="U3756" s="1" t="n">
        <v>6</v>
      </c>
      <c r="V3756" s="1" t="n">
        <v>5</v>
      </c>
      <c r="W3756" s="1" t="n">
        <v>15</v>
      </c>
      <c r="X3756" s="1" t="n">
        <v>10</v>
      </c>
      <c r="Y3756" s="1" t="n">
        <v>21</v>
      </c>
      <c r="Z3756" s="1" t="n">
        <v>83</v>
      </c>
      <c r="AA3756" s="1" t="n">
        <v>18.3</v>
      </c>
      <c r="AB3756" s="1" t="n">
        <v>0.663</v>
      </c>
      <c r="AC3756" s="1" t="n">
        <v>0.7</v>
      </c>
      <c r="AD3756" s="1" t="n">
        <f aca="false">IF(F3756=0,0,Z3756/F3756)</f>
        <v>6.91666666666667</v>
      </c>
      <c r="AE3756" s="1" t="str">
        <f aca="false">IFERROR(LEFT(C3756,FIND("-",C3756)-1),C3756)</f>
        <v>PF</v>
      </c>
      <c r="AF3756" s="1" t="str">
        <f aca="false">B3756&amp;"|"&amp;A3756</f>
        <v>Brandan Wright|2016</v>
      </c>
      <c r="AG3756" s="1" t="n">
        <f aca="false">SUMPRODUCT(($A$2:$A$4670=A3756)*($Z$2:$Z$4670&gt;Z3756))+1</f>
        <v>395</v>
      </c>
    </row>
    <row r="3757" customFormat="false" ht="15" hidden="false" customHeight="false" outlineLevel="0" collapsed="false">
      <c r="A3757" s="1" t="n">
        <v>2016</v>
      </c>
      <c r="B3757" s="1" t="s">
        <v>1136</v>
      </c>
      <c r="C3757" s="1" t="s">
        <v>92</v>
      </c>
      <c r="D3757" s="1" t="n">
        <v>22</v>
      </c>
      <c r="E3757" s="1" t="s">
        <v>108</v>
      </c>
      <c r="F3757" s="1" t="n">
        <v>6</v>
      </c>
      <c r="G3757" s="1" t="n">
        <v>0</v>
      </c>
      <c r="H3757" s="1" t="n">
        <v>29</v>
      </c>
      <c r="I3757" s="1" t="n">
        <v>2</v>
      </c>
      <c r="J3757" s="1" t="n">
        <v>5</v>
      </c>
      <c r="K3757" s="1" t="n">
        <v>0.4</v>
      </c>
      <c r="L3757" s="1" t="n">
        <v>0</v>
      </c>
      <c r="M3757" s="1" t="n">
        <v>0</v>
      </c>
      <c r="O3757" s="1" t="n">
        <v>1</v>
      </c>
      <c r="P3757" s="1" t="n">
        <v>1</v>
      </c>
      <c r="Q3757" s="1" t="n">
        <v>1</v>
      </c>
      <c r="R3757" s="1" t="n">
        <v>2</v>
      </c>
      <c r="S3757" s="1" t="n">
        <v>2</v>
      </c>
      <c r="T3757" s="1" t="n">
        <v>4</v>
      </c>
      <c r="U3757" s="1" t="n">
        <v>0</v>
      </c>
      <c r="V3757" s="1" t="n">
        <v>0</v>
      </c>
      <c r="W3757" s="1" t="n">
        <v>1</v>
      </c>
      <c r="X3757" s="1" t="n">
        <v>0</v>
      </c>
      <c r="Y3757" s="1" t="n">
        <v>2</v>
      </c>
      <c r="Z3757" s="1" t="n">
        <v>5</v>
      </c>
      <c r="AA3757" s="1" t="n">
        <v>7.1</v>
      </c>
      <c r="AB3757" s="1" t="n">
        <v>0.46</v>
      </c>
      <c r="AC3757" s="1" t="n">
        <v>0</v>
      </c>
      <c r="AD3757" s="1" t="n">
        <f aca="false">IF(F3757=0,0,Z3757/F3757)</f>
        <v>0.833333333333333</v>
      </c>
      <c r="AE3757" s="1" t="str">
        <f aca="false">IFERROR(LEFT(C3757,FIND("-",C3757)-1),C3757)</f>
        <v>PF</v>
      </c>
      <c r="AF3757" s="1" t="str">
        <f aca="false">B3757&amp;"|"&amp;A3757</f>
        <v>Branden Dawson|2016</v>
      </c>
      <c r="AG3757" s="1" t="n">
        <f aca="false">SUMPRODUCT(($A$2:$A$4670=A3757)*($Z$2:$Z$4670&gt;Z3757))+1</f>
        <v>469</v>
      </c>
    </row>
    <row r="3758" customFormat="false" ht="15" hidden="false" customHeight="false" outlineLevel="0" collapsed="false">
      <c r="A3758" s="1" t="n">
        <v>2016</v>
      </c>
      <c r="B3758" s="1" t="s">
        <v>188</v>
      </c>
      <c r="C3758" s="1" t="s">
        <v>92</v>
      </c>
      <c r="D3758" s="1" t="n">
        <v>30</v>
      </c>
      <c r="E3758" s="1" t="s">
        <v>154</v>
      </c>
      <c r="F3758" s="1" t="n">
        <v>66</v>
      </c>
      <c r="G3758" s="1" t="n">
        <v>0</v>
      </c>
      <c r="H3758" s="1" t="n">
        <v>1342</v>
      </c>
      <c r="I3758" s="1" t="n">
        <v>174</v>
      </c>
      <c r="J3758" s="1" t="n">
        <v>317</v>
      </c>
      <c r="K3758" s="1" t="n">
        <v>0.549</v>
      </c>
      <c r="L3758" s="1" t="n">
        <v>0</v>
      </c>
      <c r="M3758" s="1" t="n">
        <v>2</v>
      </c>
      <c r="N3758" s="1" t="n">
        <v>0</v>
      </c>
      <c r="O3758" s="1" t="n">
        <v>125</v>
      </c>
      <c r="P3758" s="1" t="n">
        <v>148</v>
      </c>
      <c r="Q3758" s="1" t="n">
        <v>0.845</v>
      </c>
      <c r="R3758" s="1" t="n">
        <v>104</v>
      </c>
      <c r="S3758" s="1" t="n">
        <v>181</v>
      </c>
      <c r="T3758" s="1" t="n">
        <v>285</v>
      </c>
      <c r="U3758" s="1" t="n">
        <v>74</v>
      </c>
      <c r="V3758" s="1" t="n">
        <v>33</v>
      </c>
      <c r="W3758" s="1" t="n">
        <v>55</v>
      </c>
      <c r="X3758" s="1" t="n">
        <v>42</v>
      </c>
      <c r="Y3758" s="1" t="n">
        <v>125</v>
      </c>
      <c r="Z3758" s="1" t="n">
        <v>473</v>
      </c>
      <c r="AA3758" s="1" t="n">
        <v>17.4</v>
      </c>
      <c r="AB3758" s="1" t="n">
        <v>0.619</v>
      </c>
      <c r="AC3758" s="1" t="n">
        <v>4.1</v>
      </c>
      <c r="AD3758" s="1" t="n">
        <f aca="false">IF(F3758=0,0,Z3758/F3758)</f>
        <v>7.16666666666667</v>
      </c>
      <c r="AE3758" s="1" t="str">
        <f aca="false">IFERROR(LEFT(C3758,FIND("-",C3758)-1),C3758)</f>
        <v>PF</v>
      </c>
      <c r="AF3758" s="1" t="str">
        <f aca="false">B3758&amp;"|"&amp;A3758</f>
        <v>Brandon Bass|2016</v>
      </c>
      <c r="AG3758" s="1" t="n">
        <f aca="false">SUMPRODUCT(($A$2:$A$4670=A3758)*($Z$2:$Z$4670&gt;Z3758))+1</f>
        <v>227</v>
      </c>
    </row>
    <row r="3759" customFormat="false" ht="15" hidden="false" customHeight="false" outlineLevel="0" collapsed="false">
      <c r="A3759" s="1" t="n">
        <v>2016</v>
      </c>
      <c r="B3759" s="1" t="s">
        <v>680</v>
      </c>
      <c r="C3759" s="1" t="s">
        <v>102</v>
      </c>
      <c r="D3759" s="1" t="n">
        <v>26</v>
      </c>
      <c r="E3759" s="1" t="s">
        <v>115</v>
      </c>
      <c r="F3759" s="1" t="n">
        <v>48</v>
      </c>
      <c r="G3759" s="1" t="n">
        <v>7</v>
      </c>
      <c r="H3759" s="1" t="n">
        <v>868</v>
      </c>
      <c r="I3759" s="1" t="n">
        <v>112</v>
      </c>
      <c r="J3759" s="1" t="n">
        <v>304</v>
      </c>
      <c r="K3759" s="1" t="n">
        <v>0.368</v>
      </c>
      <c r="L3759" s="1" t="n">
        <v>51</v>
      </c>
      <c r="M3759" s="1" t="n">
        <v>155</v>
      </c>
      <c r="N3759" s="1" t="n">
        <v>0.329</v>
      </c>
      <c r="O3759" s="1" t="n">
        <v>57</v>
      </c>
      <c r="P3759" s="1" t="n">
        <v>78</v>
      </c>
      <c r="Q3759" s="1" t="n">
        <v>0.731</v>
      </c>
      <c r="R3759" s="1" t="n">
        <v>16</v>
      </c>
      <c r="S3759" s="1" t="n">
        <v>80</v>
      </c>
      <c r="T3759" s="1" t="n">
        <v>96</v>
      </c>
      <c r="U3759" s="1" t="n">
        <v>170</v>
      </c>
      <c r="V3759" s="1" t="n">
        <v>29</v>
      </c>
      <c r="W3759" s="1" t="n">
        <v>7</v>
      </c>
      <c r="X3759" s="1" t="n">
        <v>57</v>
      </c>
      <c r="Y3759" s="1" t="n">
        <v>57</v>
      </c>
      <c r="Z3759" s="1" t="n">
        <v>332</v>
      </c>
      <c r="AA3759" s="1" t="n">
        <v>13.7</v>
      </c>
      <c r="AB3759" s="1" t="n">
        <v>0.491</v>
      </c>
      <c r="AC3759" s="1" t="n">
        <v>1.5</v>
      </c>
      <c r="AD3759" s="1" t="n">
        <f aca="false">IF(F3759=0,0,Z3759/F3759)</f>
        <v>6.91666666666667</v>
      </c>
      <c r="AE3759" s="1" t="str">
        <f aca="false">IFERROR(LEFT(C3759,FIND("-",C3759)-1),C3759)</f>
        <v>PG</v>
      </c>
      <c r="AF3759" s="1" t="str">
        <f aca="false">B3759&amp;"|"&amp;A3759</f>
        <v>Brandon Jennings|2016</v>
      </c>
      <c r="AG3759" s="1" t="n">
        <f aca="false">SUMPRODUCT(($A$2:$A$4670=A3759)*($Z$2:$Z$4670&gt;Z3759))+1</f>
        <v>279</v>
      </c>
    </row>
    <row r="3760" customFormat="false" ht="15" hidden="false" customHeight="false" outlineLevel="0" collapsed="false">
      <c r="A3760" s="1" t="n">
        <v>2016</v>
      </c>
      <c r="B3760" s="1" t="s">
        <v>811</v>
      </c>
      <c r="C3760" s="1" t="s">
        <v>128</v>
      </c>
      <c r="D3760" s="1" t="n">
        <v>24</v>
      </c>
      <c r="E3760" s="1" t="s">
        <v>124</v>
      </c>
      <c r="F3760" s="1" t="n">
        <v>52</v>
      </c>
      <c r="G3760" s="1" t="n">
        <v>50</v>
      </c>
      <c r="H3760" s="1" t="n">
        <v>1870</v>
      </c>
      <c r="I3760" s="1" t="n">
        <v>371</v>
      </c>
      <c r="J3760" s="1" t="n">
        <v>895</v>
      </c>
      <c r="K3760" s="1" t="n">
        <v>0.415</v>
      </c>
      <c r="L3760" s="1" t="n">
        <v>120</v>
      </c>
      <c r="M3760" s="1" t="n">
        <v>351</v>
      </c>
      <c r="N3760" s="1" t="n">
        <v>0.342</v>
      </c>
      <c r="O3760" s="1" t="n">
        <v>156</v>
      </c>
      <c r="P3760" s="1" t="n">
        <v>183</v>
      </c>
      <c r="Q3760" s="1" t="n">
        <v>0.852</v>
      </c>
      <c r="R3760" s="1" t="n">
        <v>36</v>
      </c>
      <c r="S3760" s="1" t="n">
        <v>166</v>
      </c>
      <c r="T3760" s="1" t="n">
        <v>202</v>
      </c>
      <c r="U3760" s="1" t="n">
        <v>263</v>
      </c>
      <c r="V3760" s="1" t="n">
        <v>61</v>
      </c>
      <c r="W3760" s="1" t="n">
        <v>20</v>
      </c>
      <c r="X3760" s="1" t="n">
        <v>177</v>
      </c>
      <c r="Y3760" s="1" t="n">
        <v>124</v>
      </c>
      <c r="Z3760" s="1" t="n">
        <v>1018</v>
      </c>
      <c r="AA3760" s="1" t="n">
        <v>14.7</v>
      </c>
      <c r="AB3760" s="1" t="n">
        <v>0.522</v>
      </c>
      <c r="AC3760" s="1" t="n">
        <v>1.7</v>
      </c>
      <c r="AD3760" s="1" t="n">
        <f aca="false">IF(F3760=0,0,Z3760/F3760)</f>
        <v>19.5769230769231</v>
      </c>
      <c r="AE3760" s="1" t="str">
        <f aca="false">IFERROR(LEFT(C3760,FIND("-",C3760)-1),C3760)</f>
        <v>SG</v>
      </c>
      <c r="AF3760" s="1" t="str">
        <f aca="false">B3760&amp;"|"&amp;A3760</f>
        <v>Brandon Knight|2016</v>
      </c>
      <c r="AG3760" s="1" t="n">
        <f aca="false">SUMPRODUCT(($A$2:$A$4670=A3760)*($Z$2:$Z$4670&gt;Z3760))+1</f>
        <v>73</v>
      </c>
    </row>
    <row r="3761" customFormat="false" ht="15" hidden="false" customHeight="false" outlineLevel="0" collapsed="false">
      <c r="A3761" s="1" t="n">
        <v>2016</v>
      </c>
      <c r="B3761" s="1" t="s">
        <v>602</v>
      </c>
      <c r="C3761" s="1" t="s">
        <v>128</v>
      </c>
      <c r="D3761" s="1" t="n">
        <v>30</v>
      </c>
      <c r="E3761" s="1" t="s">
        <v>117</v>
      </c>
      <c r="F3761" s="1" t="n">
        <v>72</v>
      </c>
      <c r="G3761" s="1" t="n">
        <v>25</v>
      </c>
      <c r="H3761" s="1" t="n">
        <v>1055</v>
      </c>
      <c r="I3761" s="1" t="n">
        <v>111</v>
      </c>
      <c r="J3761" s="1" t="n">
        <v>260</v>
      </c>
      <c r="K3761" s="1" t="n">
        <v>0.427</v>
      </c>
      <c r="L3761" s="1" t="n">
        <v>65</v>
      </c>
      <c r="M3761" s="1" t="n">
        <v>157</v>
      </c>
      <c r="N3761" s="1" t="n">
        <v>0.414</v>
      </c>
      <c r="O3761" s="1" t="n">
        <v>18</v>
      </c>
      <c r="P3761" s="1" t="n">
        <v>28</v>
      </c>
      <c r="Q3761" s="1" t="n">
        <v>0.643</v>
      </c>
      <c r="R3761" s="1" t="n">
        <v>21</v>
      </c>
      <c r="S3761" s="1" t="n">
        <v>160</v>
      </c>
      <c r="T3761" s="1" t="n">
        <v>181</v>
      </c>
      <c r="U3761" s="1" t="n">
        <v>57</v>
      </c>
      <c r="V3761" s="1" t="n">
        <v>20</v>
      </c>
      <c r="W3761" s="1" t="n">
        <v>23</v>
      </c>
      <c r="X3761" s="1" t="n">
        <v>33</v>
      </c>
      <c r="Y3761" s="1" t="n">
        <v>57</v>
      </c>
      <c r="Z3761" s="1" t="n">
        <v>305</v>
      </c>
      <c r="AA3761" s="1" t="n">
        <v>10.1</v>
      </c>
      <c r="AB3761" s="1" t="n">
        <v>0.56</v>
      </c>
      <c r="AC3761" s="1" t="n">
        <v>2</v>
      </c>
      <c r="AD3761" s="1" t="n">
        <f aca="false">IF(F3761=0,0,Z3761/F3761)</f>
        <v>4.23611111111111</v>
      </c>
      <c r="AE3761" s="1" t="str">
        <f aca="false">IFERROR(LEFT(C3761,FIND("-",C3761)-1),C3761)</f>
        <v>SG</v>
      </c>
      <c r="AF3761" s="1" t="str">
        <f aca="false">B3761&amp;"|"&amp;A3761</f>
        <v>Brandon Rush|2016</v>
      </c>
      <c r="AG3761" s="1" t="n">
        <f aca="false">SUMPRODUCT(($A$2:$A$4670=A3761)*($Z$2:$Z$4670&gt;Z3761))+1</f>
        <v>297</v>
      </c>
    </row>
    <row r="3762" customFormat="false" ht="15" hidden="false" customHeight="false" outlineLevel="0" collapsed="false">
      <c r="A3762" s="1" t="n">
        <v>2016</v>
      </c>
      <c r="B3762" s="1" t="s">
        <v>901</v>
      </c>
      <c r="C3762" s="1" t="s">
        <v>102</v>
      </c>
      <c r="D3762" s="1" t="n">
        <v>30</v>
      </c>
      <c r="E3762" s="1" t="s">
        <v>115</v>
      </c>
      <c r="F3762" s="1" t="n">
        <v>51</v>
      </c>
      <c r="G3762" s="1" t="n">
        <v>0</v>
      </c>
      <c r="H3762" s="1" t="n">
        <v>470</v>
      </c>
      <c r="I3762" s="1" t="n">
        <v>74</v>
      </c>
      <c r="J3762" s="1" t="n">
        <v>165</v>
      </c>
      <c r="K3762" s="1" t="n">
        <v>0.448</v>
      </c>
      <c r="L3762" s="1" t="n">
        <v>15</v>
      </c>
      <c r="M3762" s="1" t="n">
        <v>42</v>
      </c>
      <c r="N3762" s="1" t="n">
        <v>0.357</v>
      </c>
      <c r="O3762" s="1" t="n">
        <v>42</v>
      </c>
      <c r="P3762" s="1" t="n">
        <v>47</v>
      </c>
      <c r="Q3762" s="1" t="n">
        <v>0.894</v>
      </c>
      <c r="R3762" s="1" t="n">
        <v>6</v>
      </c>
      <c r="S3762" s="1" t="n">
        <v>35</v>
      </c>
      <c r="T3762" s="1" t="n">
        <v>41</v>
      </c>
      <c r="U3762" s="1" t="n">
        <v>54</v>
      </c>
      <c r="V3762" s="1" t="n">
        <v>10</v>
      </c>
      <c r="W3762" s="1" t="n">
        <v>2</v>
      </c>
      <c r="X3762" s="1" t="n">
        <v>23</v>
      </c>
      <c r="Y3762" s="1" t="n">
        <v>35</v>
      </c>
      <c r="Z3762" s="1" t="n">
        <v>205</v>
      </c>
      <c r="AA3762" s="1" t="n">
        <v>13.8</v>
      </c>
      <c r="AB3762" s="1" t="n">
        <v>0.552</v>
      </c>
      <c r="AC3762" s="1" t="n">
        <v>1</v>
      </c>
      <c r="AD3762" s="1" t="n">
        <f aca="false">IF(F3762=0,0,Z3762/F3762)</f>
        <v>4.01960784313726</v>
      </c>
      <c r="AE3762" s="1" t="str">
        <f aca="false">IFERROR(LEFT(C3762,FIND("-",C3762)-1),C3762)</f>
        <v>PG</v>
      </c>
      <c r="AF3762" s="1" t="str">
        <f aca="false">B3762&amp;"|"&amp;A3762</f>
        <v>Brian Roberts|2016</v>
      </c>
      <c r="AG3762" s="1" t="n">
        <f aca="false">SUMPRODUCT(($A$2:$A$4670=A3762)*($Z$2:$Z$4670&gt;Z3762))+1</f>
        <v>333</v>
      </c>
    </row>
    <row r="3763" customFormat="false" ht="15" hidden="false" customHeight="false" outlineLevel="0" collapsed="false">
      <c r="A3763" s="1" t="n">
        <v>2016</v>
      </c>
      <c r="B3763" s="1" t="s">
        <v>1137</v>
      </c>
      <c r="C3763" s="1" t="s">
        <v>102</v>
      </c>
      <c r="D3763" s="1" t="n">
        <v>23</v>
      </c>
      <c r="E3763" s="1" t="s">
        <v>115</v>
      </c>
      <c r="F3763" s="1" t="n">
        <v>7</v>
      </c>
      <c r="G3763" s="1" t="n">
        <v>4</v>
      </c>
      <c r="H3763" s="1" t="n">
        <v>169</v>
      </c>
      <c r="I3763" s="1" t="n">
        <v>14</v>
      </c>
      <c r="J3763" s="1" t="n">
        <v>39</v>
      </c>
      <c r="K3763" s="1" t="n">
        <v>0.359</v>
      </c>
      <c r="L3763" s="1" t="n">
        <v>0</v>
      </c>
      <c r="M3763" s="1" t="n">
        <v>5</v>
      </c>
      <c r="N3763" s="1" t="n">
        <v>0</v>
      </c>
      <c r="O3763" s="1" t="n">
        <v>3</v>
      </c>
      <c r="P3763" s="1" t="n">
        <v>4</v>
      </c>
      <c r="Q3763" s="1" t="n">
        <v>0.75</v>
      </c>
      <c r="R3763" s="1" t="n">
        <v>8</v>
      </c>
      <c r="S3763" s="1" t="n">
        <v>17</v>
      </c>
      <c r="T3763" s="1" t="n">
        <v>25</v>
      </c>
      <c r="U3763" s="1" t="n">
        <v>21</v>
      </c>
      <c r="V3763" s="1" t="n">
        <v>9</v>
      </c>
      <c r="W3763" s="1" t="n">
        <v>3</v>
      </c>
      <c r="X3763" s="1" t="n">
        <v>9</v>
      </c>
      <c r="Y3763" s="1" t="n">
        <v>12</v>
      </c>
      <c r="Z3763" s="1" t="n">
        <v>31</v>
      </c>
      <c r="AA3763" s="1" t="n">
        <v>8.9</v>
      </c>
      <c r="AB3763" s="1" t="n">
        <v>0.38</v>
      </c>
      <c r="AC3763" s="1" t="n">
        <v>0</v>
      </c>
      <c r="AD3763" s="1" t="n">
        <f aca="false">IF(F3763=0,0,Z3763/F3763)</f>
        <v>4.42857142857143</v>
      </c>
      <c r="AE3763" s="1" t="str">
        <f aca="false">IFERROR(LEFT(C3763,FIND("-",C3763)-1),C3763)</f>
        <v>PG</v>
      </c>
      <c r="AF3763" s="1" t="str">
        <f aca="false">B3763&amp;"|"&amp;A3763</f>
        <v>Briante Weber|2016</v>
      </c>
      <c r="AG3763" s="1" t="n">
        <f aca="false">SUMPRODUCT(($A$2:$A$4670=A3763)*($Z$2:$Z$4670&gt;Z3763))+1</f>
        <v>428</v>
      </c>
    </row>
    <row r="3764" customFormat="false" ht="15" hidden="false" customHeight="false" outlineLevel="0" collapsed="false">
      <c r="A3764" s="1" t="n">
        <v>2016</v>
      </c>
      <c r="B3764" s="1" t="s">
        <v>603</v>
      </c>
      <c r="C3764" s="1" t="s">
        <v>105</v>
      </c>
      <c r="D3764" s="1" t="n">
        <v>27</v>
      </c>
      <c r="E3764" s="1" t="s">
        <v>891</v>
      </c>
      <c r="F3764" s="1" t="n">
        <v>73</v>
      </c>
      <c r="G3764" s="1" t="n">
        <v>73</v>
      </c>
      <c r="H3764" s="1" t="n">
        <v>2457</v>
      </c>
      <c r="I3764" s="1" t="n">
        <v>591</v>
      </c>
      <c r="J3764" s="1" t="n">
        <v>1157</v>
      </c>
      <c r="K3764" s="1" t="n">
        <v>0.511</v>
      </c>
      <c r="L3764" s="1" t="n">
        <v>2</v>
      </c>
      <c r="M3764" s="1" t="n">
        <v>14</v>
      </c>
      <c r="N3764" s="1" t="n">
        <v>0.143</v>
      </c>
      <c r="O3764" s="1" t="n">
        <v>317</v>
      </c>
      <c r="P3764" s="1" t="n">
        <v>403</v>
      </c>
      <c r="Q3764" s="1" t="n">
        <v>0.787</v>
      </c>
      <c r="R3764" s="1" t="n">
        <v>204</v>
      </c>
      <c r="S3764" s="1" t="n">
        <v>369</v>
      </c>
      <c r="T3764" s="1" t="n">
        <v>573</v>
      </c>
      <c r="U3764" s="1" t="n">
        <v>147</v>
      </c>
      <c r="V3764" s="1" t="n">
        <v>58</v>
      </c>
      <c r="W3764" s="1" t="n">
        <v>124</v>
      </c>
      <c r="X3764" s="1" t="n">
        <v>175</v>
      </c>
      <c r="Y3764" s="1" t="n">
        <v>215</v>
      </c>
      <c r="Z3764" s="1" t="n">
        <v>1501</v>
      </c>
      <c r="AA3764" s="1" t="n">
        <v>21.7</v>
      </c>
      <c r="AB3764" s="1" t="n">
        <v>0.562</v>
      </c>
      <c r="AC3764" s="1" t="n">
        <v>6.2</v>
      </c>
      <c r="AD3764" s="1" t="n">
        <f aca="false">IF(F3764=0,0,Z3764/F3764)</f>
        <v>20.5616438356164</v>
      </c>
      <c r="AE3764" s="1" t="str">
        <f aca="false">IFERROR(LEFT(C3764,FIND("-",C3764)-1),C3764)</f>
        <v>C</v>
      </c>
      <c r="AF3764" s="1" t="str">
        <f aca="false">B3764&amp;"|"&amp;A3764</f>
        <v>Brook Lopez|2016</v>
      </c>
      <c r="AG3764" s="1" t="n">
        <f aca="false">SUMPRODUCT(($A$2:$A$4670=A3764)*($Z$2:$Z$4670&gt;Z3764))+1</f>
        <v>21</v>
      </c>
    </row>
    <row r="3765" customFormat="false" ht="15" hidden="false" customHeight="false" outlineLevel="0" collapsed="false">
      <c r="A3765" s="1" t="n">
        <v>2016</v>
      </c>
      <c r="B3765" s="1" t="s">
        <v>1053</v>
      </c>
      <c r="C3765" s="1" t="s">
        <v>123</v>
      </c>
      <c r="D3765" s="1" t="n">
        <v>20</v>
      </c>
      <c r="E3765" s="1" t="s">
        <v>147</v>
      </c>
      <c r="F3765" s="1" t="n">
        <v>6</v>
      </c>
      <c r="G3765" s="1" t="n">
        <v>1</v>
      </c>
      <c r="H3765" s="1" t="n">
        <v>43</v>
      </c>
      <c r="I3765" s="1" t="n">
        <v>1</v>
      </c>
      <c r="J3765" s="1" t="n">
        <v>12</v>
      </c>
      <c r="K3765" s="1" t="n">
        <v>0.083</v>
      </c>
      <c r="L3765" s="1" t="n">
        <v>1</v>
      </c>
      <c r="M3765" s="1" t="n">
        <v>7</v>
      </c>
      <c r="N3765" s="1" t="n">
        <v>0.143</v>
      </c>
      <c r="O3765" s="1" t="n">
        <v>0</v>
      </c>
      <c r="P3765" s="1" t="n">
        <v>0</v>
      </c>
      <c r="R3765" s="1" t="n">
        <v>1</v>
      </c>
      <c r="S3765" s="1" t="n">
        <v>1</v>
      </c>
      <c r="T3765" s="1" t="n">
        <v>2</v>
      </c>
      <c r="U3765" s="1" t="n">
        <v>1</v>
      </c>
      <c r="V3765" s="1" t="n">
        <v>2</v>
      </c>
      <c r="W3765" s="1" t="n">
        <v>1</v>
      </c>
      <c r="X3765" s="1" t="n">
        <v>4</v>
      </c>
      <c r="Y3765" s="1" t="n">
        <v>2</v>
      </c>
      <c r="Z3765" s="1" t="n">
        <v>3</v>
      </c>
      <c r="AA3765" s="1" t="n">
        <v>-7.7</v>
      </c>
      <c r="AB3765" s="1" t="n">
        <v>0.125</v>
      </c>
      <c r="AC3765" s="1" t="n">
        <v>-0.3</v>
      </c>
      <c r="AD3765" s="1" t="n">
        <f aca="false">IF(F3765=0,0,Z3765/F3765)</f>
        <v>0.5</v>
      </c>
      <c r="AE3765" s="1" t="str">
        <f aca="false">IFERROR(LEFT(C3765,FIND("-",C3765)-1),C3765)</f>
        <v>SF</v>
      </c>
      <c r="AF3765" s="1" t="str">
        <f aca="false">B3765&amp;"|"&amp;A3765</f>
        <v>Bruno Caboclo|2016</v>
      </c>
      <c r="AG3765" s="1" t="n">
        <f aca="false">SUMPRODUCT(($A$2:$A$4670=A3765)*($Z$2:$Z$4670&gt;Z3765))+1</f>
        <v>472</v>
      </c>
    </row>
    <row r="3766" customFormat="false" ht="15" hidden="false" customHeight="false" outlineLevel="0" collapsed="false">
      <c r="A3766" s="1" t="n">
        <v>2016</v>
      </c>
      <c r="B3766" s="1" t="s">
        <v>1054</v>
      </c>
      <c r="C3766" s="1" t="s">
        <v>102</v>
      </c>
      <c r="D3766" s="1" t="n">
        <v>23</v>
      </c>
      <c r="E3766" s="1" t="s">
        <v>115</v>
      </c>
      <c r="F3766" s="1" t="n">
        <v>8</v>
      </c>
      <c r="G3766" s="1" t="n">
        <v>0</v>
      </c>
      <c r="H3766" s="1" t="n">
        <v>39</v>
      </c>
      <c r="I3766" s="1" t="n">
        <v>4</v>
      </c>
      <c r="J3766" s="1" t="n">
        <v>10</v>
      </c>
      <c r="K3766" s="1" t="n">
        <v>0.4</v>
      </c>
      <c r="L3766" s="1" t="n">
        <v>0</v>
      </c>
      <c r="M3766" s="1" t="n">
        <v>3</v>
      </c>
      <c r="N3766" s="1" t="n">
        <v>0</v>
      </c>
      <c r="O3766" s="1" t="n">
        <v>0</v>
      </c>
      <c r="P3766" s="1" t="n">
        <v>0</v>
      </c>
      <c r="R3766" s="1" t="n">
        <v>0</v>
      </c>
      <c r="S3766" s="1" t="n">
        <v>0</v>
      </c>
      <c r="T3766" s="1" t="n">
        <v>0</v>
      </c>
      <c r="U3766" s="1" t="n">
        <v>3</v>
      </c>
      <c r="V3766" s="1" t="n">
        <v>3</v>
      </c>
      <c r="W3766" s="1" t="n">
        <v>0</v>
      </c>
      <c r="X3766" s="1" t="n">
        <v>5</v>
      </c>
      <c r="Y3766" s="1" t="n">
        <v>2</v>
      </c>
      <c r="Z3766" s="1" t="n">
        <v>8</v>
      </c>
      <c r="AA3766" s="1" t="n">
        <v>1.7</v>
      </c>
      <c r="AB3766" s="1" t="n">
        <v>0.4</v>
      </c>
      <c r="AC3766" s="1" t="n">
        <v>-0.1</v>
      </c>
      <c r="AD3766" s="1" t="n">
        <f aca="false">IF(F3766=0,0,Z3766/F3766)</f>
        <v>1</v>
      </c>
      <c r="AE3766" s="1" t="str">
        <f aca="false">IFERROR(LEFT(C3766,FIND("-",C3766)-1),C3766)</f>
        <v>PG</v>
      </c>
      <c r="AF3766" s="1" t="str">
        <f aca="false">B3766&amp;"|"&amp;A3766</f>
        <v>Bryce Cotton|2016</v>
      </c>
      <c r="AG3766" s="1" t="n">
        <f aca="false">SUMPRODUCT(($A$2:$A$4670=A3766)*($Z$2:$Z$4670&gt;Z3766))+1</f>
        <v>459</v>
      </c>
    </row>
    <row r="3767" customFormat="false" ht="15" hidden="false" customHeight="false" outlineLevel="0" collapsed="false">
      <c r="A3767" s="1" t="n">
        <v>2016</v>
      </c>
      <c r="B3767" s="1" t="s">
        <v>1138</v>
      </c>
      <c r="C3767" s="1" t="s">
        <v>128</v>
      </c>
      <c r="D3767" s="1" t="n">
        <v>23</v>
      </c>
      <c r="E3767" s="1" t="s">
        <v>969</v>
      </c>
      <c r="F3767" s="1" t="n">
        <v>14</v>
      </c>
      <c r="G3767" s="1" t="n">
        <v>11</v>
      </c>
      <c r="H3767" s="1" t="n">
        <v>279</v>
      </c>
      <c r="I3767" s="1" t="n">
        <v>28</v>
      </c>
      <c r="J3767" s="1" t="n">
        <v>69</v>
      </c>
      <c r="K3767" s="1" t="n">
        <v>0.406</v>
      </c>
      <c r="L3767" s="1" t="n">
        <v>12</v>
      </c>
      <c r="M3767" s="1" t="n">
        <v>32</v>
      </c>
      <c r="N3767" s="1" t="n">
        <v>0.375</v>
      </c>
      <c r="O3767" s="1" t="n">
        <v>11</v>
      </c>
      <c r="P3767" s="1" t="n">
        <v>21</v>
      </c>
      <c r="Q3767" s="1" t="n">
        <v>0.524</v>
      </c>
      <c r="R3767" s="1" t="n">
        <v>8</v>
      </c>
      <c r="S3767" s="1" t="n">
        <v>40</v>
      </c>
      <c r="T3767" s="1" t="n">
        <v>48</v>
      </c>
      <c r="U3767" s="1" t="n">
        <v>15</v>
      </c>
      <c r="V3767" s="1" t="n">
        <v>10</v>
      </c>
      <c r="W3767" s="1" t="n">
        <v>2</v>
      </c>
      <c r="X3767" s="1" t="n">
        <v>11</v>
      </c>
      <c r="Y3767" s="1" t="n">
        <v>17</v>
      </c>
      <c r="Z3767" s="1" t="n">
        <v>79</v>
      </c>
      <c r="AA3767" s="1" t="n">
        <v>9.6</v>
      </c>
      <c r="AB3767" s="1" t="n">
        <v>0.505</v>
      </c>
      <c r="AC3767" s="1" t="n">
        <v>0.2</v>
      </c>
      <c r="AD3767" s="1" t="n">
        <f aca="false">IF(F3767=0,0,Z3767/F3767)</f>
        <v>5.64285714285714</v>
      </c>
      <c r="AE3767" s="1" t="str">
        <f aca="false">IFERROR(LEFT(C3767,FIND("-",C3767)-1),C3767)</f>
        <v>SG</v>
      </c>
      <c r="AF3767" s="1" t="str">
        <f aca="false">B3767&amp;"|"&amp;A3767</f>
        <v>Bryce Dejean-Jones|2016</v>
      </c>
      <c r="AG3767" s="1" t="n">
        <f aca="false">SUMPRODUCT(($A$2:$A$4670=A3767)*($Z$2:$Z$4670&gt;Z3767))+1</f>
        <v>398</v>
      </c>
    </row>
    <row r="3768" customFormat="false" ht="15" hidden="false" customHeight="false" outlineLevel="0" collapsed="false">
      <c r="A3768" s="1" t="n">
        <v>2016</v>
      </c>
      <c r="B3768" s="1" t="s">
        <v>978</v>
      </c>
      <c r="C3768" s="1" t="s">
        <v>128</v>
      </c>
      <c r="D3768" s="1" t="n">
        <v>24</v>
      </c>
      <c r="E3768" s="1" t="s">
        <v>191</v>
      </c>
      <c r="F3768" s="1" t="n">
        <v>80</v>
      </c>
      <c r="G3768" s="1" t="n">
        <v>80</v>
      </c>
      <c r="H3768" s="1" t="n">
        <v>2780</v>
      </c>
      <c r="I3768" s="1" t="n">
        <v>641</v>
      </c>
      <c r="J3768" s="1" t="n">
        <v>1431</v>
      </c>
      <c r="K3768" s="1" t="n">
        <v>0.448</v>
      </c>
      <c r="L3768" s="1" t="n">
        <v>197</v>
      </c>
      <c r="M3768" s="1" t="n">
        <v>472</v>
      </c>
      <c r="N3768" s="1" t="n">
        <v>0.417</v>
      </c>
      <c r="O3768" s="1" t="n">
        <v>187</v>
      </c>
      <c r="P3768" s="1" t="n">
        <v>226</v>
      </c>
      <c r="Q3768" s="1" t="n">
        <v>0.827</v>
      </c>
      <c r="R3768" s="1" t="n">
        <v>47</v>
      </c>
      <c r="S3768" s="1" t="n">
        <v>212</v>
      </c>
      <c r="T3768" s="1" t="n">
        <v>259</v>
      </c>
      <c r="U3768" s="1" t="n">
        <v>341</v>
      </c>
      <c r="V3768" s="1" t="n">
        <v>97</v>
      </c>
      <c r="W3768" s="1" t="n">
        <v>23</v>
      </c>
      <c r="X3768" s="1" t="n">
        <v>196</v>
      </c>
      <c r="Y3768" s="1" t="n">
        <v>187</v>
      </c>
      <c r="Z3768" s="1" t="n">
        <v>1666</v>
      </c>
      <c r="AA3768" s="1" t="n">
        <v>17.7</v>
      </c>
      <c r="AB3768" s="1" t="n">
        <v>0.544</v>
      </c>
      <c r="AC3768" s="1" t="n">
        <v>6</v>
      </c>
      <c r="AD3768" s="1" t="n">
        <f aca="false">IF(F3768=0,0,Z3768/F3768)</f>
        <v>20.825</v>
      </c>
      <c r="AE3768" s="1" t="str">
        <f aca="false">IFERROR(LEFT(C3768,FIND("-",C3768)-1),C3768)</f>
        <v>SG</v>
      </c>
      <c r="AF3768" s="1" t="str">
        <f aca="false">B3768&amp;"|"&amp;A3768</f>
        <v>C.J. McCollum|2016</v>
      </c>
      <c r="AG3768" s="1" t="n">
        <f aca="false">SUMPRODUCT(($A$2:$A$4670=A3768)*($Z$2:$Z$4670&gt;Z3768))+1</f>
        <v>14</v>
      </c>
    </row>
    <row r="3769" customFormat="false" ht="15" hidden="false" customHeight="false" outlineLevel="0" collapsed="false">
      <c r="A3769" s="1" t="n">
        <v>2016</v>
      </c>
      <c r="B3769" s="1" t="s">
        <v>202</v>
      </c>
      <c r="C3769" s="1" t="s">
        <v>123</v>
      </c>
      <c r="D3769" s="1" t="n">
        <v>28</v>
      </c>
      <c r="E3769" s="1" t="s">
        <v>145</v>
      </c>
      <c r="F3769" s="1" t="n">
        <v>64</v>
      </c>
      <c r="G3769" s="1" t="n">
        <v>24</v>
      </c>
      <c r="H3769" s="1" t="n">
        <v>1464</v>
      </c>
      <c r="I3769" s="1" t="n">
        <v>259</v>
      </c>
      <c r="J3769" s="1" t="n">
        <v>634</v>
      </c>
      <c r="K3769" s="1" t="n">
        <v>0.409</v>
      </c>
      <c r="L3769" s="1" t="n">
        <v>142</v>
      </c>
      <c r="M3769" s="1" t="n">
        <v>387</v>
      </c>
      <c r="N3769" s="1" t="n">
        <v>0.367</v>
      </c>
      <c r="O3769" s="1" t="n">
        <v>93</v>
      </c>
      <c r="P3769" s="1" t="n">
        <v>124</v>
      </c>
      <c r="Q3769" s="1" t="n">
        <v>0.75</v>
      </c>
      <c r="R3769" s="1" t="n">
        <v>25</v>
      </c>
      <c r="S3769" s="1" t="n">
        <v>150</v>
      </c>
      <c r="T3769" s="1" t="n">
        <v>175</v>
      </c>
      <c r="U3769" s="1" t="n">
        <v>63</v>
      </c>
      <c r="V3769" s="1" t="n">
        <v>53</v>
      </c>
      <c r="W3769" s="1" t="n">
        <v>29</v>
      </c>
      <c r="X3769" s="1" t="n">
        <v>70</v>
      </c>
      <c r="Y3769" s="1" t="n">
        <v>142</v>
      </c>
      <c r="Z3769" s="1" t="n">
        <v>753</v>
      </c>
      <c r="AA3769" s="1" t="n">
        <v>14</v>
      </c>
      <c r="AB3769" s="1" t="n">
        <v>0.547</v>
      </c>
      <c r="AC3769" s="1" t="n">
        <v>3.1</v>
      </c>
      <c r="AD3769" s="1" t="n">
        <f aca="false">IF(F3769=0,0,Z3769/F3769)</f>
        <v>11.765625</v>
      </c>
      <c r="AE3769" s="1" t="str">
        <f aca="false">IFERROR(LEFT(C3769,FIND("-",C3769)-1),C3769)</f>
        <v>SF</v>
      </c>
      <c r="AF3769" s="1" t="str">
        <f aca="false">B3769&amp;"|"&amp;A3769</f>
        <v>C.J. Miles|2016</v>
      </c>
      <c r="AG3769" s="1" t="n">
        <f aca="false">SUMPRODUCT(($A$2:$A$4670=A3769)*($Z$2:$Z$4670&gt;Z3769))+1</f>
        <v>134</v>
      </c>
    </row>
    <row r="3770" customFormat="false" ht="15" hidden="false" customHeight="false" outlineLevel="0" collapsed="false">
      <c r="A3770" s="1" t="n">
        <v>2016</v>
      </c>
      <c r="B3770" s="1" t="s">
        <v>203</v>
      </c>
      <c r="C3770" s="1" t="s">
        <v>102</v>
      </c>
      <c r="D3770" s="1" t="n">
        <v>31</v>
      </c>
      <c r="E3770" s="1" t="s">
        <v>112</v>
      </c>
      <c r="F3770" s="1" t="n">
        <v>33</v>
      </c>
      <c r="G3770" s="1" t="n">
        <v>2</v>
      </c>
      <c r="H3770" s="1" t="n">
        <v>656</v>
      </c>
      <c r="I3770" s="1" t="n">
        <v>47</v>
      </c>
      <c r="J3770" s="1" t="n">
        <v>137</v>
      </c>
      <c r="K3770" s="1" t="n">
        <v>0.343</v>
      </c>
      <c r="L3770" s="1" t="n">
        <v>14</v>
      </c>
      <c r="M3770" s="1" t="n">
        <v>48</v>
      </c>
      <c r="N3770" s="1" t="n">
        <v>0.292</v>
      </c>
      <c r="O3770" s="1" t="n">
        <v>34</v>
      </c>
      <c r="P3770" s="1" t="n">
        <v>39</v>
      </c>
      <c r="Q3770" s="1" t="n">
        <v>0.872</v>
      </c>
      <c r="R3770" s="1" t="n">
        <v>10</v>
      </c>
      <c r="S3770" s="1" t="n">
        <v>56</v>
      </c>
      <c r="T3770" s="1" t="n">
        <v>66</v>
      </c>
      <c r="U3770" s="1" t="n">
        <v>88</v>
      </c>
      <c r="V3770" s="1" t="n">
        <v>19</v>
      </c>
      <c r="W3770" s="1" t="n">
        <v>5</v>
      </c>
      <c r="X3770" s="1" t="n">
        <v>25</v>
      </c>
      <c r="Y3770" s="1" t="n">
        <v>49</v>
      </c>
      <c r="Z3770" s="1" t="n">
        <v>142</v>
      </c>
      <c r="AA3770" s="1" t="n">
        <v>8.6</v>
      </c>
      <c r="AB3770" s="1" t="n">
        <v>0.461</v>
      </c>
      <c r="AC3770" s="1" t="n">
        <v>0.6</v>
      </c>
      <c r="AD3770" s="1" t="n">
        <f aca="false">IF(F3770=0,0,Z3770/F3770)</f>
        <v>4.3030303030303</v>
      </c>
      <c r="AE3770" s="1" t="str">
        <f aca="false">IFERROR(LEFT(C3770,FIND("-",C3770)-1),C3770)</f>
        <v>PG</v>
      </c>
      <c r="AF3770" s="1" t="str">
        <f aca="false">B3770&amp;"|"&amp;A3770</f>
        <v>C.J. Watson|2016</v>
      </c>
      <c r="AG3770" s="1" t="n">
        <f aca="false">SUMPRODUCT(($A$2:$A$4670=A3770)*($Z$2:$Z$4670&gt;Z3770))+1</f>
        <v>359</v>
      </c>
    </row>
    <row r="3771" customFormat="false" ht="15" hidden="false" customHeight="false" outlineLevel="0" collapsed="false">
      <c r="A3771" s="1" t="n">
        <v>2016</v>
      </c>
      <c r="B3771" s="1" t="s">
        <v>1055</v>
      </c>
      <c r="C3771" s="1" t="s">
        <v>128</v>
      </c>
      <c r="D3771" s="1" t="n">
        <v>25</v>
      </c>
      <c r="E3771" s="1" t="s">
        <v>108</v>
      </c>
      <c r="F3771" s="1" t="n">
        <v>23</v>
      </c>
      <c r="G3771" s="1" t="n">
        <v>0</v>
      </c>
      <c r="H3771" s="1" t="n">
        <v>167</v>
      </c>
      <c r="I3771" s="1" t="n">
        <v>26</v>
      </c>
      <c r="J3771" s="1" t="n">
        <v>66</v>
      </c>
      <c r="K3771" s="1" t="n">
        <v>0.394</v>
      </c>
      <c r="L3771" s="1" t="n">
        <v>9</v>
      </c>
      <c r="M3771" s="1" t="n">
        <v>23</v>
      </c>
      <c r="N3771" s="1" t="n">
        <v>0.391</v>
      </c>
      <c r="O3771" s="1" t="n">
        <v>9</v>
      </c>
      <c r="P3771" s="1" t="n">
        <v>12</v>
      </c>
      <c r="Q3771" s="1" t="n">
        <v>0.75</v>
      </c>
      <c r="R3771" s="1" t="n">
        <v>1</v>
      </c>
      <c r="S3771" s="1" t="n">
        <v>11</v>
      </c>
      <c r="T3771" s="1" t="n">
        <v>12</v>
      </c>
      <c r="U3771" s="1" t="n">
        <v>10</v>
      </c>
      <c r="V3771" s="1" t="n">
        <v>10</v>
      </c>
      <c r="W3771" s="1" t="n">
        <v>2</v>
      </c>
      <c r="X3771" s="1" t="n">
        <v>2</v>
      </c>
      <c r="Y3771" s="1" t="n">
        <v>15</v>
      </c>
      <c r="Z3771" s="1" t="n">
        <v>70</v>
      </c>
      <c r="AA3771" s="1" t="n">
        <v>12.9</v>
      </c>
      <c r="AB3771" s="1" t="n">
        <v>0.491</v>
      </c>
      <c r="AC3771" s="1" t="n">
        <v>0.3</v>
      </c>
      <c r="AD3771" s="1" t="n">
        <f aca="false">IF(F3771=0,0,Z3771/F3771)</f>
        <v>3.04347826086957</v>
      </c>
      <c r="AE3771" s="1" t="str">
        <f aca="false">IFERROR(LEFT(C3771,FIND("-",C3771)-1),C3771)</f>
        <v>SG</v>
      </c>
      <c r="AF3771" s="1" t="str">
        <f aca="false">B3771&amp;"|"&amp;A3771</f>
        <v>C.J. Wilcox|2016</v>
      </c>
      <c r="AG3771" s="1" t="n">
        <f aca="false">SUMPRODUCT(($A$2:$A$4670=A3771)*($Z$2:$Z$4670&gt;Z3771))+1</f>
        <v>405</v>
      </c>
    </row>
    <row r="3772" customFormat="false" ht="15" hidden="false" customHeight="false" outlineLevel="0" collapsed="false">
      <c r="A3772" s="1" t="n">
        <v>2016</v>
      </c>
      <c r="B3772" s="1" t="s">
        <v>1056</v>
      </c>
      <c r="C3772" s="1" t="s">
        <v>105</v>
      </c>
      <c r="D3772" s="1" t="n">
        <v>25</v>
      </c>
      <c r="E3772" s="1" t="s">
        <v>106</v>
      </c>
      <c r="F3772" s="1" t="n">
        <v>18</v>
      </c>
      <c r="G3772" s="1" t="n">
        <v>2</v>
      </c>
      <c r="H3772" s="1" t="n">
        <v>103</v>
      </c>
      <c r="I3772" s="1" t="n">
        <v>13</v>
      </c>
      <c r="J3772" s="1" t="n">
        <v>40</v>
      </c>
      <c r="K3772" s="1" t="n">
        <v>0.325</v>
      </c>
      <c r="L3772" s="1" t="n">
        <v>1</v>
      </c>
      <c r="M3772" s="1" t="n">
        <v>5</v>
      </c>
      <c r="N3772" s="1" t="n">
        <v>0.2</v>
      </c>
      <c r="O3772" s="1" t="n">
        <v>7</v>
      </c>
      <c r="P3772" s="1" t="n">
        <v>8</v>
      </c>
      <c r="Q3772" s="1" t="n">
        <v>0.875</v>
      </c>
      <c r="R3772" s="1" t="n">
        <v>4</v>
      </c>
      <c r="S3772" s="1" t="n">
        <v>24</v>
      </c>
      <c r="T3772" s="1" t="n">
        <v>28</v>
      </c>
      <c r="U3772" s="1" t="n">
        <v>6</v>
      </c>
      <c r="V3772" s="1" t="n">
        <v>2</v>
      </c>
      <c r="W3772" s="1" t="n">
        <v>3</v>
      </c>
      <c r="X3772" s="1" t="n">
        <v>4</v>
      </c>
      <c r="Y3772" s="1" t="n">
        <v>19</v>
      </c>
      <c r="Z3772" s="1" t="n">
        <v>34</v>
      </c>
      <c r="AA3772" s="1" t="n">
        <v>6.8</v>
      </c>
      <c r="AB3772" s="1" t="n">
        <v>0.391</v>
      </c>
      <c r="AC3772" s="1" t="n">
        <v>0</v>
      </c>
      <c r="AD3772" s="1" t="n">
        <f aca="false">IF(F3772=0,0,Z3772/F3772)</f>
        <v>1.88888888888889</v>
      </c>
      <c r="AE3772" s="1" t="str">
        <f aca="false">IFERROR(LEFT(C3772,FIND("-",C3772)-1),C3772)</f>
        <v>C</v>
      </c>
      <c r="AF3772" s="1" t="str">
        <f aca="false">B3772&amp;"|"&amp;A3772</f>
        <v>Cameron Bairstow|2016</v>
      </c>
      <c r="AG3772" s="1" t="n">
        <f aca="false">SUMPRODUCT(($A$2:$A$4670=A3772)*($Z$2:$Z$4670&gt;Z3772))+1</f>
        <v>427</v>
      </c>
    </row>
    <row r="3773" customFormat="false" ht="15" hidden="false" customHeight="false" outlineLevel="0" collapsed="false">
      <c r="A3773" s="1" t="n">
        <v>2016</v>
      </c>
      <c r="B3773" s="1" t="s">
        <v>1139</v>
      </c>
      <c r="C3773" s="1" t="s">
        <v>102</v>
      </c>
      <c r="D3773" s="1" t="n">
        <v>21</v>
      </c>
      <c r="E3773" s="1" t="s">
        <v>609</v>
      </c>
      <c r="F3773" s="1" t="n">
        <v>57</v>
      </c>
      <c r="G3773" s="1" t="n">
        <v>1</v>
      </c>
      <c r="H3773" s="1" t="n">
        <v>698</v>
      </c>
      <c r="I3773" s="1" t="n">
        <v>114</v>
      </c>
      <c r="J3773" s="1" t="n">
        <v>278</v>
      </c>
      <c r="K3773" s="1" t="n">
        <v>0.41</v>
      </c>
      <c r="L3773" s="1" t="n">
        <v>36</v>
      </c>
      <c r="M3773" s="1" t="n">
        <v>111</v>
      </c>
      <c r="N3773" s="1" t="n">
        <v>0.324</v>
      </c>
      <c r="O3773" s="1" t="n">
        <v>19</v>
      </c>
      <c r="P3773" s="1" t="n">
        <v>24</v>
      </c>
      <c r="Q3773" s="1" t="n">
        <v>0.792</v>
      </c>
      <c r="R3773" s="1" t="n">
        <v>9</v>
      </c>
      <c r="S3773" s="1" t="n">
        <v>76</v>
      </c>
      <c r="T3773" s="1" t="n">
        <v>85</v>
      </c>
      <c r="U3773" s="1" t="n">
        <v>108</v>
      </c>
      <c r="V3773" s="1" t="n">
        <v>36</v>
      </c>
      <c r="W3773" s="1" t="n">
        <v>6</v>
      </c>
      <c r="X3773" s="1" t="n">
        <v>44</v>
      </c>
      <c r="Y3773" s="1" t="n">
        <v>80</v>
      </c>
      <c r="Z3773" s="1" t="n">
        <v>283</v>
      </c>
      <c r="AA3773" s="1" t="n">
        <v>12.9</v>
      </c>
      <c r="AB3773" s="1" t="n">
        <v>0.49</v>
      </c>
      <c r="AC3773" s="1" t="n">
        <v>1.4</v>
      </c>
      <c r="AD3773" s="1" t="n">
        <f aca="false">IF(F3773=0,0,Z3773/F3773)</f>
        <v>4.96491228070175</v>
      </c>
      <c r="AE3773" s="1" t="str">
        <f aca="false">IFERROR(LEFT(C3773,FIND("-",C3773)-1),C3773)</f>
        <v>PG</v>
      </c>
      <c r="AF3773" s="1" t="str">
        <f aca="false">B3773&amp;"|"&amp;A3773</f>
        <v>Cameron Payne|2016</v>
      </c>
      <c r="AG3773" s="1" t="n">
        <f aca="false">SUMPRODUCT(($A$2:$A$4670=A3773)*($Z$2:$Z$4670&gt;Z3773))+1</f>
        <v>307</v>
      </c>
    </row>
    <row r="3774" customFormat="false" ht="15" hidden="false" customHeight="false" outlineLevel="0" collapsed="false">
      <c r="A3774" s="1" t="n">
        <v>2016</v>
      </c>
      <c r="B3774" s="1" t="s">
        <v>205</v>
      </c>
      <c r="C3774" s="1" t="s">
        <v>92</v>
      </c>
      <c r="D3774" s="1" t="n">
        <v>32</v>
      </c>
      <c r="E3774" s="1" t="s">
        <v>142</v>
      </c>
      <c r="F3774" s="1" t="n">
        <v>36</v>
      </c>
      <c r="G3774" s="1" t="n">
        <v>12</v>
      </c>
      <c r="H3774" s="1" t="n">
        <v>569</v>
      </c>
      <c r="I3774" s="1" t="n">
        <v>139</v>
      </c>
      <c r="J3774" s="1" t="n">
        <v>250</v>
      </c>
      <c r="K3774" s="1" t="n">
        <v>0.556</v>
      </c>
      <c r="L3774" s="1" t="n">
        <v>6</v>
      </c>
      <c r="M3774" s="1" t="n">
        <v>13</v>
      </c>
      <c r="N3774" s="1" t="n">
        <v>0.462</v>
      </c>
      <c r="O3774" s="1" t="n">
        <v>67</v>
      </c>
      <c r="P3774" s="1" t="n">
        <v>91</v>
      </c>
      <c r="Q3774" s="1" t="n">
        <v>0.736</v>
      </c>
      <c r="R3774" s="1" t="n">
        <v>49</v>
      </c>
      <c r="S3774" s="1" t="n">
        <v>97</v>
      </c>
      <c r="T3774" s="1" t="n">
        <v>146</v>
      </c>
      <c r="U3774" s="1" t="n">
        <v>32</v>
      </c>
      <c r="V3774" s="1" t="n">
        <v>12</v>
      </c>
      <c r="W3774" s="1" t="n">
        <v>9</v>
      </c>
      <c r="X3774" s="1" t="n">
        <v>22</v>
      </c>
      <c r="Y3774" s="1" t="n">
        <v>69</v>
      </c>
      <c r="Z3774" s="1" t="n">
        <v>351</v>
      </c>
      <c r="AA3774" s="1" t="n">
        <v>22.4</v>
      </c>
      <c r="AB3774" s="1" t="n">
        <v>0.605</v>
      </c>
      <c r="AC3774" s="1" t="n">
        <v>2.1</v>
      </c>
      <c r="AD3774" s="1" t="n">
        <f aca="false">IF(F3774=0,0,Z3774/F3774)</f>
        <v>9.75</v>
      </c>
      <c r="AE3774" s="1" t="str">
        <f aca="false">IFERROR(LEFT(C3774,FIND("-",C3774)-1),C3774)</f>
        <v>PF</v>
      </c>
      <c r="AF3774" s="1" t="str">
        <f aca="false">B3774&amp;"|"&amp;A3774</f>
        <v>Carl Landry|2016</v>
      </c>
      <c r="AG3774" s="1" t="n">
        <f aca="false">SUMPRODUCT(($A$2:$A$4670=A3774)*($Z$2:$Z$4670&gt;Z3774))+1</f>
        <v>267</v>
      </c>
    </row>
    <row r="3775" customFormat="false" ht="15" hidden="false" customHeight="false" outlineLevel="0" collapsed="false">
      <c r="A3775" s="1" t="n">
        <v>2016</v>
      </c>
      <c r="B3775" s="1" t="s">
        <v>209</v>
      </c>
      <c r="C3775" s="1" t="s">
        <v>123</v>
      </c>
      <c r="D3775" s="1" t="n">
        <v>31</v>
      </c>
      <c r="E3775" s="1" t="s">
        <v>256</v>
      </c>
      <c r="F3775" s="1" t="n">
        <v>72</v>
      </c>
      <c r="G3775" s="1" t="n">
        <v>72</v>
      </c>
      <c r="H3775" s="1" t="n">
        <v>2530</v>
      </c>
      <c r="I3775" s="1" t="n">
        <v>567</v>
      </c>
      <c r="J3775" s="1" t="n">
        <v>1307</v>
      </c>
      <c r="K3775" s="1" t="n">
        <v>0.434</v>
      </c>
      <c r="L3775" s="1" t="n">
        <v>105</v>
      </c>
      <c r="M3775" s="1" t="n">
        <v>310</v>
      </c>
      <c r="N3775" s="1" t="n">
        <v>0.339</v>
      </c>
      <c r="O3775" s="1" t="n">
        <v>334</v>
      </c>
      <c r="P3775" s="1" t="n">
        <v>403</v>
      </c>
      <c r="Q3775" s="1" t="n">
        <v>0.829</v>
      </c>
      <c r="R3775" s="1" t="n">
        <v>98</v>
      </c>
      <c r="S3775" s="1" t="n">
        <v>458</v>
      </c>
      <c r="T3775" s="1" t="n">
        <v>556</v>
      </c>
      <c r="U3775" s="1" t="n">
        <v>299</v>
      </c>
      <c r="V3775" s="1" t="n">
        <v>62</v>
      </c>
      <c r="W3775" s="1" t="n">
        <v>38</v>
      </c>
      <c r="X3775" s="1" t="n">
        <v>176</v>
      </c>
      <c r="Y3775" s="1" t="n">
        <v>180</v>
      </c>
      <c r="Z3775" s="1" t="n">
        <v>1573</v>
      </c>
      <c r="AA3775" s="1" t="n">
        <v>20.3</v>
      </c>
      <c r="AB3775" s="1" t="n">
        <v>0.53</v>
      </c>
      <c r="AC3775" s="1" t="n">
        <v>6.4</v>
      </c>
      <c r="AD3775" s="1" t="n">
        <f aca="false">IF(F3775=0,0,Z3775/F3775)</f>
        <v>21.8472222222222</v>
      </c>
      <c r="AE3775" s="1" t="str">
        <f aca="false">IFERROR(LEFT(C3775,FIND("-",C3775)-1),C3775)</f>
        <v>SF</v>
      </c>
      <c r="AF3775" s="1" t="str">
        <f aca="false">B3775&amp;"|"&amp;A3775</f>
        <v>Carmelo Anthony|2016</v>
      </c>
      <c r="AG3775" s="1" t="n">
        <f aca="false">SUMPRODUCT(($A$2:$A$4670=A3775)*($Z$2:$Z$4670&gt;Z3775))+1</f>
        <v>17</v>
      </c>
    </row>
    <row r="3776" customFormat="false" ht="15" hidden="false" customHeight="false" outlineLevel="0" collapsed="false">
      <c r="A3776" s="1" t="n">
        <v>2016</v>
      </c>
      <c r="B3776" s="1" t="s">
        <v>210</v>
      </c>
      <c r="C3776" s="1" t="s">
        <v>123</v>
      </c>
      <c r="D3776" s="1" t="n">
        <v>35</v>
      </c>
      <c r="E3776" s="1" t="s">
        <v>173</v>
      </c>
      <c r="F3776" s="1" t="n">
        <v>17</v>
      </c>
      <c r="G3776" s="1" t="n">
        <v>1</v>
      </c>
      <c r="H3776" s="1" t="n">
        <v>176</v>
      </c>
      <c r="I3776" s="1" t="n">
        <v>25</v>
      </c>
      <c r="J3776" s="1" t="n">
        <v>59</v>
      </c>
      <c r="K3776" s="1" t="n">
        <v>0.424</v>
      </c>
      <c r="L3776" s="1" t="n">
        <v>3</v>
      </c>
      <c r="M3776" s="1" t="n">
        <v>18</v>
      </c>
      <c r="N3776" s="1" t="n">
        <v>0.167</v>
      </c>
      <c r="O3776" s="1" t="n">
        <v>10</v>
      </c>
      <c r="P3776" s="1" t="n">
        <v>12</v>
      </c>
      <c r="Q3776" s="1" t="n">
        <v>0.833</v>
      </c>
      <c r="R3776" s="1" t="n">
        <v>5</v>
      </c>
      <c r="S3776" s="1" t="n">
        <v>17</v>
      </c>
      <c r="T3776" s="1" t="n">
        <v>22</v>
      </c>
      <c r="U3776" s="1" t="n">
        <v>10</v>
      </c>
      <c r="V3776" s="1" t="n">
        <v>9</v>
      </c>
      <c r="W3776" s="1" t="n">
        <v>1</v>
      </c>
      <c r="X3776" s="1" t="n">
        <v>3</v>
      </c>
      <c r="Y3776" s="1" t="n">
        <v>19</v>
      </c>
      <c r="Z3776" s="1" t="n">
        <v>63</v>
      </c>
      <c r="AA3776" s="1" t="n">
        <v>11.3</v>
      </c>
      <c r="AB3776" s="1" t="n">
        <v>0.49</v>
      </c>
      <c r="AC3776" s="1" t="n">
        <v>0.3</v>
      </c>
      <c r="AD3776" s="1" t="n">
        <f aca="false">IF(F3776=0,0,Z3776/F3776)</f>
        <v>3.70588235294118</v>
      </c>
      <c r="AE3776" s="1" t="str">
        <f aca="false">IFERROR(LEFT(C3776,FIND("-",C3776)-1),C3776)</f>
        <v>SF</v>
      </c>
      <c r="AF3776" s="1" t="str">
        <f aca="false">B3776&amp;"|"&amp;A3776</f>
        <v>Caron Butler|2016</v>
      </c>
      <c r="AG3776" s="1" t="n">
        <f aca="false">SUMPRODUCT(($A$2:$A$4670=A3776)*($Z$2:$Z$4670&gt;Z3776))+1</f>
        <v>411</v>
      </c>
    </row>
    <row r="3777" customFormat="false" ht="15" hidden="false" customHeight="false" outlineLevel="0" collapsed="false">
      <c r="A3777" s="1" t="n">
        <v>2016</v>
      </c>
      <c r="B3777" s="1" t="s">
        <v>813</v>
      </c>
      <c r="C3777" s="1" t="s">
        <v>123</v>
      </c>
      <c r="D3777" s="1" t="n">
        <v>27</v>
      </c>
      <c r="E3777" s="1" t="s">
        <v>189</v>
      </c>
      <c r="F3777" s="1" t="n">
        <v>61</v>
      </c>
      <c r="G3777" s="1" t="n">
        <v>51</v>
      </c>
      <c r="H3777" s="1" t="n">
        <v>1799</v>
      </c>
      <c r="I3777" s="1" t="n">
        <v>320</v>
      </c>
      <c r="J3777" s="1" t="n">
        <v>651</v>
      </c>
      <c r="K3777" s="1" t="n">
        <v>0.492</v>
      </c>
      <c r="L3777" s="1" t="n">
        <v>104</v>
      </c>
      <c r="M3777" s="1" t="n">
        <v>251</v>
      </c>
      <c r="N3777" s="1" t="n">
        <v>0.414</v>
      </c>
      <c r="O3777" s="1" t="n">
        <v>93</v>
      </c>
      <c r="P3777" s="1" t="n">
        <v>136</v>
      </c>
      <c r="Q3777" s="1" t="n">
        <v>0.684</v>
      </c>
      <c r="R3777" s="1" t="n">
        <v>29</v>
      </c>
      <c r="S3777" s="1" t="n">
        <v>256</v>
      </c>
      <c r="T3777" s="1" t="n">
        <v>285</v>
      </c>
      <c r="U3777" s="1" t="n">
        <v>169</v>
      </c>
      <c r="V3777" s="1" t="n">
        <v>46</v>
      </c>
      <c r="W3777" s="1" t="n">
        <v>21</v>
      </c>
      <c r="X3777" s="1" t="n">
        <v>95</v>
      </c>
      <c r="Y3777" s="1" t="n">
        <v>114</v>
      </c>
      <c r="Z3777" s="1" t="n">
        <v>837</v>
      </c>
      <c r="AA3777" s="1" t="n">
        <v>16.2</v>
      </c>
      <c r="AB3777" s="1" t="n">
        <v>0.589</v>
      </c>
      <c r="AC3777" s="1" t="n">
        <v>4.3</v>
      </c>
      <c r="AD3777" s="1" t="n">
        <f aca="false">IF(F3777=0,0,Z3777/F3777)</f>
        <v>13.7213114754098</v>
      </c>
      <c r="AE3777" s="1" t="str">
        <f aca="false">IFERROR(LEFT(C3777,FIND("-",C3777)-1),C3777)</f>
        <v>SF</v>
      </c>
      <c r="AF3777" s="1" t="str">
        <f aca="false">B3777&amp;"|"&amp;A3777</f>
        <v>Chandler Parsons|2016</v>
      </c>
      <c r="AG3777" s="1" t="n">
        <f aca="false">SUMPRODUCT(($A$2:$A$4670=A3777)*($Z$2:$Z$4670&gt;Z3777))+1</f>
        <v>112</v>
      </c>
    </row>
    <row r="3778" customFormat="false" ht="15" hidden="false" customHeight="false" outlineLevel="0" collapsed="false">
      <c r="A3778" s="1" t="n">
        <v>2016</v>
      </c>
      <c r="B3778" s="1" t="s">
        <v>213</v>
      </c>
      <c r="C3778" s="1" t="s">
        <v>651</v>
      </c>
      <c r="D3778" s="1" t="n">
        <v>32</v>
      </c>
      <c r="E3778" s="1" t="s">
        <v>115</v>
      </c>
      <c r="F3778" s="1" t="n">
        <v>70</v>
      </c>
      <c r="G3778" s="1" t="n">
        <v>32</v>
      </c>
      <c r="H3778" s="1" t="n">
        <v>1200</v>
      </c>
      <c r="I3778" s="1" t="n">
        <v>152</v>
      </c>
      <c r="J3778" s="1" t="n">
        <v>347</v>
      </c>
      <c r="K3778" s="1" t="n">
        <v>0.438</v>
      </c>
      <c r="L3778" s="1" t="n">
        <v>91</v>
      </c>
      <c r="M3778" s="1" t="n">
        <v>235</v>
      </c>
      <c r="N3778" s="1" t="n">
        <v>0.387</v>
      </c>
      <c r="O3778" s="1" t="n">
        <v>30</v>
      </c>
      <c r="P3778" s="1" t="n">
        <v>35</v>
      </c>
      <c r="Q3778" s="1" t="n">
        <v>0.857</v>
      </c>
      <c r="R3778" s="1" t="n">
        <v>35</v>
      </c>
      <c r="S3778" s="1" t="n">
        <v>199</v>
      </c>
      <c r="T3778" s="1" t="n">
        <v>234</v>
      </c>
      <c r="U3778" s="1" t="n">
        <v>71</v>
      </c>
      <c r="V3778" s="1" t="n">
        <v>29</v>
      </c>
      <c r="W3778" s="1" t="n">
        <v>28</v>
      </c>
      <c r="X3778" s="1" t="n">
        <v>43</v>
      </c>
      <c r="Y3778" s="1" t="n">
        <v>127</v>
      </c>
      <c r="Z3778" s="1" t="n">
        <v>425</v>
      </c>
      <c r="AA3778" s="1" t="n">
        <v>12.9</v>
      </c>
      <c r="AB3778" s="1" t="n">
        <v>0.586</v>
      </c>
      <c r="AC3778" s="1" t="n">
        <v>3</v>
      </c>
      <c r="AD3778" s="1" t="n">
        <f aca="false">IF(F3778=0,0,Z3778/F3778)</f>
        <v>6.07142857142857</v>
      </c>
      <c r="AE3778" s="1" t="str">
        <f aca="false">IFERROR(LEFT(C3778,FIND("-",C3778)-1),C3778)</f>
        <v>PF</v>
      </c>
      <c r="AF3778" s="1" t="str">
        <f aca="false">B3778&amp;"|"&amp;A3778</f>
        <v>Channing Frye|2016</v>
      </c>
      <c r="AG3778" s="1" t="n">
        <f aca="false">SUMPRODUCT(($A$2:$A$4670=A3778)*($Z$2:$Z$4670&gt;Z3778))+1</f>
        <v>244</v>
      </c>
    </row>
    <row r="3779" customFormat="false" ht="15" hidden="false" customHeight="false" outlineLevel="0" collapsed="false">
      <c r="A3779" s="1" t="n">
        <v>2016</v>
      </c>
      <c r="B3779" s="1" t="s">
        <v>215</v>
      </c>
      <c r="C3779" s="1" t="s">
        <v>92</v>
      </c>
      <c r="D3779" s="1" t="n">
        <v>31</v>
      </c>
      <c r="E3779" s="1" t="s">
        <v>189</v>
      </c>
      <c r="F3779" s="1" t="n">
        <v>62</v>
      </c>
      <c r="G3779" s="1" t="n">
        <v>4</v>
      </c>
      <c r="H3779" s="1" t="n">
        <v>665</v>
      </c>
      <c r="I3779" s="1" t="n">
        <v>125</v>
      </c>
      <c r="J3779" s="1" t="n">
        <v>327</v>
      </c>
      <c r="K3779" s="1" t="n">
        <v>0.382</v>
      </c>
      <c r="L3779" s="1" t="n">
        <v>47</v>
      </c>
      <c r="M3779" s="1" t="n">
        <v>172</v>
      </c>
      <c r="N3779" s="1" t="n">
        <v>0.273</v>
      </c>
      <c r="O3779" s="1" t="n">
        <v>22</v>
      </c>
      <c r="P3779" s="1" t="n">
        <v>24</v>
      </c>
      <c r="Q3779" s="1" t="n">
        <v>0.917</v>
      </c>
      <c r="R3779" s="1" t="n">
        <v>24</v>
      </c>
      <c r="S3779" s="1" t="n">
        <v>128</v>
      </c>
      <c r="T3779" s="1" t="n">
        <v>152</v>
      </c>
      <c r="U3779" s="1" t="n">
        <v>24</v>
      </c>
      <c r="V3779" s="1" t="n">
        <v>18</v>
      </c>
      <c r="W3779" s="1" t="n">
        <v>15</v>
      </c>
      <c r="X3779" s="1" t="n">
        <v>31</v>
      </c>
      <c r="Y3779" s="1" t="n">
        <v>71</v>
      </c>
      <c r="Z3779" s="1" t="n">
        <v>319</v>
      </c>
      <c r="AA3779" s="1" t="n">
        <v>11.9</v>
      </c>
      <c r="AB3779" s="1" t="n">
        <v>0.473</v>
      </c>
      <c r="AC3779" s="1" t="n">
        <v>0.2</v>
      </c>
      <c r="AD3779" s="1" t="n">
        <f aca="false">IF(F3779=0,0,Z3779/F3779)</f>
        <v>5.14516129032258</v>
      </c>
      <c r="AE3779" s="1" t="str">
        <f aca="false">IFERROR(LEFT(C3779,FIND("-",C3779)-1),C3779)</f>
        <v>PF</v>
      </c>
      <c r="AF3779" s="1" t="str">
        <f aca="false">B3779&amp;"|"&amp;A3779</f>
        <v>Charlie Villanueva|2016</v>
      </c>
      <c r="AG3779" s="1" t="n">
        <f aca="false">SUMPRODUCT(($A$2:$A$4670=A3779)*($Z$2:$Z$4670&gt;Z3779))+1</f>
        <v>289</v>
      </c>
    </row>
    <row r="3780" customFormat="false" ht="15" hidden="false" customHeight="false" outlineLevel="0" collapsed="false">
      <c r="A3780" s="1" t="n">
        <v>2016</v>
      </c>
      <c r="B3780" s="1" t="s">
        <v>683</v>
      </c>
      <c r="C3780" s="1" t="s">
        <v>123</v>
      </c>
      <c r="D3780" s="1" t="n">
        <v>27</v>
      </c>
      <c r="E3780" s="1" t="s">
        <v>115</v>
      </c>
      <c r="F3780" s="1" t="n">
        <v>66</v>
      </c>
      <c r="G3780" s="1" t="n">
        <v>2</v>
      </c>
      <c r="H3780" s="1" t="n">
        <v>929</v>
      </c>
      <c r="I3780" s="1" t="n">
        <v>104</v>
      </c>
      <c r="J3780" s="1" t="n">
        <v>239</v>
      </c>
      <c r="K3780" s="1" t="n">
        <v>0.435</v>
      </c>
      <c r="L3780" s="1" t="n">
        <v>24</v>
      </c>
      <c r="M3780" s="1" t="n">
        <v>86</v>
      </c>
      <c r="N3780" s="1" t="n">
        <v>0.279</v>
      </c>
      <c r="O3780" s="1" t="n">
        <v>39</v>
      </c>
      <c r="P3780" s="1" t="n">
        <v>56</v>
      </c>
      <c r="Q3780" s="1" t="n">
        <v>0.696</v>
      </c>
      <c r="R3780" s="1" t="n">
        <v>43</v>
      </c>
      <c r="S3780" s="1" t="n">
        <v>107</v>
      </c>
      <c r="T3780" s="1" t="n">
        <v>150</v>
      </c>
      <c r="U3780" s="1" t="n">
        <v>64</v>
      </c>
      <c r="V3780" s="1" t="n">
        <v>32</v>
      </c>
      <c r="W3780" s="1" t="n">
        <v>10</v>
      </c>
      <c r="X3780" s="1" t="n">
        <v>44</v>
      </c>
      <c r="Y3780" s="1" t="n">
        <v>62</v>
      </c>
      <c r="Z3780" s="1" t="n">
        <v>271</v>
      </c>
      <c r="AA3780" s="1" t="n">
        <v>10.7</v>
      </c>
      <c r="AB3780" s="1" t="n">
        <v>0.514</v>
      </c>
      <c r="AC3780" s="1" t="n">
        <v>1.4</v>
      </c>
      <c r="AD3780" s="1" t="n">
        <f aca="false">IF(F3780=0,0,Z3780/F3780)</f>
        <v>4.10606060606061</v>
      </c>
      <c r="AE3780" s="1" t="str">
        <f aca="false">IFERROR(LEFT(C3780,FIND("-",C3780)-1),C3780)</f>
        <v>SF</v>
      </c>
      <c r="AF3780" s="1" t="str">
        <f aca="false">B3780&amp;"|"&amp;A3780</f>
        <v>Chase Budinger|2016</v>
      </c>
      <c r="AG3780" s="1" t="n">
        <f aca="false">SUMPRODUCT(($A$2:$A$4670=A3780)*($Z$2:$Z$4670&gt;Z3780))+1</f>
        <v>310</v>
      </c>
    </row>
    <row r="3781" customFormat="false" ht="15" hidden="false" customHeight="false" outlineLevel="0" collapsed="false">
      <c r="A3781" s="1" t="n">
        <v>2016</v>
      </c>
      <c r="B3781" s="1" t="s">
        <v>218</v>
      </c>
      <c r="C3781" s="1" t="s">
        <v>105</v>
      </c>
      <c r="D3781" s="1" t="n">
        <v>37</v>
      </c>
      <c r="E3781" s="1" t="s">
        <v>115</v>
      </c>
      <c r="F3781" s="1" t="n">
        <v>27</v>
      </c>
      <c r="G3781" s="1" t="n">
        <v>15</v>
      </c>
      <c r="H3781" s="1" t="n">
        <v>402</v>
      </c>
      <c r="I3781" s="1" t="n">
        <v>38</v>
      </c>
      <c r="J3781" s="1" t="n">
        <v>72</v>
      </c>
      <c r="K3781" s="1" t="n">
        <v>0.528</v>
      </c>
      <c r="L3781" s="1" t="n">
        <v>4</v>
      </c>
      <c r="M3781" s="1" t="n">
        <v>14</v>
      </c>
      <c r="N3781" s="1" t="n">
        <v>0.286</v>
      </c>
      <c r="O3781" s="1" t="n">
        <v>25</v>
      </c>
      <c r="P3781" s="1" t="n">
        <v>36</v>
      </c>
      <c r="Q3781" s="1" t="n">
        <v>0.694</v>
      </c>
      <c r="R3781" s="1" t="n">
        <v>36</v>
      </c>
      <c r="S3781" s="1" t="n">
        <v>62</v>
      </c>
      <c r="T3781" s="1" t="n">
        <v>98</v>
      </c>
      <c r="U3781" s="1" t="n">
        <v>12</v>
      </c>
      <c r="V3781" s="1" t="n">
        <v>15</v>
      </c>
      <c r="W3781" s="1" t="n">
        <v>13</v>
      </c>
      <c r="X3781" s="1" t="n">
        <v>9</v>
      </c>
      <c r="Y3781" s="1" t="n">
        <v>29</v>
      </c>
      <c r="Z3781" s="1" t="n">
        <v>105</v>
      </c>
      <c r="AA3781" s="1" t="n">
        <v>15.3</v>
      </c>
      <c r="AB3781" s="1" t="n">
        <v>0.598</v>
      </c>
      <c r="AC3781" s="1" t="n">
        <v>1.3</v>
      </c>
      <c r="AD3781" s="1" t="n">
        <f aca="false">IF(F3781=0,0,Z3781/F3781)</f>
        <v>3.88888888888889</v>
      </c>
      <c r="AE3781" s="1" t="str">
        <f aca="false">IFERROR(LEFT(C3781,FIND("-",C3781)-1),C3781)</f>
        <v>C</v>
      </c>
      <c r="AF3781" s="1" t="str">
        <f aca="false">B3781&amp;"|"&amp;A3781</f>
        <v>Chris Andersen|2016</v>
      </c>
      <c r="AG3781" s="1" t="n">
        <f aca="false">SUMPRODUCT(($A$2:$A$4670=A3781)*($Z$2:$Z$4670&gt;Z3781))+1</f>
        <v>382</v>
      </c>
    </row>
    <row r="3782" customFormat="false" ht="15" hidden="false" customHeight="false" outlineLevel="0" collapsed="false">
      <c r="A3782" s="1" t="n">
        <v>2016</v>
      </c>
      <c r="B3782" s="1" t="s">
        <v>220</v>
      </c>
      <c r="C3782" s="1" t="s">
        <v>92</v>
      </c>
      <c r="D3782" s="1" t="n">
        <v>31</v>
      </c>
      <c r="E3782" s="1" t="s">
        <v>126</v>
      </c>
      <c r="F3782" s="1" t="n">
        <v>53</v>
      </c>
      <c r="G3782" s="1" t="n">
        <v>53</v>
      </c>
      <c r="H3782" s="1" t="n">
        <v>1778</v>
      </c>
      <c r="I3782" s="1" t="n">
        <v>358</v>
      </c>
      <c r="J3782" s="1" t="n">
        <v>767</v>
      </c>
      <c r="K3782" s="1" t="n">
        <v>0.467</v>
      </c>
      <c r="L3782" s="1" t="n">
        <v>81</v>
      </c>
      <c r="M3782" s="1" t="n">
        <v>222</v>
      </c>
      <c r="N3782" s="1" t="n">
        <v>0.365</v>
      </c>
      <c r="O3782" s="1" t="n">
        <v>213</v>
      </c>
      <c r="P3782" s="1" t="n">
        <v>268</v>
      </c>
      <c r="Q3782" s="1" t="n">
        <v>0.795</v>
      </c>
      <c r="R3782" s="1" t="n">
        <v>48</v>
      </c>
      <c r="S3782" s="1" t="n">
        <v>342</v>
      </c>
      <c r="T3782" s="1" t="n">
        <v>390</v>
      </c>
      <c r="U3782" s="1" t="n">
        <v>128</v>
      </c>
      <c r="V3782" s="1" t="n">
        <v>36</v>
      </c>
      <c r="W3782" s="1" t="n">
        <v>34</v>
      </c>
      <c r="X3782" s="1" t="n">
        <v>78</v>
      </c>
      <c r="Y3782" s="1" t="n">
        <v>101</v>
      </c>
      <c r="Z3782" s="1" t="n">
        <v>1010</v>
      </c>
      <c r="AA3782" s="1" t="n">
        <v>20.2</v>
      </c>
      <c r="AB3782" s="1" t="n">
        <v>0.571</v>
      </c>
      <c r="AC3782" s="1" t="n">
        <v>6.4</v>
      </c>
      <c r="AD3782" s="1" t="n">
        <f aca="false">IF(F3782=0,0,Z3782/F3782)</f>
        <v>19.0566037735849</v>
      </c>
      <c r="AE3782" s="1" t="str">
        <f aca="false">IFERROR(LEFT(C3782,FIND("-",C3782)-1),C3782)</f>
        <v>PF</v>
      </c>
      <c r="AF3782" s="1" t="str">
        <f aca="false">B3782&amp;"|"&amp;A3782</f>
        <v>Chris Bosh|2016</v>
      </c>
      <c r="AG3782" s="1" t="n">
        <f aca="false">SUMPRODUCT(($A$2:$A$4670=A3782)*($Z$2:$Z$4670&gt;Z3782))+1</f>
        <v>77</v>
      </c>
    </row>
    <row r="3783" customFormat="false" ht="15" hidden="false" customHeight="false" outlineLevel="0" collapsed="false">
      <c r="A3783" s="1" t="n">
        <v>2016</v>
      </c>
      <c r="B3783" s="1" t="s">
        <v>902</v>
      </c>
      <c r="C3783" s="1" t="s">
        <v>92</v>
      </c>
      <c r="D3783" s="1" t="n">
        <v>31</v>
      </c>
      <c r="E3783" s="1" t="s">
        <v>152</v>
      </c>
      <c r="F3783" s="1" t="n">
        <v>24</v>
      </c>
      <c r="G3783" s="1" t="n">
        <v>1</v>
      </c>
      <c r="H3783" s="1" t="n">
        <v>156</v>
      </c>
      <c r="I3783" s="1" t="n">
        <v>17</v>
      </c>
      <c r="J3783" s="1" t="n">
        <v>51</v>
      </c>
      <c r="K3783" s="1" t="n">
        <v>0.333</v>
      </c>
      <c r="L3783" s="1" t="n">
        <v>10</v>
      </c>
      <c r="M3783" s="1" t="n">
        <v>36</v>
      </c>
      <c r="N3783" s="1" t="n">
        <v>0.278</v>
      </c>
      <c r="O3783" s="1" t="n">
        <v>6</v>
      </c>
      <c r="P3783" s="1" t="n">
        <v>7</v>
      </c>
      <c r="Q3783" s="1" t="n">
        <v>0.857</v>
      </c>
      <c r="R3783" s="1" t="n">
        <v>1</v>
      </c>
      <c r="S3783" s="1" t="n">
        <v>9</v>
      </c>
      <c r="T3783" s="1" t="n">
        <v>10</v>
      </c>
      <c r="U3783" s="1" t="n">
        <v>11</v>
      </c>
      <c r="V3783" s="1" t="n">
        <v>2</v>
      </c>
      <c r="W3783" s="1" t="n">
        <v>0</v>
      </c>
      <c r="X3783" s="1" t="n">
        <v>6</v>
      </c>
      <c r="Y3783" s="1" t="n">
        <v>17</v>
      </c>
      <c r="Z3783" s="1" t="n">
        <v>50</v>
      </c>
      <c r="AA3783" s="1" t="n">
        <v>5.4</v>
      </c>
      <c r="AB3783" s="1" t="n">
        <v>0.462</v>
      </c>
      <c r="AC3783" s="1" t="n">
        <v>-0.1</v>
      </c>
      <c r="AD3783" s="1" t="n">
        <f aca="false">IF(F3783=0,0,Z3783/F3783)</f>
        <v>2.08333333333333</v>
      </c>
      <c r="AE3783" s="1" t="str">
        <f aca="false">IFERROR(LEFT(C3783,FIND("-",C3783)-1),C3783)</f>
        <v>PF</v>
      </c>
      <c r="AF3783" s="1" t="str">
        <f aca="false">B3783&amp;"|"&amp;A3783</f>
        <v>Chris Copeland|2016</v>
      </c>
      <c r="AG3783" s="1" t="n">
        <f aca="false">SUMPRODUCT(($A$2:$A$4670=A3783)*($Z$2:$Z$4670&gt;Z3783))+1</f>
        <v>421</v>
      </c>
    </row>
    <row r="3784" customFormat="false" ht="15" hidden="false" customHeight="false" outlineLevel="0" collapsed="false">
      <c r="A3784" s="1" t="n">
        <v>2016</v>
      </c>
      <c r="B3784" s="1" t="s">
        <v>744</v>
      </c>
      <c r="C3784" s="1" t="s">
        <v>123</v>
      </c>
      <c r="D3784" s="1" t="n">
        <v>25</v>
      </c>
      <c r="E3784" s="1" t="s">
        <v>149</v>
      </c>
      <c r="F3784" s="1" t="n">
        <v>70</v>
      </c>
      <c r="G3784" s="1" t="n">
        <v>2</v>
      </c>
      <c r="H3784" s="1" t="n">
        <v>857</v>
      </c>
      <c r="I3784" s="1" t="n">
        <v>72</v>
      </c>
      <c r="J3784" s="1" t="n">
        <v>194</v>
      </c>
      <c r="K3784" s="1" t="n">
        <v>0.371</v>
      </c>
      <c r="L3784" s="1" t="n">
        <v>27</v>
      </c>
      <c r="M3784" s="1" t="n">
        <v>99</v>
      </c>
      <c r="N3784" s="1" t="n">
        <v>0.273</v>
      </c>
      <c r="O3784" s="1" t="n">
        <v>34</v>
      </c>
      <c r="P3784" s="1" t="n">
        <v>42</v>
      </c>
      <c r="Q3784" s="1" t="n">
        <v>0.81</v>
      </c>
      <c r="R3784" s="1" t="n">
        <v>27</v>
      </c>
      <c r="S3784" s="1" t="n">
        <v>105</v>
      </c>
      <c r="T3784" s="1" t="n">
        <v>132</v>
      </c>
      <c r="U3784" s="1" t="n">
        <v>45</v>
      </c>
      <c r="V3784" s="1" t="n">
        <v>32</v>
      </c>
      <c r="W3784" s="1" t="n">
        <v>20</v>
      </c>
      <c r="X3784" s="1" t="n">
        <v>40</v>
      </c>
      <c r="Y3784" s="1" t="n">
        <v>100</v>
      </c>
      <c r="Z3784" s="1" t="n">
        <v>205</v>
      </c>
      <c r="AA3784" s="1" t="n">
        <v>8.2</v>
      </c>
      <c r="AB3784" s="1" t="n">
        <v>0.482</v>
      </c>
      <c r="AC3784" s="1" t="n">
        <v>1.1</v>
      </c>
      <c r="AD3784" s="1" t="n">
        <f aca="false">IF(F3784=0,0,Z3784/F3784)</f>
        <v>2.92857142857143</v>
      </c>
      <c r="AE3784" s="1" t="str">
        <f aca="false">IFERROR(LEFT(C3784,FIND("-",C3784)-1),C3784)</f>
        <v>SF</v>
      </c>
      <c r="AF3784" s="1" t="str">
        <f aca="false">B3784&amp;"|"&amp;A3784</f>
        <v>Chris Johnson|2016</v>
      </c>
      <c r="AG3784" s="1" t="n">
        <f aca="false">SUMPRODUCT(($A$2:$A$4670=A3784)*($Z$2:$Z$4670&gt;Z3784))+1</f>
        <v>333</v>
      </c>
    </row>
    <row r="3785" customFormat="false" ht="15" hidden="false" customHeight="false" outlineLevel="0" collapsed="false">
      <c r="A3785" s="1" t="n">
        <v>2016</v>
      </c>
      <c r="B3785" s="1" t="s">
        <v>222</v>
      </c>
      <c r="C3785" s="1" t="s">
        <v>105</v>
      </c>
      <c r="D3785" s="1" t="n">
        <v>33</v>
      </c>
      <c r="E3785" s="1" t="s">
        <v>191</v>
      </c>
      <c r="F3785" s="1" t="n">
        <v>16</v>
      </c>
      <c r="G3785" s="1" t="n">
        <v>2</v>
      </c>
      <c r="H3785" s="1" t="n">
        <v>112</v>
      </c>
      <c r="I3785" s="1" t="n">
        <v>20</v>
      </c>
      <c r="J3785" s="1" t="n">
        <v>43</v>
      </c>
      <c r="K3785" s="1" t="n">
        <v>0.465</v>
      </c>
      <c r="L3785" s="1" t="n">
        <v>1</v>
      </c>
      <c r="M3785" s="1" t="n">
        <v>4</v>
      </c>
      <c r="N3785" s="1" t="n">
        <v>0.25</v>
      </c>
      <c r="O3785" s="1" t="n">
        <v>3</v>
      </c>
      <c r="P3785" s="1" t="n">
        <v>3</v>
      </c>
      <c r="Q3785" s="1" t="n">
        <v>1</v>
      </c>
      <c r="R3785" s="1" t="n">
        <v>7</v>
      </c>
      <c r="S3785" s="1" t="n">
        <v>17</v>
      </c>
      <c r="T3785" s="1" t="n">
        <v>24</v>
      </c>
      <c r="U3785" s="1" t="n">
        <v>11</v>
      </c>
      <c r="V3785" s="1" t="n">
        <v>1</v>
      </c>
      <c r="W3785" s="1" t="n">
        <v>1</v>
      </c>
      <c r="X3785" s="1" t="n">
        <v>8</v>
      </c>
      <c r="Y3785" s="1" t="n">
        <v>15</v>
      </c>
      <c r="Z3785" s="1" t="n">
        <v>44</v>
      </c>
      <c r="AA3785" s="1" t="n">
        <v>11.1</v>
      </c>
      <c r="AB3785" s="1" t="n">
        <v>0.496</v>
      </c>
      <c r="AC3785" s="1" t="n">
        <v>0.1</v>
      </c>
      <c r="AD3785" s="1" t="n">
        <f aca="false">IF(F3785=0,0,Z3785/F3785)</f>
        <v>2.75</v>
      </c>
      <c r="AE3785" s="1" t="str">
        <f aca="false">IFERROR(LEFT(C3785,FIND("-",C3785)-1),C3785)</f>
        <v>C</v>
      </c>
      <c r="AF3785" s="1" t="str">
        <f aca="false">B3785&amp;"|"&amp;A3785</f>
        <v>Chris Kaman|2016</v>
      </c>
      <c r="AG3785" s="1" t="n">
        <f aca="false">SUMPRODUCT(($A$2:$A$4670=A3785)*($Z$2:$Z$4670&gt;Z3785))+1</f>
        <v>422</v>
      </c>
    </row>
    <row r="3786" customFormat="false" ht="15" hidden="false" customHeight="false" outlineLevel="0" collapsed="false">
      <c r="A3786" s="1" t="n">
        <v>2016</v>
      </c>
      <c r="B3786" s="1" t="s">
        <v>1140</v>
      </c>
      <c r="C3786" s="1" t="s">
        <v>92</v>
      </c>
      <c r="D3786" s="1" t="n">
        <v>20</v>
      </c>
      <c r="E3786" s="1" t="s">
        <v>891</v>
      </c>
      <c r="F3786" s="1" t="n">
        <v>24</v>
      </c>
      <c r="G3786" s="1" t="n">
        <v>4</v>
      </c>
      <c r="H3786" s="1" t="n">
        <v>362</v>
      </c>
      <c r="I3786" s="1" t="n">
        <v>44</v>
      </c>
      <c r="J3786" s="1" t="n">
        <v>109</v>
      </c>
      <c r="K3786" s="1" t="n">
        <v>0.404</v>
      </c>
      <c r="L3786" s="1" t="n">
        <v>13</v>
      </c>
      <c r="M3786" s="1" t="n">
        <v>34</v>
      </c>
      <c r="N3786" s="1" t="n">
        <v>0.382</v>
      </c>
      <c r="O3786" s="1" t="n">
        <v>11</v>
      </c>
      <c r="P3786" s="1" t="n">
        <v>23</v>
      </c>
      <c r="Q3786" s="1" t="n">
        <v>0.478</v>
      </c>
      <c r="R3786" s="1" t="n">
        <v>25</v>
      </c>
      <c r="S3786" s="1" t="n">
        <v>43</v>
      </c>
      <c r="T3786" s="1" t="n">
        <v>68</v>
      </c>
      <c r="U3786" s="1" t="n">
        <v>9</v>
      </c>
      <c r="V3786" s="1" t="n">
        <v>28</v>
      </c>
      <c r="W3786" s="1" t="n">
        <v>12</v>
      </c>
      <c r="X3786" s="1" t="n">
        <v>15</v>
      </c>
      <c r="Y3786" s="1" t="n">
        <v>39</v>
      </c>
      <c r="Z3786" s="1" t="n">
        <v>112</v>
      </c>
      <c r="AA3786" s="1" t="n">
        <v>12.2</v>
      </c>
      <c r="AB3786" s="1" t="n">
        <v>0.47</v>
      </c>
      <c r="AC3786" s="1" t="n">
        <v>0.3</v>
      </c>
      <c r="AD3786" s="1" t="n">
        <f aca="false">IF(F3786=0,0,Z3786/F3786)</f>
        <v>4.66666666666667</v>
      </c>
      <c r="AE3786" s="1" t="str">
        <f aca="false">IFERROR(LEFT(C3786,FIND("-",C3786)-1),C3786)</f>
        <v>PF</v>
      </c>
      <c r="AF3786" s="1" t="str">
        <f aca="false">B3786&amp;"|"&amp;A3786</f>
        <v>Chris McCullough|2016</v>
      </c>
      <c r="AG3786" s="1" t="n">
        <f aca="false">SUMPRODUCT(($A$2:$A$4670=A3786)*($Z$2:$Z$4670&gt;Z3786))+1</f>
        <v>378</v>
      </c>
    </row>
    <row r="3787" customFormat="false" ht="15" hidden="false" customHeight="false" outlineLevel="0" collapsed="false">
      <c r="A3787" s="1" t="n">
        <v>2016</v>
      </c>
      <c r="B3787" s="1" t="s">
        <v>224</v>
      </c>
      <c r="C3787" s="1" t="s">
        <v>102</v>
      </c>
      <c r="D3787" s="1" t="n">
        <v>30</v>
      </c>
      <c r="E3787" s="1" t="s">
        <v>108</v>
      </c>
      <c r="F3787" s="1" t="n">
        <v>74</v>
      </c>
      <c r="G3787" s="1" t="n">
        <v>74</v>
      </c>
      <c r="H3787" s="1" t="n">
        <v>2420</v>
      </c>
      <c r="I3787" s="1" t="n">
        <v>515</v>
      </c>
      <c r="J3787" s="1" t="n">
        <v>1114</v>
      </c>
      <c r="K3787" s="1" t="n">
        <v>0.462</v>
      </c>
      <c r="L3787" s="1" t="n">
        <v>122</v>
      </c>
      <c r="M3787" s="1" t="n">
        <v>329</v>
      </c>
      <c r="N3787" s="1" t="n">
        <v>0.371</v>
      </c>
      <c r="O3787" s="1" t="n">
        <v>294</v>
      </c>
      <c r="P3787" s="1" t="n">
        <v>328</v>
      </c>
      <c r="Q3787" s="1" t="n">
        <v>0.896</v>
      </c>
      <c r="R3787" s="1" t="n">
        <v>39</v>
      </c>
      <c r="S3787" s="1" t="n">
        <v>271</v>
      </c>
      <c r="T3787" s="1" t="n">
        <v>310</v>
      </c>
      <c r="U3787" s="1" t="n">
        <v>738</v>
      </c>
      <c r="V3787" s="1" t="n">
        <v>152</v>
      </c>
      <c r="W3787" s="1" t="n">
        <v>13</v>
      </c>
      <c r="X3787" s="1" t="n">
        <v>194</v>
      </c>
      <c r="Y3787" s="1" t="n">
        <v>185</v>
      </c>
      <c r="Z3787" s="1" t="n">
        <v>1446</v>
      </c>
      <c r="AA3787" s="1" t="n">
        <v>26.2</v>
      </c>
      <c r="AB3787" s="1" t="n">
        <v>0.575</v>
      </c>
      <c r="AC3787" s="1" t="n">
        <v>12.7</v>
      </c>
      <c r="AD3787" s="1" t="n">
        <f aca="false">IF(F3787=0,0,Z3787/F3787)</f>
        <v>19.5405405405405</v>
      </c>
      <c r="AE3787" s="1" t="str">
        <f aca="false">IFERROR(LEFT(C3787,FIND("-",C3787)-1),C3787)</f>
        <v>PG</v>
      </c>
      <c r="AF3787" s="1" t="str">
        <f aca="false">B3787&amp;"|"&amp;A3787</f>
        <v>Chris Paul|2016</v>
      </c>
      <c r="AG3787" s="1" t="n">
        <f aca="false">SUMPRODUCT(($A$2:$A$4670=A3787)*($Z$2:$Z$4670&gt;Z3787))+1</f>
        <v>24</v>
      </c>
    </row>
    <row r="3788" customFormat="false" ht="15" hidden="false" customHeight="false" outlineLevel="0" collapsed="false">
      <c r="A3788" s="1" t="n">
        <v>2016</v>
      </c>
      <c r="B3788" s="1" t="s">
        <v>1141</v>
      </c>
      <c r="C3788" s="1" t="s">
        <v>92</v>
      </c>
      <c r="D3788" s="1" t="n">
        <v>20</v>
      </c>
      <c r="E3788" s="1" t="s">
        <v>142</v>
      </c>
      <c r="F3788" s="1" t="n">
        <v>17</v>
      </c>
      <c r="G3788" s="1" t="n">
        <v>0</v>
      </c>
      <c r="H3788" s="1" t="n">
        <v>145</v>
      </c>
      <c r="I3788" s="1" t="n">
        <v>22</v>
      </c>
      <c r="J3788" s="1" t="n">
        <v>53</v>
      </c>
      <c r="K3788" s="1" t="n">
        <v>0.415</v>
      </c>
      <c r="L3788" s="1" t="n">
        <v>4</v>
      </c>
      <c r="M3788" s="1" t="n">
        <v>11</v>
      </c>
      <c r="N3788" s="1" t="n">
        <v>0.364</v>
      </c>
      <c r="O3788" s="1" t="n">
        <v>13</v>
      </c>
      <c r="P3788" s="1" t="n">
        <v>21</v>
      </c>
      <c r="Q3788" s="1" t="n">
        <v>0.619</v>
      </c>
      <c r="R3788" s="1" t="n">
        <v>13</v>
      </c>
      <c r="S3788" s="1" t="n">
        <v>25</v>
      </c>
      <c r="T3788" s="1" t="n">
        <v>38</v>
      </c>
      <c r="U3788" s="1" t="n">
        <v>3</v>
      </c>
      <c r="V3788" s="1" t="n">
        <v>5</v>
      </c>
      <c r="W3788" s="1" t="n">
        <v>7</v>
      </c>
      <c r="X3788" s="1" t="n">
        <v>2</v>
      </c>
      <c r="Y3788" s="1" t="n">
        <v>11</v>
      </c>
      <c r="Z3788" s="1" t="n">
        <v>61</v>
      </c>
      <c r="AA3788" s="1" t="n">
        <v>16.4</v>
      </c>
      <c r="AB3788" s="1" t="n">
        <v>0.49</v>
      </c>
      <c r="AC3788" s="1" t="n">
        <v>0.3</v>
      </c>
      <c r="AD3788" s="1" t="n">
        <f aca="false">IF(F3788=0,0,Z3788/F3788)</f>
        <v>3.58823529411765</v>
      </c>
      <c r="AE3788" s="1" t="str">
        <f aca="false">IFERROR(LEFT(C3788,FIND("-",C3788)-1),C3788)</f>
        <v>PF</v>
      </c>
      <c r="AF3788" s="1" t="str">
        <f aca="false">B3788&amp;"|"&amp;A3788</f>
        <v>Christian Wood|2016</v>
      </c>
      <c r="AG3788" s="1" t="n">
        <f aca="false">SUMPRODUCT(($A$2:$A$4670=A3788)*($Z$2:$Z$4670&gt;Z3788))+1</f>
        <v>414</v>
      </c>
    </row>
    <row r="3789" customFormat="false" ht="15" hidden="false" customHeight="false" outlineLevel="0" collapsed="false">
      <c r="A3789" s="1" t="n">
        <v>2016</v>
      </c>
      <c r="B3789" s="1" t="s">
        <v>230</v>
      </c>
      <c r="C3789" s="1" t="s">
        <v>105</v>
      </c>
      <c r="D3789" s="1" t="n">
        <v>32</v>
      </c>
      <c r="E3789" s="1" t="s">
        <v>103</v>
      </c>
      <c r="F3789" s="1" t="n">
        <v>2</v>
      </c>
      <c r="G3789" s="1" t="n">
        <v>0</v>
      </c>
      <c r="H3789" s="1" t="n">
        <v>24</v>
      </c>
      <c r="I3789" s="1" t="n">
        <v>1</v>
      </c>
      <c r="J3789" s="1" t="n">
        <v>2</v>
      </c>
      <c r="K3789" s="1" t="n">
        <v>0.5</v>
      </c>
      <c r="L3789" s="1" t="n">
        <v>0</v>
      </c>
      <c r="M3789" s="1" t="n">
        <v>0</v>
      </c>
      <c r="O3789" s="1" t="n">
        <v>2</v>
      </c>
      <c r="P3789" s="1" t="n">
        <v>2</v>
      </c>
      <c r="Q3789" s="1" t="n">
        <v>1</v>
      </c>
      <c r="R3789" s="1" t="n">
        <v>0</v>
      </c>
      <c r="S3789" s="1" t="n">
        <v>8</v>
      </c>
      <c r="T3789" s="1" t="n">
        <v>8</v>
      </c>
      <c r="U3789" s="1" t="n">
        <v>2</v>
      </c>
      <c r="V3789" s="1" t="n">
        <v>0</v>
      </c>
      <c r="W3789" s="1" t="n">
        <v>0</v>
      </c>
      <c r="X3789" s="1" t="n">
        <v>3</v>
      </c>
      <c r="Y3789" s="1" t="n">
        <v>6</v>
      </c>
      <c r="Z3789" s="1" t="n">
        <v>4</v>
      </c>
      <c r="AA3789" s="1" t="n">
        <v>1.6</v>
      </c>
      <c r="AB3789" s="1" t="n">
        <v>0.694</v>
      </c>
      <c r="AC3789" s="1" t="n">
        <v>0</v>
      </c>
      <c r="AD3789" s="1" t="n">
        <f aca="false">IF(F3789=0,0,Z3789/F3789)</f>
        <v>2</v>
      </c>
      <c r="AE3789" s="1" t="str">
        <f aca="false">IFERROR(LEFT(C3789,FIND("-",C3789)-1),C3789)</f>
        <v>C</v>
      </c>
      <c r="AF3789" s="1" t="str">
        <f aca="false">B3789&amp;"|"&amp;A3789</f>
        <v>Chuck Hayes|2016</v>
      </c>
      <c r="AG3789" s="1" t="n">
        <f aca="false">SUMPRODUCT(($A$2:$A$4670=A3789)*($Z$2:$Z$4670&gt;Z3789))+1</f>
        <v>470</v>
      </c>
    </row>
    <row r="3790" customFormat="false" ht="15" hidden="false" customHeight="false" outlineLevel="0" collapsed="false">
      <c r="A3790" s="1" t="n">
        <v>2016</v>
      </c>
      <c r="B3790" s="1" t="s">
        <v>1057</v>
      </c>
      <c r="C3790" s="1" t="s">
        <v>123</v>
      </c>
      <c r="D3790" s="1" t="n">
        <v>24</v>
      </c>
      <c r="E3790" s="1" t="s">
        <v>256</v>
      </c>
      <c r="F3790" s="1" t="n">
        <v>17</v>
      </c>
      <c r="G3790" s="1" t="n">
        <v>2</v>
      </c>
      <c r="H3790" s="1" t="n">
        <v>154</v>
      </c>
      <c r="I3790" s="1" t="n">
        <v>12</v>
      </c>
      <c r="J3790" s="1" t="n">
        <v>40</v>
      </c>
      <c r="K3790" s="1" t="n">
        <v>0.3</v>
      </c>
      <c r="L3790" s="1" t="n">
        <v>4</v>
      </c>
      <c r="M3790" s="1" t="n">
        <v>15</v>
      </c>
      <c r="N3790" s="1" t="n">
        <v>0.267</v>
      </c>
      <c r="O3790" s="1" t="n">
        <v>3</v>
      </c>
      <c r="P3790" s="1" t="n">
        <v>4</v>
      </c>
      <c r="Q3790" s="1" t="n">
        <v>0.75</v>
      </c>
      <c r="R3790" s="1" t="n">
        <v>4</v>
      </c>
      <c r="S3790" s="1" t="n">
        <v>22</v>
      </c>
      <c r="T3790" s="1" t="n">
        <v>26</v>
      </c>
      <c r="U3790" s="1" t="n">
        <v>6</v>
      </c>
      <c r="V3790" s="1" t="n">
        <v>2</v>
      </c>
      <c r="W3790" s="1" t="n">
        <v>3</v>
      </c>
      <c r="X3790" s="1" t="n">
        <v>9</v>
      </c>
      <c r="Y3790" s="1" t="n">
        <v>16</v>
      </c>
      <c r="Z3790" s="1" t="n">
        <v>31</v>
      </c>
      <c r="AA3790" s="1" t="n">
        <v>2.2</v>
      </c>
      <c r="AB3790" s="1" t="n">
        <v>0.371</v>
      </c>
      <c r="AC3790" s="1" t="n">
        <v>-0.2</v>
      </c>
      <c r="AD3790" s="1" t="n">
        <f aca="false">IF(F3790=0,0,Z3790/F3790)</f>
        <v>1.82352941176471</v>
      </c>
      <c r="AE3790" s="1" t="str">
        <f aca="false">IFERROR(LEFT(C3790,FIND("-",C3790)-1),C3790)</f>
        <v>SF</v>
      </c>
      <c r="AF3790" s="1" t="str">
        <f aca="false">B3790&amp;"|"&amp;A3790</f>
        <v>Cleanthony Early|2016</v>
      </c>
      <c r="AG3790" s="1" t="n">
        <f aca="false">SUMPRODUCT(($A$2:$A$4670=A3790)*($Z$2:$Z$4670&gt;Z3790))+1</f>
        <v>428</v>
      </c>
    </row>
    <row r="3791" customFormat="false" ht="15" hidden="false" customHeight="false" outlineLevel="0" collapsed="false">
      <c r="A3791" s="1" t="n">
        <v>2016</v>
      </c>
      <c r="B3791" s="1" t="s">
        <v>1142</v>
      </c>
      <c r="C3791" s="1" t="s">
        <v>92</v>
      </c>
      <c r="D3791" s="1" t="n">
        <v>20</v>
      </c>
      <c r="E3791" s="1" t="s">
        <v>191</v>
      </c>
      <c r="F3791" s="1" t="n">
        <v>8</v>
      </c>
      <c r="G3791" s="1" t="n">
        <v>0</v>
      </c>
      <c r="H3791" s="1" t="n">
        <v>36</v>
      </c>
      <c r="I3791" s="1" t="n">
        <v>5</v>
      </c>
      <c r="J3791" s="1" t="n">
        <v>10</v>
      </c>
      <c r="K3791" s="1" t="n">
        <v>0.5</v>
      </c>
      <c r="L3791" s="1" t="n">
        <v>0</v>
      </c>
      <c r="M3791" s="1" t="n">
        <v>0</v>
      </c>
      <c r="O3791" s="1" t="n">
        <v>0</v>
      </c>
      <c r="P3791" s="1" t="n">
        <v>0</v>
      </c>
      <c r="R3791" s="1" t="n">
        <v>2</v>
      </c>
      <c r="S3791" s="1" t="n">
        <v>4</v>
      </c>
      <c r="T3791" s="1" t="n">
        <v>6</v>
      </c>
      <c r="U3791" s="1" t="n">
        <v>0</v>
      </c>
      <c r="V3791" s="1" t="n">
        <v>1</v>
      </c>
      <c r="W3791" s="1" t="n">
        <v>2</v>
      </c>
      <c r="X3791" s="1" t="n">
        <v>1</v>
      </c>
      <c r="Y3791" s="1" t="n">
        <v>1</v>
      </c>
      <c r="Z3791" s="1" t="n">
        <v>10</v>
      </c>
      <c r="AA3791" s="1" t="n">
        <v>11.6</v>
      </c>
      <c r="AB3791" s="1" t="n">
        <v>0.5</v>
      </c>
      <c r="AC3791" s="1" t="n">
        <v>0</v>
      </c>
      <c r="AD3791" s="1" t="n">
        <f aca="false">IF(F3791=0,0,Z3791/F3791)</f>
        <v>1.25</v>
      </c>
      <c r="AE3791" s="1" t="str">
        <f aca="false">IFERROR(LEFT(C3791,FIND("-",C3791)-1),C3791)</f>
        <v>PF</v>
      </c>
      <c r="AF3791" s="1" t="str">
        <f aca="false">B3791&amp;"|"&amp;A3791</f>
        <v>Cliff Alexander|2016</v>
      </c>
      <c r="AG3791" s="1" t="n">
        <f aca="false">SUMPRODUCT(($A$2:$A$4670=A3791)*($Z$2:$Z$4670&gt;Z3791))+1</f>
        <v>456</v>
      </c>
    </row>
    <row r="3792" customFormat="false" ht="15" hidden="false" customHeight="false" outlineLevel="0" collapsed="false">
      <c r="A3792" s="1" t="n">
        <v>2016</v>
      </c>
      <c r="B3792" s="1" t="s">
        <v>1058</v>
      </c>
      <c r="C3792" s="1" t="s">
        <v>105</v>
      </c>
      <c r="D3792" s="1" t="n">
        <v>21</v>
      </c>
      <c r="E3792" s="1" t="s">
        <v>103</v>
      </c>
      <c r="F3792" s="1" t="n">
        <v>77</v>
      </c>
      <c r="G3792" s="1" t="n">
        <v>35</v>
      </c>
      <c r="H3792" s="1" t="n">
        <v>1471</v>
      </c>
      <c r="I3792" s="1" t="n">
        <v>231</v>
      </c>
      <c r="J3792" s="1" t="n">
        <v>397</v>
      </c>
      <c r="K3792" s="1" t="n">
        <v>0.582</v>
      </c>
      <c r="L3792" s="1" t="n">
        <v>0</v>
      </c>
      <c r="M3792" s="1" t="n">
        <v>1</v>
      </c>
      <c r="N3792" s="1" t="n">
        <v>0</v>
      </c>
      <c r="O3792" s="1" t="n">
        <v>80</v>
      </c>
      <c r="P3792" s="1" t="n">
        <v>211</v>
      </c>
      <c r="Q3792" s="1" t="n">
        <v>0.379</v>
      </c>
      <c r="R3792" s="1" t="n">
        <v>194</v>
      </c>
      <c r="S3792" s="1" t="n">
        <v>300</v>
      </c>
      <c r="T3792" s="1" t="n">
        <v>494</v>
      </c>
      <c r="U3792" s="1" t="n">
        <v>47</v>
      </c>
      <c r="V3792" s="1" t="n">
        <v>59</v>
      </c>
      <c r="W3792" s="1" t="n">
        <v>92</v>
      </c>
      <c r="X3792" s="1" t="n">
        <v>60</v>
      </c>
      <c r="Y3792" s="1" t="n">
        <v>190</v>
      </c>
      <c r="Z3792" s="1" t="n">
        <v>542</v>
      </c>
      <c r="AA3792" s="1" t="n">
        <v>18.3</v>
      </c>
      <c r="AB3792" s="1" t="n">
        <v>0.553</v>
      </c>
      <c r="AC3792" s="1" t="n">
        <v>4.4</v>
      </c>
      <c r="AD3792" s="1" t="n">
        <f aca="false">IF(F3792=0,0,Z3792/F3792)</f>
        <v>7.03896103896104</v>
      </c>
      <c r="AE3792" s="1" t="str">
        <f aca="false">IFERROR(LEFT(C3792,FIND("-",C3792)-1),C3792)</f>
        <v>C</v>
      </c>
      <c r="AF3792" s="1" t="str">
        <f aca="false">B3792&amp;"|"&amp;A3792</f>
        <v>Clint Capela|2016</v>
      </c>
      <c r="AG3792" s="1" t="n">
        <f aca="false">SUMPRODUCT(($A$2:$A$4670=A3792)*($Z$2:$Z$4670&gt;Z3792))+1</f>
        <v>193</v>
      </c>
    </row>
    <row r="3793" customFormat="false" ht="15" hidden="false" customHeight="false" outlineLevel="0" collapsed="false">
      <c r="A3793" s="1" t="n">
        <v>2016</v>
      </c>
      <c r="B3793" s="1" t="s">
        <v>983</v>
      </c>
      <c r="C3793" s="1" t="s">
        <v>105</v>
      </c>
      <c r="D3793" s="1" t="n">
        <v>23</v>
      </c>
      <c r="E3793" s="1" t="s">
        <v>1048</v>
      </c>
      <c r="F3793" s="1" t="n">
        <v>73</v>
      </c>
      <c r="G3793" s="1" t="n">
        <v>60</v>
      </c>
      <c r="H3793" s="1" t="n">
        <v>1774</v>
      </c>
      <c r="I3793" s="1" t="n">
        <v>231</v>
      </c>
      <c r="J3793" s="1" t="n">
        <v>437</v>
      </c>
      <c r="K3793" s="1" t="n">
        <v>0.529</v>
      </c>
      <c r="L3793" s="1" t="n">
        <v>1</v>
      </c>
      <c r="M3793" s="1" t="n">
        <v>10</v>
      </c>
      <c r="N3793" s="1" t="n">
        <v>0.1</v>
      </c>
      <c r="O3793" s="1" t="n">
        <v>175</v>
      </c>
      <c r="P3793" s="1" t="n">
        <v>232</v>
      </c>
      <c r="Q3793" s="1" t="n">
        <v>0.754</v>
      </c>
      <c r="R3793" s="1" t="n">
        <v>138</v>
      </c>
      <c r="S3793" s="1" t="n">
        <v>317</v>
      </c>
      <c r="T3793" s="1" t="n">
        <v>455</v>
      </c>
      <c r="U3793" s="1" t="n">
        <v>71</v>
      </c>
      <c r="V3793" s="1" t="n">
        <v>57</v>
      </c>
      <c r="W3793" s="1" t="n">
        <v>63</v>
      </c>
      <c r="X3793" s="1" t="n">
        <v>68</v>
      </c>
      <c r="Y3793" s="1" t="n">
        <v>204</v>
      </c>
      <c r="Z3793" s="1" t="n">
        <v>638</v>
      </c>
      <c r="AA3793" s="1" t="n">
        <v>16.1</v>
      </c>
      <c r="AB3793" s="1" t="n">
        <v>0.592</v>
      </c>
      <c r="AC3793" s="1" t="n">
        <v>6.3</v>
      </c>
      <c r="AD3793" s="1" t="n">
        <f aca="false">IF(F3793=0,0,Z3793/F3793)</f>
        <v>8.73972602739726</v>
      </c>
      <c r="AE3793" s="1" t="str">
        <f aca="false">IFERROR(LEFT(C3793,FIND("-",C3793)-1),C3793)</f>
        <v>C</v>
      </c>
      <c r="AF3793" s="1" t="str">
        <f aca="false">B3793&amp;"|"&amp;A3793</f>
        <v>Cody Zeller|2016</v>
      </c>
      <c r="AG3793" s="1" t="n">
        <f aca="false">SUMPRODUCT(($A$2:$A$4670=A3793)*($Z$2:$Z$4670&gt;Z3793))+1</f>
        <v>157</v>
      </c>
    </row>
    <row r="3794" customFormat="false" ht="15" hidden="false" customHeight="false" outlineLevel="0" collapsed="false">
      <c r="A3794" s="1" t="n">
        <v>2016</v>
      </c>
      <c r="B3794" s="1" t="s">
        <v>746</v>
      </c>
      <c r="C3794" s="1" t="s">
        <v>105</v>
      </c>
      <c r="D3794" s="1" t="n">
        <v>27</v>
      </c>
      <c r="E3794" s="1" t="s">
        <v>108</v>
      </c>
      <c r="F3794" s="1" t="n">
        <v>60</v>
      </c>
      <c r="G3794" s="1" t="n">
        <v>5</v>
      </c>
      <c r="H3794" s="1" t="n">
        <v>800</v>
      </c>
      <c r="I3794" s="1" t="n">
        <v>134</v>
      </c>
      <c r="J3794" s="1" t="n">
        <v>225</v>
      </c>
      <c r="K3794" s="1" t="n">
        <v>0.596</v>
      </c>
      <c r="L3794" s="1" t="n">
        <v>0</v>
      </c>
      <c r="M3794" s="1" t="n">
        <v>0</v>
      </c>
      <c r="O3794" s="1" t="n">
        <v>60</v>
      </c>
      <c r="P3794" s="1" t="n">
        <v>84</v>
      </c>
      <c r="Q3794" s="1" t="n">
        <v>0.714</v>
      </c>
      <c r="R3794" s="1" t="n">
        <v>86</v>
      </c>
      <c r="S3794" s="1" t="n">
        <v>202</v>
      </c>
      <c r="T3794" s="1" t="n">
        <v>288</v>
      </c>
      <c r="U3794" s="1" t="n">
        <v>50</v>
      </c>
      <c r="V3794" s="1" t="n">
        <v>47</v>
      </c>
      <c r="W3794" s="1" t="n">
        <v>68</v>
      </c>
      <c r="X3794" s="1" t="n">
        <v>64</v>
      </c>
      <c r="Y3794" s="1" t="n">
        <v>139</v>
      </c>
      <c r="Z3794" s="1" t="n">
        <v>328</v>
      </c>
      <c r="AA3794" s="1" t="n">
        <v>21.3</v>
      </c>
      <c r="AB3794" s="1" t="n">
        <v>0.626</v>
      </c>
      <c r="AC3794" s="1" t="n">
        <v>3.5</v>
      </c>
      <c r="AD3794" s="1" t="n">
        <f aca="false">IF(F3794=0,0,Z3794/F3794)</f>
        <v>5.46666666666667</v>
      </c>
      <c r="AE3794" s="1" t="str">
        <f aca="false">IFERROR(LEFT(C3794,FIND("-",C3794)-1),C3794)</f>
        <v>C</v>
      </c>
      <c r="AF3794" s="1" t="str">
        <f aca="false">B3794&amp;"|"&amp;A3794</f>
        <v>Cole Aldrich|2016</v>
      </c>
      <c r="AG3794" s="1" t="n">
        <f aca="false">SUMPRODUCT(($A$2:$A$4670=A3794)*($Z$2:$Z$4670&gt;Z3794))+1</f>
        <v>283</v>
      </c>
    </row>
    <row r="3795" customFormat="false" ht="15" hidden="false" customHeight="false" outlineLevel="0" collapsed="false">
      <c r="A3795" s="1" t="n">
        <v>2016</v>
      </c>
      <c r="B3795" s="1" t="s">
        <v>233</v>
      </c>
      <c r="C3795" s="1" t="s">
        <v>123</v>
      </c>
      <c r="D3795" s="1" t="n">
        <v>29</v>
      </c>
      <c r="E3795" s="1" t="s">
        <v>103</v>
      </c>
      <c r="F3795" s="1" t="n">
        <v>82</v>
      </c>
      <c r="G3795" s="1" t="n">
        <v>12</v>
      </c>
      <c r="H3795" s="1" t="n">
        <v>1669</v>
      </c>
      <c r="I3795" s="1" t="n">
        <v>212</v>
      </c>
      <c r="J3795" s="1" t="n">
        <v>552</v>
      </c>
      <c r="K3795" s="1" t="n">
        <v>0.384</v>
      </c>
      <c r="L3795" s="1" t="n">
        <v>61</v>
      </c>
      <c r="M3795" s="1" t="n">
        <v>224</v>
      </c>
      <c r="N3795" s="1" t="n">
        <v>0.272</v>
      </c>
      <c r="O3795" s="1" t="n">
        <v>105</v>
      </c>
      <c r="P3795" s="1" t="n">
        <v>140</v>
      </c>
      <c r="Q3795" s="1" t="n">
        <v>0.75</v>
      </c>
      <c r="R3795" s="1" t="n">
        <v>42</v>
      </c>
      <c r="S3795" s="1" t="n">
        <v>157</v>
      </c>
      <c r="T3795" s="1" t="n">
        <v>199</v>
      </c>
      <c r="U3795" s="1" t="n">
        <v>109</v>
      </c>
      <c r="V3795" s="1" t="n">
        <v>84</v>
      </c>
      <c r="W3795" s="1" t="n">
        <v>19</v>
      </c>
      <c r="X3795" s="1" t="n">
        <v>78</v>
      </c>
      <c r="Y3795" s="1" t="n">
        <v>168</v>
      </c>
      <c r="Z3795" s="1" t="n">
        <v>590</v>
      </c>
      <c r="AA3795" s="1" t="n">
        <v>9.9</v>
      </c>
      <c r="AB3795" s="1" t="n">
        <v>0.481</v>
      </c>
      <c r="AC3795" s="1" t="n">
        <v>1.2</v>
      </c>
      <c r="AD3795" s="1" t="n">
        <f aca="false">IF(F3795=0,0,Z3795/F3795)</f>
        <v>7.19512195121951</v>
      </c>
      <c r="AE3795" s="1" t="str">
        <f aca="false">IFERROR(LEFT(C3795,FIND("-",C3795)-1),C3795)</f>
        <v>SF</v>
      </c>
      <c r="AF3795" s="1" t="str">
        <f aca="false">B3795&amp;"|"&amp;A3795</f>
        <v>Corey Brewer|2016</v>
      </c>
      <c r="AG3795" s="1" t="n">
        <f aca="false">SUMPRODUCT(($A$2:$A$4670=A3795)*($Z$2:$Z$4670&gt;Z3795))+1</f>
        <v>172</v>
      </c>
    </row>
    <row r="3796" customFormat="false" ht="15" hidden="false" customHeight="false" outlineLevel="0" collapsed="false">
      <c r="A3796" s="1" t="n">
        <v>2016</v>
      </c>
      <c r="B3796" s="1" t="s">
        <v>1059</v>
      </c>
      <c r="C3796" s="1" t="s">
        <v>92</v>
      </c>
      <c r="D3796" s="1" t="n">
        <v>25</v>
      </c>
      <c r="E3796" s="1" t="s">
        <v>124</v>
      </c>
      <c r="F3796" s="1" t="n">
        <v>8</v>
      </c>
      <c r="G3796" s="1" t="n">
        <v>0</v>
      </c>
      <c r="H3796" s="1" t="n">
        <v>50</v>
      </c>
      <c r="I3796" s="1" t="n">
        <v>9</v>
      </c>
      <c r="J3796" s="1" t="n">
        <v>22</v>
      </c>
      <c r="K3796" s="1" t="n">
        <v>0.409</v>
      </c>
      <c r="L3796" s="1" t="n">
        <v>0</v>
      </c>
      <c r="M3796" s="1" t="n">
        <v>1</v>
      </c>
      <c r="N3796" s="1" t="n">
        <v>0</v>
      </c>
      <c r="O3796" s="1" t="n">
        <v>4</v>
      </c>
      <c r="P3796" s="1" t="n">
        <v>6</v>
      </c>
      <c r="Q3796" s="1" t="n">
        <v>0.667</v>
      </c>
      <c r="R3796" s="1" t="n">
        <v>6</v>
      </c>
      <c r="S3796" s="1" t="n">
        <v>10</v>
      </c>
      <c r="T3796" s="1" t="n">
        <v>16</v>
      </c>
      <c r="U3796" s="1" t="n">
        <v>0</v>
      </c>
      <c r="V3796" s="1" t="n">
        <v>0</v>
      </c>
      <c r="W3796" s="1" t="n">
        <v>1</v>
      </c>
      <c r="X3796" s="1" t="n">
        <v>0</v>
      </c>
      <c r="Y3796" s="1" t="n">
        <v>8</v>
      </c>
      <c r="Z3796" s="1" t="n">
        <v>22</v>
      </c>
      <c r="AA3796" s="1" t="n">
        <v>12.7</v>
      </c>
      <c r="AB3796" s="1" t="n">
        <v>0.446</v>
      </c>
      <c r="AC3796" s="1" t="n">
        <v>0.1</v>
      </c>
      <c r="AD3796" s="1" t="n">
        <f aca="false">IF(F3796=0,0,Z3796/F3796)</f>
        <v>2.75</v>
      </c>
      <c r="AE3796" s="1" t="str">
        <f aca="false">IFERROR(LEFT(C3796,FIND("-",C3796)-1),C3796)</f>
        <v>PF</v>
      </c>
      <c r="AF3796" s="1" t="str">
        <f aca="false">B3796&amp;"|"&amp;A3796</f>
        <v>Cory Jefferson|2016</v>
      </c>
      <c r="AG3796" s="1" t="n">
        <f aca="false">SUMPRODUCT(($A$2:$A$4670=A3796)*($Z$2:$Z$4670&gt;Z3796))+1</f>
        <v>441</v>
      </c>
    </row>
    <row r="3797" customFormat="false" ht="15" hidden="false" customHeight="false" outlineLevel="0" collapsed="false">
      <c r="A3797" s="1" t="n">
        <v>2016</v>
      </c>
      <c r="B3797" s="1" t="s">
        <v>818</v>
      </c>
      <c r="C3797" s="1" t="s">
        <v>128</v>
      </c>
      <c r="D3797" s="1" t="n">
        <v>24</v>
      </c>
      <c r="E3797" s="1" t="s">
        <v>147</v>
      </c>
      <c r="F3797" s="1" t="n">
        <v>80</v>
      </c>
      <c r="G3797" s="1" t="n">
        <v>4</v>
      </c>
      <c r="H3797" s="1" t="n">
        <v>2046</v>
      </c>
      <c r="I3797" s="1" t="n">
        <v>257</v>
      </c>
      <c r="J3797" s="1" t="n">
        <v>585</v>
      </c>
      <c r="K3797" s="1" t="n">
        <v>0.439</v>
      </c>
      <c r="L3797" s="1" t="n">
        <v>30</v>
      </c>
      <c r="M3797" s="1" t="n">
        <v>110</v>
      </c>
      <c r="N3797" s="1" t="n">
        <v>0.273</v>
      </c>
      <c r="O3797" s="1" t="n">
        <v>133</v>
      </c>
      <c r="P3797" s="1" t="n">
        <v>174</v>
      </c>
      <c r="Q3797" s="1" t="n">
        <v>0.764</v>
      </c>
      <c r="R3797" s="1" t="n">
        <v>39</v>
      </c>
      <c r="S3797" s="1" t="n">
        <v>171</v>
      </c>
      <c r="T3797" s="1" t="n">
        <v>210</v>
      </c>
      <c r="U3797" s="1" t="n">
        <v>250</v>
      </c>
      <c r="V3797" s="1" t="n">
        <v>63</v>
      </c>
      <c r="W3797" s="1" t="n">
        <v>20</v>
      </c>
      <c r="X3797" s="1" t="n">
        <v>102</v>
      </c>
      <c r="Y3797" s="1" t="n">
        <v>131</v>
      </c>
      <c r="Z3797" s="1" t="n">
        <v>677</v>
      </c>
      <c r="AA3797" s="1" t="n">
        <v>12.4</v>
      </c>
      <c r="AB3797" s="1" t="n">
        <v>0.512</v>
      </c>
      <c r="AC3797" s="1" t="n">
        <v>3.5</v>
      </c>
      <c r="AD3797" s="1" t="n">
        <f aca="false">IF(F3797=0,0,Z3797/F3797)</f>
        <v>8.4625</v>
      </c>
      <c r="AE3797" s="1" t="str">
        <f aca="false">IFERROR(LEFT(C3797,FIND("-",C3797)-1),C3797)</f>
        <v>SG</v>
      </c>
      <c r="AF3797" s="1" t="str">
        <f aca="false">B3797&amp;"|"&amp;A3797</f>
        <v>Cory Joseph|2016</v>
      </c>
      <c r="AG3797" s="1" t="n">
        <f aca="false">SUMPRODUCT(($A$2:$A$4670=A3797)*($Z$2:$Z$4670&gt;Z3797))+1</f>
        <v>150</v>
      </c>
    </row>
    <row r="3798" customFormat="false" ht="15" hidden="false" customHeight="false" outlineLevel="0" collapsed="false">
      <c r="A3798" s="1" t="n">
        <v>2016</v>
      </c>
      <c r="B3798" s="1" t="s">
        <v>1143</v>
      </c>
      <c r="C3798" s="1" t="s">
        <v>123</v>
      </c>
      <c r="D3798" s="1" t="n">
        <v>23</v>
      </c>
      <c r="E3798" s="1" t="s">
        <v>199</v>
      </c>
      <c r="F3798" s="1" t="n">
        <v>3</v>
      </c>
      <c r="G3798" s="1" t="n">
        <v>0</v>
      </c>
      <c r="H3798" s="1" t="n">
        <v>6</v>
      </c>
      <c r="I3798" s="1" t="n">
        <v>2</v>
      </c>
      <c r="J3798" s="1" t="n">
        <v>4</v>
      </c>
      <c r="K3798" s="1" t="n">
        <v>0.5</v>
      </c>
      <c r="L3798" s="1" t="n">
        <v>2</v>
      </c>
      <c r="M3798" s="1" t="n">
        <v>2</v>
      </c>
      <c r="N3798" s="1" t="n">
        <v>1</v>
      </c>
      <c r="O3798" s="1" t="n">
        <v>0</v>
      </c>
      <c r="P3798" s="1" t="n">
        <v>0</v>
      </c>
      <c r="R3798" s="1" t="n">
        <v>0</v>
      </c>
      <c r="S3798" s="1" t="n">
        <v>1</v>
      </c>
      <c r="T3798" s="1" t="n">
        <v>1</v>
      </c>
      <c r="U3798" s="1" t="n">
        <v>0</v>
      </c>
      <c r="V3798" s="1" t="n">
        <v>0</v>
      </c>
      <c r="W3798" s="1" t="n">
        <v>0</v>
      </c>
      <c r="X3798" s="1" t="n">
        <v>1</v>
      </c>
      <c r="Y3798" s="1" t="n">
        <v>0</v>
      </c>
      <c r="Z3798" s="1" t="n">
        <v>6</v>
      </c>
      <c r="AA3798" s="1" t="n">
        <v>23.9</v>
      </c>
      <c r="AB3798" s="1" t="n">
        <v>0.75</v>
      </c>
      <c r="AC3798" s="1" t="n">
        <v>0</v>
      </c>
      <c r="AD3798" s="1" t="n">
        <f aca="false">IF(F3798=0,0,Z3798/F3798)</f>
        <v>2</v>
      </c>
      <c r="AE3798" s="1" t="str">
        <f aca="false">IFERROR(LEFT(C3798,FIND("-",C3798)-1),C3798)</f>
        <v>SF</v>
      </c>
      <c r="AF3798" s="1" t="str">
        <f aca="false">B3798&amp;"|"&amp;A3798</f>
        <v>Coty Clarke|2016</v>
      </c>
      <c r="AG3798" s="1" t="n">
        <f aca="false">SUMPRODUCT(($A$2:$A$4670=A3798)*($Z$2:$Z$4670&gt;Z3798))+1</f>
        <v>465</v>
      </c>
    </row>
    <row r="3799" customFormat="false" ht="15" hidden="false" customHeight="false" outlineLevel="0" collapsed="false">
      <c r="A3799" s="1" t="n">
        <v>2016</v>
      </c>
      <c r="B3799" s="1" t="s">
        <v>606</v>
      </c>
      <c r="C3799" s="1" t="s">
        <v>128</v>
      </c>
      <c r="D3799" s="1" t="n">
        <v>30</v>
      </c>
      <c r="E3799" s="1" t="s">
        <v>115</v>
      </c>
      <c r="F3799" s="1" t="n">
        <v>79</v>
      </c>
      <c r="G3799" s="1" t="n">
        <v>65</v>
      </c>
      <c r="H3799" s="1" t="n">
        <v>2334</v>
      </c>
      <c r="I3799" s="1" t="n">
        <v>290</v>
      </c>
      <c r="J3799" s="1" t="n">
        <v>639</v>
      </c>
      <c r="K3799" s="1" t="n">
        <v>0.454</v>
      </c>
      <c r="L3799" s="1" t="n">
        <v>82</v>
      </c>
      <c r="M3799" s="1" t="n">
        <v>217</v>
      </c>
      <c r="N3799" s="1" t="n">
        <v>0.378</v>
      </c>
      <c r="O3799" s="1" t="n">
        <v>99</v>
      </c>
      <c r="P3799" s="1" t="n">
        <v>118</v>
      </c>
      <c r="Q3799" s="1" t="n">
        <v>0.839</v>
      </c>
      <c r="R3799" s="1" t="n">
        <v>29</v>
      </c>
      <c r="S3799" s="1" t="n">
        <v>176</v>
      </c>
      <c r="T3799" s="1" t="n">
        <v>205</v>
      </c>
      <c r="U3799" s="1" t="n">
        <v>136</v>
      </c>
      <c r="V3799" s="1" t="n">
        <v>85</v>
      </c>
      <c r="W3799" s="1" t="n">
        <v>28</v>
      </c>
      <c r="X3799" s="1" t="n">
        <v>72</v>
      </c>
      <c r="Y3799" s="1" t="n">
        <v>134</v>
      </c>
      <c r="Z3799" s="1" t="n">
        <v>761</v>
      </c>
      <c r="AA3799" s="1" t="n">
        <v>11.5</v>
      </c>
      <c r="AB3799" s="1" t="n">
        <v>0.551</v>
      </c>
      <c r="AC3799" s="1" t="n">
        <v>3.9</v>
      </c>
      <c r="AD3799" s="1" t="n">
        <f aca="false">IF(F3799=0,0,Z3799/F3799)</f>
        <v>9.63291139240506</v>
      </c>
      <c r="AE3799" s="1" t="str">
        <f aca="false">IFERROR(LEFT(C3799,FIND("-",C3799)-1),C3799)</f>
        <v>SG</v>
      </c>
      <c r="AF3799" s="1" t="str">
        <f aca="false">B3799&amp;"|"&amp;A3799</f>
        <v>Courtney Lee|2016</v>
      </c>
      <c r="AG3799" s="1" t="n">
        <f aca="false">SUMPRODUCT(($A$2:$A$4670=A3799)*($Z$2:$Z$4670&gt;Z3799))+1</f>
        <v>131</v>
      </c>
    </row>
    <row r="3800" customFormat="false" ht="15" hidden="false" customHeight="false" outlineLevel="0" collapsed="false">
      <c r="A3800" s="1" t="n">
        <v>2016</v>
      </c>
      <c r="B3800" s="1" t="s">
        <v>1144</v>
      </c>
      <c r="C3800" s="1" t="s">
        <v>105</v>
      </c>
      <c r="D3800" s="1" t="n">
        <v>23</v>
      </c>
      <c r="E3800" s="1" t="s">
        <v>106</v>
      </c>
      <c r="F3800" s="1" t="n">
        <v>31</v>
      </c>
      <c r="G3800" s="1" t="n">
        <v>4</v>
      </c>
      <c r="H3800" s="1" t="n">
        <v>321</v>
      </c>
      <c r="I3800" s="1" t="n">
        <v>40</v>
      </c>
      <c r="J3800" s="1" t="n">
        <v>72</v>
      </c>
      <c r="K3800" s="1" t="n">
        <v>0.556</v>
      </c>
      <c r="L3800" s="1" t="n">
        <v>0</v>
      </c>
      <c r="M3800" s="1" t="n">
        <v>4</v>
      </c>
      <c r="N3800" s="1" t="n">
        <v>0</v>
      </c>
      <c r="O3800" s="1" t="n">
        <v>25</v>
      </c>
      <c r="P3800" s="1" t="n">
        <v>35</v>
      </c>
      <c r="Q3800" s="1" t="n">
        <v>0.714</v>
      </c>
      <c r="R3800" s="1" t="n">
        <v>30</v>
      </c>
      <c r="S3800" s="1" t="n">
        <v>72</v>
      </c>
      <c r="T3800" s="1" t="n">
        <v>102</v>
      </c>
      <c r="U3800" s="1" t="n">
        <v>26</v>
      </c>
      <c r="V3800" s="1" t="n">
        <v>6</v>
      </c>
      <c r="W3800" s="1" t="n">
        <v>13</v>
      </c>
      <c r="X3800" s="1" t="n">
        <v>13</v>
      </c>
      <c r="Y3800" s="1" t="n">
        <v>31</v>
      </c>
      <c r="Z3800" s="1" t="n">
        <v>105</v>
      </c>
      <c r="AA3800" s="1" t="n">
        <v>17.6</v>
      </c>
      <c r="AB3800" s="1" t="n">
        <v>0.601</v>
      </c>
      <c r="AC3800" s="1" t="n">
        <v>1.2</v>
      </c>
      <c r="AD3800" s="1" t="n">
        <f aca="false">IF(F3800=0,0,Z3800/F3800)</f>
        <v>3.38709677419355</v>
      </c>
      <c r="AE3800" s="1" t="str">
        <f aca="false">IFERROR(LEFT(C3800,FIND("-",C3800)-1),C3800)</f>
        <v>C</v>
      </c>
      <c r="AF3800" s="1" t="str">
        <f aca="false">B3800&amp;"|"&amp;A3800</f>
        <v>Cristiano Felicio|2016</v>
      </c>
      <c r="AG3800" s="1" t="n">
        <f aca="false">SUMPRODUCT(($A$2:$A$4670=A3800)*($Z$2:$Z$4670&gt;Z3800))+1</f>
        <v>382</v>
      </c>
    </row>
    <row r="3801" customFormat="false" ht="15" hidden="false" customHeight="false" outlineLevel="0" collapsed="false">
      <c r="A3801" s="1" t="n">
        <v>2016</v>
      </c>
      <c r="B3801" s="1" t="s">
        <v>1145</v>
      </c>
      <c r="C3801" s="1" t="s">
        <v>102</v>
      </c>
      <c r="D3801" s="1" t="n">
        <v>19</v>
      </c>
      <c r="E3801" s="1" t="s">
        <v>154</v>
      </c>
      <c r="F3801" s="1" t="n">
        <v>80</v>
      </c>
      <c r="G3801" s="1" t="n">
        <v>48</v>
      </c>
      <c r="H3801" s="1" t="n">
        <v>2259</v>
      </c>
      <c r="I3801" s="1" t="n">
        <v>392</v>
      </c>
      <c r="J3801" s="1" t="n">
        <v>956</v>
      </c>
      <c r="K3801" s="1" t="n">
        <v>0.41</v>
      </c>
      <c r="L3801" s="1" t="n">
        <v>130</v>
      </c>
      <c r="M3801" s="1" t="n">
        <v>370</v>
      </c>
      <c r="N3801" s="1" t="n">
        <v>0.351</v>
      </c>
      <c r="O3801" s="1" t="n">
        <v>140</v>
      </c>
      <c r="P3801" s="1" t="n">
        <v>190</v>
      </c>
      <c r="Q3801" s="1" t="n">
        <v>0.737</v>
      </c>
      <c r="R3801" s="1" t="n">
        <v>47</v>
      </c>
      <c r="S3801" s="1" t="n">
        <v>227</v>
      </c>
      <c r="T3801" s="1" t="n">
        <v>274</v>
      </c>
      <c r="U3801" s="1" t="n">
        <v>266</v>
      </c>
      <c r="V3801" s="1" t="n">
        <v>93</v>
      </c>
      <c r="W3801" s="1" t="n">
        <v>13</v>
      </c>
      <c r="X3801" s="1" t="n">
        <v>196</v>
      </c>
      <c r="Y3801" s="1" t="n">
        <v>142</v>
      </c>
      <c r="Z3801" s="1" t="n">
        <v>1054</v>
      </c>
      <c r="AA3801" s="1" t="n">
        <v>13.2</v>
      </c>
      <c r="AB3801" s="1" t="n">
        <v>0.507</v>
      </c>
      <c r="AC3801" s="1" t="n">
        <v>0</v>
      </c>
      <c r="AD3801" s="1" t="n">
        <f aca="false">IF(F3801=0,0,Z3801/F3801)</f>
        <v>13.175</v>
      </c>
      <c r="AE3801" s="1" t="str">
        <f aca="false">IFERROR(LEFT(C3801,FIND("-",C3801)-1),C3801)</f>
        <v>PG</v>
      </c>
      <c r="AF3801" s="1" t="str">
        <f aca="false">B3801&amp;"|"&amp;A3801</f>
        <v>D'Angelo Russell|2016</v>
      </c>
      <c r="AG3801" s="1" t="n">
        <f aca="false">SUMPRODUCT(($A$2:$A$4670=A3801)*($Z$2:$Z$4670&gt;Z3801))+1</f>
        <v>60</v>
      </c>
    </row>
    <row r="3802" customFormat="false" ht="15" hidden="false" customHeight="false" outlineLevel="0" collapsed="false">
      <c r="A3802" s="1" t="n">
        <v>2016</v>
      </c>
      <c r="B3802" s="1" t="s">
        <v>607</v>
      </c>
      <c r="C3802" s="1" t="s">
        <v>102</v>
      </c>
      <c r="D3802" s="1" t="n">
        <v>28</v>
      </c>
      <c r="E3802" s="1" t="s">
        <v>115</v>
      </c>
      <c r="F3802" s="1" t="n">
        <v>62</v>
      </c>
      <c r="G3802" s="1" t="n">
        <v>0</v>
      </c>
      <c r="H3802" s="1" t="n">
        <v>1178</v>
      </c>
      <c r="I3802" s="1" t="n">
        <v>148</v>
      </c>
      <c r="J3802" s="1" t="n">
        <v>350</v>
      </c>
      <c r="K3802" s="1" t="n">
        <v>0.423</v>
      </c>
      <c r="L3802" s="1" t="n">
        <v>68</v>
      </c>
      <c r="M3802" s="1" t="n">
        <v>168</v>
      </c>
      <c r="N3802" s="1" t="n">
        <v>0.405</v>
      </c>
      <c r="O3802" s="1" t="n">
        <v>103</v>
      </c>
      <c r="P3802" s="1" t="n">
        <v>128</v>
      </c>
      <c r="Q3802" s="1" t="n">
        <v>0.805</v>
      </c>
      <c r="R3802" s="1" t="n">
        <v>8</v>
      </c>
      <c r="S3802" s="1" t="n">
        <v>87</v>
      </c>
      <c r="T3802" s="1" t="n">
        <v>95</v>
      </c>
      <c r="U3802" s="1" t="n">
        <v>198</v>
      </c>
      <c r="V3802" s="1" t="n">
        <v>38</v>
      </c>
      <c r="W3802" s="1" t="n">
        <v>4</v>
      </c>
      <c r="X3802" s="1" t="n">
        <v>84</v>
      </c>
      <c r="Y3802" s="1" t="n">
        <v>85</v>
      </c>
      <c r="Z3802" s="1" t="n">
        <v>467</v>
      </c>
      <c r="AA3802" s="1" t="n">
        <v>13.9</v>
      </c>
      <c r="AB3802" s="1" t="n">
        <v>0.575</v>
      </c>
      <c r="AC3802" s="1" t="n">
        <v>2.6</v>
      </c>
      <c r="AD3802" s="1" t="n">
        <f aca="false">IF(F3802=0,0,Z3802/F3802)</f>
        <v>7.53225806451613</v>
      </c>
      <c r="AE3802" s="1" t="str">
        <f aca="false">IFERROR(LEFT(C3802,FIND("-",C3802)-1),C3802)</f>
        <v>PG</v>
      </c>
      <c r="AF3802" s="1" t="str">
        <f aca="false">B3802&amp;"|"&amp;A3802</f>
        <v>D.J. Augustin|2016</v>
      </c>
      <c r="AG3802" s="1" t="n">
        <f aca="false">SUMPRODUCT(($A$2:$A$4670=A3802)*($Z$2:$Z$4670&gt;Z3802))+1</f>
        <v>229</v>
      </c>
    </row>
    <row r="3803" customFormat="false" ht="15" hidden="false" customHeight="false" outlineLevel="0" collapsed="false">
      <c r="A3803" s="1" t="n">
        <v>2016</v>
      </c>
      <c r="B3803" s="1" t="s">
        <v>240</v>
      </c>
      <c r="C3803" s="1" t="s">
        <v>123</v>
      </c>
      <c r="D3803" s="1" t="n">
        <v>35</v>
      </c>
      <c r="E3803" s="1" t="s">
        <v>135</v>
      </c>
      <c r="F3803" s="1" t="n">
        <v>1</v>
      </c>
      <c r="G3803" s="1" t="n">
        <v>0</v>
      </c>
      <c r="H3803" s="1" t="n">
        <v>42</v>
      </c>
      <c r="I3803" s="1" t="n">
        <v>6</v>
      </c>
      <c r="J3803" s="1" t="n">
        <v>14</v>
      </c>
      <c r="K3803" s="1" t="n">
        <v>0.429</v>
      </c>
      <c r="L3803" s="1" t="n">
        <v>1</v>
      </c>
      <c r="M3803" s="1" t="n">
        <v>2</v>
      </c>
      <c r="N3803" s="1" t="n">
        <v>0.5</v>
      </c>
      <c r="O3803" s="1" t="n">
        <v>0</v>
      </c>
      <c r="P3803" s="1" t="n">
        <v>0</v>
      </c>
      <c r="R3803" s="1" t="n">
        <v>1</v>
      </c>
      <c r="S3803" s="1" t="n">
        <v>4</v>
      </c>
      <c r="T3803" s="1" t="n">
        <v>5</v>
      </c>
      <c r="U3803" s="1" t="n">
        <v>2</v>
      </c>
      <c r="V3803" s="1" t="n">
        <v>1</v>
      </c>
      <c r="W3803" s="1" t="n">
        <v>2</v>
      </c>
      <c r="X3803" s="1" t="n">
        <v>0</v>
      </c>
      <c r="Y3803" s="1" t="n">
        <v>6</v>
      </c>
      <c r="Z3803" s="1" t="n">
        <v>13</v>
      </c>
      <c r="AA3803" s="1" t="n">
        <v>10.3</v>
      </c>
      <c r="AB3803" s="1" t="n">
        <v>0.464</v>
      </c>
      <c r="AC3803" s="1" t="n">
        <v>0.1</v>
      </c>
      <c r="AD3803" s="1" t="n">
        <f aca="false">IF(F3803=0,0,Z3803/F3803)</f>
        <v>13</v>
      </c>
      <c r="AE3803" s="1" t="str">
        <f aca="false">IFERROR(LEFT(C3803,FIND("-",C3803)-1),C3803)</f>
        <v>SF</v>
      </c>
      <c r="AF3803" s="1" t="str">
        <f aca="false">B3803&amp;"|"&amp;A3803</f>
        <v>Dahntay Jones|2016</v>
      </c>
      <c r="AG3803" s="1" t="n">
        <f aca="false">SUMPRODUCT(($A$2:$A$4670=A3803)*($Z$2:$Z$4670&gt;Z3803))+1</f>
        <v>452</v>
      </c>
    </row>
    <row r="3804" customFormat="false" ht="15" hidden="false" customHeight="false" outlineLevel="0" collapsed="false">
      <c r="A3804" s="1" t="n">
        <v>2016</v>
      </c>
      <c r="B3804" s="1" t="s">
        <v>903</v>
      </c>
      <c r="C3804" s="1" t="s">
        <v>102</v>
      </c>
      <c r="D3804" s="1" t="n">
        <v>25</v>
      </c>
      <c r="E3804" s="1" t="s">
        <v>191</v>
      </c>
      <c r="F3804" s="1" t="n">
        <v>75</v>
      </c>
      <c r="G3804" s="1" t="n">
        <v>75</v>
      </c>
      <c r="H3804" s="1" t="n">
        <v>2676</v>
      </c>
      <c r="I3804" s="1" t="n">
        <v>618</v>
      </c>
      <c r="J3804" s="1" t="n">
        <v>1474</v>
      </c>
      <c r="K3804" s="1" t="n">
        <v>0.419</v>
      </c>
      <c r="L3804" s="1" t="n">
        <v>229</v>
      </c>
      <c r="M3804" s="1" t="n">
        <v>610</v>
      </c>
      <c r="N3804" s="1" t="n">
        <v>0.375</v>
      </c>
      <c r="O3804" s="1" t="n">
        <v>414</v>
      </c>
      <c r="P3804" s="1" t="n">
        <v>464</v>
      </c>
      <c r="Q3804" s="1" t="n">
        <v>0.892</v>
      </c>
      <c r="R3804" s="1" t="n">
        <v>45</v>
      </c>
      <c r="S3804" s="1" t="n">
        <v>257</v>
      </c>
      <c r="T3804" s="1" t="n">
        <v>302</v>
      </c>
      <c r="U3804" s="1" t="n">
        <v>512</v>
      </c>
      <c r="V3804" s="1" t="n">
        <v>65</v>
      </c>
      <c r="W3804" s="1" t="n">
        <v>28</v>
      </c>
      <c r="X3804" s="1" t="n">
        <v>242</v>
      </c>
      <c r="Y3804" s="1" t="n">
        <v>165</v>
      </c>
      <c r="Z3804" s="1" t="n">
        <v>1879</v>
      </c>
      <c r="AA3804" s="1" t="n">
        <v>22.2</v>
      </c>
      <c r="AB3804" s="1" t="n">
        <v>0.56</v>
      </c>
      <c r="AC3804" s="1" t="n">
        <v>9.2</v>
      </c>
      <c r="AD3804" s="1" t="n">
        <f aca="false">IF(F3804=0,0,Z3804/F3804)</f>
        <v>25.0533333333333</v>
      </c>
      <c r="AE3804" s="1" t="str">
        <f aca="false">IFERROR(LEFT(C3804,FIND("-",C3804)-1),C3804)</f>
        <v>PG</v>
      </c>
      <c r="AF3804" s="1" t="str">
        <f aca="false">B3804&amp;"|"&amp;A3804</f>
        <v>Damian Lillard|2016</v>
      </c>
      <c r="AG3804" s="1" t="n">
        <f aca="false">SUMPRODUCT(($A$2:$A$4670=A3804)*($Z$2:$Z$4670&gt;Z3804))+1</f>
        <v>5</v>
      </c>
    </row>
    <row r="3805" customFormat="false" ht="15" hidden="false" customHeight="false" outlineLevel="0" collapsed="false">
      <c r="A3805" s="1" t="n">
        <v>2016</v>
      </c>
      <c r="B3805" s="1" t="s">
        <v>1146</v>
      </c>
      <c r="C3805" s="1" t="s">
        <v>123</v>
      </c>
      <c r="D3805" s="1" t="n">
        <v>20</v>
      </c>
      <c r="E3805" s="1" t="s">
        <v>152</v>
      </c>
      <c r="F3805" s="1" t="n">
        <v>20</v>
      </c>
      <c r="G3805" s="1" t="n">
        <v>1</v>
      </c>
      <c r="H3805" s="1" t="n">
        <v>156</v>
      </c>
      <c r="I3805" s="1" t="n">
        <v>13</v>
      </c>
      <c r="J3805" s="1" t="n">
        <v>37</v>
      </c>
      <c r="K3805" s="1" t="n">
        <v>0.351</v>
      </c>
      <c r="L3805" s="1" t="n">
        <v>3</v>
      </c>
      <c r="M3805" s="1" t="n">
        <v>13</v>
      </c>
      <c r="N3805" s="1" t="n">
        <v>0.231</v>
      </c>
      <c r="O3805" s="1" t="n">
        <v>7</v>
      </c>
      <c r="P3805" s="1" t="n">
        <v>8</v>
      </c>
      <c r="Q3805" s="1" t="n">
        <v>0.875</v>
      </c>
      <c r="R3805" s="1" t="n">
        <v>2</v>
      </c>
      <c r="S3805" s="1" t="n">
        <v>29</v>
      </c>
      <c r="T3805" s="1" t="n">
        <v>31</v>
      </c>
      <c r="U3805" s="1" t="n">
        <v>10</v>
      </c>
      <c r="V3805" s="1" t="n">
        <v>6</v>
      </c>
      <c r="W3805" s="1" t="n">
        <v>3</v>
      </c>
      <c r="X3805" s="1" t="n">
        <v>11</v>
      </c>
      <c r="Y3805" s="1" t="n">
        <v>11</v>
      </c>
      <c r="Z3805" s="1" t="n">
        <v>36</v>
      </c>
      <c r="AA3805" s="1" t="n">
        <v>6.7</v>
      </c>
      <c r="AB3805" s="1" t="n">
        <v>0.444</v>
      </c>
      <c r="AC3805" s="1" t="n">
        <v>-0.1</v>
      </c>
      <c r="AD3805" s="1" t="n">
        <f aca="false">IF(F3805=0,0,Z3805/F3805)</f>
        <v>1.8</v>
      </c>
      <c r="AE3805" s="1" t="str">
        <f aca="false">IFERROR(LEFT(C3805,FIND("-",C3805)-1),C3805)</f>
        <v>SF</v>
      </c>
      <c r="AF3805" s="1" t="str">
        <f aca="false">B3805&amp;"|"&amp;A3805</f>
        <v>Damien Inglis|2016</v>
      </c>
      <c r="AG3805" s="1" t="n">
        <f aca="false">SUMPRODUCT(($A$2:$A$4670=A3805)*($Z$2:$Z$4670&gt;Z3805))+1</f>
        <v>424</v>
      </c>
    </row>
    <row r="3806" customFormat="false" ht="15" hidden="false" customHeight="false" outlineLevel="0" collapsed="false">
      <c r="A3806" s="1" t="n">
        <v>2016</v>
      </c>
      <c r="B3806" s="1" t="s">
        <v>1060</v>
      </c>
      <c r="C3806" s="1" t="s">
        <v>123</v>
      </c>
      <c r="D3806" s="1" t="n">
        <v>29</v>
      </c>
      <c r="E3806" s="1" t="s">
        <v>120</v>
      </c>
      <c r="F3806" s="1" t="n">
        <v>33</v>
      </c>
      <c r="G3806" s="1" t="n">
        <v>0</v>
      </c>
      <c r="H3806" s="1" t="n">
        <v>277</v>
      </c>
      <c r="I3806" s="1" t="n">
        <v>25</v>
      </c>
      <c r="J3806" s="1" t="n">
        <v>62</v>
      </c>
      <c r="K3806" s="1" t="n">
        <v>0.403</v>
      </c>
      <c r="L3806" s="1" t="n">
        <v>17</v>
      </c>
      <c r="M3806" s="1" t="n">
        <v>50</v>
      </c>
      <c r="N3806" s="1" t="n">
        <v>0.34</v>
      </c>
      <c r="O3806" s="1" t="n">
        <v>8</v>
      </c>
      <c r="P3806" s="1" t="n">
        <v>8</v>
      </c>
      <c r="Q3806" s="1" t="n">
        <v>1</v>
      </c>
      <c r="R3806" s="1" t="n">
        <v>5</v>
      </c>
      <c r="S3806" s="1" t="n">
        <v>15</v>
      </c>
      <c r="T3806" s="1" t="n">
        <v>20</v>
      </c>
      <c r="U3806" s="1" t="n">
        <v>11</v>
      </c>
      <c r="V3806" s="1" t="n">
        <v>3</v>
      </c>
      <c r="W3806" s="1" t="n">
        <v>1</v>
      </c>
      <c r="X3806" s="1" t="n">
        <v>13</v>
      </c>
      <c r="Y3806" s="1" t="n">
        <v>33</v>
      </c>
      <c r="Z3806" s="1" t="n">
        <v>75</v>
      </c>
      <c r="AA3806" s="1" t="n">
        <v>5.5</v>
      </c>
      <c r="AB3806" s="1" t="n">
        <v>0.572</v>
      </c>
      <c r="AC3806" s="1" t="n">
        <v>0.1</v>
      </c>
      <c r="AD3806" s="1" t="n">
        <f aca="false">IF(F3806=0,0,Z3806/F3806)</f>
        <v>2.27272727272727</v>
      </c>
      <c r="AE3806" s="1" t="str">
        <f aca="false">IFERROR(LEFT(C3806,FIND("-",C3806)-1),C3806)</f>
        <v>SF</v>
      </c>
      <c r="AF3806" s="1" t="str">
        <f aca="false">B3806&amp;"|"&amp;A3806</f>
        <v>Damjan Rudez|2016</v>
      </c>
      <c r="AG3806" s="1" t="n">
        <f aca="false">SUMPRODUCT(($A$2:$A$4670=A3806)*($Z$2:$Z$4670&gt;Z3806))+1</f>
        <v>402</v>
      </c>
    </row>
    <row r="3807" customFormat="false" ht="15" hidden="false" customHeight="false" outlineLevel="0" collapsed="false">
      <c r="A3807" s="1" t="n">
        <v>2016</v>
      </c>
      <c r="B3807" s="1" t="s">
        <v>610</v>
      </c>
      <c r="C3807" s="1" t="s">
        <v>123</v>
      </c>
      <c r="D3807" s="1" t="n">
        <v>27</v>
      </c>
      <c r="E3807" s="1" t="s">
        <v>129</v>
      </c>
      <c r="F3807" s="1" t="n">
        <v>53</v>
      </c>
      <c r="G3807" s="1" t="n">
        <v>53</v>
      </c>
      <c r="H3807" s="1" t="n">
        <v>1839</v>
      </c>
      <c r="I3807" s="1" t="n">
        <v>287</v>
      </c>
      <c r="J3807" s="1" t="n">
        <v>700</v>
      </c>
      <c r="K3807" s="1" t="n">
        <v>0.41</v>
      </c>
      <c r="L3807" s="1" t="n">
        <v>87</v>
      </c>
      <c r="M3807" s="1" t="n">
        <v>239</v>
      </c>
      <c r="N3807" s="1" t="n">
        <v>0.364</v>
      </c>
      <c r="O3807" s="1" t="n">
        <v>375</v>
      </c>
      <c r="P3807" s="1" t="n">
        <v>432</v>
      </c>
      <c r="Q3807" s="1" t="n">
        <v>0.868</v>
      </c>
      <c r="R3807" s="1" t="n">
        <v>52</v>
      </c>
      <c r="S3807" s="1" t="n">
        <v>229</v>
      </c>
      <c r="T3807" s="1" t="n">
        <v>281</v>
      </c>
      <c r="U3807" s="1" t="n">
        <v>135</v>
      </c>
      <c r="V3807" s="1" t="n">
        <v>42</v>
      </c>
      <c r="W3807" s="1" t="n">
        <v>19</v>
      </c>
      <c r="X3807" s="1" t="n">
        <v>77</v>
      </c>
      <c r="Y3807" s="1" t="n">
        <v>87</v>
      </c>
      <c r="Z3807" s="1" t="n">
        <v>1036</v>
      </c>
      <c r="AA3807" s="1" t="n">
        <v>19</v>
      </c>
      <c r="AB3807" s="1" t="n">
        <v>0.582</v>
      </c>
      <c r="AC3807" s="1" t="n">
        <v>6.3</v>
      </c>
      <c r="AD3807" s="1" t="n">
        <f aca="false">IF(F3807=0,0,Z3807/F3807)</f>
        <v>19.5471698113208</v>
      </c>
      <c r="AE3807" s="1" t="str">
        <f aca="false">IFERROR(LEFT(C3807,FIND("-",C3807)-1),C3807)</f>
        <v>SF</v>
      </c>
      <c r="AF3807" s="1" t="str">
        <f aca="false">B3807&amp;"|"&amp;A3807</f>
        <v>Danilo Gallinari|2016</v>
      </c>
      <c r="AG3807" s="1" t="n">
        <f aca="false">SUMPRODUCT(($A$2:$A$4670=A3807)*($Z$2:$Z$4670&gt;Z3807))+1</f>
        <v>68</v>
      </c>
    </row>
    <row r="3808" customFormat="false" ht="15" hidden="false" customHeight="false" outlineLevel="0" collapsed="false">
      <c r="A3808" s="1" t="n">
        <v>2016</v>
      </c>
      <c r="B3808" s="1" t="s">
        <v>686</v>
      </c>
      <c r="C3808" s="1" t="s">
        <v>128</v>
      </c>
      <c r="D3808" s="1" t="n">
        <v>28</v>
      </c>
      <c r="E3808" s="1" t="s">
        <v>194</v>
      </c>
      <c r="F3808" s="1" t="n">
        <v>79</v>
      </c>
      <c r="G3808" s="1" t="n">
        <v>79</v>
      </c>
      <c r="H3808" s="1" t="n">
        <v>2062</v>
      </c>
      <c r="I3808" s="1" t="n">
        <v>211</v>
      </c>
      <c r="J3808" s="1" t="n">
        <v>561</v>
      </c>
      <c r="K3808" s="1" t="n">
        <v>0.376</v>
      </c>
      <c r="L3808" s="1" t="n">
        <v>116</v>
      </c>
      <c r="M3808" s="1" t="n">
        <v>349</v>
      </c>
      <c r="N3808" s="1" t="n">
        <v>0.332</v>
      </c>
      <c r="O3808" s="1" t="n">
        <v>34</v>
      </c>
      <c r="P3808" s="1" t="n">
        <v>46</v>
      </c>
      <c r="Q3808" s="1" t="n">
        <v>0.739</v>
      </c>
      <c r="R3808" s="1" t="n">
        <v>48</v>
      </c>
      <c r="S3808" s="1" t="n">
        <v>255</v>
      </c>
      <c r="T3808" s="1" t="n">
        <v>303</v>
      </c>
      <c r="U3808" s="1" t="n">
        <v>141</v>
      </c>
      <c r="V3808" s="1" t="n">
        <v>79</v>
      </c>
      <c r="W3808" s="1" t="n">
        <v>64</v>
      </c>
      <c r="X3808" s="1" t="n">
        <v>75</v>
      </c>
      <c r="Y3808" s="1" t="n">
        <v>141</v>
      </c>
      <c r="Z3808" s="1" t="n">
        <v>572</v>
      </c>
      <c r="AA3808" s="1" t="n">
        <v>10.5</v>
      </c>
      <c r="AB3808" s="1" t="n">
        <v>0.492</v>
      </c>
      <c r="AC3808" s="1" t="n">
        <v>4.2</v>
      </c>
      <c r="AD3808" s="1" t="n">
        <f aca="false">IF(F3808=0,0,Z3808/F3808)</f>
        <v>7.24050632911392</v>
      </c>
      <c r="AE3808" s="1" t="str">
        <f aca="false">IFERROR(LEFT(C3808,FIND("-",C3808)-1),C3808)</f>
        <v>SG</v>
      </c>
      <c r="AF3808" s="1" t="str">
        <f aca="false">B3808&amp;"|"&amp;A3808</f>
        <v>Danny Green|2016</v>
      </c>
      <c r="AG3808" s="1" t="n">
        <f aca="false">SUMPRODUCT(($A$2:$A$4670=A3808)*($Z$2:$Z$4670&gt;Z3808))+1</f>
        <v>180</v>
      </c>
    </row>
    <row r="3809" customFormat="false" ht="15" hidden="false" customHeight="false" outlineLevel="0" collapsed="false">
      <c r="A3809" s="1" t="n">
        <v>2016</v>
      </c>
      <c r="B3809" s="1" t="s">
        <v>687</v>
      </c>
      <c r="C3809" s="1" t="s">
        <v>123</v>
      </c>
      <c r="D3809" s="1" t="n">
        <v>28</v>
      </c>
      <c r="E3809" s="1" t="s">
        <v>969</v>
      </c>
      <c r="F3809" s="1" t="n">
        <v>80</v>
      </c>
      <c r="G3809" s="1" t="n">
        <v>46</v>
      </c>
      <c r="H3809" s="1" t="n">
        <v>1971</v>
      </c>
      <c r="I3809" s="1" t="n">
        <v>186</v>
      </c>
      <c r="J3809" s="1" t="n">
        <v>412</v>
      </c>
      <c r="K3809" s="1" t="n">
        <v>0.451</v>
      </c>
      <c r="L3809" s="1" t="n">
        <v>55</v>
      </c>
      <c r="M3809" s="1" t="n">
        <v>174</v>
      </c>
      <c r="N3809" s="1" t="n">
        <v>0.316</v>
      </c>
      <c r="O3809" s="1" t="n">
        <v>57</v>
      </c>
      <c r="P3809" s="1" t="n">
        <v>82</v>
      </c>
      <c r="Q3809" s="1" t="n">
        <v>0.695</v>
      </c>
      <c r="R3809" s="1" t="n">
        <v>57</v>
      </c>
      <c r="S3809" s="1" t="n">
        <v>179</v>
      </c>
      <c r="T3809" s="1" t="n">
        <v>236</v>
      </c>
      <c r="U3809" s="1" t="n">
        <v>77</v>
      </c>
      <c r="V3809" s="1" t="n">
        <v>42</v>
      </c>
      <c r="W3809" s="1" t="n">
        <v>33</v>
      </c>
      <c r="X3809" s="1" t="n">
        <v>41</v>
      </c>
      <c r="Y3809" s="1" t="n">
        <v>173</v>
      </c>
      <c r="Z3809" s="1" t="n">
        <v>484</v>
      </c>
      <c r="AA3809" s="1" t="n">
        <v>8.6</v>
      </c>
      <c r="AB3809" s="1" t="n">
        <v>0.54</v>
      </c>
      <c r="AC3809" s="1" t="n">
        <v>2.1</v>
      </c>
      <c r="AD3809" s="1" t="n">
        <f aca="false">IF(F3809=0,0,Z3809/F3809)</f>
        <v>6.05</v>
      </c>
      <c r="AE3809" s="1" t="str">
        <f aca="false">IFERROR(LEFT(C3809,FIND("-",C3809)-1),C3809)</f>
        <v>SF</v>
      </c>
      <c r="AF3809" s="1" t="str">
        <f aca="false">B3809&amp;"|"&amp;A3809</f>
        <v>Dante Cunningham|2016</v>
      </c>
      <c r="AG3809" s="1" t="n">
        <f aca="false">SUMPRODUCT(($A$2:$A$4670=A3809)*($Z$2:$Z$4670&gt;Z3809))+1</f>
        <v>218</v>
      </c>
    </row>
    <row r="3810" customFormat="false" ht="15" hidden="false" customHeight="false" outlineLevel="0" collapsed="false">
      <c r="A3810" s="1" t="n">
        <v>2016</v>
      </c>
      <c r="B3810" s="1" t="s">
        <v>613</v>
      </c>
      <c r="C3810" s="1" t="s">
        <v>92</v>
      </c>
      <c r="D3810" s="1" t="n">
        <v>27</v>
      </c>
      <c r="E3810" s="1" t="s">
        <v>129</v>
      </c>
      <c r="F3810" s="1" t="n">
        <v>70</v>
      </c>
      <c r="G3810" s="1" t="n">
        <v>16</v>
      </c>
      <c r="H3810" s="1" t="n">
        <v>1516</v>
      </c>
      <c r="I3810" s="1" t="n">
        <v>221</v>
      </c>
      <c r="J3810" s="1" t="n">
        <v>489</v>
      </c>
      <c r="K3810" s="1" t="n">
        <v>0.452</v>
      </c>
      <c r="L3810" s="1" t="n">
        <v>45</v>
      </c>
      <c r="M3810" s="1" t="n">
        <v>117</v>
      </c>
      <c r="N3810" s="1" t="n">
        <v>0.385</v>
      </c>
      <c r="O3810" s="1" t="n">
        <v>40</v>
      </c>
      <c r="P3810" s="1" t="n">
        <v>53</v>
      </c>
      <c r="Q3810" s="1" t="n">
        <v>0.755</v>
      </c>
      <c r="R3810" s="1" t="n">
        <v>86</v>
      </c>
      <c r="S3810" s="1" t="n">
        <v>207</v>
      </c>
      <c r="T3810" s="1" t="n">
        <v>293</v>
      </c>
      <c r="U3810" s="1" t="n">
        <v>96</v>
      </c>
      <c r="V3810" s="1" t="n">
        <v>53</v>
      </c>
      <c r="W3810" s="1" t="n">
        <v>48</v>
      </c>
      <c r="X3810" s="1" t="n">
        <v>66</v>
      </c>
      <c r="Y3810" s="1" t="n">
        <v>185</v>
      </c>
      <c r="Z3810" s="1" t="n">
        <v>527</v>
      </c>
      <c r="AA3810" s="1" t="n">
        <v>12.5</v>
      </c>
      <c r="AB3810" s="1" t="n">
        <v>0.514</v>
      </c>
      <c r="AC3810" s="1" t="n">
        <v>2.3</v>
      </c>
      <c r="AD3810" s="1" t="n">
        <f aca="false">IF(F3810=0,0,Z3810/F3810)</f>
        <v>7.52857142857143</v>
      </c>
      <c r="AE3810" s="1" t="str">
        <f aca="false">IFERROR(LEFT(C3810,FIND("-",C3810)-1),C3810)</f>
        <v>PF</v>
      </c>
      <c r="AF3810" s="1" t="str">
        <f aca="false">B3810&amp;"|"&amp;A3810</f>
        <v>Darrell Arthur|2016</v>
      </c>
      <c r="AG3810" s="1" t="n">
        <f aca="false">SUMPRODUCT(($A$2:$A$4670=A3810)*($Z$2:$Z$4670&gt;Z3810))+1</f>
        <v>199</v>
      </c>
    </row>
    <row r="3811" customFormat="false" ht="15" hidden="false" customHeight="false" outlineLevel="0" collapsed="false">
      <c r="A3811" s="1" t="n">
        <v>2016</v>
      </c>
      <c r="B3811" s="1" t="s">
        <v>688</v>
      </c>
      <c r="C3811" s="1" t="s">
        <v>102</v>
      </c>
      <c r="D3811" s="1" t="n">
        <v>28</v>
      </c>
      <c r="E3811" s="1" t="s">
        <v>173</v>
      </c>
      <c r="F3811" s="1" t="n">
        <v>74</v>
      </c>
      <c r="G3811" s="1" t="n">
        <v>15</v>
      </c>
      <c r="H3811" s="1" t="n">
        <v>2219</v>
      </c>
      <c r="I3811" s="1" t="n">
        <v>377</v>
      </c>
      <c r="J3811" s="1" t="n">
        <v>776</v>
      </c>
      <c r="K3811" s="1" t="n">
        <v>0.486</v>
      </c>
      <c r="L3811" s="1" t="n">
        <v>87</v>
      </c>
      <c r="M3811" s="1" t="n">
        <v>217</v>
      </c>
      <c r="N3811" s="1" t="n">
        <v>0.401</v>
      </c>
      <c r="O3811" s="1" t="n">
        <v>194</v>
      </c>
      <c r="P3811" s="1" t="n">
        <v>226</v>
      </c>
      <c r="Q3811" s="1" t="n">
        <v>0.858</v>
      </c>
      <c r="R3811" s="1" t="n">
        <v>28</v>
      </c>
      <c r="S3811" s="1" t="n">
        <v>141</v>
      </c>
      <c r="T3811" s="1" t="n">
        <v>169</v>
      </c>
      <c r="U3811" s="1" t="n">
        <v>318</v>
      </c>
      <c r="V3811" s="1" t="n">
        <v>76</v>
      </c>
      <c r="W3811" s="1" t="n">
        <v>4</v>
      </c>
      <c r="X3811" s="1" t="n">
        <v>130</v>
      </c>
      <c r="Y3811" s="1" t="n">
        <v>142</v>
      </c>
      <c r="Z3811" s="1" t="n">
        <v>1035</v>
      </c>
      <c r="AA3811" s="1" t="n">
        <v>15.9</v>
      </c>
      <c r="AB3811" s="1" t="n">
        <v>0.591</v>
      </c>
      <c r="AC3811" s="1" t="n">
        <v>5.2</v>
      </c>
      <c r="AD3811" s="1" t="n">
        <f aca="false">IF(F3811=0,0,Z3811/F3811)</f>
        <v>13.9864864864865</v>
      </c>
      <c r="AE3811" s="1" t="str">
        <f aca="false">IFERROR(LEFT(C3811,FIND("-",C3811)-1),C3811)</f>
        <v>PG</v>
      </c>
      <c r="AF3811" s="1" t="str">
        <f aca="false">B3811&amp;"|"&amp;A3811</f>
        <v>Darren Collison|2016</v>
      </c>
      <c r="AG3811" s="1" t="n">
        <f aca="false">SUMPRODUCT(($A$2:$A$4670=A3811)*($Z$2:$Z$4670&gt;Z3811))+1</f>
        <v>69</v>
      </c>
    </row>
    <row r="3812" customFormat="false" ht="15" hidden="false" customHeight="false" outlineLevel="0" collapsed="false">
      <c r="A3812" s="1" t="n">
        <v>2016</v>
      </c>
      <c r="B3812" s="1" t="s">
        <v>1147</v>
      </c>
      <c r="C3812" s="1" t="s">
        <v>128</v>
      </c>
      <c r="D3812" s="1" t="n">
        <v>22</v>
      </c>
      <c r="E3812" s="1" t="s">
        <v>133</v>
      </c>
      <c r="F3812" s="1" t="n">
        <v>38</v>
      </c>
      <c r="G3812" s="1" t="n">
        <v>2</v>
      </c>
      <c r="H3812" s="1" t="n">
        <v>383</v>
      </c>
      <c r="I3812" s="1" t="n">
        <v>52</v>
      </c>
      <c r="J3812" s="1" t="n">
        <v>131</v>
      </c>
      <c r="K3812" s="1" t="n">
        <v>0.397</v>
      </c>
      <c r="L3812" s="1" t="n">
        <v>19</v>
      </c>
      <c r="M3812" s="1" t="n">
        <v>50</v>
      </c>
      <c r="N3812" s="1" t="n">
        <v>0.38</v>
      </c>
      <c r="O3812" s="1" t="n">
        <v>29</v>
      </c>
      <c r="P3812" s="1" t="n">
        <v>40</v>
      </c>
      <c r="Q3812" s="1" t="n">
        <v>0.725</v>
      </c>
      <c r="R3812" s="1" t="n">
        <v>5</v>
      </c>
      <c r="S3812" s="1" t="n">
        <v>40</v>
      </c>
      <c r="T3812" s="1" t="n">
        <v>45</v>
      </c>
      <c r="U3812" s="1" t="n">
        <v>27</v>
      </c>
      <c r="V3812" s="1" t="n">
        <v>9</v>
      </c>
      <c r="W3812" s="1" t="n">
        <v>1</v>
      </c>
      <c r="X3812" s="1" t="n">
        <v>19</v>
      </c>
      <c r="Y3812" s="1" t="n">
        <v>28</v>
      </c>
      <c r="Z3812" s="1" t="n">
        <v>152</v>
      </c>
      <c r="AA3812" s="1" t="n">
        <v>10.7</v>
      </c>
      <c r="AB3812" s="1" t="n">
        <v>0.511</v>
      </c>
      <c r="AC3812" s="1" t="n">
        <v>0.5</v>
      </c>
      <c r="AD3812" s="1" t="n">
        <f aca="false">IF(F3812=0,0,Z3812/F3812)</f>
        <v>4</v>
      </c>
      <c r="AE3812" s="1" t="str">
        <f aca="false">IFERROR(LEFT(C3812,FIND("-",C3812)-1),C3812)</f>
        <v>SG</v>
      </c>
      <c r="AF3812" s="1" t="str">
        <f aca="false">B3812&amp;"|"&amp;A3812</f>
        <v>Darrun Hilliard|2016</v>
      </c>
      <c r="AG3812" s="1" t="n">
        <f aca="false">SUMPRODUCT(($A$2:$A$4670=A3812)*($Z$2:$Z$4670&gt;Z3812))+1</f>
        <v>353</v>
      </c>
    </row>
    <row r="3813" customFormat="false" ht="15" hidden="false" customHeight="false" outlineLevel="0" collapsed="false">
      <c r="A3813" s="1" t="n">
        <v>2016</v>
      </c>
      <c r="B3813" s="1" t="s">
        <v>255</v>
      </c>
      <c r="C3813" s="1" t="s">
        <v>92</v>
      </c>
      <c r="D3813" s="1" t="n">
        <v>32</v>
      </c>
      <c r="E3813" s="1" t="s">
        <v>115</v>
      </c>
      <c r="F3813" s="1" t="n">
        <v>55</v>
      </c>
      <c r="G3813" s="1" t="n">
        <v>5</v>
      </c>
      <c r="H3813" s="1" t="n">
        <v>903</v>
      </c>
      <c r="I3813" s="1" t="n">
        <v>178</v>
      </c>
      <c r="J3813" s="1" t="n">
        <v>335</v>
      </c>
      <c r="K3813" s="1" t="n">
        <v>0.531</v>
      </c>
      <c r="L3813" s="1" t="n">
        <v>0</v>
      </c>
      <c r="M3813" s="1" t="n">
        <v>1</v>
      </c>
      <c r="N3813" s="1" t="n">
        <v>0</v>
      </c>
      <c r="O3813" s="1" t="n">
        <v>71</v>
      </c>
      <c r="P3813" s="1" t="n">
        <v>93</v>
      </c>
      <c r="Q3813" s="1" t="n">
        <v>0.763</v>
      </c>
      <c r="R3813" s="1" t="n">
        <v>101</v>
      </c>
      <c r="S3813" s="1" t="n">
        <v>204</v>
      </c>
      <c r="T3813" s="1" t="n">
        <v>305</v>
      </c>
      <c r="U3813" s="1" t="n">
        <v>84</v>
      </c>
      <c r="V3813" s="1" t="n">
        <v>22</v>
      </c>
      <c r="W3813" s="1" t="n">
        <v>28</v>
      </c>
      <c r="X3813" s="1" t="n">
        <v>66</v>
      </c>
      <c r="Y3813" s="1" t="n">
        <v>114</v>
      </c>
      <c r="Z3813" s="1" t="n">
        <v>427</v>
      </c>
      <c r="AA3813" s="1" t="n">
        <v>19.6</v>
      </c>
      <c r="AB3813" s="1" t="n">
        <v>0.568</v>
      </c>
      <c r="AC3813" s="1" t="n">
        <v>3</v>
      </c>
      <c r="AD3813" s="1" t="n">
        <f aca="false">IF(F3813=0,0,Z3813/F3813)</f>
        <v>7.76363636363636</v>
      </c>
      <c r="AE3813" s="1" t="str">
        <f aca="false">IFERROR(LEFT(C3813,FIND("-",C3813)-1),C3813)</f>
        <v>PF</v>
      </c>
      <c r="AF3813" s="1" t="str">
        <f aca="false">B3813&amp;"|"&amp;A3813</f>
        <v>David Lee|2016</v>
      </c>
      <c r="AG3813" s="1" t="n">
        <f aca="false">SUMPRODUCT(($A$2:$A$4670=A3813)*($Z$2:$Z$4670&gt;Z3813))+1</f>
        <v>242</v>
      </c>
    </row>
    <row r="3814" customFormat="false" ht="15" hidden="false" customHeight="false" outlineLevel="0" collapsed="false">
      <c r="A3814" s="1" t="n">
        <v>2016</v>
      </c>
      <c r="B3814" s="1" t="s">
        <v>257</v>
      </c>
      <c r="C3814" s="1" t="s">
        <v>92</v>
      </c>
      <c r="D3814" s="1" t="n">
        <v>35</v>
      </c>
      <c r="E3814" s="1" t="s">
        <v>194</v>
      </c>
      <c r="F3814" s="1" t="n">
        <v>78</v>
      </c>
      <c r="G3814" s="1" t="n">
        <v>19</v>
      </c>
      <c r="H3814" s="1" t="n">
        <v>1404</v>
      </c>
      <c r="I3814" s="1" t="n">
        <v>244</v>
      </c>
      <c r="J3814" s="1" t="n">
        <v>448</v>
      </c>
      <c r="K3814" s="1" t="n">
        <v>0.545</v>
      </c>
      <c r="L3814" s="1" t="n">
        <v>3</v>
      </c>
      <c r="M3814" s="1" t="n">
        <v>7</v>
      </c>
      <c r="N3814" s="1" t="n">
        <v>0.429</v>
      </c>
      <c r="O3814" s="1" t="n">
        <v>63</v>
      </c>
      <c r="P3814" s="1" t="n">
        <v>80</v>
      </c>
      <c r="Q3814" s="1" t="n">
        <v>0.788</v>
      </c>
      <c r="R3814" s="1" t="n">
        <v>72</v>
      </c>
      <c r="S3814" s="1" t="n">
        <v>237</v>
      </c>
      <c r="T3814" s="1" t="n">
        <v>309</v>
      </c>
      <c r="U3814" s="1" t="n">
        <v>143</v>
      </c>
      <c r="V3814" s="1" t="n">
        <v>44</v>
      </c>
      <c r="W3814" s="1" t="n">
        <v>55</v>
      </c>
      <c r="X3814" s="1" t="n">
        <v>68</v>
      </c>
      <c r="Y3814" s="1" t="n">
        <v>142</v>
      </c>
      <c r="Z3814" s="1" t="n">
        <v>554</v>
      </c>
      <c r="AA3814" s="1" t="n">
        <v>17.6</v>
      </c>
      <c r="AB3814" s="1" t="n">
        <v>0.573</v>
      </c>
      <c r="AC3814" s="1" t="n">
        <v>5.4</v>
      </c>
      <c r="AD3814" s="1" t="n">
        <f aca="false">IF(F3814=0,0,Z3814/F3814)</f>
        <v>7.1025641025641</v>
      </c>
      <c r="AE3814" s="1" t="str">
        <f aca="false">IFERROR(LEFT(C3814,FIND("-",C3814)-1),C3814)</f>
        <v>PF</v>
      </c>
      <c r="AF3814" s="1" t="str">
        <f aca="false">B3814&amp;"|"&amp;A3814</f>
        <v>David West|2016</v>
      </c>
      <c r="AG3814" s="1" t="n">
        <f aca="false">SUMPRODUCT(($A$2:$A$4670=A3814)*($Z$2:$Z$4670&gt;Z3814))+1</f>
        <v>188</v>
      </c>
    </row>
    <row r="3815" customFormat="false" ht="15" hidden="false" customHeight="false" outlineLevel="0" collapsed="false">
      <c r="A3815" s="1" t="n">
        <v>2016</v>
      </c>
      <c r="B3815" s="1" t="s">
        <v>614</v>
      </c>
      <c r="C3815" s="1" t="s">
        <v>105</v>
      </c>
      <c r="D3815" s="1" t="n">
        <v>27</v>
      </c>
      <c r="E3815" s="1" t="s">
        <v>108</v>
      </c>
      <c r="F3815" s="1" t="n">
        <v>77</v>
      </c>
      <c r="G3815" s="1" t="n">
        <v>77</v>
      </c>
      <c r="H3815" s="1" t="n">
        <v>2598</v>
      </c>
      <c r="I3815" s="1" t="n">
        <v>357</v>
      </c>
      <c r="J3815" s="1" t="n">
        <v>508</v>
      </c>
      <c r="K3815" s="1" t="n">
        <v>0.703</v>
      </c>
      <c r="L3815" s="1" t="n">
        <v>0</v>
      </c>
      <c r="M3815" s="1" t="n">
        <v>1</v>
      </c>
      <c r="N3815" s="1" t="n">
        <v>0</v>
      </c>
      <c r="O3815" s="1" t="n">
        <v>266</v>
      </c>
      <c r="P3815" s="1" t="n">
        <v>619</v>
      </c>
      <c r="Q3815" s="1" t="n">
        <v>0.43</v>
      </c>
      <c r="R3815" s="1" t="n">
        <v>267</v>
      </c>
      <c r="S3815" s="1" t="n">
        <v>792</v>
      </c>
      <c r="T3815" s="1" t="n">
        <v>1059</v>
      </c>
      <c r="U3815" s="1" t="n">
        <v>90</v>
      </c>
      <c r="V3815" s="1" t="n">
        <v>51</v>
      </c>
      <c r="W3815" s="1" t="n">
        <v>177</v>
      </c>
      <c r="X3815" s="1" t="n">
        <v>107</v>
      </c>
      <c r="Y3815" s="1" t="n">
        <v>207</v>
      </c>
      <c r="Z3815" s="1" t="n">
        <v>980</v>
      </c>
      <c r="AA3815" s="1" t="n">
        <v>20.6</v>
      </c>
      <c r="AB3815" s="1" t="n">
        <v>0.628</v>
      </c>
      <c r="AC3815" s="1" t="n">
        <v>11.5</v>
      </c>
      <c r="AD3815" s="1" t="n">
        <f aca="false">IF(F3815=0,0,Z3815/F3815)</f>
        <v>12.7272727272727</v>
      </c>
      <c r="AE3815" s="1" t="str">
        <f aca="false">IFERROR(LEFT(C3815,FIND("-",C3815)-1),C3815)</f>
        <v>C</v>
      </c>
      <c r="AF3815" s="1" t="str">
        <f aca="false">B3815&amp;"|"&amp;A3815</f>
        <v>DeAndre Jordan|2016</v>
      </c>
      <c r="AG3815" s="1" t="n">
        <f aca="false">SUMPRODUCT(($A$2:$A$4670=A3815)*($Z$2:$Z$4670&gt;Z3815))+1</f>
        <v>80</v>
      </c>
    </row>
    <row r="3816" customFormat="false" ht="15" hidden="false" customHeight="false" outlineLevel="0" collapsed="false">
      <c r="A3816" s="1" t="n">
        <v>2016</v>
      </c>
      <c r="B3816" s="1" t="s">
        <v>690</v>
      </c>
      <c r="C3816" s="1" t="s">
        <v>105</v>
      </c>
      <c r="D3816" s="1" t="n">
        <v>26</v>
      </c>
      <c r="E3816" s="1" t="s">
        <v>137</v>
      </c>
      <c r="F3816" s="1" t="n">
        <v>29</v>
      </c>
      <c r="G3816" s="1" t="n">
        <v>0</v>
      </c>
      <c r="H3816" s="1" t="n">
        <v>218</v>
      </c>
      <c r="I3816" s="1" t="n">
        <v>28</v>
      </c>
      <c r="J3816" s="1" t="n">
        <v>68</v>
      </c>
      <c r="K3816" s="1" t="n">
        <v>0.412</v>
      </c>
      <c r="L3816" s="1" t="n">
        <v>0</v>
      </c>
      <c r="M3816" s="1" t="n">
        <v>1</v>
      </c>
      <c r="N3816" s="1" t="n">
        <v>0</v>
      </c>
      <c r="O3816" s="1" t="n">
        <v>5</v>
      </c>
      <c r="P3816" s="1" t="n">
        <v>13</v>
      </c>
      <c r="Q3816" s="1" t="n">
        <v>0.385</v>
      </c>
      <c r="R3816" s="1" t="n">
        <v>20</v>
      </c>
      <c r="S3816" s="1" t="n">
        <v>37</v>
      </c>
      <c r="T3816" s="1" t="n">
        <v>57</v>
      </c>
      <c r="U3816" s="1" t="n">
        <v>11</v>
      </c>
      <c r="V3816" s="1" t="n">
        <v>8</v>
      </c>
      <c r="W3816" s="1" t="n">
        <v>2</v>
      </c>
      <c r="X3816" s="1" t="n">
        <v>15</v>
      </c>
      <c r="Y3816" s="1" t="n">
        <v>53</v>
      </c>
      <c r="Z3816" s="1" t="n">
        <v>61</v>
      </c>
      <c r="AA3816" s="1" t="n">
        <v>5.4</v>
      </c>
      <c r="AB3816" s="1" t="n">
        <v>0.414</v>
      </c>
      <c r="AC3816" s="1" t="n">
        <v>-0.1</v>
      </c>
      <c r="AD3816" s="1" t="n">
        <f aca="false">IF(F3816=0,0,Z3816/F3816)</f>
        <v>2.10344827586207</v>
      </c>
      <c r="AE3816" s="1" t="str">
        <f aca="false">IFERROR(LEFT(C3816,FIND("-",C3816)-1),C3816)</f>
        <v>C</v>
      </c>
      <c r="AF3816" s="1" t="str">
        <f aca="false">B3816&amp;"|"&amp;A3816</f>
        <v>DeJuan Blair|2016</v>
      </c>
      <c r="AG3816" s="1" t="n">
        <f aca="false">SUMPRODUCT(($A$2:$A$4670=A3816)*($Z$2:$Z$4670&gt;Z3816))+1</f>
        <v>414</v>
      </c>
    </row>
    <row r="3817" customFormat="false" ht="15" hidden="false" customHeight="false" outlineLevel="0" collapsed="false">
      <c r="A3817" s="1" t="n">
        <v>2016</v>
      </c>
      <c r="B3817" s="1" t="s">
        <v>691</v>
      </c>
      <c r="C3817" s="1" t="s">
        <v>128</v>
      </c>
      <c r="D3817" s="1" t="n">
        <v>26</v>
      </c>
      <c r="E3817" s="1" t="s">
        <v>147</v>
      </c>
      <c r="F3817" s="1" t="n">
        <v>78</v>
      </c>
      <c r="G3817" s="1" t="n">
        <v>78</v>
      </c>
      <c r="H3817" s="1" t="n">
        <v>2804</v>
      </c>
      <c r="I3817" s="1" t="n">
        <v>614</v>
      </c>
      <c r="J3817" s="1" t="n">
        <v>1377</v>
      </c>
      <c r="K3817" s="1" t="n">
        <v>0.446</v>
      </c>
      <c r="L3817" s="1" t="n">
        <v>47</v>
      </c>
      <c r="M3817" s="1" t="n">
        <v>139</v>
      </c>
      <c r="N3817" s="1" t="n">
        <v>0.338</v>
      </c>
      <c r="O3817" s="1" t="n">
        <v>555</v>
      </c>
      <c r="P3817" s="1" t="n">
        <v>653</v>
      </c>
      <c r="Q3817" s="1" t="n">
        <v>0.85</v>
      </c>
      <c r="R3817" s="1" t="n">
        <v>64</v>
      </c>
      <c r="S3817" s="1" t="n">
        <v>285</v>
      </c>
      <c r="T3817" s="1" t="n">
        <v>349</v>
      </c>
      <c r="U3817" s="1" t="n">
        <v>315</v>
      </c>
      <c r="V3817" s="1" t="n">
        <v>81</v>
      </c>
      <c r="W3817" s="1" t="n">
        <v>21</v>
      </c>
      <c r="X3817" s="1" t="n">
        <v>175</v>
      </c>
      <c r="Y3817" s="1" t="n">
        <v>167</v>
      </c>
      <c r="Z3817" s="1" t="n">
        <v>1830</v>
      </c>
      <c r="AA3817" s="1" t="n">
        <v>21.5</v>
      </c>
      <c r="AB3817" s="1" t="n">
        <v>0.55</v>
      </c>
      <c r="AC3817" s="1" t="n">
        <v>9.9</v>
      </c>
      <c r="AD3817" s="1" t="n">
        <f aca="false">IF(F3817=0,0,Z3817/F3817)</f>
        <v>23.4615384615385</v>
      </c>
      <c r="AE3817" s="1" t="str">
        <f aca="false">IFERROR(LEFT(C3817,FIND("-",C3817)-1),C3817)</f>
        <v>SG</v>
      </c>
      <c r="AF3817" s="1" t="str">
        <f aca="false">B3817&amp;"|"&amp;A3817</f>
        <v>DeMar DeRozan|2016</v>
      </c>
      <c r="AG3817" s="1" t="n">
        <f aca="false">SUMPRODUCT(($A$2:$A$4670=A3817)*($Z$2:$Z$4670&gt;Z3817))+1</f>
        <v>8</v>
      </c>
    </row>
    <row r="3818" customFormat="false" ht="15" hidden="false" customHeight="false" outlineLevel="0" collapsed="false">
      <c r="A3818" s="1" t="n">
        <v>2016</v>
      </c>
      <c r="B3818" s="1" t="s">
        <v>749</v>
      </c>
      <c r="C3818" s="1" t="s">
        <v>105</v>
      </c>
      <c r="D3818" s="1" t="n">
        <v>25</v>
      </c>
      <c r="E3818" s="1" t="s">
        <v>173</v>
      </c>
      <c r="F3818" s="1" t="n">
        <v>65</v>
      </c>
      <c r="G3818" s="1" t="n">
        <v>65</v>
      </c>
      <c r="H3818" s="1" t="n">
        <v>2246</v>
      </c>
      <c r="I3818" s="1" t="n">
        <v>601</v>
      </c>
      <c r="J3818" s="1" t="n">
        <v>1332</v>
      </c>
      <c r="K3818" s="1" t="n">
        <v>0.451</v>
      </c>
      <c r="L3818" s="1" t="n">
        <v>70</v>
      </c>
      <c r="M3818" s="1" t="n">
        <v>210</v>
      </c>
      <c r="N3818" s="1" t="n">
        <v>0.333</v>
      </c>
      <c r="O3818" s="1" t="n">
        <v>476</v>
      </c>
      <c r="P3818" s="1" t="n">
        <v>663</v>
      </c>
      <c r="Q3818" s="1" t="n">
        <v>0.718</v>
      </c>
      <c r="R3818" s="1" t="n">
        <v>158</v>
      </c>
      <c r="S3818" s="1" t="n">
        <v>589</v>
      </c>
      <c r="T3818" s="1" t="n">
        <v>747</v>
      </c>
      <c r="U3818" s="1" t="n">
        <v>214</v>
      </c>
      <c r="V3818" s="1" t="n">
        <v>101</v>
      </c>
      <c r="W3818" s="1" t="n">
        <v>92</v>
      </c>
      <c r="X3818" s="1" t="n">
        <v>249</v>
      </c>
      <c r="Y3818" s="1" t="n">
        <v>236</v>
      </c>
      <c r="Z3818" s="1" t="n">
        <v>1748</v>
      </c>
      <c r="AA3818" s="1" t="n">
        <v>23.6</v>
      </c>
      <c r="AB3818" s="1" t="n">
        <v>0.538</v>
      </c>
      <c r="AC3818" s="1" t="n">
        <v>5.7</v>
      </c>
      <c r="AD3818" s="1" t="n">
        <f aca="false">IF(F3818=0,0,Z3818/F3818)</f>
        <v>26.8923076923077</v>
      </c>
      <c r="AE3818" s="1" t="str">
        <f aca="false">IFERROR(LEFT(C3818,FIND("-",C3818)-1),C3818)</f>
        <v>C</v>
      </c>
      <c r="AF3818" s="1" t="str">
        <f aca="false">B3818&amp;"|"&amp;A3818</f>
        <v>DeMarcus Cousins|2016</v>
      </c>
      <c r="AG3818" s="1" t="n">
        <f aca="false">SUMPRODUCT(($A$2:$A$4670=A3818)*($Z$2:$Z$4670&gt;Z3818))+1</f>
        <v>11</v>
      </c>
    </row>
    <row r="3819" customFormat="false" ht="15" hidden="false" customHeight="false" outlineLevel="0" collapsed="false">
      <c r="A3819" s="1" t="n">
        <v>2016</v>
      </c>
      <c r="B3819" s="1" t="s">
        <v>692</v>
      </c>
      <c r="C3819" s="1" t="s">
        <v>123</v>
      </c>
      <c r="D3819" s="1" t="n">
        <v>29</v>
      </c>
      <c r="E3819" s="1" t="s">
        <v>147</v>
      </c>
      <c r="F3819" s="1" t="n">
        <v>26</v>
      </c>
      <c r="G3819" s="1" t="n">
        <v>22</v>
      </c>
      <c r="H3819" s="1" t="n">
        <v>786</v>
      </c>
      <c r="I3819" s="1" t="n">
        <v>105</v>
      </c>
      <c r="J3819" s="1" t="n">
        <v>270</v>
      </c>
      <c r="K3819" s="1" t="n">
        <v>0.389</v>
      </c>
      <c r="L3819" s="1" t="n">
        <v>46</v>
      </c>
      <c r="M3819" s="1" t="n">
        <v>118</v>
      </c>
      <c r="N3819" s="1" t="n">
        <v>0.39</v>
      </c>
      <c r="O3819" s="1" t="n">
        <v>30</v>
      </c>
      <c r="P3819" s="1" t="n">
        <v>50</v>
      </c>
      <c r="Q3819" s="1" t="n">
        <v>0.6</v>
      </c>
      <c r="R3819" s="1" t="n">
        <v>31</v>
      </c>
      <c r="S3819" s="1" t="n">
        <v>91</v>
      </c>
      <c r="T3819" s="1" t="n">
        <v>122</v>
      </c>
      <c r="U3819" s="1" t="n">
        <v>27</v>
      </c>
      <c r="V3819" s="1" t="n">
        <v>44</v>
      </c>
      <c r="W3819" s="1" t="n">
        <v>6</v>
      </c>
      <c r="X3819" s="1" t="n">
        <v>28</v>
      </c>
      <c r="Y3819" s="1" t="n">
        <v>63</v>
      </c>
      <c r="Z3819" s="1" t="n">
        <v>286</v>
      </c>
      <c r="AA3819" s="1" t="n">
        <v>11.9</v>
      </c>
      <c r="AB3819" s="1" t="n">
        <v>0.49</v>
      </c>
      <c r="AC3819" s="1" t="n">
        <v>1.2</v>
      </c>
      <c r="AD3819" s="1" t="n">
        <f aca="false">IF(F3819=0,0,Z3819/F3819)</f>
        <v>11</v>
      </c>
      <c r="AE3819" s="1" t="str">
        <f aca="false">IFERROR(LEFT(C3819,FIND("-",C3819)-1),C3819)</f>
        <v>SF</v>
      </c>
      <c r="AF3819" s="1" t="str">
        <f aca="false">B3819&amp;"|"&amp;A3819</f>
        <v>DeMarre Carroll|2016</v>
      </c>
      <c r="AG3819" s="1" t="n">
        <f aca="false">SUMPRODUCT(($A$2:$A$4670=A3819)*($Z$2:$Z$4670&gt;Z3819))+1</f>
        <v>306</v>
      </c>
    </row>
    <row r="3820" customFormat="false" ht="15" hidden="false" customHeight="false" outlineLevel="0" collapsed="false">
      <c r="A3820" s="1" t="n">
        <v>2016</v>
      </c>
      <c r="B3820" s="1" t="s">
        <v>1148</v>
      </c>
      <c r="C3820" s="1" t="s">
        <v>102</v>
      </c>
      <c r="D3820" s="1" t="n">
        <v>23</v>
      </c>
      <c r="E3820" s="1" t="s">
        <v>147</v>
      </c>
      <c r="F3820" s="1" t="n">
        <v>27</v>
      </c>
      <c r="G3820" s="1" t="n">
        <v>1</v>
      </c>
      <c r="H3820" s="1" t="n">
        <v>229</v>
      </c>
      <c r="I3820" s="1" t="n">
        <v>36</v>
      </c>
      <c r="J3820" s="1" t="n">
        <v>80</v>
      </c>
      <c r="K3820" s="1" t="n">
        <v>0.45</v>
      </c>
      <c r="L3820" s="1" t="n">
        <v>5</v>
      </c>
      <c r="M3820" s="1" t="n">
        <v>13</v>
      </c>
      <c r="N3820" s="1" t="n">
        <v>0.385</v>
      </c>
      <c r="O3820" s="1" t="n">
        <v>26</v>
      </c>
      <c r="P3820" s="1" t="n">
        <v>35</v>
      </c>
      <c r="Q3820" s="1" t="n">
        <v>0.743</v>
      </c>
      <c r="R3820" s="1" t="n">
        <v>8</v>
      </c>
      <c r="S3820" s="1" t="n">
        <v>29</v>
      </c>
      <c r="T3820" s="1" t="n">
        <v>37</v>
      </c>
      <c r="U3820" s="1" t="n">
        <v>31</v>
      </c>
      <c r="V3820" s="1" t="n">
        <v>8</v>
      </c>
      <c r="W3820" s="1" t="n">
        <v>3</v>
      </c>
      <c r="X3820" s="1" t="n">
        <v>16</v>
      </c>
      <c r="Y3820" s="1" t="n">
        <v>7</v>
      </c>
      <c r="Z3820" s="1" t="n">
        <v>103</v>
      </c>
      <c r="AA3820" s="1" t="n">
        <v>17.8</v>
      </c>
      <c r="AB3820" s="1" t="n">
        <v>0.54</v>
      </c>
      <c r="AC3820" s="1" t="n">
        <v>0.6</v>
      </c>
      <c r="AD3820" s="1" t="n">
        <f aca="false">IF(F3820=0,0,Z3820/F3820)</f>
        <v>3.81481481481482</v>
      </c>
      <c r="AE3820" s="1" t="str">
        <f aca="false">IFERROR(LEFT(C3820,FIND("-",C3820)-1),C3820)</f>
        <v>PG</v>
      </c>
      <c r="AF3820" s="1" t="str">
        <f aca="false">B3820&amp;"|"&amp;A3820</f>
        <v>Delon Wright|2016</v>
      </c>
      <c r="AG3820" s="1" t="n">
        <f aca="false">SUMPRODUCT(($A$2:$A$4670=A3820)*($Z$2:$Z$4670&gt;Z3820))+1</f>
        <v>385</v>
      </c>
    </row>
    <row r="3821" customFormat="false" ht="15" hidden="false" customHeight="false" outlineLevel="0" collapsed="false">
      <c r="A3821" s="1" t="n">
        <v>2016</v>
      </c>
      <c r="B3821" s="1" t="s">
        <v>985</v>
      </c>
      <c r="C3821" s="1" t="s">
        <v>102</v>
      </c>
      <c r="D3821" s="1" t="n">
        <v>22</v>
      </c>
      <c r="E3821" s="1" t="s">
        <v>110</v>
      </c>
      <c r="F3821" s="1" t="n">
        <v>80</v>
      </c>
      <c r="G3821" s="1" t="n">
        <v>6</v>
      </c>
      <c r="H3821" s="1" t="n">
        <v>1621</v>
      </c>
      <c r="I3821" s="1" t="n">
        <v>329</v>
      </c>
      <c r="J3821" s="1" t="n">
        <v>781</v>
      </c>
      <c r="K3821" s="1" t="n">
        <v>0.421</v>
      </c>
      <c r="L3821" s="1" t="n">
        <v>77</v>
      </c>
      <c r="M3821" s="1" t="n">
        <v>239</v>
      </c>
      <c r="N3821" s="1" t="n">
        <v>0.322</v>
      </c>
      <c r="O3821" s="1" t="n">
        <v>144</v>
      </c>
      <c r="P3821" s="1" t="n">
        <v>182</v>
      </c>
      <c r="Q3821" s="1" t="n">
        <v>0.791</v>
      </c>
      <c r="R3821" s="1" t="n">
        <v>25</v>
      </c>
      <c r="S3821" s="1" t="n">
        <v>179</v>
      </c>
      <c r="T3821" s="1" t="n">
        <v>204</v>
      </c>
      <c r="U3821" s="1" t="n">
        <v>349</v>
      </c>
      <c r="V3821" s="1" t="n">
        <v>70</v>
      </c>
      <c r="W3821" s="1" t="n">
        <v>9</v>
      </c>
      <c r="X3821" s="1" t="n">
        <v>183</v>
      </c>
      <c r="Y3821" s="1" t="n">
        <v>138</v>
      </c>
      <c r="Z3821" s="1" t="n">
        <v>879</v>
      </c>
      <c r="AA3821" s="1" t="n">
        <v>15.5</v>
      </c>
      <c r="AB3821" s="1" t="n">
        <v>0.51</v>
      </c>
      <c r="AC3821" s="1" t="n">
        <v>2.2</v>
      </c>
      <c r="AD3821" s="1" t="n">
        <f aca="false">IF(F3821=0,0,Z3821/F3821)</f>
        <v>10.9875</v>
      </c>
      <c r="AE3821" s="1" t="str">
        <f aca="false">IFERROR(LEFT(C3821,FIND("-",C3821)-1),C3821)</f>
        <v>PG</v>
      </c>
      <c r="AF3821" s="1" t="str">
        <f aca="false">B3821&amp;"|"&amp;A3821</f>
        <v>Dennis Schroder|2016</v>
      </c>
      <c r="AG3821" s="1" t="n">
        <f aca="false">SUMPRODUCT(($A$2:$A$4670=A3821)*($Z$2:$Z$4670&gt;Z3821))+1</f>
        <v>98</v>
      </c>
    </row>
    <row r="3822" customFormat="false" ht="15" hidden="false" customHeight="false" outlineLevel="0" collapsed="false">
      <c r="A3822" s="1" t="n">
        <v>2016</v>
      </c>
      <c r="B3822" s="1" t="s">
        <v>266</v>
      </c>
      <c r="C3822" s="1" t="s">
        <v>102</v>
      </c>
      <c r="D3822" s="1" t="n">
        <v>31</v>
      </c>
      <c r="E3822" s="1" t="s">
        <v>189</v>
      </c>
      <c r="F3822" s="1" t="n">
        <v>65</v>
      </c>
      <c r="G3822" s="1" t="n">
        <v>63</v>
      </c>
      <c r="H3822" s="1" t="n">
        <v>2106</v>
      </c>
      <c r="I3822" s="1" t="n">
        <v>321</v>
      </c>
      <c r="J3822" s="1" t="n">
        <v>775</v>
      </c>
      <c r="K3822" s="1" t="n">
        <v>0.414</v>
      </c>
      <c r="L3822" s="1" t="n">
        <v>97</v>
      </c>
      <c r="M3822" s="1" t="n">
        <v>282</v>
      </c>
      <c r="N3822" s="1" t="n">
        <v>0.344</v>
      </c>
      <c r="O3822" s="1" t="n">
        <v>179</v>
      </c>
      <c r="P3822" s="1" t="n">
        <v>206</v>
      </c>
      <c r="Q3822" s="1" t="n">
        <v>0.869</v>
      </c>
      <c r="R3822" s="1" t="n">
        <v>19</v>
      </c>
      <c r="S3822" s="1" t="n">
        <v>171</v>
      </c>
      <c r="T3822" s="1" t="n">
        <v>190</v>
      </c>
      <c r="U3822" s="1" t="n">
        <v>378</v>
      </c>
      <c r="V3822" s="1" t="n">
        <v>61</v>
      </c>
      <c r="W3822" s="1" t="n">
        <v>14</v>
      </c>
      <c r="X3822" s="1" t="n">
        <v>150</v>
      </c>
      <c r="Y3822" s="1" t="n">
        <v>155</v>
      </c>
      <c r="Z3822" s="1" t="n">
        <v>918</v>
      </c>
      <c r="AA3822" s="1" t="n">
        <v>14.6</v>
      </c>
      <c r="AB3822" s="1" t="n">
        <v>0.53</v>
      </c>
      <c r="AC3822" s="1" t="n">
        <v>3.7</v>
      </c>
      <c r="AD3822" s="1" t="n">
        <f aca="false">IF(F3822=0,0,Z3822/F3822)</f>
        <v>14.1230769230769</v>
      </c>
      <c r="AE3822" s="1" t="str">
        <f aca="false">IFERROR(LEFT(C3822,FIND("-",C3822)-1),C3822)</f>
        <v>PG</v>
      </c>
      <c r="AF3822" s="1" t="str">
        <f aca="false">B3822&amp;"|"&amp;A3822</f>
        <v>Deron Williams|2016</v>
      </c>
      <c r="AG3822" s="1" t="n">
        <f aca="false">SUMPRODUCT(($A$2:$A$4670=A3822)*($Z$2:$Z$4670&gt;Z3822))+1</f>
        <v>92</v>
      </c>
    </row>
    <row r="3823" customFormat="false" ht="15" hidden="false" customHeight="false" outlineLevel="0" collapsed="false">
      <c r="A3823" s="1" t="n">
        <v>2016</v>
      </c>
      <c r="B3823" s="1" t="s">
        <v>751</v>
      </c>
      <c r="C3823" s="1" t="s">
        <v>92</v>
      </c>
      <c r="D3823" s="1" t="n">
        <v>24</v>
      </c>
      <c r="E3823" s="1" t="s">
        <v>149</v>
      </c>
      <c r="F3823" s="1" t="n">
        <v>62</v>
      </c>
      <c r="G3823" s="1" t="n">
        <v>59</v>
      </c>
      <c r="H3823" s="1" t="n">
        <v>1983</v>
      </c>
      <c r="I3823" s="1" t="n">
        <v>418</v>
      </c>
      <c r="J3823" s="1" t="n">
        <v>811</v>
      </c>
      <c r="K3823" s="1" t="n">
        <v>0.515</v>
      </c>
      <c r="L3823" s="1" t="n">
        <v>0</v>
      </c>
      <c r="M3823" s="1" t="n">
        <v>4</v>
      </c>
      <c r="N3823" s="1" t="n">
        <v>0</v>
      </c>
      <c r="O3823" s="1" t="n">
        <v>180</v>
      </c>
      <c r="P3823" s="1" t="n">
        <v>254</v>
      </c>
      <c r="Q3823" s="1" t="n">
        <v>0.709</v>
      </c>
      <c r="R3823" s="1" t="n">
        <v>169</v>
      </c>
      <c r="S3823" s="1" t="n">
        <v>334</v>
      </c>
      <c r="T3823" s="1" t="n">
        <v>503</v>
      </c>
      <c r="U3823" s="1" t="n">
        <v>94</v>
      </c>
      <c r="V3823" s="1" t="n">
        <v>74</v>
      </c>
      <c r="W3823" s="1" t="n">
        <v>91</v>
      </c>
      <c r="X3823" s="1" t="n">
        <v>104</v>
      </c>
      <c r="Y3823" s="1" t="n">
        <v>150</v>
      </c>
      <c r="Z3823" s="1" t="n">
        <v>1016</v>
      </c>
      <c r="AA3823" s="1" t="n">
        <v>21.6</v>
      </c>
      <c r="AB3823" s="1" t="n">
        <v>0.551</v>
      </c>
      <c r="AC3823" s="1" t="n">
        <v>7.1</v>
      </c>
      <c r="AD3823" s="1" t="n">
        <f aca="false">IF(F3823=0,0,Z3823/F3823)</f>
        <v>16.3870967741935</v>
      </c>
      <c r="AE3823" s="1" t="str">
        <f aca="false">IFERROR(LEFT(C3823,FIND("-",C3823)-1),C3823)</f>
        <v>PF</v>
      </c>
      <c r="AF3823" s="1" t="str">
        <f aca="false">B3823&amp;"|"&amp;A3823</f>
        <v>Derrick Favors|2016</v>
      </c>
      <c r="AG3823" s="1" t="n">
        <f aca="false">SUMPRODUCT(($A$2:$A$4670=A3823)*($Z$2:$Z$4670&gt;Z3823))+1</f>
        <v>75</v>
      </c>
    </row>
    <row r="3824" customFormat="false" ht="15" hidden="false" customHeight="false" outlineLevel="0" collapsed="false">
      <c r="A3824" s="1" t="n">
        <v>2016</v>
      </c>
      <c r="B3824" s="1" t="s">
        <v>617</v>
      </c>
      <c r="C3824" s="1" t="s">
        <v>102</v>
      </c>
      <c r="D3824" s="1" t="n">
        <v>27</v>
      </c>
      <c r="E3824" s="1" t="s">
        <v>106</v>
      </c>
      <c r="F3824" s="1" t="n">
        <v>66</v>
      </c>
      <c r="G3824" s="1" t="n">
        <v>66</v>
      </c>
      <c r="H3824" s="1" t="n">
        <v>2097</v>
      </c>
      <c r="I3824" s="1" t="n">
        <v>447</v>
      </c>
      <c r="J3824" s="1" t="n">
        <v>1048</v>
      </c>
      <c r="K3824" s="1" t="n">
        <v>0.427</v>
      </c>
      <c r="L3824" s="1" t="n">
        <v>44</v>
      </c>
      <c r="M3824" s="1" t="n">
        <v>150</v>
      </c>
      <c r="N3824" s="1" t="n">
        <v>0.293</v>
      </c>
      <c r="O3824" s="1" t="n">
        <v>142</v>
      </c>
      <c r="P3824" s="1" t="n">
        <v>179</v>
      </c>
      <c r="Q3824" s="1" t="n">
        <v>0.793</v>
      </c>
      <c r="R3824" s="1" t="n">
        <v>46</v>
      </c>
      <c r="S3824" s="1" t="n">
        <v>179</v>
      </c>
      <c r="T3824" s="1" t="n">
        <v>225</v>
      </c>
      <c r="U3824" s="1" t="n">
        <v>311</v>
      </c>
      <c r="V3824" s="1" t="n">
        <v>44</v>
      </c>
      <c r="W3824" s="1" t="n">
        <v>14</v>
      </c>
      <c r="X3824" s="1" t="n">
        <v>175</v>
      </c>
      <c r="Y3824" s="1" t="n">
        <v>84</v>
      </c>
      <c r="Z3824" s="1" t="n">
        <v>1080</v>
      </c>
      <c r="AA3824" s="1" t="n">
        <v>13.5</v>
      </c>
      <c r="AB3824" s="1" t="n">
        <v>0.479</v>
      </c>
      <c r="AC3824" s="1" t="n">
        <v>0.4</v>
      </c>
      <c r="AD3824" s="1" t="n">
        <f aca="false">IF(F3824=0,0,Z3824/F3824)</f>
        <v>16.3636363636364</v>
      </c>
      <c r="AE3824" s="1" t="str">
        <f aca="false">IFERROR(LEFT(C3824,FIND("-",C3824)-1),C3824)</f>
        <v>PG</v>
      </c>
      <c r="AF3824" s="1" t="str">
        <f aca="false">B3824&amp;"|"&amp;A3824</f>
        <v>Derrick Rose|2016</v>
      </c>
      <c r="AG3824" s="1" t="n">
        <f aca="false">SUMPRODUCT(($A$2:$A$4670=A3824)*($Z$2:$Z$4670&gt;Z3824))+1</f>
        <v>58</v>
      </c>
    </row>
    <row r="3825" customFormat="false" ht="15" hidden="false" customHeight="false" outlineLevel="0" collapsed="false">
      <c r="A3825" s="1" t="n">
        <v>2016</v>
      </c>
      <c r="B3825" s="1" t="s">
        <v>827</v>
      </c>
      <c r="C3825" s="1" t="s">
        <v>123</v>
      </c>
      <c r="D3825" s="1" t="n">
        <v>24</v>
      </c>
      <c r="E3825" s="1" t="s">
        <v>256</v>
      </c>
      <c r="F3825" s="1" t="n">
        <v>80</v>
      </c>
      <c r="G3825" s="1" t="n">
        <v>9</v>
      </c>
      <c r="H3825" s="1" t="n">
        <v>1435</v>
      </c>
      <c r="I3825" s="1" t="n">
        <v>254</v>
      </c>
      <c r="J3825" s="1" t="n">
        <v>565</v>
      </c>
      <c r="K3825" s="1" t="n">
        <v>0.45</v>
      </c>
      <c r="L3825" s="1" t="n">
        <v>44</v>
      </c>
      <c r="M3825" s="1" t="n">
        <v>150</v>
      </c>
      <c r="N3825" s="1" t="n">
        <v>0.293</v>
      </c>
      <c r="O3825" s="1" t="n">
        <v>194</v>
      </c>
      <c r="P3825" s="1" t="n">
        <v>256</v>
      </c>
      <c r="Q3825" s="1" t="n">
        <v>0.758</v>
      </c>
      <c r="R3825" s="1" t="n">
        <v>47</v>
      </c>
      <c r="S3825" s="1" t="n">
        <v>249</v>
      </c>
      <c r="T3825" s="1" t="n">
        <v>296</v>
      </c>
      <c r="U3825" s="1" t="n">
        <v>75</v>
      </c>
      <c r="V3825" s="1" t="n">
        <v>29</v>
      </c>
      <c r="W3825" s="1" t="n">
        <v>9</v>
      </c>
      <c r="X3825" s="1" t="n">
        <v>61</v>
      </c>
      <c r="Y3825" s="1" t="n">
        <v>69</v>
      </c>
      <c r="Z3825" s="1" t="n">
        <v>746</v>
      </c>
      <c r="AA3825" s="1" t="n">
        <v>17.2</v>
      </c>
      <c r="AB3825" s="1" t="n">
        <v>0.55</v>
      </c>
      <c r="AC3825" s="1" t="n">
        <v>3.6</v>
      </c>
      <c r="AD3825" s="1" t="n">
        <f aca="false">IF(F3825=0,0,Z3825/F3825)</f>
        <v>9.325</v>
      </c>
      <c r="AE3825" s="1" t="str">
        <f aca="false">IFERROR(LEFT(C3825,FIND("-",C3825)-1),C3825)</f>
        <v>SF</v>
      </c>
      <c r="AF3825" s="1" t="str">
        <f aca="false">B3825&amp;"|"&amp;A3825</f>
        <v>Derrick Williams|2016</v>
      </c>
      <c r="AG3825" s="1" t="n">
        <f aca="false">SUMPRODUCT(($A$2:$A$4670=A3825)*($Z$2:$Z$4670&gt;Z3825))+1</f>
        <v>139</v>
      </c>
    </row>
    <row r="3826" customFormat="false" ht="15" hidden="false" customHeight="false" outlineLevel="0" collapsed="false">
      <c r="A3826" s="1" t="n">
        <v>2016</v>
      </c>
      <c r="B3826" s="1" t="s">
        <v>1149</v>
      </c>
      <c r="C3826" s="1" t="s">
        <v>128</v>
      </c>
      <c r="D3826" s="1" t="n">
        <v>19</v>
      </c>
      <c r="E3826" s="1" t="s">
        <v>124</v>
      </c>
      <c r="F3826" s="1" t="n">
        <v>76</v>
      </c>
      <c r="G3826" s="1" t="n">
        <v>51</v>
      </c>
      <c r="H3826" s="1" t="n">
        <v>2108</v>
      </c>
      <c r="I3826" s="1" t="n">
        <v>367</v>
      </c>
      <c r="J3826" s="1" t="n">
        <v>867</v>
      </c>
      <c r="K3826" s="1" t="n">
        <v>0.423</v>
      </c>
      <c r="L3826" s="1" t="n">
        <v>99</v>
      </c>
      <c r="M3826" s="1" t="n">
        <v>289</v>
      </c>
      <c r="N3826" s="1" t="n">
        <v>0.343</v>
      </c>
      <c r="O3826" s="1" t="n">
        <v>215</v>
      </c>
      <c r="P3826" s="1" t="n">
        <v>256</v>
      </c>
      <c r="Q3826" s="1" t="n">
        <v>0.84</v>
      </c>
      <c r="R3826" s="1" t="n">
        <v>27</v>
      </c>
      <c r="S3826" s="1" t="n">
        <v>160</v>
      </c>
      <c r="T3826" s="1" t="n">
        <v>187</v>
      </c>
      <c r="U3826" s="1" t="n">
        <v>200</v>
      </c>
      <c r="V3826" s="1" t="n">
        <v>44</v>
      </c>
      <c r="W3826" s="1" t="n">
        <v>20</v>
      </c>
      <c r="X3826" s="1" t="n">
        <v>160</v>
      </c>
      <c r="Y3826" s="1" t="n">
        <v>225</v>
      </c>
      <c r="Z3826" s="1" t="n">
        <v>1048</v>
      </c>
      <c r="AA3826" s="1" t="n">
        <v>11.9</v>
      </c>
      <c r="AB3826" s="1" t="n">
        <v>0.535</v>
      </c>
      <c r="AC3826" s="1" t="n">
        <v>1.9</v>
      </c>
      <c r="AD3826" s="1" t="n">
        <f aca="false">IF(F3826=0,0,Z3826/F3826)</f>
        <v>13.7894736842105</v>
      </c>
      <c r="AE3826" s="1" t="str">
        <f aca="false">IFERROR(LEFT(C3826,FIND("-",C3826)-1),C3826)</f>
        <v>SG</v>
      </c>
      <c r="AF3826" s="1" t="str">
        <f aca="false">B3826&amp;"|"&amp;A3826</f>
        <v>Devin Booker|2016</v>
      </c>
      <c r="AG3826" s="1" t="n">
        <f aca="false">SUMPRODUCT(($A$2:$A$4670=A3826)*($Z$2:$Z$4670&gt;Z3826))+1</f>
        <v>61</v>
      </c>
    </row>
    <row r="3827" customFormat="false" ht="15" hidden="false" customHeight="false" outlineLevel="0" collapsed="false">
      <c r="A3827" s="1" t="n">
        <v>2016</v>
      </c>
      <c r="B3827" s="1" t="s">
        <v>270</v>
      </c>
      <c r="C3827" s="1" t="s">
        <v>102</v>
      </c>
      <c r="D3827" s="1" t="n">
        <v>32</v>
      </c>
      <c r="E3827" s="1" t="s">
        <v>189</v>
      </c>
      <c r="F3827" s="1" t="n">
        <v>64</v>
      </c>
      <c r="G3827" s="1" t="n">
        <v>0</v>
      </c>
      <c r="H3827" s="1" t="n">
        <v>1280</v>
      </c>
      <c r="I3827" s="1" t="n">
        <v>167</v>
      </c>
      <c r="J3827" s="1" t="n">
        <v>374</v>
      </c>
      <c r="K3827" s="1" t="n">
        <v>0.447</v>
      </c>
      <c r="L3827" s="1" t="n">
        <v>52</v>
      </c>
      <c r="M3827" s="1" t="n">
        <v>158</v>
      </c>
      <c r="N3827" s="1" t="n">
        <v>0.329</v>
      </c>
      <c r="O3827" s="1" t="n">
        <v>101</v>
      </c>
      <c r="P3827" s="1" t="n">
        <v>140</v>
      </c>
      <c r="Q3827" s="1" t="n">
        <v>0.721</v>
      </c>
      <c r="R3827" s="1" t="n">
        <v>18</v>
      </c>
      <c r="S3827" s="1" t="n">
        <v>120</v>
      </c>
      <c r="T3827" s="1" t="n">
        <v>138</v>
      </c>
      <c r="U3827" s="1" t="n">
        <v>118</v>
      </c>
      <c r="V3827" s="1" t="n">
        <v>60</v>
      </c>
      <c r="W3827" s="1" t="n">
        <v>13</v>
      </c>
      <c r="X3827" s="1" t="n">
        <v>66</v>
      </c>
      <c r="Y3827" s="1" t="n">
        <v>124</v>
      </c>
      <c r="Z3827" s="1" t="n">
        <v>487</v>
      </c>
      <c r="AA3827" s="1" t="n">
        <v>13.1</v>
      </c>
      <c r="AB3827" s="1" t="n">
        <v>0.559</v>
      </c>
      <c r="AC3827" s="1" t="n">
        <v>2.5</v>
      </c>
      <c r="AD3827" s="1" t="n">
        <f aca="false">IF(F3827=0,0,Z3827/F3827)</f>
        <v>7.609375</v>
      </c>
      <c r="AE3827" s="1" t="str">
        <f aca="false">IFERROR(LEFT(C3827,FIND("-",C3827)-1),C3827)</f>
        <v>PG</v>
      </c>
      <c r="AF3827" s="1" t="str">
        <f aca="false">B3827&amp;"|"&amp;A3827</f>
        <v>Devin Harris|2016</v>
      </c>
      <c r="AG3827" s="1" t="n">
        <f aca="false">SUMPRODUCT(($A$2:$A$4670=A3827)*($Z$2:$Z$4670&gt;Z3827))+1</f>
        <v>216</v>
      </c>
    </row>
    <row r="3828" customFormat="false" ht="15" hidden="false" customHeight="false" outlineLevel="0" collapsed="false">
      <c r="A3828" s="1" t="n">
        <v>2016</v>
      </c>
      <c r="B3828" s="1" t="s">
        <v>1064</v>
      </c>
      <c r="C3828" s="1" t="s">
        <v>128</v>
      </c>
      <c r="D3828" s="1" t="n">
        <v>23</v>
      </c>
      <c r="E3828" s="1" t="s">
        <v>112</v>
      </c>
      <c r="F3828" s="1" t="n">
        <v>28</v>
      </c>
      <c r="G3828" s="1" t="n">
        <v>0</v>
      </c>
      <c r="H3828" s="1" t="n">
        <v>249</v>
      </c>
      <c r="I3828" s="1" t="n">
        <v>21</v>
      </c>
      <c r="J3828" s="1" t="n">
        <v>71</v>
      </c>
      <c r="K3828" s="1" t="n">
        <v>0.296</v>
      </c>
      <c r="L3828" s="1" t="n">
        <v>8</v>
      </c>
      <c r="M3828" s="1" t="n">
        <v>32</v>
      </c>
      <c r="N3828" s="1" t="n">
        <v>0.25</v>
      </c>
      <c r="O3828" s="1" t="n">
        <v>10</v>
      </c>
      <c r="P3828" s="1" t="n">
        <v>24</v>
      </c>
      <c r="Q3828" s="1" t="n">
        <v>0.417</v>
      </c>
      <c r="R3828" s="1" t="n">
        <v>6</v>
      </c>
      <c r="S3828" s="1" t="n">
        <v>32</v>
      </c>
      <c r="T3828" s="1" t="n">
        <v>38</v>
      </c>
      <c r="U3828" s="1" t="n">
        <v>12</v>
      </c>
      <c r="V3828" s="1" t="n">
        <v>13</v>
      </c>
      <c r="W3828" s="1" t="n">
        <v>1</v>
      </c>
      <c r="X3828" s="1" t="n">
        <v>7</v>
      </c>
      <c r="Y3828" s="1" t="n">
        <v>25</v>
      </c>
      <c r="Z3828" s="1" t="n">
        <v>60</v>
      </c>
      <c r="AA3828" s="1" t="n">
        <v>5.2</v>
      </c>
      <c r="AB3828" s="1" t="n">
        <v>0.368</v>
      </c>
      <c r="AC3828" s="1" t="n">
        <v>-0.1</v>
      </c>
      <c r="AD3828" s="1" t="n">
        <f aca="false">IF(F3828=0,0,Z3828/F3828)</f>
        <v>2.14285714285714</v>
      </c>
      <c r="AE3828" s="1" t="str">
        <f aca="false">IFERROR(LEFT(C3828,FIND("-",C3828)-1),C3828)</f>
        <v>SG</v>
      </c>
      <c r="AF3828" s="1" t="str">
        <f aca="false">B3828&amp;"|"&amp;A3828</f>
        <v>Devyn Marble|2016</v>
      </c>
      <c r="AG3828" s="1" t="n">
        <f aca="false">SUMPRODUCT(($A$2:$A$4670=A3828)*($Z$2:$Z$4670&gt;Z3828))+1</f>
        <v>416</v>
      </c>
    </row>
    <row r="3829" customFormat="false" ht="15" hidden="false" customHeight="false" outlineLevel="0" collapsed="false">
      <c r="A3829" s="1" t="n">
        <v>2016</v>
      </c>
      <c r="B3829" s="1" t="s">
        <v>986</v>
      </c>
      <c r="C3829" s="1" t="s">
        <v>105</v>
      </c>
      <c r="D3829" s="1" t="n">
        <v>26</v>
      </c>
      <c r="E3829" s="1" t="s">
        <v>112</v>
      </c>
      <c r="F3829" s="1" t="n">
        <v>58</v>
      </c>
      <c r="G3829" s="1" t="n">
        <v>20</v>
      </c>
      <c r="H3829" s="1" t="n">
        <v>705</v>
      </c>
      <c r="I3829" s="1" t="n">
        <v>99</v>
      </c>
      <c r="J3829" s="1" t="n">
        <v>177</v>
      </c>
      <c r="K3829" s="1" t="n">
        <v>0.559</v>
      </c>
      <c r="L3829" s="1" t="n">
        <v>0</v>
      </c>
      <c r="M3829" s="1" t="n">
        <v>0</v>
      </c>
      <c r="O3829" s="1" t="n">
        <v>57</v>
      </c>
      <c r="P3829" s="1" t="n">
        <v>76</v>
      </c>
      <c r="Q3829" s="1" t="n">
        <v>0.75</v>
      </c>
      <c r="R3829" s="1" t="n">
        <v>67</v>
      </c>
      <c r="S3829" s="1" t="n">
        <v>161</v>
      </c>
      <c r="T3829" s="1" t="n">
        <v>228</v>
      </c>
      <c r="U3829" s="1" t="n">
        <v>13</v>
      </c>
      <c r="V3829" s="1" t="n">
        <v>22</v>
      </c>
      <c r="W3829" s="1" t="n">
        <v>46</v>
      </c>
      <c r="X3829" s="1" t="n">
        <v>32</v>
      </c>
      <c r="Y3829" s="1" t="n">
        <v>109</v>
      </c>
      <c r="Z3829" s="1" t="n">
        <v>255</v>
      </c>
      <c r="AA3829" s="1" t="n">
        <v>17</v>
      </c>
      <c r="AB3829" s="1" t="n">
        <v>0.606</v>
      </c>
      <c r="AC3829" s="1" t="n">
        <v>2.4</v>
      </c>
      <c r="AD3829" s="1" t="n">
        <f aca="false">IF(F3829=0,0,Z3829/F3829)</f>
        <v>4.39655172413793</v>
      </c>
      <c r="AE3829" s="1" t="str">
        <f aca="false">IFERROR(LEFT(C3829,FIND("-",C3829)-1),C3829)</f>
        <v>C</v>
      </c>
      <c r="AF3829" s="1" t="str">
        <f aca="false">B3829&amp;"|"&amp;A3829</f>
        <v>Dewayne Dedmon|2016</v>
      </c>
      <c r="AG3829" s="1" t="n">
        <f aca="false">SUMPRODUCT(($A$2:$A$4670=A3829)*($Z$2:$Z$4670&gt;Z3829))+1</f>
        <v>314</v>
      </c>
    </row>
    <row r="3830" customFormat="false" ht="15" hidden="false" customHeight="false" outlineLevel="0" collapsed="false">
      <c r="A3830" s="1" t="n">
        <v>2016</v>
      </c>
      <c r="B3830" s="1" t="s">
        <v>908</v>
      </c>
      <c r="C3830" s="1" t="s">
        <v>128</v>
      </c>
      <c r="D3830" s="1" t="n">
        <v>24</v>
      </c>
      <c r="E3830" s="1" t="s">
        <v>609</v>
      </c>
      <c r="F3830" s="1" t="n">
        <v>78</v>
      </c>
      <c r="G3830" s="1" t="n">
        <v>15</v>
      </c>
      <c r="H3830" s="1" t="n">
        <v>2152</v>
      </c>
      <c r="I3830" s="1" t="n">
        <v>282</v>
      </c>
      <c r="J3830" s="1" t="n">
        <v>706</v>
      </c>
      <c r="K3830" s="1" t="n">
        <v>0.399</v>
      </c>
      <c r="L3830" s="1" t="n">
        <v>86</v>
      </c>
      <c r="M3830" s="1" t="n">
        <v>240</v>
      </c>
      <c r="N3830" s="1" t="n">
        <v>0.358</v>
      </c>
      <c r="O3830" s="1" t="n">
        <v>112</v>
      </c>
      <c r="P3830" s="1" t="n">
        <v>157</v>
      </c>
      <c r="Q3830" s="1" t="n">
        <v>0.713</v>
      </c>
      <c r="R3830" s="1" t="n">
        <v>36</v>
      </c>
      <c r="S3830" s="1" t="n">
        <v>166</v>
      </c>
      <c r="T3830" s="1" t="n">
        <v>202</v>
      </c>
      <c r="U3830" s="1" t="n">
        <v>154</v>
      </c>
      <c r="V3830" s="1" t="n">
        <v>81</v>
      </c>
      <c r="W3830" s="1" t="n">
        <v>15</v>
      </c>
      <c r="X3830" s="1" t="n">
        <v>120</v>
      </c>
      <c r="Y3830" s="1" t="n">
        <v>143</v>
      </c>
      <c r="Z3830" s="1" t="n">
        <v>762</v>
      </c>
      <c r="AA3830" s="1" t="n">
        <v>9.4</v>
      </c>
      <c r="AB3830" s="1" t="n">
        <v>0.492</v>
      </c>
      <c r="AC3830" s="1" t="n">
        <v>2.1</v>
      </c>
      <c r="AD3830" s="1" t="n">
        <f aca="false">IF(F3830=0,0,Z3830/F3830)</f>
        <v>9.76923076923077</v>
      </c>
      <c r="AE3830" s="1" t="str">
        <f aca="false">IFERROR(LEFT(C3830,FIND("-",C3830)-1),C3830)</f>
        <v>SG</v>
      </c>
      <c r="AF3830" s="1" t="str">
        <f aca="false">B3830&amp;"|"&amp;A3830</f>
        <v>Dion Waiters|2016</v>
      </c>
      <c r="AG3830" s="1" t="n">
        <f aca="false">SUMPRODUCT(($A$2:$A$4670=A3830)*($Z$2:$Z$4670&gt;Z3830))+1</f>
        <v>130</v>
      </c>
    </row>
    <row r="3831" customFormat="false" ht="15" hidden="false" customHeight="false" outlineLevel="0" collapsed="false">
      <c r="A3831" s="1" t="n">
        <v>2016</v>
      </c>
      <c r="B3831" s="1" t="s">
        <v>273</v>
      </c>
      <c r="C3831" s="1" t="s">
        <v>92</v>
      </c>
      <c r="D3831" s="1" t="n">
        <v>37</v>
      </c>
      <c r="E3831" s="1" t="s">
        <v>189</v>
      </c>
      <c r="F3831" s="1" t="n">
        <v>75</v>
      </c>
      <c r="G3831" s="1" t="n">
        <v>75</v>
      </c>
      <c r="H3831" s="1" t="n">
        <v>2364</v>
      </c>
      <c r="I3831" s="1" t="n">
        <v>498</v>
      </c>
      <c r="J3831" s="1" t="n">
        <v>1112</v>
      </c>
      <c r="K3831" s="1" t="n">
        <v>0.448</v>
      </c>
      <c r="L3831" s="1" t="n">
        <v>126</v>
      </c>
      <c r="M3831" s="1" t="n">
        <v>342</v>
      </c>
      <c r="N3831" s="1" t="n">
        <v>0.368</v>
      </c>
      <c r="O3831" s="1" t="n">
        <v>250</v>
      </c>
      <c r="P3831" s="1" t="n">
        <v>280</v>
      </c>
      <c r="Q3831" s="1" t="n">
        <v>0.893</v>
      </c>
      <c r="R3831" s="1" t="n">
        <v>52</v>
      </c>
      <c r="S3831" s="1" t="n">
        <v>437</v>
      </c>
      <c r="T3831" s="1" t="n">
        <v>489</v>
      </c>
      <c r="U3831" s="1" t="n">
        <v>132</v>
      </c>
      <c r="V3831" s="1" t="n">
        <v>52</v>
      </c>
      <c r="W3831" s="1" t="n">
        <v>52</v>
      </c>
      <c r="X3831" s="1" t="n">
        <v>84</v>
      </c>
      <c r="Y3831" s="1" t="n">
        <v>161</v>
      </c>
      <c r="Z3831" s="1" t="n">
        <v>1372</v>
      </c>
      <c r="AA3831" s="1" t="n">
        <v>19</v>
      </c>
      <c r="AB3831" s="1" t="n">
        <v>0.555</v>
      </c>
      <c r="AC3831" s="1" t="n">
        <v>6.8</v>
      </c>
      <c r="AD3831" s="1" t="n">
        <f aca="false">IF(F3831=0,0,Z3831/F3831)</f>
        <v>18.2933333333333</v>
      </c>
      <c r="AE3831" s="1" t="str">
        <f aca="false">IFERROR(LEFT(C3831,FIND("-",C3831)-1),C3831)</f>
        <v>PF</v>
      </c>
      <c r="AF3831" s="1" t="str">
        <f aca="false">B3831&amp;"|"&amp;A3831</f>
        <v>Dirk Nowitzki|2016</v>
      </c>
      <c r="AG3831" s="1" t="n">
        <f aca="false">SUMPRODUCT(($A$2:$A$4670=A3831)*($Z$2:$Z$4670&gt;Z3831))+1</f>
        <v>29</v>
      </c>
    </row>
    <row r="3832" customFormat="false" ht="15" hidden="false" customHeight="false" outlineLevel="0" collapsed="false">
      <c r="A3832" s="1" t="n">
        <v>2016</v>
      </c>
      <c r="B3832" s="1" t="s">
        <v>828</v>
      </c>
      <c r="C3832" s="1" t="s">
        <v>102</v>
      </c>
      <c r="D3832" s="1" t="n">
        <v>28</v>
      </c>
      <c r="E3832" s="1" t="s">
        <v>891</v>
      </c>
      <c r="F3832" s="1" t="n">
        <v>61</v>
      </c>
      <c r="G3832" s="1" t="n">
        <v>33</v>
      </c>
      <c r="H3832" s="1" t="n">
        <v>1318</v>
      </c>
      <c r="I3832" s="1" t="n">
        <v>154</v>
      </c>
      <c r="J3832" s="1" t="n">
        <v>350</v>
      </c>
      <c r="K3832" s="1" t="n">
        <v>0.44</v>
      </c>
      <c r="L3832" s="1" t="n">
        <v>38</v>
      </c>
      <c r="M3832" s="1" t="n">
        <v>99</v>
      </c>
      <c r="N3832" s="1" t="n">
        <v>0.384</v>
      </c>
      <c r="O3832" s="1" t="n">
        <v>78</v>
      </c>
      <c r="P3832" s="1" t="n">
        <v>104</v>
      </c>
      <c r="Q3832" s="1" t="n">
        <v>0.75</v>
      </c>
      <c r="R3832" s="1" t="n">
        <v>17</v>
      </c>
      <c r="S3832" s="1" t="n">
        <v>156</v>
      </c>
      <c r="T3832" s="1" t="n">
        <v>173</v>
      </c>
      <c r="U3832" s="1" t="n">
        <v>268</v>
      </c>
      <c r="V3832" s="1" t="n">
        <v>32</v>
      </c>
      <c r="W3832" s="1" t="n">
        <v>4</v>
      </c>
      <c r="X3832" s="1" t="n">
        <v>80</v>
      </c>
      <c r="Y3832" s="1" t="n">
        <v>73</v>
      </c>
      <c r="Z3832" s="1" t="n">
        <v>424</v>
      </c>
      <c r="AA3832" s="1" t="n">
        <v>13.9</v>
      </c>
      <c r="AB3832" s="1" t="n">
        <v>0.536</v>
      </c>
      <c r="AC3832" s="1" t="n">
        <v>2</v>
      </c>
      <c r="AD3832" s="1" t="n">
        <f aca="false">IF(F3832=0,0,Z3832/F3832)</f>
        <v>6.95081967213115</v>
      </c>
      <c r="AE3832" s="1" t="str">
        <f aca="false">IFERROR(LEFT(C3832,FIND("-",C3832)-1),C3832)</f>
        <v>PG</v>
      </c>
      <c r="AF3832" s="1" t="str">
        <f aca="false">B3832&amp;"|"&amp;A3832</f>
        <v>Donald Sloan|2016</v>
      </c>
      <c r="AG3832" s="1" t="n">
        <f aca="false">SUMPRODUCT(($A$2:$A$4670=A3832)*($Z$2:$Z$4670&gt;Z3832))+1</f>
        <v>245</v>
      </c>
    </row>
    <row r="3833" customFormat="false" ht="15" hidden="false" customHeight="false" outlineLevel="0" collapsed="false">
      <c r="A3833" s="1" t="n">
        <v>2016</v>
      </c>
      <c r="B3833" s="1" t="s">
        <v>909</v>
      </c>
      <c r="C3833" s="1" t="s">
        <v>92</v>
      </c>
      <c r="D3833" s="1" t="n">
        <v>25</v>
      </c>
      <c r="E3833" s="1" t="s">
        <v>103</v>
      </c>
      <c r="F3833" s="1" t="n">
        <v>37</v>
      </c>
      <c r="G3833" s="1" t="n">
        <v>22</v>
      </c>
      <c r="H3833" s="1" t="n">
        <v>547</v>
      </c>
      <c r="I3833" s="1" t="n">
        <v>90</v>
      </c>
      <c r="J3833" s="1" t="n">
        <v>205</v>
      </c>
      <c r="K3833" s="1" t="n">
        <v>0.439</v>
      </c>
      <c r="L3833" s="1" t="n">
        <v>16</v>
      </c>
      <c r="M3833" s="1" t="n">
        <v>57</v>
      </c>
      <c r="N3833" s="1" t="n">
        <v>0.281</v>
      </c>
      <c r="O3833" s="1" t="n">
        <v>34</v>
      </c>
      <c r="P3833" s="1" t="n">
        <v>53</v>
      </c>
      <c r="Q3833" s="1" t="n">
        <v>0.642</v>
      </c>
      <c r="R3833" s="1" t="n">
        <v>37</v>
      </c>
      <c r="S3833" s="1" t="n">
        <v>72</v>
      </c>
      <c r="T3833" s="1" t="n">
        <v>109</v>
      </c>
      <c r="U3833" s="1" t="n">
        <v>41</v>
      </c>
      <c r="V3833" s="1" t="n">
        <v>17</v>
      </c>
      <c r="W3833" s="1" t="n">
        <v>5</v>
      </c>
      <c r="X3833" s="1" t="n">
        <v>44</v>
      </c>
      <c r="Y3833" s="1" t="n">
        <v>69</v>
      </c>
      <c r="Z3833" s="1" t="n">
        <v>230</v>
      </c>
      <c r="AA3833" s="1" t="n">
        <v>11.3</v>
      </c>
      <c r="AB3833" s="1" t="n">
        <v>0.504</v>
      </c>
      <c r="AC3833" s="1" t="n">
        <v>0.3</v>
      </c>
      <c r="AD3833" s="1" t="n">
        <f aca="false">IF(F3833=0,0,Z3833/F3833)</f>
        <v>6.21621621621622</v>
      </c>
      <c r="AE3833" s="1" t="str">
        <f aca="false">IFERROR(LEFT(C3833,FIND("-",C3833)-1),C3833)</f>
        <v>PF</v>
      </c>
      <c r="AF3833" s="1" t="str">
        <f aca="false">B3833&amp;"|"&amp;A3833</f>
        <v>Donatas Motiejunas|2016</v>
      </c>
      <c r="AG3833" s="1" t="n">
        <f aca="false">SUMPRODUCT(($A$2:$A$4670=A3833)*($Z$2:$Z$4670&gt;Z3833))+1</f>
        <v>325</v>
      </c>
    </row>
    <row r="3834" customFormat="false" ht="15" hidden="false" customHeight="false" outlineLevel="0" collapsed="false">
      <c r="A3834" s="1" t="n">
        <v>2016</v>
      </c>
      <c r="B3834" s="1" t="s">
        <v>1065</v>
      </c>
      <c r="C3834" s="1" t="s">
        <v>123</v>
      </c>
      <c r="D3834" s="1" t="n">
        <v>24</v>
      </c>
      <c r="E3834" s="1" t="s">
        <v>106</v>
      </c>
      <c r="F3834" s="1" t="n">
        <v>81</v>
      </c>
      <c r="G3834" s="1" t="n">
        <v>4</v>
      </c>
      <c r="H3834" s="1" t="n">
        <v>1861</v>
      </c>
      <c r="I3834" s="1" t="n">
        <v>291</v>
      </c>
      <c r="J3834" s="1" t="n">
        <v>644</v>
      </c>
      <c r="K3834" s="1" t="n">
        <v>0.452</v>
      </c>
      <c r="L3834" s="1" t="n">
        <v>110</v>
      </c>
      <c r="M3834" s="1" t="n">
        <v>259</v>
      </c>
      <c r="N3834" s="1" t="n">
        <v>0.425</v>
      </c>
      <c r="O3834" s="1" t="n">
        <v>72</v>
      </c>
      <c r="P3834" s="1" t="n">
        <v>84</v>
      </c>
      <c r="Q3834" s="1" t="n">
        <v>0.857</v>
      </c>
      <c r="R3834" s="1" t="n">
        <v>37</v>
      </c>
      <c r="S3834" s="1" t="n">
        <v>158</v>
      </c>
      <c r="T3834" s="1" t="n">
        <v>195</v>
      </c>
      <c r="U3834" s="1" t="n">
        <v>59</v>
      </c>
      <c r="V3834" s="1" t="n">
        <v>14</v>
      </c>
      <c r="W3834" s="1" t="n">
        <v>6</v>
      </c>
      <c r="X3834" s="1" t="n">
        <v>53</v>
      </c>
      <c r="Y3834" s="1" t="n">
        <v>127</v>
      </c>
      <c r="Z3834" s="1" t="n">
        <v>764</v>
      </c>
      <c r="AA3834" s="1" t="n">
        <v>10.9</v>
      </c>
      <c r="AB3834" s="1" t="n">
        <v>0.561</v>
      </c>
      <c r="AC3834" s="1" t="n">
        <v>2.8</v>
      </c>
      <c r="AD3834" s="1" t="n">
        <f aca="false">IF(F3834=0,0,Z3834/F3834)</f>
        <v>9.4320987654321</v>
      </c>
      <c r="AE3834" s="1" t="str">
        <f aca="false">IFERROR(LEFT(C3834,FIND("-",C3834)-1),C3834)</f>
        <v>SF</v>
      </c>
      <c r="AF3834" s="1" t="str">
        <f aca="false">B3834&amp;"|"&amp;A3834</f>
        <v>Doug McDermott|2016</v>
      </c>
      <c r="AG3834" s="1" t="n">
        <f aca="false">SUMPRODUCT(($A$2:$A$4670=A3834)*($Z$2:$Z$4670&gt;Z3834))+1</f>
        <v>128</v>
      </c>
    </row>
    <row r="3835" customFormat="false" ht="15" hidden="false" customHeight="false" outlineLevel="0" collapsed="false">
      <c r="A3835" s="1" t="n">
        <v>2016</v>
      </c>
      <c r="B3835" s="1" t="s">
        <v>911</v>
      </c>
      <c r="C3835" s="1" t="s">
        <v>92</v>
      </c>
      <c r="D3835" s="1" t="n">
        <v>25</v>
      </c>
      <c r="E3835" s="1" t="s">
        <v>117</v>
      </c>
      <c r="F3835" s="1" t="n">
        <v>81</v>
      </c>
      <c r="G3835" s="1" t="n">
        <v>81</v>
      </c>
      <c r="H3835" s="1" t="n">
        <v>2808</v>
      </c>
      <c r="I3835" s="1" t="n">
        <v>401</v>
      </c>
      <c r="J3835" s="1" t="n">
        <v>819</v>
      </c>
      <c r="K3835" s="1" t="n">
        <v>0.49</v>
      </c>
      <c r="L3835" s="1" t="n">
        <v>100</v>
      </c>
      <c r="M3835" s="1" t="n">
        <v>258</v>
      </c>
      <c r="N3835" s="1" t="n">
        <v>0.388</v>
      </c>
      <c r="O3835" s="1" t="n">
        <v>229</v>
      </c>
      <c r="P3835" s="1" t="n">
        <v>329</v>
      </c>
      <c r="Q3835" s="1" t="n">
        <v>0.696</v>
      </c>
      <c r="R3835" s="1" t="n">
        <v>134</v>
      </c>
      <c r="S3835" s="1" t="n">
        <v>635</v>
      </c>
      <c r="T3835" s="1" t="n">
        <v>769</v>
      </c>
      <c r="U3835" s="1" t="n">
        <v>598</v>
      </c>
      <c r="V3835" s="1" t="n">
        <v>119</v>
      </c>
      <c r="W3835" s="1" t="n">
        <v>113</v>
      </c>
      <c r="X3835" s="1" t="n">
        <v>259</v>
      </c>
      <c r="Y3835" s="1" t="n">
        <v>240</v>
      </c>
      <c r="Z3835" s="1" t="n">
        <v>1131</v>
      </c>
      <c r="AA3835" s="1" t="n">
        <v>19.3</v>
      </c>
      <c r="AB3835" s="1" t="n">
        <v>0.587</v>
      </c>
      <c r="AC3835" s="1" t="n">
        <v>11.1</v>
      </c>
      <c r="AD3835" s="1" t="n">
        <f aca="false">IF(F3835=0,0,Z3835/F3835)</f>
        <v>13.962962962963</v>
      </c>
      <c r="AE3835" s="1" t="str">
        <f aca="false">IFERROR(LEFT(C3835,FIND("-",C3835)-1),C3835)</f>
        <v>PF</v>
      </c>
      <c r="AF3835" s="1" t="str">
        <f aca="false">B3835&amp;"|"&amp;A3835</f>
        <v>Draymond Green|2016</v>
      </c>
      <c r="AG3835" s="1" t="n">
        <f aca="false">SUMPRODUCT(($A$2:$A$4670=A3835)*($Z$2:$Z$4670&gt;Z3835))+1</f>
        <v>49</v>
      </c>
    </row>
    <row r="3836" customFormat="false" ht="15" hidden="false" customHeight="false" outlineLevel="0" collapsed="false">
      <c r="A3836" s="1" t="n">
        <v>2016</v>
      </c>
      <c r="B3836" s="1" t="s">
        <v>277</v>
      </c>
      <c r="C3836" s="1" t="s">
        <v>92</v>
      </c>
      <c r="D3836" s="1" t="n">
        <v>34</v>
      </c>
      <c r="E3836" s="1" t="s">
        <v>137</v>
      </c>
      <c r="F3836" s="1" t="n">
        <v>30</v>
      </c>
      <c r="G3836" s="1" t="n">
        <v>0</v>
      </c>
      <c r="H3836" s="1" t="n">
        <v>305</v>
      </c>
      <c r="I3836" s="1" t="n">
        <v>33</v>
      </c>
      <c r="J3836" s="1" t="n">
        <v>103</v>
      </c>
      <c r="K3836" s="1" t="n">
        <v>0.32</v>
      </c>
      <c r="L3836" s="1" t="n">
        <v>7</v>
      </c>
      <c r="M3836" s="1" t="n">
        <v>41</v>
      </c>
      <c r="N3836" s="1" t="n">
        <v>0.171</v>
      </c>
      <c r="O3836" s="1" t="n">
        <v>9</v>
      </c>
      <c r="P3836" s="1" t="n">
        <v>14</v>
      </c>
      <c r="Q3836" s="1" t="n">
        <v>0.643</v>
      </c>
      <c r="R3836" s="1" t="n">
        <v>28</v>
      </c>
      <c r="S3836" s="1" t="n">
        <v>57</v>
      </c>
      <c r="T3836" s="1" t="n">
        <v>85</v>
      </c>
      <c r="U3836" s="1" t="n">
        <v>13</v>
      </c>
      <c r="V3836" s="1" t="n">
        <v>8</v>
      </c>
      <c r="W3836" s="1" t="n">
        <v>11</v>
      </c>
      <c r="X3836" s="1" t="n">
        <v>13</v>
      </c>
      <c r="Y3836" s="1" t="n">
        <v>40</v>
      </c>
      <c r="Z3836" s="1" t="n">
        <v>82</v>
      </c>
      <c r="AA3836" s="1" t="n">
        <v>7.5</v>
      </c>
      <c r="AB3836" s="1" t="n">
        <v>0.376</v>
      </c>
      <c r="AC3836" s="1" t="n">
        <v>0</v>
      </c>
      <c r="AD3836" s="1" t="n">
        <f aca="false">IF(F3836=0,0,Z3836/F3836)</f>
        <v>2.73333333333333</v>
      </c>
      <c r="AE3836" s="1" t="str">
        <f aca="false">IFERROR(LEFT(C3836,FIND("-",C3836)-1),C3836)</f>
        <v>PF</v>
      </c>
      <c r="AF3836" s="1" t="str">
        <f aca="false">B3836&amp;"|"&amp;A3836</f>
        <v>Drew Gooden|2016</v>
      </c>
      <c r="AG3836" s="1" t="n">
        <f aca="false">SUMPRODUCT(($A$2:$A$4670=A3836)*($Z$2:$Z$4670&gt;Z3836))+1</f>
        <v>396</v>
      </c>
    </row>
    <row r="3837" customFormat="false" ht="15" hidden="false" customHeight="false" outlineLevel="0" collapsed="false">
      <c r="A3837" s="1" t="n">
        <v>2016</v>
      </c>
      <c r="B3837" s="1" t="s">
        <v>1150</v>
      </c>
      <c r="C3837" s="1" t="s">
        <v>123</v>
      </c>
      <c r="D3837" s="1" t="n">
        <v>24</v>
      </c>
      <c r="E3837" s="1" t="s">
        <v>173</v>
      </c>
      <c r="F3837" s="1" t="n">
        <v>1</v>
      </c>
      <c r="G3837" s="1" t="n">
        <v>0</v>
      </c>
      <c r="H3837" s="1" t="n">
        <v>24</v>
      </c>
      <c r="I3837" s="1" t="n">
        <v>2</v>
      </c>
      <c r="J3837" s="1" t="n">
        <v>10</v>
      </c>
      <c r="K3837" s="1" t="n">
        <v>0.2</v>
      </c>
      <c r="L3837" s="1" t="n">
        <v>2</v>
      </c>
      <c r="M3837" s="1" t="n">
        <v>5</v>
      </c>
      <c r="N3837" s="1" t="n">
        <v>0.4</v>
      </c>
      <c r="O3837" s="1" t="n">
        <v>0</v>
      </c>
      <c r="P3837" s="1" t="n">
        <v>0</v>
      </c>
      <c r="R3837" s="1" t="n">
        <v>2</v>
      </c>
      <c r="S3837" s="1" t="n">
        <v>2</v>
      </c>
      <c r="T3837" s="1" t="n">
        <v>4</v>
      </c>
      <c r="U3837" s="1" t="n">
        <v>1</v>
      </c>
      <c r="V3837" s="1" t="n">
        <v>1</v>
      </c>
      <c r="W3837" s="1" t="n">
        <v>0</v>
      </c>
      <c r="X3837" s="1" t="n">
        <v>0</v>
      </c>
      <c r="Y3837" s="1" t="n">
        <v>2</v>
      </c>
      <c r="Z3837" s="1" t="n">
        <v>6</v>
      </c>
      <c r="AA3837" s="1" t="n">
        <v>4.2</v>
      </c>
      <c r="AB3837" s="1" t="n">
        <v>0.3</v>
      </c>
      <c r="AC3837" s="1" t="n">
        <v>0</v>
      </c>
      <c r="AD3837" s="1" t="n">
        <f aca="false">IF(F3837=0,0,Z3837/F3837)</f>
        <v>6</v>
      </c>
      <c r="AE3837" s="1" t="str">
        <f aca="false">IFERROR(LEFT(C3837,FIND("-",C3837)-1),C3837)</f>
        <v>SF</v>
      </c>
      <c r="AF3837" s="1" t="str">
        <f aca="false">B3837&amp;"|"&amp;A3837</f>
        <v>Duje Dukan|2016</v>
      </c>
      <c r="AG3837" s="1" t="n">
        <f aca="false">SUMPRODUCT(($A$2:$A$4670=A3837)*($Z$2:$Z$4670&gt;Z3837))+1</f>
        <v>465</v>
      </c>
    </row>
    <row r="3838" customFormat="false" ht="15" hidden="false" customHeight="false" outlineLevel="0" collapsed="false">
      <c r="A3838" s="1" t="n">
        <v>2016</v>
      </c>
      <c r="B3838" s="1" t="s">
        <v>279</v>
      </c>
      <c r="C3838" s="1" t="s">
        <v>105</v>
      </c>
      <c r="D3838" s="1" t="n">
        <v>30</v>
      </c>
      <c r="E3838" s="1" t="s">
        <v>103</v>
      </c>
      <c r="F3838" s="1" t="n">
        <v>71</v>
      </c>
      <c r="G3838" s="1" t="n">
        <v>71</v>
      </c>
      <c r="H3838" s="1" t="n">
        <v>2280</v>
      </c>
      <c r="I3838" s="1" t="n">
        <v>372</v>
      </c>
      <c r="J3838" s="1" t="n">
        <v>600</v>
      </c>
      <c r="K3838" s="1" t="n">
        <v>0.62</v>
      </c>
      <c r="L3838" s="1" t="n">
        <v>0</v>
      </c>
      <c r="M3838" s="1" t="n">
        <v>6</v>
      </c>
      <c r="N3838" s="1" t="n">
        <v>0</v>
      </c>
      <c r="O3838" s="1" t="n">
        <v>232</v>
      </c>
      <c r="P3838" s="1" t="n">
        <v>474</v>
      </c>
      <c r="Q3838" s="1" t="n">
        <v>0.489</v>
      </c>
      <c r="R3838" s="1" t="n">
        <v>238</v>
      </c>
      <c r="S3838" s="1" t="n">
        <v>597</v>
      </c>
      <c r="T3838" s="1" t="n">
        <v>835</v>
      </c>
      <c r="U3838" s="1" t="n">
        <v>98</v>
      </c>
      <c r="V3838" s="1" t="n">
        <v>69</v>
      </c>
      <c r="W3838" s="1" t="n">
        <v>113</v>
      </c>
      <c r="X3838" s="1" t="n">
        <v>166</v>
      </c>
      <c r="Y3838" s="1" t="n">
        <v>219</v>
      </c>
      <c r="Z3838" s="1" t="n">
        <v>976</v>
      </c>
      <c r="AA3838" s="1" t="n">
        <v>18.9</v>
      </c>
      <c r="AB3838" s="1" t="n">
        <v>0.604</v>
      </c>
      <c r="AC3838" s="1" t="n">
        <v>6.6</v>
      </c>
      <c r="AD3838" s="1" t="n">
        <f aca="false">IF(F3838=0,0,Z3838/F3838)</f>
        <v>13.7464788732394</v>
      </c>
      <c r="AE3838" s="1" t="str">
        <f aca="false">IFERROR(LEFT(C3838,FIND("-",C3838)-1),C3838)</f>
        <v>C</v>
      </c>
      <c r="AF3838" s="1" t="str">
        <f aca="false">B3838&amp;"|"&amp;A3838</f>
        <v>Dwight Howard|2016</v>
      </c>
      <c r="AG3838" s="1" t="n">
        <f aca="false">SUMPRODUCT(($A$2:$A$4670=A3838)*($Z$2:$Z$4670&gt;Z3838))+1</f>
        <v>82</v>
      </c>
    </row>
    <row r="3839" customFormat="false" ht="15" hidden="false" customHeight="false" outlineLevel="0" collapsed="false">
      <c r="A3839" s="1" t="n">
        <v>2016</v>
      </c>
      <c r="B3839" s="1" t="s">
        <v>1067</v>
      </c>
      <c r="C3839" s="1" t="s">
        <v>92</v>
      </c>
      <c r="D3839" s="1" t="n">
        <v>24</v>
      </c>
      <c r="E3839" s="1" t="s">
        <v>189</v>
      </c>
      <c r="F3839" s="1" t="n">
        <v>69</v>
      </c>
      <c r="G3839" s="1" t="n">
        <v>2</v>
      </c>
      <c r="H3839" s="1" t="n">
        <v>992</v>
      </c>
      <c r="I3839" s="1" t="n">
        <v>146</v>
      </c>
      <c r="J3839" s="1" t="n">
        <v>296</v>
      </c>
      <c r="K3839" s="1" t="n">
        <v>0.493</v>
      </c>
      <c r="L3839" s="1" t="n">
        <v>2</v>
      </c>
      <c r="M3839" s="1" t="n">
        <v>16</v>
      </c>
      <c r="N3839" s="1" t="n">
        <v>0.125</v>
      </c>
      <c r="O3839" s="1" t="n">
        <v>105</v>
      </c>
      <c r="P3839" s="1" t="n">
        <v>142</v>
      </c>
      <c r="Q3839" s="1" t="n">
        <v>0.739</v>
      </c>
      <c r="R3839" s="1" t="n">
        <v>84</v>
      </c>
      <c r="S3839" s="1" t="n">
        <v>189</v>
      </c>
      <c r="T3839" s="1" t="n">
        <v>273</v>
      </c>
      <c r="U3839" s="1" t="n">
        <v>44</v>
      </c>
      <c r="V3839" s="1" t="n">
        <v>36</v>
      </c>
      <c r="W3839" s="1" t="n">
        <v>24</v>
      </c>
      <c r="X3839" s="1" t="n">
        <v>40</v>
      </c>
      <c r="Y3839" s="1" t="n">
        <v>118</v>
      </c>
      <c r="Z3839" s="1" t="n">
        <v>399</v>
      </c>
      <c r="AA3839" s="1" t="n">
        <v>16.8</v>
      </c>
      <c r="AB3839" s="1" t="n">
        <v>0.557</v>
      </c>
      <c r="AC3839" s="1" t="n">
        <v>3.1</v>
      </c>
      <c r="AD3839" s="1" t="n">
        <f aca="false">IF(F3839=0,0,Z3839/F3839)</f>
        <v>5.78260869565217</v>
      </c>
      <c r="AE3839" s="1" t="str">
        <f aca="false">IFERROR(LEFT(C3839,FIND("-",C3839)-1),C3839)</f>
        <v>PF</v>
      </c>
      <c r="AF3839" s="1" t="str">
        <f aca="false">B3839&amp;"|"&amp;A3839</f>
        <v>Dwight Powell|2016</v>
      </c>
      <c r="AG3839" s="1" t="n">
        <f aca="false">SUMPRODUCT(($A$2:$A$4670=A3839)*($Z$2:$Z$4670&gt;Z3839))+1</f>
        <v>252</v>
      </c>
    </row>
    <row r="3840" customFormat="false" ht="15" hidden="false" customHeight="false" outlineLevel="0" collapsed="false">
      <c r="A3840" s="1" t="n">
        <v>2016</v>
      </c>
      <c r="B3840" s="1" t="s">
        <v>280</v>
      </c>
      <c r="C3840" s="1" t="s">
        <v>128</v>
      </c>
      <c r="D3840" s="1" t="n">
        <v>34</v>
      </c>
      <c r="E3840" s="1" t="s">
        <v>126</v>
      </c>
      <c r="F3840" s="1" t="n">
        <v>74</v>
      </c>
      <c r="G3840" s="1" t="n">
        <v>73</v>
      </c>
      <c r="H3840" s="1" t="n">
        <v>2258</v>
      </c>
      <c r="I3840" s="1" t="n">
        <v>540</v>
      </c>
      <c r="J3840" s="1" t="n">
        <v>1183</v>
      </c>
      <c r="K3840" s="1" t="n">
        <v>0.456</v>
      </c>
      <c r="L3840" s="1" t="n">
        <v>7</v>
      </c>
      <c r="M3840" s="1" t="n">
        <v>44</v>
      </c>
      <c r="N3840" s="1" t="n">
        <v>0.159</v>
      </c>
      <c r="O3840" s="1" t="n">
        <v>322</v>
      </c>
      <c r="P3840" s="1" t="n">
        <v>406</v>
      </c>
      <c r="Q3840" s="1" t="n">
        <v>0.793</v>
      </c>
      <c r="R3840" s="1" t="n">
        <v>82</v>
      </c>
      <c r="S3840" s="1" t="n">
        <v>220</v>
      </c>
      <c r="T3840" s="1" t="n">
        <v>302</v>
      </c>
      <c r="U3840" s="1" t="n">
        <v>344</v>
      </c>
      <c r="V3840" s="1" t="n">
        <v>79</v>
      </c>
      <c r="W3840" s="1" t="n">
        <v>42</v>
      </c>
      <c r="X3840" s="1" t="n">
        <v>203</v>
      </c>
      <c r="Y3840" s="1" t="n">
        <v>116</v>
      </c>
      <c r="Z3840" s="1" t="n">
        <v>1409</v>
      </c>
      <c r="AA3840" s="1" t="n">
        <v>20.3</v>
      </c>
      <c r="AB3840" s="1" t="n">
        <v>0.517</v>
      </c>
      <c r="AC3840" s="1" t="n">
        <v>4.9</v>
      </c>
      <c r="AD3840" s="1" t="n">
        <f aca="false">IF(F3840=0,0,Z3840/F3840)</f>
        <v>19.0405405405405</v>
      </c>
      <c r="AE3840" s="1" t="str">
        <f aca="false">IFERROR(LEFT(C3840,FIND("-",C3840)-1),C3840)</f>
        <v>SG</v>
      </c>
      <c r="AF3840" s="1" t="str">
        <f aca="false">B3840&amp;"|"&amp;A3840</f>
        <v>Dwyane Wade|2016</v>
      </c>
      <c r="AG3840" s="1" t="n">
        <f aca="false">SUMPRODUCT(($A$2:$A$4670=A3840)*($Z$2:$Z$4670&gt;Z3840))+1</f>
        <v>26</v>
      </c>
    </row>
    <row r="3841" customFormat="false" ht="15" hidden="false" customHeight="false" outlineLevel="0" collapsed="false">
      <c r="A3841" s="1" t="n">
        <v>2016</v>
      </c>
      <c r="B3841" s="1" t="s">
        <v>829</v>
      </c>
      <c r="C3841" s="1" t="s">
        <v>128</v>
      </c>
      <c r="D3841" s="1" t="n">
        <v>26</v>
      </c>
      <c r="E3841" s="1" t="s">
        <v>106</v>
      </c>
      <c r="F3841" s="1" t="n">
        <v>59</v>
      </c>
      <c r="G3841" s="1" t="n">
        <v>22</v>
      </c>
      <c r="H3841" s="1" t="n">
        <v>1263</v>
      </c>
      <c r="I3841" s="1" t="n">
        <v>187</v>
      </c>
      <c r="J3841" s="1" t="n">
        <v>389</v>
      </c>
      <c r="K3841" s="1" t="n">
        <v>0.481</v>
      </c>
      <c r="L3841" s="1" t="n">
        <v>47</v>
      </c>
      <c r="M3841" s="1" t="n">
        <v>104</v>
      </c>
      <c r="N3841" s="1" t="n">
        <v>0.452</v>
      </c>
      <c r="O3841" s="1" t="n">
        <v>22</v>
      </c>
      <c r="P3841" s="1" t="n">
        <v>35</v>
      </c>
      <c r="Q3841" s="1" t="n">
        <v>0.629</v>
      </c>
      <c r="R3841" s="1" t="n">
        <v>19</v>
      </c>
      <c r="S3841" s="1" t="n">
        <v>114</v>
      </c>
      <c r="T3841" s="1" t="n">
        <v>133</v>
      </c>
      <c r="U3841" s="1" t="n">
        <v>99</v>
      </c>
      <c r="V3841" s="1" t="n">
        <v>37</v>
      </c>
      <c r="W3841" s="1" t="n">
        <v>18</v>
      </c>
      <c r="X3841" s="1" t="n">
        <v>53</v>
      </c>
      <c r="Y3841" s="1" t="n">
        <v>103</v>
      </c>
      <c r="Z3841" s="1" t="n">
        <v>443</v>
      </c>
      <c r="AA3841" s="1" t="n">
        <v>11.4</v>
      </c>
      <c r="AB3841" s="1" t="n">
        <v>0.548</v>
      </c>
      <c r="AC3841" s="1" t="n">
        <v>1.8</v>
      </c>
      <c r="AD3841" s="1" t="n">
        <f aca="false">IF(F3841=0,0,Z3841/F3841)</f>
        <v>7.50847457627119</v>
      </c>
      <c r="AE3841" s="1" t="str">
        <f aca="false">IFERROR(LEFT(C3841,FIND("-",C3841)-1),C3841)</f>
        <v>SG</v>
      </c>
      <c r="AF3841" s="1" t="str">
        <f aca="false">B3841&amp;"|"&amp;A3841</f>
        <v>E'Twaun Moore|2016</v>
      </c>
      <c r="AG3841" s="1" t="n">
        <f aca="false">SUMPRODUCT(($A$2:$A$4670=A3841)*($Z$2:$Z$4670&gt;Z3841))+1</f>
        <v>237</v>
      </c>
    </row>
    <row r="3842" customFormat="false" ht="15" hidden="false" customHeight="false" outlineLevel="0" collapsed="false">
      <c r="A3842" s="1" t="n">
        <v>2016</v>
      </c>
      <c r="B3842" s="1" t="s">
        <v>755</v>
      </c>
      <c r="C3842" s="1" t="s">
        <v>92</v>
      </c>
      <c r="D3842" s="1" t="n">
        <v>26</v>
      </c>
      <c r="E3842" s="1" t="s">
        <v>191</v>
      </c>
      <c r="F3842" s="1" t="n">
        <v>81</v>
      </c>
      <c r="G3842" s="1" t="n">
        <v>0</v>
      </c>
      <c r="H3842" s="1" t="n">
        <v>1684</v>
      </c>
      <c r="I3842" s="1" t="n">
        <v>206</v>
      </c>
      <c r="J3842" s="1" t="n">
        <v>337</v>
      </c>
      <c r="K3842" s="1" t="n">
        <v>0.611</v>
      </c>
      <c r="L3842" s="1" t="n">
        <v>0</v>
      </c>
      <c r="M3842" s="1" t="n">
        <v>0</v>
      </c>
      <c r="O3842" s="1" t="n">
        <v>114</v>
      </c>
      <c r="P3842" s="1" t="n">
        <v>204</v>
      </c>
      <c r="Q3842" s="1" t="n">
        <v>0.559</v>
      </c>
      <c r="R3842" s="1" t="n">
        <v>224</v>
      </c>
      <c r="S3842" s="1" t="n">
        <v>375</v>
      </c>
      <c r="T3842" s="1" t="n">
        <v>599</v>
      </c>
      <c r="U3842" s="1" t="n">
        <v>88</v>
      </c>
      <c r="V3842" s="1" t="n">
        <v>57</v>
      </c>
      <c r="W3842" s="1" t="n">
        <v>72</v>
      </c>
      <c r="X3842" s="1" t="n">
        <v>64</v>
      </c>
      <c r="Y3842" s="1" t="n">
        <v>202</v>
      </c>
      <c r="Z3842" s="1" t="n">
        <v>526</v>
      </c>
      <c r="AA3842" s="1" t="n">
        <v>18.7</v>
      </c>
      <c r="AB3842" s="1" t="n">
        <v>0.616</v>
      </c>
      <c r="AC3842" s="1" t="n">
        <v>6.7</v>
      </c>
      <c r="AD3842" s="1" t="n">
        <f aca="false">IF(F3842=0,0,Z3842/F3842)</f>
        <v>6.49382716049383</v>
      </c>
      <c r="AE3842" s="1" t="str">
        <f aca="false">IFERROR(LEFT(C3842,FIND("-",C3842)-1),C3842)</f>
        <v>PF</v>
      </c>
      <c r="AF3842" s="1" t="str">
        <f aca="false">B3842&amp;"|"&amp;A3842</f>
        <v>Ed Davis|2016</v>
      </c>
      <c r="AG3842" s="1" t="n">
        <f aca="false">SUMPRODUCT(($A$2:$A$4670=A3842)*($Z$2:$Z$4670&gt;Z3842))+1</f>
        <v>200</v>
      </c>
    </row>
    <row r="3843" customFormat="false" ht="15" hidden="false" customHeight="false" outlineLevel="0" collapsed="false">
      <c r="A3843" s="1" t="n">
        <v>2016</v>
      </c>
      <c r="B3843" s="1" t="s">
        <v>1068</v>
      </c>
      <c r="C3843" s="1" t="s">
        <v>102</v>
      </c>
      <c r="D3843" s="1" t="n">
        <v>21</v>
      </c>
      <c r="E3843" s="1" t="s">
        <v>112</v>
      </c>
      <c r="F3843" s="1" t="n">
        <v>73</v>
      </c>
      <c r="G3843" s="1" t="n">
        <v>69</v>
      </c>
      <c r="H3843" s="1" t="n">
        <v>2145</v>
      </c>
      <c r="I3843" s="1" t="n">
        <v>318</v>
      </c>
      <c r="J3843" s="1" t="n">
        <v>730</v>
      </c>
      <c r="K3843" s="1" t="n">
        <v>0.436</v>
      </c>
      <c r="L3843" s="1" t="n">
        <v>30</v>
      </c>
      <c r="M3843" s="1" t="n">
        <v>92</v>
      </c>
      <c r="N3843" s="1" t="n">
        <v>0.326</v>
      </c>
      <c r="O3843" s="1" t="n">
        <v>112</v>
      </c>
      <c r="P3843" s="1" t="n">
        <v>190</v>
      </c>
      <c r="Q3843" s="1" t="n">
        <v>0.589</v>
      </c>
      <c r="R3843" s="1" t="n">
        <v>77</v>
      </c>
      <c r="S3843" s="1" t="n">
        <v>184</v>
      </c>
      <c r="T3843" s="1" t="n">
        <v>261</v>
      </c>
      <c r="U3843" s="1" t="n">
        <v>468</v>
      </c>
      <c r="V3843" s="1" t="n">
        <v>89</v>
      </c>
      <c r="W3843" s="1" t="n">
        <v>20</v>
      </c>
      <c r="X3843" s="1" t="n">
        <v>177</v>
      </c>
      <c r="Y3843" s="1" t="n">
        <v>159</v>
      </c>
      <c r="Z3843" s="1" t="n">
        <v>778</v>
      </c>
      <c r="AA3843" s="1" t="n">
        <v>13.9</v>
      </c>
      <c r="AB3843" s="1" t="n">
        <v>0.478</v>
      </c>
      <c r="AC3843" s="1" t="n">
        <v>2.2</v>
      </c>
      <c r="AD3843" s="1" t="n">
        <f aca="false">IF(F3843=0,0,Z3843/F3843)</f>
        <v>10.6575342465753</v>
      </c>
      <c r="AE3843" s="1" t="str">
        <f aca="false">IFERROR(LEFT(C3843,FIND("-",C3843)-1),C3843)</f>
        <v>PG</v>
      </c>
      <c r="AF3843" s="1" t="str">
        <f aca="false">B3843&amp;"|"&amp;A3843</f>
        <v>Elfrid Payton|2016</v>
      </c>
      <c r="AG3843" s="1" t="n">
        <f aca="false">SUMPRODUCT(($A$2:$A$4670=A3843)*($Z$2:$Z$4670&gt;Z3843))+1</f>
        <v>121</v>
      </c>
    </row>
    <row r="3844" customFormat="false" ht="15" hidden="false" customHeight="false" outlineLevel="0" collapsed="false">
      <c r="A3844" s="1" t="n">
        <v>2016</v>
      </c>
      <c r="B3844" s="1" t="s">
        <v>1069</v>
      </c>
      <c r="C3844" s="1" t="s">
        <v>128</v>
      </c>
      <c r="D3844" s="1" t="n">
        <v>28</v>
      </c>
      <c r="E3844" s="1" t="s">
        <v>149</v>
      </c>
      <c r="F3844" s="1" t="n">
        <v>20</v>
      </c>
      <c r="G3844" s="1" t="n">
        <v>0</v>
      </c>
      <c r="H3844" s="1" t="n">
        <v>173</v>
      </c>
      <c r="I3844" s="1" t="n">
        <v>11</v>
      </c>
      <c r="J3844" s="1" t="n">
        <v>39</v>
      </c>
      <c r="K3844" s="1" t="n">
        <v>0.282</v>
      </c>
      <c r="L3844" s="1" t="n">
        <v>1</v>
      </c>
      <c r="M3844" s="1" t="n">
        <v>12</v>
      </c>
      <c r="N3844" s="1" t="n">
        <v>0.083</v>
      </c>
      <c r="O3844" s="1" t="n">
        <v>13</v>
      </c>
      <c r="P3844" s="1" t="n">
        <v>18</v>
      </c>
      <c r="Q3844" s="1" t="n">
        <v>0.722</v>
      </c>
      <c r="R3844" s="1" t="n">
        <v>6</v>
      </c>
      <c r="S3844" s="1" t="n">
        <v>29</v>
      </c>
      <c r="T3844" s="1" t="n">
        <v>35</v>
      </c>
      <c r="U3844" s="1" t="n">
        <v>19</v>
      </c>
      <c r="V3844" s="1" t="n">
        <v>7</v>
      </c>
      <c r="W3844" s="1" t="n">
        <v>3</v>
      </c>
      <c r="X3844" s="1" t="n">
        <v>9</v>
      </c>
      <c r="Y3844" s="1" t="n">
        <v>33</v>
      </c>
      <c r="Z3844" s="1" t="n">
        <v>36</v>
      </c>
      <c r="AA3844" s="1" t="n">
        <v>6.5</v>
      </c>
      <c r="AB3844" s="1" t="n">
        <v>0.384</v>
      </c>
      <c r="AC3844" s="1" t="n">
        <v>0.1</v>
      </c>
      <c r="AD3844" s="1" t="n">
        <f aca="false">IF(F3844=0,0,Z3844/F3844)</f>
        <v>1.8</v>
      </c>
      <c r="AE3844" s="1" t="str">
        <f aca="false">IFERROR(LEFT(C3844,FIND("-",C3844)-1),C3844)</f>
        <v>SG</v>
      </c>
      <c r="AF3844" s="1" t="str">
        <f aca="false">B3844&amp;"|"&amp;A3844</f>
        <v>Elijah Millsap|2016</v>
      </c>
      <c r="AG3844" s="1" t="n">
        <f aca="false">SUMPRODUCT(($A$2:$A$4670=A3844)*($Z$2:$Z$4670&gt;Z3844))+1</f>
        <v>424</v>
      </c>
    </row>
    <row r="3845" customFormat="false" ht="15" hidden="false" customHeight="false" outlineLevel="0" collapsed="false">
      <c r="A3845" s="1" t="n">
        <v>2016</v>
      </c>
      <c r="B3845" s="1" t="s">
        <v>831</v>
      </c>
      <c r="C3845" s="1" t="s">
        <v>102</v>
      </c>
      <c r="D3845" s="1" t="n">
        <v>26</v>
      </c>
      <c r="E3845" s="1" t="s">
        <v>140</v>
      </c>
      <c r="F3845" s="1" t="n">
        <v>5</v>
      </c>
      <c r="G3845" s="1" t="n">
        <v>0</v>
      </c>
      <c r="H3845" s="1" t="n">
        <v>45</v>
      </c>
      <c r="I3845" s="1" t="n">
        <v>2</v>
      </c>
      <c r="J3845" s="1" t="n">
        <v>10</v>
      </c>
      <c r="K3845" s="1" t="n">
        <v>0.2</v>
      </c>
      <c r="L3845" s="1" t="n">
        <v>1</v>
      </c>
      <c r="M3845" s="1" t="n">
        <v>4</v>
      </c>
      <c r="N3845" s="1" t="n">
        <v>0.25</v>
      </c>
      <c r="O3845" s="1" t="n">
        <v>3</v>
      </c>
      <c r="P3845" s="1" t="n">
        <v>4</v>
      </c>
      <c r="Q3845" s="1" t="n">
        <v>0.75</v>
      </c>
      <c r="R3845" s="1" t="n">
        <v>1</v>
      </c>
      <c r="S3845" s="1" t="n">
        <v>3</v>
      </c>
      <c r="T3845" s="1" t="n">
        <v>4</v>
      </c>
      <c r="U3845" s="1" t="n">
        <v>4</v>
      </c>
      <c r="V3845" s="1" t="n">
        <v>0</v>
      </c>
      <c r="W3845" s="1" t="n">
        <v>0</v>
      </c>
      <c r="X3845" s="1" t="n">
        <v>1</v>
      </c>
      <c r="Y3845" s="1" t="n">
        <v>2</v>
      </c>
      <c r="Z3845" s="1" t="n">
        <v>8</v>
      </c>
      <c r="AA3845" s="1" t="n">
        <v>3.3</v>
      </c>
      <c r="AB3845" s="1" t="n">
        <v>0.34</v>
      </c>
      <c r="AC3845" s="1" t="n">
        <v>0</v>
      </c>
      <c r="AD3845" s="1" t="n">
        <f aca="false">IF(F3845=0,0,Z3845/F3845)</f>
        <v>1.6</v>
      </c>
      <c r="AE3845" s="1" t="str">
        <f aca="false">IFERROR(LEFT(C3845,FIND("-",C3845)-1),C3845)</f>
        <v>PG</v>
      </c>
      <c r="AF3845" s="1" t="str">
        <f aca="false">B3845&amp;"|"&amp;A3845</f>
        <v>Elliot Williams|2016</v>
      </c>
      <c r="AG3845" s="1" t="n">
        <f aca="false">SUMPRODUCT(($A$2:$A$4670=A3845)*($Z$2:$Z$4670&gt;Z3845))+1</f>
        <v>459</v>
      </c>
    </row>
    <row r="3846" customFormat="false" ht="15" hidden="false" customHeight="false" outlineLevel="0" collapsed="false">
      <c r="A3846" s="1" t="n">
        <v>2016</v>
      </c>
      <c r="B3846" s="1" t="s">
        <v>289</v>
      </c>
      <c r="C3846" s="1" t="s">
        <v>105</v>
      </c>
      <c r="D3846" s="1" t="n">
        <v>36</v>
      </c>
      <c r="E3846" s="1" t="s">
        <v>142</v>
      </c>
      <c r="F3846" s="1" t="n">
        <v>17</v>
      </c>
      <c r="G3846" s="1" t="n">
        <v>1</v>
      </c>
      <c r="H3846" s="1" t="n">
        <v>225</v>
      </c>
      <c r="I3846" s="1" t="n">
        <v>31</v>
      </c>
      <c r="J3846" s="1" t="n">
        <v>72</v>
      </c>
      <c r="K3846" s="1" t="n">
        <v>0.431</v>
      </c>
      <c r="L3846" s="1" t="n">
        <v>0</v>
      </c>
      <c r="M3846" s="1" t="n">
        <v>1</v>
      </c>
      <c r="N3846" s="1" t="n">
        <v>0</v>
      </c>
      <c r="O3846" s="1" t="n">
        <v>8</v>
      </c>
      <c r="P3846" s="1" t="n">
        <v>9</v>
      </c>
      <c r="Q3846" s="1" t="n">
        <v>0.889</v>
      </c>
      <c r="R3846" s="1" t="n">
        <v>9</v>
      </c>
      <c r="S3846" s="1" t="n">
        <v>54</v>
      </c>
      <c r="T3846" s="1" t="n">
        <v>63</v>
      </c>
      <c r="U3846" s="1" t="n">
        <v>18</v>
      </c>
      <c r="V3846" s="1" t="n">
        <v>9</v>
      </c>
      <c r="W3846" s="1" t="n">
        <v>8</v>
      </c>
      <c r="X3846" s="1" t="n">
        <v>11</v>
      </c>
      <c r="Y3846" s="1" t="n">
        <v>32</v>
      </c>
      <c r="Z3846" s="1" t="n">
        <v>70</v>
      </c>
      <c r="AA3846" s="1" t="n">
        <v>11.4</v>
      </c>
      <c r="AB3846" s="1" t="n">
        <v>0.461</v>
      </c>
      <c r="AC3846" s="1" t="n">
        <v>0.2</v>
      </c>
      <c r="AD3846" s="1" t="n">
        <f aca="false">IF(F3846=0,0,Z3846/F3846)</f>
        <v>4.11764705882353</v>
      </c>
      <c r="AE3846" s="1" t="str">
        <f aca="false">IFERROR(LEFT(C3846,FIND("-",C3846)-1),C3846)</f>
        <v>C</v>
      </c>
      <c r="AF3846" s="1" t="str">
        <f aca="false">B3846&amp;"|"&amp;A3846</f>
        <v>Elton Brand|2016</v>
      </c>
      <c r="AG3846" s="1" t="n">
        <f aca="false">SUMPRODUCT(($A$2:$A$4670=A3846)*($Z$2:$Z$4670&gt;Z3846))+1</f>
        <v>405</v>
      </c>
    </row>
    <row r="3847" customFormat="false" ht="15" hidden="false" customHeight="false" outlineLevel="0" collapsed="false">
      <c r="A3847" s="1" t="n">
        <v>2016</v>
      </c>
      <c r="B3847" s="1" t="s">
        <v>1151</v>
      </c>
      <c r="C3847" s="1" t="s">
        <v>102</v>
      </c>
      <c r="D3847" s="1" t="n">
        <v>19</v>
      </c>
      <c r="E3847" s="1" t="s">
        <v>129</v>
      </c>
      <c r="F3847" s="1" t="n">
        <v>68</v>
      </c>
      <c r="G3847" s="1" t="n">
        <v>66</v>
      </c>
      <c r="H3847" s="1" t="n">
        <v>2068</v>
      </c>
      <c r="I3847" s="1" t="n">
        <v>329</v>
      </c>
      <c r="J3847" s="1" t="n">
        <v>905</v>
      </c>
      <c r="K3847" s="1" t="n">
        <v>0.364</v>
      </c>
      <c r="L3847" s="1" t="n">
        <v>74</v>
      </c>
      <c r="M3847" s="1" t="n">
        <v>232</v>
      </c>
      <c r="N3847" s="1" t="n">
        <v>0.319</v>
      </c>
      <c r="O3847" s="1" t="n">
        <v>140</v>
      </c>
      <c r="P3847" s="1" t="n">
        <v>209</v>
      </c>
      <c r="Q3847" s="1" t="n">
        <v>0.67</v>
      </c>
      <c r="R3847" s="1" t="n">
        <v>32</v>
      </c>
      <c r="S3847" s="1" t="n">
        <v>200</v>
      </c>
      <c r="T3847" s="1" t="n">
        <v>232</v>
      </c>
      <c r="U3847" s="1" t="n">
        <v>372</v>
      </c>
      <c r="V3847" s="1" t="n">
        <v>65</v>
      </c>
      <c r="W3847" s="1" t="n">
        <v>35</v>
      </c>
      <c r="X3847" s="1" t="n">
        <v>217</v>
      </c>
      <c r="Y3847" s="1" t="n">
        <v>141</v>
      </c>
      <c r="Z3847" s="1" t="n">
        <v>872</v>
      </c>
      <c r="AA3847" s="1" t="n">
        <v>9.9</v>
      </c>
      <c r="AB3847" s="1" t="n">
        <v>0.437</v>
      </c>
      <c r="AC3847" s="1" t="n">
        <v>-2.1</v>
      </c>
      <c r="AD3847" s="1" t="n">
        <f aca="false">IF(F3847=0,0,Z3847/F3847)</f>
        <v>12.8235294117647</v>
      </c>
      <c r="AE3847" s="1" t="str">
        <f aca="false">IFERROR(LEFT(C3847,FIND("-",C3847)-1),C3847)</f>
        <v>PG</v>
      </c>
      <c r="AF3847" s="1" t="str">
        <f aca="false">B3847&amp;"|"&amp;A3847</f>
        <v>Emmanuel Mudiay|2016</v>
      </c>
      <c r="AG3847" s="1" t="n">
        <f aca="false">SUMPRODUCT(($A$2:$A$4670=A3847)*($Z$2:$Z$4670&gt;Z3847))+1</f>
        <v>99</v>
      </c>
    </row>
    <row r="3848" customFormat="false" ht="15" hidden="false" customHeight="false" outlineLevel="0" collapsed="false">
      <c r="A3848" s="1" t="n">
        <v>2016</v>
      </c>
      <c r="B3848" s="1" t="s">
        <v>832</v>
      </c>
      <c r="C3848" s="1" t="s">
        <v>105</v>
      </c>
      <c r="D3848" s="1" t="n">
        <v>23</v>
      </c>
      <c r="E3848" s="1" t="s">
        <v>609</v>
      </c>
      <c r="F3848" s="1" t="n">
        <v>82</v>
      </c>
      <c r="G3848" s="1" t="n">
        <v>1</v>
      </c>
      <c r="H3848" s="1" t="n">
        <v>1721</v>
      </c>
      <c r="I3848" s="1" t="n">
        <v>414</v>
      </c>
      <c r="J3848" s="1" t="n">
        <v>719</v>
      </c>
      <c r="K3848" s="1" t="n">
        <v>0.576</v>
      </c>
      <c r="L3848" s="1" t="n">
        <v>10</v>
      </c>
      <c r="M3848" s="1" t="n">
        <v>21</v>
      </c>
      <c r="N3848" s="1" t="n">
        <v>0.476</v>
      </c>
      <c r="O3848" s="1" t="n">
        <v>200</v>
      </c>
      <c r="P3848" s="1" t="n">
        <v>251</v>
      </c>
      <c r="Q3848" s="1" t="n">
        <v>0.797</v>
      </c>
      <c r="R3848" s="1" t="n">
        <v>249</v>
      </c>
      <c r="S3848" s="1" t="n">
        <v>415</v>
      </c>
      <c r="T3848" s="1" t="n">
        <v>664</v>
      </c>
      <c r="U3848" s="1" t="n">
        <v>33</v>
      </c>
      <c r="V3848" s="1" t="n">
        <v>26</v>
      </c>
      <c r="W3848" s="1" t="n">
        <v>33</v>
      </c>
      <c r="X3848" s="1" t="n">
        <v>115</v>
      </c>
      <c r="Y3848" s="1" t="n">
        <v>166</v>
      </c>
      <c r="Z3848" s="1" t="n">
        <v>1038</v>
      </c>
      <c r="AA3848" s="1" t="n">
        <v>24</v>
      </c>
      <c r="AB3848" s="1" t="n">
        <v>0.626</v>
      </c>
      <c r="AC3848" s="1" t="n">
        <v>8.1</v>
      </c>
      <c r="AD3848" s="1" t="n">
        <f aca="false">IF(F3848=0,0,Z3848/F3848)</f>
        <v>12.6585365853659</v>
      </c>
      <c r="AE3848" s="1" t="str">
        <f aca="false">IFERROR(LEFT(C3848,FIND("-",C3848)-1),C3848)</f>
        <v>C</v>
      </c>
      <c r="AF3848" s="1" t="str">
        <f aca="false">B3848&amp;"|"&amp;A3848</f>
        <v>Enes Kanter|2016</v>
      </c>
      <c r="AG3848" s="1" t="n">
        <f aca="false">SUMPRODUCT(($A$2:$A$4670=A3848)*($Z$2:$Z$4670&gt;Z3848))+1</f>
        <v>66</v>
      </c>
    </row>
    <row r="3849" customFormat="false" ht="15" hidden="false" customHeight="false" outlineLevel="0" collapsed="false">
      <c r="A3849" s="1" t="n">
        <v>2016</v>
      </c>
      <c r="B3849" s="1" t="s">
        <v>757</v>
      </c>
      <c r="C3849" s="1" t="s">
        <v>102</v>
      </c>
      <c r="D3849" s="1" t="n">
        <v>26</v>
      </c>
      <c r="E3849" s="1" t="s">
        <v>124</v>
      </c>
      <c r="F3849" s="1" t="n">
        <v>31</v>
      </c>
      <c r="G3849" s="1" t="n">
        <v>31</v>
      </c>
      <c r="H3849" s="1" t="n">
        <v>1059</v>
      </c>
      <c r="I3849" s="1" t="n">
        <v>223</v>
      </c>
      <c r="J3849" s="1" t="n">
        <v>492</v>
      </c>
      <c r="K3849" s="1" t="n">
        <v>0.453</v>
      </c>
      <c r="L3849" s="1" t="n">
        <v>48</v>
      </c>
      <c r="M3849" s="1" t="n">
        <v>129</v>
      </c>
      <c r="N3849" s="1" t="n">
        <v>0.372</v>
      </c>
      <c r="O3849" s="1" t="n">
        <v>138</v>
      </c>
      <c r="P3849" s="1" t="n">
        <v>172</v>
      </c>
      <c r="Q3849" s="1" t="n">
        <v>0.802</v>
      </c>
      <c r="R3849" s="1" t="n">
        <v>18</v>
      </c>
      <c r="S3849" s="1" t="n">
        <v>107</v>
      </c>
      <c r="T3849" s="1" t="n">
        <v>125</v>
      </c>
      <c r="U3849" s="1" t="n">
        <v>190</v>
      </c>
      <c r="V3849" s="1" t="n">
        <v>63</v>
      </c>
      <c r="W3849" s="1" t="n">
        <v>19</v>
      </c>
      <c r="X3849" s="1" t="n">
        <v>110</v>
      </c>
      <c r="Y3849" s="1" t="n">
        <v>75</v>
      </c>
      <c r="Z3849" s="1" t="n">
        <v>632</v>
      </c>
      <c r="AA3849" s="1" t="n">
        <v>20</v>
      </c>
      <c r="AB3849" s="1" t="n">
        <v>0.557</v>
      </c>
      <c r="AC3849" s="1" t="n">
        <v>2.5</v>
      </c>
      <c r="AD3849" s="1" t="n">
        <f aca="false">IF(F3849=0,0,Z3849/F3849)</f>
        <v>20.3870967741935</v>
      </c>
      <c r="AE3849" s="1" t="str">
        <f aca="false">IFERROR(LEFT(C3849,FIND("-",C3849)-1),C3849)</f>
        <v>PG</v>
      </c>
      <c r="AF3849" s="1" t="str">
        <f aca="false">B3849&amp;"|"&amp;A3849</f>
        <v>Eric Bledsoe|2016</v>
      </c>
      <c r="AG3849" s="1" t="n">
        <f aca="false">SUMPRODUCT(($A$2:$A$4670=A3849)*($Z$2:$Z$4670&gt;Z3849))+1</f>
        <v>160</v>
      </c>
    </row>
    <row r="3850" customFormat="false" ht="15" hidden="false" customHeight="false" outlineLevel="0" collapsed="false">
      <c r="A3850" s="1" t="n">
        <v>2016</v>
      </c>
      <c r="B3850" s="1" t="s">
        <v>621</v>
      </c>
      <c r="C3850" s="1" t="s">
        <v>128</v>
      </c>
      <c r="D3850" s="1" t="n">
        <v>27</v>
      </c>
      <c r="E3850" s="1" t="s">
        <v>969</v>
      </c>
      <c r="F3850" s="1" t="n">
        <v>45</v>
      </c>
      <c r="G3850" s="1" t="n">
        <v>44</v>
      </c>
      <c r="H3850" s="1" t="n">
        <v>1481</v>
      </c>
      <c r="I3850" s="1" t="n">
        <v>231</v>
      </c>
      <c r="J3850" s="1" t="n">
        <v>552</v>
      </c>
      <c r="K3850" s="1" t="n">
        <v>0.418</v>
      </c>
      <c r="L3850" s="1" t="n">
        <v>113</v>
      </c>
      <c r="M3850" s="1" t="n">
        <v>294</v>
      </c>
      <c r="N3850" s="1" t="n">
        <v>0.384</v>
      </c>
      <c r="O3850" s="1" t="n">
        <v>111</v>
      </c>
      <c r="P3850" s="1" t="n">
        <v>125</v>
      </c>
      <c r="Q3850" s="1" t="n">
        <v>0.888</v>
      </c>
      <c r="R3850" s="1" t="n">
        <v>10</v>
      </c>
      <c r="S3850" s="1" t="n">
        <v>89</v>
      </c>
      <c r="T3850" s="1" t="n">
        <v>99</v>
      </c>
      <c r="U3850" s="1" t="n">
        <v>121</v>
      </c>
      <c r="V3850" s="1" t="n">
        <v>43</v>
      </c>
      <c r="W3850" s="1" t="n">
        <v>14</v>
      </c>
      <c r="X3850" s="1" t="n">
        <v>73</v>
      </c>
      <c r="Y3850" s="1" t="n">
        <v>98</v>
      </c>
      <c r="Z3850" s="1" t="n">
        <v>686</v>
      </c>
      <c r="AA3850" s="1" t="n">
        <v>13.5</v>
      </c>
      <c r="AB3850" s="1" t="n">
        <v>0.565</v>
      </c>
      <c r="AC3850" s="1" t="n">
        <v>2.1</v>
      </c>
      <c r="AD3850" s="1" t="n">
        <f aca="false">IF(F3850=0,0,Z3850/F3850)</f>
        <v>15.2444444444444</v>
      </c>
      <c r="AE3850" s="1" t="str">
        <f aca="false">IFERROR(LEFT(C3850,FIND("-",C3850)-1),C3850)</f>
        <v>SG</v>
      </c>
      <c r="AF3850" s="1" t="str">
        <f aca="false">B3850&amp;"|"&amp;A3850</f>
        <v>Eric Gordon|2016</v>
      </c>
      <c r="AG3850" s="1" t="n">
        <f aca="false">SUMPRODUCT(($A$2:$A$4670=A3850)*($Z$2:$Z$4670&gt;Z3850))+1</f>
        <v>148</v>
      </c>
    </row>
    <row r="3851" customFormat="false" ht="15" hidden="false" customHeight="false" outlineLevel="0" collapsed="false">
      <c r="A3851" s="1" t="n">
        <v>2016</v>
      </c>
      <c r="B3851" s="1" t="s">
        <v>1070</v>
      </c>
      <c r="C3851" s="1" t="s">
        <v>92</v>
      </c>
      <c r="D3851" s="1" t="n">
        <v>24</v>
      </c>
      <c r="E3851" s="1" t="s">
        <v>173</v>
      </c>
      <c r="F3851" s="1" t="n">
        <v>8</v>
      </c>
      <c r="G3851" s="1" t="n">
        <v>0</v>
      </c>
      <c r="H3851" s="1" t="n">
        <v>48</v>
      </c>
      <c r="I3851" s="1" t="n">
        <v>3</v>
      </c>
      <c r="J3851" s="1" t="n">
        <v>6</v>
      </c>
      <c r="K3851" s="1" t="n">
        <v>0.5</v>
      </c>
      <c r="L3851" s="1" t="n">
        <v>0</v>
      </c>
      <c r="M3851" s="1" t="n">
        <v>0</v>
      </c>
      <c r="O3851" s="1" t="n">
        <v>2</v>
      </c>
      <c r="P3851" s="1" t="n">
        <v>4</v>
      </c>
      <c r="Q3851" s="1" t="n">
        <v>0.5</v>
      </c>
      <c r="R3851" s="1" t="n">
        <v>3</v>
      </c>
      <c r="S3851" s="1" t="n">
        <v>8</v>
      </c>
      <c r="T3851" s="1" t="n">
        <v>11</v>
      </c>
      <c r="U3851" s="1" t="n">
        <v>1</v>
      </c>
      <c r="V3851" s="1" t="n">
        <v>0</v>
      </c>
      <c r="W3851" s="1" t="n">
        <v>4</v>
      </c>
      <c r="X3851" s="1" t="n">
        <v>3</v>
      </c>
      <c r="Y3851" s="1" t="n">
        <v>4</v>
      </c>
      <c r="Z3851" s="1" t="n">
        <v>8</v>
      </c>
      <c r="AA3851" s="1" t="n">
        <v>7.4</v>
      </c>
      <c r="AB3851" s="1" t="n">
        <v>0.515</v>
      </c>
      <c r="AC3851" s="1" t="n">
        <v>0</v>
      </c>
      <c r="AD3851" s="1" t="n">
        <f aca="false">IF(F3851=0,0,Z3851/F3851)</f>
        <v>1</v>
      </c>
      <c r="AE3851" s="1" t="str">
        <f aca="false">IFERROR(LEFT(C3851,FIND("-",C3851)-1),C3851)</f>
        <v>PF</v>
      </c>
      <c r="AF3851" s="1" t="str">
        <f aca="false">B3851&amp;"|"&amp;A3851</f>
        <v>Eric Moreland|2016</v>
      </c>
      <c r="AG3851" s="1" t="n">
        <f aca="false">SUMPRODUCT(($A$2:$A$4670=A3851)*($Z$2:$Z$4670&gt;Z3851))+1</f>
        <v>459</v>
      </c>
    </row>
    <row r="3852" customFormat="false" ht="15" hidden="false" customHeight="false" outlineLevel="0" collapsed="false">
      <c r="A3852" s="1" t="n">
        <v>2016</v>
      </c>
      <c r="B3852" s="1" t="s">
        <v>1071</v>
      </c>
      <c r="C3852" s="1" t="s">
        <v>102</v>
      </c>
      <c r="D3852" s="1" t="n">
        <v>24</v>
      </c>
      <c r="E3852" s="1" t="s">
        <v>115</v>
      </c>
      <c r="F3852" s="1" t="n">
        <v>9</v>
      </c>
      <c r="G3852" s="1" t="n">
        <v>0</v>
      </c>
      <c r="H3852" s="1" t="n">
        <v>42</v>
      </c>
      <c r="I3852" s="1" t="n">
        <v>5</v>
      </c>
      <c r="J3852" s="1" t="n">
        <v>13</v>
      </c>
      <c r="K3852" s="1" t="n">
        <v>0.385</v>
      </c>
      <c r="L3852" s="1" t="n">
        <v>1</v>
      </c>
      <c r="M3852" s="1" t="n">
        <v>5</v>
      </c>
      <c r="N3852" s="1" t="n">
        <v>0.2</v>
      </c>
      <c r="O3852" s="1" t="n">
        <v>2</v>
      </c>
      <c r="P3852" s="1" t="n">
        <v>2</v>
      </c>
      <c r="Q3852" s="1" t="n">
        <v>1</v>
      </c>
      <c r="R3852" s="1" t="n">
        <v>3</v>
      </c>
      <c r="S3852" s="1" t="n">
        <v>3</v>
      </c>
      <c r="T3852" s="1" t="n">
        <v>6</v>
      </c>
      <c r="U3852" s="1" t="n">
        <v>3</v>
      </c>
      <c r="V3852" s="1" t="n">
        <v>1</v>
      </c>
      <c r="W3852" s="1" t="n">
        <v>0</v>
      </c>
      <c r="X3852" s="1" t="n">
        <v>0</v>
      </c>
      <c r="Y3852" s="1" t="n">
        <v>4</v>
      </c>
      <c r="Z3852" s="1" t="n">
        <v>13</v>
      </c>
      <c r="AA3852" s="1" t="n">
        <v>12.4</v>
      </c>
      <c r="AB3852" s="1" t="n">
        <v>0.468</v>
      </c>
      <c r="AC3852" s="1" t="n">
        <v>0.1</v>
      </c>
      <c r="AD3852" s="1" t="n">
        <f aca="false">IF(F3852=0,0,Z3852/F3852)</f>
        <v>1.44444444444444</v>
      </c>
      <c r="AE3852" s="1" t="str">
        <f aca="false">IFERROR(LEFT(C3852,FIND("-",C3852)-1),C3852)</f>
        <v>PG</v>
      </c>
      <c r="AF3852" s="1" t="str">
        <f aca="false">B3852&amp;"|"&amp;A3852</f>
        <v>Erick Green|2016</v>
      </c>
      <c r="AG3852" s="1" t="n">
        <f aca="false">SUMPRODUCT(($A$2:$A$4670=A3852)*($Z$2:$Z$4670&gt;Z3852))+1</f>
        <v>452</v>
      </c>
    </row>
    <row r="3853" customFormat="false" ht="15" hidden="false" customHeight="false" outlineLevel="0" collapsed="false">
      <c r="A3853" s="1" t="n">
        <v>2016</v>
      </c>
      <c r="B3853" s="1" t="s">
        <v>696</v>
      </c>
      <c r="C3853" s="1" t="s">
        <v>92</v>
      </c>
      <c r="D3853" s="1" t="n">
        <v>28</v>
      </c>
      <c r="E3853" s="1" t="s">
        <v>115</v>
      </c>
      <c r="F3853" s="1" t="n">
        <v>74</v>
      </c>
      <c r="G3853" s="1" t="n">
        <v>56</v>
      </c>
      <c r="H3853" s="1" t="n">
        <v>1881</v>
      </c>
      <c r="I3853" s="1" t="n">
        <v>280</v>
      </c>
      <c r="J3853" s="1" t="n">
        <v>661</v>
      </c>
      <c r="K3853" s="1" t="n">
        <v>0.424</v>
      </c>
      <c r="L3853" s="1" t="n">
        <v>96</v>
      </c>
      <c r="M3853" s="1" t="n">
        <v>259</v>
      </c>
      <c r="N3853" s="1" t="n">
        <v>0.371</v>
      </c>
      <c r="O3853" s="1" t="n">
        <v>111</v>
      </c>
      <c r="P3853" s="1" t="n">
        <v>154</v>
      </c>
      <c r="Q3853" s="1" t="n">
        <v>0.721</v>
      </c>
      <c r="R3853" s="1" t="n">
        <v>144</v>
      </c>
      <c r="S3853" s="1" t="n">
        <v>259</v>
      </c>
      <c r="T3853" s="1" t="n">
        <v>403</v>
      </c>
      <c r="U3853" s="1" t="n">
        <v>67</v>
      </c>
      <c r="V3853" s="1" t="n">
        <v>52</v>
      </c>
      <c r="W3853" s="1" t="n">
        <v>33</v>
      </c>
      <c r="X3853" s="1" t="n">
        <v>71</v>
      </c>
      <c r="Y3853" s="1" t="n">
        <v>171</v>
      </c>
      <c r="Z3853" s="1" t="n">
        <v>767</v>
      </c>
      <c r="AA3853" s="1" t="n">
        <v>14.2</v>
      </c>
      <c r="AB3853" s="1" t="n">
        <v>0.526</v>
      </c>
      <c r="AC3853" s="1" t="n">
        <v>4.4</v>
      </c>
      <c r="AD3853" s="1" t="n">
        <f aca="false">IF(F3853=0,0,Z3853/F3853)</f>
        <v>10.3648648648649</v>
      </c>
      <c r="AE3853" s="1" t="str">
        <f aca="false">IFERROR(LEFT(C3853,FIND("-",C3853)-1),C3853)</f>
        <v>PF</v>
      </c>
      <c r="AF3853" s="1" t="str">
        <f aca="false">B3853&amp;"|"&amp;A3853</f>
        <v>Ersan Ilyasova|2016</v>
      </c>
      <c r="AG3853" s="1" t="n">
        <f aca="false">SUMPRODUCT(($A$2:$A$4670=A3853)*($Z$2:$Z$4670&gt;Z3853))+1</f>
        <v>125</v>
      </c>
    </row>
    <row r="3854" customFormat="false" ht="15" hidden="false" customHeight="false" outlineLevel="0" collapsed="false">
      <c r="A3854" s="1" t="n">
        <v>2016</v>
      </c>
      <c r="B3854" s="1" t="s">
        <v>912</v>
      </c>
      <c r="C3854" s="1" t="s">
        <v>123</v>
      </c>
      <c r="D3854" s="1" t="n">
        <v>23</v>
      </c>
      <c r="E3854" s="1" t="s">
        <v>112</v>
      </c>
      <c r="F3854" s="1" t="n">
        <v>79</v>
      </c>
      <c r="G3854" s="1" t="n">
        <v>71</v>
      </c>
      <c r="H3854" s="1" t="n">
        <v>2566</v>
      </c>
      <c r="I3854" s="1" t="n">
        <v>429</v>
      </c>
      <c r="J3854" s="1" t="n">
        <v>929</v>
      </c>
      <c r="K3854" s="1" t="n">
        <v>0.462</v>
      </c>
      <c r="L3854" s="1" t="n">
        <v>156</v>
      </c>
      <c r="M3854" s="1" t="n">
        <v>390</v>
      </c>
      <c r="N3854" s="1" t="n">
        <v>0.4</v>
      </c>
      <c r="O3854" s="1" t="n">
        <v>199</v>
      </c>
      <c r="P3854" s="1" t="n">
        <v>238</v>
      </c>
      <c r="Q3854" s="1" t="n">
        <v>0.836</v>
      </c>
      <c r="R3854" s="1" t="n">
        <v>33</v>
      </c>
      <c r="S3854" s="1" t="n">
        <v>192</v>
      </c>
      <c r="T3854" s="1" t="n">
        <v>225</v>
      </c>
      <c r="U3854" s="1" t="n">
        <v>213</v>
      </c>
      <c r="V3854" s="1" t="n">
        <v>96</v>
      </c>
      <c r="W3854" s="1" t="n">
        <v>2</v>
      </c>
      <c r="X3854" s="1" t="n">
        <v>133</v>
      </c>
      <c r="Y3854" s="1" t="n">
        <v>214</v>
      </c>
      <c r="Z3854" s="1" t="n">
        <v>1213</v>
      </c>
      <c r="AA3854" s="1" t="n">
        <v>14.6</v>
      </c>
      <c r="AB3854" s="1" t="n">
        <v>0.587</v>
      </c>
      <c r="AC3854" s="1" t="n">
        <v>5.7</v>
      </c>
      <c r="AD3854" s="1" t="n">
        <f aca="false">IF(F3854=0,0,Z3854/F3854)</f>
        <v>15.3544303797468</v>
      </c>
      <c r="AE3854" s="1" t="str">
        <f aca="false">IFERROR(LEFT(C3854,FIND("-",C3854)-1),C3854)</f>
        <v>SF</v>
      </c>
      <c r="AF3854" s="1" t="str">
        <f aca="false">B3854&amp;"|"&amp;A3854</f>
        <v>Evan Fournier|2016</v>
      </c>
      <c r="AG3854" s="1" t="n">
        <f aca="false">SUMPRODUCT(($A$2:$A$4670=A3854)*($Z$2:$Z$4670&gt;Z3854))+1</f>
        <v>38</v>
      </c>
    </row>
    <row r="3855" customFormat="false" ht="15" hidden="false" customHeight="false" outlineLevel="0" collapsed="false">
      <c r="A3855" s="1" t="n">
        <v>2016</v>
      </c>
      <c r="B3855" s="1" t="s">
        <v>759</v>
      </c>
      <c r="C3855" s="1" t="s">
        <v>128</v>
      </c>
      <c r="D3855" s="1" t="n">
        <v>27</v>
      </c>
      <c r="E3855" s="1" t="s">
        <v>199</v>
      </c>
      <c r="F3855" s="1" t="n">
        <v>81</v>
      </c>
      <c r="G3855" s="1" t="n">
        <v>12</v>
      </c>
      <c r="H3855" s="1" t="n">
        <v>2271</v>
      </c>
      <c r="I3855" s="1" t="n">
        <v>343</v>
      </c>
      <c r="J3855" s="1" t="n">
        <v>753</v>
      </c>
      <c r="K3855" s="1" t="n">
        <v>0.456</v>
      </c>
      <c r="L3855" s="1" t="n">
        <v>20</v>
      </c>
      <c r="M3855" s="1" t="n">
        <v>83</v>
      </c>
      <c r="N3855" s="1" t="n">
        <v>0.241</v>
      </c>
      <c r="O3855" s="1" t="n">
        <v>148</v>
      </c>
      <c r="P3855" s="1" t="n">
        <v>179</v>
      </c>
      <c r="Q3855" s="1" t="n">
        <v>0.827</v>
      </c>
      <c r="R3855" s="1" t="n">
        <v>50</v>
      </c>
      <c r="S3855" s="1" t="n">
        <v>347</v>
      </c>
      <c r="T3855" s="1" t="n">
        <v>397</v>
      </c>
      <c r="U3855" s="1" t="n">
        <v>359</v>
      </c>
      <c r="V3855" s="1" t="n">
        <v>80</v>
      </c>
      <c r="W3855" s="1" t="n">
        <v>28</v>
      </c>
      <c r="X3855" s="1" t="n">
        <v>169</v>
      </c>
      <c r="Y3855" s="1" t="n">
        <v>139</v>
      </c>
      <c r="Z3855" s="1" t="n">
        <v>854</v>
      </c>
      <c r="AA3855" s="1" t="n">
        <v>13.6</v>
      </c>
      <c r="AB3855" s="1" t="n">
        <v>0.513</v>
      </c>
      <c r="AC3855" s="1" t="n">
        <v>4</v>
      </c>
      <c r="AD3855" s="1" t="n">
        <f aca="false">IF(F3855=0,0,Z3855/F3855)</f>
        <v>10.5432098765432</v>
      </c>
      <c r="AE3855" s="1" t="str">
        <f aca="false">IFERROR(LEFT(C3855,FIND("-",C3855)-1),C3855)</f>
        <v>SG</v>
      </c>
      <c r="AF3855" s="1" t="str">
        <f aca="false">B3855&amp;"|"&amp;A3855</f>
        <v>Evan Turner|2016</v>
      </c>
      <c r="AG3855" s="1" t="n">
        <f aca="false">SUMPRODUCT(($A$2:$A$4670=A3855)*($Z$2:$Z$4670&gt;Z3855))+1</f>
        <v>108</v>
      </c>
    </row>
    <row r="3856" customFormat="false" ht="15" hidden="false" customHeight="false" outlineLevel="0" collapsed="false">
      <c r="A3856" s="1" t="n">
        <v>2016</v>
      </c>
      <c r="B3856" s="1" t="s">
        <v>914</v>
      </c>
      <c r="C3856" s="1" t="s">
        <v>105</v>
      </c>
      <c r="D3856" s="1" t="n">
        <v>26</v>
      </c>
      <c r="E3856" s="1" t="s">
        <v>117</v>
      </c>
      <c r="F3856" s="1" t="n">
        <v>46</v>
      </c>
      <c r="G3856" s="1" t="n">
        <v>13</v>
      </c>
      <c r="H3856" s="1" t="n">
        <v>770</v>
      </c>
      <c r="I3856" s="1" t="n">
        <v>125</v>
      </c>
      <c r="J3856" s="1" t="n">
        <v>228</v>
      </c>
      <c r="K3856" s="1" t="n">
        <v>0.548</v>
      </c>
      <c r="L3856" s="1" t="n">
        <v>0</v>
      </c>
      <c r="M3856" s="1" t="n">
        <v>0</v>
      </c>
      <c r="O3856" s="1" t="n">
        <v>70</v>
      </c>
      <c r="P3856" s="1" t="n">
        <v>132</v>
      </c>
      <c r="Q3856" s="1" t="n">
        <v>0.53</v>
      </c>
      <c r="R3856" s="1" t="n">
        <v>91</v>
      </c>
      <c r="S3856" s="1" t="n">
        <v>166</v>
      </c>
      <c r="T3856" s="1" t="n">
        <v>257</v>
      </c>
      <c r="U3856" s="1" t="n">
        <v>32</v>
      </c>
      <c r="V3856" s="1" t="n">
        <v>18</v>
      </c>
      <c r="W3856" s="1" t="n">
        <v>50</v>
      </c>
      <c r="X3856" s="1" t="n">
        <v>38</v>
      </c>
      <c r="Y3856" s="1" t="n">
        <v>94</v>
      </c>
      <c r="Z3856" s="1" t="n">
        <v>320</v>
      </c>
      <c r="AA3856" s="1" t="n">
        <v>17.7</v>
      </c>
      <c r="AB3856" s="1" t="n">
        <v>0.559</v>
      </c>
      <c r="AC3856" s="1" t="n">
        <v>2.7</v>
      </c>
      <c r="AD3856" s="1" t="n">
        <f aca="false">IF(F3856=0,0,Z3856/F3856)</f>
        <v>6.95652173913044</v>
      </c>
      <c r="AE3856" s="1" t="str">
        <f aca="false">IFERROR(LEFT(C3856,FIND("-",C3856)-1),C3856)</f>
        <v>C</v>
      </c>
      <c r="AF3856" s="1" t="str">
        <f aca="false">B3856&amp;"|"&amp;A3856</f>
        <v>Festus Ezeli|2016</v>
      </c>
      <c r="AG3856" s="1" t="n">
        <f aca="false">SUMPRODUCT(($A$2:$A$4670=A3856)*($Z$2:$Z$4670&gt;Z3856))+1</f>
        <v>288</v>
      </c>
    </row>
    <row r="3857" customFormat="false" ht="15" hidden="false" customHeight="false" outlineLevel="0" collapsed="false">
      <c r="A3857" s="1" t="n">
        <v>2016</v>
      </c>
      <c r="B3857" s="1" t="s">
        <v>1152</v>
      </c>
      <c r="C3857" s="1" t="s">
        <v>105</v>
      </c>
      <c r="D3857" s="1" t="n">
        <v>22</v>
      </c>
      <c r="E3857" s="1" t="s">
        <v>1048</v>
      </c>
      <c r="F3857" s="1" t="n">
        <v>81</v>
      </c>
      <c r="G3857" s="1" t="n">
        <v>3</v>
      </c>
      <c r="H3857" s="1" t="n">
        <v>1708</v>
      </c>
      <c r="I3857" s="1" t="n">
        <v>215</v>
      </c>
      <c r="J3857" s="1" t="n">
        <v>525</v>
      </c>
      <c r="K3857" s="1" t="n">
        <v>0.41</v>
      </c>
      <c r="L3857" s="1" t="n">
        <v>68</v>
      </c>
      <c r="M3857" s="1" t="n">
        <v>202</v>
      </c>
      <c r="N3857" s="1" t="n">
        <v>0.337</v>
      </c>
      <c r="O3857" s="1" t="n">
        <v>108</v>
      </c>
      <c r="P3857" s="1" t="n">
        <v>148</v>
      </c>
      <c r="Q3857" s="1" t="n">
        <v>0.73</v>
      </c>
      <c r="R3857" s="1" t="n">
        <v>69</v>
      </c>
      <c r="S3857" s="1" t="n">
        <v>266</v>
      </c>
      <c r="T3857" s="1" t="n">
        <v>335</v>
      </c>
      <c r="U3857" s="1" t="n">
        <v>98</v>
      </c>
      <c r="V3857" s="1" t="n">
        <v>38</v>
      </c>
      <c r="W3857" s="1" t="n">
        <v>43</v>
      </c>
      <c r="X3857" s="1" t="n">
        <v>58</v>
      </c>
      <c r="Y3857" s="1" t="n">
        <v>126</v>
      </c>
      <c r="Z3857" s="1" t="n">
        <v>606</v>
      </c>
      <c r="AA3857" s="1" t="n">
        <v>12.5</v>
      </c>
      <c r="AB3857" s="1" t="n">
        <v>0.513</v>
      </c>
      <c r="AC3857" s="1" t="n">
        <v>3.3</v>
      </c>
      <c r="AD3857" s="1" t="n">
        <f aca="false">IF(F3857=0,0,Z3857/F3857)</f>
        <v>7.48148148148148</v>
      </c>
      <c r="AE3857" s="1" t="str">
        <f aca="false">IFERROR(LEFT(C3857,FIND("-",C3857)-1),C3857)</f>
        <v>C</v>
      </c>
      <c r="AF3857" s="1" t="str">
        <f aca="false">B3857&amp;"|"&amp;A3857</f>
        <v>Frank Kaminsky|2016</v>
      </c>
      <c r="AG3857" s="1" t="n">
        <f aca="false">SUMPRODUCT(($A$2:$A$4670=A3857)*($Z$2:$Z$4670&gt;Z3857))+1</f>
        <v>169</v>
      </c>
    </row>
    <row r="3858" customFormat="false" ht="15" hidden="false" customHeight="false" outlineLevel="0" collapsed="false">
      <c r="A3858" s="1" t="n">
        <v>2016</v>
      </c>
      <c r="B3858" s="1" t="s">
        <v>697</v>
      </c>
      <c r="C3858" s="1" t="s">
        <v>123</v>
      </c>
      <c r="D3858" s="1" t="n">
        <v>29</v>
      </c>
      <c r="E3858" s="1" t="s">
        <v>137</v>
      </c>
      <c r="F3858" s="1" t="n">
        <v>80</v>
      </c>
      <c r="G3858" s="1" t="n">
        <v>43</v>
      </c>
      <c r="H3858" s="1" t="n">
        <v>1951</v>
      </c>
      <c r="I3858" s="1" t="n">
        <v>201</v>
      </c>
      <c r="J3858" s="1" t="n">
        <v>505</v>
      </c>
      <c r="K3858" s="1" t="n">
        <v>0.398</v>
      </c>
      <c r="L3858" s="1" t="n">
        <v>89</v>
      </c>
      <c r="M3858" s="1" t="n">
        <v>258</v>
      </c>
      <c r="N3858" s="1" t="n">
        <v>0.345</v>
      </c>
      <c r="O3858" s="1" t="n">
        <v>91</v>
      </c>
      <c r="P3858" s="1" t="n">
        <v>125</v>
      </c>
      <c r="Q3858" s="1" t="n">
        <v>0.728</v>
      </c>
      <c r="R3858" s="1" t="n">
        <v>36</v>
      </c>
      <c r="S3858" s="1" t="n">
        <v>176</v>
      </c>
      <c r="T3858" s="1" t="n">
        <v>212</v>
      </c>
      <c r="U3858" s="1" t="n">
        <v>140</v>
      </c>
      <c r="V3858" s="1" t="n">
        <v>69</v>
      </c>
      <c r="W3858" s="1" t="n">
        <v>18</v>
      </c>
      <c r="X3858" s="1" t="n">
        <v>64</v>
      </c>
      <c r="Y3858" s="1" t="n">
        <v>195</v>
      </c>
      <c r="Z3858" s="1" t="n">
        <v>582</v>
      </c>
      <c r="AA3858" s="1" t="n">
        <v>9.3</v>
      </c>
      <c r="AB3858" s="1" t="n">
        <v>0.52</v>
      </c>
      <c r="AC3858" s="1" t="n">
        <v>2.7</v>
      </c>
      <c r="AD3858" s="1" t="n">
        <f aca="false">IF(F3858=0,0,Z3858/F3858)</f>
        <v>7.275</v>
      </c>
      <c r="AE3858" s="1" t="str">
        <f aca="false">IFERROR(LEFT(C3858,FIND("-",C3858)-1),C3858)</f>
        <v>SF</v>
      </c>
      <c r="AF3858" s="1" t="str">
        <f aca="false">B3858&amp;"|"&amp;A3858</f>
        <v>Garrett Temple|2016</v>
      </c>
      <c r="AG3858" s="1" t="n">
        <f aca="false">SUMPRODUCT(($A$2:$A$4670=A3858)*($Z$2:$Z$4670&gt;Z3858))+1</f>
        <v>175</v>
      </c>
    </row>
    <row r="3859" customFormat="false" ht="15" hidden="false" customHeight="false" outlineLevel="0" collapsed="false">
      <c r="A3859" s="1" t="n">
        <v>2016</v>
      </c>
      <c r="B3859" s="1" t="s">
        <v>1073</v>
      </c>
      <c r="C3859" s="1" t="s">
        <v>128</v>
      </c>
      <c r="D3859" s="1" t="n">
        <v>21</v>
      </c>
      <c r="E3859" s="1" t="s">
        <v>129</v>
      </c>
      <c r="F3859" s="1" t="n">
        <v>76</v>
      </c>
      <c r="G3859" s="1" t="n">
        <v>76</v>
      </c>
      <c r="H3859" s="1" t="n">
        <v>2439</v>
      </c>
      <c r="I3859" s="1" t="n">
        <v>359</v>
      </c>
      <c r="J3859" s="1" t="n">
        <v>765</v>
      </c>
      <c r="K3859" s="1" t="n">
        <v>0.469</v>
      </c>
      <c r="L3859" s="1" t="n">
        <v>105</v>
      </c>
      <c r="M3859" s="1" t="n">
        <v>297</v>
      </c>
      <c r="N3859" s="1" t="n">
        <v>0.354</v>
      </c>
      <c r="O3859" s="1" t="n">
        <v>109</v>
      </c>
      <c r="P3859" s="1" t="n">
        <v>133</v>
      </c>
      <c r="Q3859" s="1" t="n">
        <v>0.82</v>
      </c>
      <c r="R3859" s="1" t="n">
        <v>54</v>
      </c>
      <c r="S3859" s="1" t="n">
        <v>166</v>
      </c>
      <c r="T3859" s="1" t="n">
        <v>220</v>
      </c>
      <c r="U3859" s="1" t="n">
        <v>147</v>
      </c>
      <c r="V3859" s="1" t="n">
        <v>97</v>
      </c>
      <c r="W3859" s="1" t="n">
        <v>18</v>
      </c>
      <c r="X3859" s="1" t="n">
        <v>98</v>
      </c>
      <c r="Y3859" s="1" t="n">
        <v>143</v>
      </c>
      <c r="Z3859" s="1" t="n">
        <v>932</v>
      </c>
      <c r="AA3859" s="1" t="n">
        <v>12.7</v>
      </c>
      <c r="AB3859" s="1" t="n">
        <v>0.566</v>
      </c>
      <c r="AC3859" s="1" t="n">
        <v>4</v>
      </c>
      <c r="AD3859" s="1" t="n">
        <f aca="false">IF(F3859=0,0,Z3859/F3859)</f>
        <v>12.2631578947368</v>
      </c>
      <c r="AE3859" s="1" t="str">
        <f aca="false">IFERROR(LEFT(C3859,FIND("-",C3859)-1),C3859)</f>
        <v>SG</v>
      </c>
      <c r="AF3859" s="1" t="str">
        <f aca="false">B3859&amp;"|"&amp;A3859</f>
        <v>Gary Harris|2016</v>
      </c>
      <c r="AG3859" s="1" t="n">
        <f aca="false">SUMPRODUCT(($A$2:$A$4670=A3859)*($Z$2:$Z$4670&gt;Z3859))+1</f>
        <v>89</v>
      </c>
    </row>
    <row r="3860" customFormat="false" ht="15" hidden="false" customHeight="false" outlineLevel="0" collapsed="false">
      <c r="A3860" s="1" t="n">
        <v>2016</v>
      </c>
      <c r="B3860" s="1" t="s">
        <v>763</v>
      </c>
      <c r="C3860" s="1" t="s">
        <v>128</v>
      </c>
      <c r="D3860" s="1" t="n">
        <v>31</v>
      </c>
      <c r="E3860" s="1" t="s">
        <v>137</v>
      </c>
      <c r="F3860" s="1" t="n">
        <v>40</v>
      </c>
      <c r="G3860" s="1" t="n">
        <v>2</v>
      </c>
      <c r="H3860" s="1" t="n">
        <v>807</v>
      </c>
      <c r="I3860" s="1" t="n">
        <v>151</v>
      </c>
      <c r="J3860" s="1" t="n">
        <v>325</v>
      </c>
      <c r="K3860" s="1" t="n">
        <v>0.465</v>
      </c>
      <c r="L3860" s="1" t="n">
        <v>41</v>
      </c>
      <c r="M3860" s="1" t="n">
        <v>100</v>
      </c>
      <c r="N3860" s="1" t="n">
        <v>0.41</v>
      </c>
      <c r="O3860" s="1" t="n">
        <v>47</v>
      </c>
      <c r="P3860" s="1" t="n">
        <v>55</v>
      </c>
      <c r="Q3860" s="1" t="n">
        <v>0.855</v>
      </c>
      <c r="R3860" s="1" t="n">
        <v>11</v>
      </c>
      <c r="S3860" s="1" t="n">
        <v>72</v>
      </c>
      <c r="T3860" s="1" t="n">
        <v>83</v>
      </c>
      <c r="U3860" s="1" t="n">
        <v>47</v>
      </c>
      <c r="V3860" s="1" t="n">
        <v>20</v>
      </c>
      <c r="W3860" s="1" t="n">
        <v>1</v>
      </c>
      <c r="X3860" s="1" t="n">
        <v>29</v>
      </c>
      <c r="Y3860" s="1" t="n">
        <v>55</v>
      </c>
      <c r="Z3860" s="1" t="n">
        <v>390</v>
      </c>
      <c r="AA3860" s="1" t="n">
        <v>13.5</v>
      </c>
      <c r="AB3860" s="1" t="n">
        <v>0.558</v>
      </c>
      <c r="AC3860" s="1" t="n">
        <v>1.4</v>
      </c>
      <c r="AD3860" s="1" t="n">
        <f aca="false">IF(F3860=0,0,Z3860/F3860)</f>
        <v>9.75</v>
      </c>
      <c r="AE3860" s="1" t="str">
        <f aca="false">IFERROR(LEFT(C3860,FIND("-",C3860)-1),C3860)</f>
        <v>SG</v>
      </c>
      <c r="AF3860" s="1" t="str">
        <f aca="false">B3860&amp;"|"&amp;A3860</f>
        <v>Gary Neal|2016</v>
      </c>
      <c r="AG3860" s="1" t="n">
        <f aca="false">SUMPRODUCT(($A$2:$A$4670=A3860)*($Z$2:$Z$4670&gt;Z3860))+1</f>
        <v>256</v>
      </c>
    </row>
    <row r="3861" customFormat="false" ht="15" hidden="false" customHeight="false" outlineLevel="0" collapsed="false">
      <c r="A3861" s="1" t="n">
        <v>2016</v>
      </c>
      <c r="B3861" s="1" t="s">
        <v>623</v>
      </c>
      <c r="C3861" s="1" t="s">
        <v>102</v>
      </c>
      <c r="D3861" s="1" t="n">
        <v>29</v>
      </c>
      <c r="E3861" s="1" t="s">
        <v>145</v>
      </c>
      <c r="F3861" s="1" t="n">
        <v>74</v>
      </c>
      <c r="G3861" s="1" t="n">
        <v>73</v>
      </c>
      <c r="H3861" s="1" t="n">
        <v>2524</v>
      </c>
      <c r="I3861" s="1" t="n">
        <v>326</v>
      </c>
      <c r="J3861" s="1" t="n">
        <v>739</v>
      </c>
      <c r="K3861" s="1" t="n">
        <v>0.441</v>
      </c>
      <c r="L3861" s="1" t="n">
        <v>128</v>
      </c>
      <c r="M3861" s="1" t="n">
        <v>314</v>
      </c>
      <c r="N3861" s="1" t="n">
        <v>0.408</v>
      </c>
      <c r="O3861" s="1" t="n">
        <v>114</v>
      </c>
      <c r="P3861" s="1" t="n">
        <v>150</v>
      </c>
      <c r="Q3861" s="1" t="n">
        <v>0.76</v>
      </c>
      <c r="R3861" s="1" t="n">
        <v>58</v>
      </c>
      <c r="S3861" s="1" t="n">
        <v>240</v>
      </c>
      <c r="T3861" s="1" t="n">
        <v>298</v>
      </c>
      <c r="U3861" s="1" t="n">
        <v>259</v>
      </c>
      <c r="V3861" s="1" t="n">
        <v>83</v>
      </c>
      <c r="W3861" s="1" t="n">
        <v>17</v>
      </c>
      <c r="X3861" s="1" t="n">
        <v>101</v>
      </c>
      <c r="Y3861" s="1" t="n">
        <v>149</v>
      </c>
      <c r="Z3861" s="1" t="n">
        <v>894</v>
      </c>
      <c r="AA3861" s="1" t="n">
        <v>13.2</v>
      </c>
      <c r="AB3861" s="1" t="n">
        <v>0.555</v>
      </c>
      <c r="AC3861" s="1" t="n">
        <v>6.2</v>
      </c>
      <c r="AD3861" s="1" t="n">
        <f aca="false">IF(F3861=0,0,Z3861/F3861)</f>
        <v>12.0810810810811</v>
      </c>
      <c r="AE3861" s="1" t="str">
        <f aca="false">IFERROR(LEFT(C3861,FIND("-",C3861)-1),C3861)</f>
        <v>PG</v>
      </c>
      <c r="AF3861" s="1" t="str">
        <f aca="false">B3861&amp;"|"&amp;A3861</f>
        <v>George Hill|2016</v>
      </c>
      <c r="AG3861" s="1" t="n">
        <f aca="false">SUMPRODUCT(($A$2:$A$4670=A3861)*($Z$2:$Z$4670&gt;Z3861))+1</f>
        <v>96</v>
      </c>
    </row>
    <row r="3862" customFormat="false" ht="15" hidden="false" customHeight="false" outlineLevel="0" collapsed="false">
      <c r="A3862" s="1" t="n">
        <v>2016</v>
      </c>
      <c r="B3862" s="1" t="s">
        <v>299</v>
      </c>
      <c r="C3862" s="1" t="s">
        <v>128</v>
      </c>
      <c r="D3862" s="1" t="n">
        <v>30</v>
      </c>
      <c r="E3862" s="1" t="s">
        <v>126</v>
      </c>
      <c r="F3862" s="1" t="n">
        <v>69</v>
      </c>
      <c r="G3862" s="1" t="n">
        <v>14</v>
      </c>
      <c r="H3862" s="1" t="n">
        <v>1557</v>
      </c>
      <c r="I3862" s="1" t="n">
        <v>230</v>
      </c>
      <c r="J3862" s="1" t="n">
        <v>587</v>
      </c>
      <c r="K3862" s="1" t="n">
        <v>0.392</v>
      </c>
      <c r="L3862" s="1" t="n">
        <v>84</v>
      </c>
      <c r="M3862" s="1" t="n">
        <v>260</v>
      </c>
      <c r="N3862" s="1" t="n">
        <v>0.323</v>
      </c>
      <c r="O3862" s="1" t="n">
        <v>72</v>
      </c>
      <c r="P3862" s="1" t="n">
        <v>92</v>
      </c>
      <c r="Q3862" s="1" t="n">
        <v>0.783</v>
      </c>
      <c r="R3862" s="1" t="n">
        <v>25</v>
      </c>
      <c r="S3862" s="1" t="n">
        <v>138</v>
      </c>
      <c r="T3862" s="1" t="n">
        <v>163</v>
      </c>
      <c r="U3862" s="1" t="n">
        <v>56</v>
      </c>
      <c r="V3862" s="1" t="n">
        <v>38</v>
      </c>
      <c r="W3862" s="1" t="n">
        <v>19</v>
      </c>
      <c r="X3862" s="1" t="n">
        <v>46</v>
      </c>
      <c r="Y3862" s="1" t="n">
        <v>123</v>
      </c>
      <c r="Z3862" s="1" t="n">
        <v>616</v>
      </c>
      <c r="AA3862" s="1" t="n">
        <v>10.1</v>
      </c>
      <c r="AB3862" s="1" t="n">
        <v>0.491</v>
      </c>
      <c r="AC3862" s="1" t="n">
        <v>1.7</v>
      </c>
      <c r="AD3862" s="1" t="n">
        <f aca="false">IF(F3862=0,0,Z3862/F3862)</f>
        <v>8.92753623188406</v>
      </c>
      <c r="AE3862" s="1" t="str">
        <f aca="false">IFERROR(LEFT(C3862,FIND("-",C3862)-1),C3862)</f>
        <v>SG</v>
      </c>
      <c r="AF3862" s="1" t="str">
        <f aca="false">B3862&amp;"|"&amp;A3862</f>
        <v>Gerald Green|2016</v>
      </c>
      <c r="AG3862" s="1" t="n">
        <f aca="false">SUMPRODUCT(($A$2:$A$4670=A3862)*($Z$2:$Z$4670&gt;Z3862))+1</f>
        <v>168</v>
      </c>
    </row>
    <row r="3863" customFormat="false" ht="15" hidden="false" customHeight="false" outlineLevel="0" collapsed="false">
      <c r="A3863" s="1" t="n">
        <v>2016</v>
      </c>
      <c r="B3863" s="1" t="s">
        <v>698</v>
      </c>
      <c r="C3863" s="1" t="s">
        <v>128</v>
      </c>
      <c r="D3863" s="1" t="n">
        <v>28</v>
      </c>
      <c r="E3863" s="1" t="s">
        <v>191</v>
      </c>
      <c r="F3863" s="1" t="n">
        <v>72</v>
      </c>
      <c r="G3863" s="1" t="n">
        <v>0</v>
      </c>
      <c r="H3863" s="1" t="n">
        <v>1431</v>
      </c>
      <c r="I3863" s="1" t="n">
        <v>232</v>
      </c>
      <c r="J3863" s="1" t="n">
        <v>529</v>
      </c>
      <c r="K3863" s="1" t="n">
        <v>0.439</v>
      </c>
      <c r="L3863" s="1" t="n">
        <v>48</v>
      </c>
      <c r="M3863" s="1" t="n">
        <v>136</v>
      </c>
      <c r="N3863" s="1" t="n">
        <v>0.353</v>
      </c>
      <c r="O3863" s="1" t="n">
        <v>112</v>
      </c>
      <c r="P3863" s="1" t="n">
        <v>146</v>
      </c>
      <c r="Q3863" s="1" t="n">
        <v>0.767</v>
      </c>
      <c r="R3863" s="1" t="n">
        <v>30</v>
      </c>
      <c r="S3863" s="1" t="n">
        <v>181</v>
      </c>
      <c r="T3863" s="1" t="n">
        <v>211</v>
      </c>
      <c r="U3863" s="1" t="n">
        <v>75</v>
      </c>
      <c r="V3863" s="1" t="n">
        <v>39</v>
      </c>
      <c r="W3863" s="1" t="n">
        <v>19</v>
      </c>
      <c r="X3863" s="1" t="n">
        <v>68</v>
      </c>
      <c r="Y3863" s="1" t="n">
        <v>87</v>
      </c>
      <c r="Z3863" s="1" t="n">
        <v>624</v>
      </c>
      <c r="AA3863" s="1" t="n">
        <v>12.9</v>
      </c>
      <c r="AB3863" s="1" t="n">
        <v>0.526</v>
      </c>
      <c r="AC3863" s="1" t="n">
        <v>2</v>
      </c>
      <c r="AD3863" s="1" t="n">
        <f aca="false">IF(F3863=0,0,Z3863/F3863)</f>
        <v>8.66666666666667</v>
      </c>
      <c r="AE3863" s="1" t="str">
        <f aca="false">IFERROR(LEFT(C3863,FIND("-",C3863)-1),C3863)</f>
        <v>SG</v>
      </c>
      <c r="AF3863" s="1" t="str">
        <f aca="false">B3863&amp;"|"&amp;A3863</f>
        <v>Gerald Henderson|2016</v>
      </c>
      <c r="AG3863" s="1" t="n">
        <f aca="false">SUMPRODUCT(($A$2:$A$4670=A3863)*($Z$2:$Z$4670&gt;Z3863))+1</f>
        <v>164</v>
      </c>
    </row>
    <row r="3864" customFormat="false" ht="15" hidden="false" customHeight="false" outlineLevel="0" collapsed="false">
      <c r="A3864" s="1" t="n">
        <v>2016</v>
      </c>
      <c r="B3864" s="1" t="s">
        <v>992</v>
      </c>
      <c r="C3864" s="1" t="s">
        <v>102</v>
      </c>
      <c r="D3864" s="1" t="n">
        <v>21</v>
      </c>
      <c r="E3864" s="1" t="s">
        <v>152</v>
      </c>
      <c r="F3864" s="1" t="n">
        <v>80</v>
      </c>
      <c r="G3864" s="1" t="n">
        <v>79</v>
      </c>
      <c r="H3864" s="1" t="n">
        <v>2823</v>
      </c>
      <c r="I3864" s="1" t="n">
        <v>513</v>
      </c>
      <c r="J3864" s="1" t="n">
        <v>1013</v>
      </c>
      <c r="K3864" s="1" t="n">
        <v>0.506</v>
      </c>
      <c r="L3864" s="1" t="n">
        <v>28</v>
      </c>
      <c r="M3864" s="1" t="n">
        <v>109</v>
      </c>
      <c r="N3864" s="1" t="n">
        <v>0.257</v>
      </c>
      <c r="O3864" s="1" t="n">
        <v>296</v>
      </c>
      <c r="P3864" s="1" t="n">
        <v>409</v>
      </c>
      <c r="Q3864" s="1" t="n">
        <v>0.724</v>
      </c>
      <c r="R3864" s="1" t="n">
        <v>113</v>
      </c>
      <c r="S3864" s="1" t="n">
        <v>499</v>
      </c>
      <c r="T3864" s="1" t="n">
        <v>612</v>
      </c>
      <c r="U3864" s="1" t="n">
        <v>345</v>
      </c>
      <c r="V3864" s="1" t="n">
        <v>94</v>
      </c>
      <c r="W3864" s="1" t="n">
        <v>113</v>
      </c>
      <c r="X3864" s="1" t="n">
        <v>208</v>
      </c>
      <c r="Y3864" s="1" t="n">
        <v>258</v>
      </c>
      <c r="Z3864" s="1" t="n">
        <v>1350</v>
      </c>
      <c r="AA3864" s="1" t="n">
        <v>18.8</v>
      </c>
      <c r="AB3864" s="1" t="n">
        <v>0.566</v>
      </c>
      <c r="AC3864" s="1" t="n">
        <v>7.1</v>
      </c>
      <c r="AD3864" s="1" t="n">
        <f aca="false">IF(F3864=0,0,Z3864/F3864)</f>
        <v>16.875</v>
      </c>
      <c r="AE3864" s="1" t="str">
        <f aca="false">IFERROR(LEFT(C3864,FIND("-",C3864)-1),C3864)</f>
        <v>PG</v>
      </c>
      <c r="AF3864" s="1" t="str">
        <f aca="false">B3864&amp;"|"&amp;A3864</f>
        <v>Giannis Antetokounmpo|2016</v>
      </c>
      <c r="AG3864" s="1" t="n">
        <f aca="false">SUMPRODUCT(($A$2:$A$4670=A3864)*($Z$2:$Z$4670&gt;Z3864))+1</f>
        <v>30</v>
      </c>
    </row>
    <row r="3865" customFormat="false" ht="15" hidden="false" customHeight="false" outlineLevel="0" collapsed="false">
      <c r="A3865" s="1" t="n">
        <v>2016</v>
      </c>
      <c r="B3865" s="1" t="s">
        <v>1074</v>
      </c>
      <c r="C3865" s="1" t="s">
        <v>123</v>
      </c>
      <c r="D3865" s="1" t="n">
        <v>22</v>
      </c>
      <c r="E3865" s="1" t="s">
        <v>145</v>
      </c>
      <c r="F3865" s="1" t="n">
        <v>45</v>
      </c>
      <c r="G3865" s="1" t="n">
        <v>4</v>
      </c>
      <c r="H3865" s="1" t="n">
        <v>508</v>
      </c>
      <c r="I3865" s="1" t="n">
        <v>65</v>
      </c>
      <c r="J3865" s="1" t="n">
        <v>151</v>
      </c>
      <c r="K3865" s="1" t="n">
        <v>0.43</v>
      </c>
      <c r="L3865" s="1" t="n">
        <v>14</v>
      </c>
      <c r="M3865" s="1" t="n">
        <v>37</v>
      </c>
      <c r="N3865" s="1" t="n">
        <v>0.378</v>
      </c>
      <c r="O3865" s="1" t="n">
        <v>27</v>
      </c>
      <c r="P3865" s="1" t="n">
        <v>39</v>
      </c>
      <c r="Q3865" s="1" t="n">
        <v>0.692</v>
      </c>
      <c r="R3865" s="1" t="n">
        <v>12</v>
      </c>
      <c r="S3865" s="1" t="n">
        <v>56</v>
      </c>
      <c r="T3865" s="1" t="n">
        <v>68</v>
      </c>
      <c r="U3865" s="1" t="n">
        <v>26</v>
      </c>
      <c r="V3865" s="1" t="n">
        <v>17</v>
      </c>
      <c r="W3865" s="1" t="n">
        <v>9</v>
      </c>
      <c r="X3865" s="1" t="n">
        <v>18</v>
      </c>
      <c r="Y3865" s="1" t="n">
        <v>21</v>
      </c>
      <c r="Z3865" s="1" t="n">
        <v>171</v>
      </c>
      <c r="AA3865" s="1" t="n">
        <v>11.4</v>
      </c>
      <c r="AB3865" s="1" t="n">
        <v>0.508</v>
      </c>
      <c r="AC3865" s="1" t="n">
        <v>0.8</v>
      </c>
      <c r="AD3865" s="1" t="n">
        <f aca="false">IF(F3865=0,0,Z3865/F3865)</f>
        <v>3.8</v>
      </c>
      <c r="AE3865" s="1" t="str">
        <f aca="false">IFERROR(LEFT(C3865,FIND("-",C3865)-1),C3865)</f>
        <v>SF</v>
      </c>
      <c r="AF3865" s="1" t="str">
        <f aca="false">B3865&amp;"|"&amp;A3865</f>
        <v>Glenn Robinson|2016</v>
      </c>
      <c r="AG3865" s="1" t="n">
        <f aca="false">SUMPRODUCT(($A$2:$A$4670=A3865)*($Z$2:$Z$4670&gt;Z3865))+1</f>
        <v>347</v>
      </c>
    </row>
    <row r="3866" customFormat="false" ht="15" hidden="false" customHeight="false" outlineLevel="0" collapsed="false">
      <c r="A3866" s="1" t="n">
        <v>2016</v>
      </c>
      <c r="B3866" s="1" t="s">
        <v>624</v>
      </c>
      <c r="C3866" s="1" t="s">
        <v>102</v>
      </c>
      <c r="D3866" s="1" t="n">
        <v>29</v>
      </c>
      <c r="E3866" s="1" t="s">
        <v>126</v>
      </c>
      <c r="F3866" s="1" t="n">
        <v>72</v>
      </c>
      <c r="G3866" s="1" t="n">
        <v>72</v>
      </c>
      <c r="H3866" s="1" t="n">
        <v>2363</v>
      </c>
      <c r="I3866" s="1" t="n">
        <v>417</v>
      </c>
      <c r="J3866" s="1" t="n">
        <v>875</v>
      </c>
      <c r="K3866" s="1" t="n">
        <v>0.477</v>
      </c>
      <c r="L3866" s="1" t="n">
        <v>64</v>
      </c>
      <c r="M3866" s="1" t="n">
        <v>205</v>
      </c>
      <c r="N3866" s="1" t="n">
        <v>0.312</v>
      </c>
      <c r="O3866" s="1" t="n">
        <v>120</v>
      </c>
      <c r="P3866" s="1" t="n">
        <v>165</v>
      </c>
      <c r="Q3866" s="1" t="n">
        <v>0.727</v>
      </c>
      <c r="R3866" s="1" t="n">
        <v>54</v>
      </c>
      <c r="S3866" s="1" t="n">
        <v>223</v>
      </c>
      <c r="T3866" s="1" t="n">
        <v>277</v>
      </c>
      <c r="U3866" s="1" t="n">
        <v>419</v>
      </c>
      <c r="V3866" s="1" t="n">
        <v>71</v>
      </c>
      <c r="W3866" s="1" t="n">
        <v>17</v>
      </c>
      <c r="X3866" s="1" t="n">
        <v>185</v>
      </c>
      <c r="Y3866" s="1" t="n">
        <v>188</v>
      </c>
      <c r="Z3866" s="1" t="n">
        <v>1018</v>
      </c>
      <c r="AA3866" s="1" t="n">
        <v>15.5</v>
      </c>
      <c r="AB3866" s="1" t="n">
        <v>0.537</v>
      </c>
      <c r="AC3866" s="1" t="n">
        <v>4.7</v>
      </c>
      <c r="AD3866" s="1" t="n">
        <f aca="false">IF(F3866=0,0,Z3866/F3866)</f>
        <v>14.1388888888889</v>
      </c>
      <c r="AE3866" s="1" t="str">
        <f aca="false">IFERROR(LEFT(C3866,FIND("-",C3866)-1),C3866)</f>
        <v>PG</v>
      </c>
      <c r="AF3866" s="1" t="str">
        <f aca="false">B3866&amp;"|"&amp;A3866</f>
        <v>Goran Dragic|2016</v>
      </c>
      <c r="AG3866" s="1" t="n">
        <f aca="false">SUMPRODUCT(($A$2:$A$4670=A3866)*($Z$2:$Z$4670&gt;Z3866))+1</f>
        <v>73</v>
      </c>
    </row>
    <row r="3867" customFormat="false" ht="15" hidden="false" customHeight="false" outlineLevel="0" collapsed="false">
      <c r="A3867" s="1" t="n">
        <v>2016</v>
      </c>
      <c r="B3867" s="1" t="s">
        <v>764</v>
      </c>
      <c r="C3867" s="1" t="s">
        <v>123</v>
      </c>
      <c r="D3867" s="1" t="n">
        <v>25</v>
      </c>
      <c r="E3867" s="1" t="s">
        <v>149</v>
      </c>
      <c r="F3867" s="1" t="n">
        <v>80</v>
      </c>
      <c r="G3867" s="1" t="n">
        <v>80</v>
      </c>
      <c r="H3867" s="1" t="n">
        <v>2893</v>
      </c>
      <c r="I3867" s="1" t="n">
        <v>521</v>
      </c>
      <c r="J3867" s="1" t="n">
        <v>1202</v>
      </c>
      <c r="K3867" s="1" t="n">
        <v>0.433</v>
      </c>
      <c r="L3867" s="1" t="n">
        <v>143</v>
      </c>
      <c r="M3867" s="1" t="n">
        <v>410</v>
      </c>
      <c r="N3867" s="1" t="n">
        <v>0.349</v>
      </c>
      <c r="O3867" s="1" t="n">
        <v>393</v>
      </c>
      <c r="P3867" s="1" t="n">
        <v>477</v>
      </c>
      <c r="Q3867" s="1" t="n">
        <v>0.824</v>
      </c>
      <c r="R3867" s="1" t="n">
        <v>61</v>
      </c>
      <c r="S3867" s="1" t="n">
        <v>336</v>
      </c>
      <c r="T3867" s="1" t="n">
        <v>397</v>
      </c>
      <c r="U3867" s="1" t="n">
        <v>296</v>
      </c>
      <c r="V3867" s="1" t="n">
        <v>95</v>
      </c>
      <c r="W3867" s="1" t="n">
        <v>27</v>
      </c>
      <c r="X3867" s="1" t="n">
        <v>202</v>
      </c>
      <c r="Y3867" s="1" t="n">
        <v>183</v>
      </c>
      <c r="Z3867" s="1" t="n">
        <v>1578</v>
      </c>
      <c r="AA3867" s="1" t="n">
        <v>18.3</v>
      </c>
      <c r="AB3867" s="1" t="n">
        <v>0.559</v>
      </c>
      <c r="AC3867" s="1" t="n">
        <v>8.9</v>
      </c>
      <c r="AD3867" s="1" t="n">
        <f aca="false">IF(F3867=0,0,Z3867/F3867)</f>
        <v>19.725</v>
      </c>
      <c r="AE3867" s="1" t="str">
        <f aca="false">IFERROR(LEFT(C3867,FIND("-",C3867)-1),C3867)</f>
        <v>SF</v>
      </c>
      <c r="AF3867" s="1" t="str">
        <f aca="false">B3867&amp;"|"&amp;A3867</f>
        <v>Gordon Hayward|2016</v>
      </c>
      <c r="AG3867" s="1" t="n">
        <f aca="false">SUMPRODUCT(($A$2:$A$4670=A3867)*($Z$2:$Z$4670&gt;Z3867))+1</f>
        <v>16</v>
      </c>
    </row>
    <row r="3868" customFormat="false" ht="15" hidden="false" customHeight="false" outlineLevel="0" collapsed="false">
      <c r="A3868" s="1" t="n">
        <v>2016</v>
      </c>
      <c r="B3868" s="1" t="s">
        <v>994</v>
      </c>
      <c r="C3868" s="1" t="s">
        <v>105</v>
      </c>
      <c r="D3868" s="1" t="n">
        <v>26</v>
      </c>
      <c r="E3868" s="1" t="s">
        <v>120</v>
      </c>
      <c r="F3868" s="1" t="n">
        <v>82</v>
      </c>
      <c r="G3868" s="1" t="n">
        <v>39</v>
      </c>
      <c r="H3868" s="1" t="n">
        <v>2220</v>
      </c>
      <c r="I3868" s="1" t="n">
        <v>308</v>
      </c>
      <c r="J3868" s="1" t="n">
        <v>579</v>
      </c>
      <c r="K3868" s="1" t="n">
        <v>0.532</v>
      </c>
      <c r="L3868" s="1" t="n">
        <v>6</v>
      </c>
      <c r="M3868" s="1" t="n">
        <v>20</v>
      </c>
      <c r="N3868" s="1" t="n">
        <v>0.3</v>
      </c>
      <c r="O3868" s="1" t="n">
        <v>205</v>
      </c>
      <c r="P3868" s="1" t="n">
        <v>248</v>
      </c>
      <c r="Q3868" s="1" t="n">
        <v>0.827</v>
      </c>
      <c r="R3868" s="1" t="n">
        <v>157</v>
      </c>
      <c r="S3868" s="1" t="n">
        <v>428</v>
      </c>
      <c r="T3868" s="1" t="n">
        <v>585</v>
      </c>
      <c r="U3868" s="1" t="n">
        <v>143</v>
      </c>
      <c r="V3868" s="1" t="n">
        <v>94</v>
      </c>
      <c r="W3868" s="1" t="n">
        <v>96</v>
      </c>
      <c r="X3868" s="1" t="n">
        <v>140</v>
      </c>
      <c r="Y3868" s="1" t="n">
        <v>219</v>
      </c>
      <c r="Z3868" s="1" t="n">
        <v>827</v>
      </c>
      <c r="AA3868" s="1" t="n">
        <v>17.1</v>
      </c>
      <c r="AB3868" s="1" t="n">
        <v>0.601</v>
      </c>
      <c r="AC3868" s="1" t="n">
        <v>5.9</v>
      </c>
      <c r="AD3868" s="1" t="n">
        <f aca="false">IF(F3868=0,0,Z3868/F3868)</f>
        <v>10.0853658536585</v>
      </c>
      <c r="AE3868" s="1" t="str">
        <f aca="false">IFERROR(LEFT(C3868,FIND("-",C3868)-1),C3868)</f>
        <v>C</v>
      </c>
      <c r="AF3868" s="1" t="str">
        <f aca="false">B3868&amp;"|"&amp;A3868</f>
        <v>Gorgui Dieng|2016</v>
      </c>
      <c r="AG3868" s="1" t="n">
        <f aca="false">SUMPRODUCT(($A$2:$A$4670=A3868)*($Z$2:$Z$4670&gt;Z3868))+1</f>
        <v>116</v>
      </c>
    </row>
    <row r="3869" customFormat="false" ht="15" hidden="false" customHeight="false" outlineLevel="0" collapsed="false">
      <c r="A3869" s="1" t="n">
        <v>2016</v>
      </c>
      <c r="B3869" s="1" t="s">
        <v>765</v>
      </c>
      <c r="C3869" s="1" t="s">
        <v>105</v>
      </c>
      <c r="D3869" s="1" t="n">
        <v>25</v>
      </c>
      <c r="E3869" s="1" t="s">
        <v>152</v>
      </c>
      <c r="F3869" s="1" t="n">
        <v>79</v>
      </c>
      <c r="G3869" s="1" t="n">
        <v>67</v>
      </c>
      <c r="H3869" s="1" t="n">
        <v>2314</v>
      </c>
      <c r="I3869" s="1" t="n">
        <v>491</v>
      </c>
      <c r="J3869" s="1" t="n">
        <v>941</v>
      </c>
      <c r="K3869" s="1" t="n">
        <v>0.522</v>
      </c>
      <c r="L3869" s="1" t="n">
        <v>0</v>
      </c>
      <c r="M3869" s="1" t="n">
        <v>1</v>
      </c>
      <c r="N3869" s="1" t="n">
        <v>0</v>
      </c>
      <c r="O3869" s="1" t="n">
        <v>228</v>
      </c>
      <c r="P3869" s="1" t="n">
        <v>308</v>
      </c>
      <c r="Q3869" s="1" t="n">
        <v>0.74</v>
      </c>
      <c r="R3869" s="1" t="n">
        <v>218</v>
      </c>
      <c r="S3869" s="1" t="n">
        <v>478</v>
      </c>
      <c r="T3869" s="1" t="n">
        <v>696</v>
      </c>
      <c r="U3869" s="1" t="n">
        <v>178</v>
      </c>
      <c r="V3869" s="1" t="n">
        <v>72</v>
      </c>
      <c r="W3869" s="1" t="n">
        <v>67</v>
      </c>
      <c r="X3869" s="1" t="n">
        <v>129</v>
      </c>
      <c r="Y3869" s="1" t="n">
        <v>163</v>
      </c>
      <c r="Z3869" s="1" t="n">
        <v>1210</v>
      </c>
      <c r="AA3869" s="1" t="n">
        <v>21.8</v>
      </c>
      <c r="AB3869" s="1" t="n">
        <v>0.562</v>
      </c>
      <c r="AC3869" s="1" t="n">
        <v>7.5</v>
      </c>
      <c r="AD3869" s="1" t="n">
        <f aca="false">IF(F3869=0,0,Z3869/F3869)</f>
        <v>15.3164556962025</v>
      </c>
      <c r="AE3869" s="1" t="str">
        <f aca="false">IFERROR(LEFT(C3869,FIND("-",C3869)-1),C3869)</f>
        <v>C</v>
      </c>
      <c r="AF3869" s="1" t="str">
        <f aca="false">B3869&amp;"|"&amp;A3869</f>
        <v>Greg Monroe|2016</v>
      </c>
      <c r="AG3869" s="1" t="n">
        <f aca="false">SUMPRODUCT(($A$2:$A$4670=A3869)*($Z$2:$Z$4670&gt;Z3869))+1</f>
        <v>39</v>
      </c>
    </row>
    <row r="3870" customFormat="false" ht="15" hidden="false" customHeight="false" outlineLevel="0" collapsed="false">
      <c r="A3870" s="1" t="n">
        <v>2016</v>
      </c>
      <c r="B3870" s="1" t="s">
        <v>834</v>
      </c>
      <c r="C3870" s="1" t="s">
        <v>92</v>
      </c>
      <c r="D3870" s="1" t="n">
        <v>25</v>
      </c>
      <c r="E3870" s="1" t="s">
        <v>120</v>
      </c>
      <c r="F3870" s="1" t="n">
        <v>18</v>
      </c>
      <c r="G3870" s="1" t="n">
        <v>0</v>
      </c>
      <c r="H3870" s="1" t="n">
        <v>192</v>
      </c>
      <c r="I3870" s="1" t="n">
        <v>18</v>
      </c>
      <c r="J3870" s="1" t="n">
        <v>32</v>
      </c>
      <c r="K3870" s="1" t="n">
        <v>0.563</v>
      </c>
      <c r="L3870" s="1" t="n">
        <v>0</v>
      </c>
      <c r="M3870" s="1" t="n">
        <v>0</v>
      </c>
      <c r="O3870" s="1" t="n">
        <v>7</v>
      </c>
      <c r="P3870" s="1" t="n">
        <v>17</v>
      </c>
      <c r="Q3870" s="1" t="n">
        <v>0.412</v>
      </c>
      <c r="R3870" s="1" t="n">
        <v>12</v>
      </c>
      <c r="S3870" s="1" t="n">
        <v>30</v>
      </c>
      <c r="T3870" s="1" t="n">
        <v>42</v>
      </c>
      <c r="U3870" s="1" t="n">
        <v>6</v>
      </c>
      <c r="V3870" s="1" t="n">
        <v>4</v>
      </c>
      <c r="W3870" s="1" t="n">
        <v>1</v>
      </c>
      <c r="X3870" s="1" t="n">
        <v>7</v>
      </c>
      <c r="Y3870" s="1" t="n">
        <v>28</v>
      </c>
      <c r="Z3870" s="1" t="n">
        <v>43</v>
      </c>
      <c r="AA3870" s="1" t="n">
        <v>7.9</v>
      </c>
      <c r="AB3870" s="1" t="n">
        <v>0.545</v>
      </c>
      <c r="AC3870" s="1" t="n">
        <v>0.2</v>
      </c>
      <c r="AD3870" s="1" t="n">
        <f aca="false">IF(F3870=0,0,Z3870/F3870)</f>
        <v>2.38888888888889</v>
      </c>
      <c r="AE3870" s="1" t="str">
        <f aca="false">IFERROR(LEFT(C3870,FIND("-",C3870)-1),C3870)</f>
        <v>PF</v>
      </c>
      <c r="AF3870" s="1" t="str">
        <f aca="false">B3870&amp;"|"&amp;A3870</f>
        <v>Greg Smith|2016</v>
      </c>
      <c r="AG3870" s="1" t="n">
        <f aca="false">SUMPRODUCT(($A$2:$A$4670=A3870)*($Z$2:$Z$4670&gt;Z3870))+1</f>
        <v>423</v>
      </c>
    </row>
    <row r="3871" customFormat="false" ht="15" hidden="false" customHeight="false" outlineLevel="0" collapsed="false">
      <c r="A3871" s="1" t="n">
        <v>2016</v>
      </c>
      <c r="B3871" s="1" t="s">
        <v>766</v>
      </c>
      <c r="C3871" s="1" t="s">
        <v>102</v>
      </c>
      <c r="D3871" s="1" t="n">
        <v>29</v>
      </c>
      <c r="E3871" s="1" t="s">
        <v>152</v>
      </c>
      <c r="F3871" s="1" t="n">
        <v>23</v>
      </c>
      <c r="G3871" s="1" t="n">
        <v>0</v>
      </c>
      <c r="H3871" s="1" t="n">
        <v>460</v>
      </c>
      <c r="I3871" s="1" t="n">
        <v>45</v>
      </c>
      <c r="J3871" s="1" t="n">
        <v>138</v>
      </c>
      <c r="K3871" s="1" t="n">
        <v>0.326</v>
      </c>
      <c r="L3871" s="1" t="n">
        <v>18</v>
      </c>
      <c r="M3871" s="1" t="n">
        <v>73</v>
      </c>
      <c r="N3871" s="1" t="n">
        <v>0.247</v>
      </c>
      <c r="O3871" s="1" t="n">
        <v>22</v>
      </c>
      <c r="P3871" s="1" t="n">
        <v>26</v>
      </c>
      <c r="Q3871" s="1" t="n">
        <v>0.846</v>
      </c>
      <c r="R3871" s="1" t="n">
        <v>5</v>
      </c>
      <c r="S3871" s="1" t="n">
        <v>42</v>
      </c>
      <c r="T3871" s="1" t="n">
        <v>47</v>
      </c>
      <c r="U3871" s="1" t="n">
        <v>91</v>
      </c>
      <c r="V3871" s="1" t="n">
        <v>10</v>
      </c>
      <c r="W3871" s="1" t="n">
        <v>0</v>
      </c>
      <c r="X3871" s="1" t="n">
        <v>40</v>
      </c>
      <c r="Y3871" s="1" t="n">
        <v>42</v>
      </c>
      <c r="Z3871" s="1" t="n">
        <v>130</v>
      </c>
      <c r="AA3871" s="1" t="n">
        <v>7.4</v>
      </c>
      <c r="AB3871" s="1" t="n">
        <v>0.435</v>
      </c>
      <c r="AC3871" s="1" t="n">
        <v>-0.3</v>
      </c>
      <c r="AD3871" s="1" t="n">
        <f aca="false">IF(F3871=0,0,Z3871/F3871)</f>
        <v>5.65217391304348</v>
      </c>
      <c r="AE3871" s="1" t="str">
        <f aca="false">IFERROR(LEFT(C3871,FIND("-",C3871)-1),C3871)</f>
        <v>PG</v>
      </c>
      <c r="AF3871" s="1" t="str">
        <f aca="false">B3871&amp;"|"&amp;A3871</f>
        <v>Greivis Vasquez|2016</v>
      </c>
      <c r="AG3871" s="1" t="n">
        <f aca="false">SUMPRODUCT(($A$2:$A$4670=A3871)*($Z$2:$Z$4670&gt;Z3871))+1</f>
        <v>366</v>
      </c>
    </row>
    <row r="3872" customFormat="false" ht="15" hidden="false" customHeight="false" outlineLevel="0" collapsed="false">
      <c r="A3872" s="1" t="n">
        <v>2016</v>
      </c>
      <c r="B3872" s="1" t="s">
        <v>915</v>
      </c>
      <c r="C3872" s="1" t="s">
        <v>123</v>
      </c>
      <c r="D3872" s="1" t="n">
        <v>23</v>
      </c>
      <c r="E3872" s="1" t="s">
        <v>117</v>
      </c>
      <c r="F3872" s="1" t="n">
        <v>66</v>
      </c>
      <c r="G3872" s="1" t="n">
        <v>59</v>
      </c>
      <c r="H3872" s="1" t="n">
        <v>2042</v>
      </c>
      <c r="I3872" s="1" t="n">
        <v>295</v>
      </c>
      <c r="J3872" s="1" t="n">
        <v>633</v>
      </c>
      <c r="K3872" s="1" t="n">
        <v>0.466</v>
      </c>
      <c r="L3872" s="1" t="n">
        <v>82</v>
      </c>
      <c r="M3872" s="1" t="n">
        <v>214</v>
      </c>
      <c r="N3872" s="1" t="n">
        <v>0.383</v>
      </c>
      <c r="O3872" s="1" t="n">
        <v>102</v>
      </c>
      <c r="P3872" s="1" t="n">
        <v>134</v>
      </c>
      <c r="Q3872" s="1" t="n">
        <v>0.761</v>
      </c>
      <c r="R3872" s="1" t="n">
        <v>77</v>
      </c>
      <c r="S3872" s="1" t="n">
        <v>248</v>
      </c>
      <c r="T3872" s="1" t="n">
        <v>325</v>
      </c>
      <c r="U3872" s="1" t="n">
        <v>117</v>
      </c>
      <c r="V3872" s="1" t="n">
        <v>41</v>
      </c>
      <c r="W3872" s="1" t="n">
        <v>10</v>
      </c>
      <c r="X3872" s="1" t="n">
        <v>57</v>
      </c>
      <c r="Y3872" s="1" t="n">
        <v>136</v>
      </c>
      <c r="Z3872" s="1" t="n">
        <v>774</v>
      </c>
      <c r="AA3872" s="1" t="n">
        <v>12.3</v>
      </c>
      <c r="AB3872" s="1" t="n">
        <v>0.559</v>
      </c>
      <c r="AC3872" s="1" t="n">
        <v>4.9</v>
      </c>
      <c r="AD3872" s="1" t="n">
        <f aca="false">IF(F3872=0,0,Z3872/F3872)</f>
        <v>11.7272727272727</v>
      </c>
      <c r="AE3872" s="1" t="str">
        <f aca="false">IFERROR(LEFT(C3872,FIND("-",C3872)-1),C3872)</f>
        <v>SF</v>
      </c>
      <c r="AF3872" s="1" t="str">
        <f aca="false">B3872&amp;"|"&amp;A3872</f>
        <v>Harrison Barnes|2016</v>
      </c>
      <c r="AG3872" s="1" t="n">
        <f aca="false">SUMPRODUCT(($A$2:$A$4670=A3872)*($Z$2:$Z$4670&gt;Z3872))+1</f>
        <v>123</v>
      </c>
    </row>
    <row r="3873" customFormat="false" ht="15" hidden="false" customHeight="false" outlineLevel="0" collapsed="false">
      <c r="A3873" s="1" t="n">
        <v>2016</v>
      </c>
      <c r="B3873" s="1" t="s">
        <v>768</v>
      </c>
      <c r="C3873" s="1" t="s">
        <v>105</v>
      </c>
      <c r="D3873" s="1" t="n">
        <v>26</v>
      </c>
      <c r="E3873" s="1" t="s">
        <v>126</v>
      </c>
      <c r="F3873" s="1" t="n">
        <v>73</v>
      </c>
      <c r="G3873" s="1" t="n">
        <v>43</v>
      </c>
      <c r="H3873" s="1" t="n">
        <v>2125</v>
      </c>
      <c r="I3873" s="1" t="n">
        <v>413</v>
      </c>
      <c r="J3873" s="1" t="n">
        <v>682</v>
      </c>
      <c r="K3873" s="1" t="n">
        <v>0.606</v>
      </c>
      <c r="L3873" s="1" t="n">
        <v>0</v>
      </c>
      <c r="M3873" s="1" t="n">
        <v>0</v>
      </c>
      <c r="O3873" s="1" t="n">
        <v>214</v>
      </c>
      <c r="P3873" s="1" t="n">
        <v>329</v>
      </c>
      <c r="Q3873" s="1" t="n">
        <v>0.65</v>
      </c>
      <c r="R3873" s="1" t="n">
        <v>238</v>
      </c>
      <c r="S3873" s="1" t="n">
        <v>627</v>
      </c>
      <c r="T3873" s="1" t="n">
        <v>865</v>
      </c>
      <c r="U3873" s="1" t="n">
        <v>30</v>
      </c>
      <c r="V3873" s="1" t="n">
        <v>44</v>
      </c>
      <c r="W3873" s="1" t="n">
        <v>269</v>
      </c>
      <c r="X3873" s="1" t="n">
        <v>137</v>
      </c>
      <c r="Y3873" s="1" t="n">
        <v>201</v>
      </c>
      <c r="Z3873" s="1" t="n">
        <v>1040</v>
      </c>
      <c r="AA3873" s="1" t="n">
        <v>25.7</v>
      </c>
      <c r="AB3873" s="1" t="n">
        <v>0.629</v>
      </c>
      <c r="AC3873" s="1" t="n">
        <v>10.3</v>
      </c>
      <c r="AD3873" s="1" t="n">
        <f aca="false">IF(F3873=0,0,Z3873/F3873)</f>
        <v>14.2465753424658</v>
      </c>
      <c r="AE3873" s="1" t="str">
        <f aca="false">IFERROR(LEFT(C3873,FIND("-",C3873)-1),C3873)</f>
        <v>C</v>
      </c>
      <c r="AF3873" s="1" t="str">
        <f aca="false">B3873&amp;"|"&amp;A3873</f>
        <v>Hassan Whiteside|2016</v>
      </c>
      <c r="AG3873" s="1" t="n">
        <f aca="false">SUMPRODUCT(($A$2:$A$4670=A3873)*($Z$2:$Z$4670&gt;Z3873))+1</f>
        <v>64</v>
      </c>
    </row>
    <row r="3874" customFormat="false" ht="15" hidden="false" customHeight="false" outlineLevel="0" collapsed="false">
      <c r="A3874" s="1" t="n">
        <v>2016</v>
      </c>
      <c r="B3874" s="1" t="s">
        <v>916</v>
      </c>
      <c r="C3874" s="1" t="s">
        <v>105</v>
      </c>
      <c r="D3874" s="1" t="n">
        <v>25</v>
      </c>
      <c r="E3874" s="1" t="s">
        <v>891</v>
      </c>
      <c r="F3874" s="1" t="n">
        <v>14</v>
      </c>
      <c r="G3874" s="1" t="n">
        <v>4</v>
      </c>
      <c r="H3874" s="1" t="n">
        <v>263</v>
      </c>
      <c r="I3874" s="1" t="n">
        <v>33</v>
      </c>
      <c r="J3874" s="1" t="n">
        <v>77</v>
      </c>
      <c r="K3874" s="1" t="n">
        <v>0.429</v>
      </c>
      <c r="L3874" s="1" t="n">
        <v>0</v>
      </c>
      <c r="M3874" s="1" t="n">
        <v>0</v>
      </c>
      <c r="O3874" s="1" t="n">
        <v>25</v>
      </c>
      <c r="P3874" s="1" t="n">
        <v>30</v>
      </c>
      <c r="Q3874" s="1" t="n">
        <v>0.833</v>
      </c>
      <c r="R3874" s="1" t="n">
        <v>21</v>
      </c>
      <c r="S3874" s="1" t="n">
        <v>51</v>
      </c>
      <c r="T3874" s="1" t="n">
        <v>72</v>
      </c>
      <c r="U3874" s="1" t="n">
        <v>9</v>
      </c>
      <c r="V3874" s="1" t="n">
        <v>9</v>
      </c>
      <c r="W3874" s="1" t="n">
        <v>14</v>
      </c>
      <c r="X3874" s="1" t="n">
        <v>12</v>
      </c>
      <c r="Y3874" s="1" t="n">
        <v>37</v>
      </c>
      <c r="Z3874" s="1" t="n">
        <v>91</v>
      </c>
      <c r="AA3874" s="1" t="n">
        <v>13.9</v>
      </c>
      <c r="AB3874" s="1" t="n">
        <v>0.504</v>
      </c>
      <c r="AC3874" s="1" t="n">
        <v>0.4</v>
      </c>
      <c r="AD3874" s="1" t="n">
        <f aca="false">IF(F3874=0,0,Z3874/F3874)</f>
        <v>6.5</v>
      </c>
      <c r="AE3874" s="1" t="str">
        <f aca="false">IFERROR(LEFT(C3874,FIND("-",C3874)-1),C3874)</f>
        <v>C</v>
      </c>
      <c r="AF3874" s="1" t="str">
        <f aca="false">B3874&amp;"|"&amp;A3874</f>
        <v>Henry Sims|2016</v>
      </c>
      <c r="AG3874" s="1" t="n">
        <f aca="false">SUMPRODUCT(($A$2:$A$4670=A3874)*($Z$2:$Z$4670&gt;Z3874))+1</f>
        <v>389</v>
      </c>
    </row>
    <row r="3875" customFormat="false" ht="15" hidden="false" customHeight="false" outlineLevel="0" collapsed="false">
      <c r="A3875" s="1" t="n">
        <v>2016</v>
      </c>
      <c r="B3875" s="1" t="s">
        <v>995</v>
      </c>
      <c r="C3875" s="1" t="s">
        <v>128</v>
      </c>
      <c r="D3875" s="1" t="n">
        <v>24</v>
      </c>
      <c r="E3875" s="1" t="s">
        <v>142</v>
      </c>
      <c r="F3875" s="1" t="n">
        <v>77</v>
      </c>
      <c r="G3875" s="1" t="n">
        <v>17</v>
      </c>
      <c r="H3875" s="1" t="n">
        <v>2154</v>
      </c>
      <c r="I3875" s="1" t="n">
        <v>270</v>
      </c>
      <c r="J3875" s="1" t="n">
        <v>680</v>
      </c>
      <c r="K3875" s="1" t="n">
        <v>0.397</v>
      </c>
      <c r="L3875" s="1" t="n">
        <v>149</v>
      </c>
      <c r="M3875" s="1" t="n">
        <v>392</v>
      </c>
      <c r="N3875" s="1" t="n">
        <v>0.38</v>
      </c>
      <c r="O3875" s="1" t="n">
        <v>69</v>
      </c>
      <c r="P3875" s="1" t="n">
        <v>96</v>
      </c>
      <c r="Q3875" s="1" t="n">
        <v>0.719</v>
      </c>
      <c r="R3875" s="1" t="n">
        <v>54</v>
      </c>
      <c r="S3875" s="1" t="n">
        <v>218</v>
      </c>
      <c r="T3875" s="1" t="n">
        <v>272</v>
      </c>
      <c r="U3875" s="1" t="n">
        <v>99</v>
      </c>
      <c r="V3875" s="1" t="n">
        <v>36</v>
      </c>
      <c r="W3875" s="1" t="n">
        <v>24</v>
      </c>
      <c r="X3875" s="1" t="n">
        <v>76</v>
      </c>
      <c r="Y3875" s="1" t="n">
        <v>187</v>
      </c>
      <c r="Z3875" s="1" t="n">
        <v>758</v>
      </c>
      <c r="AA3875" s="1" t="n">
        <v>9.2</v>
      </c>
      <c r="AB3875" s="1" t="n">
        <v>0.525</v>
      </c>
      <c r="AC3875" s="1" t="n">
        <v>1.2</v>
      </c>
      <c r="AD3875" s="1" t="n">
        <f aca="false">IF(F3875=0,0,Z3875/F3875)</f>
        <v>9.84415584415585</v>
      </c>
      <c r="AE3875" s="1" t="str">
        <f aca="false">IFERROR(LEFT(C3875,FIND("-",C3875)-1),C3875)</f>
        <v>SG</v>
      </c>
      <c r="AF3875" s="1" t="str">
        <f aca="false">B3875&amp;"|"&amp;A3875</f>
        <v>Hollis Thompson|2016</v>
      </c>
      <c r="AG3875" s="1" t="n">
        <f aca="false">SUMPRODUCT(($A$2:$A$4670=A3875)*($Z$2:$Z$4670&gt;Z3875))+1</f>
        <v>132</v>
      </c>
    </row>
    <row r="3876" customFormat="false" ht="15" hidden="false" customHeight="false" outlineLevel="0" collapsed="false">
      <c r="A3876" s="1" t="n">
        <v>2016</v>
      </c>
      <c r="B3876" s="1" t="s">
        <v>996</v>
      </c>
      <c r="C3876" s="1" t="s">
        <v>128</v>
      </c>
      <c r="D3876" s="1" t="n">
        <v>24</v>
      </c>
      <c r="E3876" s="1" t="s">
        <v>117</v>
      </c>
      <c r="F3876" s="1" t="n">
        <v>66</v>
      </c>
      <c r="G3876" s="1" t="n">
        <v>1</v>
      </c>
      <c r="H3876" s="1" t="n">
        <v>578</v>
      </c>
      <c r="I3876" s="1" t="n">
        <v>89</v>
      </c>
      <c r="J3876" s="1" t="n">
        <v>202</v>
      </c>
      <c r="K3876" s="1" t="n">
        <v>0.441</v>
      </c>
      <c r="L3876" s="1" t="n">
        <v>30</v>
      </c>
      <c r="M3876" s="1" t="n">
        <v>84</v>
      </c>
      <c r="N3876" s="1" t="n">
        <v>0.357</v>
      </c>
      <c r="O3876" s="1" t="n">
        <v>28</v>
      </c>
      <c r="P3876" s="1" t="n">
        <v>34</v>
      </c>
      <c r="Q3876" s="1" t="n">
        <v>0.824</v>
      </c>
      <c r="R3876" s="1" t="n">
        <v>13</v>
      </c>
      <c r="S3876" s="1" t="n">
        <v>55</v>
      </c>
      <c r="T3876" s="1" t="n">
        <v>68</v>
      </c>
      <c r="U3876" s="1" t="n">
        <v>64</v>
      </c>
      <c r="V3876" s="1" t="n">
        <v>17</v>
      </c>
      <c r="W3876" s="1" t="n">
        <v>13</v>
      </c>
      <c r="X3876" s="1" t="n">
        <v>43</v>
      </c>
      <c r="Y3876" s="1" t="n">
        <v>58</v>
      </c>
      <c r="Z3876" s="1" t="n">
        <v>236</v>
      </c>
      <c r="AA3876" s="1" t="n">
        <v>11.5</v>
      </c>
      <c r="AB3876" s="1" t="n">
        <v>0.544</v>
      </c>
      <c r="AC3876" s="1" t="n">
        <v>0.9</v>
      </c>
      <c r="AD3876" s="1" t="n">
        <f aca="false">IF(F3876=0,0,Z3876/F3876)</f>
        <v>3.57575757575758</v>
      </c>
      <c r="AE3876" s="1" t="str">
        <f aca="false">IFERROR(LEFT(C3876,FIND("-",C3876)-1),C3876)</f>
        <v>SG</v>
      </c>
      <c r="AF3876" s="1" t="str">
        <f aca="false">B3876&amp;"|"&amp;A3876</f>
        <v>Ian Clark|2016</v>
      </c>
      <c r="AG3876" s="1" t="n">
        <f aca="false">SUMPRODUCT(($A$2:$A$4670=A3876)*($Z$2:$Z$4670&gt;Z3876))+1</f>
        <v>321</v>
      </c>
    </row>
    <row r="3877" customFormat="false" ht="15" hidden="false" customHeight="false" outlineLevel="0" collapsed="false">
      <c r="A3877" s="1" t="n">
        <v>2016</v>
      </c>
      <c r="B3877" s="1" t="s">
        <v>310</v>
      </c>
      <c r="C3877" s="1" t="s">
        <v>105</v>
      </c>
      <c r="D3877" s="1" t="n">
        <v>29</v>
      </c>
      <c r="E3877" s="1" t="s">
        <v>145</v>
      </c>
      <c r="F3877" s="1" t="n">
        <v>71</v>
      </c>
      <c r="G3877" s="1" t="n">
        <v>71</v>
      </c>
      <c r="H3877" s="1" t="n">
        <v>1816</v>
      </c>
      <c r="I3877" s="1" t="n">
        <v>264</v>
      </c>
      <c r="J3877" s="1" t="n">
        <v>448</v>
      </c>
      <c r="K3877" s="1" t="n">
        <v>0.589</v>
      </c>
      <c r="L3877" s="1" t="n">
        <v>0</v>
      </c>
      <c r="M3877" s="1" t="n">
        <v>0</v>
      </c>
      <c r="O3877" s="1" t="n">
        <v>132</v>
      </c>
      <c r="P3877" s="1" t="n">
        <v>225</v>
      </c>
      <c r="Q3877" s="1" t="n">
        <v>0.587</v>
      </c>
      <c r="R3877" s="1" t="n">
        <v>138</v>
      </c>
      <c r="S3877" s="1" t="n">
        <v>369</v>
      </c>
      <c r="T3877" s="1" t="n">
        <v>507</v>
      </c>
      <c r="U3877" s="1" t="n">
        <v>104</v>
      </c>
      <c r="V3877" s="1" t="n">
        <v>65</v>
      </c>
      <c r="W3877" s="1" t="n">
        <v>75</v>
      </c>
      <c r="X3877" s="1" t="n">
        <v>100</v>
      </c>
      <c r="Y3877" s="1" t="n">
        <v>220</v>
      </c>
      <c r="Z3877" s="1" t="n">
        <v>660</v>
      </c>
      <c r="AA3877" s="1" t="n">
        <v>16.6</v>
      </c>
      <c r="AB3877" s="1" t="n">
        <v>0.603</v>
      </c>
      <c r="AC3877" s="1" t="n">
        <v>6.2</v>
      </c>
      <c r="AD3877" s="1" t="n">
        <f aca="false">IF(F3877=0,0,Z3877/F3877)</f>
        <v>9.29577464788732</v>
      </c>
      <c r="AE3877" s="1" t="str">
        <f aca="false">IFERROR(LEFT(C3877,FIND("-",C3877)-1),C3877)</f>
        <v>C</v>
      </c>
      <c r="AF3877" s="1" t="str">
        <f aca="false">B3877&amp;"|"&amp;A3877</f>
        <v>Ian Mahinmi|2016</v>
      </c>
      <c r="AG3877" s="1" t="n">
        <f aca="false">SUMPRODUCT(($A$2:$A$4670=A3877)*($Z$2:$Z$4670&gt;Z3877))+1</f>
        <v>152</v>
      </c>
    </row>
    <row r="3878" customFormat="false" ht="15" hidden="false" customHeight="false" outlineLevel="0" collapsed="false">
      <c r="A3878" s="1" t="n">
        <v>2016</v>
      </c>
      <c r="B3878" s="1" t="s">
        <v>837</v>
      </c>
      <c r="C3878" s="1" t="s">
        <v>128</v>
      </c>
      <c r="D3878" s="1" t="n">
        <v>25</v>
      </c>
      <c r="E3878" s="1" t="s">
        <v>135</v>
      </c>
      <c r="F3878" s="1" t="n">
        <v>54</v>
      </c>
      <c r="G3878" s="1" t="n">
        <v>5</v>
      </c>
      <c r="H3878" s="1" t="n">
        <v>1316</v>
      </c>
      <c r="I3878" s="1" t="n">
        <v>114</v>
      </c>
      <c r="J3878" s="1" t="n">
        <v>305</v>
      </c>
      <c r="K3878" s="1" t="n">
        <v>0.374</v>
      </c>
      <c r="L3878" s="1" t="n">
        <v>43</v>
      </c>
      <c r="M3878" s="1" t="n">
        <v>146</v>
      </c>
      <c r="N3878" s="1" t="n">
        <v>0.295</v>
      </c>
      <c r="O3878" s="1" t="n">
        <v>40</v>
      </c>
      <c r="P3878" s="1" t="n">
        <v>51</v>
      </c>
      <c r="Q3878" s="1" t="n">
        <v>0.784</v>
      </c>
      <c r="R3878" s="1" t="n">
        <v>32</v>
      </c>
      <c r="S3878" s="1" t="n">
        <v>171</v>
      </c>
      <c r="T3878" s="1" t="n">
        <v>203</v>
      </c>
      <c r="U3878" s="1" t="n">
        <v>92</v>
      </c>
      <c r="V3878" s="1" t="n">
        <v>54</v>
      </c>
      <c r="W3878" s="1" t="n">
        <v>19</v>
      </c>
      <c r="X3878" s="1" t="n">
        <v>57</v>
      </c>
      <c r="Y3878" s="1" t="n">
        <v>119</v>
      </c>
      <c r="Z3878" s="1" t="n">
        <v>311</v>
      </c>
      <c r="AA3878" s="1" t="n">
        <v>8.4</v>
      </c>
      <c r="AB3878" s="1" t="n">
        <v>0.475</v>
      </c>
      <c r="AC3878" s="1" t="n">
        <v>1.7</v>
      </c>
      <c r="AD3878" s="1" t="n">
        <f aca="false">IF(F3878=0,0,Z3878/F3878)</f>
        <v>5.75925925925926</v>
      </c>
      <c r="AE3878" s="1" t="str">
        <f aca="false">IFERROR(LEFT(C3878,FIND("-",C3878)-1),C3878)</f>
        <v>SG</v>
      </c>
      <c r="AF3878" s="1" t="str">
        <f aca="false">B3878&amp;"|"&amp;A3878</f>
        <v>Iman Shumpert|2016</v>
      </c>
      <c r="AG3878" s="1" t="n">
        <f aca="false">SUMPRODUCT(($A$2:$A$4670=A3878)*($Z$2:$Z$4670&gt;Z3878))+1</f>
        <v>292</v>
      </c>
    </row>
    <row r="3879" customFormat="false" ht="15" hidden="false" customHeight="false" outlineLevel="0" collapsed="false">
      <c r="A3879" s="1" t="n">
        <v>2016</v>
      </c>
      <c r="B3879" s="1" t="s">
        <v>997</v>
      </c>
      <c r="C3879" s="1" t="s">
        <v>128</v>
      </c>
      <c r="D3879" s="1" t="n">
        <v>24</v>
      </c>
      <c r="E3879" s="1" t="s">
        <v>142</v>
      </c>
      <c r="F3879" s="1" t="n">
        <v>77</v>
      </c>
      <c r="G3879" s="1" t="n">
        <v>39</v>
      </c>
      <c r="H3879" s="1" t="n">
        <v>1966</v>
      </c>
      <c r="I3879" s="1" t="n">
        <v>260</v>
      </c>
      <c r="J3879" s="1" t="n">
        <v>722</v>
      </c>
      <c r="K3879" s="1" t="n">
        <v>0.36</v>
      </c>
      <c r="L3879" s="1" t="n">
        <v>176</v>
      </c>
      <c r="M3879" s="1" t="n">
        <v>485</v>
      </c>
      <c r="N3879" s="1" t="n">
        <v>0.363</v>
      </c>
      <c r="O3879" s="1" t="n">
        <v>150</v>
      </c>
      <c r="P3879" s="1" t="n">
        <v>180</v>
      </c>
      <c r="Q3879" s="1" t="n">
        <v>0.833</v>
      </c>
      <c r="R3879" s="1" t="n">
        <v>20</v>
      </c>
      <c r="S3879" s="1" t="n">
        <v>154</v>
      </c>
      <c r="T3879" s="1" t="n">
        <v>174</v>
      </c>
      <c r="U3879" s="1" t="n">
        <v>137</v>
      </c>
      <c r="V3879" s="1" t="n">
        <v>56</v>
      </c>
      <c r="W3879" s="1" t="n">
        <v>12</v>
      </c>
      <c r="X3879" s="1" t="n">
        <v>91</v>
      </c>
      <c r="Y3879" s="1" t="n">
        <v>133</v>
      </c>
      <c r="Z3879" s="1" t="n">
        <v>846</v>
      </c>
      <c r="AA3879" s="1" t="n">
        <v>11.1</v>
      </c>
      <c r="AB3879" s="1" t="n">
        <v>0.528</v>
      </c>
      <c r="AC3879" s="1" t="n">
        <v>1.4</v>
      </c>
      <c r="AD3879" s="1" t="n">
        <f aca="false">IF(F3879=0,0,Z3879/F3879)</f>
        <v>10.987012987013</v>
      </c>
      <c r="AE3879" s="1" t="str">
        <f aca="false">IFERROR(LEFT(C3879,FIND("-",C3879)-1),C3879)</f>
        <v>SG</v>
      </c>
      <c r="AF3879" s="1" t="str">
        <f aca="false">B3879&amp;"|"&amp;A3879</f>
        <v>Isaiah Canaan|2016</v>
      </c>
      <c r="AG3879" s="1" t="n">
        <f aca="false">SUMPRODUCT(($A$2:$A$4670=A3879)*($Z$2:$Z$4670&gt;Z3879))+1</f>
        <v>109</v>
      </c>
    </row>
    <row r="3880" customFormat="false" ht="15" hidden="false" customHeight="false" outlineLevel="0" collapsed="false">
      <c r="A3880" s="1" t="n">
        <v>2016</v>
      </c>
      <c r="B3880" s="1" t="s">
        <v>838</v>
      </c>
      <c r="C3880" s="1" t="s">
        <v>102</v>
      </c>
      <c r="D3880" s="1" t="n">
        <v>26</v>
      </c>
      <c r="E3880" s="1" t="s">
        <v>199</v>
      </c>
      <c r="F3880" s="1" t="n">
        <v>82</v>
      </c>
      <c r="G3880" s="1" t="n">
        <v>79</v>
      </c>
      <c r="H3880" s="1" t="n">
        <v>2644</v>
      </c>
      <c r="I3880" s="1" t="n">
        <v>591</v>
      </c>
      <c r="J3880" s="1" t="n">
        <v>1382</v>
      </c>
      <c r="K3880" s="1" t="n">
        <v>0.428</v>
      </c>
      <c r="L3880" s="1" t="n">
        <v>167</v>
      </c>
      <c r="M3880" s="1" t="n">
        <v>465</v>
      </c>
      <c r="N3880" s="1" t="n">
        <v>0.359</v>
      </c>
      <c r="O3880" s="1" t="n">
        <v>474</v>
      </c>
      <c r="P3880" s="1" t="n">
        <v>544</v>
      </c>
      <c r="Q3880" s="1" t="n">
        <v>0.871</v>
      </c>
      <c r="R3880" s="1" t="n">
        <v>46</v>
      </c>
      <c r="S3880" s="1" t="n">
        <v>197</v>
      </c>
      <c r="T3880" s="1" t="n">
        <v>243</v>
      </c>
      <c r="U3880" s="1" t="n">
        <v>509</v>
      </c>
      <c r="V3880" s="1" t="n">
        <v>91</v>
      </c>
      <c r="W3880" s="1" t="n">
        <v>9</v>
      </c>
      <c r="X3880" s="1" t="n">
        <v>220</v>
      </c>
      <c r="Y3880" s="1" t="n">
        <v>167</v>
      </c>
      <c r="Z3880" s="1" t="n">
        <v>1823</v>
      </c>
      <c r="AA3880" s="1" t="n">
        <v>21.5</v>
      </c>
      <c r="AB3880" s="1" t="n">
        <v>0.562</v>
      </c>
      <c r="AC3880" s="1" t="n">
        <v>9.7</v>
      </c>
      <c r="AD3880" s="1" t="n">
        <f aca="false">IF(F3880=0,0,Z3880/F3880)</f>
        <v>22.2317073170732</v>
      </c>
      <c r="AE3880" s="1" t="str">
        <f aca="false">IFERROR(LEFT(C3880,FIND("-",C3880)-1),C3880)</f>
        <v>PG</v>
      </c>
      <c r="AF3880" s="1" t="str">
        <f aca="false">B3880&amp;"|"&amp;A3880</f>
        <v>Isaiah Thomas|2016</v>
      </c>
      <c r="AG3880" s="1" t="n">
        <f aca="false">SUMPRODUCT(($A$2:$A$4670=A3880)*($Z$2:$Z$4670&gt;Z3880))+1</f>
        <v>9</v>
      </c>
    </row>
    <row r="3881" customFormat="false" ht="15" hidden="false" customHeight="false" outlineLevel="0" collapsed="false">
      <c r="A3881" s="1" t="n">
        <v>2016</v>
      </c>
      <c r="B3881" s="1" t="s">
        <v>769</v>
      </c>
      <c r="C3881" s="1" t="s">
        <v>102</v>
      </c>
      <c r="D3881" s="1" t="n">
        <v>27</v>
      </c>
      <c r="E3881" s="1" t="s">
        <v>115</v>
      </c>
      <c r="F3881" s="1" t="n">
        <v>77</v>
      </c>
      <c r="G3881" s="1" t="n">
        <v>53</v>
      </c>
      <c r="H3881" s="1" t="n">
        <v>2239</v>
      </c>
      <c r="I3881" s="1" t="n">
        <v>397</v>
      </c>
      <c r="J3881" s="1" t="n">
        <v>967</v>
      </c>
      <c r="K3881" s="1" t="n">
        <v>0.411</v>
      </c>
      <c r="L3881" s="1" t="n">
        <v>56</v>
      </c>
      <c r="M3881" s="1" t="n">
        <v>170</v>
      </c>
      <c r="N3881" s="1" t="n">
        <v>0.329</v>
      </c>
      <c r="O3881" s="1" t="n">
        <v>122</v>
      </c>
      <c r="P3881" s="1" t="n">
        <v>176</v>
      </c>
      <c r="Q3881" s="1" t="n">
        <v>0.693</v>
      </c>
      <c r="R3881" s="1" t="n">
        <v>43</v>
      </c>
      <c r="S3881" s="1" t="n">
        <v>262</v>
      </c>
      <c r="T3881" s="1" t="n">
        <v>305</v>
      </c>
      <c r="U3881" s="1" t="n">
        <v>502</v>
      </c>
      <c r="V3881" s="1" t="n">
        <v>88</v>
      </c>
      <c r="W3881" s="1" t="n">
        <v>24</v>
      </c>
      <c r="X3881" s="1" t="n">
        <v>175</v>
      </c>
      <c r="Y3881" s="1" t="n">
        <v>133</v>
      </c>
      <c r="Z3881" s="1" t="n">
        <v>972</v>
      </c>
      <c r="AA3881" s="1" t="n">
        <v>14.9</v>
      </c>
      <c r="AB3881" s="1" t="n">
        <v>0.465</v>
      </c>
      <c r="AC3881" s="1" t="n">
        <v>1.3</v>
      </c>
      <c r="AD3881" s="1" t="n">
        <f aca="false">IF(F3881=0,0,Z3881/F3881)</f>
        <v>12.6233766233766</v>
      </c>
      <c r="AE3881" s="1" t="str">
        <f aca="false">IFERROR(LEFT(C3881,FIND("-",C3881)-1),C3881)</f>
        <v>PG</v>
      </c>
      <c r="AF3881" s="1" t="str">
        <f aca="false">B3881&amp;"|"&amp;A3881</f>
        <v>Ish Smith|2016</v>
      </c>
      <c r="AG3881" s="1" t="n">
        <f aca="false">SUMPRODUCT(($A$2:$A$4670=A3881)*($Z$2:$Z$4670&gt;Z3881))+1</f>
        <v>83</v>
      </c>
    </row>
    <row r="3882" customFormat="false" ht="15" hidden="false" customHeight="false" outlineLevel="0" collapsed="false">
      <c r="A3882" s="1" t="n">
        <v>2016</v>
      </c>
      <c r="B3882" s="1" t="s">
        <v>314</v>
      </c>
      <c r="C3882" s="1" t="s">
        <v>102</v>
      </c>
      <c r="D3882" s="1" t="n">
        <v>31</v>
      </c>
      <c r="E3882" s="1" t="s">
        <v>189</v>
      </c>
      <c r="F3882" s="1" t="n">
        <v>74</v>
      </c>
      <c r="G3882" s="1" t="n">
        <v>16</v>
      </c>
      <c r="H3882" s="1" t="n">
        <v>1667</v>
      </c>
      <c r="I3882" s="1" t="n">
        <v>317</v>
      </c>
      <c r="J3882" s="1" t="n">
        <v>711</v>
      </c>
      <c r="K3882" s="1" t="n">
        <v>0.446</v>
      </c>
      <c r="L3882" s="1" t="n">
        <v>100</v>
      </c>
      <c r="M3882" s="1" t="n">
        <v>260</v>
      </c>
      <c r="N3882" s="1" t="n">
        <v>0.385</v>
      </c>
      <c r="O3882" s="1" t="n">
        <v>74</v>
      </c>
      <c r="P3882" s="1" t="n">
        <v>96</v>
      </c>
      <c r="Q3882" s="1" t="n">
        <v>0.771</v>
      </c>
      <c r="R3882" s="1" t="n">
        <v>26</v>
      </c>
      <c r="S3882" s="1" t="n">
        <v>126</v>
      </c>
      <c r="T3882" s="1" t="n">
        <v>152</v>
      </c>
      <c r="U3882" s="1" t="n">
        <v>302</v>
      </c>
      <c r="V3882" s="1" t="n">
        <v>26</v>
      </c>
      <c r="W3882" s="1" t="n">
        <v>2</v>
      </c>
      <c r="X3882" s="1" t="n">
        <v>113</v>
      </c>
      <c r="Y3882" s="1" t="n">
        <v>110</v>
      </c>
      <c r="Z3882" s="1" t="n">
        <v>808</v>
      </c>
      <c r="AA3882" s="1" t="n">
        <v>15.4</v>
      </c>
      <c r="AB3882" s="1" t="n">
        <v>0.536</v>
      </c>
      <c r="AC3882" s="1" t="n">
        <v>2.8</v>
      </c>
      <c r="AD3882" s="1" t="n">
        <f aca="false">IF(F3882=0,0,Z3882/F3882)</f>
        <v>10.9189189189189</v>
      </c>
      <c r="AE3882" s="1" t="str">
        <f aca="false">IFERROR(LEFT(C3882,FIND("-",C3882)-1),C3882)</f>
        <v>PG</v>
      </c>
      <c r="AF3882" s="1" t="str">
        <f aca="false">B3882&amp;"|"&amp;A3882</f>
        <v>J.J. Barea|2016</v>
      </c>
      <c r="AG3882" s="1" t="n">
        <f aca="false">SUMPRODUCT(($A$2:$A$4670=A3882)*($Z$2:$Z$4670&gt;Z3882))+1</f>
        <v>119</v>
      </c>
    </row>
    <row r="3883" customFormat="false" ht="15" hidden="false" customHeight="false" outlineLevel="0" collapsed="false">
      <c r="A3883" s="1" t="n">
        <v>2016</v>
      </c>
      <c r="B3883" s="1" t="s">
        <v>629</v>
      </c>
      <c r="C3883" s="1" t="s">
        <v>105</v>
      </c>
      <c r="D3883" s="1" t="n">
        <v>27</v>
      </c>
      <c r="E3883" s="1" t="s">
        <v>115</v>
      </c>
      <c r="F3883" s="1" t="n">
        <v>35</v>
      </c>
      <c r="G3883" s="1" t="n">
        <v>9</v>
      </c>
      <c r="H3883" s="1" t="n">
        <v>436</v>
      </c>
      <c r="I3883" s="1" t="n">
        <v>80</v>
      </c>
      <c r="J3883" s="1" t="n">
        <v>155</v>
      </c>
      <c r="K3883" s="1" t="n">
        <v>0.516</v>
      </c>
      <c r="L3883" s="1" t="n">
        <v>0</v>
      </c>
      <c r="M3883" s="1" t="n">
        <v>1</v>
      </c>
      <c r="N3883" s="1" t="n">
        <v>0</v>
      </c>
      <c r="O3883" s="1" t="n">
        <v>46</v>
      </c>
      <c r="P3883" s="1" t="n">
        <v>103</v>
      </c>
      <c r="Q3883" s="1" t="n">
        <v>0.447</v>
      </c>
      <c r="R3883" s="1" t="n">
        <v>39</v>
      </c>
      <c r="S3883" s="1" t="n">
        <v>93</v>
      </c>
      <c r="T3883" s="1" t="n">
        <v>132</v>
      </c>
      <c r="U3883" s="1" t="n">
        <v>23</v>
      </c>
      <c r="V3883" s="1" t="n">
        <v>15</v>
      </c>
      <c r="W3883" s="1" t="n">
        <v>14</v>
      </c>
      <c r="X3883" s="1" t="n">
        <v>25</v>
      </c>
      <c r="Y3883" s="1" t="n">
        <v>47</v>
      </c>
      <c r="Z3883" s="1" t="n">
        <v>206</v>
      </c>
      <c r="AA3883" s="1" t="n">
        <v>16.8</v>
      </c>
      <c r="AB3883" s="1" t="n">
        <v>0.514</v>
      </c>
      <c r="AC3883" s="1" t="n">
        <v>0.8</v>
      </c>
      <c r="AD3883" s="1" t="n">
        <f aca="false">IF(F3883=0,0,Z3883/F3883)</f>
        <v>5.88571428571429</v>
      </c>
      <c r="AE3883" s="1" t="str">
        <f aca="false">IFERROR(LEFT(C3883,FIND("-",C3883)-1),C3883)</f>
        <v>C</v>
      </c>
      <c r="AF3883" s="1" t="str">
        <f aca="false">B3883&amp;"|"&amp;A3883</f>
        <v>J.J. Hickson|2016</v>
      </c>
      <c r="AG3883" s="1" t="n">
        <f aca="false">SUMPRODUCT(($A$2:$A$4670=A3883)*($Z$2:$Z$4670&gt;Z3883))+1</f>
        <v>331</v>
      </c>
    </row>
    <row r="3884" customFormat="false" ht="15" hidden="false" customHeight="false" outlineLevel="0" collapsed="false">
      <c r="A3884" s="1" t="n">
        <v>2016</v>
      </c>
      <c r="B3884" s="1" t="s">
        <v>1153</v>
      </c>
      <c r="C3884" s="1" t="s">
        <v>123</v>
      </c>
      <c r="D3884" s="1" t="n">
        <v>23</v>
      </c>
      <c r="E3884" s="1" t="s">
        <v>149</v>
      </c>
      <c r="F3884" s="1" t="n">
        <v>2</v>
      </c>
      <c r="G3884" s="1" t="n">
        <v>0</v>
      </c>
      <c r="H3884" s="1" t="n">
        <v>6</v>
      </c>
      <c r="I3884" s="1" t="n">
        <v>0</v>
      </c>
      <c r="J3884" s="1" t="n">
        <v>1</v>
      </c>
      <c r="K3884" s="1" t="n">
        <v>0</v>
      </c>
      <c r="L3884" s="1" t="n">
        <v>0</v>
      </c>
      <c r="M3884" s="1" t="n">
        <v>0</v>
      </c>
      <c r="O3884" s="1" t="n">
        <v>0</v>
      </c>
      <c r="P3884" s="1" t="n">
        <v>0</v>
      </c>
      <c r="R3884" s="1" t="n">
        <v>0</v>
      </c>
      <c r="S3884" s="1" t="n">
        <v>1</v>
      </c>
      <c r="T3884" s="1" t="n">
        <v>1</v>
      </c>
      <c r="U3884" s="1" t="n">
        <v>0</v>
      </c>
      <c r="V3884" s="1" t="n">
        <v>1</v>
      </c>
      <c r="W3884" s="1" t="n">
        <v>0</v>
      </c>
      <c r="X3884" s="1" t="n">
        <v>0</v>
      </c>
      <c r="Y3884" s="1" t="n">
        <v>1</v>
      </c>
      <c r="Z3884" s="1" t="n">
        <v>0</v>
      </c>
      <c r="AA3884" s="1" t="n">
        <v>1.3</v>
      </c>
      <c r="AB3884" s="1" t="n">
        <v>0</v>
      </c>
      <c r="AC3884" s="1" t="n">
        <v>0</v>
      </c>
      <c r="AD3884" s="1" t="n">
        <f aca="false">IF(F3884=0,0,Z3884/F3884)</f>
        <v>0</v>
      </c>
      <c r="AE3884" s="1" t="str">
        <f aca="false">IFERROR(LEFT(C3884,FIND("-",C3884)-1),C3884)</f>
        <v>SF</v>
      </c>
      <c r="AF3884" s="1" t="str">
        <f aca="false">B3884&amp;"|"&amp;A3884</f>
        <v>J.J. O'Brien|2016</v>
      </c>
      <c r="AG3884" s="1" t="n">
        <f aca="false">SUMPRODUCT(($A$2:$A$4670=A3884)*($Z$2:$Z$4670&gt;Z3884))+1</f>
        <v>474</v>
      </c>
    </row>
    <row r="3885" customFormat="false" ht="15" hidden="false" customHeight="false" outlineLevel="0" collapsed="false">
      <c r="A3885" s="1" t="n">
        <v>2016</v>
      </c>
      <c r="B3885" s="1" t="s">
        <v>315</v>
      </c>
      <c r="C3885" s="1" t="s">
        <v>128</v>
      </c>
      <c r="D3885" s="1" t="n">
        <v>31</v>
      </c>
      <c r="E3885" s="1" t="s">
        <v>108</v>
      </c>
      <c r="F3885" s="1" t="n">
        <v>75</v>
      </c>
      <c r="G3885" s="1" t="n">
        <v>75</v>
      </c>
      <c r="H3885" s="1" t="n">
        <v>2097</v>
      </c>
      <c r="I3885" s="1" t="n">
        <v>422</v>
      </c>
      <c r="J3885" s="1" t="n">
        <v>880</v>
      </c>
      <c r="K3885" s="1" t="n">
        <v>0.48</v>
      </c>
      <c r="L3885" s="1" t="n">
        <v>200</v>
      </c>
      <c r="M3885" s="1" t="n">
        <v>421</v>
      </c>
      <c r="N3885" s="1" t="n">
        <v>0.475</v>
      </c>
      <c r="O3885" s="1" t="n">
        <v>182</v>
      </c>
      <c r="P3885" s="1" t="n">
        <v>205</v>
      </c>
      <c r="Q3885" s="1" t="n">
        <v>0.888</v>
      </c>
      <c r="R3885" s="1" t="n">
        <v>10</v>
      </c>
      <c r="S3885" s="1" t="n">
        <v>129</v>
      </c>
      <c r="T3885" s="1" t="n">
        <v>139</v>
      </c>
      <c r="U3885" s="1" t="n">
        <v>106</v>
      </c>
      <c r="V3885" s="1" t="n">
        <v>42</v>
      </c>
      <c r="W3885" s="1" t="n">
        <v>5</v>
      </c>
      <c r="X3885" s="1" t="n">
        <v>78</v>
      </c>
      <c r="Y3885" s="1" t="n">
        <v>135</v>
      </c>
      <c r="Z3885" s="1" t="n">
        <v>1226</v>
      </c>
      <c r="AA3885" s="1" t="n">
        <v>17.5</v>
      </c>
      <c r="AB3885" s="1" t="n">
        <v>0.632</v>
      </c>
      <c r="AC3885" s="1" t="n">
        <v>6.7</v>
      </c>
      <c r="AD3885" s="1" t="n">
        <f aca="false">IF(F3885=0,0,Z3885/F3885)</f>
        <v>16.3466666666667</v>
      </c>
      <c r="AE3885" s="1" t="str">
        <f aca="false">IFERROR(LEFT(C3885,FIND("-",C3885)-1),C3885)</f>
        <v>SG</v>
      </c>
      <c r="AF3885" s="1" t="str">
        <f aca="false">B3885&amp;"|"&amp;A3885</f>
        <v>J.J. Redick|2016</v>
      </c>
      <c r="AG3885" s="1" t="n">
        <f aca="false">SUMPRODUCT(($A$2:$A$4670=A3885)*($Z$2:$Z$4670&gt;Z3885))+1</f>
        <v>36</v>
      </c>
    </row>
    <row r="3886" customFormat="false" ht="15" hidden="false" customHeight="false" outlineLevel="0" collapsed="false">
      <c r="A3886" s="1" t="n">
        <v>2016</v>
      </c>
      <c r="B3886" s="1" t="s">
        <v>316</v>
      </c>
      <c r="C3886" s="1" t="s">
        <v>128</v>
      </c>
      <c r="D3886" s="1" t="n">
        <v>30</v>
      </c>
      <c r="E3886" s="1" t="s">
        <v>135</v>
      </c>
      <c r="F3886" s="1" t="n">
        <v>77</v>
      </c>
      <c r="G3886" s="1" t="n">
        <v>77</v>
      </c>
      <c r="H3886" s="1" t="n">
        <v>2362</v>
      </c>
      <c r="I3886" s="1" t="n">
        <v>353</v>
      </c>
      <c r="J3886" s="1" t="n">
        <v>850</v>
      </c>
      <c r="K3886" s="1" t="n">
        <v>0.415</v>
      </c>
      <c r="L3886" s="1" t="n">
        <v>204</v>
      </c>
      <c r="M3886" s="1" t="n">
        <v>510</v>
      </c>
      <c r="N3886" s="1" t="n">
        <v>0.4</v>
      </c>
      <c r="O3886" s="1" t="n">
        <v>45</v>
      </c>
      <c r="P3886" s="1" t="n">
        <v>71</v>
      </c>
      <c r="Q3886" s="1" t="n">
        <v>0.634</v>
      </c>
      <c r="R3886" s="1" t="n">
        <v>43</v>
      </c>
      <c r="S3886" s="1" t="n">
        <v>174</v>
      </c>
      <c r="T3886" s="1" t="n">
        <v>217</v>
      </c>
      <c r="U3886" s="1" t="n">
        <v>130</v>
      </c>
      <c r="V3886" s="1" t="n">
        <v>81</v>
      </c>
      <c r="W3886" s="1" t="n">
        <v>21</v>
      </c>
      <c r="X3886" s="1" t="n">
        <v>59</v>
      </c>
      <c r="Y3886" s="1" t="n">
        <v>204</v>
      </c>
      <c r="Z3886" s="1" t="n">
        <v>955</v>
      </c>
      <c r="AA3886" s="1" t="n">
        <v>12.4</v>
      </c>
      <c r="AB3886" s="1" t="n">
        <v>0.542</v>
      </c>
      <c r="AC3886" s="1" t="n">
        <v>5.5</v>
      </c>
      <c r="AD3886" s="1" t="n">
        <f aca="false">IF(F3886=0,0,Z3886/F3886)</f>
        <v>12.4025974025974</v>
      </c>
      <c r="AE3886" s="1" t="str">
        <f aca="false">IFERROR(LEFT(C3886,FIND("-",C3886)-1),C3886)</f>
        <v>SG</v>
      </c>
      <c r="AF3886" s="1" t="str">
        <f aca="false">B3886&amp;"|"&amp;A3886</f>
        <v>J.R. Smith|2016</v>
      </c>
      <c r="AG3886" s="1" t="n">
        <f aca="false">SUMPRODUCT(($A$2:$A$4670=A3886)*($Z$2:$Z$4670&gt;Z3886))+1</f>
        <v>86</v>
      </c>
    </row>
    <row r="3887" customFormat="false" ht="15" hidden="false" customHeight="false" outlineLevel="0" collapsed="false">
      <c r="A3887" s="1" t="n">
        <v>2016</v>
      </c>
      <c r="B3887" s="1" t="s">
        <v>1076</v>
      </c>
      <c r="C3887" s="1" t="s">
        <v>123</v>
      </c>
      <c r="D3887" s="1" t="n">
        <v>22</v>
      </c>
      <c r="E3887" s="1" t="s">
        <v>115</v>
      </c>
      <c r="F3887" s="1" t="n">
        <v>73</v>
      </c>
      <c r="G3887" s="1" t="n">
        <v>40</v>
      </c>
      <c r="H3887" s="1" t="n">
        <v>1160</v>
      </c>
      <c r="I3887" s="1" t="n">
        <v>140</v>
      </c>
      <c r="J3887" s="1" t="n">
        <v>317</v>
      </c>
      <c r="K3887" s="1" t="n">
        <v>0.442</v>
      </c>
      <c r="L3887" s="1" t="n">
        <v>14</v>
      </c>
      <c r="M3887" s="1" t="n">
        <v>63</v>
      </c>
      <c r="N3887" s="1" t="n">
        <v>0.222</v>
      </c>
      <c r="O3887" s="1" t="n">
        <v>80</v>
      </c>
      <c r="P3887" s="1" t="n">
        <v>122</v>
      </c>
      <c r="Q3887" s="1" t="n">
        <v>0.656</v>
      </c>
      <c r="R3887" s="1" t="n">
        <v>46</v>
      </c>
      <c r="S3887" s="1" t="n">
        <v>144</v>
      </c>
      <c r="T3887" s="1" t="n">
        <v>190</v>
      </c>
      <c r="U3887" s="1" t="n">
        <v>46</v>
      </c>
      <c r="V3887" s="1" t="n">
        <v>23</v>
      </c>
      <c r="W3887" s="1" t="n">
        <v>33</v>
      </c>
      <c r="X3887" s="1" t="n">
        <v>70</v>
      </c>
      <c r="Y3887" s="1" t="n">
        <v>142</v>
      </c>
      <c r="Z3887" s="1" t="n">
        <v>374</v>
      </c>
      <c r="AA3887" s="1" t="n">
        <v>8.3</v>
      </c>
      <c r="AB3887" s="1" t="n">
        <v>0.504</v>
      </c>
      <c r="AC3887" s="1" t="n">
        <v>0.1</v>
      </c>
      <c r="AD3887" s="1" t="n">
        <f aca="false">IF(F3887=0,0,Z3887/F3887)</f>
        <v>5.12328767123288</v>
      </c>
      <c r="AE3887" s="1" t="str">
        <f aca="false">IFERROR(LEFT(C3887,FIND("-",C3887)-1),C3887)</f>
        <v>SF</v>
      </c>
      <c r="AF3887" s="1" t="str">
        <f aca="false">B3887&amp;"|"&amp;A3887</f>
        <v>JaKarr Sampson|2016</v>
      </c>
      <c r="AG3887" s="1" t="n">
        <f aca="false">SUMPRODUCT(($A$2:$A$4670=A3887)*($Z$2:$Z$4670&gt;Z3887))+1</f>
        <v>262</v>
      </c>
    </row>
    <row r="3888" customFormat="false" ht="15" hidden="false" customHeight="false" outlineLevel="0" collapsed="false">
      <c r="A3888" s="1" t="n">
        <v>2016</v>
      </c>
      <c r="B3888" s="1" t="s">
        <v>1077</v>
      </c>
      <c r="C3888" s="1" t="s">
        <v>92</v>
      </c>
      <c r="D3888" s="1" t="n">
        <v>25</v>
      </c>
      <c r="E3888" s="1" t="s">
        <v>140</v>
      </c>
      <c r="F3888" s="1" t="n">
        <v>78</v>
      </c>
      <c r="G3888" s="1" t="n">
        <v>15</v>
      </c>
      <c r="H3888" s="1" t="n">
        <v>1446</v>
      </c>
      <c r="I3888" s="1" t="n">
        <v>230</v>
      </c>
      <c r="J3888" s="1" t="n">
        <v>495</v>
      </c>
      <c r="K3888" s="1" t="n">
        <v>0.465</v>
      </c>
      <c r="L3888" s="1" t="n">
        <v>15</v>
      </c>
      <c r="M3888" s="1" t="n">
        <v>45</v>
      </c>
      <c r="N3888" s="1" t="n">
        <v>0.333</v>
      </c>
      <c r="O3888" s="1" t="n">
        <v>103</v>
      </c>
      <c r="P3888" s="1" t="n">
        <v>137</v>
      </c>
      <c r="Q3888" s="1" t="n">
        <v>0.752</v>
      </c>
      <c r="R3888" s="1" t="n">
        <v>139</v>
      </c>
      <c r="S3888" s="1" t="n">
        <v>234</v>
      </c>
      <c r="T3888" s="1" t="n">
        <v>373</v>
      </c>
      <c r="U3888" s="1" t="n">
        <v>67</v>
      </c>
      <c r="V3888" s="1" t="n">
        <v>46</v>
      </c>
      <c r="W3888" s="1" t="n">
        <v>33</v>
      </c>
      <c r="X3888" s="1" t="n">
        <v>83</v>
      </c>
      <c r="Y3888" s="1" t="n">
        <v>189</v>
      </c>
      <c r="Z3888" s="1" t="n">
        <v>578</v>
      </c>
      <c r="AA3888" s="1" t="n">
        <v>14.6</v>
      </c>
      <c r="AB3888" s="1" t="n">
        <v>0.52</v>
      </c>
      <c r="AC3888" s="1" t="n">
        <v>2.6</v>
      </c>
      <c r="AD3888" s="1" t="n">
        <f aca="false">IF(F3888=0,0,Z3888/F3888)</f>
        <v>7.41025641025641</v>
      </c>
      <c r="AE3888" s="1" t="str">
        <f aca="false">IFERROR(LEFT(C3888,FIND("-",C3888)-1),C3888)</f>
        <v>PF</v>
      </c>
      <c r="AF3888" s="1" t="str">
        <f aca="false">B3888&amp;"|"&amp;A3888</f>
        <v>JaMychal Green|2016</v>
      </c>
      <c r="AG3888" s="1" t="n">
        <f aca="false">SUMPRODUCT(($A$2:$A$4670=A3888)*($Z$2:$Z$4670&gt;Z3888))+1</f>
        <v>177</v>
      </c>
    </row>
    <row r="3889" customFormat="false" ht="15" hidden="false" customHeight="false" outlineLevel="0" collapsed="false">
      <c r="A3889" s="1" t="n">
        <v>2016</v>
      </c>
      <c r="B3889" s="1" t="s">
        <v>631</v>
      </c>
      <c r="C3889" s="1" t="s">
        <v>105</v>
      </c>
      <c r="D3889" s="1" t="n">
        <v>28</v>
      </c>
      <c r="E3889" s="1" t="s">
        <v>189</v>
      </c>
      <c r="F3889" s="1" t="n">
        <v>34</v>
      </c>
      <c r="G3889" s="1" t="n">
        <v>2</v>
      </c>
      <c r="H3889" s="1" t="n">
        <v>370</v>
      </c>
      <c r="I3889" s="1" t="n">
        <v>77</v>
      </c>
      <c r="J3889" s="1" t="n">
        <v>134</v>
      </c>
      <c r="K3889" s="1" t="n">
        <v>0.575</v>
      </c>
      <c r="L3889" s="1" t="n">
        <v>0</v>
      </c>
      <c r="M3889" s="1" t="n">
        <v>1</v>
      </c>
      <c r="N3889" s="1" t="n">
        <v>0</v>
      </c>
      <c r="O3889" s="1" t="n">
        <v>18</v>
      </c>
      <c r="P3889" s="1" t="n">
        <v>36</v>
      </c>
      <c r="Q3889" s="1" t="n">
        <v>0.5</v>
      </c>
      <c r="R3889" s="1" t="n">
        <v>53</v>
      </c>
      <c r="S3889" s="1" t="n">
        <v>80</v>
      </c>
      <c r="T3889" s="1" t="n">
        <v>133</v>
      </c>
      <c r="U3889" s="1" t="n">
        <v>3</v>
      </c>
      <c r="V3889" s="1" t="n">
        <v>5</v>
      </c>
      <c r="W3889" s="1" t="n">
        <v>26</v>
      </c>
      <c r="X3889" s="1" t="n">
        <v>21</v>
      </c>
      <c r="Y3889" s="1" t="n">
        <v>49</v>
      </c>
      <c r="Z3889" s="1" t="n">
        <v>172</v>
      </c>
      <c r="AA3889" s="1" t="n">
        <v>19.9</v>
      </c>
      <c r="AB3889" s="1" t="n">
        <v>0.574</v>
      </c>
      <c r="AC3889" s="1" t="n">
        <v>1.1</v>
      </c>
      <c r="AD3889" s="1" t="n">
        <f aca="false">IF(F3889=0,0,Z3889/F3889)</f>
        <v>5.05882352941176</v>
      </c>
      <c r="AE3889" s="1" t="str">
        <f aca="false">IFERROR(LEFT(C3889,FIND("-",C3889)-1),C3889)</f>
        <v>C</v>
      </c>
      <c r="AF3889" s="1" t="str">
        <f aca="false">B3889&amp;"|"&amp;A3889</f>
        <v>JaVale McGee|2016</v>
      </c>
      <c r="AG3889" s="1" t="n">
        <f aca="false">SUMPRODUCT(($A$2:$A$4670=A3889)*($Z$2:$Z$4670&gt;Z3889))+1</f>
        <v>346</v>
      </c>
    </row>
    <row r="3890" customFormat="false" ht="15" hidden="false" customHeight="false" outlineLevel="0" collapsed="false">
      <c r="A3890" s="1" t="n">
        <v>2016</v>
      </c>
      <c r="B3890" s="1" t="s">
        <v>1079</v>
      </c>
      <c r="C3890" s="1" t="s">
        <v>92</v>
      </c>
      <c r="D3890" s="1" t="n">
        <v>20</v>
      </c>
      <c r="E3890" s="1" t="s">
        <v>152</v>
      </c>
      <c r="F3890" s="1" t="n">
        <v>76</v>
      </c>
      <c r="G3890" s="1" t="n">
        <v>72</v>
      </c>
      <c r="H3890" s="1" t="n">
        <v>2408</v>
      </c>
      <c r="I3890" s="1" t="n">
        <v>443</v>
      </c>
      <c r="J3890" s="1" t="n">
        <v>899</v>
      </c>
      <c r="K3890" s="1" t="n">
        <v>0.493</v>
      </c>
      <c r="L3890" s="1" t="n">
        <v>9</v>
      </c>
      <c r="M3890" s="1" t="n">
        <v>35</v>
      </c>
      <c r="N3890" s="1" t="n">
        <v>0.257</v>
      </c>
      <c r="O3890" s="1" t="n">
        <v>175</v>
      </c>
      <c r="P3890" s="1" t="n">
        <v>228</v>
      </c>
      <c r="Q3890" s="1" t="n">
        <v>0.768</v>
      </c>
      <c r="R3890" s="1" t="n">
        <v>123</v>
      </c>
      <c r="S3890" s="1" t="n">
        <v>272</v>
      </c>
      <c r="T3890" s="1" t="n">
        <v>395</v>
      </c>
      <c r="U3890" s="1" t="n">
        <v>130</v>
      </c>
      <c r="V3890" s="1" t="n">
        <v>69</v>
      </c>
      <c r="W3890" s="1" t="n">
        <v>29</v>
      </c>
      <c r="X3890" s="1" t="n">
        <v>116</v>
      </c>
      <c r="Y3890" s="1" t="n">
        <v>154</v>
      </c>
      <c r="Z3890" s="1" t="n">
        <v>1070</v>
      </c>
      <c r="AA3890" s="1" t="n">
        <v>14.8</v>
      </c>
      <c r="AB3890" s="1" t="n">
        <v>0.535</v>
      </c>
      <c r="AC3890" s="1" t="n">
        <v>3.6</v>
      </c>
      <c r="AD3890" s="1" t="n">
        <f aca="false">IF(F3890=0,0,Z3890/F3890)</f>
        <v>14.0789473684211</v>
      </c>
      <c r="AE3890" s="1" t="str">
        <f aca="false">IFERROR(LEFT(C3890,FIND("-",C3890)-1),C3890)</f>
        <v>PF</v>
      </c>
      <c r="AF3890" s="1" t="str">
        <f aca="false">B3890&amp;"|"&amp;A3890</f>
        <v>Jabari Parker|2016</v>
      </c>
      <c r="AG3890" s="1" t="n">
        <f aca="false">SUMPRODUCT(($A$2:$A$4670=A3890)*($Z$2:$Z$4670&gt;Z3890))+1</f>
        <v>59</v>
      </c>
    </row>
    <row r="3891" customFormat="false" ht="15" hidden="false" customHeight="false" outlineLevel="0" collapsed="false">
      <c r="A3891" s="1" t="n">
        <v>2016</v>
      </c>
      <c r="B3891" s="1" t="s">
        <v>917</v>
      </c>
      <c r="C3891" s="1" t="s">
        <v>123</v>
      </c>
      <c r="D3891" s="1" t="n">
        <v>25</v>
      </c>
      <c r="E3891" s="1" t="s">
        <v>199</v>
      </c>
      <c r="F3891" s="1" t="n">
        <v>73</v>
      </c>
      <c r="G3891" s="1" t="n">
        <v>73</v>
      </c>
      <c r="H3891" s="1" t="n">
        <v>2308</v>
      </c>
      <c r="I3891" s="1" t="n">
        <v>360</v>
      </c>
      <c r="J3891" s="1" t="n">
        <v>813</v>
      </c>
      <c r="K3891" s="1" t="n">
        <v>0.443</v>
      </c>
      <c r="L3891" s="1" t="n">
        <v>122</v>
      </c>
      <c r="M3891" s="1" t="n">
        <v>363</v>
      </c>
      <c r="N3891" s="1" t="n">
        <v>0.336</v>
      </c>
      <c r="O3891" s="1" t="n">
        <v>196</v>
      </c>
      <c r="P3891" s="1" t="n">
        <v>239</v>
      </c>
      <c r="Q3891" s="1" t="n">
        <v>0.82</v>
      </c>
      <c r="R3891" s="1" t="n">
        <v>70</v>
      </c>
      <c r="S3891" s="1" t="n">
        <v>303</v>
      </c>
      <c r="T3891" s="1" t="n">
        <v>373</v>
      </c>
      <c r="U3891" s="1" t="n">
        <v>135</v>
      </c>
      <c r="V3891" s="1" t="n">
        <v>126</v>
      </c>
      <c r="W3891" s="1" t="n">
        <v>35</v>
      </c>
      <c r="X3891" s="1" t="n">
        <v>83</v>
      </c>
      <c r="Y3891" s="1" t="n">
        <v>198</v>
      </c>
      <c r="Z3891" s="1" t="n">
        <v>1038</v>
      </c>
      <c r="AA3891" s="1" t="n">
        <v>15.8</v>
      </c>
      <c r="AB3891" s="1" t="n">
        <v>0.565</v>
      </c>
      <c r="AC3891" s="1" t="n">
        <v>7.3</v>
      </c>
      <c r="AD3891" s="1" t="n">
        <f aca="false">IF(F3891=0,0,Z3891/F3891)</f>
        <v>14.2191780821918</v>
      </c>
      <c r="AE3891" s="1" t="str">
        <f aca="false">IFERROR(LEFT(C3891,FIND("-",C3891)-1),C3891)</f>
        <v>SF</v>
      </c>
      <c r="AF3891" s="1" t="str">
        <f aca="false">B3891&amp;"|"&amp;A3891</f>
        <v>Jae Crowder|2016</v>
      </c>
      <c r="AG3891" s="1" t="n">
        <f aca="false">SUMPRODUCT(($A$2:$A$4670=A3891)*($Z$2:$Z$4670&gt;Z3891))+1</f>
        <v>66</v>
      </c>
    </row>
    <row r="3892" customFormat="false" ht="15" hidden="false" customHeight="false" outlineLevel="0" collapsed="false">
      <c r="A3892" s="1" t="n">
        <v>2016</v>
      </c>
      <c r="B3892" s="1" t="s">
        <v>1154</v>
      </c>
      <c r="C3892" s="1" t="s">
        <v>105</v>
      </c>
      <c r="D3892" s="1" t="n">
        <v>20</v>
      </c>
      <c r="E3892" s="1" t="s">
        <v>142</v>
      </c>
      <c r="F3892" s="1" t="n">
        <v>53</v>
      </c>
      <c r="G3892" s="1" t="n">
        <v>48</v>
      </c>
      <c r="H3892" s="1" t="n">
        <v>1591</v>
      </c>
      <c r="I3892" s="1" t="n">
        <v>397</v>
      </c>
      <c r="J3892" s="1" t="n">
        <v>781</v>
      </c>
      <c r="K3892" s="1" t="n">
        <v>0.508</v>
      </c>
      <c r="L3892" s="1" t="n">
        <v>1</v>
      </c>
      <c r="M3892" s="1" t="n">
        <v>6</v>
      </c>
      <c r="N3892" s="1" t="n">
        <v>0.167</v>
      </c>
      <c r="O3892" s="1" t="n">
        <v>133</v>
      </c>
      <c r="P3892" s="1" t="n">
        <v>194</v>
      </c>
      <c r="Q3892" s="1" t="n">
        <v>0.686</v>
      </c>
      <c r="R3892" s="1" t="n">
        <v>122</v>
      </c>
      <c r="S3892" s="1" t="n">
        <v>251</v>
      </c>
      <c r="T3892" s="1" t="n">
        <v>373</v>
      </c>
      <c r="U3892" s="1" t="n">
        <v>65</v>
      </c>
      <c r="V3892" s="1" t="n">
        <v>22</v>
      </c>
      <c r="W3892" s="1" t="n">
        <v>61</v>
      </c>
      <c r="X3892" s="1" t="n">
        <v>124</v>
      </c>
      <c r="Y3892" s="1" t="n">
        <v>140</v>
      </c>
      <c r="Z3892" s="1" t="n">
        <v>928</v>
      </c>
      <c r="AA3892" s="1" t="n">
        <v>17.1</v>
      </c>
      <c r="AB3892" s="1" t="n">
        <v>0.536</v>
      </c>
      <c r="AC3892" s="1" t="n">
        <v>1.2</v>
      </c>
      <c r="AD3892" s="1" t="n">
        <f aca="false">IF(F3892=0,0,Z3892/F3892)</f>
        <v>17.5094339622642</v>
      </c>
      <c r="AE3892" s="1" t="str">
        <f aca="false">IFERROR(LEFT(C3892,FIND("-",C3892)-1),C3892)</f>
        <v>C</v>
      </c>
      <c r="AF3892" s="1" t="str">
        <f aca="false">B3892&amp;"|"&amp;A3892</f>
        <v>Jahlil Okafor|2016</v>
      </c>
      <c r="AG3892" s="1" t="n">
        <f aca="false">SUMPRODUCT(($A$2:$A$4670=A3892)*($Z$2:$Z$4670&gt;Z3892))+1</f>
        <v>90</v>
      </c>
    </row>
    <row r="3893" customFormat="false" ht="15" hidden="false" customHeight="false" outlineLevel="0" collapsed="false">
      <c r="A3893" s="1" t="n">
        <v>2016</v>
      </c>
      <c r="B3893" s="1" t="s">
        <v>321</v>
      </c>
      <c r="C3893" s="1" t="s">
        <v>128</v>
      </c>
      <c r="D3893" s="1" t="n">
        <v>35</v>
      </c>
      <c r="E3893" s="1" t="s">
        <v>108</v>
      </c>
      <c r="F3893" s="1" t="n">
        <v>79</v>
      </c>
      <c r="G3893" s="1" t="n">
        <v>5</v>
      </c>
      <c r="H3893" s="1" t="n">
        <v>2126</v>
      </c>
      <c r="I3893" s="1" t="n">
        <v>379</v>
      </c>
      <c r="J3893" s="1" t="n">
        <v>939</v>
      </c>
      <c r="K3893" s="1" t="n">
        <v>0.404</v>
      </c>
      <c r="L3893" s="1" t="n">
        <v>117</v>
      </c>
      <c r="M3893" s="1" t="n">
        <v>344</v>
      </c>
      <c r="N3893" s="1" t="n">
        <v>0.34</v>
      </c>
      <c r="O3893" s="1" t="n">
        <v>245</v>
      </c>
      <c r="P3893" s="1" t="n">
        <v>271</v>
      </c>
      <c r="Q3893" s="1" t="n">
        <v>0.904</v>
      </c>
      <c r="R3893" s="1" t="n">
        <v>20</v>
      </c>
      <c r="S3893" s="1" t="n">
        <v>125</v>
      </c>
      <c r="T3893" s="1" t="n">
        <v>145</v>
      </c>
      <c r="U3893" s="1" t="n">
        <v>183</v>
      </c>
      <c r="V3893" s="1" t="n">
        <v>52</v>
      </c>
      <c r="W3893" s="1" t="n">
        <v>12</v>
      </c>
      <c r="X3893" s="1" t="n">
        <v>113</v>
      </c>
      <c r="Y3893" s="1" t="n">
        <v>122</v>
      </c>
      <c r="Z3893" s="1" t="n">
        <v>1120</v>
      </c>
      <c r="AA3893" s="1" t="n">
        <v>14</v>
      </c>
      <c r="AB3893" s="1" t="n">
        <v>0.529</v>
      </c>
      <c r="AC3893" s="1" t="n">
        <v>3.3</v>
      </c>
      <c r="AD3893" s="1" t="n">
        <f aca="false">IF(F3893=0,0,Z3893/F3893)</f>
        <v>14.1772151898734</v>
      </c>
      <c r="AE3893" s="1" t="str">
        <f aca="false">IFERROR(LEFT(C3893,FIND("-",C3893)-1),C3893)</f>
        <v>SG</v>
      </c>
      <c r="AF3893" s="1" t="str">
        <f aca="false">B3893&amp;"|"&amp;A3893</f>
        <v>Jamal Crawford|2016</v>
      </c>
      <c r="AG3893" s="1" t="n">
        <f aca="false">SUMPRODUCT(($A$2:$A$4670=A3893)*($Z$2:$Z$4670&gt;Z3893))+1</f>
        <v>53</v>
      </c>
    </row>
    <row r="3894" customFormat="false" ht="15" hidden="false" customHeight="false" outlineLevel="0" collapsed="false">
      <c r="A3894" s="1" t="n">
        <v>2016</v>
      </c>
      <c r="B3894" s="1" t="s">
        <v>323</v>
      </c>
      <c r="C3894" s="1" t="s">
        <v>102</v>
      </c>
      <c r="D3894" s="1" t="n">
        <v>33</v>
      </c>
      <c r="E3894" s="1" t="s">
        <v>129</v>
      </c>
      <c r="F3894" s="1" t="n">
        <v>39</v>
      </c>
      <c r="G3894" s="1" t="n">
        <v>15</v>
      </c>
      <c r="H3894" s="1" t="n">
        <v>1036</v>
      </c>
      <c r="I3894" s="1" t="n">
        <v>113</v>
      </c>
      <c r="J3894" s="1" t="n">
        <v>307</v>
      </c>
      <c r="K3894" s="1" t="n">
        <v>0.368</v>
      </c>
      <c r="L3894" s="1" t="n">
        <v>43</v>
      </c>
      <c r="M3894" s="1" t="n">
        <v>144</v>
      </c>
      <c r="N3894" s="1" t="n">
        <v>0.299</v>
      </c>
      <c r="O3894" s="1" t="n">
        <v>30</v>
      </c>
      <c r="P3894" s="1" t="n">
        <v>35</v>
      </c>
      <c r="Q3894" s="1" t="n">
        <v>0.857</v>
      </c>
      <c r="R3894" s="1" t="n">
        <v>19</v>
      </c>
      <c r="S3894" s="1" t="n">
        <v>96</v>
      </c>
      <c r="T3894" s="1" t="n">
        <v>115</v>
      </c>
      <c r="U3894" s="1" t="n">
        <v>190</v>
      </c>
      <c r="V3894" s="1" t="n">
        <v>25</v>
      </c>
      <c r="W3894" s="1" t="n">
        <v>5</v>
      </c>
      <c r="X3894" s="1" t="n">
        <v>66</v>
      </c>
      <c r="Y3894" s="1" t="n">
        <v>100</v>
      </c>
      <c r="Z3894" s="1" t="n">
        <v>299</v>
      </c>
      <c r="AA3894" s="1" t="n">
        <v>9.5</v>
      </c>
      <c r="AB3894" s="1" t="n">
        <v>0.464</v>
      </c>
      <c r="AC3894" s="1" t="n">
        <v>0.5</v>
      </c>
      <c r="AD3894" s="1" t="n">
        <f aca="false">IF(F3894=0,0,Z3894/F3894)</f>
        <v>7.66666666666667</v>
      </c>
      <c r="AE3894" s="1" t="str">
        <f aca="false">IFERROR(LEFT(C3894,FIND("-",C3894)-1),C3894)</f>
        <v>PG</v>
      </c>
      <c r="AF3894" s="1" t="str">
        <f aca="false">B3894&amp;"|"&amp;A3894</f>
        <v>Jameer Nelson|2016</v>
      </c>
      <c r="AG3894" s="1" t="n">
        <f aca="false">SUMPRODUCT(($A$2:$A$4670=A3894)*($Z$2:$Z$4670&gt;Z3894))+1</f>
        <v>300</v>
      </c>
    </row>
    <row r="3895" customFormat="false" ht="15" hidden="false" customHeight="false" outlineLevel="0" collapsed="false">
      <c r="A3895" s="1" t="n">
        <v>2016</v>
      </c>
      <c r="B3895" s="1" t="s">
        <v>770</v>
      </c>
      <c r="C3895" s="1" t="s">
        <v>128</v>
      </c>
      <c r="D3895" s="1" t="n">
        <v>26</v>
      </c>
      <c r="E3895" s="1" t="s">
        <v>173</v>
      </c>
      <c r="F3895" s="1" t="n">
        <v>51</v>
      </c>
      <c r="G3895" s="1" t="n">
        <v>15</v>
      </c>
      <c r="H3895" s="1" t="n">
        <v>721</v>
      </c>
      <c r="I3895" s="1" t="n">
        <v>67</v>
      </c>
      <c r="J3895" s="1" t="n">
        <v>178</v>
      </c>
      <c r="K3895" s="1" t="n">
        <v>0.376</v>
      </c>
      <c r="L3895" s="1" t="n">
        <v>23</v>
      </c>
      <c r="M3895" s="1" t="n">
        <v>86</v>
      </c>
      <c r="N3895" s="1" t="n">
        <v>0.267</v>
      </c>
      <c r="O3895" s="1" t="n">
        <v>22</v>
      </c>
      <c r="P3895" s="1" t="n">
        <v>29</v>
      </c>
      <c r="Q3895" s="1" t="n">
        <v>0.759</v>
      </c>
      <c r="R3895" s="1" t="n">
        <v>13</v>
      </c>
      <c r="S3895" s="1" t="n">
        <v>73</v>
      </c>
      <c r="T3895" s="1" t="n">
        <v>86</v>
      </c>
      <c r="U3895" s="1" t="n">
        <v>41</v>
      </c>
      <c r="V3895" s="1" t="n">
        <v>21</v>
      </c>
      <c r="W3895" s="1" t="n">
        <v>14</v>
      </c>
      <c r="X3895" s="1" t="n">
        <v>42</v>
      </c>
      <c r="Y3895" s="1" t="n">
        <v>54</v>
      </c>
      <c r="Z3895" s="1" t="n">
        <v>179</v>
      </c>
      <c r="AA3895" s="1" t="n">
        <v>6</v>
      </c>
      <c r="AB3895" s="1" t="n">
        <v>0.469</v>
      </c>
      <c r="AC3895" s="1" t="n">
        <v>-0.3</v>
      </c>
      <c r="AD3895" s="1" t="n">
        <f aca="false">IF(F3895=0,0,Z3895/F3895)</f>
        <v>3.50980392156863</v>
      </c>
      <c r="AE3895" s="1" t="str">
        <f aca="false">IFERROR(LEFT(C3895,FIND("-",C3895)-1),C3895)</f>
        <v>SG</v>
      </c>
      <c r="AF3895" s="1" t="str">
        <f aca="false">B3895&amp;"|"&amp;A3895</f>
        <v>James Anderson|2016</v>
      </c>
      <c r="AG3895" s="1" t="n">
        <f aca="false">SUMPRODUCT(($A$2:$A$4670=A3895)*($Z$2:$Z$4670&gt;Z3895))+1</f>
        <v>342</v>
      </c>
    </row>
    <row r="3896" customFormat="false" ht="15" hidden="false" customHeight="false" outlineLevel="0" collapsed="false">
      <c r="A3896" s="1" t="n">
        <v>2016</v>
      </c>
      <c r="B3896" s="1" t="s">
        <v>1081</v>
      </c>
      <c r="C3896" s="1" t="s">
        <v>123</v>
      </c>
      <c r="D3896" s="1" t="n">
        <v>25</v>
      </c>
      <c r="E3896" s="1" t="s">
        <v>115</v>
      </c>
      <c r="F3896" s="1" t="n">
        <v>22</v>
      </c>
      <c r="G3896" s="1" t="n">
        <v>5</v>
      </c>
      <c r="H3896" s="1" t="n">
        <v>329</v>
      </c>
      <c r="I3896" s="1" t="n">
        <v>54</v>
      </c>
      <c r="J3896" s="1" t="n">
        <v>113</v>
      </c>
      <c r="K3896" s="1" t="n">
        <v>0.478</v>
      </c>
      <c r="L3896" s="1" t="n">
        <v>26</v>
      </c>
      <c r="M3896" s="1" t="n">
        <v>58</v>
      </c>
      <c r="N3896" s="1" t="n">
        <v>0.448</v>
      </c>
      <c r="O3896" s="1" t="n">
        <v>25</v>
      </c>
      <c r="P3896" s="1" t="n">
        <v>34</v>
      </c>
      <c r="Q3896" s="1" t="n">
        <v>0.735</v>
      </c>
      <c r="R3896" s="1" t="n">
        <v>21</v>
      </c>
      <c r="S3896" s="1" t="n">
        <v>21</v>
      </c>
      <c r="T3896" s="1" t="n">
        <v>42</v>
      </c>
      <c r="U3896" s="1" t="n">
        <v>21</v>
      </c>
      <c r="V3896" s="1" t="n">
        <v>16</v>
      </c>
      <c r="W3896" s="1" t="n">
        <v>5</v>
      </c>
      <c r="X3896" s="1" t="n">
        <v>19</v>
      </c>
      <c r="Y3896" s="1" t="n">
        <v>28</v>
      </c>
      <c r="Z3896" s="1" t="n">
        <v>159</v>
      </c>
      <c r="AA3896" s="1" t="n">
        <v>17.8</v>
      </c>
      <c r="AB3896" s="1" t="n">
        <v>0.621</v>
      </c>
      <c r="AC3896" s="1" t="n">
        <v>0.9</v>
      </c>
      <c r="AD3896" s="1" t="n">
        <f aca="false">IF(F3896=0,0,Z3896/F3896)</f>
        <v>7.22727272727273</v>
      </c>
      <c r="AE3896" s="1" t="str">
        <f aca="false">IFERROR(LEFT(C3896,FIND("-",C3896)-1),C3896)</f>
        <v>SF</v>
      </c>
      <c r="AF3896" s="1" t="str">
        <f aca="false">B3896&amp;"|"&amp;A3896</f>
        <v>James Ennis|2016</v>
      </c>
      <c r="AG3896" s="1" t="n">
        <f aca="false">SUMPRODUCT(($A$2:$A$4670=A3896)*($Z$2:$Z$4670&gt;Z3896))+1</f>
        <v>349</v>
      </c>
    </row>
    <row r="3897" customFormat="false" ht="15" hidden="false" customHeight="false" outlineLevel="0" collapsed="false">
      <c r="A3897" s="1" t="n">
        <v>2016</v>
      </c>
      <c r="B3897" s="1" t="s">
        <v>700</v>
      </c>
      <c r="C3897" s="1" t="s">
        <v>128</v>
      </c>
      <c r="D3897" s="1" t="n">
        <v>26</v>
      </c>
      <c r="E3897" s="1" t="s">
        <v>103</v>
      </c>
      <c r="F3897" s="1" t="n">
        <v>82</v>
      </c>
      <c r="G3897" s="1" t="n">
        <v>82</v>
      </c>
      <c r="H3897" s="1" t="n">
        <v>3125</v>
      </c>
      <c r="I3897" s="1" t="n">
        <v>710</v>
      </c>
      <c r="J3897" s="1" t="n">
        <v>1617</v>
      </c>
      <c r="K3897" s="1" t="n">
        <v>0.439</v>
      </c>
      <c r="L3897" s="1" t="n">
        <v>236</v>
      </c>
      <c r="M3897" s="1" t="n">
        <v>657</v>
      </c>
      <c r="N3897" s="1" t="n">
        <v>0.359</v>
      </c>
      <c r="O3897" s="1" t="n">
        <v>720</v>
      </c>
      <c r="P3897" s="1" t="n">
        <v>837</v>
      </c>
      <c r="Q3897" s="1" t="n">
        <v>0.86</v>
      </c>
      <c r="R3897" s="1" t="n">
        <v>63</v>
      </c>
      <c r="S3897" s="1" t="n">
        <v>438</v>
      </c>
      <c r="T3897" s="1" t="n">
        <v>501</v>
      </c>
      <c r="U3897" s="1" t="n">
        <v>612</v>
      </c>
      <c r="V3897" s="1" t="n">
        <v>139</v>
      </c>
      <c r="W3897" s="1" t="n">
        <v>51</v>
      </c>
      <c r="X3897" s="1" t="n">
        <v>374</v>
      </c>
      <c r="Y3897" s="1" t="n">
        <v>229</v>
      </c>
      <c r="Z3897" s="1" t="n">
        <v>2376</v>
      </c>
      <c r="AA3897" s="1" t="n">
        <v>25.3</v>
      </c>
      <c r="AB3897" s="1" t="n">
        <v>0.598</v>
      </c>
      <c r="AC3897" s="1" t="n">
        <v>13.3</v>
      </c>
      <c r="AD3897" s="1" t="n">
        <f aca="false">IF(F3897=0,0,Z3897/F3897)</f>
        <v>28.9756097560976</v>
      </c>
      <c r="AE3897" s="1" t="str">
        <f aca="false">IFERROR(LEFT(C3897,FIND("-",C3897)-1),C3897)</f>
        <v>SG</v>
      </c>
      <c r="AF3897" s="1" t="str">
        <f aca="false">B3897&amp;"|"&amp;A3897</f>
        <v>James Harden|2016</v>
      </c>
      <c r="AG3897" s="1" t="n">
        <f aca="false">SUMPRODUCT(($A$2:$A$4670=A3897)*($Z$2:$Z$4670&gt;Z3897))+1</f>
        <v>1</v>
      </c>
    </row>
    <row r="3898" customFormat="false" ht="15" hidden="false" customHeight="false" outlineLevel="0" collapsed="false">
      <c r="A3898" s="1" t="n">
        <v>2016</v>
      </c>
      <c r="B3898" s="1" t="s">
        <v>701</v>
      </c>
      <c r="C3898" s="1" t="s">
        <v>92</v>
      </c>
      <c r="D3898" s="1" t="n">
        <v>28</v>
      </c>
      <c r="E3898" s="1" t="s">
        <v>147</v>
      </c>
      <c r="F3898" s="1" t="n">
        <v>57</v>
      </c>
      <c r="G3898" s="1" t="n">
        <v>32</v>
      </c>
      <c r="H3898" s="1" t="n">
        <v>926</v>
      </c>
      <c r="I3898" s="1" t="n">
        <v>114</v>
      </c>
      <c r="J3898" s="1" t="n">
        <v>240</v>
      </c>
      <c r="K3898" s="1" t="n">
        <v>0.475</v>
      </c>
      <c r="L3898" s="1" t="n">
        <v>20</v>
      </c>
      <c r="M3898" s="1" t="n">
        <v>66</v>
      </c>
      <c r="N3898" s="1" t="n">
        <v>0.303</v>
      </c>
      <c r="O3898" s="1" t="n">
        <v>39</v>
      </c>
      <c r="P3898" s="1" t="n">
        <v>68</v>
      </c>
      <c r="Q3898" s="1" t="n">
        <v>0.574</v>
      </c>
      <c r="R3898" s="1" t="n">
        <v>28</v>
      </c>
      <c r="S3898" s="1" t="n">
        <v>98</v>
      </c>
      <c r="T3898" s="1" t="n">
        <v>126</v>
      </c>
      <c r="U3898" s="1" t="n">
        <v>67</v>
      </c>
      <c r="V3898" s="1" t="n">
        <v>29</v>
      </c>
      <c r="W3898" s="1" t="n">
        <v>33</v>
      </c>
      <c r="X3898" s="1" t="n">
        <v>54</v>
      </c>
      <c r="Y3898" s="1" t="n">
        <v>84</v>
      </c>
      <c r="Z3898" s="1" t="n">
        <v>287</v>
      </c>
      <c r="AA3898" s="1" t="n">
        <v>11.4</v>
      </c>
      <c r="AB3898" s="1" t="n">
        <v>0.532</v>
      </c>
      <c r="AC3898" s="1" t="n">
        <v>1.3</v>
      </c>
      <c r="AD3898" s="1" t="n">
        <f aca="false">IF(F3898=0,0,Z3898/F3898)</f>
        <v>5.03508771929825</v>
      </c>
      <c r="AE3898" s="1" t="str">
        <f aca="false">IFERROR(LEFT(C3898,FIND("-",C3898)-1),C3898)</f>
        <v>PF</v>
      </c>
      <c r="AF3898" s="1" t="str">
        <f aca="false">B3898&amp;"|"&amp;A3898</f>
        <v>James Johnson|2016</v>
      </c>
      <c r="AG3898" s="1" t="n">
        <f aca="false">SUMPRODUCT(($A$2:$A$4670=A3898)*($Z$2:$Z$4670&gt;Z3898))+1</f>
        <v>304</v>
      </c>
    </row>
    <row r="3899" customFormat="false" ht="15" hidden="false" customHeight="false" outlineLevel="0" collapsed="false">
      <c r="A3899" s="1" t="n">
        <v>2016</v>
      </c>
      <c r="B3899" s="1" t="s">
        <v>325</v>
      </c>
      <c r="C3899" s="1" t="s">
        <v>123</v>
      </c>
      <c r="D3899" s="1" t="n">
        <v>35</v>
      </c>
      <c r="E3899" s="1" t="s">
        <v>135</v>
      </c>
      <c r="F3899" s="1" t="n">
        <v>48</v>
      </c>
      <c r="G3899" s="1" t="n">
        <v>0</v>
      </c>
      <c r="H3899" s="1" t="n">
        <v>463</v>
      </c>
      <c r="I3899" s="1" t="n">
        <v>58</v>
      </c>
      <c r="J3899" s="1" t="n">
        <v>142</v>
      </c>
      <c r="K3899" s="1" t="n">
        <v>0.408</v>
      </c>
      <c r="L3899" s="1" t="n">
        <v>41</v>
      </c>
      <c r="M3899" s="1" t="n">
        <v>104</v>
      </c>
      <c r="N3899" s="1" t="n">
        <v>0.394</v>
      </c>
      <c r="O3899" s="1" t="n">
        <v>21</v>
      </c>
      <c r="P3899" s="1" t="n">
        <v>26</v>
      </c>
      <c r="Q3899" s="1" t="n">
        <v>0.808</v>
      </c>
      <c r="R3899" s="1" t="n">
        <v>8</v>
      </c>
      <c r="S3899" s="1" t="n">
        <v>42</v>
      </c>
      <c r="T3899" s="1" t="n">
        <v>50</v>
      </c>
      <c r="U3899" s="1" t="n">
        <v>14</v>
      </c>
      <c r="V3899" s="1" t="n">
        <v>11</v>
      </c>
      <c r="W3899" s="1" t="n">
        <v>10</v>
      </c>
      <c r="X3899" s="1" t="n">
        <v>13</v>
      </c>
      <c r="Y3899" s="1" t="n">
        <v>50</v>
      </c>
      <c r="Z3899" s="1" t="n">
        <v>178</v>
      </c>
      <c r="AA3899" s="1" t="n">
        <v>11.6</v>
      </c>
      <c r="AB3899" s="1" t="n">
        <v>0.58</v>
      </c>
      <c r="AC3899" s="1" t="n">
        <v>1.2</v>
      </c>
      <c r="AD3899" s="1" t="n">
        <f aca="false">IF(F3899=0,0,Z3899/F3899)</f>
        <v>3.70833333333333</v>
      </c>
      <c r="AE3899" s="1" t="str">
        <f aca="false">IFERROR(LEFT(C3899,FIND("-",C3899)-1),C3899)</f>
        <v>SF</v>
      </c>
      <c r="AF3899" s="1" t="str">
        <f aca="false">B3899&amp;"|"&amp;A3899</f>
        <v>James Jones|2016</v>
      </c>
      <c r="AG3899" s="1" t="n">
        <f aca="false">SUMPRODUCT(($A$2:$A$4670=A3899)*($Z$2:$Z$4670&gt;Z3899))+1</f>
        <v>343</v>
      </c>
    </row>
    <row r="3900" customFormat="false" ht="15" hidden="false" customHeight="false" outlineLevel="0" collapsed="false">
      <c r="A3900" s="1" t="n">
        <v>2016</v>
      </c>
      <c r="B3900" s="1" t="s">
        <v>1082</v>
      </c>
      <c r="C3900" s="1" t="s">
        <v>92</v>
      </c>
      <c r="D3900" s="1" t="n">
        <v>23</v>
      </c>
      <c r="E3900" s="1" t="s">
        <v>117</v>
      </c>
      <c r="F3900" s="1" t="n">
        <v>41</v>
      </c>
      <c r="G3900" s="1" t="n">
        <v>1</v>
      </c>
      <c r="H3900" s="1" t="n">
        <v>262</v>
      </c>
      <c r="I3900" s="1" t="n">
        <v>45</v>
      </c>
      <c r="J3900" s="1" t="n">
        <v>84</v>
      </c>
      <c r="K3900" s="1" t="n">
        <v>0.536</v>
      </c>
      <c r="L3900" s="1" t="n">
        <v>1</v>
      </c>
      <c r="M3900" s="1" t="n">
        <v>2</v>
      </c>
      <c r="N3900" s="1" t="n">
        <v>0.5</v>
      </c>
      <c r="O3900" s="1" t="n">
        <v>26</v>
      </c>
      <c r="P3900" s="1" t="n">
        <v>49</v>
      </c>
      <c r="Q3900" s="1" t="n">
        <v>0.531</v>
      </c>
      <c r="R3900" s="1" t="n">
        <v>30</v>
      </c>
      <c r="S3900" s="1" t="n">
        <v>28</v>
      </c>
      <c r="T3900" s="1" t="n">
        <v>58</v>
      </c>
      <c r="U3900" s="1" t="n">
        <v>17</v>
      </c>
      <c r="V3900" s="1" t="n">
        <v>10</v>
      </c>
      <c r="W3900" s="1" t="n">
        <v>8</v>
      </c>
      <c r="X3900" s="1" t="n">
        <v>16</v>
      </c>
      <c r="Y3900" s="1" t="n">
        <v>39</v>
      </c>
      <c r="Z3900" s="1" t="n">
        <v>117</v>
      </c>
      <c r="AA3900" s="1" t="n">
        <v>15.9</v>
      </c>
      <c r="AB3900" s="1" t="n">
        <v>0.554</v>
      </c>
      <c r="AC3900" s="1" t="n">
        <v>0.8</v>
      </c>
      <c r="AD3900" s="1" t="n">
        <f aca="false">IF(F3900=0,0,Z3900/F3900)</f>
        <v>2.85365853658537</v>
      </c>
      <c r="AE3900" s="1" t="str">
        <f aca="false">IFERROR(LEFT(C3900,FIND("-",C3900)-1),C3900)</f>
        <v>PF</v>
      </c>
      <c r="AF3900" s="1" t="str">
        <f aca="false">B3900&amp;"|"&amp;A3900</f>
        <v>James Michael|2016</v>
      </c>
      <c r="AG3900" s="1" t="n">
        <f aca="false">SUMPRODUCT(($A$2:$A$4670=A3900)*($Z$2:$Z$4670&gt;Z3900))+1</f>
        <v>376</v>
      </c>
    </row>
    <row r="3901" customFormat="false" ht="15" hidden="false" customHeight="false" outlineLevel="0" collapsed="false">
      <c r="A3901" s="1" t="n">
        <v>2016</v>
      </c>
      <c r="B3901" s="1" t="s">
        <v>1083</v>
      </c>
      <c r="C3901" s="1" t="s">
        <v>128</v>
      </c>
      <c r="D3901" s="1" t="n">
        <v>20</v>
      </c>
      <c r="E3901" s="1" t="s">
        <v>199</v>
      </c>
      <c r="F3901" s="1" t="n">
        <v>29</v>
      </c>
      <c r="G3901" s="1" t="n">
        <v>0</v>
      </c>
      <c r="H3901" s="1" t="n">
        <v>199</v>
      </c>
      <c r="I3901" s="1" t="n">
        <v>11</v>
      </c>
      <c r="J3901" s="1" t="n">
        <v>36</v>
      </c>
      <c r="K3901" s="1" t="n">
        <v>0.306</v>
      </c>
      <c r="L3901" s="1" t="n">
        <v>6</v>
      </c>
      <c r="M3901" s="1" t="n">
        <v>26</v>
      </c>
      <c r="N3901" s="1" t="n">
        <v>0.231</v>
      </c>
      <c r="O3901" s="1" t="n">
        <v>1</v>
      </c>
      <c r="P3901" s="1" t="n">
        <v>4</v>
      </c>
      <c r="Q3901" s="1" t="n">
        <v>0.25</v>
      </c>
      <c r="R3901" s="1" t="n">
        <v>4</v>
      </c>
      <c r="S3901" s="1" t="n">
        <v>22</v>
      </c>
      <c r="T3901" s="1" t="n">
        <v>26</v>
      </c>
      <c r="U3901" s="1" t="n">
        <v>9</v>
      </c>
      <c r="V3901" s="1" t="n">
        <v>6</v>
      </c>
      <c r="W3901" s="1" t="n">
        <v>1</v>
      </c>
      <c r="X3901" s="1" t="n">
        <v>5</v>
      </c>
      <c r="Y3901" s="1" t="n">
        <v>17</v>
      </c>
      <c r="Z3901" s="1" t="n">
        <v>29</v>
      </c>
      <c r="AA3901" s="1" t="n">
        <v>3.6</v>
      </c>
      <c r="AB3901" s="1" t="n">
        <v>0.384</v>
      </c>
      <c r="AC3901" s="1" t="n">
        <v>0.1</v>
      </c>
      <c r="AD3901" s="1" t="n">
        <f aca="false">IF(F3901=0,0,Z3901/F3901)</f>
        <v>1</v>
      </c>
      <c r="AE3901" s="1" t="str">
        <f aca="false">IFERROR(LEFT(C3901,FIND("-",C3901)-1),C3901)</f>
        <v>SG</v>
      </c>
      <c r="AF3901" s="1" t="str">
        <f aca="false">B3901&amp;"|"&amp;A3901</f>
        <v>James Young|2016</v>
      </c>
      <c r="AG3901" s="1" t="n">
        <f aca="false">SUMPRODUCT(($A$2:$A$4670=A3901)*($Z$2:$Z$4670&gt;Z3901))+1</f>
        <v>431</v>
      </c>
    </row>
    <row r="3902" customFormat="false" ht="15" hidden="false" customHeight="false" outlineLevel="0" collapsed="false">
      <c r="A3902" s="1" t="n">
        <v>2016</v>
      </c>
      <c r="B3902" s="1" t="s">
        <v>918</v>
      </c>
      <c r="C3902" s="1" t="s">
        <v>128</v>
      </c>
      <c r="D3902" s="1" t="n">
        <v>24</v>
      </c>
      <c r="E3902" s="1" t="s">
        <v>115</v>
      </c>
      <c r="F3902" s="1" t="n">
        <v>44</v>
      </c>
      <c r="G3902" s="1" t="n">
        <v>3</v>
      </c>
      <c r="H3902" s="1" t="n">
        <v>410</v>
      </c>
      <c r="I3902" s="1" t="n">
        <v>36</v>
      </c>
      <c r="J3902" s="1" t="n">
        <v>105</v>
      </c>
      <c r="K3902" s="1" t="n">
        <v>0.343</v>
      </c>
      <c r="L3902" s="1" t="n">
        <v>12</v>
      </c>
      <c r="M3902" s="1" t="n">
        <v>39</v>
      </c>
      <c r="N3902" s="1" t="n">
        <v>0.308</v>
      </c>
      <c r="O3902" s="1" t="n">
        <v>36</v>
      </c>
      <c r="P3902" s="1" t="n">
        <v>55</v>
      </c>
      <c r="Q3902" s="1" t="n">
        <v>0.655</v>
      </c>
      <c r="R3902" s="1" t="n">
        <v>3</v>
      </c>
      <c r="S3902" s="1" t="n">
        <v>35</v>
      </c>
      <c r="T3902" s="1" t="n">
        <v>38</v>
      </c>
      <c r="U3902" s="1" t="n">
        <v>20</v>
      </c>
      <c r="V3902" s="1" t="n">
        <v>14</v>
      </c>
      <c r="W3902" s="1" t="n">
        <v>2</v>
      </c>
      <c r="X3902" s="1" t="n">
        <v>21</v>
      </c>
      <c r="Y3902" s="1" t="n">
        <v>41</v>
      </c>
      <c r="Z3902" s="1" t="n">
        <v>120</v>
      </c>
      <c r="AA3902" s="1" t="n">
        <v>5.9</v>
      </c>
      <c r="AB3902" s="1" t="n">
        <v>0.464</v>
      </c>
      <c r="AC3902" s="1" t="n">
        <v>0.1</v>
      </c>
      <c r="AD3902" s="1" t="n">
        <f aca="false">IF(F3902=0,0,Z3902/F3902)</f>
        <v>2.72727272727273</v>
      </c>
      <c r="AE3902" s="1" t="str">
        <f aca="false">IFERROR(LEFT(C3902,FIND("-",C3902)-1),C3902)</f>
        <v>SG</v>
      </c>
      <c r="AF3902" s="1" t="str">
        <f aca="false">B3902&amp;"|"&amp;A3902</f>
        <v>Jared Cunningham|2016</v>
      </c>
      <c r="AG3902" s="1" t="n">
        <f aca="false">SUMPRODUCT(($A$2:$A$4670=A3902)*($Z$2:$Z$4670&gt;Z3902))+1</f>
        <v>375</v>
      </c>
    </row>
    <row r="3903" customFormat="false" ht="15" hidden="false" customHeight="false" outlineLevel="0" collapsed="false">
      <c r="A3903" s="1" t="n">
        <v>2016</v>
      </c>
      <c r="B3903" s="1" t="s">
        <v>328</v>
      </c>
      <c r="C3903" s="1" t="s">
        <v>92</v>
      </c>
      <c r="D3903" s="1" t="n">
        <v>30</v>
      </c>
      <c r="E3903" s="1" t="s">
        <v>137</v>
      </c>
      <c r="F3903" s="1" t="n">
        <v>81</v>
      </c>
      <c r="G3903" s="1" t="n">
        <v>41</v>
      </c>
      <c r="H3903" s="1" t="n">
        <v>2098</v>
      </c>
      <c r="I3903" s="1" t="n">
        <v>233</v>
      </c>
      <c r="J3903" s="1" t="n">
        <v>487</v>
      </c>
      <c r="K3903" s="1" t="n">
        <v>0.478</v>
      </c>
      <c r="L3903" s="1" t="n">
        <v>100</v>
      </c>
      <c r="M3903" s="1" t="n">
        <v>238</v>
      </c>
      <c r="N3903" s="1" t="n">
        <v>0.42</v>
      </c>
      <c r="O3903" s="1" t="n">
        <v>72</v>
      </c>
      <c r="P3903" s="1" t="n">
        <v>98</v>
      </c>
      <c r="Q3903" s="1" t="n">
        <v>0.735</v>
      </c>
      <c r="R3903" s="1" t="n">
        <v>54</v>
      </c>
      <c r="S3903" s="1" t="n">
        <v>232</v>
      </c>
      <c r="T3903" s="1" t="n">
        <v>286</v>
      </c>
      <c r="U3903" s="1" t="n">
        <v>170</v>
      </c>
      <c r="V3903" s="1" t="n">
        <v>75</v>
      </c>
      <c r="W3903" s="1" t="n">
        <v>18</v>
      </c>
      <c r="X3903" s="1" t="n">
        <v>80</v>
      </c>
      <c r="Y3903" s="1" t="n">
        <v>190</v>
      </c>
      <c r="Z3903" s="1" t="n">
        <v>638</v>
      </c>
      <c r="AA3903" s="1" t="n">
        <v>11.7</v>
      </c>
      <c r="AB3903" s="1" t="n">
        <v>0.602</v>
      </c>
      <c r="AC3903" s="1" t="n">
        <v>4.6</v>
      </c>
      <c r="AD3903" s="1" t="n">
        <f aca="false">IF(F3903=0,0,Z3903/F3903)</f>
        <v>7.87654320987654</v>
      </c>
      <c r="AE3903" s="1" t="str">
        <f aca="false">IFERROR(LEFT(C3903,FIND("-",C3903)-1),C3903)</f>
        <v>PF</v>
      </c>
      <c r="AF3903" s="1" t="str">
        <f aca="false">B3903&amp;"|"&amp;A3903</f>
        <v>Jared Dudley|2016</v>
      </c>
      <c r="AG3903" s="1" t="n">
        <f aca="false">SUMPRODUCT(($A$2:$A$4670=A3903)*($Z$2:$Z$4670&gt;Z3903))+1</f>
        <v>157</v>
      </c>
    </row>
    <row r="3904" customFormat="false" ht="15" hidden="false" customHeight="false" outlineLevel="0" collapsed="false">
      <c r="A3904" s="1" t="n">
        <v>2016</v>
      </c>
      <c r="B3904" s="1" t="s">
        <v>919</v>
      </c>
      <c r="C3904" s="1" t="s">
        <v>92</v>
      </c>
      <c r="D3904" s="1" t="n">
        <v>23</v>
      </c>
      <c r="E3904" s="1" t="s">
        <v>199</v>
      </c>
      <c r="F3904" s="1" t="n">
        <v>81</v>
      </c>
      <c r="G3904" s="1" t="n">
        <v>73</v>
      </c>
      <c r="H3904" s="1" t="n">
        <v>1915</v>
      </c>
      <c r="I3904" s="1" t="n">
        <v>351</v>
      </c>
      <c r="J3904" s="1" t="n">
        <v>806</v>
      </c>
      <c r="K3904" s="1" t="n">
        <v>0.435</v>
      </c>
      <c r="L3904" s="1" t="n">
        <v>29</v>
      </c>
      <c r="M3904" s="1" t="n">
        <v>103</v>
      </c>
      <c r="N3904" s="1" t="n">
        <v>0.282</v>
      </c>
      <c r="O3904" s="1" t="n">
        <v>103</v>
      </c>
      <c r="P3904" s="1" t="n">
        <v>161</v>
      </c>
      <c r="Q3904" s="1" t="n">
        <v>0.64</v>
      </c>
      <c r="R3904" s="1" t="n">
        <v>194</v>
      </c>
      <c r="S3904" s="1" t="n">
        <v>479</v>
      </c>
      <c r="T3904" s="1" t="n">
        <v>673</v>
      </c>
      <c r="U3904" s="1" t="n">
        <v>187</v>
      </c>
      <c r="V3904" s="1" t="n">
        <v>75</v>
      </c>
      <c r="W3904" s="1" t="n">
        <v>47</v>
      </c>
      <c r="X3904" s="1" t="n">
        <v>102</v>
      </c>
      <c r="Y3904" s="1" t="n">
        <v>209</v>
      </c>
      <c r="Z3904" s="1" t="n">
        <v>834</v>
      </c>
      <c r="AA3904" s="1" t="n">
        <v>16.7</v>
      </c>
      <c r="AB3904" s="1" t="n">
        <v>0.476</v>
      </c>
      <c r="AC3904" s="1" t="n">
        <v>4.8</v>
      </c>
      <c r="AD3904" s="1" t="n">
        <f aca="false">IF(F3904=0,0,Z3904/F3904)</f>
        <v>10.2962962962963</v>
      </c>
      <c r="AE3904" s="1" t="str">
        <f aca="false">IFERROR(LEFT(C3904,FIND("-",C3904)-1),C3904)</f>
        <v>PF</v>
      </c>
      <c r="AF3904" s="1" t="str">
        <f aca="false">B3904&amp;"|"&amp;A3904</f>
        <v>Jared Sullinger|2016</v>
      </c>
      <c r="AG3904" s="1" t="n">
        <f aca="false">SUMPRODUCT(($A$2:$A$4670=A3904)*($Z$2:$Z$4670&gt;Z3904))+1</f>
        <v>114</v>
      </c>
    </row>
    <row r="3905" customFormat="false" ht="15" hidden="false" customHeight="false" outlineLevel="0" collapsed="false">
      <c r="A3905" s="1" t="n">
        <v>2016</v>
      </c>
      <c r="B3905" s="1" t="s">
        <v>1155</v>
      </c>
      <c r="C3905" s="1" t="s">
        <v>123</v>
      </c>
      <c r="D3905" s="1" t="n">
        <v>24</v>
      </c>
      <c r="E3905" s="1" t="s">
        <v>137</v>
      </c>
      <c r="F3905" s="1" t="n">
        <v>26</v>
      </c>
      <c r="G3905" s="1" t="n">
        <v>0</v>
      </c>
      <c r="H3905" s="1" t="n">
        <v>147</v>
      </c>
      <c r="I3905" s="1" t="n">
        <v>20</v>
      </c>
      <c r="J3905" s="1" t="n">
        <v>65</v>
      </c>
      <c r="K3905" s="1" t="n">
        <v>0.308</v>
      </c>
      <c r="L3905" s="1" t="n">
        <v>15</v>
      </c>
      <c r="M3905" s="1" t="n">
        <v>47</v>
      </c>
      <c r="N3905" s="1" t="n">
        <v>0.319</v>
      </c>
      <c r="O3905" s="1" t="n">
        <v>8</v>
      </c>
      <c r="P3905" s="1" t="n">
        <v>8</v>
      </c>
      <c r="Q3905" s="1" t="n">
        <v>1</v>
      </c>
      <c r="R3905" s="1" t="n">
        <v>2</v>
      </c>
      <c r="S3905" s="1" t="n">
        <v>21</v>
      </c>
      <c r="T3905" s="1" t="n">
        <v>23</v>
      </c>
      <c r="U3905" s="1" t="n">
        <v>5</v>
      </c>
      <c r="V3905" s="1" t="n">
        <v>5</v>
      </c>
      <c r="W3905" s="1" t="n">
        <v>1</v>
      </c>
      <c r="X3905" s="1" t="n">
        <v>1</v>
      </c>
      <c r="Y3905" s="1" t="n">
        <v>5</v>
      </c>
      <c r="Z3905" s="1" t="n">
        <v>63</v>
      </c>
      <c r="AA3905" s="1" t="n">
        <v>11</v>
      </c>
      <c r="AB3905" s="1" t="n">
        <v>0.46</v>
      </c>
      <c r="AC3905" s="1" t="n">
        <v>0.1</v>
      </c>
      <c r="AD3905" s="1" t="n">
        <f aca="false">IF(F3905=0,0,Z3905/F3905)</f>
        <v>2.42307692307692</v>
      </c>
      <c r="AE3905" s="1" t="str">
        <f aca="false">IFERROR(LEFT(C3905,FIND("-",C3905)-1),C3905)</f>
        <v>SF</v>
      </c>
      <c r="AF3905" s="1" t="str">
        <f aca="false">B3905&amp;"|"&amp;A3905</f>
        <v>Jarell Eddie|2016</v>
      </c>
      <c r="AG3905" s="1" t="n">
        <f aca="false">SUMPRODUCT(($A$2:$A$4670=A3905)*($Z$2:$Z$4670&gt;Z3905))+1</f>
        <v>411</v>
      </c>
    </row>
    <row r="3906" customFormat="false" ht="15" hidden="false" customHeight="false" outlineLevel="0" collapsed="false">
      <c r="A3906" s="1" t="n">
        <v>2016</v>
      </c>
      <c r="B3906" s="1" t="s">
        <v>1156</v>
      </c>
      <c r="C3906" s="1" t="s">
        <v>92</v>
      </c>
      <c r="D3906" s="1" t="n">
        <v>21</v>
      </c>
      <c r="E3906" s="1" t="s">
        <v>140</v>
      </c>
      <c r="F3906" s="1" t="n">
        <v>27</v>
      </c>
      <c r="G3906" s="1" t="n">
        <v>0</v>
      </c>
      <c r="H3906" s="1" t="n">
        <v>380</v>
      </c>
      <c r="I3906" s="1" t="n">
        <v>54</v>
      </c>
      <c r="J3906" s="1" t="n">
        <v>116</v>
      </c>
      <c r="K3906" s="1" t="n">
        <v>0.466</v>
      </c>
      <c r="L3906" s="1" t="n">
        <v>0</v>
      </c>
      <c r="M3906" s="1" t="n">
        <v>2</v>
      </c>
      <c r="N3906" s="1" t="n">
        <v>0</v>
      </c>
      <c r="O3906" s="1" t="n">
        <v>45</v>
      </c>
      <c r="P3906" s="1" t="n">
        <v>62</v>
      </c>
      <c r="Q3906" s="1" t="n">
        <v>0.726</v>
      </c>
      <c r="R3906" s="1" t="n">
        <v>39</v>
      </c>
      <c r="S3906" s="1" t="n">
        <v>47</v>
      </c>
      <c r="T3906" s="1" t="n">
        <v>86</v>
      </c>
      <c r="U3906" s="1" t="n">
        <v>15</v>
      </c>
      <c r="V3906" s="1" t="n">
        <v>8</v>
      </c>
      <c r="W3906" s="1" t="n">
        <v>7</v>
      </c>
      <c r="X3906" s="1" t="n">
        <v>19</v>
      </c>
      <c r="Y3906" s="1" t="n">
        <v>58</v>
      </c>
      <c r="Z3906" s="1" t="n">
        <v>153</v>
      </c>
      <c r="AA3906" s="1" t="n">
        <v>14</v>
      </c>
      <c r="AB3906" s="1" t="n">
        <v>0.534</v>
      </c>
      <c r="AC3906" s="1" t="n">
        <v>0.8</v>
      </c>
      <c r="AD3906" s="1" t="n">
        <f aca="false">IF(F3906=0,0,Z3906/F3906)</f>
        <v>5.66666666666667</v>
      </c>
      <c r="AE3906" s="1" t="str">
        <f aca="false">IFERROR(LEFT(C3906,FIND("-",C3906)-1),C3906)</f>
        <v>PF</v>
      </c>
      <c r="AF3906" s="1" t="str">
        <f aca="false">B3906&amp;"|"&amp;A3906</f>
        <v>Jarell Martin|2016</v>
      </c>
      <c r="AG3906" s="1" t="n">
        <f aca="false">SUMPRODUCT(($A$2:$A$4670=A3906)*($Z$2:$Z$4670&gt;Z3906))+1</f>
        <v>352</v>
      </c>
    </row>
    <row r="3907" customFormat="false" ht="15" hidden="false" customHeight="false" outlineLevel="0" collapsed="false">
      <c r="A3907" s="1" t="n">
        <v>2016</v>
      </c>
      <c r="B3907" s="1" t="s">
        <v>1084</v>
      </c>
      <c r="C3907" s="1" t="s">
        <v>105</v>
      </c>
      <c r="D3907" s="1" t="n">
        <v>22</v>
      </c>
      <c r="E3907" s="1" t="s">
        <v>115</v>
      </c>
      <c r="F3907" s="1" t="n">
        <v>7</v>
      </c>
      <c r="G3907" s="1" t="n">
        <v>0</v>
      </c>
      <c r="H3907" s="1" t="n">
        <v>18</v>
      </c>
      <c r="I3907" s="1" t="n">
        <v>3</v>
      </c>
      <c r="J3907" s="1" t="n">
        <v>5</v>
      </c>
      <c r="K3907" s="1" t="n">
        <v>0.6</v>
      </c>
      <c r="L3907" s="1" t="n">
        <v>0</v>
      </c>
      <c r="M3907" s="1" t="n">
        <v>0</v>
      </c>
      <c r="O3907" s="1" t="n">
        <v>1</v>
      </c>
      <c r="P3907" s="1" t="n">
        <v>2</v>
      </c>
      <c r="Q3907" s="1" t="n">
        <v>0.5</v>
      </c>
      <c r="R3907" s="1" t="n">
        <v>1</v>
      </c>
      <c r="S3907" s="1" t="n">
        <v>3</v>
      </c>
      <c r="T3907" s="1" t="n">
        <v>4</v>
      </c>
      <c r="U3907" s="1" t="n">
        <v>1</v>
      </c>
      <c r="V3907" s="1" t="n">
        <v>1</v>
      </c>
      <c r="W3907" s="1" t="n">
        <v>0</v>
      </c>
      <c r="X3907" s="1" t="n">
        <v>0</v>
      </c>
      <c r="Y3907" s="1" t="n">
        <v>1</v>
      </c>
      <c r="Z3907" s="1" t="n">
        <v>7</v>
      </c>
      <c r="AA3907" s="1" t="n">
        <v>20</v>
      </c>
      <c r="AB3907" s="1" t="n">
        <v>0.595</v>
      </c>
      <c r="AC3907" s="1" t="n">
        <v>0.1</v>
      </c>
      <c r="AD3907" s="1" t="n">
        <f aca="false">IF(F3907=0,0,Z3907/F3907)</f>
        <v>1</v>
      </c>
      <c r="AE3907" s="1" t="str">
        <f aca="false">IFERROR(LEFT(C3907,FIND("-",C3907)-1),C3907)</f>
        <v>C</v>
      </c>
      <c r="AF3907" s="1" t="str">
        <f aca="false">B3907&amp;"|"&amp;A3907</f>
        <v>Jarnell Stokes|2016</v>
      </c>
      <c r="AG3907" s="1" t="n">
        <f aca="false">SUMPRODUCT(($A$2:$A$4670=A3907)*($Z$2:$Z$4670&gt;Z3907))+1</f>
        <v>463</v>
      </c>
    </row>
    <row r="3908" customFormat="false" ht="15" hidden="false" customHeight="false" outlineLevel="0" collapsed="false">
      <c r="A3908" s="1" t="n">
        <v>2016</v>
      </c>
      <c r="B3908" s="1" t="s">
        <v>330</v>
      </c>
      <c r="C3908" s="1" t="s">
        <v>102</v>
      </c>
      <c r="D3908" s="1" t="n">
        <v>32</v>
      </c>
      <c r="E3908" s="1" t="s">
        <v>891</v>
      </c>
      <c r="F3908" s="1" t="n">
        <v>32</v>
      </c>
      <c r="G3908" s="1" t="n">
        <v>32</v>
      </c>
      <c r="H3908" s="1" t="n">
        <v>1027</v>
      </c>
      <c r="I3908" s="1" t="n">
        <v>140</v>
      </c>
      <c r="J3908" s="1" t="n">
        <v>358</v>
      </c>
      <c r="K3908" s="1" t="n">
        <v>0.391</v>
      </c>
      <c r="L3908" s="1" t="n">
        <v>31</v>
      </c>
      <c r="M3908" s="1" t="n">
        <v>102</v>
      </c>
      <c r="N3908" s="1" t="n">
        <v>0.304</v>
      </c>
      <c r="O3908" s="1" t="n">
        <v>100</v>
      </c>
      <c r="P3908" s="1" t="n">
        <v>112</v>
      </c>
      <c r="Q3908" s="1" t="n">
        <v>0.893</v>
      </c>
      <c r="R3908" s="1" t="n">
        <v>9</v>
      </c>
      <c r="S3908" s="1" t="n">
        <v>127</v>
      </c>
      <c r="T3908" s="1" t="n">
        <v>136</v>
      </c>
      <c r="U3908" s="1" t="n">
        <v>236</v>
      </c>
      <c r="V3908" s="1" t="n">
        <v>34</v>
      </c>
      <c r="W3908" s="1" t="n">
        <v>7</v>
      </c>
      <c r="X3908" s="1" t="n">
        <v>94</v>
      </c>
      <c r="Y3908" s="1" t="n">
        <v>77</v>
      </c>
      <c r="Z3908" s="1" t="n">
        <v>411</v>
      </c>
      <c r="AA3908" s="1" t="n">
        <v>14.5</v>
      </c>
      <c r="AB3908" s="1" t="n">
        <v>0.505</v>
      </c>
      <c r="AC3908" s="1" t="n">
        <v>0.9</v>
      </c>
      <c r="AD3908" s="1" t="n">
        <f aca="false">IF(F3908=0,0,Z3908/F3908)</f>
        <v>12.84375</v>
      </c>
      <c r="AE3908" s="1" t="str">
        <f aca="false">IFERROR(LEFT(C3908,FIND("-",C3908)-1),C3908)</f>
        <v>PG</v>
      </c>
      <c r="AF3908" s="1" t="str">
        <f aca="false">B3908&amp;"|"&amp;A3908</f>
        <v>Jarrett Jack|2016</v>
      </c>
      <c r="AG3908" s="1" t="n">
        <f aca="false">SUMPRODUCT(($A$2:$A$4670=A3908)*($Z$2:$Z$4670&gt;Z3908))+1</f>
        <v>249</v>
      </c>
    </row>
    <row r="3909" customFormat="false" ht="15" hidden="false" customHeight="false" outlineLevel="0" collapsed="false">
      <c r="A3909" s="1" t="n">
        <v>2016</v>
      </c>
      <c r="B3909" s="1" t="s">
        <v>339</v>
      </c>
      <c r="C3909" s="1" t="s">
        <v>105</v>
      </c>
      <c r="D3909" s="1" t="n">
        <v>29</v>
      </c>
      <c r="E3909" s="1" t="s">
        <v>112</v>
      </c>
      <c r="F3909" s="1" t="n">
        <v>76</v>
      </c>
      <c r="G3909" s="1" t="n">
        <v>2</v>
      </c>
      <c r="H3909" s="1" t="n">
        <v>1181</v>
      </c>
      <c r="I3909" s="1" t="n">
        <v>244</v>
      </c>
      <c r="J3909" s="1" t="n">
        <v>503</v>
      </c>
      <c r="K3909" s="1" t="n">
        <v>0.485</v>
      </c>
      <c r="L3909" s="1" t="n">
        <v>4</v>
      </c>
      <c r="M3909" s="1" t="n">
        <v>16</v>
      </c>
      <c r="N3909" s="1" t="n">
        <v>0.25</v>
      </c>
      <c r="O3909" s="1" t="n">
        <v>54</v>
      </c>
      <c r="P3909" s="1" t="n">
        <v>67</v>
      </c>
      <c r="Q3909" s="1" t="n">
        <v>0.806</v>
      </c>
      <c r="R3909" s="1" t="n">
        <v>53</v>
      </c>
      <c r="S3909" s="1" t="n">
        <v>166</v>
      </c>
      <c r="T3909" s="1" t="n">
        <v>219</v>
      </c>
      <c r="U3909" s="1" t="n">
        <v>62</v>
      </c>
      <c r="V3909" s="1" t="n">
        <v>33</v>
      </c>
      <c r="W3909" s="1" t="n">
        <v>65</v>
      </c>
      <c r="X3909" s="1" t="n">
        <v>57</v>
      </c>
      <c r="Y3909" s="1" t="n">
        <v>163</v>
      </c>
      <c r="Z3909" s="1" t="n">
        <v>546</v>
      </c>
      <c r="AA3909" s="1" t="n">
        <v>14.6</v>
      </c>
      <c r="AB3909" s="1" t="n">
        <v>0.513</v>
      </c>
      <c r="AC3909" s="1" t="n">
        <v>1.8</v>
      </c>
      <c r="AD3909" s="1" t="n">
        <f aca="false">IF(F3909=0,0,Z3909/F3909)</f>
        <v>7.18421052631579</v>
      </c>
      <c r="AE3909" s="1" t="str">
        <f aca="false">IFERROR(LEFT(C3909,FIND("-",C3909)-1),C3909)</f>
        <v>C</v>
      </c>
      <c r="AF3909" s="1" t="str">
        <f aca="false">B3909&amp;"|"&amp;A3909</f>
        <v>Jason Smith|2016</v>
      </c>
      <c r="AG3909" s="1" t="n">
        <f aca="false">SUMPRODUCT(($A$2:$A$4670=A3909)*($Z$2:$Z$4670&gt;Z3909))+1</f>
        <v>190</v>
      </c>
    </row>
    <row r="3910" customFormat="false" ht="15" hidden="false" customHeight="false" outlineLevel="0" collapsed="false">
      <c r="A3910" s="1" t="n">
        <v>2016</v>
      </c>
      <c r="B3910" s="1" t="s">
        <v>340</v>
      </c>
      <c r="C3910" s="1" t="s">
        <v>128</v>
      </c>
      <c r="D3910" s="1" t="n">
        <v>38</v>
      </c>
      <c r="E3910" s="1" t="s">
        <v>103</v>
      </c>
      <c r="F3910" s="1" t="n">
        <v>72</v>
      </c>
      <c r="G3910" s="1" t="n">
        <v>7</v>
      </c>
      <c r="H3910" s="1" t="n">
        <v>1258</v>
      </c>
      <c r="I3910" s="1" t="n">
        <v>151</v>
      </c>
      <c r="J3910" s="1" t="n">
        <v>376</v>
      </c>
      <c r="K3910" s="1" t="n">
        <v>0.402</v>
      </c>
      <c r="L3910" s="1" t="n">
        <v>93</v>
      </c>
      <c r="M3910" s="1" t="n">
        <v>261</v>
      </c>
      <c r="N3910" s="1" t="n">
        <v>0.356</v>
      </c>
      <c r="O3910" s="1" t="n">
        <v>27</v>
      </c>
      <c r="P3910" s="1" t="n">
        <v>33</v>
      </c>
      <c r="Q3910" s="1" t="n">
        <v>0.818</v>
      </c>
      <c r="R3910" s="1" t="n">
        <v>14</v>
      </c>
      <c r="S3910" s="1" t="n">
        <v>65</v>
      </c>
      <c r="T3910" s="1" t="n">
        <v>79</v>
      </c>
      <c r="U3910" s="1" t="n">
        <v>103</v>
      </c>
      <c r="V3910" s="1" t="n">
        <v>47</v>
      </c>
      <c r="W3910" s="1" t="n">
        <v>9</v>
      </c>
      <c r="X3910" s="1" t="n">
        <v>49</v>
      </c>
      <c r="Y3910" s="1" t="n">
        <v>91</v>
      </c>
      <c r="Z3910" s="1" t="n">
        <v>422</v>
      </c>
      <c r="AA3910" s="1" t="n">
        <v>10.2</v>
      </c>
      <c r="AB3910" s="1" t="n">
        <v>0.54</v>
      </c>
      <c r="AC3910" s="1" t="n">
        <v>1.5</v>
      </c>
      <c r="AD3910" s="1" t="n">
        <f aca="false">IF(F3910=0,0,Z3910/F3910)</f>
        <v>5.86111111111111</v>
      </c>
      <c r="AE3910" s="1" t="str">
        <f aca="false">IFERROR(LEFT(C3910,FIND("-",C3910)-1),C3910)</f>
        <v>SG</v>
      </c>
      <c r="AF3910" s="1" t="str">
        <f aca="false">B3910&amp;"|"&amp;A3910</f>
        <v>Jason Terry|2016</v>
      </c>
      <c r="AG3910" s="1" t="n">
        <f aca="false">SUMPRODUCT(($A$2:$A$4670=A3910)*($Z$2:$Z$4670&gt;Z3910))+1</f>
        <v>246</v>
      </c>
    </row>
    <row r="3911" customFormat="false" ht="15" hidden="false" customHeight="false" outlineLevel="0" collapsed="false">
      <c r="A3911" s="1" t="n">
        <v>2016</v>
      </c>
      <c r="B3911" s="1" t="s">
        <v>634</v>
      </c>
      <c r="C3911" s="1" t="s">
        <v>105</v>
      </c>
      <c r="D3911" s="1" t="n">
        <v>29</v>
      </c>
      <c r="E3911" s="1" t="s">
        <v>115</v>
      </c>
      <c r="F3911" s="1" t="n">
        <v>47</v>
      </c>
      <c r="G3911" s="1" t="n">
        <v>7</v>
      </c>
      <c r="H3911" s="1" t="n">
        <v>471</v>
      </c>
      <c r="I3911" s="1" t="n">
        <v>52</v>
      </c>
      <c r="J3911" s="1" t="n">
        <v>108</v>
      </c>
      <c r="K3911" s="1" t="n">
        <v>0.481</v>
      </c>
      <c r="L3911" s="1" t="n">
        <v>5</v>
      </c>
      <c r="M3911" s="1" t="n">
        <v>15</v>
      </c>
      <c r="N3911" s="1" t="n">
        <v>0.333</v>
      </c>
      <c r="O3911" s="1" t="n">
        <v>38</v>
      </c>
      <c r="P3911" s="1" t="n">
        <v>54</v>
      </c>
      <c r="Q3911" s="1" t="n">
        <v>0.704</v>
      </c>
      <c r="R3911" s="1" t="n">
        <v>32</v>
      </c>
      <c r="S3911" s="1" t="n">
        <v>102</v>
      </c>
      <c r="T3911" s="1" t="n">
        <v>134</v>
      </c>
      <c r="U3911" s="1" t="n">
        <v>29</v>
      </c>
      <c r="V3911" s="1" t="n">
        <v>12</v>
      </c>
      <c r="W3911" s="1" t="n">
        <v>20</v>
      </c>
      <c r="X3911" s="1" t="n">
        <v>15</v>
      </c>
      <c r="Y3911" s="1" t="n">
        <v>80</v>
      </c>
      <c r="Z3911" s="1" t="n">
        <v>147</v>
      </c>
      <c r="AA3911" s="1" t="n">
        <v>14.2</v>
      </c>
      <c r="AB3911" s="1" t="n">
        <v>0.558</v>
      </c>
      <c r="AC3911" s="1" t="n">
        <v>1.6</v>
      </c>
      <c r="AD3911" s="1" t="n">
        <f aca="false">IF(F3911=0,0,Z3911/F3911)</f>
        <v>3.12765957446809</v>
      </c>
      <c r="AE3911" s="1" t="str">
        <f aca="false">IFERROR(LEFT(C3911,FIND("-",C3911)-1),C3911)</f>
        <v>C</v>
      </c>
      <c r="AF3911" s="1" t="str">
        <f aca="false">B3911&amp;"|"&amp;A3911</f>
        <v>Jason Thompson|2016</v>
      </c>
      <c r="AG3911" s="1" t="n">
        <f aca="false">SUMPRODUCT(($A$2:$A$4670=A3911)*($Z$2:$Z$4670&gt;Z3911))+1</f>
        <v>356</v>
      </c>
    </row>
    <row r="3912" customFormat="false" ht="15" hidden="false" customHeight="false" outlineLevel="0" collapsed="false">
      <c r="A3912" s="1" t="n">
        <v>2016</v>
      </c>
      <c r="B3912" s="1" t="s">
        <v>703</v>
      </c>
      <c r="C3912" s="1" t="s">
        <v>105</v>
      </c>
      <c r="D3912" s="1" t="n">
        <v>28</v>
      </c>
      <c r="E3912" s="1" t="s">
        <v>108</v>
      </c>
      <c r="F3912" s="1" t="n">
        <v>17</v>
      </c>
      <c r="G3912" s="1" t="n">
        <v>0</v>
      </c>
      <c r="H3912" s="1" t="n">
        <v>107</v>
      </c>
      <c r="I3912" s="1" t="n">
        <v>12</v>
      </c>
      <c r="J3912" s="1" t="n">
        <v>23</v>
      </c>
      <c r="K3912" s="1" t="n">
        <v>0.522</v>
      </c>
      <c r="L3912" s="1" t="n">
        <v>0</v>
      </c>
      <c r="M3912" s="1" t="n">
        <v>1</v>
      </c>
      <c r="N3912" s="1" t="n">
        <v>0</v>
      </c>
      <c r="O3912" s="1" t="n">
        <v>6</v>
      </c>
      <c r="P3912" s="1" t="n">
        <v>6</v>
      </c>
      <c r="Q3912" s="1" t="n">
        <v>1</v>
      </c>
      <c r="R3912" s="1" t="n">
        <v>4</v>
      </c>
      <c r="S3912" s="1" t="n">
        <v>18</v>
      </c>
      <c r="T3912" s="1" t="n">
        <v>22</v>
      </c>
      <c r="U3912" s="1" t="n">
        <v>5</v>
      </c>
      <c r="V3912" s="1" t="n">
        <v>0</v>
      </c>
      <c r="W3912" s="1" t="n">
        <v>3</v>
      </c>
      <c r="X3912" s="1" t="n">
        <v>6</v>
      </c>
      <c r="Y3912" s="1" t="n">
        <v>18</v>
      </c>
      <c r="Z3912" s="1" t="n">
        <v>30</v>
      </c>
      <c r="AA3912" s="1" t="n">
        <v>8.3</v>
      </c>
      <c r="AB3912" s="1" t="n">
        <v>0.585</v>
      </c>
      <c r="AC3912" s="1" t="n">
        <v>0.2</v>
      </c>
      <c r="AD3912" s="1" t="n">
        <f aca="false">IF(F3912=0,0,Z3912/F3912)</f>
        <v>1.76470588235294</v>
      </c>
      <c r="AE3912" s="1" t="str">
        <f aca="false">IFERROR(LEFT(C3912,FIND("-",C3912)-1),C3912)</f>
        <v>C</v>
      </c>
      <c r="AF3912" s="1" t="str">
        <f aca="false">B3912&amp;"|"&amp;A3912</f>
        <v>Jeff Ayres|2016</v>
      </c>
      <c r="AG3912" s="1" t="n">
        <f aca="false">SUMPRODUCT(($A$2:$A$4670=A3912)*($Z$2:$Z$4670&gt;Z3912))+1</f>
        <v>430</v>
      </c>
    </row>
    <row r="3913" customFormat="false" ht="15" hidden="false" customHeight="false" outlineLevel="0" collapsed="false">
      <c r="A3913" s="1" t="n">
        <v>2016</v>
      </c>
      <c r="B3913" s="1" t="s">
        <v>344</v>
      </c>
      <c r="C3913" s="1" t="s">
        <v>123</v>
      </c>
      <c r="D3913" s="1" t="n">
        <v>29</v>
      </c>
      <c r="E3913" s="1" t="s">
        <v>115</v>
      </c>
      <c r="F3913" s="1" t="n">
        <v>80</v>
      </c>
      <c r="G3913" s="1" t="n">
        <v>41</v>
      </c>
      <c r="H3913" s="1" t="n">
        <v>2253</v>
      </c>
      <c r="I3913" s="1" t="n">
        <v>354</v>
      </c>
      <c r="J3913" s="1" t="n">
        <v>824</v>
      </c>
      <c r="K3913" s="1" t="n">
        <v>0.43</v>
      </c>
      <c r="L3913" s="1" t="n">
        <v>67</v>
      </c>
      <c r="M3913" s="1" t="n">
        <v>213</v>
      </c>
      <c r="N3913" s="1" t="n">
        <v>0.315</v>
      </c>
      <c r="O3913" s="1" t="n">
        <v>164</v>
      </c>
      <c r="P3913" s="1" t="n">
        <v>220</v>
      </c>
      <c r="Q3913" s="1" t="n">
        <v>0.745</v>
      </c>
      <c r="R3913" s="1" t="n">
        <v>74</v>
      </c>
      <c r="S3913" s="1" t="n">
        <v>258</v>
      </c>
      <c r="T3913" s="1" t="n">
        <v>332</v>
      </c>
      <c r="U3913" s="1" t="n">
        <v>138</v>
      </c>
      <c r="V3913" s="1" t="n">
        <v>58</v>
      </c>
      <c r="W3913" s="1" t="n">
        <v>40</v>
      </c>
      <c r="X3913" s="1" t="n">
        <v>93</v>
      </c>
      <c r="Y3913" s="1" t="n">
        <v>164</v>
      </c>
      <c r="Z3913" s="1" t="n">
        <v>939</v>
      </c>
      <c r="AA3913" s="1" t="n">
        <v>13</v>
      </c>
      <c r="AB3913" s="1" t="n">
        <v>0.51</v>
      </c>
      <c r="AC3913" s="1" t="n">
        <v>3.1</v>
      </c>
      <c r="AD3913" s="1" t="n">
        <f aca="false">IF(F3913=0,0,Z3913/F3913)</f>
        <v>11.7375</v>
      </c>
      <c r="AE3913" s="1" t="str">
        <f aca="false">IFERROR(LEFT(C3913,FIND("-",C3913)-1),C3913)</f>
        <v>SF</v>
      </c>
      <c r="AF3913" s="1" t="str">
        <f aca="false">B3913&amp;"|"&amp;A3913</f>
        <v>Jeff Green|2016</v>
      </c>
      <c r="AG3913" s="1" t="n">
        <f aca="false">SUMPRODUCT(($A$2:$A$4670=A3913)*($Z$2:$Z$4670&gt;Z3913))+1</f>
        <v>88</v>
      </c>
    </row>
    <row r="3914" customFormat="false" ht="15" hidden="false" customHeight="false" outlineLevel="0" collapsed="false">
      <c r="A3914" s="1" t="n">
        <v>2016</v>
      </c>
      <c r="B3914" s="1" t="s">
        <v>704</v>
      </c>
      <c r="C3914" s="1" t="s">
        <v>102</v>
      </c>
      <c r="D3914" s="1" t="n">
        <v>27</v>
      </c>
      <c r="E3914" s="1" t="s">
        <v>110</v>
      </c>
      <c r="F3914" s="1" t="n">
        <v>79</v>
      </c>
      <c r="G3914" s="1" t="n">
        <v>78</v>
      </c>
      <c r="H3914" s="1" t="n">
        <v>2255</v>
      </c>
      <c r="I3914" s="1" t="n">
        <v>434</v>
      </c>
      <c r="J3914" s="1" t="n">
        <v>988</v>
      </c>
      <c r="K3914" s="1" t="n">
        <v>0.439</v>
      </c>
      <c r="L3914" s="1" t="n">
        <v>110</v>
      </c>
      <c r="M3914" s="1" t="n">
        <v>275</v>
      </c>
      <c r="N3914" s="1" t="n">
        <v>0.4</v>
      </c>
      <c r="O3914" s="1" t="n">
        <v>261</v>
      </c>
      <c r="P3914" s="1" t="n">
        <v>312</v>
      </c>
      <c r="Q3914" s="1" t="n">
        <v>0.837</v>
      </c>
      <c r="R3914" s="1" t="n">
        <v>33</v>
      </c>
      <c r="S3914" s="1" t="n">
        <v>181</v>
      </c>
      <c r="T3914" s="1" t="n">
        <v>214</v>
      </c>
      <c r="U3914" s="1" t="n">
        <v>470</v>
      </c>
      <c r="V3914" s="1" t="n">
        <v>97</v>
      </c>
      <c r="W3914" s="1" t="n">
        <v>24</v>
      </c>
      <c r="X3914" s="1" t="n">
        <v>218</v>
      </c>
      <c r="Y3914" s="1" t="n">
        <v>167</v>
      </c>
      <c r="Z3914" s="1" t="n">
        <v>1239</v>
      </c>
      <c r="AA3914" s="1" t="n">
        <v>17.9</v>
      </c>
      <c r="AB3914" s="1" t="n">
        <v>0.551</v>
      </c>
      <c r="AC3914" s="1" t="n">
        <v>5.9</v>
      </c>
      <c r="AD3914" s="1" t="n">
        <f aca="false">IF(F3914=0,0,Z3914/F3914)</f>
        <v>15.6835443037975</v>
      </c>
      <c r="AE3914" s="1" t="str">
        <f aca="false">IFERROR(LEFT(C3914,FIND("-",C3914)-1),C3914)</f>
        <v>PG</v>
      </c>
      <c r="AF3914" s="1" t="str">
        <f aca="false">B3914&amp;"|"&amp;A3914</f>
        <v>Jeff Teague|2016</v>
      </c>
      <c r="AG3914" s="1" t="n">
        <f aca="false">SUMPRODUCT(($A$2:$A$4670=A3914)*($Z$2:$Z$4670&gt;Z3914))+1</f>
        <v>34</v>
      </c>
    </row>
    <row r="3915" customFormat="false" ht="15" hidden="false" customHeight="false" outlineLevel="0" collapsed="false">
      <c r="A3915" s="1" t="n">
        <v>2016</v>
      </c>
      <c r="B3915" s="1" t="s">
        <v>1001</v>
      </c>
      <c r="C3915" s="1" t="s">
        <v>105</v>
      </c>
      <c r="D3915" s="1" t="n">
        <v>25</v>
      </c>
      <c r="E3915" s="1" t="s">
        <v>149</v>
      </c>
      <c r="F3915" s="1" t="n">
        <v>51</v>
      </c>
      <c r="G3915" s="1" t="n">
        <v>10</v>
      </c>
      <c r="H3915" s="1" t="n">
        <v>658</v>
      </c>
      <c r="I3915" s="1" t="n">
        <v>87</v>
      </c>
      <c r="J3915" s="1" t="n">
        <v>162</v>
      </c>
      <c r="K3915" s="1" t="n">
        <v>0.537</v>
      </c>
      <c r="L3915" s="1" t="n">
        <v>0</v>
      </c>
      <c r="M3915" s="1" t="n">
        <v>2</v>
      </c>
      <c r="N3915" s="1" t="n">
        <v>0</v>
      </c>
      <c r="O3915" s="1" t="n">
        <v>43</v>
      </c>
      <c r="P3915" s="1" t="n">
        <v>59</v>
      </c>
      <c r="Q3915" s="1" t="n">
        <v>0.729</v>
      </c>
      <c r="R3915" s="1" t="n">
        <v>56</v>
      </c>
      <c r="S3915" s="1" t="n">
        <v>117</v>
      </c>
      <c r="T3915" s="1" t="n">
        <v>173</v>
      </c>
      <c r="U3915" s="1" t="n">
        <v>20</v>
      </c>
      <c r="V3915" s="1" t="n">
        <v>21</v>
      </c>
      <c r="W3915" s="1" t="n">
        <v>53</v>
      </c>
      <c r="X3915" s="1" t="n">
        <v>28</v>
      </c>
      <c r="Y3915" s="1" t="n">
        <v>75</v>
      </c>
      <c r="Z3915" s="1" t="n">
        <v>217</v>
      </c>
      <c r="AA3915" s="1" t="n">
        <v>17.7</v>
      </c>
      <c r="AB3915" s="1" t="n">
        <v>0.577</v>
      </c>
      <c r="AC3915" s="1" t="n">
        <v>2.3</v>
      </c>
      <c r="AD3915" s="1" t="n">
        <f aca="false">IF(F3915=0,0,Z3915/F3915)</f>
        <v>4.25490196078431</v>
      </c>
      <c r="AE3915" s="1" t="str">
        <f aca="false">IFERROR(LEFT(C3915,FIND("-",C3915)-1),C3915)</f>
        <v>C</v>
      </c>
      <c r="AF3915" s="1" t="str">
        <f aca="false">B3915&amp;"|"&amp;A3915</f>
        <v>Jeff Withey|2016</v>
      </c>
      <c r="AG3915" s="1" t="n">
        <f aca="false">SUMPRODUCT(($A$2:$A$4670=A3915)*($Z$2:$Z$4670&gt;Z3915))+1</f>
        <v>328</v>
      </c>
    </row>
    <row r="3916" customFormat="false" ht="15" hidden="false" customHeight="false" outlineLevel="0" collapsed="false">
      <c r="A3916" s="1" t="n">
        <v>2016</v>
      </c>
      <c r="B3916" s="1" t="s">
        <v>1085</v>
      </c>
      <c r="C3916" s="1" t="s">
        <v>123</v>
      </c>
      <c r="D3916" s="1" t="n">
        <v>21</v>
      </c>
      <c r="E3916" s="1" t="s">
        <v>142</v>
      </c>
      <c r="F3916" s="1" t="n">
        <v>77</v>
      </c>
      <c r="G3916" s="1" t="n">
        <v>52</v>
      </c>
      <c r="H3916" s="1" t="n">
        <v>2066</v>
      </c>
      <c r="I3916" s="1" t="n">
        <v>251</v>
      </c>
      <c r="J3916" s="1" t="n">
        <v>599</v>
      </c>
      <c r="K3916" s="1" t="n">
        <v>0.419</v>
      </c>
      <c r="L3916" s="1" t="n">
        <v>35</v>
      </c>
      <c r="M3916" s="1" t="n">
        <v>146</v>
      </c>
      <c r="N3916" s="1" t="n">
        <v>0.24</v>
      </c>
      <c r="O3916" s="1" t="n">
        <v>212</v>
      </c>
      <c r="P3916" s="1" t="n">
        <v>322</v>
      </c>
      <c r="Q3916" s="1" t="n">
        <v>0.658</v>
      </c>
      <c r="R3916" s="1" t="n">
        <v>99</v>
      </c>
      <c r="S3916" s="1" t="n">
        <v>262</v>
      </c>
      <c r="T3916" s="1" t="n">
        <v>361</v>
      </c>
      <c r="U3916" s="1" t="n">
        <v>135</v>
      </c>
      <c r="V3916" s="1" t="n">
        <v>54</v>
      </c>
      <c r="W3916" s="1" t="n">
        <v>127</v>
      </c>
      <c r="X3916" s="1" t="n">
        <v>110</v>
      </c>
      <c r="Y3916" s="1" t="n">
        <v>215</v>
      </c>
      <c r="Z3916" s="1" t="n">
        <v>749</v>
      </c>
      <c r="AA3916" s="1" t="n">
        <v>12.6</v>
      </c>
      <c r="AB3916" s="1" t="n">
        <v>0.506</v>
      </c>
      <c r="AC3916" s="1" t="n">
        <v>2.1</v>
      </c>
      <c r="AD3916" s="1" t="n">
        <f aca="false">IF(F3916=0,0,Z3916/F3916)</f>
        <v>9.72727272727273</v>
      </c>
      <c r="AE3916" s="1" t="str">
        <f aca="false">IFERROR(LEFT(C3916,FIND("-",C3916)-1),C3916)</f>
        <v>SF</v>
      </c>
      <c r="AF3916" s="1" t="str">
        <f aca="false">B3916&amp;"|"&amp;A3916</f>
        <v>Jerami Grant|2016</v>
      </c>
      <c r="AG3916" s="1" t="n">
        <f aca="false">SUMPRODUCT(($A$2:$A$4670=A3916)*($Z$2:$Z$4670&gt;Z3916))+1</f>
        <v>135</v>
      </c>
    </row>
    <row r="3917" customFormat="false" ht="15" hidden="false" customHeight="false" outlineLevel="0" collapsed="false">
      <c r="A3917" s="1" t="n">
        <v>2016</v>
      </c>
      <c r="B3917" s="1" t="s">
        <v>772</v>
      </c>
      <c r="C3917" s="1" t="s">
        <v>123</v>
      </c>
      <c r="D3917" s="1" t="n">
        <v>28</v>
      </c>
      <c r="E3917" s="1" t="s">
        <v>189</v>
      </c>
      <c r="F3917" s="1" t="n">
        <v>30</v>
      </c>
      <c r="G3917" s="1" t="n">
        <v>2</v>
      </c>
      <c r="H3917" s="1" t="n">
        <v>251</v>
      </c>
      <c r="I3917" s="1" t="n">
        <v>26</v>
      </c>
      <c r="J3917" s="1" t="n">
        <v>48</v>
      </c>
      <c r="K3917" s="1" t="n">
        <v>0.542</v>
      </c>
      <c r="L3917" s="1" t="n">
        <v>4</v>
      </c>
      <c r="M3917" s="1" t="n">
        <v>16</v>
      </c>
      <c r="N3917" s="1" t="n">
        <v>0.25</v>
      </c>
      <c r="O3917" s="1" t="n">
        <v>15</v>
      </c>
      <c r="P3917" s="1" t="n">
        <v>21</v>
      </c>
      <c r="Q3917" s="1" t="n">
        <v>0.714</v>
      </c>
      <c r="R3917" s="1" t="n">
        <v>11</v>
      </c>
      <c r="S3917" s="1" t="n">
        <v>43</v>
      </c>
      <c r="T3917" s="1" t="n">
        <v>54</v>
      </c>
      <c r="U3917" s="1" t="n">
        <v>2</v>
      </c>
      <c r="V3917" s="1" t="n">
        <v>6</v>
      </c>
      <c r="W3917" s="1" t="n">
        <v>9</v>
      </c>
      <c r="X3917" s="1" t="n">
        <v>7</v>
      </c>
      <c r="Y3917" s="1" t="n">
        <v>19</v>
      </c>
      <c r="Z3917" s="1" t="n">
        <v>71</v>
      </c>
      <c r="AA3917" s="1" t="n">
        <v>12.6</v>
      </c>
      <c r="AB3917" s="1" t="n">
        <v>0.62</v>
      </c>
      <c r="AC3917" s="1" t="n">
        <v>0.6</v>
      </c>
      <c r="AD3917" s="1" t="n">
        <f aca="false">IF(F3917=0,0,Z3917/F3917)</f>
        <v>2.36666666666667</v>
      </c>
      <c r="AE3917" s="1" t="str">
        <f aca="false">IFERROR(LEFT(C3917,FIND("-",C3917)-1),C3917)</f>
        <v>SF</v>
      </c>
      <c r="AF3917" s="1" t="str">
        <f aca="false">B3917&amp;"|"&amp;A3917</f>
        <v>Jeremy Evans|2016</v>
      </c>
      <c r="AG3917" s="1" t="n">
        <f aca="false">SUMPRODUCT(($A$2:$A$4670=A3917)*($Z$2:$Z$4670&gt;Z3917))+1</f>
        <v>404</v>
      </c>
    </row>
    <row r="3918" customFormat="false" ht="15" hidden="false" customHeight="false" outlineLevel="0" collapsed="false">
      <c r="A3918" s="1" t="n">
        <v>2016</v>
      </c>
      <c r="B3918" s="1" t="s">
        <v>922</v>
      </c>
      <c r="C3918" s="1" t="s">
        <v>128</v>
      </c>
      <c r="D3918" s="1" t="n">
        <v>23</v>
      </c>
      <c r="E3918" s="1" t="s">
        <v>1048</v>
      </c>
      <c r="F3918" s="1" t="n">
        <v>66</v>
      </c>
      <c r="G3918" s="1" t="n">
        <v>0</v>
      </c>
      <c r="H3918" s="1" t="n">
        <v>1227</v>
      </c>
      <c r="I3918" s="1" t="n">
        <v>230</v>
      </c>
      <c r="J3918" s="1" t="n">
        <v>510</v>
      </c>
      <c r="K3918" s="1" t="n">
        <v>0.451</v>
      </c>
      <c r="L3918" s="1" t="n">
        <v>56</v>
      </c>
      <c r="M3918" s="1" t="n">
        <v>181</v>
      </c>
      <c r="N3918" s="1" t="n">
        <v>0.309</v>
      </c>
      <c r="O3918" s="1" t="n">
        <v>64</v>
      </c>
      <c r="P3918" s="1" t="n">
        <v>88</v>
      </c>
      <c r="Q3918" s="1" t="n">
        <v>0.727</v>
      </c>
      <c r="R3918" s="1" t="n">
        <v>44</v>
      </c>
      <c r="S3918" s="1" t="n">
        <v>208</v>
      </c>
      <c r="T3918" s="1" t="n">
        <v>252</v>
      </c>
      <c r="U3918" s="1" t="n">
        <v>77</v>
      </c>
      <c r="V3918" s="1" t="n">
        <v>42</v>
      </c>
      <c r="W3918" s="1" t="n">
        <v>30</v>
      </c>
      <c r="X3918" s="1" t="n">
        <v>50</v>
      </c>
      <c r="Y3918" s="1" t="n">
        <v>105</v>
      </c>
      <c r="Z3918" s="1" t="n">
        <v>580</v>
      </c>
      <c r="AA3918" s="1" t="n">
        <v>15.9</v>
      </c>
      <c r="AB3918" s="1" t="n">
        <v>0.529</v>
      </c>
      <c r="AC3918" s="1" t="n">
        <v>2.7</v>
      </c>
      <c r="AD3918" s="1" t="n">
        <f aca="false">IF(F3918=0,0,Z3918/F3918)</f>
        <v>8.78787878787879</v>
      </c>
      <c r="AE3918" s="1" t="str">
        <f aca="false">IFERROR(LEFT(C3918,FIND("-",C3918)-1),C3918)</f>
        <v>SG</v>
      </c>
      <c r="AF3918" s="1" t="str">
        <f aca="false">B3918&amp;"|"&amp;A3918</f>
        <v>Jeremy Lamb|2016</v>
      </c>
      <c r="AG3918" s="1" t="n">
        <f aca="false">SUMPRODUCT(($A$2:$A$4670=A3918)*($Z$2:$Z$4670&gt;Z3918))+1</f>
        <v>176</v>
      </c>
    </row>
    <row r="3919" customFormat="false" ht="15" hidden="false" customHeight="false" outlineLevel="0" collapsed="false">
      <c r="A3919" s="1" t="n">
        <v>2016</v>
      </c>
      <c r="B3919" s="1" t="s">
        <v>773</v>
      </c>
      <c r="C3919" s="1" t="s">
        <v>128</v>
      </c>
      <c r="D3919" s="1" t="n">
        <v>27</v>
      </c>
      <c r="E3919" s="1" t="s">
        <v>1048</v>
      </c>
      <c r="F3919" s="1" t="n">
        <v>78</v>
      </c>
      <c r="G3919" s="1" t="n">
        <v>13</v>
      </c>
      <c r="H3919" s="1" t="n">
        <v>2048</v>
      </c>
      <c r="I3919" s="1" t="n">
        <v>300</v>
      </c>
      <c r="J3919" s="1" t="n">
        <v>728</v>
      </c>
      <c r="K3919" s="1" t="n">
        <v>0.412</v>
      </c>
      <c r="L3919" s="1" t="n">
        <v>76</v>
      </c>
      <c r="M3919" s="1" t="n">
        <v>226</v>
      </c>
      <c r="N3919" s="1" t="n">
        <v>0.336</v>
      </c>
      <c r="O3919" s="1" t="n">
        <v>238</v>
      </c>
      <c r="P3919" s="1" t="n">
        <v>292</v>
      </c>
      <c r="Q3919" s="1" t="n">
        <v>0.815</v>
      </c>
      <c r="R3919" s="1" t="n">
        <v>42</v>
      </c>
      <c r="S3919" s="1" t="n">
        <v>211</v>
      </c>
      <c r="T3919" s="1" t="n">
        <v>253</v>
      </c>
      <c r="U3919" s="1" t="n">
        <v>235</v>
      </c>
      <c r="V3919" s="1" t="n">
        <v>58</v>
      </c>
      <c r="W3919" s="1" t="n">
        <v>42</v>
      </c>
      <c r="X3919" s="1" t="n">
        <v>150</v>
      </c>
      <c r="Y3919" s="1" t="n">
        <v>165</v>
      </c>
      <c r="Z3919" s="1" t="n">
        <v>914</v>
      </c>
      <c r="AA3919" s="1" t="n">
        <v>13.8</v>
      </c>
      <c r="AB3919" s="1" t="n">
        <v>0.534</v>
      </c>
      <c r="AC3919" s="1" t="n">
        <v>3.5</v>
      </c>
      <c r="AD3919" s="1" t="n">
        <f aca="false">IF(F3919=0,0,Z3919/F3919)</f>
        <v>11.7179487179487</v>
      </c>
      <c r="AE3919" s="1" t="str">
        <f aca="false">IFERROR(LEFT(C3919,FIND("-",C3919)-1),C3919)</f>
        <v>SG</v>
      </c>
      <c r="AF3919" s="1" t="str">
        <f aca="false">B3919&amp;"|"&amp;A3919</f>
        <v>Jeremy Lin|2016</v>
      </c>
      <c r="AG3919" s="1" t="n">
        <f aca="false">SUMPRODUCT(($A$2:$A$4670=A3919)*($Z$2:$Z$4670&gt;Z3919))+1</f>
        <v>93</v>
      </c>
    </row>
    <row r="3920" customFormat="false" ht="15" hidden="false" customHeight="false" outlineLevel="0" collapsed="false">
      <c r="A3920" s="1" t="n">
        <v>2016</v>
      </c>
      <c r="B3920" s="1" t="s">
        <v>1157</v>
      </c>
      <c r="C3920" s="1" t="s">
        <v>102</v>
      </c>
      <c r="D3920" s="1" t="n">
        <v>23</v>
      </c>
      <c r="E3920" s="1" t="s">
        <v>256</v>
      </c>
      <c r="F3920" s="1" t="n">
        <v>76</v>
      </c>
      <c r="G3920" s="1" t="n">
        <v>6</v>
      </c>
      <c r="H3920" s="1" t="n">
        <v>1265</v>
      </c>
      <c r="I3920" s="1" t="n">
        <v>154</v>
      </c>
      <c r="J3920" s="1" t="n">
        <v>391</v>
      </c>
      <c r="K3920" s="1" t="n">
        <v>0.394</v>
      </c>
      <c r="L3920" s="1" t="n">
        <v>22</v>
      </c>
      <c r="M3920" s="1" t="n">
        <v>100</v>
      </c>
      <c r="N3920" s="1" t="n">
        <v>0.22</v>
      </c>
      <c r="O3920" s="1" t="n">
        <v>96</v>
      </c>
      <c r="P3920" s="1" t="n">
        <v>123</v>
      </c>
      <c r="Q3920" s="1" t="n">
        <v>0.78</v>
      </c>
      <c r="R3920" s="1" t="n">
        <v>23</v>
      </c>
      <c r="S3920" s="1" t="n">
        <v>120</v>
      </c>
      <c r="T3920" s="1" t="n">
        <v>143</v>
      </c>
      <c r="U3920" s="1" t="n">
        <v>177</v>
      </c>
      <c r="V3920" s="1" t="n">
        <v>50</v>
      </c>
      <c r="W3920" s="1" t="n">
        <v>10</v>
      </c>
      <c r="X3920" s="1" t="n">
        <v>87</v>
      </c>
      <c r="Y3920" s="1" t="n">
        <v>97</v>
      </c>
      <c r="Z3920" s="1" t="n">
        <v>426</v>
      </c>
      <c r="AA3920" s="1" t="n">
        <v>11.2</v>
      </c>
      <c r="AB3920" s="1" t="n">
        <v>0.479</v>
      </c>
      <c r="AC3920" s="1" t="n">
        <v>0.8</v>
      </c>
      <c r="AD3920" s="1" t="n">
        <f aca="false">IF(F3920=0,0,Z3920/F3920)</f>
        <v>5.60526315789474</v>
      </c>
      <c r="AE3920" s="1" t="str">
        <f aca="false">IFERROR(LEFT(C3920,FIND("-",C3920)-1),C3920)</f>
        <v>PG</v>
      </c>
      <c r="AF3920" s="1" t="str">
        <f aca="false">B3920&amp;"|"&amp;A3920</f>
        <v>Jerian Grant|2016</v>
      </c>
      <c r="AG3920" s="1" t="n">
        <f aca="false">SUMPRODUCT(($A$2:$A$4670=A3920)*($Z$2:$Z$4670&gt;Z3920))+1</f>
        <v>243</v>
      </c>
    </row>
    <row r="3921" customFormat="false" ht="15" hidden="false" customHeight="false" outlineLevel="0" collapsed="false">
      <c r="A3921" s="1" t="n">
        <v>2016</v>
      </c>
      <c r="B3921" s="1" t="s">
        <v>636</v>
      </c>
      <c r="C3921" s="1" t="s">
        <v>128</v>
      </c>
      <c r="D3921" s="1" t="n">
        <v>27</v>
      </c>
      <c r="E3921" s="1" t="s">
        <v>152</v>
      </c>
      <c r="F3921" s="1" t="n">
        <v>52</v>
      </c>
      <c r="G3921" s="1" t="n">
        <v>18</v>
      </c>
      <c r="H3921" s="1" t="n">
        <v>1505</v>
      </c>
      <c r="I3921" s="1" t="n">
        <v>185</v>
      </c>
      <c r="J3921" s="1" t="n">
        <v>437</v>
      </c>
      <c r="K3921" s="1" t="n">
        <v>0.423</v>
      </c>
      <c r="L3921" s="1" t="n">
        <v>101</v>
      </c>
      <c r="M3921" s="1" t="n">
        <v>231</v>
      </c>
      <c r="N3921" s="1" t="n">
        <v>0.437</v>
      </c>
      <c r="O3921" s="1" t="n">
        <v>70</v>
      </c>
      <c r="P3921" s="1" t="n">
        <v>90</v>
      </c>
      <c r="Q3921" s="1" t="n">
        <v>0.778</v>
      </c>
      <c r="R3921" s="1" t="n">
        <v>21</v>
      </c>
      <c r="S3921" s="1" t="n">
        <v>120</v>
      </c>
      <c r="T3921" s="1" t="n">
        <v>141</v>
      </c>
      <c r="U3921" s="1" t="n">
        <v>163</v>
      </c>
      <c r="V3921" s="1" t="n">
        <v>47</v>
      </c>
      <c r="W3921" s="1" t="n">
        <v>11</v>
      </c>
      <c r="X3921" s="1" t="n">
        <v>73</v>
      </c>
      <c r="Y3921" s="1" t="n">
        <v>111</v>
      </c>
      <c r="Z3921" s="1" t="n">
        <v>541</v>
      </c>
      <c r="AA3921" s="1" t="n">
        <v>12.4</v>
      </c>
      <c r="AB3921" s="1" t="n">
        <v>0.568</v>
      </c>
      <c r="AC3921" s="1" t="n">
        <v>2.4</v>
      </c>
      <c r="AD3921" s="1" t="n">
        <f aca="false">IF(F3921=0,0,Z3921/F3921)</f>
        <v>10.4038461538462</v>
      </c>
      <c r="AE3921" s="1" t="str">
        <f aca="false">IFERROR(LEFT(C3921,FIND("-",C3921)-1),C3921)</f>
        <v>SG</v>
      </c>
      <c r="AF3921" s="1" t="str">
        <f aca="false">B3921&amp;"|"&amp;A3921</f>
        <v>Jerryd Bayless|2016</v>
      </c>
      <c r="AG3921" s="1" t="n">
        <f aca="false">SUMPRODUCT(($A$2:$A$4670=A3921)*($Z$2:$Z$4670&gt;Z3921))+1</f>
        <v>194</v>
      </c>
    </row>
    <row r="3922" customFormat="false" ht="15" hidden="false" customHeight="false" outlineLevel="0" collapsed="false">
      <c r="A3922" s="1" t="n">
        <v>2016</v>
      </c>
      <c r="B3922" s="1" t="s">
        <v>848</v>
      </c>
      <c r="C3922" s="1" t="s">
        <v>128</v>
      </c>
      <c r="D3922" s="1" t="n">
        <v>26</v>
      </c>
      <c r="E3922" s="1" t="s">
        <v>115</v>
      </c>
      <c r="F3922" s="1" t="n">
        <v>6</v>
      </c>
      <c r="G3922" s="1" t="n">
        <v>0</v>
      </c>
      <c r="H3922" s="1" t="n">
        <v>18</v>
      </c>
      <c r="I3922" s="1" t="n">
        <v>2</v>
      </c>
      <c r="J3922" s="1" t="n">
        <v>5</v>
      </c>
      <c r="K3922" s="1" t="n">
        <v>0.4</v>
      </c>
      <c r="L3922" s="1" t="n">
        <v>1</v>
      </c>
      <c r="M3922" s="1" t="n">
        <v>2</v>
      </c>
      <c r="N3922" s="1" t="n">
        <v>0.5</v>
      </c>
      <c r="O3922" s="1" t="n">
        <v>4</v>
      </c>
      <c r="P3922" s="1" t="n">
        <v>5</v>
      </c>
      <c r="Q3922" s="1" t="n">
        <v>0.8</v>
      </c>
      <c r="R3922" s="1" t="n">
        <v>0</v>
      </c>
      <c r="S3922" s="1" t="n">
        <v>0</v>
      </c>
      <c r="T3922" s="1" t="n">
        <v>0</v>
      </c>
      <c r="U3922" s="1" t="n">
        <v>1</v>
      </c>
      <c r="V3922" s="1" t="n">
        <v>1</v>
      </c>
      <c r="W3922" s="1" t="n">
        <v>0</v>
      </c>
      <c r="X3922" s="1" t="n">
        <v>2</v>
      </c>
      <c r="Y3922" s="1" t="n">
        <v>2</v>
      </c>
      <c r="Z3922" s="1" t="n">
        <v>9</v>
      </c>
      <c r="AA3922" s="1" t="n">
        <v>12</v>
      </c>
      <c r="AB3922" s="1" t="n">
        <v>0.625</v>
      </c>
      <c r="AC3922" s="1" t="n">
        <v>0</v>
      </c>
      <c r="AD3922" s="1" t="n">
        <f aca="false">IF(F3922=0,0,Z3922/F3922)</f>
        <v>1.5</v>
      </c>
      <c r="AE3922" s="1" t="str">
        <f aca="false">IFERROR(LEFT(C3922,FIND("-",C3922)-1),C3922)</f>
        <v>SG</v>
      </c>
      <c r="AF3922" s="1" t="str">
        <f aca="false">B3922&amp;"|"&amp;A3922</f>
        <v>Jimmer Fredette|2016</v>
      </c>
      <c r="AG3922" s="1" t="n">
        <f aca="false">SUMPRODUCT(($A$2:$A$4670=A3922)*($Z$2:$Z$4670&gt;Z3922))+1</f>
        <v>457</v>
      </c>
    </row>
    <row r="3923" customFormat="false" ht="15" hidden="false" customHeight="false" outlineLevel="0" collapsed="false">
      <c r="A3923" s="1" t="n">
        <v>2016</v>
      </c>
      <c r="B3923" s="1" t="s">
        <v>849</v>
      </c>
      <c r="C3923" s="1" t="s">
        <v>128</v>
      </c>
      <c r="D3923" s="1" t="n">
        <v>26</v>
      </c>
      <c r="E3923" s="1" t="s">
        <v>106</v>
      </c>
      <c r="F3923" s="1" t="n">
        <v>67</v>
      </c>
      <c r="G3923" s="1" t="n">
        <v>67</v>
      </c>
      <c r="H3923" s="1" t="n">
        <v>2474</v>
      </c>
      <c r="I3923" s="1" t="n">
        <v>470</v>
      </c>
      <c r="J3923" s="1" t="n">
        <v>1035</v>
      </c>
      <c r="K3923" s="1" t="n">
        <v>0.454</v>
      </c>
      <c r="L3923" s="1" t="n">
        <v>64</v>
      </c>
      <c r="M3923" s="1" t="n">
        <v>205</v>
      </c>
      <c r="N3923" s="1" t="n">
        <v>0.312</v>
      </c>
      <c r="O3923" s="1" t="n">
        <v>395</v>
      </c>
      <c r="P3923" s="1" t="n">
        <v>475</v>
      </c>
      <c r="Q3923" s="1" t="n">
        <v>0.832</v>
      </c>
      <c r="R3923" s="1" t="n">
        <v>79</v>
      </c>
      <c r="S3923" s="1" t="n">
        <v>279</v>
      </c>
      <c r="T3923" s="1" t="n">
        <v>358</v>
      </c>
      <c r="U3923" s="1" t="n">
        <v>321</v>
      </c>
      <c r="V3923" s="1" t="n">
        <v>110</v>
      </c>
      <c r="W3923" s="1" t="n">
        <v>43</v>
      </c>
      <c r="X3923" s="1" t="n">
        <v>132</v>
      </c>
      <c r="Y3923" s="1" t="n">
        <v>124</v>
      </c>
      <c r="Z3923" s="1" t="n">
        <v>1399</v>
      </c>
      <c r="AA3923" s="1" t="n">
        <v>21.3</v>
      </c>
      <c r="AB3923" s="1" t="n">
        <v>0.562</v>
      </c>
      <c r="AC3923" s="1" t="n">
        <v>9.1</v>
      </c>
      <c r="AD3923" s="1" t="n">
        <f aca="false">IF(F3923=0,0,Z3923/F3923)</f>
        <v>20.8805970149254</v>
      </c>
      <c r="AE3923" s="1" t="str">
        <f aca="false">IFERROR(LEFT(C3923,FIND("-",C3923)-1),C3923)</f>
        <v>SG</v>
      </c>
      <c r="AF3923" s="1" t="str">
        <f aca="false">B3923&amp;"|"&amp;A3923</f>
        <v>Jimmy Butler|2016</v>
      </c>
      <c r="AG3923" s="1" t="n">
        <f aca="false">SUMPRODUCT(($A$2:$A$4670=A3923)*($Z$2:$Z$4670&gt;Z3923))+1</f>
        <v>27</v>
      </c>
    </row>
    <row r="3924" customFormat="false" ht="15" hidden="false" customHeight="false" outlineLevel="0" collapsed="false">
      <c r="A3924" s="1" t="n">
        <v>2016</v>
      </c>
      <c r="B3924" s="1" t="s">
        <v>352</v>
      </c>
      <c r="C3924" s="1" t="s">
        <v>105</v>
      </c>
      <c r="D3924" s="1" t="n">
        <v>30</v>
      </c>
      <c r="E3924" s="1" t="s">
        <v>106</v>
      </c>
      <c r="F3924" s="1" t="n">
        <v>29</v>
      </c>
      <c r="G3924" s="1" t="n">
        <v>2</v>
      </c>
      <c r="H3924" s="1" t="n">
        <v>635</v>
      </c>
      <c r="I3924" s="1" t="n">
        <v>51</v>
      </c>
      <c r="J3924" s="1" t="n">
        <v>133</v>
      </c>
      <c r="K3924" s="1" t="n">
        <v>0.383</v>
      </c>
      <c r="L3924" s="1" t="n">
        <v>0</v>
      </c>
      <c r="M3924" s="1" t="n">
        <v>1</v>
      </c>
      <c r="N3924" s="1" t="n">
        <v>0</v>
      </c>
      <c r="O3924" s="1" t="n">
        <v>22</v>
      </c>
      <c r="P3924" s="1" t="n">
        <v>45</v>
      </c>
      <c r="Q3924" s="1" t="n">
        <v>0.489</v>
      </c>
      <c r="R3924" s="1" t="n">
        <v>87</v>
      </c>
      <c r="S3924" s="1" t="n">
        <v>168</v>
      </c>
      <c r="T3924" s="1" t="n">
        <v>255</v>
      </c>
      <c r="U3924" s="1" t="n">
        <v>110</v>
      </c>
      <c r="V3924" s="1" t="n">
        <v>18</v>
      </c>
      <c r="W3924" s="1" t="n">
        <v>29</v>
      </c>
      <c r="X3924" s="1" t="n">
        <v>52</v>
      </c>
      <c r="Y3924" s="1" t="n">
        <v>77</v>
      </c>
      <c r="Z3924" s="1" t="n">
        <v>124</v>
      </c>
      <c r="AA3924" s="1" t="n">
        <v>14.1</v>
      </c>
      <c r="AB3924" s="1" t="n">
        <v>0.406</v>
      </c>
      <c r="AC3924" s="1" t="n">
        <v>1.1</v>
      </c>
      <c r="AD3924" s="1" t="n">
        <f aca="false">IF(F3924=0,0,Z3924/F3924)</f>
        <v>4.27586206896552</v>
      </c>
      <c r="AE3924" s="1" t="str">
        <f aca="false">IFERROR(LEFT(C3924,FIND("-",C3924)-1),C3924)</f>
        <v>C</v>
      </c>
      <c r="AF3924" s="1" t="str">
        <f aca="false">B3924&amp;"|"&amp;A3924</f>
        <v>Joakim Noah|2016</v>
      </c>
      <c r="AG3924" s="1" t="n">
        <f aca="false">SUMPRODUCT(($A$2:$A$4670=A3924)*($Z$2:$Z$4670&gt;Z3924))+1</f>
        <v>369</v>
      </c>
    </row>
    <row r="3925" customFormat="false" ht="15" hidden="false" customHeight="false" outlineLevel="0" collapsed="false">
      <c r="A3925" s="1" t="n">
        <v>2016</v>
      </c>
      <c r="B3925" s="1" t="s">
        <v>706</v>
      </c>
      <c r="C3925" s="1" t="s">
        <v>128</v>
      </c>
      <c r="D3925" s="1" t="n">
        <v>28</v>
      </c>
      <c r="E3925" s="1" t="s">
        <v>133</v>
      </c>
      <c r="F3925" s="1" t="n">
        <v>3</v>
      </c>
      <c r="G3925" s="1" t="n">
        <v>0</v>
      </c>
      <c r="H3925" s="1" t="n">
        <v>43</v>
      </c>
      <c r="I3925" s="1" t="n">
        <v>7</v>
      </c>
      <c r="J3925" s="1" t="n">
        <v>20</v>
      </c>
      <c r="K3925" s="1" t="n">
        <v>0.35</v>
      </c>
      <c r="L3925" s="1" t="n">
        <v>4</v>
      </c>
      <c r="M3925" s="1" t="n">
        <v>9</v>
      </c>
      <c r="N3925" s="1" t="n">
        <v>0.444</v>
      </c>
      <c r="O3925" s="1" t="n">
        <v>4</v>
      </c>
      <c r="P3925" s="1" t="n">
        <v>4</v>
      </c>
      <c r="Q3925" s="1" t="n">
        <v>1</v>
      </c>
      <c r="R3925" s="1" t="n">
        <v>1</v>
      </c>
      <c r="S3925" s="1" t="n">
        <v>4</v>
      </c>
      <c r="T3925" s="1" t="n">
        <v>5</v>
      </c>
      <c r="U3925" s="1" t="n">
        <v>3</v>
      </c>
      <c r="V3925" s="1" t="n">
        <v>0</v>
      </c>
      <c r="W3925" s="1" t="n">
        <v>0</v>
      </c>
      <c r="X3925" s="1" t="n">
        <v>1</v>
      </c>
      <c r="Y3925" s="1" t="n">
        <v>2</v>
      </c>
      <c r="Z3925" s="1" t="n">
        <v>22</v>
      </c>
      <c r="AA3925" s="1" t="n">
        <v>13.5</v>
      </c>
      <c r="AB3925" s="1" t="n">
        <v>0.506</v>
      </c>
      <c r="AC3925" s="1" t="n">
        <v>0.1</v>
      </c>
      <c r="AD3925" s="1" t="n">
        <f aca="false">IF(F3925=0,0,Z3925/F3925)</f>
        <v>7.33333333333333</v>
      </c>
      <c r="AE3925" s="1" t="str">
        <f aca="false">IFERROR(LEFT(C3925,FIND("-",C3925)-1),C3925)</f>
        <v>SG</v>
      </c>
      <c r="AF3925" s="1" t="str">
        <f aca="false">B3925&amp;"|"&amp;A3925</f>
        <v>Jodie Meeks|2016</v>
      </c>
      <c r="AG3925" s="1" t="n">
        <f aca="false">SUMPRODUCT(($A$2:$A$4670=A3925)*($Z$2:$Z$4670&gt;Z3925))+1</f>
        <v>441</v>
      </c>
    </row>
    <row r="3926" customFormat="false" ht="15" hidden="false" customHeight="false" outlineLevel="0" collapsed="false">
      <c r="A3926" s="1" t="n">
        <v>2016</v>
      </c>
      <c r="B3926" s="1" t="s">
        <v>1088</v>
      </c>
      <c r="C3926" s="1" t="s">
        <v>128</v>
      </c>
      <c r="D3926" s="1" t="n">
        <v>24</v>
      </c>
      <c r="E3926" s="1" t="s">
        <v>135</v>
      </c>
      <c r="F3926" s="1" t="n">
        <v>5</v>
      </c>
      <c r="G3926" s="1" t="n">
        <v>0</v>
      </c>
      <c r="H3926" s="1" t="n">
        <v>15</v>
      </c>
      <c r="I3926" s="1" t="n">
        <v>1</v>
      </c>
      <c r="J3926" s="1" t="n">
        <v>4</v>
      </c>
      <c r="K3926" s="1" t="n">
        <v>0.25</v>
      </c>
      <c r="L3926" s="1" t="n">
        <v>1</v>
      </c>
      <c r="M3926" s="1" t="n">
        <v>4</v>
      </c>
      <c r="N3926" s="1" t="n">
        <v>0.25</v>
      </c>
      <c r="O3926" s="1" t="n">
        <v>0</v>
      </c>
      <c r="P3926" s="1" t="n">
        <v>0</v>
      </c>
      <c r="R3926" s="1" t="n">
        <v>0</v>
      </c>
      <c r="S3926" s="1" t="n">
        <v>3</v>
      </c>
      <c r="T3926" s="1" t="n">
        <v>3</v>
      </c>
      <c r="U3926" s="1" t="n">
        <v>2</v>
      </c>
      <c r="V3926" s="1" t="n">
        <v>0</v>
      </c>
      <c r="W3926" s="1" t="n">
        <v>0</v>
      </c>
      <c r="X3926" s="1" t="n">
        <v>1</v>
      </c>
      <c r="Y3926" s="1" t="n">
        <v>1</v>
      </c>
      <c r="Z3926" s="1" t="n">
        <v>3</v>
      </c>
      <c r="AA3926" s="1" t="n">
        <v>3.4</v>
      </c>
      <c r="AB3926" s="1" t="n">
        <v>0.375</v>
      </c>
      <c r="AC3926" s="1" t="n">
        <v>0</v>
      </c>
      <c r="AD3926" s="1" t="n">
        <f aca="false">IF(F3926=0,0,Z3926/F3926)</f>
        <v>0.6</v>
      </c>
      <c r="AE3926" s="1" t="str">
        <f aca="false">IFERROR(LEFT(C3926,FIND("-",C3926)-1),C3926)</f>
        <v>SG</v>
      </c>
      <c r="AF3926" s="1" t="str">
        <f aca="false">B3926&amp;"|"&amp;A3926</f>
        <v>Joe Harris|2016</v>
      </c>
      <c r="AG3926" s="1" t="n">
        <f aca="false">SUMPRODUCT(($A$2:$A$4670=A3926)*($Z$2:$Z$4670&gt;Z3926))+1</f>
        <v>472</v>
      </c>
    </row>
    <row r="3927" customFormat="false" ht="15" hidden="false" customHeight="false" outlineLevel="0" collapsed="false">
      <c r="A3927" s="1" t="n">
        <v>2016</v>
      </c>
      <c r="B3927" s="1" t="s">
        <v>1089</v>
      </c>
      <c r="C3927" s="1" t="s">
        <v>123</v>
      </c>
      <c r="D3927" s="1" t="n">
        <v>28</v>
      </c>
      <c r="E3927" s="1" t="s">
        <v>149</v>
      </c>
      <c r="F3927" s="1" t="n">
        <v>81</v>
      </c>
      <c r="G3927" s="1" t="n">
        <v>2</v>
      </c>
      <c r="H3927" s="1" t="n">
        <v>1241</v>
      </c>
      <c r="I3927" s="1" t="n">
        <v>124</v>
      </c>
      <c r="J3927" s="1" t="n">
        <v>291</v>
      </c>
      <c r="K3927" s="1" t="n">
        <v>0.426</v>
      </c>
      <c r="L3927" s="1" t="n">
        <v>81</v>
      </c>
      <c r="M3927" s="1" t="n">
        <v>210</v>
      </c>
      <c r="N3927" s="1" t="n">
        <v>0.386</v>
      </c>
      <c r="O3927" s="1" t="n">
        <v>13</v>
      </c>
      <c r="P3927" s="1" t="n">
        <v>18</v>
      </c>
      <c r="Q3927" s="1" t="n">
        <v>0.722</v>
      </c>
      <c r="R3927" s="1" t="n">
        <v>19</v>
      </c>
      <c r="S3927" s="1" t="n">
        <v>132</v>
      </c>
      <c r="T3927" s="1" t="n">
        <v>151</v>
      </c>
      <c r="U3927" s="1" t="n">
        <v>96</v>
      </c>
      <c r="V3927" s="1" t="n">
        <v>55</v>
      </c>
      <c r="W3927" s="1" t="n">
        <v>4</v>
      </c>
      <c r="X3927" s="1" t="n">
        <v>65</v>
      </c>
      <c r="Y3927" s="1" t="n">
        <v>98</v>
      </c>
      <c r="Z3927" s="1" t="n">
        <v>342</v>
      </c>
      <c r="AA3927" s="1" t="n">
        <v>10.3</v>
      </c>
      <c r="AB3927" s="1" t="n">
        <v>0.572</v>
      </c>
      <c r="AC3927" s="1" t="n">
        <v>2.3</v>
      </c>
      <c r="AD3927" s="1" t="n">
        <f aca="false">IF(F3927=0,0,Z3927/F3927)</f>
        <v>4.22222222222222</v>
      </c>
      <c r="AE3927" s="1" t="str">
        <f aca="false">IFERROR(LEFT(C3927,FIND("-",C3927)-1),C3927)</f>
        <v>SF</v>
      </c>
      <c r="AF3927" s="1" t="str">
        <f aca="false">B3927&amp;"|"&amp;A3927</f>
        <v>Joe Ingles|2016</v>
      </c>
      <c r="AG3927" s="1" t="n">
        <f aca="false">SUMPRODUCT(($A$2:$A$4670=A3927)*($Z$2:$Z$4670&gt;Z3927))+1</f>
        <v>272</v>
      </c>
    </row>
    <row r="3928" customFormat="false" ht="15" hidden="false" customHeight="false" outlineLevel="0" collapsed="false">
      <c r="A3928" s="1" t="n">
        <v>2016</v>
      </c>
      <c r="B3928" s="1" t="s">
        <v>353</v>
      </c>
      <c r="C3928" s="1" t="s">
        <v>123</v>
      </c>
      <c r="D3928" s="1" t="n">
        <v>34</v>
      </c>
      <c r="E3928" s="1" t="s">
        <v>115</v>
      </c>
      <c r="F3928" s="1" t="n">
        <v>81</v>
      </c>
      <c r="G3928" s="1" t="n">
        <v>81</v>
      </c>
      <c r="H3928" s="1" t="n">
        <v>2703</v>
      </c>
      <c r="I3928" s="1" t="n">
        <v>377</v>
      </c>
      <c r="J3928" s="1" t="n">
        <v>859</v>
      </c>
      <c r="K3928" s="1" t="n">
        <v>0.439</v>
      </c>
      <c r="L3928" s="1" t="n">
        <v>120</v>
      </c>
      <c r="M3928" s="1" t="n">
        <v>313</v>
      </c>
      <c r="N3928" s="1" t="n">
        <v>0.383</v>
      </c>
      <c r="O3928" s="1" t="n">
        <v>118</v>
      </c>
      <c r="P3928" s="1" t="n">
        <v>142</v>
      </c>
      <c r="Q3928" s="1" t="n">
        <v>0.831</v>
      </c>
      <c r="R3928" s="1" t="n">
        <v>49</v>
      </c>
      <c r="S3928" s="1" t="n">
        <v>243</v>
      </c>
      <c r="T3928" s="1" t="n">
        <v>292</v>
      </c>
      <c r="U3928" s="1" t="n">
        <v>318</v>
      </c>
      <c r="V3928" s="1" t="n">
        <v>61</v>
      </c>
      <c r="W3928" s="1" t="n">
        <v>4</v>
      </c>
      <c r="X3928" s="1" t="n">
        <v>159</v>
      </c>
      <c r="Y3928" s="1" t="n">
        <v>146</v>
      </c>
      <c r="Z3928" s="1" t="n">
        <v>992</v>
      </c>
      <c r="AA3928" s="1" t="n">
        <v>12</v>
      </c>
      <c r="AB3928" s="1" t="n">
        <v>0.538</v>
      </c>
      <c r="AC3928" s="1" t="n">
        <v>2.7</v>
      </c>
      <c r="AD3928" s="1" t="n">
        <f aca="false">IF(F3928=0,0,Z3928/F3928)</f>
        <v>12.2469135802469</v>
      </c>
      <c r="AE3928" s="1" t="str">
        <f aca="false">IFERROR(LEFT(C3928,FIND("-",C3928)-1),C3928)</f>
        <v>SF</v>
      </c>
      <c r="AF3928" s="1" t="str">
        <f aca="false">B3928&amp;"|"&amp;A3928</f>
        <v>Joe Johnson|2016</v>
      </c>
      <c r="AG3928" s="1" t="n">
        <f aca="false">SUMPRODUCT(($A$2:$A$4670=A3928)*($Z$2:$Z$4670&gt;Z3928))+1</f>
        <v>78</v>
      </c>
    </row>
    <row r="3929" customFormat="false" ht="15" hidden="false" customHeight="false" outlineLevel="0" collapsed="false">
      <c r="A3929" s="1" t="n">
        <v>2016</v>
      </c>
      <c r="B3929" s="1" t="s">
        <v>1158</v>
      </c>
      <c r="C3929" s="1" t="s">
        <v>102</v>
      </c>
      <c r="D3929" s="1" t="n">
        <v>23</v>
      </c>
      <c r="E3929" s="1" t="s">
        <v>145</v>
      </c>
      <c r="F3929" s="1" t="n">
        <v>41</v>
      </c>
      <c r="G3929" s="1" t="n">
        <v>0</v>
      </c>
      <c r="H3929" s="1" t="n">
        <v>384</v>
      </c>
      <c r="I3929" s="1" t="n">
        <v>62</v>
      </c>
      <c r="J3929" s="1" t="n">
        <v>169</v>
      </c>
      <c r="K3929" s="1" t="n">
        <v>0.367</v>
      </c>
      <c r="L3929" s="1" t="n">
        <v>10</v>
      </c>
      <c r="M3929" s="1" t="n">
        <v>46</v>
      </c>
      <c r="N3929" s="1" t="n">
        <v>0.217</v>
      </c>
      <c r="O3929" s="1" t="n">
        <v>20</v>
      </c>
      <c r="P3929" s="1" t="n">
        <v>25</v>
      </c>
      <c r="Q3929" s="1" t="n">
        <v>0.8</v>
      </c>
      <c r="R3929" s="1" t="n">
        <v>6</v>
      </c>
      <c r="S3929" s="1" t="n">
        <v>44</v>
      </c>
      <c r="T3929" s="1" t="n">
        <v>50</v>
      </c>
      <c r="U3929" s="1" t="n">
        <v>65</v>
      </c>
      <c r="V3929" s="1" t="n">
        <v>15</v>
      </c>
      <c r="W3929" s="1" t="n">
        <v>0</v>
      </c>
      <c r="X3929" s="1" t="n">
        <v>33</v>
      </c>
      <c r="Y3929" s="1" t="n">
        <v>30</v>
      </c>
      <c r="Z3929" s="1" t="n">
        <v>154</v>
      </c>
      <c r="AA3929" s="1" t="n">
        <v>9.9</v>
      </c>
      <c r="AB3929" s="1" t="n">
        <v>0.428</v>
      </c>
      <c r="AC3929" s="1" t="n">
        <v>-0.1</v>
      </c>
      <c r="AD3929" s="1" t="n">
        <f aca="false">IF(F3929=0,0,Z3929/F3929)</f>
        <v>3.75609756097561</v>
      </c>
      <c r="AE3929" s="1" t="str">
        <f aca="false">IFERROR(LEFT(C3929,FIND("-",C3929)-1),C3929)</f>
        <v>PG</v>
      </c>
      <c r="AF3929" s="1" t="str">
        <f aca="false">B3929&amp;"|"&amp;A3929</f>
        <v>Joe Young|2016</v>
      </c>
      <c r="AG3929" s="1" t="n">
        <f aca="false">SUMPRODUCT(($A$2:$A$4670=A3929)*($Z$2:$Z$4670&gt;Z3929))+1</f>
        <v>351</v>
      </c>
    </row>
    <row r="3930" customFormat="false" ht="15" hidden="false" customHeight="false" outlineLevel="0" collapsed="false">
      <c r="A3930" s="1" t="n">
        <v>2016</v>
      </c>
      <c r="B3930" s="1" t="s">
        <v>355</v>
      </c>
      <c r="C3930" s="1" t="s">
        <v>105</v>
      </c>
      <c r="D3930" s="1" t="n">
        <v>33</v>
      </c>
      <c r="E3930" s="1" t="s">
        <v>133</v>
      </c>
      <c r="F3930" s="1" t="n">
        <v>19</v>
      </c>
      <c r="G3930" s="1" t="n">
        <v>0</v>
      </c>
      <c r="H3930" s="1" t="n">
        <v>96</v>
      </c>
      <c r="I3930" s="1" t="n">
        <v>6</v>
      </c>
      <c r="J3930" s="1" t="n">
        <v>10</v>
      </c>
      <c r="K3930" s="1" t="n">
        <v>0.6</v>
      </c>
      <c r="L3930" s="1" t="n">
        <v>0</v>
      </c>
      <c r="M3930" s="1" t="n">
        <v>0</v>
      </c>
      <c r="O3930" s="1" t="n">
        <v>6</v>
      </c>
      <c r="P3930" s="1" t="n">
        <v>8</v>
      </c>
      <c r="Q3930" s="1" t="n">
        <v>0.75</v>
      </c>
      <c r="R3930" s="1" t="n">
        <v>8</v>
      </c>
      <c r="S3930" s="1" t="n">
        <v>13</v>
      </c>
      <c r="T3930" s="1" t="n">
        <v>21</v>
      </c>
      <c r="U3930" s="1" t="n">
        <v>1</v>
      </c>
      <c r="V3930" s="1" t="n">
        <v>2</v>
      </c>
      <c r="W3930" s="1" t="n">
        <v>12</v>
      </c>
      <c r="X3930" s="1" t="n">
        <v>2</v>
      </c>
      <c r="Y3930" s="1" t="n">
        <v>15</v>
      </c>
      <c r="Z3930" s="1" t="n">
        <v>18</v>
      </c>
      <c r="AA3930" s="1" t="n">
        <v>14.1</v>
      </c>
      <c r="AB3930" s="1" t="n">
        <v>0.666</v>
      </c>
      <c r="AC3930" s="1" t="n">
        <v>0.4</v>
      </c>
      <c r="AD3930" s="1" t="n">
        <f aca="false">IF(F3930=0,0,Z3930/F3930)</f>
        <v>0.947368421052632</v>
      </c>
      <c r="AE3930" s="1" t="str">
        <f aca="false">IFERROR(LEFT(C3930,FIND("-",C3930)-1),C3930)</f>
        <v>C</v>
      </c>
      <c r="AF3930" s="1" t="str">
        <f aca="false">B3930&amp;"|"&amp;A3930</f>
        <v>Joel Anthony|2016</v>
      </c>
      <c r="AG3930" s="1" t="n">
        <f aca="false">SUMPRODUCT(($A$2:$A$4670=A3930)*($Z$2:$Z$4670&gt;Z3930))+1</f>
        <v>448</v>
      </c>
    </row>
    <row r="3931" customFormat="false" ht="15" hidden="false" customHeight="false" outlineLevel="0" collapsed="false">
      <c r="A3931" s="1" t="n">
        <v>2016</v>
      </c>
      <c r="B3931" s="1" t="s">
        <v>1090</v>
      </c>
      <c r="C3931" s="1" t="s">
        <v>105</v>
      </c>
      <c r="D3931" s="1" t="n">
        <v>24</v>
      </c>
      <c r="E3931" s="1" t="s">
        <v>129</v>
      </c>
      <c r="F3931" s="1" t="n">
        <v>59</v>
      </c>
      <c r="G3931" s="1" t="n">
        <v>15</v>
      </c>
      <c r="H3931" s="1" t="n">
        <v>1041</v>
      </c>
      <c r="I3931" s="1" t="n">
        <v>195</v>
      </c>
      <c r="J3931" s="1" t="n">
        <v>380</v>
      </c>
      <c r="K3931" s="1" t="n">
        <v>0.513</v>
      </c>
      <c r="L3931" s="1" t="n">
        <v>13</v>
      </c>
      <c r="M3931" s="1" t="n">
        <v>53</v>
      </c>
      <c r="N3931" s="1" t="n">
        <v>0.245</v>
      </c>
      <c r="O3931" s="1" t="n">
        <v>62</v>
      </c>
      <c r="P3931" s="1" t="n">
        <v>69</v>
      </c>
      <c r="Q3931" s="1" t="n">
        <v>0.899</v>
      </c>
      <c r="R3931" s="1" t="n">
        <v>77</v>
      </c>
      <c r="S3931" s="1" t="n">
        <v>213</v>
      </c>
      <c r="T3931" s="1" t="n">
        <v>290</v>
      </c>
      <c r="U3931" s="1" t="n">
        <v>56</v>
      </c>
      <c r="V3931" s="1" t="n">
        <v>13</v>
      </c>
      <c r="W3931" s="1" t="n">
        <v>15</v>
      </c>
      <c r="X3931" s="1" t="n">
        <v>54</v>
      </c>
      <c r="Y3931" s="1" t="n">
        <v>115</v>
      </c>
      <c r="Z3931" s="1" t="n">
        <v>465</v>
      </c>
      <c r="AA3931" s="1" t="n">
        <v>15.7</v>
      </c>
      <c r="AB3931" s="1" t="n">
        <v>0.567</v>
      </c>
      <c r="AC3931" s="1" t="n">
        <v>2.3</v>
      </c>
      <c r="AD3931" s="1" t="n">
        <f aca="false">IF(F3931=0,0,Z3931/F3931)</f>
        <v>7.88135593220339</v>
      </c>
      <c r="AE3931" s="1" t="str">
        <f aca="false">IFERROR(LEFT(C3931,FIND("-",C3931)-1),C3931)</f>
        <v>C</v>
      </c>
      <c r="AF3931" s="1" t="str">
        <f aca="false">B3931&amp;"|"&amp;A3931</f>
        <v>Joffrey Lauvergne|2016</v>
      </c>
      <c r="AG3931" s="1" t="n">
        <f aca="false">SUMPRODUCT(($A$2:$A$4670=A3931)*($Z$2:$Z$4670&gt;Z3931))+1</f>
        <v>230</v>
      </c>
    </row>
    <row r="3932" customFormat="false" ht="15" hidden="false" customHeight="false" outlineLevel="0" collapsed="false">
      <c r="A3932" s="1" t="n">
        <v>2016</v>
      </c>
      <c r="B3932" s="1" t="s">
        <v>924</v>
      </c>
      <c r="C3932" s="1" t="s">
        <v>105</v>
      </c>
      <c r="D3932" s="1" t="n">
        <v>25</v>
      </c>
      <c r="E3932" s="1" t="s">
        <v>152</v>
      </c>
      <c r="F3932" s="1" t="n">
        <v>57</v>
      </c>
      <c r="G3932" s="1" t="n">
        <v>1</v>
      </c>
      <c r="H3932" s="1" t="n">
        <v>960</v>
      </c>
      <c r="I3932" s="1" t="n">
        <v>164</v>
      </c>
      <c r="J3932" s="1" t="n">
        <v>291</v>
      </c>
      <c r="K3932" s="1" t="n">
        <v>0.564</v>
      </c>
      <c r="L3932" s="1" t="n">
        <v>0</v>
      </c>
      <c r="M3932" s="1" t="n">
        <v>1</v>
      </c>
      <c r="N3932" s="1" t="n">
        <v>0</v>
      </c>
      <c r="O3932" s="1" t="n">
        <v>69</v>
      </c>
      <c r="P3932" s="1" t="n">
        <v>117</v>
      </c>
      <c r="Q3932" s="1" t="n">
        <v>0.59</v>
      </c>
      <c r="R3932" s="1" t="n">
        <v>87</v>
      </c>
      <c r="S3932" s="1" t="n">
        <v>134</v>
      </c>
      <c r="T3932" s="1" t="n">
        <v>221</v>
      </c>
      <c r="U3932" s="1" t="n">
        <v>54</v>
      </c>
      <c r="V3932" s="1" t="n">
        <v>18</v>
      </c>
      <c r="W3932" s="1" t="n">
        <v>109</v>
      </c>
      <c r="X3932" s="1" t="n">
        <v>64</v>
      </c>
      <c r="Y3932" s="1" t="n">
        <v>131</v>
      </c>
      <c r="Z3932" s="1" t="n">
        <v>397</v>
      </c>
      <c r="AA3932" s="1" t="n">
        <v>18.6</v>
      </c>
      <c r="AB3932" s="1" t="n">
        <v>0.58</v>
      </c>
      <c r="AC3932" s="1" t="n">
        <v>2.3</v>
      </c>
      <c r="AD3932" s="1" t="n">
        <f aca="false">IF(F3932=0,0,Z3932/F3932)</f>
        <v>6.96491228070175</v>
      </c>
      <c r="AE3932" s="1" t="str">
        <f aca="false">IFERROR(LEFT(C3932,FIND("-",C3932)-1),C3932)</f>
        <v>C</v>
      </c>
      <c r="AF3932" s="1" t="str">
        <f aca="false">B3932&amp;"|"&amp;A3932</f>
        <v>John Henson|2016</v>
      </c>
      <c r="AG3932" s="1" t="n">
        <f aca="false">SUMPRODUCT(($A$2:$A$4670=A3932)*($Z$2:$Z$4670&gt;Z3932))+1</f>
        <v>253</v>
      </c>
    </row>
    <row r="3933" customFormat="false" ht="15" hidden="false" customHeight="false" outlineLevel="0" collapsed="false">
      <c r="A3933" s="1" t="n">
        <v>2016</v>
      </c>
      <c r="B3933" s="1" t="s">
        <v>925</v>
      </c>
      <c r="C3933" s="1" t="s">
        <v>128</v>
      </c>
      <c r="D3933" s="1" t="n">
        <v>24</v>
      </c>
      <c r="E3933" s="1" t="s">
        <v>115</v>
      </c>
      <c r="F3933" s="1" t="n">
        <v>43</v>
      </c>
      <c r="G3933" s="1" t="n">
        <v>3</v>
      </c>
      <c r="H3933" s="1" t="n">
        <v>480</v>
      </c>
      <c r="I3933" s="1" t="n">
        <v>71</v>
      </c>
      <c r="J3933" s="1" t="n">
        <v>160</v>
      </c>
      <c r="K3933" s="1" t="n">
        <v>0.444</v>
      </c>
      <c r="L3933" s="1" t="n">
        <v>16</v>
      </c>
      <c r="M3933" s="1" t="n">
        <v>51</v>
      </c>
      <c r="N3933" s="1" t="n">
        <v>0.314</v>
      </c>
      <c r="O3933" s="1" t="n">
        <v>20</v>
      </c>
      <c r="P3933" s="1" t="n">
        <v>24</v>
      </c>
      <c r="Q3933" s="1" t="n">
        <v>0.833</v>
      </c>
      <c r="R3933" s="1" t="n">
        <v>8</v>
      </c>
      <c r="S3933" s="1" t="n">
        <v>49</v>
      </c>
      <c r="T3933" s="1" t="n">
        <v>57</v>
      </c>
      <c r="U3933" s="1" t="n">
        <v>35</v>
      </c>
      <c r="V3933" s="1" t="n">
        <v>8</v>
      </c>
      <c r="W3933" s="1" t="n">
        <v>1</v>
      </c>
      <c r="X3933" s="1" t="n">
        <v>27</v>
      </c>
      <c r="Y3933" s="1" t="n">
        <v>22</v>
      </c>
      <c r="Z3933" s="1" t="n">
        <v>178</v>
      </c>
      <c r="AA3933" s="1" t="n">
        <v>10</v>
      </c>
      <c r="AB3933" s="1" t="n">
        <v>0.522</v>
      </c>
      <c r="AC3933" s="1" t="n">
        <v>0.2</v>
      </c>
      <c r="AD3933" s="1" t="n">
        <f aca="false">IF(F3933=0,0,Z3933/F3933)</f>
        <v>4.13953488372093</v>
      </c>
      <c r="AE3933" s="1" t="str">
        <f aca="false">IFERROR(LEFT(C3933,FIND("-",C3933)-1),C3933)</f>
        <v>SG</v>
      </c>
      <c r="AF3933" s="1" t="str">
        <f aca="false">B3933&amp;"|"&amp;A3933</f>
        <v>John Jenkins|2016</v>
      </c>
      <c r="AG3933" s="1" t="n">
        <f aca="false">SUMPRODUCT(($A$2:$A$4670=A3933)*($Z$2:$Z$4670&gt;Z3933))+1</f>
        <v>343</v>
      </c>
    </row>
    <row r="3934" customFormat="false" ht="15" hidden="false" customHeight="false" outlineLevel="0" collapsed="false">
      <c r="A3934" s="1" t="n">
        <v>2016</v>
      </c>
      <c r="B3934" s="1" t="s">
        <v>775</v>
      </c>
      <c r="C3934" s="1" t="s">
        <v>102</v>
      </c>
      <c r="D3934" s="1" t="n">
        <v>25</v>
      </c>
      <c r="E3934" s="1" t="s">
        <v>137</v>
      </c>
      <c r="F3934" s="1" t="n">
        <v>77</v>
      </c>
      <c r="G3934" s="1" t="n">
        <v>77</v>
      </c>
      <c r="H3934" s="1" t="n">
        <v>2784</v>
      </c>
      <c r="I3934" s="1" t="n">
        <v>572</v>
      </c>
      <c r="J3934" s="1" t="n">
        <v>1349</v>
      </c>
      <c r="K3934" s="1" t="n">
        <v>0.424</v>
      </c>
      <c r="L3934" s="1" t="n">
        <v>115</v>
      </c>
      <c r="M3934" s="1" t="n">
        <v>328</v>
      </c>
      <c r="N3934" s="1" t="n">
        <v>0.351</v>
      </c>
      <c r="O3934" s="1" t="n">
        <v>272</v>
      </c>
      <c r="P3934" s="1" t="n">
        <v>344</v>
      </c>
      <c r="Q3934" s="1" t="n">
        <v>0.791</v>
      </c>
      <c r="R3934" s="1" t="n">
        <v>42</v>
      </c>
      <c r="S3934" s="1" t="n">
        <v>337</v>
      </c>
      <c r="T3934" s="1" t="n">
        <v>379</v>
      </c>
      <c r="U3934" s="1" t="n">
        <v>789</v>
      </c>
      <c r="V3934" s="1" t="n">
        <v>145</v>
      </c>
      <c r="W3934" s="1" t="n">
        <v>59</v>
      </c>
      <c r="X3934" s="1" t="n">
        <v>318</v>
      </c>
      <c r="Y3934" s="1" t="n">
        <v>159</v>
      </c>
      <c r="Z3934" s="1" t="n">
        <v>1531</v>
      </c>
      <c r="AA3934" s="1" t="n">
        <v>19.8</v>
      </c>
      <c r="AB3934" s="1" t="n">
        <v>0.51</v>
      </c>
      <c r="AC3934" s="1" t="n">
        <v>5.7</v>
      </c>
      <c r="AD3934" s="1" t="n">
        <f aca="false">IF(F3934=0,0,Z3934/F3934)</f>
        <v>19.8831168831169</v>
      </c>
      <c r="AE3934" s="1" t="str">
        <f aca="false">IFERROR(LEFT(C3934,FIND("-",C3934)-1),C3934)</f>
        <v>PG</v>
      </c>
      <c r="AF3934" s="1" t="str">
        <f aca="false">B3934&amp;"|"&amp;A3934</f>
        <v>John Wall|2016</v>
      </c>
      <c r="AG3934" s="1" t="n">
        <f aca="false">SUMPRODUCT(($A$2:$A$4670=A3934)*($Z$2:$Z$4670&gt;Z3934))+1</f>
        <v>18</v>
      </c>
    </row>
    <row r="3935" customFormat="false" ht="15" hidden="false" customHeight="false" outlineLevel="0" collapsed="false">
      <c r="A3935" s="1" t="n">
        <v>2016</v>
      </c>
      <c r="B3935" s="1" t="s">
        <v>1091</v>
      </c>
      <c r="C3935" s="1" t="s">
        <v>92</v>
      </c>
      <c r="D3935" s="1" t="n">
        <v>22</v>
      </c>
      <c r="E3935" s="1" t="s">
        <v>152</v>
      </c>
      <c r="F3935" s="1" t="n">
        <v>66</v>
      </c>
      <c r="G3935" s="1" t="n">
        <v>4</v>
      </c>
      <c r="H3935" s="1" t="n">
        <v>857</v>
      </c>
      <c r="I3935" s="1" t="n">
        <v>86</v>
      </c>
      <c r="J3935" s="1" t="n">
        <v>209</v>
      </c>
      <c r="K3935" s="1" t="n">
        <v>0.411</v>
      </c>
      <c r="L3935" s="1" t="n">
        <v>1</v>
      </c>
      <c r="M3935" s="1" t="n">
        <v>1</v>
      </c>
      <c r="N3935" s="1" t="n">
        <v>1</v>
      </c>
      <c r="O3935" s="1" t="n">
        <v>27</v>
      </c>
      <c r="P3935" s="1" t="n">
        <v>40</v>
      </c>
      <c r="Q3935" s="1" t="n">
        <v>0.675</v>
      </c>
      <c r="R3935" s="1" t="n">
        <v>65</v>
      </c>
      <c r="S3935" s="1" t="n">
        <v>111</v>
      </c>
      <c r="T3935" s="1" t="n">
        <v>176</v>
      </c>
      <c r="U3935" s="1" t="n">
        <v>32</v>
      </c>
      <c r="V3935" s="1" t="n">
        <v>18</v>
      </c>
      <c r="W3935" s="1" t="n">
        <v>8</v>
      </c>
      <c r="X3935" s="1" t="n">
        <v>31</v>
      </c>
      <c r="Y3935" s="1" t="n">
        <v>100</v>
      </c>
      <c r="Z3935" s="1" t="n">
        <v>200</v>
      </c>
      <c r="AA3935" s="1" t="n">
        <v>7.4</v>
      </c>
      <c r="AB3935" s="1" t="n">
        <v>0.441</v>
      </c>
      <c r="AC3935" s="1" t="n">
        <v>0.3</v>
      </c>
      <c r="AD3935" s="1" t="n">
        <f aca="false">IF(F3935=0,0,Z3935/F3935)</f>
        <v>3.03030303030303</v>
      </c>
      <c r="AE3935" s="1" t="str">
        <f aca="false">IFERROR(LEFT(C3935,FIND("-",C3935)-1),C3935)</f>
        <v>PF</v>
      </c>
      <c r="AF3935" s="1" t="str">
        <f aca="false">B3935&amp;"|"&amp;A3935</f>
        <v>Johnny O'Bryant|2016</v>
      </c>
      <c r="AG3935" s="1" t="n">
        <f aca="false">SUMPRODUCT(($A$2:$A$4670=A3935)*($Z$2:$Z$4670&gt;Z3935))+1</f>
        <v>338</v>
      </c>
    </row>
    <row r="3936" customFormat="false" ht="15" hidden="false" customHeight="false" outlineLevel="0" collapsed="false">
      <c r="A3936" s="1" t="n">
        <v>2016</v>
      </c>
      <c r="B3936" s="1" t="s">
        <v>850</v>
      </c>
      <c r="C3936" s="1" t="s">
        <v>92</v>
      </c>
      <c r="D3936" s="1" t="n">
        <v>26</v>
      </c>
      <c r="E3936" s="1" t="s">
        <v>124</v>
      </c>
      <c r="F3936" s="1" t="n">
        <v>67</v>
      </c>
      <c r="G3936" s="1" t="n">
        <v>27</v>
      </c>
      <c r="H3936" s="1" t="n">
        <v>1255</v>
      </c>
      <c r="I3936" s="1" t="n">
        <v>224</v>
      </c>
      <c r="J3936" s="1" t="n">
        <v>466</v>
      </c>
      <c r="K3936" s="1" t="n">
        <v>0.481</v>
      </c>
      <c r="L3936" s="1" t="n">
        <v>42</v>
      </c>
      <c r="M3936" s="1" t="n">
        <v>110</v>
      </c>
      <c r="N3936" s="1" t="n">
        <v>0.382</v>
      </c>
      <c r="O3936" s="1" t="n">
        <v>77</v>
      </c>
      <c r="P3936" s="1" t="n">
        <v>101</v>
      </c>
      <c r="Q3936" s="1" t="n">
        <v>0.762</v>
      </c>
      <c r="R3936" s="1" t="n">
        <v>76</v>
      </c>
      <c r="S3936" s="1" t="n">
        <v>297</v>
      </c>
      <c r="T3936" s="1" t="n">
        <v>373</v>
      </c>
      <c r="U3936" s="1" t="n">
        <v>72</v>
      </c>
      <c r="V3936" s="1" t="n">
        <v>38</v>
      </c>
      <c r="W3936" s="1" t="n">
        <v>30</v>
      </c>
      <c r="X3936" s="1" t="n">
        <v>75</v>
      </c>
      <c r="Y3936" s="1" t="n">
        <v>125</v>
      </c>
      <c r="Z3936" s="1" t="n">
        <v>567</v>
      </c>
      <c r="AA3936" s="1" t="n">
        <v>16.2</v>
      </c>
      <c r="AB3936" s="1" t="n">
        <v>0.555</v>
      </c>
      <c r="AC3936" s="1" t="n">
        <v>2.7</v>
      </c>
      <c r="AD3936" s="1" t="n">
        <f aca="false">IF(F3936=0,0,Z3936/F3936)</f>
        <v>8.46268656716418</v>
      </c>
      <c r="AE3936" s="1" t="str">
        <f aca="false">IFERROR(LEFT(C3936,FIND("-",C3936)-1),C3936)</f>
        <v>PF</v>
      </c>
      <c r="AF3936" s="1" t="str">
        <f aca="false">B3936&amp;"|"&amp;A3936</f>
        <v>Jon Leuer|2016</v>
      </c>
      <c r="AG3936" s="1" t="n">
        <f aca="false">SUMPRODUCT(($A$2:$A$4670=A3936)*($Z$2:$Z$4670&gt;Z3936))+1</f>
        <v>182</v>
      </c>
    </row>
    <row r="3937" customFormat="false" ht="15" hidden="false" customHeight="false" outlineLevel="0" collapsed="false">
      <c r="A3937" s="1" t="n">
        <v>2016</v>
      </c>
      <c r="B3937" s="1" t="s">
        <v>708</v>
      </c>
      <c r="C3937" s="1" t="s">
        <v>92</v>
      </c>
      <c r="D3937" s="1" t="n">
        <v>28</v>
      </c>
      <c r="E3937" s="1" t="s">
        <v>199</v>
      </c>
      <c r="F3937" s="1" t="n">
        <v>78</v>
      </c>
      <c r="G3937" s="1" t="n">
        <v>0</v>
      </c>
      <c r="H3937" s="1" t="n">
        <v>1176</v>
      </c>
      <c r="I3937" s="1" t="n">
        <v>118</v>
      </c>
      <c r="J3937" s="1" t="n">
        <v>286</v>
      </c>
      <c r="K3937" s="1" t="n">
        <v>0.413</v>
      </c>
      <c r="L3937" s="1" t="n">
        <v>43</v>
      </c>
      <c r="M3937" s="1" t="n">
        <v>108</v>
      </c>
      <c r="N3937" s="1" t="n">
        <v>0.398</v>
      </c>
      <c r="O3937" s="1" t="n">
        <v>61</v>
      </c>
      <c r="P3937" s="1" t="n">
        <v>78</v>
      </c>
      <c r="Q3937" s="1" t="n">
        <v>0.782</v>
      </c>
      <c r="R3937" s="1" t="n">
        <v>77</v>
      </c>
      <c r="S3937" s="1" t="n">
        <v>211</v>
      </c>
      <c r="T3937" s="1" t="n">
        <v>288</v>
      </c>
      <c r="U3937" s="1" t="n">
        <v>62</v>
      </c>
      <c r="V3937" s="1" t="n">
        <v>20</v>
      </c>
      <c r="W3937" s="1" t="n">
        <v>24</v>
      </c>
      <c r="X3937" s="1" t="n">
        <v>52</v>
      </c>
      <c r="Y3937" s="1" t="n">
        <v>137</v>
      </c>
      <c r="Z3937" s="1" t="n">
        <v>340</v>
      </c>
      <c r="AA3937" s="1" t="n">
        <v>10.3</v>
      </c>
      <c r="AB3937" s="1" t="n">
        <v>0.531</v>
      </c>
      <c r="AC3937" s="1" t="n">
        <v>2.4</v>
      </c>
      <c r="AD3937" s="1" t="n">
        <f aca="false">IF(F3937=0,0,Z3937/F3937)</f>
        <v>4.35897435897436</v>
      </c>
      <c r="AE3937" s="1" t="str">
        <f aca="false">IFERROR(LEFT(C3937,FIND("-",C3937)-1),C3937)</f>
        <v>PF</v>
      </c>
      <c r="AF3937" s="1" t="str">
        <f aca="false">B3937&amp;"|"&amp;A3937</f>
        <v>Jonas Jerebko|2016</v>
      </c>
      <c r="AG3937" s="1" t="n">
        <f aca="false">SUMPRODUCT(($A$2:$A$4670=A3937)*($Z$2:$Z$4670&gt;Z3937))+1</f>
        <v>274</v>
      </c>
    </row>
    <row r="3938" customFormat="false" ht="15" hidden="false" customHeight="false" outlineLevel="0" collapsed="false">
      <c r="A3938" s="1" t="n">
        <v>2016</v>
      </c>
      <c r="B3938" s="1" t="s">
        <v>926</v>
      </c>
      <c r="C3938" s="1" t="s">
        <v>105</v>
      </c>
      <c r="D3938" s="1" t="n">
        <v>23</v>
      </c>
      <c r="E3938" s="1" t="s">
        <v>147</v>
      </c>
      <c r="F3938" s="1" t="n">
        <v>60</v>
      </c>
      <c r="G3938" s="1" t="n">
        <v>59</v>
      </c>
      <c r="H3938" s="1" t="n">
        <v>1557</v>
      </c>
      <c r="I3938" s="1" t="n">
        <v>303</v>
      </c>
      <c r="J3938" s="1" t="n">
        <v>536</v>
      </c>
      <c r="K3938" s="1" t="n">
        <v>0.565</v>
      </c>
      <c r="L3938" s="1" t="n">
        <v>0</v>
      </c>
      <c r="M3938" s="1" t="n">
        <v>0</v>
      </c>
      <c r="O3938" s="1" t="n">
        <v>162</v>
      </c>
      <c r="P3938" s="1" t="n">
        <v>213</v>
      </c>
      <c r="Q3938" s="1" t="n">
        <v>0.761</v>
      </c>
      <c r="R3938" s="1" t="n">
        <v>184</v>
      </c>
      <c r="S3938" s="1" t="n">
        <v>363</v>
      </c>
      <c r="T3938" s="1" t="n">
        <v>547</v>
      </c>
      <c r="U3938" s="1" t="n">
        <v>42</v>
      </c>
      <c r="V3938" s="1" t="n">
        <v>25</v>
      </c>
      <c r="W3938" s="1" t="n">
        <v>80</v>
      </c>
      <c r="X3938" s="1" t="n">
        <v>85</v>
      </c>
      <c r="Y3938" s="1" t="n">
        <v>158</v>
      </c>
      <c r="Z3938" s="1" t="n">
        <v>768</v>
      </c>
      <c r="AA3938" s="1" t="n">
        <v>22.6</v>
      </c>
      <c r="AB3938" s="1" t="n">
        <v>0.61</v>
      </c>
      <c r="AC3938" s="1" t="n">
        <v>6.9</v>
      </c>
      <c r="AD3938" s="1" t="n">
        <f aca="false">IF(F3938=0,0,Z3938/F3938)</f>
        <v>12.8</v>
      </c>
      <c r="AE3938" s="1" t="str">
        <f aca="false">IFERROR(LEFT(C3938,FIND("-",C3938)-1),C3938)</f>
        <v>C</v>
      </c>
      <c r="AF3938" s="1" t="str">
        <f aca="false">B3938&amp;"|"&amp;A3938</f>
        <v>Jonas Valanciunas|2016</v>
      </c>
      <c r="AG3938" s="1" t="n">
        <f aca="false">SUMPRODUCT(($A$2:$A$4670=A3938)*($Z$2:$Z$4670&gt;Z3938))+1</f>
        <v>124</v>
      </c>
    </row>
    <row r="3939" customFormat="false" ht="15" hidden="false" customHeight="false" outlineLevel="0" collapsed="false">
      <c r="A3939" s="1" t="n">
        <v>2016</v>
      </c>
      <c r="B3939" s="1" t="s">
        <v>1159</v>
      </c>
      <c r="C3939" s="1" t="s">
        <v>128</v>
      </c>
      <c r="D3939" s="1" t="n">
        <v>26</v>
      </c>
      <c r="E3939" s="1" t="s">
        <v>194</v>
      </c>
      <c r="F3939" s="1" t="n">
        <v>55</v>
      </c>
      <c r="G3939" s="1" t="n">
        <v>2</v>
      </c>
      <c r="H3939" s="1" t="n">
        <v>813</v>
      </c>
      <c r="I3939" s="1" t="n">
        <v>122</v>
      </c>
      <c r="J3939" s="1" t="n">
        <v>242</v>
      </c>
      <c r="K3939" s="1" t="n">
        <v>0.504</v>
      </c>
      <c r="L3939" s="1" t="n">
        <v>18</v>
      </c>
      <c r="M3939" s="1" t="n">
        <v>47</v>
      </c>
      <c r="N3939" s="1" t="n">
        <v>0.383</v>
      </c>
      <c r="O3939" s="1" t="n">
        <v>69</v>
      </c>
      <c r="P3939" s="1" t="n">
        <v>92</v>
      </c>
      <c r="Q3939" s="1" t="n">
        <v>0.75</v>
      </c>
      <c r="R3939" s="1" t="n">
        <v>16</v>
      </c>
      <c r="S3939" s="1" t="n">
        <v>80</v>
      </c>
      <c r="T3939" s="1" t="n">
        <v>96</v>
      </c>
      <c r="U3939" s="1" t="n">
        <v>58</v>
      </c>
      <c r="V3939" s="1" t="n">
        <v>24</v>
      </c>
      <c r="W3939" s="1" t="n">
        <v>5</v>
      </c>
      <c r="X3939" s="1" t="n">
        <v>53</v>
      </c>
      <c r="Y3939" s="1" t="n">
        <v>103</v>
      </c>
      <c r="Z3939" s="1" t="n">
        <v>331</v>
      </c>
      <c r="AA3939" s="1" t="n">
        <v>11.9</v>
      </c>
      <c r="AB3939" s="1" t="n">
        <v>0.586</v>
      </c>
      <c r="AC3939" s="1" t="n">
        <v>2</v>
      </c>
      <c r="AD3939" s="1" t="n">
        <f aca="false">IF(F3939=0,0,Z3939/F3939)</f>
        <v>6.01818181818182</v>
      </c>
      <c r="AE3939" s="1" t="str">
        <f aca="false">IFERROR(LEFT(C3939,FIND("-",C3939)-1),C3939)</f>
        <v>SG</v>
      </c>
      <c r="AF3939" s="1" t="str">
        <f aca="false">B3939&amp;"|"&amp;A3939</f>
        <v>Jonathon Simmons|2016</v>
      </c>
      <c r="AG3939" s="1" t="n">
        <f aca="false">SUMPRODUCT(($A$2:$A$4670=A3939)*($Z$2:$Z$4670&gt;Z3939))+1</f>
        <v>281</v>
      </c>
    </row>
    <row r="3940" customFormat="false" ht="15" hidden="false" customHeight="false" outlineLevel="0" collapsed="false">
      <c r="A3940" s="1" t="n">
        <v>2016</v>
      </c>
      <c r="B3940" s="1" t="s">
        <v>1092</v>
      </c>
      <c r="C3940" s="1" t="s">
        <v>128</v>
      </c>
      <c r="D3940" s="1" t="n">
        <v>21</v>
      </c>
      <c r="E3940" s="1" t="s">
        <v>140</v>
      </c>
      <c r="F3940" s="1" t="n">
        <v>2</v>
      </c>
      <c r="G3940" s="1" t="n">
        <v>0</v>
      </c>
      <c r="H3940" s="1" t="n">
        <v>15</v>
      </c>
      <c r="I3940" s="1" t="n">
        <v>2</v>
      </c>
      <c r="J3940" s="1" t="n">
        <v>6</v>
      </c>
      <c r="K3940" s="1" t="n">
        <v>0.333</v>
      </c>
      <c r="L3940" s="1" t="n">
        <v>0</v>
      </c>
      <c r="M3940" s="1" t="n">
        <v>1</v>
      </c>
      <c r="N3940" s="1" t="n">
        <v>0</v>
      </c>
      <c r="O3940" s="1" t="n">
        <v>3</v>
      </c>
      <c r="P3940" s="1" t="n">
        <v>5</v>
      </c>
      <c r="Q3940" s="1" t="n">
        <v>0.6</v>
      </c>
      <c r="R3940" s="1" t="n">
        <v>0</v>
      </c>
      <c r="S3940" s="1" t="n">
        <v>2</v>
      </c>
      <c r="T3940" s="1" t="n">
        <v>2</v>
      </c>
      <c r="U3940" s="1" t="n">
        <v>3</v>
      </c>
      <c r="V3940" s="1" t="n">
        <v>3</v>
      </c>
      <c r="W3940" s="1" t="n">
        <v>0</v>
      </c>
      <c r="X3940" s="1" t="n">
        <v>2</v>
      </c>
      <c r="Y3940" s="1" t="n">
        <v>2</v>
      </c>
      <c r="Z3940" s="1" t="n">
        <v>7</v>
      </c>
      <c r="AA3940" s="1" t="n">
        <v>17.3</v>
      </c>
      <c r="AB3940" s="1" t="n">
        <v>0.427</v>
      </c>
      <c r="AC3940" s="1" t="n">
        <v>0</v>
      </c>
      <c r="AD3940" s="1" t="n">
        <f aca="false">IF(F3940=0,0,Z3940/F3940)</f>
        <v>3.5</v>
      </c>
      <c r="AE3940" s="1" t="str">
        <f aca="false">IFERROR(LEFT(C3940,FIND("-",C3940)-1),C3940)</f>
        <v>SG</v>
      </c>
      <c r="AF3940" s="1" t="str">
        <f aca="false">B3940&amp;"|"&amp;A3940</f>
        <v>Jordan Adams|2016</v>
      </c>
      <c r="AG3940" s="1" t="n">
        <f aca="false">SUMPRODUCT(($A$2:$A$4670=A3940)*($Z$2:$Z$4670&gt;Z3940))+1</f>
        <v>463</v>
      </c>
    </row>
    <row r="3941" customFormat="false" ht="15" hidden="false" customHeight="false" outlineLevel="0" collapsed="false">
      <c r="A3941" s="1" t="n">
        <v>2016</v>
      </c>
      <c r="B3941" s="1" t="s">
        <v>1093</v>
      </c>
      <c r="C3941" s="1" t="s">
        <v>128</v>
      </c>
      <c r="D3941" s="1" t="n">
        <v>23</v>
      </c>
      <c r="E3941" s="1" t="s">
        <v>154</v>
      </c>
      <c r="F3941" s="1" t="n">
        <v>79</v>
      </c>
      <c r="G3941" s="1" t="n">
        <v>79</v>
      </c>
      <c r="H3941" s="1" t="n">
        <v>2552</v>
      </c>
      <c r="I3941" s="1" t="n">
        <v>475</v>
      </c>
      <c r="J3941" s="1" t="n">
        <v>1098</v>
      </c>
      <c r="K3941" s="1" t="n">
        <v>0.433</v>
      </c>
      <c r="L3941" s="1" t="n">
        <v>111</v>
      </c>
      <c r="M3941" s="1" t="n">
        <v>320</v>
      </c>
      <c r="N3941" s="1" t="n">
        <v>0.347</v>
      </c>
      <c r="O3941" s="1" t="n">
        <v>164</v>
      </c>
      <c r="P3941" s="1" t="n">
        <v>204</v>
      </c>
      <c r="Q3941" s="1" t="n">
        <v>0.804</v>
      </c>
      <c r="R3941" s="1" t="n">
        <v>93</v>
      </c>
      <c r="S3941" s="1" t="n">
        <v>220</v>
      </c>
      <c r="T3941" s="1" t="n">
        <v>313</v>
      </c>
      <c r="U3941" s="1" t="n">
        <v>192</v>
      </c>
      <c r="V3941" s="1" t="n">
        <v>88</v>
      </c>
      <c r="W3941" s="1" t="n">
        <v>7</v>
      </c>
      <c r="X3941" s="1" t="n">
        <v>135</v>
      </c>
      <c r="Y3941" s="1" t="n">
        <v>168</v>
      </c>
      <c r="Z3941" s="1" t="n">
        <v>1225</v>
      </c>
      <c r="AA3941" s="1" t="n">
        <v>14.3</v>
      </c>
      <c r="AB3941" s="1" t="n">
        <v>0.516</v>
      </c>
      <c r="AC3941" s="1" t="n">
        <v>2.1</v>
      </c>
      <c r="AD3941" s="1" t="n">
        <f aca="false">IF(F3941=0,0,Z3941/F3941)</f>
        <v>15.5063291139241</v>
      </c>
      <c r="AE3941" s="1" t="str">
        <f aca="false">IFERROR(LEFT(C3941,FIND("-",C3941)-1),C3941)</f>
        <v>SG</v>
      </c>
      <c r="AF3941" s="1" t="str">
        <f aca="false">B3941&amp;"|"&amp;A3941</f>
        <v>Jordan Clarkson|2016</v>
      </c>
      <c r="AG3941" s="1" t="n">
        <f aca="false">SUMPRODUCT(($A$2:$A$4670=A3941)*($Z$2:$Z$4670&gt;Z3941))+1</f>
        <v>37</v>
      </c>
    </row>
    <row r="3942" customFormat="false" ht="15" hidden="false" customHeight="false" outlineLevel="0" collapsed="false">
      <c r="A3942" s="1" t="n">
        <v>2016</v>
      </c>
      <c r="B3942" s="1" t="s">
        <v>360</v>
      </c>
      <c r="C3942" s="1" t="s">
        <v>102</v>
      </c>
      <c r="D3942" s="1" t="n">
        <v>29</v>
      </c>
      <c r="E3942" s="1" t="s">
        <v>140</v>
      </c>
      <c r="F3942" s="1" t="n">
        <v>12</v>
      </c>
      <c r="G3942" s="1" t="n">
        <v>10</v>
      </c>
      <c r="H3942" s="1" t="n">
        <v>291</v>
      </c>
      <c r="I3942" s="1" t="n">
        <v>42</v>
      </c>
      <c r="J3942" s="1" t="n">
        <v>100</v>
      </c>
      <c r="K3942" s="1" t="n">
        <v>0.42</v>
      </c>
      <c r="L3942" s="1" t="n">
        <v>16</v>
      </c>
      <c r="M3942" s="1" t="n">
        <v>45</v>
      </c>
      <c r="N3942" s="1" t="n">
        <v>0.356</v>
      </c>
      <c r="O3942" s="1" t="n">
        <v>10</v>
      </c>
      <c r="P3942" s="1" t="n">
        <v>10</v>
      </c>
      <c r="Q3942" s="1" t="n">
        <v>1</v>
      </c>
      <c r="R3942" s="1" t="n">
        <v>4</v>
      </c>
      <c r="S3942" s="1" t="n">
        <v>21</v>
      </c>
      <c r="T3942" s="1" t="n">
        <v>25</v>
      </c>
      <c r="U3942" s="1" t="n">
        <v>37</v>
      </c>
      <c r="V3942" s="1" t="n">
        <v>15</v>
      </c>
      <c r="W3942" s="1" t="n">
        <v>2</v>
      </c>
      <c r="X3942" s="1" t="n">
        <v>18</v>
      </c>
      <c r="Y3942" s="1" t="n">
        <v>22</v>
      </c>
      <c r="Z3942" s="1" t="n">
        <v>110</v>
      </c>
      <c r="AA3942" s="1" t="n">
        <v>13.2</v>
      </c>
      <c r="AB3942" s="1" t="n">
        <v>0.527</v>
      </c>
      <c r="AC3942" s="1" t="n">
        <v>0.4</v>
      </c>
      <c r="AD3942" s="1" t="n">
        <f aca="false">IF(F3942=0,0,Z3942/F3942)</f>
        <v>9.16666666666667</v>
      </c>
      <c r="AE3942" s="1" t="str">
        <f aca="false">IFERROR(LEFT(C3942,FIND("-",C3942)-1),C3942)</f>
        <v>PG</v>
      </c>
      <c r="AF3942" s="1" t="str">
        <f aca="false">B3942&amp;"|"&amp;A3942</f>
        <v>Jordan Farmar|2016</v>
      </c>
      <c r="AG3942" s="1" t="n">
        <f aca="false">SUMPRODUCT(($A$2:$A$4670=A3942)*($Z$2:$Z$4670&gt;Z3942))+1</f>
        <v>380</v>
      </c>
    </row>
    <row r="3943" customFormat="false" ht="15" hidden="false" customHeight="false" outlineLevel="0" collapsed="false">
      <c r="A3943" s="1" t="n">
        <v>2016</v>
      </c>
      <c r="B3943" s="1" t="s">
        <v>851</v>
      </c>
      <c r="C3943" s="1" t="s">
        <v>123</v>
      </c>
      <c r="D3943" s="1" t="n">
        <v>25</v>
      </c>
      <c r="E3943" s="1" t="s">
        <v>969</v>
      </c>
      <c r="F3943" s="1" t="n">
        <v>11</v>
      </c>
      <c r="G3943" s="1" t="n">
        <v>4</v>
      </c>
      <c r="H3943" s="1" t="n">
        <v>304</v>
      </c>
      <c r="I3943" s="1" t="n">
        <v>49</v>
      </c>
      <c r="J3943" s="1" t="n">
        <v>116</v>
      </c>
      <c r="K3943" s="1" t="n">
        <v>0.422</v>
      </c>
      <c r="L3943" s="1" t="n">
        <v>13</v>
      </c>
      <c r="M3943" s="1" t="n">
        <v>45</v>
      </c>
      <c r="N3943" s="1" t="n">
        <v>0.289</v>
      </c>
      <c r="O3943" s="1" t="n">
        <v>14</v>
      </c>
      <c r="P3943" s="1" t="n">
        <v>21</v>
      </c>
      <c r="Q3943" s="1" t="n">
        <v>0.667</v>
      </c>
      <c r="R3943" s="1" t="n">
        <v>12</v>
      </c>
      <c r="S3943" s="1" t="n">
        <v>50</v>
      </c>
      <c r="T3943" s="1" t="n">
        <v>62</v>
      </c>
      <c r="U3943" s="1" t="n">
        <v>25</v>
      </c>
      <c r="V3943" s="1" t="n">
        <v>8</v>
      </c>
      <c r="W3943" s="1" t="n">
        <v>3</v>
      </c>
      <c r="X3943" s="1" t="n">
        <v>17</v>
      </c>
      <c r="Y3943" s="1" t="n">
        <v>24</v>
      </c>
      <c r="Z3943" s="1" t="n">
        <v>125</v>
      </c>
      <c r="AA3943" s="1" t="n">
        <v>12.4</v>
      </c>
      <c r="AB3943" s="1" t="n">
        <v>0.499</v>
      </c>
      <c r="AC3943" s="1" t="n">
        <v>0.2</v>
      </c>
      <c r="AD3943" s="1" t="n">
        <f aca="false">IF(F3943=0,0,Z3943/F3943)</f>
        <v>11.3636363636364</v>
      </c>
      <c r="AE3943" s="1" t="str">
        <f aca="false">IFERROR(LEFT(C3943,FIND("-",C3943)-1),C3943)</f>
        <v>SF</v>
      </c>
      <c r="AF3943" s="1" t="str">
        <f aca="false">B3943&amp;"|"&amp;A3943</f>
        <v>Jordan Hamilton|2016</v>
      </c>
      <c r="AG3943" s="1" t="n">
        <f aca="false">SUMPRODUCT(($A$2:$A$4670=A3943)*($Z$2:$Z$4670&gt;Z3943))+1</f>
        <v>367</v>
      </c>
    </row>
    <row r="3944" customFormat="false" ht="15" hidden="false" customHeight="false" outlineLevel="0" collapsed="false">
      <c r="A3944" s="1" t="n">
        <v>2016</v>
      </c>
      <c r="B3944" s="1" t="s">
        <v>711</v>
      </c>
      <c r="C3944" s="1" t="s">
        <v>105</v>
      </c>
      <c r="D3944" s="1" t="n">
        <v>28</v>
      </c>
      <c r="E3944" s="1" t="s">
        <v>145</v>
      </c>
      <c r="F3944" s="1" t="n">
        <v>73</v>
      </c>
      <c r="G3944" s="1" t="n">
        <v>11</v>
      </c>
      <c r="H3944" s="1" t="n">
        <v>1513</v>
      </c>
      <c r="I3944" s="1" t="n">
        <v>278</v>
      </c>
      <c r="J3944" s="1" t="n">
        <v>549</v>
      </c>
      <c r="K3944" s="1" t="n">
        <v>0.506</v>
      </c>
      <c r="L3944" s="1" t="n">
        <v>0</v>
      </c>
      <c r="M3944" s="1" t="n">
        <v>1</v>
      </c>
      <c r="N3944" s="1" t="n">
        <v>0</v>
      </c>
      <c r="O3944" s="1" t="n">
        <v>89</v>
      </c>
      <c r="P3944" s="1" t="n">
        <v>125</v>
      </c>
      <c r="Q3944" s="1" t="n">
        <v>0.712</v>
      </c>
      <c r="R3944" s="1" t="n">
        <v>156</v>
      </c>
      <c r="S3944" s="1" t="n">
        <v>295</v>
      </c>
      <c r="T3944" s="1" t="n">
        <v>451</v>
      </c>
      <c r="U3944" s="1" t="n">
        <v>87</v>
      </c>
      <c r="V3944" s="1" t="n">
        <v>36</v>
      </c>
      <c r="W3944" s="1" t="n">
        <v>37</v>
      </c>
      <c r="X3944" s="1" t="n">
        <v>92</v>
      </c>
      <c r="Y3944" s="1" t="n">
        <v>155</v>
      </c>
      <c r="Z3944" s="1" t="n">
        <v>645</v>
      </c>
      <c r="AA3944" s="1" t="n">
        <v>16.4</v>
      </c>
      <c r="AB3944" s="1" t="n">
        <v>0.534</v>
      </c>
      <c r="AC3944" s="1" t="n">
        <v>3.9</v>
      </c>
      <c r="AD3944" s="1" t="n">
        <f aca="false">IF(F3944=0,0,Z3944/F3944)</f>
        <v>8.83561643835616</v>
      </c>
      <c r="AE3944" s="1" t="str">
        <f aca="false">IFERROR(LEFT(C3944,FIND("-",C3944)-1),C3944)</f>
        <v>C</v>
      </c>
      <c r="AF3944" s="1" t="str">
        <f aca="false">B3944&amp;"|"&amp;A3944</f>
        <v>Jordan Hill|2016</v>
      </c>
      <c r="AG3944" s="1" t="n">
        <f aca="false">SUMPRODUCT(($A$2:$A$4670=A3944)*($Z$2:$Z$4670&gt;Z3944))+1</f>
        <v>155</v>
      </c>
    </row>
    <row r="3945" customFormat="false" ht="15" hidden="false" customHeight="false" outlineLevel="0" collapsed="false">
      <c r="A3945" s="1" t="n">
        <v>2016</v>
      </c>
      <c r="B3945" s="1" t="s">
        <v>1160</v>
      </c>
      <c r="C3945" s="1" t="s">
        <v>102</v>
      </c>
      <c r="D3945" s="1" t="n">
        <v>24</v>
      </c>
      <c r="E3945" s="1" t="s">
        <v>115</v>
      </c>
      <c r="F3945" s="1" t="n">
        <v>22</v>
      </c>
      <c r="G3945" s="1" t="n">
        <v>1</v>
      </c>
      <c r="H3945" s="1" t="n">
        <v>195</v>
      </c>
      <c r="I3945" s="1" t="n">
        <v>34</v>
      </c>
      <c r="J3945" s="1" t="n">
        <v>78</v>
      </c>
      <c r="K3945" s="1" t="n">
        <v>0.436</v>
      </c>
      <c r="L3945" s="1" t="n">
        <v>10</v>
      </c>
      <c r="M3945" s="1" t="n">
        <v>22</v>
      </c>
      <c r="N3945" s="1" t="n">
        <v>0.455</v>
      </c>
      <c r="O3945" s="1" t="n">
        <v>21</v>
      </c>
      <c r="P3945" s="1" t="n">
        <v>28</v>
      </c>
      <c r="Q3945" s="1" t="n">
        <v>0.75</v>
      </c>
      <c r="R3945" s="1" t="n">
        <v>4</v>
      </c>
      <c r="S3945" s="1" t="n">
        <v>16</v>
      </c>
      <c r="T3945" s="1" t="n">
        <v>20</v>
      </c>
      <c r="U3945" s="1" t="n">
        <v>25</v>
      </c>
      <c r="V3945" s="1" t="n">
        <v>3</v>
      </c>
      <c r="W3945" s="1" t="n">
        <v>1</v>
      </c>
      <c r="X3945" s="1" t="n">
        <v>15</v>
      </c>
      <c r="Y3945" s="1" t="n">
        <v>17</v>
      </c>
      <c r="Z3945" s="1" t="n">
        <v>99</v>
      </c>
      <c r="AA3945" s="1" t="n">
        <v>14.2</v>
      </c>
      <c r="AB3945" s="1" t="n">
        <v>0.548</v>
      </c>
      <c r="AC3945" s="1" t="n">
        <v>0.4</v>
      </c>
      <c r="AD3945" s="1" t="n">
        <f aca="false">IF(F3945=0,0,Z3945/F3945)</f>
        <v>4.5</v>
      </c>
      <c r="AE3945" s="1" t="str">
        <f aca="false">IFERROR(LEFT(C3945,FIND("-",C3945)-1),C3945)</f>
        <v>PG</v>
      </c>
      <c r="AF3945" s="1" t="str">
        <f aca="false">B3945&amp;"|"&amp;A3945</f>
        <v>Jordan McRae|2016</v>
      </c>
      <c r="AG3945" s="1" t="n">
        <f aca="false">SUMPRODUCT(($A$2:$A$4670=A3945)*($Z$2:$Z$4670&gt;Z3945))+1</f>
        <v>386</v>
      </c>
    </row>
    <row r="3946" customFormat="false" ht="15" hidden="false" customHeight="false" outlineLevel="0" collapsed="false">
      <c r="A3946" s="1" t="n">
        <v>2016</v>
      </c>
      <c r="B3946" s="1" t="s">
        <v>1161</v>
      </c>
      <c r="C3946" s="1" t="s">
        <v>92</v>
      </c>
      <c r="D3946" s="1" t="n">
        <v>21</v>
      </c>
      <c r="E3946" s="1" t="s">
        <v>199</v>
      </c>
      <c r="F3946" s="1" t="n">
        <v>16</v>
      </c>
      <c r="G3946" s="1" t="n">
        <v>0</v>
      </c>
      <c r="H3946" s="1" t="n">
        <v>57</v>
      </c>
      <c r="I3946" s="1" t="n">
        <v>8</v>
      </c>
      <c r="J3946" s="1" t="n">
        <v>22</v>
      </c>
      <c r="K3946" s="1" t="n">
        <v>0.364</v>
      </c>
      <c r="L3946" s="1" t="n">
        <v>0</v>
      </c>
      <c r="M3946" s="1" t="n">
        <v>0</v>
      </c>
      <c r="O3946" s="1" t="n">
        <v>5</v>
      </c>
      <c r="P3946" s="1" t="n">
        <v>10</v>
      </c>
      <c r="Q3946" s="1" t="n">
        <v>0.5</v>
      </c>
      <c r="R3946" s="1" t="n">
        <v>6</v>
      </c>
      <c r="S3946" s="1" t="n">
        <v>7</v>
      </c>
      <c r="T3946" s="1" t="n">
        <v>13</v>
      </c>
      <c r="U3946" s="1" t="n">
        <v>1</v>
      </c>
      <c r="V3946" s="1" t="n">
        <v>0</v>
      </c>
      <c r="W3946" s="1" t="n">
        <v>11</v>
      </c>
      <c r="X3946" s="1" t="n">
        <v>1</v>
      </c>
      <c r="Y3946" s="1" t="n">
        <v>5</v>
      </c>
      <c r="Z3946" s="1" t="n">
        <v>21</v>
      </c>
      <c r="AA3946" s="1" t="n">
        <v>15.3</v>
      </c>
      <c r="AB3946" s="1" t="n">
        <v>0.398</v>
      </c>
      <c r="AC3946" s="1" t="n">
        <v>0.1</v>
      </c>
      <c r="AD3946" s="1" t="n">
        <f aca="false">IF(F3946=0,0,Z3946/F3946)</f>
        <v>1.3125</v>
      </c>
      <c r="AE3946" s="1" t="str">
        <f aca="false">IFERROR(LEFT(C3946,FIND("-",C3946)-1),C3946)</f>
        <v>PF</v>
      </c>
      <c r="AF3946" s="1" t="str">
        <f aca="false">B3946&amp;"|"&amp;A3946</f>
        <v>Jordan Mickey|2016</v>
      </c>
      <c r="AG3946" s="1" t="n">
        <f aca="false">SUMPRODUCT(($A$2:$A$4670=A3946)*($Z$2:$Z$4670&gt;Z3946))+1</f>
        <v>446</v>
      </c>
    </row>
    <row r="3947" customFormat="false" ht="15" hidden="false" customHeight="false" outlineLevel="0" collapsed="false">
      <c r="A3947" s="1" t="n">
        <v>2016</v>
      </c>
      <c r="B3947" s="1" t="s">
        <v>1002</v>
      </c>
      <c r="C3947" s="1" t="s">
        <v>102</v>
      </c>
      <c r="D3947" s="1" t="n">
        <v>27</v>
      </c>
      <c r="E3947" s="1" t="s">
        <v>1048</v>
      </c>
      <c r="F3947" s="1" t="n">
        <v>12</v>
      </c>
      <c r="G3947" s="1" t="n">
        <v>0</v>
      </c>
      <c r="H3947" s="1" t="n">
        <v>63</v>
      </c>
      <c r="I3947" s="1" t="n">
        <v>6</v>
      </c>
      <c r="J3947" s="1" t="n">
        <v>11</v>
      </c>
      <c r="K3947" s="1" t="n">
        <v>0.545</v>
      </c>
      <c r="L3947" s="1" t="n">
        <v>0</v>
      </c>
      <c r="M3947" s="1" t="n">
        <v>2</v>
      </c>
      <c r="N3947" s="1" t="n">
        <v>0</v>
      </c>
      <c r="O3947" s="1" t="n">
        <v>10</v>
      </c>
      <c r="P3947" s="1" t="n">
        <v>11</v>
      </c>
      <c r="Q3947" s="1" t="n">
        <v>0.909</v>
      </c>
      <c r="R3947" s="1" t="n">
        <v>0</v>
      </c>
      <c r="S3947" s="1" t="n">
        <v>7</v>
      </c>
      <c r="T3947" s="1" t="n">
        <v>7</v>
      </c>
      <c r="U3947" s="1" t="n">
        <v>17</v>
      </c>
      <c r="V3947" s="1" t="n">
        <v>3</v>
      </c>
      <c r="W3947" s="1" t="n">
        <v>0</v>
      </c>
      <c r="X3947" s="1" t="n">
        <v>6</v>
      </c>
      <c r="Y3947" s="1" t="n">
        <v>3</v>
      </c>
      <c r="Z3947" s="1" t="n">
        <v>22</v>
      </c>
      <c r="AA3947" s="1" t="n">
        <v>19.1</v>
      </c>
      <c r="AB3947" s="1" t="n">
        <v>0.694</v>
      </c>
      <c r="AC3947" s="1" t="n">
        <v>0.3</v>
      </c>
      <c r="AD3947" s="1" t="n">
        <f aca="false">IF(F3947=0,0,Z3947/F3947)</f>
        <v>1.83333333333333</v>
      </c>
      <c r="AE3947" s="1" t="str">
        <f aca="false">IFERROR(LEFT(C3947,FIND("-",C3947)-1),C3947)</f>
        <v>PG</v>
      </c>
      <c r="AF3947" s="1" t="str">
        <f aca="false">B3947&amp;"|"&amp;A3947</f>
        <v>Jorge Gutierrez|2016</v>
      </c>
      <c r="AG3947" s="1" t="n">
        <f aca="false">SUMPRODUCT(($A$2:$A$4670=A3947)*($Z$2:$Z$4670&gt;Z3947))+1</f>
        <v>441</v>
      </c>
    </row>
    <row r="3948" customFormat="false" ht="15" hidden="false" customHeight="false" outlineLevel="0" collapsed="false">
      <c r="A3948" s="1" t="n">
        <v>2016</v>
      </c>
      <c r="B3948" s="1" t="s">
        <v>362</v>
      </c>
      <c r="C3948" s="1" t="s">
        <v>102</v>
      </c>
      <c r="D3948" s="1" t="n">
        <v>34</v>
      </c>
      <c r="E3948" s="1" t="s">
        <v>256</v>
      </c>
      <c r="F3948" s="1" t="n">
        <v>72</v>
      </c>
      <c r="G3948" s="1" t="n">
        <v>72</v>
      </c>
      <c r="H3948" s="1" t="n">
        <v>2024</v>
      </c>
      <c r="I3948" s="1" t="n">
        <v>209</v>
      </c>
      <c r="J3948" s="1" t="n">
        <v>455</v>
      </c>
      <c r="K3948" s="1" t="n">
        <v>0.459</v>
      </c>
      <c r="L3948" s="1" t="n">
        <v>84</v>
      </c>
      <c r="M3948" s="1" t="n">
        <v>203</v>
      </c>
      <c r="N3948" s="1" t="n">
        <v>0.414</v>
      </c>
      <c r="O3948" s="1" t="n">
        <v>42</v>
      </c>
      <c r="P3948" s="1" t="n">
        <v>48</v>
      </c>
      <c r="Q3948" s="1" t="n">
        <v>0.875</v>
      </c>
      <c r="R3948" s="1" t="n">
        <v>22</v>
      </c>
      <c r="S3948" s="1" t="n">
        <v>207</v>
      </c>
      <c r="T3948" s="1" t="n">
        <v>229</v>
      </c>
      <c r="U3948" s="1" t="n">
        <v>298</v>
      </c>
      <c r="V3948" s="1" t="n">
        <v>63</v>
      </c>
      <c r="W3948" s="1" t="n">
        <v>7</v>
      </c>
      <c r="X3948" s="1" t="n">
        <v>87</v>
      </c>
      <c r="Y3948" s="1" t="n">
        <v>135</v>
      </c>
      <c r="Z3948" s="1" t="n">
        <v>544</v>
      </c>
      <c r="AA3948" s="1" t="n">
        <v>12.3</v>
      </c>
      <c r="AB3948" s="1" t="n">
        <v>0.571</v>
      </c>
      <c r="AC3948" s="1" t="n">
        <v>4</v>
      </c>
      <c r="AD3948" s="1" t="n">
        <f aca="false">IF(F3948=0,0,Z3948/F3948)</f>
        <v>7.55555555555556</v>
      </c>
      <c r="AE3948" s="1" t="str">
        <f aca="false">IFERROR(LEFT(C3948,FIND("-",C3948)-1),C3948)</f>
        <v>PG</v>
      </c>
      <c r="AF3948" s="1" t="str">
        <f aca="false">B3948&amp;"|"&amp;A3948</f>
        <v>Jose Calderon|2016</v>
      </c>
      <c r="AG3948" s="1" t="n">
        <f aca="false">SUMPRODUCT(($A$2:$A$4670=A3948)*($Z$2:$Z$4670&gt;Z3948))+1</f>
        <v>191</v>
      </c>
    </row>
    <row r="3949" customFormat="false" ht="15" hidden="false" customHeight="false" outlineLevel="0" collapsed="false">
      <c r="A3949" s="1" t="n">
        <v>2016</v>
      </c>
      <c r="B3949" s="1" t="s">
        <v>1162</v>
      </c>
      <c r="C3949" s="1" t="s">
        <v>92</v>
      </c>
      <c r="D3949" s="1" t="n">
        <v>24</v>
      </c>
      <c r="E3949" s="1" t="s">
        <v>609</v>
      </c>
      <c r="F3949" s="1" t="n">
        <v>5</v>
      </c>
      <c r="G3949" s="1" t="n">
        <v>0</v>
      </c>
      <c r="H3949" s="1" t="n">
        <v>55</v>
      </c>
      <c r="I3949" s="1" t="n">
        <v>5</v>
      </c>
      <c r="J3949" s="1" t="n">
        <v>12</v>
      </c>
      <c r="K3949" s="1" t="n">
        <v>0.417</v>
      </c>
      <c r="L3949" s="1" t="n">
        <v>4</v>
      </c>
      <c r="M3949" s="1" t="n">
        <v>6</v>
      </c>
      <c r="N3949" s="1" t="n">
        <v>0.667</v>
      </c>
      <c r="O3949" s="1" t="n">
        <v>0</v>
      </c>
      <c r="P3949" s="1" t="n">
        <v>4</v>
      </c>
      <c r="Q3949" s="1" t="n">
        <v>0</v>
      </c>
      <c r="R3949" s="1" t="n">
        <v>2</v>
      </c>
      <c r="S3949" s="1" t="n">
        <v>8</v>
      </c>
      <c r="T3949" s="1" t="n">
        <v>10</v>
      </c>
      <c r="U3949" s="1" t="n">
        <v>0</v>
      </c>
      <c r="V3949" s="1" t="n">
        <v>1</v>
      </c>
      <c r="W3949" s="1" t="n">
        <v>2</v>
      </c>
      <c r="X3949" s="1" t="n">
        <v>3</v>
      </c>
      <c r="Y3949" s="1" t="n">
        <v>3</v>
      </c>
      <c r="Z3949" s="1" t="n">
        <v>14</v>
      </c>
      <c r="AA3949" s="1" t="n">
        <v>6.7</v>
      </c>
      <c r="AB3949" s="1" t="n">
        <v>0.509</v>
      </c>
      <c r="AC3949" s="1" t="n">
        <v>0</v>
      </c>
      <c r="AD3949" s="1" t="n">
        <f aca="false">IF(F3949=0,0,Z3949/F3949)</f>
        <v>2.8</v>
      </c>
      <c r="AE3949" s="1" t="str">
        <f aca="false">IFERROR(LEFT(C3949,FIND("-",C3949)-1),C3949)</f>
        <v>PF</v>
      </c>
      <c r="AF3949" s="1" t="str">
        <f aca="false">B3949&amp;"|"&amp;A3949</f>
        <v>Josh Huestis|2016</v>
      </c>
      <c r="AG3949" s="1" t="n">
        <f aca="false">SUMPRODUCT(($A$2:$A$4670=A3949)*($Z$2:$Z$4670&gt;Z3949))+1</f>
        <v>450</v>
      </c>
    </row>
    <row r="3950" customFormat="false" ht="15" hidden="false" customHeight="false" outlineLevel="0" collapsed="false">
      <c r="A3950" s="1" t="n">
        <v>2016</v>
      </c>
      <c r="B3950" s="1" t="s">
        <v>366</v>
      </c>
      <c r="C3950" s="1" t="s">
        <v>92</v>
      </c>
      <c r="D3950" s="1" t="n">
        <v>28</v>
      </c>
      <c r="E3950" s="1" t="s">
        <v>126</v>
      </c>
      <c r="F3950" s="1" t="n">
        <v>42</v>
      </c>
      <c r="G3950" s="1" t="n">
        <v>1</v>
      </c>
      <c r="H3950" s="1" t="n">
        <v>595</v>
      </c>
      <c r="I3950" s="1" t="n">
        <v>55</v>
      </c>
      <c r="J3950" s="1" t="n">
        <v>148</v>
      </c>
      <c r="K3950" s="1" t="n">
        <v>0.372</v>
      </c>
      <c r="L3950" s="1" t="n">
        <v>12</v>
      </c>
      <c r="M3950" s="1" t="n">
        <v>49</v>
      </c>
      <c r="N3950" s="1" t="n">
        <v>0.245</v>
      </c>
      <c r="O3950" s="1" t="n">
        <v>28</v>
      </c>
      <c r="P3950" s="1" t="n">
        <v>40</v>
      </c>
      <c r="Q3950" s="1" t="n">
        <v>0.7</v>
      </c>
      <c r="R3950" s="1" t="n">
        <v>22</v>
      </c>
      <c r="S3950" s="1" t="n">
        <v>83</v>
      </c>
      <c r="T3950" s="1" t="n">
        <v>105</v>
      </c>
      <c r="U3950" s="1" t="n">
        <v>81</v>
      </c>
      <c r="V3950" s="1" t="n">
        <v>18</v>
      </c>
      <c r="W3950" s="1" t="n">
        <v>7</v>
      </c>
      <c r="X3950" s="1" t="n">
        <v>30</v>
      </c>
      <c r="Y3950" s="1" t="n">
        <v>68</v>
      </c>
      <c r="Z3950" s="1" t="n">
        <v>150</v>
      </c>
      <c r="AA3950" s="1" t="n">
        <v>9.9</v>
      </c>
      <c r="AB3950" s="1" t="n">
        <v>0.453</v>
      </c>
      <c r="AC3950" s="1" t="n">
        <v>0.8</v>
      </c>
      <c r="AD3950" s="1" t="n">
        <f aca="false">IF(F3950=0,0,Z3950/F3950)</f>
        <v>3.57142857142857</v>
      </c>
      <c r="AE3950" s="1" t="str">
        <f aca="false">IFERROR(LEFT(C3950,FIND("-",C3950)-1),C3950)</f>
        <v>PF</v>
      </c>
      <c r="AF3950" s="1" t="str">
        <f aca="false">B3950&amp;"|"&amp;A3950</f>
        <v>Josh McRoberts|2016</v>
      </c>
      <c r="AG3950" s="1" t="n">
        <f aca="false">SUMPRODUCT(($A$2:$A$4670=A3950)*($Z$2:$Z$4670&gt;Z3950))+1</f>
        <v>355</v>
      </c>
    </row>
    <row r="3951" customFormat="false" ht="15" hidden="false" customHeight="false" outlineLevel="0" collapsed="false">
      <c r="A3951" s="1" t="n">
        <v>2016</v>
      </c>
      <c r="B3951" s="1" t="s">
        <v>1163</v>
      </c>
      <c r="C3951" s="1" t="s">
        <v>128</v>
      </c>
      <c r="D3951" s="1" t="n">
        <v>22</v>
      </c>
      <c r="E3951" s="1" t="s">
        <v>126</v>
      </c>
      <c r="F3951" s="1" t="n">
        <v>52</v>
      </c>
      <c r="G3951" s="1" t="n">
        <v>2</v>
      </c>
      <c r="H3951" s="1" t="n">
        <v>1107</v>
      </c>
      <c r="I3951" s="1" t="n">
        <v>123</v>
      </c>
      <c r="J3951" s="1" t="n">
        <v>272</v>
      </c>
      <c r="K3951" s="1" t="n">
        <v>0.452</v>
      </c>
      <c r="L3951" s="1" t="n">
        <v>53</v>
      </c>
      <c r="M3951" s="1" t="n">
        <v>115</v>
      </c>
      <c r="N3951" s="1" t="n">
        <v>0.461</v>
      </c>
      <c r="O3951" s="1" t="n">
        <v>42</v>
      </c>
      <c r="P3951" s="1" t="n">
        <v>63</v>
      </c>
      <c r="Q3951" s="1" t="n">
        <v>0.667</v>
      </c>
      <c r="R3951" s="1" t="n">
        <v>21</v>
      </c>
      <c r="S3951" s="1" t="n">
        <v>86</v>
      </c>
      <c r="T3951" s="1" t="n">
        <v>107</v>
      </c>
      <c r="U3951" s="1" t="n">
        <v>73</v>
      </c>
      <c r="V3951" s="1" t="n">
        <v>36</v>
      </c>
      <c r="W3951" s="1" t="n">
        <v>25</v>
      </c>
      <c r="X3951" s="1" t="n">
        <v>35</v>
      </c>
      <c r="Y3951" s="1" t="n">
        <v>107</v>
      </c>
      <c r="Z3951" s="1" t="n">
        <v>341</v>
      </c>
      <c r="AA3951" s="1" t="n">
        <v>11.4</v>
      </c>
      <c r="AB3951" s="1" t="n">
        <v>0.569</v>
      </c>
      <c r="AC3951" s="1" t="n">
        <v>2.5</v>
      </c>
      <c r="AD3951" s="1" t="n">
        <f aca="false">IF(F3951=0,0,Z3951/F3951)</f>
        <v>6.55769230769231</v>
      </c>
      <c r="AE3951" s="1" t="str">
        <f aca="false">IFERROR(LEFT(C3951,FIND("-",C3951)-1),C3951)</f>
        <v>SG</v>
      </c>
      <c r="AF3951" s="1" t="str">
        <f aca="false">B3951&amp;"|"&amp;A3951</f>
        <v>Josh Richardson|2016</v>
      </c>
      <c r="AG3951" s="1" t="n">
        <f aca="false">SUMPRODUCT(($A$2:$A$4670=A3951)*($Z$2:$Z$4670&gt;Z3951))+1</f>
        <v>273</v>
      </c>
    </row>
    <row r="3952" customFormat="false" ht="15" hidden="false" customHeight="false" outlineLevel="0" collapsed="false">
      <c r="A3952" s="1" t="n">
        <v>2016</v>
      </c>
      <c r="B3952" s="1" t="s">
        <v>368</v>
      </c>
      <c r="C3952" s="1" t="s">
        <v>92</v>
      </c>
      <c r="D3952" s="1" t="n">
        <v>30</v>
      </c>
      <c r="E3952" s="1" t="s">
        <v>115</v>
      </c>
      <c r="F3952" s="1" t="n">
        <v>55</v>
      </c>
      <c r="G3952" s="1" t="n">
        <v>7</v>
      </c>
      <c r="H3952" s="1" t="n">
        <v>880</v>
      </c>
      <c r="I3952" s="1" t="n">
        <v>127</v>
      </c>
      <c r="J3952" s="1" t="n">
        <v>349</v>
      </c>
      <c r="K3952" s="1" t="n">
        <v>0.364</v>
      </c>
      <c r="L3952" s="1" t="n">
        <v>41</v>
      </c>
      <c r="M3952" s="1" t="n">
        <v>143</v>
      </c>
      <c r="N3952" s="1" t="n">
        <v>0.287</v>
      </c>
      <c r="O3952" s="1" t="n">
        <v>37</v>
      </c>
      <c r="P3952" s="1" t="n">
        <v>67</v>
      </c>
      <c r="Q3952" s="1" t="n">
        <v>0.552</v>
      </c>
      <c r="R3952" s="1" t="n">
        <v>51</v>
      </c>
      <c r="S3952" s="1" t="n">
        <v>141</v>
      </c>
      <c r="T3952" s="1" t="n">
        <v>192</v>
      </c>
      <c r="U3952" s="1" t="n">
        <v>90</v>
      </c>
      <c r="V3952" s="1" t="n">
        <v>34</v>
      </c>
      <c r="W3952" s="1" t="n">
        <v>47</v>
      </c>
      <c r="X3952" s="1" t="n">
        <v>77</v>
      </c>
      <c r="Y3952" s="1" t="n">
        <v>118</v>
      </c>
      <c r="Z3952" s="1" t="n">
        <v>332</v>
      </c>
      <c r="AA3952" s="1" t="n">
        <v>10.6</v>
      </c>
      <c r="AB3952" s="1" t="n">
        <v>0.439</v>
      </c>
      <c r="AC3952" s="1" t="n">
        <v>0</v>
      </c>
      <c r="AD3952" s="1" t="n">
        <f aca="false">IF(F3952=0,0,Z3952/F3952)</f>
        <v>6.03636363636364</v>
      </c>
      <c r="AE3952" s="1" t="str">
        <f aca="false">IFERROR(LEFT(C3952,FIND("-",C3952)-1),C3952)</f>
        <v>PF</v>
      </c>
      <c r="AF3952" s="1" t="str">
        <f aca="false">B3952&amp;"|"&amp;A3952</f>
        <v>Josh Smith|2016</v>
      </c>
      <c r="AG3952" s="1" t="n">
        <f aca="false">SUMPRODUCT(($A$2:$A$4670=A3952)*($Z$2:$Z$4670&gt;Z3952))+1</f>
        <v>279</v>
      </c>
    </row>
    <row r="3953" customFormat="false" ht="15" hidden="false" customHeight="false" outlineLevel="0" collapsed="false">
      <c r="A3953" s="1" t="n">
        <v>2016</v>
      </c>
      <c r="B3953" s="1" t="s">
        <v>712</v>
      </c>
      <c r="C3953" s="1" t="s">
        <v>102</v>
      </c>
      <c r="D3953" s="1" t="n">
        <v>25</v>
      </c>
      <c r="E3953" s="1" t="s">
        <v>969</v>
      </c>
      <c r="F3953" s="1" t="n">
        <v>65</v>
      </c>
      <c r="G3953" s="1" t="n">
        <v>23</v>
      </c>
      <c r="H3953" s="1" t="n">
        <v>1831</v>
      </c>
      <c r="I3953" s="1" t="n">
        <v>410</v>
      </c>
      <c r="J3953" s="1" t="n">
        <v>935</v>
      </c>
      <c r="K3953" s="1" t="n">
        <v>0.439</v>
      </c>
      <c r="L3953" s="1" t="n">
        <v>87</v>
      </c>
      <c r="M3953" s="1" t="n">
        <v>259</v>
      </c>
      <c r="N3953" s="1" t="n">
        <v>0.336</v>
      </c>
      <c r="O3953" s="1" t="n">
        <v>182</v>
      </c>
      <c r="P3953" s="1" t="n">
        <v>216</v>
      </c>
      <c r="Q3953" s="1" t="n">
        <v>0.843</v>
      </c>
      <c r="R3953" s="1" t="n">
        <v>27</v>
      </c>
      <c r="S3953" s="1" t="n">
        <v>168</v>
      </c>
      <c r="T3953" s="1" t="n">
        <v>195</v>
      </c>
      <c r="U3953" s="1" t="n">
        <v>391</v>
      </c>
      <c r="V3953" s="1" t="n">
        <v>88</v>
      </c>
      <c r="W3953" s="1" t="n">
        <v>22</v>
      </c>
      <c r="X3953" s="1" t="n">
        <v>167</v>
      </c>
      <c r="Y3953" s="1" t="n">
        <v>148</v>
      </c>
      <c r="Z3953" s="1" t="n">
        <v>1089</v>
      </c>
      <c r="AA3953" s="1" t="n">
        <v>19.7</v>
      </c>
      <c r="AB3953" s="1" t="n">
        <v>0.529</v>
      </c>
      <c r="AC3953" s="1" t="n">
        <v>3.4</v>
      </c>
      <c r="AD3953" s="1" t="n">
        <f aca="false">IF(F3953=0,0,Z3953/F3953)</f>
        <v>16.7538461538462</v>
      </c>
      <c r="AE3953" s="1" t="str">
        <f aca="false">IFERROR(LEFT(C3953,FIND("-",C3953)-1),C3953)</f>
        <v>PG</v>
      </c>
      <c r="AF3953" s="1" t="str">
        <f aca="false">B3953&amp;"|"&amp;A3953</f>
        <v>Jrue Holiday|2016</v>
      </c>
      <c r="AG3953" s="1" t="n">
        <f aca="false">SUMPRODUCT(($A$2:$A$4670=A3953)*($Z$2:$Z$4670&gt;Z3953))+1</f>
        <v>57</v>
      </c>
    </row>
    <row r="3954" customFormat="false" ht="15" hidden="false" customHeight="false" outlineLevel="0" collapsed="false">
      <c r="A3954" s="1" t="n">
        <v>2016</v>
      </c>
      <c r="B3954" s="1" t="s">
        <v>1094</v>
      </c>
      <c r="C3954" s="1" t="s">
        <v>92</v>
      </c>
      <c r="D3954" s="1" t="n">
        <v>21</v>
      </c>
      <c r="E3954" s="1" t="s">
        <v>154</v>
      </c>
      <c r="F3954" s="1" t="n">
        <v>81</v>
      </c>
      <c r="G3954" s="1" t="n">
        <v>60</v>
      </c>
      <c r="H3954" s="1" t="n">
        <v>2286</v>
      </c>
      <c r="I3954" s="1" t="n">
        <v>358</v>
      </c>
      <c r="J3954" s="1" t="n">
        <v>835</v>
      </c>
      <c r="K3954" s="1" t="n">
        <v>0.429</v>
      </c>
      <c r="L3954" s="1" t="n">
        <v>10</v>
      </c>
      <c r="M3954" s="1" t="n">
        <v>36</v>
      </c>
      <c r="N3954" s="1" t="n">
        <v>0.278</v>
      </c>
      <c r="O3954" s="1" t="n">
        <v>193</v>
      </c>
      <c r="P3954" s="1" t="n">
        <v>270</v>
      </c>
      <c r="Q3954" s="1" t="n">
        <v>0.715</v>
      </c>
      <c r="R3954" s="1" t="n">
        <v>172</v>
      </c>
      <c r="S3954" s="1" t="n">
        <v>657</v>
      </c>
      <c r="T3954" s="1" t="n">
        <v>829</v>
      </c>
      <c r="U3954" s="1" t="n">
        <v>144</v>
      </c>
      <c r="V3954" s="1" t="n">
        <v>53</v>
      </c>
      <c r="W3954" s="1" t="n">
        <v>29</v>
      </c>
      <c r="X3954" s="1" t="n">
        <v>149</v>
      </c>
      <c r="Y3954" s="1" t="n">
        <v>242</v>
      </c>
      <c r="Z3954" s="1" t="n">
        <v>919</v>
      </c>
      <c r="AA3954" s="1" t="n">
        <v>13.9</v>
      </c>
      <c r="AB3954" s="1" t="n">
        <v>0.482</v>
      </c>
      <c r="AC3954" s="1" t="n">
        <v>1.6</v>
      </c>
      <c r="AD3954" s="1" t="n">
        <f aca="false">IF(F3954=0,0,Z3954/F3954)</f>
        <v>11.3456790123457</v>
      </c>
      <c r="AE3954" s="1" t="str">
        <f aca="false">IFERROR(LEFT(C3954,FIND("-",C3954)-1),C3954)</f>
        <v>PF</v>
      </c>
      <c r="AF3954" s="1" t="str">
        <f aca="false">B3954&amp;"|"&amp;A3954</f>
        <v>Julius Randle|2016</v>
      </c>
      <c r="AG3954" s="1" t="n">
        <f aca="false">SUMPRODUCT(($A$2:$A$4670=A3954)*($Z$2:$Z$4670&gt;Z3954))+1</f>
        <v>91</v>
      </c>
    </row>
    <row r="3955" customFormat="false" ht="15" hidden="false" customHeight="false" outlineLevel="0" collapsed="false">
      <c r="A3955" s="1" t="n">
        <v>2016</v>
      </c>
      <c r="B3955" s="1" t="s">
        <v>1164</v>
      </c>
      <c r="C3955" s="1" t="s">
        <v>123</v>
      </c>
      <c r="D3955" s="1" t="n">
        <v>22</v>
      </c>
      <c r="E3955" s="1" t="s">
        <v>189</v>
      </c>
      <c r="F3955" s="1" t="n">
        <v>55</v>
      </c>
      <c r="G3955" s="1" t="n">
        <v>9</v>
      </c>
      <c r="H3955" s="1" t="n">
        <v>647</v>
      </c>
      <c r="I3955" s="1" t="n">
        <v>71</v>
      </c>
      <c r="J3955" s="1" t="n">
        <v>175</v>
      </c>
      <c r="K3955" s="1" t="n">
        <v>0.406</v>
      </c>
      <c r="L3955" s="1" t="n">
        <v>22</v>
      </c>
      <c r="M3955" s="1" t="n">
        <v>83</v>
      </c>
      <c r="N3955" s="1" t="n">
        <v>0.265</v>
      </c>
      <c r="O3955" s="1" t="n">
        <v>44</v>
      </c>
      <c r="P3955" s="1" t="n">
        <v>55</v>
      </c>
      <c r="Q3955" s="1" t="n">
        <v>0.8</v>
      </c>
      <c r="R3955" s="1" t="n">
        <v>18</v>
      </c>
      <c r="S3955" s="1" t="n">
        <v>114</v>
      </c>
      <c r="T3955" s="1" t="n">
        <v>132</v>
      </c>
      <c r="U3955" s="1" t="n">
        <v>29</v>
      </c>
      <c r="V3955" s="1" t="n">
        <v>19</v>
      </c>
      <c r="W3955" s="1" t="n">
        <v>25</v>
      </c>
      <c r="X3955" s="1" t="n">
        <v>24</v>
      </c>
      <c r="Y3955" s="1" t="n">
        <v>45</v>
      </c>
      <c r="Z3955" s="1" t="n">
        <v>208</v>
      </c>
      <c r="AA3955" s="1" t="n">
        <v>12.3</v>
      </c>
      <c r="AB3955" s="1" t="n">
        <v>0.522</v>
      </c>
      <c r="AC3955" s="1" t="n">
        <v>1.1</v>
      </c>
      <c r="AD3955" s="1" t="n">
        <f aca="false">IF(F3955=0,0,Z3955/F3955)</f>
        <v>3.78181818181818</v>
      </c>
      <c r="AE3955" s="1" t="str">
        <f aca="false">IFERROR(LEFT(C3955,FIND("-",C3955)-1),C3955)</f>
        <v>SF</v>
      </c>
      <c r="AF3955" s="1" t="str">
        <f aca="false">B3955&amp;"|"&amp;A3955</f>
        <v>Justin Anderson|2016</v>
      </c>
      <c r="AG3955" s="1" t="n">
        <f aca="false">SUMPRODUCT(($A$2:$A$4670=A3955)*($Z$2:$Z$4670&gt;Z3955))+1</f>
        <v>330</v>
      </c>
    </row>
    <row r="3956" customFormat="false" ht="15" hidden="false" customHeight="false" outlineLevel="0" collapsed="false">
      <c r="A3956" s="1" t="n">
        <v>2016</v>
      </c>
      <c r="B3956" s="1" t="s">
        <v>858</v>
      </c>
      <c r="C3956" s="1" t="s">
        <v>92</v>
      </c>
      <c r="D3956" s="1" t="n">
        <v>26</v>
      </c>
      <c r="E3956" s="1" t="s">
        <v>133</v>
      </c>
      <c r="F3956" s="1" t="n">
        <v>5</v>
      </c>
      <c r="G3956" s="1" t="n">
        <v>0</v>
      </c>
      <c r="H3956" s="1" t="n">
        <v>35</v>
      </c>
      <c r="I3956" s="1" t="n">
        <v>4</v>
      </c>
      <c r="J3956" s="1" t="n">
        <v>10</v>
      </c>
      <c r="K3956" s="1" t="n">
        <v>0.4</v>
      </c>
      <c r="L3956" s="1" t="n">
        <v>4</v>
      </c>
      <c r="M3956" s="1" t="n">
        <v>9</v>
      </c>
      <c r="N3956" s="1" t="n">
        <v>0.444</v>
      </c>
      <c r="O3956" s="1" t="n">
        <v>1</v>
      </c>
      <c r="P3956" s="1" t="n">
        <v>2</v>
      </c>
      <c r="Q3956" s="1" t="n">
        <v>0.5</v>
      </c>
      <c r="R3956" s="1" t="n">
        <v>0</v>
      </c>
      <c r="S3956" s="1" t="n">
        <v>1</v>
      </c>
      <c r="T3956" s="1" t="n">
        <v>1</v>
      </c>
      <c r="U3956" s="1" t="n">
        <v>0</v>
      </c>
      <c r="V3956" s="1" t="n">
        <v>1</v>
      </c>
      <c r="W3956" s="1" t="n">
        <v>0</v>
      </c>
      <c r="X3956" s="1" t="n">
        <v>2</v>
      </c>
      <c r="Y3956" s="1" t="n">
        <v>3</v>
      </c>
      <c r="Z3956" s="1" t="n">
        <v>13</v>
      </c>
      <c r="AA3956" s="1" t="n">
        <v>6.9</v>
      </c>
      <c r="AB3956" s="1" t="n">
        <v>0.597</v>
      </c>
      <c r="AC3956" s="1" t="n">
        <v>0</v>
      </c>
      <c r="AD3956" s="1" t="n">
        <f aca="false">IF(F3956=0,0,Z3956/F3956)</f>
        <v>2.6</v>
      </c>
      <c r="AE3956" s="1" t="str">
        <f aca="false">IFERROR(LEFT(C3956,FIND("-",C3956)-1),C3956)</f>
        <v>PF</v>
      </c>
      <c r="AF3956" s="1" t="str">
        <f aca="false">B3956&amp;"|"&amp;A3956</f>
        <v>Justin Harper|2016</v>
      </c>
      <c r="AG3956" s="1" t="n">
        <f aca="false">SUMPRODUCT(($A$2:$A$4670=A3956)*($Z$2:$Z$4670&gt;Z3956))+1</f>
        <v>452</v>
      </c>
    </row>
    <row r="3957" customFormat="false" ht="15" hidden="false" customHeight="false" outlineLevel="0" collapsed="false">
      <c r="A3957" s="1" t="n">
        <v>2016</v>
      </c>
      <c r="B3957" s="1" t="s">
        <v>928</v>
      </c>
      <c r="C3957" s="1" t="s">
        <v>128</v>
      </c>
      <c r="D3957" s="1" t="n">
        <v>26</v>
      </c>
      <c r="E3957" s="1" t="s">
        <v>115</v>
      </c>
      <c r="F3957" s="1" t="n">
        <v>53</v>
      </c>
      <c r="G3957" s="1" t="n">
        <v>5</v>
      </c>
      <c r="H3957" s="1" t="n">
        <v>773</v>
      </c>
      <c r="I3957" s="1" t="n">
        <v>88</v>
      </c>
      <c r="J3957" s="1" t="n">
        <v>228</v>
      </c>
      <c r="K3957" s="1" t="n">
        <v>0.386</v>
      </c>
      <c r="L3957" s="1" t="n">
        <v>36</v>
      </c>
      <c r="M3957" s="1" t="n">
        <v>105</v>
      </c>
      <c r="N3957" s="1" t="n">
        <v>0.343</v>
      </c>
      <c r="O3957" s="1" t="n">
        <v>27</v>
      </c>
      <c r="P3957" s="1" t="n">
        <v>37</v>
      </c>
      <c r="Q3957" s="1" t="n">
        <v>0.73</v>
      </c>
      <c r="R3957" s="1" t="n">
        <v>12</v>
      </c>
      <c r="S3957" s="1" t="n">
        <v>78</v>
      </c>
      <c r="T3957" s="1" t="n">
        <v>90</v>
      </c>
      <c r="U3957" s="1" t="n">
        <v>56</v>
      </c>
      <c r="V3957" s="1" t="n">
        <v>32</v>
      </c>
      <c r="W3957" s="1" t="n">
        <v>19</v>
      </c>
      <c r="X3957" s="1" t="n">
        <v>39</v>
      </c>
      <c r="Y3957" s="1" t="n">
        <v>61</v>
      </c>
      <c r="Z3957" s="1" t="n">
        <v>239</v>
      </c>
      <c r="AA3957" s="1" t="n">
        <v>9.4</v>
      </c>
      <c r="AB3957" s="1" t="n">
        <v>0.489</v>
      </c>
      <c r="AC3957" s="1" t="n">
        <v>0.6</v>
      </c>
      <c r="AD3957" s="1" t="n">
        <f aca="false">IF(F3957=0,0,Z3957/F3957)</f>
        <v>4.50943396226415</v>
      </c>
      <c r="AE3957" s="1" t="str">
        <f aca="false">IFERROR(LEFT(C3957,FIND("-",C3957)-1),C3957)</f>
        <v>SG</v>
      </c>
      <c r="AF3957" s="1" t="str">
        <f aca="false">B3957&amp;"|"&amp;A3957</f>
        <v>Justin Holiday|2016</v>
      </c>
      <c r="AG3957" s="1" t="n">
        <f aca="false">SUMPRODUCT(($A$2:$A$4670=A3957)*($Z$2:$Z$4670&gt;Z3957))+1</f>
        <v>319</v>
      </c>
    </row>
    <row r="3958" customFormat="false" ht="15" hidden="false" customHeight="false" outlineLevel="0" collapsed="false">
      <c r="A3958" s="1" t="n">
        <v>2016</v>
      </c>
      <c r="B3958" s="1" t="s">
        <v>1165</v>
      </c>
      <c r="C3958" s="1" t="s">
        <v>123</v>
      </c>
      <c r="D3958" s="1" t="n">
        <v>19</v>
      </c>
      <c r="E3958" s="1" t="s">
        <v>126</v>
      </c>
      <c r="F3958" s="1" t="n">
        <v>78</v>
      </c>
      <c r="G3958" s="1" t="n">
        <v>8</v>
      </c>
      <c r="H3958" s="1" t="n">
        <v>2232</v>
      </c>
      <c r="I3958" s="1" t="n">
        <v>195</v>
      </c>
      <c r="J3958" s="1" t="n">
        <v>462</v>
      </c>
      <c r="K3958" s="1" t="n">
        <v>0.422</v>
      </c>
      <c r="L3958" s="1" t="n">
        <v>32</v>
      </c>
      <c r="M3958" s="1" t="n">
        <v>116</v>
      </c>
      <c r="N3958" s="1" t="n">
        <v>0.276</v>
      </c>
      <c r="O3958" s="1" t="n">
        <v>80</v>
      </c>
      <c r="P3958" s="1" t="n">
        <v>117</v>
      </c>
      <c r="Q3958" s="1" t="n">
        <v>0.684</v>
      </c>
      <c r="R3958" s="1" t="n">
        <v>81</v>
      </c>
      <c r="S3958" s="1" t="n">
        <v>322</v>
      </c>
      <c r="T3958" s="1" t="n">
        <v>403</v>
      </c>
      <c r="U3958" s="1" t="n">
        <v>117</v>
      </c>
      <c r="V3958" s="1" t="n">
        <v>68</v>
      </c>
      <c r="W3958" s="1" t="n">
        <v>26</v>
      </c>
      <c r="X3958" s="1" t="n">
        <v>95</v>
      </c>
      <c r="Y3958" s="1" t="n">
        <v>184</v>
      </c>
      <c r="Z3958" s="1" t="n">
        <v>502</v>
      </c>
      <c r="AA3958" s="1" t="n">
        <v>8.4</v>
      </c>
      <c r="AB3958" s="1" t="n">
        <v>0.489</v>
      </c>
      <c r="AC3958" s="1" t="n">
        <v>2.5</v>
      </c>
      <c r="AD3958" s="1" t="n">
        <f aca="false">IF(F3958=0,0,Z3958/F3958)</f>
        <v>6.43589743589744</v>
      </c>
      <c r="AE3958" s="1" t="str">
        <f aca="false">IFERROR(LEFT(C3958,FIND("-",C3958)-1),C3958)</f>
        <v>SF</v>
      </c>
      <c r="AF3958" s="1" t="str">
        <f aca="false">B3958&amp;"|"&amp;A3958</f>
        <v>Justise Winslow|2016</v>
      </c>
      <c r="AG3958" s="1" t="n">
        <f aca="false">SUMPRODUCT(($A$2:$A$4670=A3958)*($Z$2:$Z$4670&gt;Z3958))+1</f>
        <v>210</v>
      </c>
    </row>
    <row r="3959" customFormat="false" ht="15" hidden="false" customHeight="false" outlineLevel="0" collapsed="false">
      <c r="A3959" s="1" t="n">
        <v>2016</v>
      </c>
      <c r="B3959" s="1" t="s">
        <v>1095</v>
      </c>
      <c r="C3959" s="1" t="s">
        <v>105</v>
      </c>
      <c r="D3959" s="1" t="n">
        <v>21</v>
      </c>
      <c r="E3959" s="1" t="s">
        <v>129</v>
      </c>
      <c r="F3959" s="1" t="n">
        <v>32</v>
      </c>
      <c r="G3959" s="1" t="n">
        <v>3</v>
      </c>
      <c r="H3959" s="1" t="n">
        <v>547</v>
      </c>
      <c r="I3959" s="1" t="n">
        <v>101</v>
      </c>
      <c r="J3959" s="1" t="n">
        <v>242</v>
      </c>
      <c r="K3959" s="1" t="n">
        <v>0.417</v>
      </c>
      <c r="L3959" s="1" t="n">
        <v>0</v>
      </c>
      <c r="M3959" s="1" t="n">
        <v>3</v>
      </c>
      <c r="N3959" s="1" t="n">
        <v>0</v>
      </c>
      <c r="O3959" s="1" t="n">
        <v>61</v>
      </c>
      <c r="P3959" s="1" t="n">
        <v>99</v>
      </c>
      <c r="Q3959" s="1" t="n">
        <v>0.616</v>
      </c>
      <c r="R3959" s="1" t="n">
        <v>65</v>
      </c>
      <c r="S3959" s="1" t="n">
        <v>110</v>
      </c>
      <c r="T3959" s="1" t="n">
        <v>175</v>
      </c>
      <c r="U3959" s="1" t="n">
        <v>40</v>
      </c>
      <c r="V3959" s="1" t="n">
        <v>24</v>
      </c>
      <c r="W3959" s="1" t="n">
        <v>44</v>
      </c>
      <c r="X3959" s="1" t="n">
        <v>55</v>
      </c>
      <c r="Y3959" s="1" t="n">
        <v>91</v>
      </c>
      <c r="Z3959" s="1" t="n">
        <v>263</v>
      </c>
      <c r="AA3959" s="1" t="n">
        <v>15.9</v>
      </c>
      <c r="AB3959" s="1" t="n">
        <v>0.46</v>
      </c>
      <c r="AC3959" s="1" t="n">
        <v>0.4</v>
      </c>
      <c r="AD3959" s="1" t="n">
        <f aca="false">IF(F3959=0,0,Z3959/F3959)</f>
        <v>8.21875</v>
      </c>
      <c r="AE3959" s="1" t="str">
        <f aca="false">IFERROR(LEFT(C3959,FIND("-",C3959)-1),C3959)</f>
        <v>C</v>
      </c>
      <c r="AF3959" s="1" t="str">
        <f aca="false">B3959&amp;"|"&amp;A3959</f>
        <v>Jusuf Nurkic|2016</v>
      </c>
      <c r="AG3959" s="1" t="n">
        <f aca="false">SUMPRODUCT(($A$2:$A$4670=A3959)*($Z$2:$Z$4670&gt;Z3959))+1</f>
        <v>312</v>
      </c>
    </row>
    <row r="3960" customFormat="false" ht="15" hidden="false" customHeight="false" outlineLevel="0" collapsed="false">
      <c r="A3960" s="1" t="n">
        <v>2016</v>
      </c>
      <c r="B3960" s="1" t="s">
        <v>1096</v>
      </c>
      <c r="C3960" s="1" t="s">
        <v>123</v>
      </c>
      <c r="D3960" s="1" t="n">
        <v>22</v>
      </c>
      <c r="E3960" s="1" t="s">
        <v>103</v>
      </c>
      <c r="F3960" s="1" t="n">
        <v>37</v>
      </c>
      <c r="G3960" s="1" t="n">
        <v>1</v>
      </c>
      <c r="H3960" s="1" t="n">
        <v>235</v>
      </c>
      <c r="I3960" s="1" t="n">
        <v>29</v>
      </c>
      <c r="J3960" s="1" t="n">
        <v>72</v>
      </c>
      <c r="K3960" s="1" t="n">
        <v>0.403</v>
      </c>
      <c r="L3960" s="1" t="n">
        <v>7</v>
      </c>
      <c r="M3960" s="1" t="n">
        <v>25</v>
      </c>
      <c r="N3960" s="1" t="n">
        <v>0.28</v>
      </c>
      <c r="O3960" s="1" t="n">
        <v>24</v>
      </c>
      <c r="P3960" s="1" t="n">
        <v>30</v>
      </c>
      <c r="Q3960" s="1" t="n">
        <v>0.8</v>
      </c>
      <c r="R3960" s="1" t="n">
        <v>16</v>
      </c>
      <c r="S3960" s="1" t="n">
        <v>26</v>
      </c>
      <c r="T3960" s="1" t="n">
        <v>42</v>
      </c>
      <c r="U3960" s="1" t="n">
        <v>10</v>
      </c>
      <c r="V3960" s="1" t="n">
        <v>7</v>
      </c>
      <c r="W3960" s="1" t="n">
        <v>6</v>
      </c>
      <c r="X3960" s="1" t="n">
        <v>17</v>
      </c>
      <c r="Y3960" s="1" t="n">
        <v>30</v>
      </c>
      <c r="Z3960" s="1" t="n">
        <v>89</v>
      </c>
      <c r="AA3960" s="1" t="n">
        <v>10.6</v>
      </c>
      <c r="AB3960" s="1" t="n">
        <v>0.522</v>
      </c>
      <c r="AC3960" s="1" t="n">
        <v>0.2</v>
      </c>
      <c r="AD3960" s="1" t="n">
        <f aca="false">IF(F3960=0,0,Z3960/F3960)</f>
        <v>2.40540540540541</v>
      </c>
      <c r="AE3960" s="1" t="str">
        <f aca="false">IFERROR(LEFT(C3960,FIND("-",C3960)-1),C3960)</f>
        <v>SF</v>
      </c>
      <c r="AF3960" s="1" t="str">
        <f aca="false">B3960&amp;"|"&amp;A3960</f>
        <v>K.J. McDaniels|2016</v>
      </c>
      <c r="AG3960" s="1" t="n">
        <f aca="false">SUMPRODUCT(($A$2:$A$4670=A3960)*($Z$2:$Z$4670&gt;Z3960))+1</f>
        <v>391</v>
      </c>
    </row>
    <row r="3961" customFormat="false" ht="15" hidden="false" customHeight="false" outlineLevel="0" collapsed="false">
      <c r="A3961" s="1" t="n">
        <v>2016</v>
      </c>
      <c r="B3961" s="1" t="s">
        <v>1166</v>
      </c>
      <c r="C3961" s="1" t="s">
        <v>105</v>
      </c>
      <c r="D3961" s="1" t="n">
        <v>20</v>
      </c>
      <c r="E3961" s="1" t="s">
        <v>120</v>
      </c>
      <c r="F3961" s="1" t="n">
        <v>82</v>
      </c>
      <c r="G3961" s="1" t="n">
        <v>82</v>
      </c>
      <c r="H3961" s="1" t="n">
        <v>2627</v>
      </c>
      <c r="I3961" s="1" t="n">
        <v>625</v>
      </c>
      <c r="J3961" s="1" t="n">
        <v>1153</v>
      </c>
      <c r="K3961" s="1" t="n">
        <v>0.542</v>
      </c>
      <c r="L3961" s="1" t="n">
        <v>30</v>
      </c>
      <c r="M3961" s="1" t="n">
        <v>88</v>
      </c>
      <c r="N3961" s="1" t="n">
        <v>0.341</v>
      </c>
      <c r="O3961" s="1" t="n">
        <v>223</v>
      </c>
      <c r="P3961" s="1" t="n">
        <v>275</v>
      </c>
      <c r="Q3961" s="1" t="n">
        <v>0.811</v>
      </c>
      <c r="R3961" s="1" t="n">
        <v>229</v>
      </c>
      <c r="S3961" s="1" t="n">
        <v>629</v>
      </c>
      <c r="T3961" s="1" t="n">
        <v>858</v>
      </c>
      <c r="U3961" s="1" t="n">
        <v>161</v>
      </c>
      <c r="V3961" s="1" t="n">
        <v>58</v>
      </c>
      <c r="W3961" s="1" t="n">
        <v>138</v>
      </c>
      <c r="X3961" s="1" t="n">
        <v>183</v>
      </c>
      <c r="Y3961" s="1" t="n">
        <v>245</v>
      </c>
      <c r="Z3961" s="1" t="n">
        <v>1503</v>
      </c>
      <c r="AA3961" s="1" t="n">
        <v>22.5</v>
      </c>
      <c r="AB3961" s="1" t="n">
        <v>0.59</v>
      </c>
      <c r="AC3961" s="1" t="n">
        <v>8.3</v>
      </c>
      <c r="AD3961" s="1" t="n">
        <f aca="false">IF(F3961=0,0,Z3961/F3961)</f>
        <v>18.3292682926829</v>
      </c>
      <c r="AE3961" s="1" t="str">
        <f aca="false">IFERROR(LEFT(C3961,FIND("-",C3961)-1),C3961)</f>
        <v>C</v>
      </c>
      <c r="AF3961" s="1" t="str">
        <f aca="false">B3961&amp;"|"&amp;A3961</f>
        <v>Karl-Anthony Towns|2016</v>
      </c>
      <c r="AG3961" s="1" t="n">
        <f aca="false">SUMPRODUCT(($A$2:$A$4670=A3961)*($Z$2:$Z$4670&gt;Z3961))+1</f>
        <v>20</v>
      </c>
    </row>
    <row r="3962" customFormat="false" ht="15" hidden="false" customHeight="false" outlineLevel="0" collapsed="false">
      <c r="A3962" s="1" t="n">
        <v>2016</v>
      </c>
      <c r="B3962" s="1" t="s">
        <v>859</v>
      </c>
      <c r="C3962" s="1" t="s">
        <v>123</v>
      </c>
      <c r="D3962" s="1" t="n">
        <v>24</v>
      </c>
      <c r="E3962" s="1" t="s">
        <v>194</v>
      </c>
      <c r="F3962" s="1" t="n">
        <v>72</v>
      </c>
      <c r="G3962" s="1" t="n">
        <v>72</v>
      </c>
      <c r="H3962" s="1" t="n">
        <v>2380</v>
      </c>
      <c r="I3962" s="1" t="n">
        <v>551</v>
      </c>
      <c r="J3962" s="1" t="n">
        <v>1090</v>
      </c>
      <c r="K3962" s="1" t="n">
        <v>0.506</v>
      </c>
      <c r="L3962" s="1" t="n">
        <v>129</v>
      </c>
      <c r="M3962" s="1" t="n">
        <v>291</v>
      </c>
      <c r="N3962" s="1" t="n">
        <v>0.443</v>
      </c>
      <c r="O3962" s="1" t="n">
        <v>292</v>
      </c>
      <c r="P3962" s="1" t="n">
        <v>334</v>
      </c>
      <c r="Q3962" s="1" t="n">
        <v>0.874</v>
      </c>
      <c r="R3962" s="1" t="n">
        <v>95</v>
      </c>
      <c r="S3962" s="1" t="n">
        <v>398</v>
      </c>
      <c r="T3962" s="1" t="n">
        <v>493</v>
      </c>
      <c r="U3962" s="1" t="n">
        <v>186</v>
      </c>
      <c r="V3962" s="1" t="n">
        <v>128</v>
      </c>
      <c r="W3962" s="1" t="n">
        <v>71</v>
      </c>
      <c r="X3962" s="1" t="n">
        <v>105</v>
      </c>
      <c r="Y3962" s="1" t="n">
        <v>133</v>
      </c>
      <c r="Z3962" s="1" t="n">
        <v>1523</v>
      </c>
      <c r="AA3962" s="1" t="n">
        <v>26</v>
      </c>
      <c r="AB3962" s="1" t="n">
        <v>0.616</v>
      </c>
      <c r="AC3962" s="1" t="n">
        <v>13.7</v>
      </c>
      <c r="AD3962" s="1" t="n">
        <f aca="false">IF(F3962=0,0,Z3962/F3962)</f>
        <v>21.1527777777778</v>
      </c>
      <c r="AE3962" s="1" t="str">
        <f aca="false">IFERROR(LEFT(C3962,FIND("-",C3962)-1),C3962)</f>
        <v>SF</v>
      </c>
      <c r="AF3962" s="1" t="str">
        <f aca="false">B3962&amp;"|"&amp;A3962</f>
        <v>Kawhi Leonard|2016</v>
      </c>
      <c r="AG3962" s="1" t="n">
        <f aca="false">SUMPRODUCT(($A$2:$A$4670=A3962)*($Z$2:$Z$4670&gt;Z3962))+1</f>
        <v>19</v>
      </c>
    </row>
    <row r="3963" customFormat="false" ht="15" hidden="false" customHeight="false" outlineLevel="0" collapsed="false">
      <c r="A3963" s="1" t="n">
        <v>2016</v>
      </c>
      <c r="B3963" s="1" t="s">
        <v>1167</v>
      </c>
      <c r="C3963" s="1" t="s">
        <v>102</v>
      </c>
      <c r="D3963" s="1" t="n">
        <v>23</v>
      </c>
      <c r="E3963" s="1" t="s">
        <v>112</v>
      </c>
      <c r="F3963" s="1" t="n">
        <v>5</v>
      </c>
      <c r="G3963" s="1" t="n">
        <v>0</v>
      </c>
      <c r="H3963" s="1" t="n">
        <v>27</v>
      </c>
      <c r="I3963" s="1" t="n">
        <v>2</v>
      </c>
      <c r="J3963" s="1" t="n">
        <v>8</v>
      </c>
      <c r="K3963" s="1" t="n">
        <v>0.25</v>
      </c>
      <c r="L3963" s="1" t="n">
        <v>0</v>
      </c>
      <c r="M3963" s="1" t="n">
        <v>3</v>
      </c>
      <c r="N3963" s="1" t="n">
        <v>0</v>
      </c>
      <c r="O3963" s="1" t="n">
        <v>2</v>
      </c>
      <c r="P3963" s="1" t="n">
        <v>2</v>
      </c>
      <c r="Q3963" s="1" t="n">
        <v>1</v>
      </c>
      <c r="R3963" s="1" t="n">
        <v>0</v>
      </c>
      <c r="S3963" s="1" t="n">
        <v>1</v>
      </c>
      <c r="T3963" s="1" t="n">
        <v>1</v>
      </c>
      <c r="U3963" s="1" t="n">
        <v>1</v>
      </c>
      <c r="V3963" s="1" t="n">
        <v>1</v>
      </c>
      <c r="W3963" s="1" t="n">
        <v>0</v>
      </c>
      <c r="X3963" s="1" t="n">
        <v>3</v>
      </c>
      <c r="Y3963" s="1" t="n">
        <v>5</v>
      </c>
      <c r="Z3963" s="1" t="n">
        <v>6</v>
      </c>
      <c r="AA3963" s="1" t="n">
        <v>-4.8</v>
      </c>
      <c r="AB3963" s="1" t="n">
        <v>0.338</v>
      </c>
      <c r="AC3963" s="1" t="n">
        <v>-0.1</v>
      </c>
      <c r="AD3963" s="1" t="n">
        <f aca="false">IF(F3963=0,0,Z3963/F3963)</f>
        <v>1.2</v>
      </c>
      <c r="AE3963" s="1" t="str">
        <f aca="false">IFERROR(LEFT(C3963,FIND("-",C3963)-1),C3963)</f>
        <v>PG</v>
      </c>
      <c r="AF3963" s="1" t="str">
        <f aca="false">B3963&amp;"|"&amp;A3963</f>
        <v>Keith Appling|2016</v>
      </c>
      <c r="AG3963" s="1" t="n">
        <f aca="false">SUMPRODUCT(($A$2:$A$4670=A3963)*($Z$2:$Z$4670&gt;Z3963))+1</f>
        <v>465</v>
      </c>
    </row>
    <row r="3964" customFormat="false" ht="15" hidden="false" customHeight="false" outlineLevel="0" collapsed="false">
      <c r="A3964" s="1" t="n">
        <v>2016</v>
      </c>
      <c r="B3964" s="1" t="s">
        <v>1004</v>
      </c>
      <c r="C3964" s="1" t="s">
        <v>105</v>
      </c>
      <c r="D3964" s="1" t="n">
        <v>24</v>
      </c>
      <c r="E3964" s="1" t="s">
        <v>199</v>
      </c>
      <c r="F3964" s="1" t="n">
        <v>69</v>
      </c>
      <c r="G3964" s="1" t="n">
        <v>8</v>
      </c>
      <c r="H3964" s="1" t="n">
        <v>1395</v>
      </c>
      <c r="I3964" s="1" t="n">
        <v>253</v>
      </c>
      <c r="J3964" s="1" t="n">
        <v>556</v>
      </c>
      <c r="K3964" s="1" t="n">
        <v>0.455</v>
      </c>
      <c r="L3964" s="1" t="n">
        <v>85</v>
      </c>
      <c r="M3964" s="1" t="n">
        <v>210</v>
      </c>
      <c r="N3964" s="1" t="n">
        <v>0.405</v>
      </c>
      <c r="O3964" s="1" t="n">
        <v>96</v>
      </c>
      <c r="P3964" s="1" t="n">
        <v>128</v>
      </c>
      <c r="Q3964" s="1" t="n">
        <v>0.75</v>
      </c>
      <c r="R3964" s="1" t="n">
        <v>72</v>
      </c>
      <c r="S3964" s="1" t="n">
        <v>209</v>
      </c>
      <c r="T3964" s="1" t="n">
        <v>281</v>
      </c>
      <c r="U3964" s="1" t="n">
        <v>105</v>
      </c>
      <c r="V3964" s="1" t="n">
        <v>52</v>
      </c>
      <c r="W3964" s="1" t="n">
        <v>33</v>
      </c>
      <c r="X3964" s="1" t="n">
        <v>74</v>
      </c>
      <c r="Y3964" s="1" t="n">
        <v>163</v>
      </c>
      <c r="Z3964" s="1" t="n">
        <v>687</v>
      </c>
      <c r="AA3964" s="1" t="n">
        <v>16.3</v>
      </c>
      <c r="AB3964" s="1" t="n">
        <v>0.561</v>
      </c>
      <c r="AC3964" s="1" t="n">
        <v>4.1</v>
      </c>
      <c r="AD3964" s="1" t="n">
        <f aca="false">IF(F3964=0,0,Z3964/F3964)</f>
        <v>9.95652173913044</v>
      </c>
      <c r="AE3964" s="1" t="str">
        <f aca="false">IFERROR(LEFT(C3964,FIND("-",C3964)-1),C3964)</f>
        <v>C</v>
      </c>
      <c r="AF3964" s="1" t="str">
        <f aca="false">B3964&amp;"|"&amp;A3964</f>
        <v>Kelly Olynyk|2016</v>
      </c>
      <c r="AG3964" s="1" t="n">
        <f aca="false">SUMPRODUCT(($A$2:$A$4670=A3964)*($Z$2:$Z$4670&gt;Z3964))+1</f>
        <v>147</v>
      </c>
    </row>
    <row r="3965" customFormat="false" ht="15" hidden="false" customHeight="false" outlineLevel="0" collapsed="false">
      <c r="A3965" s="1" t="n">
        <v>2016</v>
      </c>
      <c r="B3965" s="1" t="s">
        <v>1168</v>
      </c>
      <c r="C3965" s="1" t="s">
        <v>123</v>
      </c>
      <c r="D3965" s="1" t="n">
        <v>20</v>
      </c>
      <c r="E3965" s="1" t="s">
        <v>137</v>
      </c>
      <c r="F3965" s="1" t="n">
        <v>63</v>
      </c>
      <c r="G3965" s="1" t="n">
        <v>9</v>
      </c>
      <c r="H3965" s="1" t="n">
        <v>671</v>
      </c>
      <c r="I3965" s="1" t="n">
        <v>90</v>
      </c>
      <c r="J3965" s="1" t="n">
        <v>211</v>
      </c>
      <c r="K3965" s="1" t="n">
        <v>0.427</v>
      </c>
      <c r="L3965" s="1" t="n">
        <v>25</v>
      </c>
      <c r="M3965" s="1" t="n">
        <v>79</v>
      </c>
      <c r="N3965" s="1" t="n">
        <v>0.316</v>
      </c>
      <c r="O3965" s="1" t="n">
        <v>31</v>
      </c>
      <c r="P3965" s="1" t="n">
        <v>49</v>
      </c>
      <c r="Q3965" s="1" t="n">
        <v>0.633</v>
      </c>
      <c r="R3965" s="1" t="n">
        <v>25</v>
      </c>
      <c r="S3965" s="1" t="n">
        <v>108</v>
      </c>
      <c r="T3965" s="1" t="n">
        <v>133</v>
      </c>
      <c r="U3965" s="1" t="n">
        <v>13</v>
      </c>
      <c r="V3965" s="1" t="n">
        <v>22</v>
      </c>
      <c r="W3965" s="1" t="n">
        <v>7</v>
      </c>
      <c r="X3965" s="1" t="n">
        <v>34</v>
      </c>
      <c r="Y3965" s="1" t="n">
        <v>100</v>
      </c>
      <c r="Z3965" s="1" t="n">
        <v>236</v>
      </c>
      <c r="AA3965" s="1" t="n">
        <v>8.2</v>
      </c>
      <c r="AB3965" s="1" t="n">
        <v>0.507</v>
      </c>
      <c r="AC3965" s="1" t="n">
        <v>0.4</v>
      </c>
      <c r="AD3965" s="1" t="n">
        <f aca="false">IF(F3965=0,0,Z3965/F3965)</f>
        <v>3.74603174603175</v>
      </c>
      <c r="AE3965" s="1" t="str">
        <f aca="false">IFERROR(LEFT(C3965,FIND("-",C3965)-1),C3965)</f>
        <v>SF</v>
      </c>
      <c r="AF3965" s="1" t="str">
        <f aca="false">B3965&amp;"|"&amp;A3965</f>
        <v>Kelly Oubre|2016</v>
      </c>
      <c r="AG3965" s="1" t="n">
        <f aca="false">SUMPRODUCT(($A$2:$A$4670=A3965)*($Z$2:$Z$4670&gt;Z3965))+1</f>
        <v>321</v>
      </c>
    </row>
    <row r="3966" customFormat="false" ht="15" hidden="false" customHeight="false" outlineLevel="0" collapsed="false">
      <c r="A3966" s="1" t="n">
        <v>2016</v>
      </c>
      <c r="B3966" s="1" t="s">
        <v>861</v>
      </c>
      <c r="C3966" s="1" t="s">
        <v>102</v>
      </c>
      <c r="D3966" s="1" t="n">
        <v>25</v>
      </c>
      <c r="E3966" s="1" t="s">
        <v>1048</v>
      </c>
      <c r="F3966" s="1" t="n">
        <v>81</v>
      </c>
      <c r="G3966" s="1" t="n">
        <v>81</v>
      </c>
      <c r="H3966" s="1" t="n">
        <v>2885</v>
      </c>
      <c r="I3966" s="1" t="n">
        <v>568</v>
      </c>
      <c r="J3966" s="1" t="n">
        <v>1331</v>
      </c>
      <c r="K3966" s="1" t="n">
        <v>0.427</v>
      </c>
      <c r="L3966" s="1" t="n">
        <v>182</v>
      </c>
      <c r="M3966" s="1" t="n">
        <v>490</v>
      </c>
      <c r="N3966" s="1" t="n">
        <v>0.371</v>
      </c>
      <c r="O3966" s="1" t="n">
        <v>371</v>
      </c>
      <c r="P3966" s="1" t="n">
        <v>438</v>
      </c>
      <c r="Q3966" s="1" t="n">
        <v>0.847</v>
      </c>
      <c r="R3966" s="1" t="n">
        <v>56</v>
      </c>
      <c r="S3966" s="1" t="n">
        <v>301</v>
      </c>
      <c r="T3966" s="1" t="n">
        <v>357</v>
      </c>
      <c r="U3966" s="1" t="n">
        <v>421</v>
      </c>
      <c r="V3966" s="1" t="n">
        <v>126</v>
      </c>
      <c r="W3966" s="1" t="n">
        <v>39</v>
      </c>
      <c r="X3966" s="1" t="n">
        <v>171</v>
      </c>
      <c r="Y3966" s="1" t="n">
        <v>111</v>
      </c>
      <c r="Z3966" s="1" t="n">
        <v>1689</v>
      </c>
      <c r="AA3966" s="1" t="n">
        <v>20.8</v>
      </c>
      <c r="AB3966" s="1" t="n">
        <v>0.554</v>
      </c>
      <c r="AC3966" s="1" t="n">
        <v>9.9</v>
      </c>
      <c r="AD3966" s="1" t="n">
        <f aca="false">IF(F3966=0,0,Z3966/F3966)</f>
        <v>20.8518518518519</v>
      </c>
      <c r="AE3966" s="1" t="str">
        <f aca="false">IFERROR(LEFT(C3966,FIND("-",C3966)-1),C3966)</f>
        <v>PG</v>
      </c>
      <c r="AF3966" s="1" t="str">
        <f aca="false">B3966&amp;"|"&amp;A3966</f>
        <v>Kemba Walker|2016</v>
      </c>
      <c r="AG3966" s="1" t="n">
        <f aca="false">SUMPRODUCT(($A$2:$A$4670=A3966)*($Z$2:$Z$4670&gt;Z3966))+1</f>
        <v>12</v>
      </c>
    </row>
    <row r="3967" customFormat="false" ht="15" hidden="false" customHeight="false" outlineLevel="0" collapsed="false">
      <c r="A3967" s="1" t="n">
        <v>2016</v>
      </c>
      <c r="B3967" s="1" t="s">
        <v>929</v>
      </c>
      <c r="C3967" s="1" t="s">
        <v>102</v>
      </c>
      <c r="D3967" s="1" t="n">
        <v>24</v>
      </c>
      <c r="E3967" s="1" t="s">
        <v>142</v>
      </c>
      <c r="F3967" s="1" t="n">
        <v>30</v>
      </c>
      <c r="G3967" s="1" t="n">
        <v>6</v>
      </c>
      <c r="H3967" s="1" t="n">
        <v>400</v>
      </c>
      <c r="I3967" s="1" t="n">
        <v>43</v>
      </c>
      <c r="J3967" s="1" t="n">
        <v>118</v>
      </c>
      <c r="K3967" s="1" t="n">
        <v>0.364</v>
      </c>
      <c r="L3967" s="1" t="n">
        <v>16</v>
      </c>
      <c r="M3967" s="1" t="n">
        <v>49</v>
      </c>
      <c r="N3967" s="1" t="n">
        <v>0.327</v>
      </c>
      <c r="O3967" s="1" t="n">
        <v>9</v>
      </c>
      <c r="P3967" s="1" t="n">
        <v>13</v>
      </c>
      <c r="Q3967" s="1" t="n">
        <v>0.692</v>
      </c>
      <c r="R3967" s="1" t="n">
        <v>2</v>
      </c>
      <c r="S3967" s="1" t="n">
        <v>26</v>
      </c>
      <c r="T3967" s="1" t="n">
        <v>28</v>
      </c>
      <c r="U3967" s="1" t="n">
        <v>73</v>
      </c>
      <c r="V3967" s="1" t="n">
        <v>16</v>
      </c>
      <c r="W3967" s="1" t="n">
        <v>2</v>
      </c>
      <c r="X3967" s="1" t="n">
        <v>43</v>
      </c>
      <c r="Y3967" s="1" t="n">
        <v>30</v>
      </c>
      <c r="Z3967" s="1" t="n">
        <v>111</v>
      </c>
      <c r="AA3967" s="1" t="n">
        <v>6.7</v>
      </c>
      <c r="AB3967" s="1" t="n">
        <v>0.449</v>
      </c>
      <c r="AC3967" s="1" t="n">
        <v>-0.5</v>
      </c>
      <c r="AD3967" s="1" t="n">
        <f aca="false">IF(F3967=0,0,Z3967/F3967)</f>
        <v>3.7</v>
      </c>
      <c r="AE3967" s="1" t="str">
        <f aca="false">IFERROR(LEFT(C3967,FIND("-",C3967)-1),C3967)</f>
        <v>PG</v>
      </c>
      <c r="AF3967" s="1" t="str">
        <f aca="false">B3967&amp;"|"&amp;A3967</f>
        <v>Kendall Marshall|2016</v>
      </c>
      <c r="AG3967" s="1" t="n">
        <f aca="false">SUMPRODUCT(($A$2:$A$4670=A3967)*($Z$2:$Z$4670&gt;Z3967))+1</f>
        <v>379</v>
      </c>
    </row>
    <row r="3968" customFormat="false" ht="15" hidden="false" customHeight="false" outlineLevel="0" collapsed="false">
      <c r="A3968" s="1" t="n">
        <v>2016</v>
      </c>
      <c r="B3968" s="1" t="s">
        <v>380</v>
      </c>
      <c r="C3968" s="1" t="s">
        <v>105</v>
      </c>
      <c r="D3968" s="1" t="n">
        <v>31</v>
      </c>
      <c r="E3968" s="1" t="s">
        <v>969</v>
      </c>
      <c r="F3968" s="1" t="n">
        <v>37</v>
      </c>
      <c r="G3968" s="1" t="n">
        <v>5</v>
      </c>
      <c r="H3968" s="1" t="n">
        <v>542</v>
      </c>
      <c r="I3968" s="1" t="n">
        <v>40</v>
      </c>
      <c r="J3968" s="1" t="n">
        <v>75</v>
      </c>
      <c r="K3968" s="1" t="n">
        <v>0.533</v>
      </c>
      <c r="L3968" s="1" t="n">
        <v>0</v>
      </c>
      <c r="M3968" s="1" t="n">
        <v>0</v>
      </c>
      <c r="O3968" s="1" t="n">
        <v>11</v>
      </c>
      <c r="P3968" s="1" t="n">
        <v>25</v>
      </c>
      <c r="Q3968" s="1" t="n">
        <v>0.44</v>
      </c>
      <c r="R3968" s="1" t="n">
        <v>25</v>
      </c>
      <c r="S3968" s="1" t="n">
        <v>103</v>
      </c>
      <c r="T3968" s="1" t="n">
        <v>128</v>
      </c>
      <c r="U3968" s="1" t="n">
        <v>31</v>
      </c>
      <c r="V3968" s="1" t="n">
        <v>11</v>
      </c>
      <c r="W3968" s="1" t="n">
        <v>11</v>
      </c>
      <c r="X3968" s="1" t="n">
        <v>41</v>
      </c>
      <c r="Y3968" s="1" t="n">
        <v>64</v>
      </c>
      <c r="Z3968" s="1" t="n">
        <v>91</v>
      </c>
      <c r="AA3968" s="1" t="n">
        <v>6</v>
      </c>
      <c r="AB3968" s="1" t="n">
        <v>0.529</v>
      </c>
      <c r="AC3968" s="1" t="n">
        <v>-0.1</v>
      </c>
      <c r="AD3968" s="1" t="n">
        <f aca="false">IF(F3968=0,0,Z3968/F3968)</f>
        <v>2.45945945945946</v>
      </c>
      <c r="AE3968" s="1" t="str">
        <f aca="false">IFERROR(LEFT(C3968,FIND("-",C3968)-1),C3968)</f>
        <v>C</v>
      </c>
      <c r="AF3968" s="1" t="str">
        <f aca="false">B3968&amp;"|"&amp;A3968</f>
        <v>Kendrick Perkins|2016</v>
      </c>
      <c r="AG3968" s="1" t="n">
        <f aca="false">SUMPRODUCT(($A$2:$A$4670=A3968)*($Z$2:$Z$4670&gt;Z3968))+1</f>
        <v>389</v>
      </c>
    </row>
    <row r="3969" customFormat="false" ht="15" hidden="false" customHeight="false" outlineLevel="0" collapsed="false">
      <c r="A3969" s="1" t="n">
        <v>2016</v>
      </c>
      <c r="B3969" s="1" t="s">
        <v>862</v>
      </c>
      <c r="C3969" s="1" t="s">
        <v>92</v>
      </c>
      <c r="D3969" s="1" t="n">
        <v>26</v>
      </c>
      <c r="E3969" s="1" t="s">
        <v>129</v>
      </c>
      <c r="F3969" s="1" t="n">
        <v>67</v>
      </c>
      <c r="G3969" s="1" t="n">
        <v>64</v>
      </c>
      <c r="H3969" s="1" t="n">
        <v>1694</v>
      </c>
      <c r="I3969" s="1" t="n">
        <v>349</v>
      </c>
      <c r="J3969" s="1" t="n">
        <v>626</v>
      </c>
      <c r="K3969" s="1" t="n">
        <v>0.558</v>
      </c>
      <c r="L3969" s="1" t="n">
        <v>1</v>
      </c>
      <c r="M3969" s="1" t="n">
        <v>2</v>
      </c>
      <c r="N3969" s="1" t="n">
        <v>0.5</v>
      </c>
      <c r="O3969" s="1" t="n">
        <v>136</v>
      </c>
      <c r="P3969" s="1" t="n">
        <v>222</v>
      </c>
      <c r="Q3969" s="1" t="n">
        <v>0.613</v>
      </c>
      <c r="R3969" s="1" t="n">
        <v>235</v>
      </c>
      <c r="S3969" s="1" t="n">
        <v>346</v>
      </c>
      <c r="T3969" s="1" t="n">
        <v>581</v>
      </c>
      <c r="U3969" s="1" t="n">
        <v>79</v>
      </c>
      <c r="V3969" s="1" t="n">
        <v>32</v>
      </c>
      <c r="W3969" s="1" t="n">
        <v>60</v>
      </c>
      <c r="X3969" s="1" t="n">
        <v>91</v>
      </c>
      <c r="Y3969" s="1" t="n">
        <v>169</v>
      </c>
      <c r="Z3969" s="1" t="n">
        <v>835</v>
      </c>
      <c r="AA3969" s="1" t="n">
        <v>21</v>
      </c>
      <c r="AB3969" s="1" t="n">
        <v>0.577</v>
      </c>
      <c r="AC3969" s="1" t="n">
        <v>5.5</v>
      </c>
      <c r="AD3969" s="1" t="n">
        <f aca="false">IF(F3969=0,0,Z3969/F3969)</f>
        <v>12.4626865671642</v>
      </c>
      <c r="AE3969" s="1" t="str">
        <f aca="false">IFERROR(LEFT(C3969,FIND("-",C3969)-1),C3969)</f>
        <v>PF</v>
      </c>
      <c r="AF3969" s="1" t="str">
        <f aca="false">B3969&amp;"|"&amp;A3969</f>
        <v>Kenneth Faried|2016</v>
      </c>
      <c r="AG3969" s="1" t="n">
        <f aca="false">SUMPRODUCT(($A$2:$A$4670=A3969)*($Z$2:$Z$4670&gt;Z3969))+1</f>
        <v>113</v>
      </c>
    </row>
    <row r="3970" customFormat="false" ht="15" hidden="false" customHeight="false" outlineLevel="0" collapsed="false">
      <c r="A3970" s="1" t="n">
        <v>2016</v>
      </c>
      <c r="B3970" s="1" t="s">
        <v>930</v>
      </c>
      <c r="C3970" s="1" t="s">
        <v>123</v>
      </c>
      <c r="D3970" s="1" t="n">
        <v>26</v>
      </c>
      <c r="E3970" s="1" t="s">
        <v>110</v>
      </c>
      <c r="F3970" s="1" t="n">
        <v>75</v>
      </c>
      <c r="G3970" s="1" t="n">
        <v>68</v>
      </c>
      <c r="H3970" s="1" t="n">
        <v>2083</v>
      </c>
      <c r="I3970" s="1" t="n">
        <v>320</v>
      </c>
      <c r="J3970" s="1" t="n">
        <v>725</v>
      </c>
      <c r="K3970" s="1" t="n">
        <v>0.441</v>
      </c>
      <c r="L3970" s="1" t="n">
        <v>109</v>
      </c>
      <c r="M3970" s="1" t="n">
        <v>305</v>
      </c>
      <c r="N3970" s="1" t="n">
        <v>0.357</v>
      </c>
      <c r="O3970" s="1" t="n">
        <v>123</v>
      </c>
      <c r="P3970" s="1" t="n">
        <v>151</v>
      </c>
      <c r="Q3970" s="1" t="n">
        <v>0.815</v>
      </c>
      <c r="R3970" s="1" t="n">
        <v>28</v>
      </c>
      <c r="S3970" s="1" t="n">
        <v>351</v>
      </c>
      <c r="T3970" s="1" t="n">
        <v>379</v>
      </c>
      <c r="U3970" s="1" t="n">
        <v>171</v>
      </c>
      <c r="V3970" s="1" t="n">
        <v>98</v>
      </c>
      <c r="W3970" s="1" t="n">
        <v>38</v>
      </c>
      <c r="X3970" s="1" t="n">
        <v>138</v>
      </c>
      <c r="Y3970" s="1" t="n">
        <v>176</v>
      </c>
      <c r="Z3970" s="1" t="n">
        <v>872</v>
      </c>
      <c r="AA3970" s="1" t="n">
        <v>13.4</v>
      </c>
      <c r="AB3970" s="1" t="n">
        <v>0.551</v>
      </c>
      <c r="AC3970" s="1" t="n">
        <v>4.1</v>
      </c>
      <c r="AD3970" s="1" t="n">
        <f aca="false">IF(F3970=0,0,Z3970/F3970)</f>
        <v>11.6266666666667</v>
      </c>
      <c r="AE3970" s="1" t="str">
        <f aca="false">IFERROR(LEFT(C3970,FIND("-",C3970)-1),C3970)</f>
        <v>SF</v>
      </c>
      <c r="AF3970" s="1" t="str">
        <f aca="false">B3970&amp;"|"&amp;A3970</f>
        <v>Kent Bazemore|2016</v>
      </c>
      <c r="AG3970" s="1" t="n">
        <f aca="false">SUMPRODUCT(($A$2:$A$4670=A3970)*($Z$2:$Z$4670&gt;Z3970))+1</f>
        <v>99</v>
      </c>
    </row>
    <row r="3971" customFormat="false" ht="15" hidden="false" customHeight="false" outlineLevel="0" collapsed="false">
      <c r="A3971" s="1" t="n">
        <v>2016</v>
      </c>
      <c r="B3971" s="1" t="s">
        <v>1005</v>
      </c>
      <c r="C3971" s="1" t="s">
        <v>128</v>
      </c>
      <c r="D3971" s="1" t="n">
        <v>22</v>
      </c>
      <c r="E3971" s="1" t="s">
        <v>133</v>
      </c>
      <c r="F3971" s="1" t="n">
        <v>76</v>
      </c>
      <c r="G3971" s="1" t="n">
        <v>76</v>
      </c>
      <c r="H3971" s="1" t="n">
        <v>2789</v>
      </c>
      <c r="I3971" s="1" t="n">
        <v>403</v>
      </c>
      <c r="J3971" s="1" t="n">
        <v>960</v>
      </c>
      <c r="K3971" s="1" t="n">
        <v>0.42</v>
      </c>
      <c r="L3971" s="1" t="n">
        <v>114</v>
      </c>
      <c r="M3971" s="1" t="n">
        <v>369</v>
      </c>
      <c r="N3971" s="1" t="n">
        <v>0.309</v>
      </c>
      <c r="O3971" s="1" t="n">
        <v>185</v>
      </c>
      <c r="P3971" s="1" t="n">
        <v>228</v>
      </c>
      <c r="Q3971" s="1" t="n">
        <v>0.811</v>
      </c>
      <c r="R3971" s="1" t="n">
        <v>70</v>
      </c>
      <c r="S3971" s="1" t="n">
        <v>212</v>
      </c>
      <c r="T3971" s="1" t="n">
        <v>282</v>
      </c>
      <c r="U3971" s="1" t="n">
        <v>138</v>
      </c>
      <c r="V3971" s="1" t="n">
        <v>110</v>
      </c>
      <c r="W3971" s="1" t="n">
        <v>17</v>
      </c>
      <c r="X3971" s="1" t="n">
        <v>105</v>
      </c>
      <c r="Y3971" s="1" t="n">
        <v>167</v>
      </c>
      <c r="Z3971" s="1" t="n">
        <v>1105</v>
      </c>
      <c r="AA3971" s="1" t="n">
        <v>12.4</v>
      </c>
      <c r="AB3971" s="1" t="n">
        <v>0.521</v>
      </c>
      <c r="AC3971" s="1" t="n">
        <v>5.3</v>
      </c>
      <c r="AD3971" s="1" t="n">
        <f aca="false">IF(F3971=0,0,Z3971/F3971)</f>
        <v>14.5394736842105</v>
      </c>
      <c r="AE3971" s="1" t="str">
        <f aca="false">IFERROR(LEFT(C3971,FIND("-",C3971)-1),C3971)</f>
        <v>SG</v>
      </c>
      <c r="AF3971" s="1" t="str">
        <f aca="false">B3971&amp;"|"&amp;A3971</f>
        <v>Kentavious Caldwell-Pope|2016</v>
      </c>
      <c r="AG3971" s="1" t="n">
        <f aca="false">SUMPRODUCT(($A$2:$A$4670=A3971)*($Z$2:$Z$4670&gt;Z3971))+1</f>
        <v>55</v>
      </c>
    </row>
    <row r="3972" customFormat="false" ht="15" hidden="false" customHeight="false" outlineLevel="0" collapsed="false">
      <c r="A3972" s="1" t="n">
        <v>2016</v>
      </c>
      <c r="B3972" s="1" t="s">
        <v>383</v>
      </c>
      <c r="C3972" s="1" t="s">
        <v>123</v>
      </c>
      <c r="D3972" s="1" t="n">
        <v>27</v>
      </c>
      <c r="E3972" s="1" t="s">
        <v>609</v>
      </c>
      <c r="F3972" s="1" t="n">
        <v>72</v>
      </c>
      <c r="G3972" s="1" t="n">
        <v>72</v>
      </c>
      <c r="H3972" s="1" t="n">
        <v>2578</v>
      </c>
      <c r="I3972" s="1" t="n">
        <v>698</v>
      </c>
      <c r="J3972" s="1" t="n">
        <v>1381</v>
      </c>
      <c r="K3972" s="1" t="n">
        <v>0.505</v>
      </c>
      <c r="L3972" s="1" t="n">
        <v>186</v>
      </c>
      <c r="M3972" s="1" t="n">
        <v>481</v>
      </c>
      <c r="N3972" s="1" t="n">
        <v>0.387</v>
      </c>
      <c r="O3972" s="1" t="n">
        <v>447</v>
      </c>
      <c r="P3972" s="1" t="n">
        <v>498</v>
      </c>
      <c r="Q3972" s="1" t="n">
        <v>0.898</v>
      </c>
      <c r="R3972" s="1" t="n">
        <v>45</v>
      </c>
      <c r="S3972" s="1" t="n">
        <v>544</v>
      </c>
      <c r="T3972" s="1" t="n">
        <v>589</v>
      </c>
      <c r="U3972" s="1" t="n">
        <v>361</v>
      </c>
      <c r="V3972" s="1" t="n">
        <v>69</v>
      </c>
      <c r="W3972" s="1" t="n">
        <v>85</v>
      </c>
      <c r="X3972" s="1" t="n">
        <v>250</v>
      </c>
      <c r="Y3972" s="1" t="n">
        <v>137</v>
      </c>
      <c r="Z3972" s="1" t="n">
        <v>2029</v>
      </c>
      <c r="AA3972" s="1" t="n">
        <v>28.2</v>
      </c>
      <c r="AB3972" s="1" t="n">
        <v>0.634</v>
      </c>
      <c r="AC3972" s="1" t="n">
        <v>14.5</v>
      </c>
      <c r="AD3972" s="1" t="n">
        <f aca="false">IF(F3972=0,0,Z3972/F3972)</f>
        <v>28.1805555555556</v>
      </c>
      <c r="AE3972" s="1" t="str">
        <f aca="false">IFERROR(LEFT(C3972,FIND("-",C3972)-1),C3972)</f>
        <v>SF</v>
      </c>
      <c r="AF3972" s="1" t="str">
        <f aca="false">B3972&amp;"|"&amp;A3972</f>
        <v>Kevin Durant|2016</v>
      </c>
      <c r="AG3972" s="1" t="n">
        <f aca="false">SUMPRODUCT(($A$2:$A$4670=A3972)*($Z$2:$Z$4670&gt;Z3972))+1</f>
        <v>3</v>
      </c>
    </row>
    <row r="3973" customFormat="false" ht="15" hidden="false" customHeight="false" outlineLevel="0" collapsed="false">
      <c r="A3973" s="1" t="n">
        <v>2016</v>
      </c>
      <c r="B3973" s="1" t="s">
        <v>384</v>
      </c>
      <c r="C3973" s="1" t="s">
        <v>92</v>
      </c>
      <c r="D3973" s="1" t="n">
        <v>39</v>
      </c>
      <c r="E3973" s="1" t="s">
        <v>120</v>
      </c>
      <c r="F3973" s="1" t="n">
        <v>38</v>
      </c>
      <c r="G3973" s="1" t="n">
        <v>38</v>
      </c>
      <c r="H3973" s="1" t="n">
        <v>556</v>
      </c>
      <c r="I3973" s="1" t="n">
        <v>54</v>
      </c>
      <c r="J3973" s="1" t="n">
        <v>115</v>
      </c>
      <c r="K3973" s="1" t="n">
        <v>0.47</v>
      </c>
      <c r="L3973" s="1" t="n">
        <v>0</v>
      </c>
      <c r="M3973" s="1" t="n">
        <v>1</v>
      </c>
      <c r="N3973" s="1" t="n">
        <v>0</v>
      </c>
      <c r="O3973" s="1" t="n">
        <v>14</v>
      </c>
      <c r="P3973" s="1" t="n">
        <v>21</v>
      </c>
      <c r="Q3973" s="1" t="n">
        <v>0.667</v>
      </c>
      <c r="R3973" s="1" t="n">
        <v>15</v>
      </c>
      <c r="S3973" s="1" t="n">
        <v>135</v>
      </c>
      <c r="T3973" s="1" t="n">
        <v>150</v>
      </c>
      <c r="U3973" s="1" t="n">
        <v>62</v>
      </c>
      <c r="V3973" s="1" t="n">
        <v>28</v>
      </c>
      <c r="W3973" s="1" t="n">
        <v>10</v>
      </c>
      <c r="X3973" s="1" t="n">
        <v>16</v>
      </c>
      <c r="Y3973" s="1" t="n">
        <v>70</v>
      </c>
      <c r="Z3973" s="1" t="n">
        <v>122</v>
      </c>
      <c r="AA3973" s="1" t="n">
        <v>12.3</v>
      </c>
      <c r="AB3973" s="1" t="n">
        <v>0.491</v>
      </c>
      <c r="AC3973" s="1" t="n">
        <v>1.1</v>
      </c>
      <c r="AD3973" s="1" t="n">
        <f aca="false">IF(F3973=0,0,Z3973/F3973)</f>
        <v>3.21052631578947</v>
      </c>
      <c r="AE3973" s="1" t="str">
        <f aca="false">IFERROR(LEFT(C3973,FIND("-",C3973)-1),C3973)</f>
        <v>PF</v>
      </c>
      <c r="AF3973" s="1" t="str">
        <f aca="false">B3973&amp;"|"&amp;A3973</f>
        <v>Kevin Garnett|2016</v>
      </c>
      <c r="AG3973" s="1" t="n">
        <f aca="false">SUMPRODUCT(($A$2:$A$4670=A3973)*($Z$2:$Z$4670&gt;Z3973))+1</f>
        <v>373</v>
      </c>
    </row>
    <row r="3974" customFormat="false" ht="15" hidden="false" customHeight="false" outlineLevel="0" collapsed="false">
      <c r="A3974" s="1" t="n">
        <v>2016</v>
      </c>
      <c r="B3974" s="1" t="s">
        <v>640</v>
      </c>
      <c r="C3974" s="1" t="s">
        <v>92</v>
      </c>
      <c r="D3974" s="1" t="n">
        <v>27</v>
      </c>
      <c r="E3974" s="1" t="s">
        <v>135</v>
      </c>
      <c r="F3974" s="1" t="n">
        <v>77</v>
      </c>
      <c r="G3974" s="1" t="n">
        <v>77</v>
      </c>
      <c r="H3974" s="1" t="n">
        <v>2424</v>
      </c>
      <c r="I3974" s="1" t="n">
        <v>409</v>
      </c>
      <c r="J3974" s="1" t="n">
        <v>977</v>
      </c>
      <c r="K3974" s="1" t="n">
        <v>0.419</v>
      </c>
      <c r="L3974" s="1" t="n">
        <v>158</v>
      </c>
      <c r="M3974" s="1" t="n">
        <v>439</v>
      </c>
      <c r="N3974" s="1" t="n">
        <v>0.36</v>
      </c>
      <c r="O3974" s="1" t="n">
        <v>258</v>
      </c>
      <c r="P3974" s="1" t="n">
        <v>314</v>
      </c>
      <c r="Q3974" s="1" t="n">
        <v>0.822</v>
      </c>
      <c r="R3974" s="1" t="n">
        <v>149</v>
      </c>
      <c r="S3974" s="1" t="n">
        <v>613</v>
      </c>
      <c r="T3974" s="1" t="n">
        <v>762</v>
      </c>
      <c r="U3974" s="1" t="n">
        <v>186</v>
      </c>
      <c r="V3974" s="1" t="n">
        <v>58</v>
      </c>
      <c r="W3974" s="1" t="n">
        <v>41</v>
      </c>
      <c r="X3974" s="1" t="n">
        <v>142</v>
      </c>
      <c r="Y3974" s="1" t="n">
        <v>159</v>
      </c>
      <c r="Z3974" s="1" t="n">
        <v>1234</v>
      </c>
      <c r="AA3974" s="1" t="n">
        <v>19</v>
      </c>
      <c r="AB3974" s="1" t="n">
        <v>0.553</v>
      </c>
      <c r="AC3974" s="1" t="n">
        <v>8.5</v>
      </c>
      <c r="AD3974" s="1" t="n">
        <f aca="false">IF(F3974=0,0,Z3974/F3974)</f>
        <v>16.025974025974</v>
      </c>
      <c r="AE3974" s="1" t="str">
        <f aca="false">IFERROR(LEFT(C3974,FIND("-",C3974)-1),C3974)</f>
        <v>PF</v>
      </c>
      <c r="AF3974" s="1" t="str">
        <f aca="false">B3974&amp;"|"&amp;A3974</f>
        <v>Kevin Love|2016</v>
      </c>
      <c r="AG3974" s="1" t="n">
        <f aca="false">SUMPRODUCT(($A$2:$A$4670=A3974)*($Z$2:$Z$4670&gt;Z3974))+1</f>
        <v>35</v>
      </c>
    </row>
    <row r="3975" customFormat="false" ht="15" hidden="false" customHeight="false" outlineLevel="0" collapsed="false">
      <c r="A3975" s="1" t="n">
        <v>2016</v>
      </c>
      <c r="B3975" s="1" t="s">
        <v>385</v>
      </c>
      <c r="C3975" s="1" t="s">
        <v>128</v>
      </c>
      <c r="D3975" s="1" t="n">
        <v>32</v>
      </c>
      <c r="E3975" s="1" t="s">
        <v>115</v>
      </c>
      <c r="F3975" s="1" t="n">
        <v>55</v>
      </c>
      <c r="G3975" s="1" t="n">
        <v>13</v>
      </c>
      <c r="H3975" s="1" t="n">
        <v>1095</v>
      </c>
      <c r="I3975" s="1" t="n">
        <v>156</v>
      </c>
      <c r="J3975" s="1" t="n">
        <v>419</v>
      </c>
      <c r="K3975" s="1" t="n">
        <v>0.372</v>
      </c>
      <c r="L3975" s="1" t="n">
        <v>49</v>
      </c>
      <c r="M3975" s="1" t="n">
        <v>136</v>
      </c>
      <c r="N3975" s="1" t="n">
        <v>0.36</v>
      </c>
      <c r="O3975" s="1" t="n">
        <v>153</v>
      </c>
      <c r="P3975" s="1" t="n">
        <v>172</v>
      </c>
      <c r="Q3975" s="1" t="n">
        <v>0.89</v>
      </c>
      <c r="R3975" s="1" t="n">
        <v>14</v>
      </c>
      <c r="S3975" s="1" t="n">
        <v>96</v>
      </c>
      <c r="T3975" s="1" t="n">
        <v>110</v>
      </c>
      <c r="U3975" s="1" t="n">
        <v>58</v>
      </c>
      <c r="V3975" s="1" t="n">
        <v>26</v>
      </c>
      <c r="W3975" s="1" t="n">
        <v>3</v>
      </c>
      <c r="X3975" s="1" t="n">
        <v>54</v>
      </c>
      <c r="Y3975" s="1" t="n">
        <v>83</v>
      </c>
      <c r="Z3975" s="1" t="n">
        <v>514</v>
      </c>
      <c r="AA3975" s="1" t="n">
        <v>11.5</v>
      </c>
      <c r="AB3975" s="1" t="n">
        <v>0.52</v>
      </c>
      <c r="AC3975" s="1" t="n">
        <v>1.2</v>
      </c>
      <c r="AD3975" s="1" t="n">
        <f aca="false">IF(F3975=0,0,Z3975/F3975)</f>
        <v>9.34545454545455</v>
      </c>
      <c r="AE3975" s="1" t="str">
        <f aca="false">IFERROR(LEFT(C3975,FIND("-",C3975)-1),C3975)</f>
        <v>SG</v>
      </c>
      <c r="AF3975" s="1" t="str">
        <f aca="false">B3975&amp;"|"&amp;A3975</f>
        <v>Kevin Martin|2016</v>
      </c>
      <c r="AG3975" s="1" t="n">
        <f aca="false">SUMPRODUCT(($A$2:$A$4670=A3975)*($Z$2:$Z$4670&gt;Z3975))+1</f>
        <v>205</v>
      </c>
    </row>
    <row r="3976" customFormat="false" ht="15" hidden="false" customHeight="false" outlineLevel="0" collapsed="false">
      <c r="A3976" s="1" t="n">
        <v>2016</v>
      </c>
      <c r="B3976" s="1" t="s">
        <v>777</v>
      </c>
      <c r="C3976" s="1" t="s">
        <v>105</v>
      </c>
      <c r="D3976" s="1" t="n">
        <v>26</v>
      </c>
      <c r="E3976" s="1" t="s">
        <v>256</v>
      </c>
      <c r="F3976" s="1" t="n">
        <v>48</v>
      </c>
      <c r="G3976" s="1" t="n">
        <v>0</v>
      </c>
      <c r="H3976" s="1" t="n">
        <v>526</v>
      </c>
      <c r="I3976" s="1" t="n">
        <v>84</v>
      </c>
      <c r="J3976" s="1" t="n">
        <v>205</v>
      </c>
      <c r="K3976" s="1" t="n">
        <v>0.41</v>
      </c>
      <c r="L3976" s="1" t="n">
        <v>0</v>
      </c>
      <c r="M3976" s="1" t="n">
        <v>2</v>
      </c>
      <c r="N3976" s="1" t="n">
        <v>0</v>
      </c>
      <c r="O3976" s="1" t="n">
        <v>19</v>
      </c>
      <c r="P3976" s="1" t="n">
        <v>23</v>
      </c>
      <c r="Q3976" s="1" t="n">
        <v>0.826</v>
      </c>
      <c r="R3976" s="1" t="n">
        <v>31</v>
      </c>
      <c r="S3976" s="1" t="n">
        <v>95</v>
      </c>
      <c r="T3976" s="1" t="n">
        <v>126</v>
      </c>
      <c r="U3976" s="1" t="n">
        <v>47</v>
      </c>
      <c r="V3976" s="1" t="n">
        <v>8</v>
      </c>
      <c r="W3976" s="1" t="n">
        <v>36</v>
      </c>
      <c r="X3976" s="1" t="n">
        <v>43</v>
      </c>
      <c r="Y3976" s="1" t="n">
        <v>67</v>
      </c>
      <c r="Z3976" s="1" t="n">
        <v>187</v>
      </c>
      <c r="AA3976" s="1" t="n">
        <v>10.8</v>
      </c>
      <c r="AB3976" s="1" t="n">
        <v>0.435</v>
      </c>
      <c r="AC3976" s="1" t="n">
        <v>-0.2</v>
      </c>
      <c r="AD3976" s="1" t="n">
        <f aca="false">IF(F3976=0,0,Z3976/F3976)</f>
        <v>3.89583333333333</v>
      </c>
      <c r="AE3976" s="1" t="str">
        <f aca="false">IFERROR(LEFT(C3976,FIND("-",C3976)-1),C3976)</f>
        <v>C</v>
      </c>
      <c r="AF3976" s="1" t="str">
        <f aca="false">B3976&amp;"|"&amp;A3976</f>
        <v>Kevin Seraphin|2016</v>
      </c>
      <c r="AG3976" s="1" t="n">
        <f aca="false">SUMPRODUCT(($A$2:$A$4670=A3976)*($Z$2:$Z$4670&gt;Z3976))+1</f>
        <v>340</v>
      </c>
    </row>
    <row r="3977" customFormat="false" ht="15" hidden="false" customHeight="false" outlineLevel="0" collapsed="false">
      <c r="A3977" s="1" t="n">
        <v>2016</v>
      </c>
      <c r="B3977" s="1" t="s">
        <v>1169</v>
      </c>
      <c r="C3977" s="1" t="s">
        <v>92</v>
      </c>
      <c r="D3977" s="1" t="n">
        <v>19</v>
      </c>
      <c r="E3977" s="1" t="s">
        <v>117</v>
      </c>
      <c r="F3977" s="1" t="n">
        <v>5</v>
      </c>
      <c r="G3977" s="1" t="n">
        <v>0</v>
      </c>
      <c r="H3977" s="1" t="n">
        <v>21</v>
      </c>
      <c r="I3977" s="1" t="n">
        <v>4</v>
      </c>
      <c r="J3977" s="1" t="n">
        <v>7</v>
      </c>
      <c r="K3977" s="1" t="n">
        <v>0.571</v>
      </c>
      <c r="L3977" s="1" t="n">
        <v>1</v>
      </c>
      <c r="M3977" s="1" t="n">
        <v>2</v>
      </c>
      <c r="N3977" s="1" t="n">
        <v>0.5</v>
      </c>
      <c r="O3977" s="1" t="n">
        <v>0</v>
      </c>
      <c r="P3977" s="1" t="n">
        <v>0</v>
      </c>
      <c r="R3977" s="1" t="n">
        <v>4</v>
      </c>
      <c r="S3977" s="1" t="n">
        <v>6</v>
      </c>
      <c r="T3977" s="1" t="n">
        <v>10</v>
      </c>
      <c r="U3977" s="1" t="n">
        <v>0</v>
      </c>
      <c r="V3977" s="1" t="n">
        <v>0</v>
      </c>
      <c r="W3977" s="1" t="n">
        <v>0</v>
      </c>
      <c r="X3977" s="1" t="n">
        <v>1</v>
      </c>
      <c r="Y3977" s="1" t="n">
        <v>2</v>
      </c>
      <c r="Z3977" s="1" t="n">
        <v>9</v>
      </c>
      <c r="AA3977" s="1" t="n">
        <v>18.6</v>
      </c>
      <c r="AB3977" s="1" t="n">
        <v>0.643</v>
      </c>
      <c r="AC3977" s="1" t="n">
        <v>0.1</v>
      </c>
      <c r="AD3977" s="1" t="n">
        <f aca="false">IF(F3977=0,0,Z3977/F3977)</f>
        <v>1.8</v>
      </c>
      <c r="AE3977" s="1" t="str">
        <f aca="false">IFERROR(LEFT(C3977,FIND("-",C3977)-1),C3977)</f>
        <v>PF</v>
      </c>
      <c r="AF3977" s="1" t="str">
        <f aca="false">B3977&amp;"|"&amp;A3977</f>
        <v>Kevon Looney|2016</v>
      </c>
      <c r="AG3977" s="1" t="n">
        <f aca="false">SUMPRODUCT(($A$2:$A$4670=A3977)*($Z$2:$Z$4670&gt;Z3977))+1</f>
        <v>457</v>
      </c>
    </row>
    <row r="3978" customFormat="false" ht="15" hidden="false" customHeight="false" outlineLevel="0" collapsed="false">
      <c r="A3978" s="1" t="n">
        <v>2016</v>
      </c>
      <c r="B3978" s="1" t="s">
        <v>933</v>
      </c>
      <c r="C3978" s="1" t="s">
        <v>128</v>
      </c>
      <c r="D3978" s="1" t="n">
        <v>24</v>
      </c>
      <c r="E3978" s="1" t="s">
        <v>152</v>
      </c>
      <c r="F3978" s="1" t="n">
        <v>79</v>
      </c>
      <c r="G3978" s="1" t="n">
        <v>79</v>
      </c>
      <c r="H3978" s="1" t="n">
        <v>2852</v>
      </c>
      <c r="I3978" s="1" t="n">
        <v>507</v>
      </c>
      <c r="J3978" s="1" t="n">
        <v>1142</v>
      </c>
      <c r="K3978" s="1" t="n">
        <v>0.444</v>
      </c>
      <c r="L3978" s="1" t="n">
        <v>143</v>
      </c>
      <c r="M3978" s="1" t="n">
        <v>361</v>
      </c>
      <c r="N3978" s="1" t="n">
        <v>0.396</v>
      </c>
      <c r="O3978" s="1" t="n">
        <v>277</v>
      </c>
      <c r="P3978" s="1" t="n">
        <v>312</v>
      </c>
      <c r="Q3978" s="1" t="n">
        <v>0.888</v>
      </c>
      <c r="R3978" s="1" t="n">
        <v>44</v>
      </c>
      <c r="S3978" s="1" t="n">
        <v>258</v>
      </c>
      <c r="T3978" s="1" t="n">
        <v>302</v>
      </c>
      <c r="U3978" s="1" t="n">
        <v>331</v>
      </c>
      <c r="V3978" s="1" t="n">
        <v>131</v>
      </c>
      <c r="W3978" s="1" t="n">
        <v>19</v>
      </c>
      <c r="X3978" s="1" t="n">
        <v>180</v>
      </c>
      <c r="Y3978" s="1" t="n">
        <v>204</v>
      </c>
      <c r="Z3978" s="1" t="n">
        <v>1434</v>
      </c>
      <c r="AA3978" s="1" t="n">
        <v>16.8</v>
      </c>
      <c r="AB3978" s="1" t="n">
        <v>0.56</v>
      </c>
      <c r="AC3978" s="1" t="n">
        <v>6.1</v>
      </c>
      <c r="AD3978" s="1" t="n">
        <f aca="false">IF(F3978=0,0,Z3978/F3978)</f>
        <v>18.1518987341772</v>
      </c>
      <c r="AE3978" s="1" t="str">
        <f aca="false">IFERROR(LEFT(C3978,FIND("-",C3978)-1),C3978)</f>
        <v>SG</v>
      </c>
      <c r="AF3978" s="1" t="str">
        <f aca="false">B3978&amp;"|"&amp;A3978</f>
        <v>Khris Middleton|2016</v>
      </c>
      <c r="AG3978" s="1" t="n">
        <f aca="false">SUMPRODUCT(($A$2:$A$4670=A3978)*($Z$2:$Z$4670&gt;Z3978))+1</f>
        <v>25</v>
      </c>
    </row>
    <row r="3979" customFormat="false" ht="15" hidden="false" customHeight="false" outlineLevel="0" collapsed="false">
      <c r="A3979" s="1" t="n">
        <v>2016</v>
      </c>
      <c r="B3979" s="1" t="s">
        <v>388</v>
      </c>
      <c r="C3979" s="1" t="s">
        <v>102</v>
      </c>
      <c r="D3979" s="1" t="n">
        <v>35</v>
      </c>
      <c r="E3979" s="1" t="s">
        <v>115</v>
      </c>
      <c r="F3979" s="1" t="n">
        <v>46</v>
      </c>
      <c r="G3979" s="1" t="n">
        <v>7</v>
      </c>
      <c r="H3979" s="1" t="n">
        <v>631</v>
      </c>
      <c r="I3979" s="1" t="n">
        <v>49</v>
      </c>
      <c r="J3979" s="1" t="n">
        <v>129</v>
      </c>
      <c r="K3979" s="1" t="n">
        <v>0.38</v>
      </c>
      <c r="L3979" s="1" t="n">
        <v>24</v>
      </c>
      <c r="M3979" s="1" t="n">
        <v>62</v>
      </c>
      <c r="N3979" s="1" t="n">
        <v>0.387</v>
      </c>
      <c r="O3979" s="1" t="n">
        <v>15</v>
      </c>
      <c r="P3979" s="1" t="n">
        <v>16</v>
      </c>
      <c r="Q3979" s="1" t="n">
        <v>0.938</v>
      </c>
      <c r="R3979" s="1" t="n">
        <v>8</v>
      </c>
      <c r="S3979" s="1" t="n">
        <v>62</v>
      </c>
      <c r="T3979" s="1" t="n">
        <v>70</v>
      </c>
      <c r="U3979" s="1" t="n">
        <v>73</v>
      </c>
      <c r="V3979" s="1" t="n">
        <v>15</v>
      </c>
      <c r="W3979" s="1" t="n">
        <v>2</v>
      </c>
      <c r="X3979" s="1" t="n">
        <v>30</v>
      </c>
      <c r="Y3979" s="1" t="n">
        <v>64</v>
      </c>
      <c r="Z3979" s="1" t="n">
        <v>137</v>
      </c>
      <c r="AA3979" s="1" t="n">
        <v>7.2</v>
      </c>
      <c r="AB3979" s="1" t="n">
        <v>0.504</v>
      </c>
      <c r="AC3979" s="1" t="n">
        <v>0.6</v>
      </c>
      <c r="AD3979" s="1" t="n">
        <f aca="false">IF(F3979=0,0,Z3979/F3979)</f>
        <v>2.97826086956522</v>
      </c>
      <c r="AE3979" s="1" t="str">
        <f aca="false">IFERROR(LEFT(C3979,FIND("-",C3979)-1),C3979)</f>
        <v>PG</v>
      </c>
      <c r="AF3979" s="1" t="str">
        <f aca="false">B3979&amp;"|"&amp;A3979</f>
        <v>Kirk Hinrich|2016</v>
      </c>
      <c r="AG3979" s="1" t="n">
        <f aca="false">SUMPRODUCT(($A$2:$A$4670=A3979)*($Z$2:$Z$4670&gt;Z3979))+1</f>
        <v>362</v>
      </c>
    </row>
    <row r="3980" customFormat="false" ht="15" hidden="false" customHeight="false" outlineLevel="0" collapsed="false">
      <c r="A3980" s="1" t="n">
        <v>2016</v>
      </c>
      <c r="B3980" s="1" t="s">
        <v>863</v>
      </c>
      <c r="C3980" s="1" t="s">
        <v>128</v>
      </c>
      <c r="D3980" s="1" t="n">
        <v>25</v>
      </c>
      <c r="E3980" s="1" t="s">
        <v>117</v>
      </c>
      <c r="F3980" s="1" t="n">
        <v>80</v>
      </c>
      <c r="G3980" s="1" t="n">
        <v>80</v>
      </c>
      <c r="H3980" s="1" t="n">
        <v>2666</v>
      </c>
      <c r="I3980" s="1" t="n">
        <v>651</v>
      </c>
      <c r="J3980" s="1" t="n">
        <v>1386</v>
      </c>
      <c r="K3980" s="1" t="n">
        <v>0.47</v>
      </c>
      <c r="L3980" s="1" t="n">
        <v>276</v>
      </c>
      <c r="M3980" s="1" t="n">
        <v>650</v>
      </c>
      <c r="N3980" s="1" t="n">
        <v>0.425</v>
      </c>
      <c r="O3980" s="1" t="n">
        <v>193</v>
      </c>
      <c r="P3980" s="1" t="n">
        <v>221</v>
      </c>
      <c r="Q3980" s="1" t="n">
        <v>0.873</v>
      </c>
      <c r="R3980" s="1" t="n">
        <v>35</v>
      </c>
      <c r="S3980" s="1" t="n">
        <v>271</v>
      </c>
      <c r="T3980" s="1" t="n">
        <v>306</v>
      </c>
      <c r="U3980" s="1" t="n">
        <v>166</v>
      </c>
      <c r="V3980" s="1" t="n">
        <v>60</v>
      </c>
      <c r="W3980" s="1" t="n">
        <v>49</v>
      </c>
      <c r="X3980" s="1" t="n">
        <v>138</v>
      </c>
      <c r="Y3980" s="1" t="n">
        <v>152</v>
      </c>
      <c r="Z3980" s="1" t="n">
        <v>1771</v>
      </c>
      <c r="AA3980" s="1" t="n">
        <v>18.6</v>
      </c>
      <c r="AB3980" s="1" t="n">
        <v>0.597</v>
      </c>
      <c r="AC3980" s="1" t="n">
        <v>8</v>
      </c>
      <c r="AD3980" s="1" t="n">
        <f aca="false">IF(F3980=0,0,Z3980/F3980)</f>
        <v>22.1375</v>
      </c>
      <c r="AE3980" s="1" t="str">
        <f aca="false">IFERROR(LEFT(C3980,FIND("-",C3980)-1),C3980)</f>
        <v>SG</v>
      </c>
      <c r="AF3980" s="1" t="str">
        <f aca="false">B3980&amp;"|"&amp;A3980</f>
        <v>Klay Thompson|2016</v>
      </c>
      <c r="AG3980" s="1" t="n">
        <f aca="false">SUMPRODUCT(($A$2:$A$4670=A3980)*($Z$2:$Z$4670&gt;Z3980))+1</f>
        <v>10</v>
      </c>
    </row>
    <row r="3981" customFormat="false" ht="15" hidden="false" customHeight="false" outlineLevel="0" collapsed="false">
      <c r="A3981" s="1" t="n">
        <v>2016</v>
      </c>
      <c r="B3981" s="1" t="s">
        <v>391</v>
      </c>
      <c r="C3981" s="1" t="s">
        <v>123</v>
      </c>
      <c r="D3981" s="1" t="n">
        <v>37</v>
      </c>
      <c r="E3981" s="1" t="s">
        <v>154</v>
      </c>
      <c r="F3981" s="1" t="n">
        <v>66</v>
      </c>
      <c r="G3981" s="1" t="n">
        <v>66</v>
      </c>
      <c r="H3981" s="1" t="n">
        <v>1863</v>
      </c>
      <c r="I3981" s="1" t="n">
        <v>398</v>
      </c>
      <c r="J3981" s="1" t="n">
        <v>1113</v>
      </c>
      <c r="K3981" s="1" t="n">
        <v>0.358</v>
      </c>
      <c r="L3981" s="1" t="n">
        <v>133</v>
      </c>
      <c r="M3981" s="1" t="n">
        <v>467</v>
      </c>
      <c r="N3981" s="1" t="n">
        <v>0.285</v>
      </c>
      <c r="O3981" s="1" t="n">
        <v>232</v>
      </c>
      <c r="P3981" s="1" t="n">
        <v>281</v>
      </c>
      <c r="Q3981" s="1" t="n">
        <v>0.826</v>
      </c>
      <c r="R3981" s="1" t="n">
        <v>41</v>
      </c>
      <c r="S3981" s="1" t="n">
        <v>206</v>
      </c>
      <c r="T3981" s="1" t="n">
        <v>247</v>
      </c>
      <c r="U3981" s="1" t="n">
        <v>184</v>
      </c>
      <c r="V3981" s="1" t="n">
        <v>62</v>
      </c>
      <c r="W3981" s="1" t="n">
        <v>13</v>
      </c>
      <c r="X3981" s="1" t="n">
        <v>129</v>
      </c>
      <c r="Y3981" s="1" t="n">
        <v>115</v>
      </c>
      <c r="Z3981" s="1" t="n">
        <v>1161</v>
      </c>
      <c r="AA3981" s="1" t="n">
        <v>14.9</v>
      </c>
      <c r="AB3981" s="1" t="n">
        <v>0.469</v>
      </c>
      <c r="AC3981" s="1" t="n">
        <v>-0.4</v>
      </c>
      <c r="AD3981" s="1" t="n">
        <f aca="false">IF(F3981=0,0,Z3981/F3981)</f>
        <v>17.5909090909091</v>
      </c>
      <c r="AE3981" s="1" t="str">
        <f aca="false">IFERROR(LEFT(C3981,FIND("-",C3981)-1),C3981)</f>
        <v>SF</v>
      </c>
      <c r="AF3981" s="1" t="str">
        <f aca="false">B3981&amp;"|"&amp;A3981</f>
        <v>Kobe Bryant|2016</v>
      </c>
      <c r="AG3981" s="1" t="n">
        <f aca="false">SUMPRODUCT(($A$2:$A$4670=A3981)*($Z$2:$Z$4670&gt;Z3981))+1</f>
        <v>44</v>
      </c>
    </row>
    <row r="3982" customFormat="false" ht="15" hidden="false" customHeight="false" outlineLevel="0" collapsed="false">
      <c r="A3982" s="1" t="n">
        <v>2016</v>
      </c>
      <c r="B3982" s="1" t="s">
        <v>641</v>
      </c>
      <c r="C3982" s="1" t="s">
        <v>105</v>
      </c>
      <c r="D3982" s="1" t="n">
        <v>26</v>
      </c>
      <c r="E3982" s="1" t="s">
        <v>173</v>
      </c>
      <c r="F3982" s="1" t="n">
        <v>78</v>
      </c>
      <c r="G3982" s="1" t="n">
        <v>14</v>
      </c>
      <c r="H3982" s="1" t="n">
        <v>1482</v>
      </c>
      <c r="I3982" s="1" t="n">
        <v>236</v>
      </c>
      <c r="J3982" s="1" t="n">
        <v>444</v>
      </c>
      <c r="K3982" s="1" t="n">
        <v>0.532</v>
      </c>
      <c r="L3982" s="1" t="n">
        <v>0</v>
      </c>
      <c r="M3982" s="1" t="n">
        <v>0</v>
      </c>
      <c r="O3982" s="1" t="n">
        <v>57</v>
      </c>
      <c r="P3982" s="1" t="n">
        <v>104</v>
      </c>
      <c r="Q3982" s="1" t="n">
        <v>0.548</v>
      </c>
      <c r="R3982" s="1" t="n">
        <v>169</v>
      </c>
      <c r="S3982" s="1" t="n">
        <v>254</v>
      </c>
      <c r="T3982" s="1" t="n">
        <v>423</v>
      </c>
      <c r="U3982" s="1" t="n">
        <v>33</v>
      </c>
      <c r="V3982" s="1" t="n">
        <v>40</v>
      </c>
      <c r="W3982" s="1" t="n">
        <v>70</v>
      </c>
      <c r="X3982" s="1" t="n">
        <v>48</v>
      </c>
      <c r="Y3982" s="1" t="n">
        <v>185</v>
      </c>
      <c r="Z3982" s="1" t="n">
        <v>529</v>
      </c>
      <c r="AA3982" s="1" t="n">
        <v>15.1</v>
      </c>
      <c r="AB3982" s="1" t="n">
        <v>0.54</v>
      </c>
      <c r="AC3982" s="1" t="n">
        <v>3.5</v>
      </c>
      <c r="AD3982" s="1" t="n">
        <f aca="false">IF(F3982=0,0,Z3982/F3982)</f>
        <v>6.78205128205128</v>
      </c>
      <c r="AE3982" s="1" t="str">
        <f aca="false">IFERROR(LEFT(C3982,FIND("-",C3982)-1),C3982)</f>
        <v>C</v>
      </c>
      <c r="AF3982" s="1" t="str">
        <f aca="false">B3982&amp;"|"&amp;A3982</f>
        <v>Kosta Koufos|2016</v>
      </c>
      <c r="AG3982" s="1" t="n">
        <f aca="false">SUMPRODUCT(($A$2:$A$4670=A3982)*($Z$2:$Z$4670&gt;Z3982))+1</f>
        <v>198</v>
      </c>
    </row>
    <row r="3983" customFormat="false" ht="15" hidden="false" customHeight="false" outlineLevel="0" collapsed="false">
      <c r="A3983" s="1" t="n">
        <v>2016</v>
      </c>
      <c r="B3983" s="1" t="s">
        <v>1098</v>
      </c>
      <c r="C3983" s="1" t="s">
        <v>123</v>
      </c>
      <c r="D3983" s="1" t="n">
        <v>25</v>
      </c>
      <c r="E3983" s="1" t="s">
        <v>129</v>
      </c>
      <c r="F3983" s="1" t="n">
        <v>26</v>
      </c>
      <c r="G3983" s="1" t="n">
        <v>6</v>
      </c>
      <c r="H3983" s="1" t="n">
        <v>294</v>
      </c>
      <c r="I3983" s="1" t="n">
        <v>24</v>
      </c>
      <c r="J3983" s="1" t="n">
        <v>66</v>
      </c>
      <c r="K3983" s="1" t="n">
        <v>0.364</v>
      </c>
      <c r="L3983" s="1" t="n">
        <v>10</v>
      </c>
      <c r="M3983" s="1" t="n">
        <v>32</v>
      </c>
      <c r="N3983" s="1" t="n">
        <v>0.313</v>
      </c>
      <c r="O3983" s="1" t="n">
        <v>9</v>
      </c>
      <c r="P3983" s="1" t="n">
        <v>14</v>
      </c>
      <c r="Q3983" s="1" t="n">
        <v>0.643</v>
      </c>
      <c r="R3983" s="1" t="n">
        <v>8</v>
      </c>
      <c r="S3983" s="1" t="n">
        <v>32</v>
      </c>
      <c r="T3983" s="1" t="n">
        <v>40</v>
      </c>
      <c r="U3983" s="1" t="n">
        <v>16</v>
      </c>
      <c r="V3983" s="1" t="n">
        <v>13</v>
      </c>
      <c r="W3983" s="1" t="n">
        <v>5</v>
      </c>
      <c r="X3983" s="1" t="n">
        <v>21</v>
      </c>
      <c r="Y3983" s="1" t="n">
        <v>24</v>
      </c>
      <c r="Z3983" s="1" t="n">
        <v>67</v>
      </c>
      <c r="AA3983" s="1" t="n">
        <v>6</v>
      </c>
      <c r="AB3983" s="1" t="n">
        <v>0.464</v>
      </c>
      <c r="AC3983" s="1" t="n">
        <v>-0.1</v>
      </c>
      <c r="AD3983" s="1" t="n">
        <f aca="false">IF(F3983=0,0,Z3983/F3983)</f>
        <v>2.57692307692308</v>
      </c>
      <c r="AE3983" s="1" t="str">
        <f aca="false">IFERROR(LEFT(C3983,FIND("-",C3983)-1),C3983)</f>
        <v>SF</v>
      </c>
      <c r="AF3983" s="1" t="str">
        <f aca="false">B3983&amp;"|"&amp;A3983</f>
        <v>Kostas Papanikolaou|2016</v>
      </c>
      <c r="AG3983" s="1" t="n">
        <f aca="false">SUMPRODUCT(($A$2:$A$4670=A3983)*($Z$2:$Z$4670&gt;Z3983))+1</f>
        <v>407</v>
      </c>
    </row>
    <row r="3984" customFormat="false" ht="15" hidden="false" customHeight="false" outlineLevel="0" collapsed="false">
      <c r="A3984" s="1" t="n">
        <v>2016</v>
      </c>
      <c r="B3984" s="1" t="s">
        <v>393</v>
      </c>
      <c r="C3984" s="1" t="s">
        <v>92</v>
      </c>
      <c r="D3984" s="1" t="n">
        <v>30</v>
      </c>
      <c r="E3984" s="1" t="s">
        <v>115</v>
      </c>
      <c r="F3984" s="1" t="n">
        <v>53</v>
      </c>
      <c r="G3984" s="1" t="n">
        <v>17</v>
      </c>
      <c r="H3984" s="1" t="n">
        <v>835</v>
      </c>
      <c r="I3984" s="1" t="n">
        <v>121</v>
      </c>
      <c r="J3984" s="1" t="n">
        <v>295</v>
      </c>
      <c r="K3984" s="1" t="n">
        <v>0.41</v>
      </c>
      <c r="L3984" s="1" t="n">
        <v>34</v>
      </c>
      <c r="M3984" s="1" t="n">
        <v>108</v>
      </c>
      <c r="N3984" s="1" t="n">
        <v>0.315</v>
      </c>
      <c r="O3984" s="1" t="n">
        <v>67</v>
      </c>
      <c r="P3984" s="1" t="n">
        <v>84</v>
      </c>
      <c r="Q3984" s="1" t="n">
        <v>0.798</v>
      </c>
      <c r="R3984" s="1" t="n">
        <v>57</v>
      </c>
      <c r="S3984" s="1" t="n">
        <v>161</v>
      </c>
      <c r="T3984" s="1" t="n">
        <v>218</v>
      </c>
      <c r="U3984" s="1" t="n">
        <v>36</v>
      </c>
      <c r="V3984" s="1" t="n">
        <v>16</v>
      </c>
      <c r="W3984" s="1" t="n">
        <v>23</v>
      </c>
      <c r="X3984" s="1" t="n">
        <v>38</v>
      </c>
      <c r="Y3984" s="1" t="n">
        <v>94</v>
      </c>
      <c r="Z3984" s="1" t="n">
        <v>343</v>
      </c>
      <c r="AA3984" s="1" t="n">
        <v>13.1</v>
      </c>
      <c r="AB3984" s="1" t="n">
        <v>0.517</v>
      </c>
      <c r="AC3984" s="1" t="n">
        <v>1.6</v>
      </c>
      <c r="AD3984" s="1" t="n">
        <f aca="false">IF(F3984=0,0,Z3984/F3984)</f>
        <v>6.47169811320755</v>
      </c>
      <c r="AE3984" s="1" t="str">
        <f aca="false">IFERROR(LEFT(C3984,FIND("-",C3984)-1),C3984)</f>
        <v>PF</v>
      </c>
      <c r="AF3984" s="1" t="str">
        <f aca="false">B3984&amp;"|"&amp;A3984</f>
        <v>Kris Humphries|2016</v>
      </c>
      <c r="AG3984" s="1" t="n">
        <f aca="false">SUMPRODUCT(($A$2:$A$4670=A3984)*($Z$2:$Z$4670&gt;Z3984))+1</f>
        <v>271</v>
      </c>
    </row>
    <row r="3985" customFormat="false" ht="15" hidden="false" customHeight="false" outlineLevel="0" collapsed="false">
      <c r="A3985" s="1" t="n">
        <v>2016</v>
      </c>
      <c r="B3985" s="1" t="s">
        <v>1170</v>
      </c>
      <c r="C3985" s="1" t="s">
        <v>92</v>
      </c>
      <c r="D3985" s="1" t="n">
        <v>20</v>
      </c>
      <c r="E3985" s="1" t="s">
        <v>256</v>
      </c>
      <c r="F3985" s="1" t="n">
        <v>72</v>
      </c>
      <c r="G3985" s="1" t="n">
        <v>72</v>
      </c>
      <c r="H3985" s="1" t="n">
        <v>2047</v>
      </c>
      <c r="I3985" s="1" t="n">
        <v>373</v>
      </c>
      <c r="J3985" s="1" t="n">
        <v>886</v>
      </c>
      <c r="K3985" s="1" t="n">
        <v>0.421</v>
      </c>
      <c r="L3985" s="1" t="n">
        <v>81</v>
      </c>
      <c r="M3985" s="1" t="n">
        <v>243</v>
      </c>
      <c r="N3985" s="1" t="n">
        <v>0.333</v>
      </c>
      <c r="O3985" s="1" t="n">
        <v>201</v>
      </c>
      <c r="P3985" s="1" t="n">
        <v>240</v>
      </c>
      <c r="Q3985" s="1" t="n">
        <v>0.838</v>
      </c>
      <c r="R3985" s="1" t="n">
        <v>132</v>
      </c>
      <c r="S3985" s="1" t="n">
        <v>394</v>
      </c>
      <c r="T3985" s="1" t="n">
        <v>526</v>
      </c>
      <c r="U3985" s="1" t="n">
        <v>94</v>
      </c>
      <c r="V3985" s="1" t="n">
        <v>53</v>
      </c>
      <c r="W3985" s="1" t="n">
        <v>134</v>
      </c>
      <c r="X3985" s="1" t="n">
        <v>121</v>
      </c>
      <c r="Y3985" s="1" t="n">
        <v>205</v>
      </c>
      <c r="Z3985" s="1" t="n">
        <v>1028</v>
      </c>
      <c r="AA3985" s="1" t="n">
        <v>17.7</v>
      </c>
      <c r="AB3985" s="1" t="n">
        <v>0.518</v>
      </c>
      <c r="AC3985" s="1" t="n">
        <v>4.3</v>
      </c>
      <c r="AD3985" s="1" t="n">
        <f aca="false">IF(F3985=0,0,Z3985/F3985)</f>
        <v>14.2777777777778</v>
      </c>
      <c r="AE3985" s="1" t="str">
        <f aca="false">IFERROR(LEFT(C3985,FIND("-",C3985)-1),C3985)</f>
        <v>PF</v>
      </c>
      <c r="AF3985" s="1" t="str">
        <f aca="false">B3985&amp;"|"&amp;A3985</f>
        <v>Kristaps Porzingis|2016</v>
      </c>
      <c r="AG3985" s="1" t="n">
        <f aca="false">SUMPRODUCT(($A$2:$A$4670=A3985)*($Z$2:$Z$4670&gt;Z3985))+1</f>
        <v>70</v>
      </c>
    </row>
    <row r="3986" customFormat="false" ht="15" hidden="false" customHeight="false" outlineLevel="0" collapsed="false">
      <c r="A3986" s="1" t="n">
        <v>2016</v>
      </c>
      <c r="B3986" s="1" t="s">
        <v>1099</v>
      </c>
      <c r="C3986" s="1" t="s">
        <v>123</v>
      </c>
      <c r="D3986" s="1" t="n">
        <v>22</v>
      </c>
      <c r="E3986" s="1" t="s">
        <v>194</v>
      </c>
      <c r="F3986" s="1" t="n">
        <v>78</v>
      </c>
      <c r="G3986" s="1" t="n">
        <v>11</v>
      </c>
      <c r="H3986" s="1" t="n">
        <v>1245</v>
      </c>
      <c r="I3986" s="1" t="n">
        <v>138</v>
      </c>
      <c r="J3986" s="1" t="n">
        <v>295</v>
      </c>
      <c r="K3986" s="1" t="n">
        <v>0.468</v>
      </c>
      <c r="L3986" s="1" t="n">
        <v>12</v>
      </c>
      <c r="M3986" s="1" t="n">
        <v>37</v>
      </c>
      <c r="N3986" s="1" t="n">
        <v>0.324</v>
      </c>
      <c r="O3986" s="1" t="n">
        <v>62</v>
      </c>
      <c r="P3986" s="1" t="n">
        <v>83</v>
      </c>
      <c r="Q3986" s="1" t="n">
        <v>0.747</v>
      </c>
      <c r="R3986" s="1" t="n">
        <v>25</v>
      </c>
      <c r="S3986" s="1" t="n">
        <v>219</v>
      </c>
      <c r="T3986" s="1" t="n">
        <v>244</v>
      </c>
      <c r="U3986" s="1" t="n">
        <v>123</v>
      </c>
      <c r="V3986" s="1" t="n">
        <v>60</v>
      </c>
      <c r="W3986" s="1" t="n">
        <v>29</v>
      </c>
      <c r="X3986" s="1" t="n">
        <v>59</v>
      </c>
      <c r="Y3986" s="1" t="n">
        <v>97</v>
      </c>
      <c r="Z3986" s="1" t="n">
        <v>350</v>
      </c>
      <c r="AA3986" s="1" t="n">
        <v>12.9</v>
      </c>
      <c r="AB3986" s="1" t="n">
        <v>0.528</v>
      </c>
      <c r="AC3986" s="1" t="n">
        <v>3.5</v>
      </c>
      <c r="AD3986" s="1" t="n">
        <f aca="false">IF(F3986=0,0,Z3986/F3986)</f>
        <v>4.48717948717949</v>
      </c>
      <c r="AE3986" s="1" t="str">
        <f aca="false">IFERROR(LEFT(C3986,FIND("-",C3986)-1),C3986)</f>
        <v>SF</v>
      </c>
      <c r="AF3986" s="1" t="str">
        <f aca="false">B3986&amp;"|"&amp;A3986</f>
        <v>Kyle Anderson|2016</v>
      </c>
      <c r="AG3986" s="1" t="n">
        <f aca="false">SUMPRODUCT(($A$2:$A$4670=A3986)*($Z$2:$Z$4670&gt;Z3986))+1</f>
        <v>268</v>
      </c>
    </row>
    <row r="3987" customFormat="false" ht="15" hidden="false" customHeight="false" outlineLevel="0" collapsed="false">
      <c r="A3987" s="1" t="n">
        <v>2016</v>
      </c>
      <c r="B3987" s="1" t="s">
        <v>396</v>
      </c>
      <c r="C3987" s="1" t="s">
        <v>128</v>
      </c>
      <c r="D3987" s="1" t="n">
        <v>34</v>
      </c>
      <c r="E3987" s="1" t="s">
        <v>110</v>
      </c>
      <c r="F3987" s="1" t="n">
        <v>80</v>
      </c>
      <c r="G3987" s="1" t="n">
        <v>80</v>
      </c>
      <c r="H3987" s="1" t="n">
        <v>2401</v>
      </c>
      <c r="I3987" s="1" t="n">
        <v>268</v>
      </c>
      <c r="J3987" s="1" t="n">
        <v>616</v>
      </c>
      <c r="K3987" s="1" t="n">
        <v>0.435</v>
      </c>
      <c r="L3987" s="1" t="n">
        <v>158</v>
      </c>
      <c r="M3987" s="1" t="n">
        <v>397</v>
      </c>
      <c r="N3987" s="1" t="n">
        <v>0.398</v>
      </c>
      <c r="O3987" s="1" t="n">
        <v>45</v>
      </c>
      <c r="P3987" s="1" t="n">
        <v>54</v>
      </c>
      <c r="Q3987" s="1" t="n">
        <v>0.833</v>
      </c>
      <c r="R3987" s="1" t="n">
        <v>14</v>
      </c>
      <c r="S3987" s="1" t="n">
        <v>246</v>
      </c>
      <c r="T3987" s="1" t="n">
        <v>260</v>
      </c>
      <c r="U3987" s="1" t="n">
        <v>164</v>
      </c>
      <c r="V3987" s="1" t="n">
        <v>60</v>
      </c>
      <c r="W3987" s="1" t="n">
        <v>35</v>
      </c>
      <c r="X3987" s="1" t="n">
        <v>98</v>
      </c>
      <c r="Y3987" s="1" t="n">
        <v>161</v>
      </c>
      <c r="Z3987" s="1" t="n">
        <v>739</v>
      </c>
      <c r="AA3987" s="1" t="n">
        <v>9.7</v>
      </c>
      <c r="AB3987" s="1" t="n">
        <v>0.578</v>
      </c>
      <c r="AC3987" s="1" t="n">
        <v>4.1</v>
      </c>
      <c r="AD3987" s="1" t="n">
        <f aca="false">IF(F3987=0,0,Z3987/F3987)</f>
        <v>9.2375</v>
      </c>
      <c r="AE3987" s="1" t="str">
        <f aca="false">IFERROR(LEFT(C3987,FIND("-",C3987)-1),C3987)</f>
        <v>SG</v>
      </c>
      <c r="AF3987" s="1" t="str">
        <f aca="false">B3987&amp;"|"&amp;A3987</f>
        <v>Kyle Korver|2016</v>
      </c>
      <c r="AG3987" s="1" t="n">
        <f aca="false">SUMPRODUCT(($A$2:$A$4670=A3987)*($Z$2:$Z$4670&gt;Z3987))+1</f>
        <v>140</v>
      </c>
    </row>
    <row r="3988" customFormat="false" ht="15" hidden="false" customHeight="false" outlineLevel="0" collapsed="false">
      <c r="A3988" s="1" t="n">
        <v>2016</v>
      </c>
      <c r="B3988" s="1" t="s">
        <v>398</v>
      </c>
      <c r="C3988" s="1" t="s">
        <v>102</v>
      </c>
      <c r="D3988" s="1" t="n">
        <v>29</v>
      </c>
      <c r="E3988" s="1" t="s">
        <v>147</v>
      </c>
      <c r="F3988" s="1" t="n">
        <v>77</v>
      </c>
      <c r="G3988" s="1" t="n">
        <v>77</v>
      </c>
      <c r="H3988" s="1" t="n">
        <v>2851</v>
      </c>
      <c r="I3988" s="1" t="n">
        <v>512</v>
      </c>
      <c r="J3988" s="1" t="n">
        <v>1198</v>
      </c>
      <c r="K3988" s="1" t="n">
        <v>0.427</v>
      </c>
      <c r="L3988" s="1" t="n">
        <v>212</v>
      </c>
      <c r="M3988" s="1" t="n">
        <v>547</v>
      </c>
      <c r="N3988" s="1" t="n">
        <v>0.388</v>
      </c>
      <c r="O3988" s="1" t="n">
        <v>398</v>
      </c>
      <c r="P3988" s="1" t="n">
        <v>491</v>
      </c>
      <c r="Q3988" s="1" t="n">
        <v>0.811</v>
      </c>
      <c r="R3988" s="1" t="n">
        <v>55</v>
      </c>
      <c r="S3988" s="1" t="n">
        <v>310</v>
      </c>
      <c r="T3988" s="1" t="n">
        <v>365</v>
      </c>
      <c r="U3988" s="1" t="n">
        <v>494</v>
      </c>
      <c r="V3988" s="1" t="n">
        <v>158</v>
      </c>
      <c r="W3988" s="1" t="n">
        <v>34</v>
      </c>
      <c r="X3988" s="1" t="n">
        <v>225</v>
      </c>
      <c r="Y3988" s="1" t="n">
        <v>211</v>
      </c>
      <c r="Z3988" s="1" t="n">
        <v>1634</v>
      </c>
      <c r="AA3988" s="1" t="n">
        <v>22.2</v>
      </c>
      <c r="AB3988" s="1" t="n">
        <v>0.578</v>
      </c>
      <c r="AC3988" s="1" t="n">
        <v>11.6</v>
      </c>
      <c r="AD3988" s="1" t="n">
        <f aca="false">IF(F3988=0,0,Z3988/F3988)</f>
        <v>21.2207792207792</v>
      </c>
      <c r="AE3988" s="1" t="str">
        <f aca="false">IFERROR(LEFT(C3988,FIND("-",C3988)-1),C3988)</f>
        <v>PG</v>
      </c>
      <c r="AF3988" s="1" t="str">
        <f aca="false">B3988&amp;"|"&amp;A3988</f>
        <v>Kyle Lowry|2016</v>
      </c>
      <c r="AG3988" s="1" t="n">
        <f aca="false">SUMPRODUCT(($A$2:$A$4670=A3988)*($Z$2:$Z$4670&gt;Z3988))+1</f>
        <v>15</v>
      </c>
    </row>
    <row r="3989" customFormat="false" ht="15" hidden="false" customHeight="false" outlineLevel="0" collapsed="false">
      <c r="A3989" s="1" t="n">
        <v>2016</v>
      </c>
      <c r="B3989" s="1" t="s">
        <v>936</v>
      </c>
      <c r="C3989" s="1" t="s">
        <v>92</v>
      </c>
      <c r="D3989" s="1" t="n">
        <v>25</v>
      </c>
      <c r="E3989" s="1" t="s">
        <v>256</v>
      </c>
      <c r="F3989" s="1" t="n">
        <v>65</v>
      </c>
      <c r="G3989" s="1" t="n">
        <v>1</v>
      </c>
      <c r="H3989" s="1" t="n">
        <v>764</v>
      </c>
      <c r="I3989" s="1" t="n">
        <v>129</v>
      </c>
      <c r="J3989" s="1" t="n">
        <v>271</v>
      </c>
      <c r="K3989" s="1" t="n">
        <v>0.476</v>
      </c>
      <c r="L3989" s="1" t="n">
        <v>5</v>
      </c>
      <c r="M3989" s="1" t="n">
        <v>22</v>
      </c>
      <c r="N3989" s="1" t="n">
        <v>0.227</v>
      </c>
      <c r="O3989" s="1" t="n">
        <v>46</v>
      </c>
      <c r="P3989" s="1" t="n">
        <v>60</v>
      </c>
      <c r="Q3989" s="1" t="n">
        <v>0.767</v>
      </c>
      <c r="R3989" s="1" t="n">
        <v>76</v>
      </c>
      <c r="S3989" s="1" t="n">
        <v>174</v>
      </c>
      <c r="T3989" s="1" t="n">
        <v>250</v>
      </c>
      <c r="U3989" s="1" t="n">
        <v>72</v>
      </c>
      <c r="V3989" s="1" t="n">
        <v>20</v>
      </c>
      <c r="W3989" s="1" t="n">
        <v>49</v>
      </c>
      <c r="X3989" s="1" t="n">
        <v>61</v>
      </c>
      <c r="Y3989" s="1" t="n">
        <v>107</v>
      </c>
      <c r="Z3989" s="1" t="n">
        <v>309</v>
      </c>
      <c r="AA3989" s="1" t="n">
        <v>17.5</v>
      </c>
      <c r="AB3989" s="1" t="n">
        <v>0.52</v>
      </c>
      <c r="AC3989" s="1" t="n">
        <v>1.6</v>
      </c>
      <c r="AD3989" s="1" t="n">
        <f aca="false">IF(F3989=0,0,Z3989/F3989)</f>
        <v>4.75384615384615</v>
      </c>
      <c r="AE3989" s="1" t="str">
        <f aca="false">IFERROR(LEFT(C3989,FIND("-",C3989)-1),C3989)</f>
        <v>PF</v>
      </c>
      <c r="AF3989" s="1" t="str">
        <f aca="false">B3989&amp;"|"&amp;A3989</f>
        <v>Kyle O'Quinn|2016</v>
      </c>
      <c r="AG3989" s="1" t="n">
        <f aca="false">SUMPRODUCT(($A$2:$A$4670=A3989)*($Z$2:$Z$4670&gt;Z3989))+1</f>
        <v>293</v>
      </c>
    </row>
    <row r="3990" customFormat="false" ht="15" hidden="false" customHeight="false" outlineLevel="0" collapsed="false">
      <c r="A3990" s="1" t="n">
        <v>2016</v>
      </c>
      <c r="B3990" s="1" t="s">
        <v>937</v>
      </c>
      <c r="C3990" s="1" t="s">
        <v>123</v>
      </c>
      <c r="D3990" s="1" t="n">
        <v>27</v>
      </c>
      <c r="E3990" s="1" t="s">
        <v>609</v>
      </c>
      <c r="F3990" s="1" t="n">
        <v>68</v>
      </c>
      <c r="G3990" s="1" t="n">
        <v>2</v>
      </c>
      <c r="H3990" s="1" t="n">
        <v>977</v>
      </c>
      <c r="I3990" s="1" t="n">
        <v>86</v>
      </c>
      <c r="J3990" s="1" t="n">
        <v>221</v>
      </c>
      <c r="K3990" s="1" t="n">
        <v>0.389</v>
      </c>
      <c r="L3990" s="1" t="n">
        <v>30</v>
      </c>
      <c r="M3990" s="1" t="n">
        <v>97</v>
      </c>
      <c r="N3990" s="1" t="n">
        <v>0.309</v>
      </c>
      <c r="O3990" s="1" t="n">
        <v>29</v>
      </c>
      <c r="P3990" s="1" t="n">
        <v>44</v>
      </c>
      <c r="Q3990" s="1" t="n">
        <v>0.659</v>
      </c>
      <c r="R3990" s="1" t="n">
        <v>50</v>
      </c>
      <c r="S3990" s="1" t="n">
        <v>91</v>
      </c>
      <c r="T3990" s="1" t="n">
        <v>141</v>
      </c>
      <c r="U3990" s="1" t="n">
        <v>24</v>
      </c>
      <c r="V3990" s="1" t="n">
        <v>30</v>
      </c>
      <c r="W3990" s="1" t="n">
        <v>9</v>
      </c>
      <c r="X3990" s="1" t="n">
        <v>32</v>
      </c>
      <c r="Y3990" s="1" t="n">
        <v>120</v>
      </c>
      <c r="Z3990" s="1" t="n">
        <v>231</v>
      </c>
      <c r="AA3990" s="1" t="n">
        <v>6.6</v>
      </c>
      <c r="AB3990" s="1" t="n">
        <v>0.481</v>
      </c>
      <c r="AC3990" s="1" t="n">
        <v>1.1</v>
      </c>
      <c r="AD3990" s="1" t="n">
        <f aca="false">IF(F3990=0,0,Z3990/F3990)</f>
        <v>3.39705882352941</v>
      </c>
      <c r="AE3990" s="1" t="str">
        <f aca="false">IFERROR(LEFT(C3990,FIND("-",C3990)-1),C3990)</f>
        <v>SF</v>
      </c>
      <c r="AF3990" s="1" t="str">
        <f aca="false">B3990&amp;"|"&amp;A3990</f>
        <v>Kyle Singler|2016</v>
      </c>
      <c r="AG3990" s="1" t="n">
        <f aca="false">SUMPRODUCT(($A$2:$A$4670=A3990)*($Z$2:$Z$4670&gt;Z3990))+1</f>
        <v>323</v>
      </c>
    </row>
    <row r="3991" customFormat="false" ht="15" hidden="false" customHeight="false" outlineLevel="0" collapsed="false">
      <c r="A3991" s="1" t="n">
        <v>2016</v>
      </c>
      <c r="B3991" s="1" t="s">
        <v>864</v>
      </c>
      <c r="C3991" s="1" t="s">
        <v>102</v>
      </c>
      <c r="D3991" s="1" t="n">
        <v>23</v>
      </c>
      <c r="E3991" s="1" t="s">
        <v>135</v>
      </c>
      <c r="F3991" s="1" t="n">
        <v>53</v>
      </c>
      <c r="G3991" s="1" t="n">
        <v>53</v>
      </c>
      <c r="H3991" s="1" t="n">
        <v>1667</v>
      </c>
      <c r="I3991" s="1" t="n">
        <v>394</v>
      </c>
      <c r="J3991" s="1" t="n">
        <v>879</v>
      </c>
      <c r="K3991" s="1" t="n">
        <v>0.448</v>
      </c>
      <c r="L3991" s="1" t="n">
        <v>84</v>
      </c>
      <c r="M3991" s="1" t="n">
        <v>262</v>
      </c>
      <c r="N3991" s="1" t="n">
        <v>0.321</v>
      </c>
      <c r="O3991" s="1" t="n">
        <v>169</v>
      </c>
      <c r="P3991" s="1" t="n">
        <v>191</v>
      </c>
      <c r="Q3991" s="1" t="n">
        <v>0.885</v>
      </c>
      <c r="R3991" s="1" t="n">
        <v>44</v>
      </c>
      <c r="S3991" s="1" t="n">
        <v>113</v>
      </c>
      <c r="T3991" s="1" t="n">
        <v>157</v>
      </c>
      <c r="U3991" s="1" t="n">
        <v>249</v>
      </c>
      <c r="V3991" s="1" t="n">
        <v>56</v>
      </c>
      <c r="W3991" s="1" t="n">
        <v>18</v>
      </c>
      <c r="X3991" s="1" t="n">
        <v>124</v>
      </c>
      <c r="Y3991" s="1" t="n">
        <v>107</v>
      </c>
      <c r="Z3991" s="1" t="n">
        <v>1041</v>
      </c>
      <c r="AA3991" s="1" t="n">
        <v>19.9</v>
      </c>
      <c r="AB3991" s="1" t="n">
        <v>0.54</v>
      </c>
      <c r="AC3991" s="1" t="n">
        <v>5</v>
      </c>
      <c r="AD3991" s="1" t="n">
        <f aca="false">IF(F3991=0,0,Z3991/F3991)</f>
        <v>19.6415094339623</v>
      </c>
      <c r="AE3991" s="1" t="str">
        <f aca="false">IFERROR(LEFT(C3991,FIND("-",C3991)-1),C3991)</f>
        <v>PG</v>
      </c>
      <c r="AF3991" s="1" t="str">
        <f aca="false">B3991&amp;"|"&amp;A3991</f>
        <v>Kyrie Irving|2016</v>
      </c>
      <c r="AG3991" s="1" t="n">
        <f aca="false">SUMPRODUCT(($A$2:$A$4670=A3991)*($Z$2:$Z$4670&gt;Z3991))+1</f>
        <v>63</v>
      </c>
    </row>
    <row r="3992" customFormat="false" ht="15" hidden="false" customHeight="false" outlineLevel="0" collapsed="false">
      <c r="A3992" s="1" t="n">
        <v>2016</v>
      </c>
      <c r="B3992" s="1" t="s">
        <v>400</v>
      </c>
      <c r="C3992" s="1" t="s">
        <v>92</v>
      </c>
      <c r="D3992" s="1" t="n">
        <v>30</v>
      </c>
      <c r="E3992" s="1" t="s">
        <v>194</v>
      </c>
      <c r="F3992" s="1" t="n">
        <v>74</v>
      </c>
      <c r="G3992" s="1" t="n">
        <v>74</v>
      </c>
      <c r="H3992" s="1" t="n">
        <v>2261</v>
      </c>
      <c r="I3992" s="1" t="n">
        <v>536</v>
      </c>
      <c r="J3992" s="1" t="n">
        <v>1045</v>
      </c>
      <c r="K3992" s="1" t="n">
        <v>0.513</v>
      </c>
      <c r="L3992" s="1" t="n">
        <v>0</v>
      </c>
      <c r="M3992" s="1" t="n">
        <v>16</v>
      </c>
      <c r="N3992" s="1" t="n">
        <v>0</v>
      </c>
      <c r="O3992" s="1" t="n">
        <v>259</v>
      </c>
      <c r="P3992" s="1" t="n">
        <v>302</v>
      </c>
      <c r="Q3992" s="1" t="n">
        <v>0.858</v>
      </c>
      <c r="R3992" s="1" t="n">
        <v>176</v>
      </c>
      <c r="S3992" s="1" t="n">
        <v>456</v>
      </c>
      <c r="T3992" s="1" t="n">
        <v>632</v>
      </c>
      <c r="U3992" s="1" t="n">
        <v>110</v>
      </c>
      <c r="V3992" s="1" t="n">
        <v>38</v>
      </c>
      <c r="W3992" s="1" t="n">
        <v>81</v>
      </c>
      <c r="X3992" s="1" t="n">
        <v>99</v>
      </c>
      <c r="Y3992" s="1" t="n">
        <v>151</v>
      </c>
      <c r="Z3992" s="1" t="n">
        <v>1331</v>
      </c>
      <c r="AA3992" s="1" t="n">
        <v>22.4</v>
      </c>
      <c r="AB3992" s="1" t="n">
        <v>0.565</v>
      </c>
      <c r="AC3992" s="1" t="n">
        <v>10.1</v>
      </c>
      <c r="AD3992" s="1" t="n">
        <f aca="false">IF(F3992=0,0,Z3992/F3992)</f>
        <v>17.9864864864865</v>
      </c>
      <c r="AE3992" s="1" t="str">
        <f aca="false">IFERROR(LEFT(C3992,FIND("-",C3992)-1),C3992)</f>
        <v>PF</v>
      </c>
      <c r="AF3992" s="1" t="str">
        <f aca="false">B3992&amp;"|"&amp;A3992</f>
        <v>LaMarcus Aldridge|2016</v>
      </c>
      <c r="AG3992" s="1" t="n">
        <f aca="false">SUMPRODUCT(($A$2:$A$4670=A3992)*($Z$2:$Z$4670&gt;Z3992))+1</f>
        <v>31</v>
      </c>
    </row>
    <row r="3993" customFormat="false" ht="15" hidden="false" customHeight="false" outlineLevel="0" collapsed="false">
      <c r="A3993" s="1" t="n">
        <v>2016</v>
      </c>
      <c r="B3993" s="1" t="s">
        <v>1171</v>
      </c>
      <c r="C3993" s="1" t="s">
        <v>128</v>
      </c>
      <c r="D3993" s="1" t="n">
        <v>24</v>
      </c>
      <c r="E3993" s="1" t="s">
        <v>110</v>
      </c>
      <c r="F3993" s="1" t="n">
        <v>35</v>
      </c>
      <c r="G3993" s="1" t="n">
        <v>0</v>
      </c>
      <c r="H3993" s="1" t="n">
        <v>395</v>
      </c>
      <c r="I3993" s="1" t="n">
        <v>28</v>
      </c>
      <c r="J3993" s="1" t="n">
        <v>80</v>
      </c>
      <c r="K3993" s="1" t="n">
        <v>0.35</v>
      </c>
      <c r="L3993" s="1" t="n">
        <v>12</v>
      </c>
      <c r="M3993" s="1" t="n">
        <v>49</v>
      </c>
      <c r="N3993" s="1" t="n">
        <v>0.245</v>
      </c>
      <c r="O3993" s="1" t="n">
        <v>16</v>
      </c>
      <c r="P3993" s="1" t="n">
        <v>22</v>
      </c>
      <c r="Q3993" s="1" t="n">
        <v>0.727</v>
      </c>
      <c r="R3993" s="1" t="n">
        <v>4</v>
      </c>
      <c r="S3993" s="1" t="n">
        <v>46</v>
      </c>
      <c r="T3993" s="1" t="n">
        <v>50</v>
      </c>
      <c r="U3993" s="1" t="n">
        <v>39</v>
      </c>
      <c r="V3993" s="1" t="n">
        <v>9</v>
      </c>
      <c r="W3993" s="1" t="n">
        <v>2</v>
      </c>
      <c r="X3993" s="1" t="n">
        <v>23</v>
      </c>
      <c r="Y3993" s="1" t="n">
        <v>45</v>
      </c>
      <c r="Z3993" s="1" t="n">
        <v>84</v>
      </c>
      <c r="AA3993" s="1" t="n">
        <v>5.1</v>
      </c>
      <c r="AB3993" s="1" t="n">
        <v>0.468</v>
      </c>
      <c r="AC3993" s="1" t="n">
        <v>0.2</v>
      </c>
      <c r="AD3993" s="1" t="n">
        <f aca="false">IF(F3993=0,0,Z3993/F3993)</f>
        <v>2.4</v>
      </c>
      <c r="AE3993" s="1" t="str">
        <f aca="false">IFERROR(LEFT(C3993,FIND("-",C3993)-1),C3993)</f>
        <v>SG</v>
      </c>
      <c r="AF3993" s="1" t="str">
        <f aca="false">B3993&amp;"|"&amp;A3993</f>
        <v>Lamar Patterson|2016</v>
      </c>
      <c r="AG3993" s="1" t="n">
        <f aca="false">SUMPRODUCT(($A$2:$A$4670=A3993)*($Z$2:$Z$4670&gt;Z3993))+1</f>
        <v>394</v>
      </c>
    </row>
    <row r="3994" customFormat="false" ht="15" hidden="false" customHeight="false" outlineLevel="0" collapsed="false">
      <c r="A3994" s="1" t="n">
        <v>2016</v>
      </c>
      <c r="B3994" s="1" t="s">
        <v>778</v>
      </c>
      <c r="C3994" s="1" t="s">
        <v>123</v>
      </c>
      <c r="D3994" s="1" t="n">
        <v>25</v>
      </c>
      <c r="E3994" s="1" t="s">
        <v>115</v>
      </c>
      <c r="F3994" s="1" t="n">
        <v>69</v>
      </c>
      <c r="G3994" s="1" t="n">
        <v>13</v>
      </c>
      <c r="H3994" s="1" t="n">
        <v>1372</v>
      </c>
      <c r="I3994" s="1" t="n">
        <v>228</v>
      </c>
      <c r="J3994" s="1" t="n">
        <v>474</v>
      </c>
      <c r="K3994" s="1" t="n">
        <v>0.481</v>
      </c>
      <c r="L3994" s="1" t="n">
        <v>30</v>
      </c>
      <c r="M3994" s="1" t="n">
        <v>78</v>
      </c>
      <c r="N3994" s="1" t="n">
        <v>0.385</v>
      </c>
      <c r="O3994" s="1" t="n">
        <v>87</v>
      </c>
      <c r="P3994" s="1" t="n">
        <v>111</v>
      </c>
      <c r="Q3994" s="1" t="n">
        <v>0.784</v>
      </c>
      <c r="R3994" s="1" t="n">
        <v>40</v>
      </c>
      <c r="S3994" s="1" t="n">
        <v>183</v>
      </c>
      <c r="T3994" s="1" t="n">
        <v>223</v>
      </c>
      <c r="U3994" s="1" t="n">
        <v>133</v>
      </c>
      <c r="V3994" s="1" t="n">
        <v>43</v>
      </c>
      <c r="W3994" s="1" t="n">
        <v>9</v>
      </c>
      <c r="X3994" s="1" t="n">
        <v>94</v>
      </c>
      <c r="Y3994" s="1" t="n">
        <v>135</v>
      </c>
      <c r="Z3994" s="1" t="n">
        <v>573</v>
      </c>
      <c r="AA3994" s="1" t="n">
        <v>13.5</v>
      </c>
      <c r="AB3994" s="1" t="n">
        <v>0.548</v>
      </c>
      <c r="AC3994" s="1" t="n">
        <v>2.2</v>
      </c>
      <c r="AD3994" s="1" t="n">
        <f aca="false">IF(F3994=0,0,Z3994/F3994)</f>
        <v>8.30434782608696</v>
      </c>
      <c r="AE3994" s="1" t="str">
        <f aca="false">IFERROR(LEFT(C3994,FIND("-",C3994)-1),C3994)</f>
        <v>SF</v>
      </c>
      <c r="AF3994" s="1" t="str">
        <f aca="false">B3994&amp;"|"&amp;A3994</f>
        <v>Lance Stephenson|2016</v>
      </c>
      <c r="AG3994" s="1" t="n">
        <f aca="false">SUMPRODUCT(($A$2:$A$4670=A3994)*($Z$2:$Z$4670&gt;Z3994))+1</f>
        <v>179</v>
      </c>
    </row>
    <row r="3995" customFormat="false" ht="15" hidden="false" customHeight="false" outlineLevel="0" collapsed="false">
      <c r="A3995" s="1" t="n">
        <v>2016</v>
      </c>
      <c r="B3995" s="1" t="s">
        <v>865</v>
      </c>
      <c r="C3995" s="1" t="s">
        <v>92</v>
      </c>
      <c r="D3995" s="1" t="n">
        <v>27</v>
      </c>
      <c r="E3995" s="1" t="s">
        <v>256</v>
      </c>
      <c r="F3995" s="1" t="n">
        <v>59</v>
      </c>
      <c r="G3995" s="1" t="n">
        <v>5</v>
      </c>
      <c r="H3995" s="1" t="n">
        <v>1313</v>
      </c>
      <c r="I3995" s="1" t="n">
        <v>169</v>
      </c>
      <c r="J3995" s="1" t="n">
        <v>382</v>
      </c>
      <c r="K3995" s="1" t="n">
        <v>0.442</v>
      </c>
      <c r="L3995" s="1" t="n">
        <v>44</v>
      </c>
      <c r="M3995" s="1" t="n">
        <v>109</v>
      </c>
      <c r="N3995" s="1" t="n">
        <v>0.404</v>
      </c>
      <c r="O3995" s="1" t="n">
        <v>102</v>
      </c>
      <c r="P3995" s="1" t="n">
        <v>119</v>
      </c>
      <c r="Q3995" s="1" t="n">
        <v>0.857</v>
      </c>
      <c r="R3995" s="1" t="n">
        <v>34</v>
      </c>
      <c r="S3995" s="1" t="n">
        <v>97</v>
      </c>
      <c r="T3995" s="1" t="n">
        <v>131</v>
      </c>
      <c r="U3995" s="1" t="n">
        <v>53</v>
      </c>
      <c r="V3995" s="1" t="n">
        <v>22</v>
      </c>
      <c r="W3995" s="1" t="n">
        <v>7</v>
      </c>
      <c r="X3995" s="1" t="n">
        <v>57</v>
      </c>
      <c r="Y3995" s="1" t="n">
        <v>109</v>
      </c>
      <c r="Z3995" s="1" t="n">
        <v>484</v>
      </c>
      <c r="AA3995" s="1" t="n">
        <v>10.4</v>
      </c>
      <c r="AB3995" s="1" t="n">
        <v>0.557</v>
      </c>
      <c r="AC3995" s="1" t="n">
        <v>1.7</v>
      </c>
      <c r="AD3995" s="1" t="n">
        <f aca="false">IF(F3995=0,0,Z3995/F3995)</f>
        <v>8.20338983050847</v>
      </c>
      <c r="AE3995" s="1" t="str">
        <f aca="false">IFERROR(LEFT(C3995,FIND("-",C3995)-1),C3995)</f>
        <v>PF</v>
      </c>
      <c r="AF3995" s="1" t="str">
        <f aca="false">B3995&amp;"|"&amp;A3995</f>
        <v>Lance Thomas|2016</v>
      </c>
      <c r="AG3995" s="1" t="n">
        <f aca="false">SUMPRODUCT(($A$2:$A$4670=A3995)*($Z$2:$Z$4670&gt;Z3995))+1</f>
        <v>218</v>
      </c>
    </row>
    <row r="3996" customFormat="false" ht="15" hidden="false" customHeight="false" outlineLevel="0" collapsed="false">
      <c r="A3996" s="1" t="n">
        <v>2016</v>
      </c>
      <c r="B3996" s="1" t="s">
        <v>1100</v>
      </c>
      <c r="C3996" s="1" t="s">
        <v>102</v>
      </c>
      <c r="D3996" s="1" t="n">
        <v>24</v>
      </c>
      <c r="E3996" s="1" t="s">
        <v>256</v>
      </c>
      <c r="F3996" s="1" t="n">
        <v>82</v>
      </c>
      <c r="G3996" s="1" t="n">
        <v>7</v>
      </c>
      <c r="H3996" s="1" t="n">
        <v>2033</v>
      </c>
      <c r="I3996" s="1" t="n">
        <v>231</v>
      </c>
      <c r="J3996" s="1" t="n">
        <v>588</v>
      </c>
      <c r="K3996" s="1" t="n">
        <v>0.393</v>
      </c>
      <c r="L3996" s="1" t="n">
        <v>77</v>
      </c>
      <c r="M3996" s="1" t="n">
        <v>224</v>
      </c>
      <c r="N3996" s="1" t="n">
        <v>0.344</v>
      </c>
      <c r="O3996" s="1" t="n">
        <v>86</v>
      </c>
      <c r="P3996" s="1" t="n">
        <v>114</v>
      </c>
      <c r="Q3996" s="1" t="n">
        <v>0.754</v>
      </c>
      <c r="R3996" s="1" t="n">
        <v>43</v>
      </c>
      <c r="S3996" s="1" t="n">
        <v>245</v>
      </c>
      <c r="T3996" s="1" t="n">
        <v>288</v>
      </c>
      <c r="U3996" s="1" t="n">
        <v>207</v>
      </c>
      <c r="V3996" s="1" t="n">
        <v>77</v>
      </c>
      <c r="W3996" s="1" t="n">
        <v>22</v>
      </c>
      <c r="X3996" s="1" t="n">
        <v>61</v>
      </c>
      <c r="Y3996" s="1" t="n">
        <v>177</v>
      </c>
      <c r="Z3996" s="1" t="n">
        <v>625</v>
      </c>
      <c r="AA3996" s="1" t="n">
        <v>11.7</v>
      </c>
      <c r="AB3996" s="1" t="n">
        <v>0.49</v>
      </c>
      <c r="AC3996" s="1" t="n">
        <v>3.3</v>
      </c>
      <c r="AD3996" s="1" t="n">
        <f aca="false">IF(F3996=0,0,Z3996/F3996)</f>
        <v>7.6219512195122</v>
      </c>
      <c r="AE3996" s="1" t="str">
        <f aca="false">IFERROR(LEFT(C3996,FIND("-",C3996)-1),C3996)</f>
        <v>PG</v>
      </c>
      <c r="AF3996" s="1" t="str">
        <f aca="false">B3996&amp;"|"&amp;A3996</f>
        <v>Langston Galloway|2016</v>
      </c>
      <c r="AG3996" s="1" t="n">
        <f aca="false">SUMPRODUCT(($A$2:$A$4670=A3996)*($Z$2:$Z$4670&gt;Z3996))+1</f>
        <v>163</v>
      </c>
    </row>
    <row r="3997" customFormat="false" ht="15" hidden="false" customHeight="false" outlineLevel="0" collapsed="false">
      <c r="A3997" s="1" t="n">
        <v>2016</v>
      </c>
      <c r="B3997" s="1" t="s">
        <v>1172</v>
      </c>
      <c r="C3997" s="1" t="s">
        <v>92</v>
      </c>
      <c r="D3997" s="1" t="n">
        <v>23</v>
      </c>
      <c r="E3997" s="1" t="s">
        <v>154</v>
      </c>
      <c r="F3997" s="1" t="n">
        <v>63</v>
      </c>
      <c r="G3997" s="1" t="n">
        <v>22</v>
      </c>
      <c r="H3997" s="1" t="n">
        <v>1266</v>
      </c>
      <c r="I3997" s="1" t="n">
        <v>158</v>
      </c>
      <c r="J3997" s="1" t="n">
        <v>300</v>
      </c>
      <c r="K3997" s="1" t="n">
        <v>0.527</v>
      </c>
      <c r="L3997" s="1" t="n">
        <v>1</v>
      </c>
      <c r="M3997" s="1" t="n">
        <v>10</v>
      </c>
      <c r="N3997" s="1" t="n">
        <v>0.1</v>
      </c>
      <c r="O3997" s="1" t="n">
        <v>32</v>
      </c>
      <c r="P3997" s="1" t="n">
        <v>47</v>
      </c>
      <c r="Q3997" s="1" t="n">
        <v>0.681</v>
      </c>
      <c r="R3997" s="1" t="n">
        <v>101</v>
      </c>
      <c r="S3997" s="1" t="n">
        <v>211</v>
      </c>
      <c r="T3997" s="1" t="n">
        <v>312</v>
      </c>
      <c r="U3997" s="1" t="n">
        <v>44</v>
      </c>
      <c r="V3997" s="1" t="n">
        <v>54</v>
      </c>
      <c r="W3997" s="1" t="n">
        <v>23</v>
      </c>
      <c r="X3997" s="1" t="n">
        <v>41</v>
      </c>
      <c r="Y3997" s="1" t="n">
        <v>124</v>
      </c>
      <c r="Z3997" s="1" t="n">
        <v>349</v>
      </c>
      <c r="AA3997" s="1" t="n">
        <v>13.4</v>
      </c>
      <c r="AB3997" s="1" t="n">
        <v>0.544</v>
      </c>
      <c r="AC3997" s="1" t="n">
        <v>2.2</v>
      </c>
      <c r="AD3997" s="1" t="n">
        <f aca="false">IF(F3997=0,0,Z3997/F3997)</f>
        <v>5.53968253968254</v>
      </c>
      <c r="AE3997" s="1" t="str">
        <f aca="false">IFERROR(LEFT(C3997,FIND("-",C3997)-1),C3997)</f>
        <v>PF</v>
      </c>
      <c r="AF3997" s="1" t="str">
        <f aca="false">B3997&amp;"|"&amp;A3997</f>
        <v>Larry Nance|2016</v>
      </c>
      <c r="AG3997" s="1" t="n">
        <f aca="false">SUMPRODUCT(($A$2:$A$4670=A3997)*($Z$2:$Z$4670&gt;Z3997))+1</f>
        <v>269</v>
      </c>
    </row>
    <row r="3998" customFormat="false" ht="15" hidden="false" customHeight="false" outlineLevel="0" collapsed="false">
      <c r="A3998" s="1" t="n">
        <v>2016</v>
      </c>
      <c r="B3998" s="1" t="s">
        <v>866</v>
      </c>
      <c r="C3998" s="1" t="s">
        <v>92</v>
      </c>
      <c r="D3998" s="1" t="n">
        <v>26</v>
      </c>
      <c r="E3998" s="1" t="s">
        <v>145</v>
      </c>
      <c r="F3998" s="1" t="n">
        <v>79</v>
      </c>
      <c r="G3998" s="1" t="n">
        <v>28</v>
      </c>
      <c r="H3998" s="1" t="n">
        <v>1599</v>
      </c>
      <c r="I3998" s="1" t="n">
        <v>191</v>
      </c>
      <c r="J3998" s="1" t="n">
        <v>370</v>
      </c>
      <c r="K3998" s="1" t="n">
        <v>0.516</v>
      </c>
      <c r="L3998" s="1" t="n">
        <v>0</v>
      </c>
      <c r="M3998" s="1" t="n">
        <v>0</v>
      </c>
      <c r="O3998" s="1" t="n">
        <v>46</v>
      </c>
      <c r="P3998" s="1" t="n">
        <v>73</v>
      </c>
      <c r="Q3998" s="1" t="n">
        <v>0.63</v>
      </c>
      <c r="R3998" s="1" t="n">
        <v>162</v>
      </c>
      <c r="S3998" s="1" t="n">
        <v>262</v>
      </c>
      <c r="T3998" s="1" t="n">
        <v>424</v>
      </c>
      <c r="U3998" s="1" t="n">
        <v>76</v>
      </c>
      <c r="V3998" s="1" t="n">
        <v>26</v>
      </c>
      <c r="W3998" s="1" t="n">
        <v>42</v>
      </c>
      <c r="X3998" s="1" t="n">
        <v>69</v>
      </c>
      <c r="Y3998" s="1" t="n">
        <v>147</v>
      </c>
      <c r="Z3998" s="1" t="n">
        <v>428</v>
      </c>
      <c r="AA3998" s="1" t="n">
        <v>12.4</v>
      </c>
      <c r="AB3998" s="1" t="n">
        <v>0.532</v>
      </c>
      <c r="AC3998" s="1" t="n">
        <v>3.7</v>
      </c>
      <c r="AD3998" s="1" t="n">
        <f aca="false">IF(F3998=0,0,Z3998/F3998)</f>
        <v>5.41772151898734</v>
      </c>
      <c r="AE3998" s="1" t="str">
        <f aca="false">IFERROR(LEFT(C3998,FIND("-",C3998)-1),C3998)</f>
        <v>PF</v>
      </c>
      <c r="AF3998" s="1" t="str">
        <f aca="false">B3998&amp;"|"&amp;A3998</f>
        <v>Lavoy Allen|2016</v>
      </c>
      <c r="AG3998" s="1" t="n">
        <f aca="false">SUMPRODUCT(($A$2:$A$4670=A3998)*($Z$2:$Z$4670&gt;Z3998))+1</f>
        <v>241</v>
      </c>
    </row>
    <row r="3999" customFormat="false" ht="15" hidden="false" customHeight="false" outlineLevel="0" collapsed="false">
      <c r="A3999" s="1" t="n">
        <v>2016</v>
      </c>
      <c r="B3999" s="1" t="s">
        <v>405</v>
      </c>
      <c r="C3999" s="1" t="s">
        <v>123</v>
      </c>
      <c r="D3999" s="1" t="n">
        <v>31</v>
      </c>
      <c r="E3999" s="1" t="s">
        <v>135</v>
      </c>
      <c r="F3999" s="1" t="n">
        <v>76</v>
      </c>
      <c r="G3999" s="1" t="n">
        <v>76</v>
      </c>
      <c r="H3999" s="1" t="n">
        <v>2709</v>
      </c>
      <c r="I3999" s="1" t="n">
        <v>737</v>
      </c>
      <c r="J3999" s="1" t="n">
        <v>1416</v>
      </c>
      <c r="K3999" s="1" t="n">
        <v>0.52</v>
      </c>
      <c r="L3999" s="1" t="n">
        <v>87</v>
      </c>
      <c r="M3999" s="1" t="n">
        <v>282</v>
      </c>
      <c r="N3999" s="1" t="n">
        <v>0.309</v>
      </c>
      <c r="O3999" s="1" t="n">
        <v>359</v>
      </c>
      <c r="P3999" s="1" t="n">
        <v>491</v>
      </c>
      <c r="Q3999" s="1" t="n">
        <v>0.731</v>
      </c>
      <c r="R3999" s="1" t="n">
        <v>111</v>
      </c>
      <c r="S3999" s="1" t="n">
        <v>454</v>
      </c>
      <c r="T3999" s="1" t="n">
        <v>565</v>
      </c>
      <c r="U3999" s="1" t="n">
        <v>514</v>
      </c>
      <c r="V3999" s="1" t="n">
        <v>104</v>
      </c>
      <c r="W3999" s="1" t="n">
        <v>49</v>
      </c>
      <c r="X3999" s="1" t="n">
        <v>249</v>
      </c>
      <c r="Y3999" s="1" t="n">
        <v>143</v>
      </c>
      <c r="Z3999" s="1" t="n">
        <v>1920</v>
      </c>
      <c r="AA3999" s="1" t="n">
        <v>27.5</v>
      </c>
      <c r="AB3999" s="1" t="n">
        <v>0.588</v>
      </c>
      <c r="AC3999" s="1" t="n">
        <v>13.6</v>
      </c>
      <c r="AD3999" s="1" t="n">
        <f aca="false">IF(F3999=0,0,Z3999/F3999)</f>
        <v>25.2631578947368</v>
      </c>
      <c r="AE3999" s="1" t="str">
        <f aca="false">IFERROR(LEFT(C3999,FIND("-",C3999)-1),C3999)</f>
        <v>SF</v>
      </c>
      <c r="AF3999" s="1" t="str">
        <f aca="false">B3999&amp;"|"&amp;A3999</f>
        <v>LeBron James|2016</v>
      </c>
      <c r="AG3999" s="1" t="n">
        <f aca="false">SUMPRODUCT(($A$2:$A$4670=A3999)*($Z$2:$Z$4670&gt;Z3999))+1</f>
        <v>4</v>
      </c>
    </row>
    <row r="4000" customFormat="false" ht="15" hidden="false" customHeight="false" outlineLevel="0" collapsed="false">
      <c r="A4000" s="1" t="n">
        <v>2016</v>
      </c>
      <c r="B4000" s="1" t="s">
        <v>406</v>
      </c>
      <c r="C4000" s="1" t="s">
        <v>128</v>
      </c>
      <c r="D4000" s="1" t="n">
        <v>33</v>
      </c>
      <c r="E4000" s="1" t="s">
        <v>117</v>
      </c>
      <c r="F4000" s="1" t="n">
        <v>68</v>
      </c>
      <c r="G4000" s="1" t="n">
        <v>0</v>
      </c>
      <c r="H4000" s="1" t="n">
        <v>1079</v>
      </c>
      <c r="I4000" s="1" t="n">
        <v>171</v>
      </c>
      <c r="J4000" s="1" t="n">
        <v>370</v>
      </c>
      <c r="K4000" s="1" t="n">
        <v>0.462</v>
      </c>
      <c r="L4000" s="1" t="n">
        <v>39</v>
      </c>
      <c r="M4000" s="1" t="n">
        <v>110</v>
      </c>
      <c r="N4000" s="1" t="n">
        <v>0.355</v>
      </c>
      <c r="O4000" s="1" t="n">
        <v>52</v>
      </c>
      <c r="P4000" s="1" t="n">
        <v>62</v>
      </c>
      <c r="Q4000" s="1" t="n">
        <v>0.839</v>
      </c>
      <c r="R4000" s="1" t="n">
        <v>28</v>
      </c>
      <c r="S4000" s="1" t="n">
        <v>89</v>
      </c>
      <c r="T4000" s="1" t="n">
        <v>117</v>
      </c>
      <c r="U4000" s="1" t="n">
        <v>82</v>
      </c>
      <c r="V4000" s="1" t="n">
        <v>44</v>
      </c>
      <c r="W4000" s="1" t="n">
        <v>10</v>
      </c>
      <c r="X4000" s="1" t="n">
        <v>53</v>
      </c>
      <c r="Y4000" s="1" t="n">
        <v>107</v>
      </c>
      <c r="Z4000" s="1" t="n">
        <v>433</v>
      </c>
      <c r="AA4000" s="1" t="n">
        <v>11.7</v>
      </c>
      <c r="AB4000" s="1" t="n">
        <v>0.545</v>
      </c>
      <c r="AC4000" s="1" t="n">
        <v>2.1</v>
      </c>
      <c r="AD4000" s="1" t="n">
        <f aca="false">IF(F4000=0,0,Z4000/F4000)</f>
        <v>6.36764705882353</v>
      </c>
      <c r="AE4000" s="1" t="str">
        <f aca="false">IFERROR(LEFT(C4000,FIND("-",C4000)-1),C4000)</f>
        <v>SG</v>
      </c>
      <c r="AF4000" s="1" t="str">
        <f aca="false">B4000&amp;"|"&amp;A4000</f>
        <v>Leandro Barbosa|2016</v>
      </c>
      <c r="AG4000" s="1" t="n">
        <f aca="false">SUMPRODUCT(($A$2:$A$4670=A4000)*($Z$2:$Z$4670&gt;Z4000))+1</f>
        <v>240</v>
      </c>
    </row>
    <row r="4001" customFormat="false" ht="15" hidden="false" customHeight="false" outlineLevel="0" collapsed="false">
      <c r="A4001" s="1" t="n">
        <v>2016</v>
      </c>
      <c r="B4001" s="1" t="s">
        <v>1006</v>
      </c>
      <c r="C4001" s="1" t="s">
        <v>102</v>
      </c>
      <c r="D4001" s="1" t="n">
        <v>25</v>
      </c>
      <c r="E4001" s="1" t="s">
        <v>124</v>
      </c>
      <c r="F4001" s="1" t="n">
        <v>8</v>
      </c>
      <c r="G4001" s="1" t="n">
        <v>0</v>
      </c>
      <c r="H4001" s="1" t="n">
        <v>61</v>
      </c>
      <c r="I4001" s="1" t="n">
        <v>8</v>
      </c>
      <c r="J4001" s="1" t="n">
        <v>25</v>
      </c>
      <c r="K4001" s="1" t="n">
        <v>0.32</v>
      </c>
      <c r="L4001" s="1" t="n">
        <v>1</v>
      </c>
      <c r="M4001" s="1" t="n">
        <v>8</v>
      </c>
      <c r="N4001" s="1" t="n">
        <v>0.125</v>
      </c>
      <c r="O4001" s="1" t="n">
        <v>3</v>
      </c>
      <c r="P4001" s="1" t="n">
        <v>4</v>
      </c>
      <c r="Q4001" s="1" t="n">
        <v>0.75</v>
      </c>
      <c r="R4001" s="1" t="n">
        <v>0</v>
      </c>
      <c r="S4001" s="1" t="n">
        <v>7</v>
      </c>
      <c r="T4001" s="1" t="n">
        <v>7</v>
      </c>
      <c r="U4001" s="1" t="n">
        <v>11</v>
      </c>
      <c r="V4001" s="1" t="n">
        <v>3</v>
      </c>
      <c r="W4001" s="1" t="n">
        <v>1</v>
      </c>
      <c r="X4001" s="1" t="n">
        <v>9</v>
      </c>
      <c r="Y4001" s="1" t="n">
        <v>4</v>
      </c>
      <c r="Z4001" s="1" t="n">
        <v>20</v>
      </c>
      <c r="AA4001" s="1" t="n">
        <v>4.4</v>
      </c>
      <c r="AB4001" s="1" t="n">
        <v>0.374</v>
      </c>
      <c r="AC4001" s="1" t="n">
        <v>-0.2</v>
      </c>
      <c r="AD4001" s="1" t="n">
        <f aca="false">IF(F4001=0,0,Z4001/F4001)</f>
        <v>2.5</v>
      </c>
      <c r="AE4001" s="1" t="str">
        <f aca="false">IFERROR(LEFT(C4001,FIND("-",C4001)-1),C4001)</f>
        <v>PG</v>
      </c>
      <c r="AF4001" s="1" t="str">
        <f aca="false">B4001&amp;"|"&amp;A4001</f>
        <v>Lorenzo Brown|2016</v>
      </c>
      <c r="AG4001" s="1" t="n">
        <f aca="false">SUMPRODUCT(($A$2:$A$4670=A4001)*($Z$2:$Z$4670&gt;Z4001))+1</f>
        <v>447</v>
      </c>
    </row>
    <row r="4002" customFormat="false" ht="15" hidden="false" customHeight="false" outlineLevel="0" collapsed="false">
      <c r="A4002" s="1" t="n">
        <v>2016</v>
      </c>
      <c r="B4002" s="1" t="s">
        <v>413</v>
      </c>
      <c r="C4002" s="1" t="s">
        <v>92</v>
      </c>
      <c r="D4002" s="1" t="n">
        <v>33</v>
      </c>
      <c r="E4002" s="1" t="s">
        <v>256</v>
      </c>
      <c r="F4002" s="1" t="n">
        <v>29</v>
      </c>
      <c r="G4002" s="1" t="n">
        <v>0</v>
      </c>
      <c r="H4002" s="1" t="n">
        <v>204</v>
      </c>
      <c r="I4002" s="1" t="n">
        <v>19</v>
      </c>
      <c r="J4002" s="1" t="n">
        <v>53</v>
      </c>
      <c r="K4002" s="1" t="n">
        <v>0.358</v>
      </c>
      <c r="L4002" s="1" t="n">
        <v>0</v>
      </c>
      <c r="M4002" s="1" t="n">
        <v>0</v>
      </c>
      <c r="O4002" s="1" t="n">
        <v>14</v>
      </c>
      <c r="P4002" s="1" t="n">
        <v>27</v>
      </c>
      <c r="Q4002" s="1" t="n">
        <v>0.519</v>
      </c>
      <c r="R4002" s="1" t="n">
        <v>23</v>
      </c>
      <c r="S4002" s="1" t="n">
        <v>26</v>
      </c>
      <c r="T4002" s="1" t="n">
        <v>49</v>
      </c>
      <c r="U4002" s="1" t="n">
        <v>12</v>
      </c>
      <c r="V4002" s="1" t="n">
        <v>6</v>
      </c>
      <c r="W4002" s="1" t="n">
        <v>7</v>
      </c>
      <c r="X4002" s="1" t="n">
        <v>15</v>
      </c>
      <c r="Y4002" s="1" t="n">
        <v>44</v>
      </c>
      <c r="Z4002" s="1" t="n">
        <v>52</v>
      </c>
      <c r="AA4002" s="1" t="n">
        <v>6.7</v>
      </c>
      <c r="AB4002" s="1" t="n">
        <v>0.401</v>
      </c>
      <c r="AC4002" s="1" t="n">
        <v>-0.1</v>
      </c>
      <c r="AD4002" s="1" t="n">
        <f aca="false">IF(F4002=0,0,Z4002/F4002)</f>
        <v>1.79310344827586</v>
      </c>
      <c r="AE4002" s="1" t="str">
        <f aca="false">IFERROR(LEFT(C4002,FIND("-",C4002)-1),C4002)</f>
        <v>PF</v>
      </c>
      <c r="AF4002" s="1" t="str">
        <f aca="false">B4002&amp;"|"&amp;A4002</f>
        <v>Lou Amundson|2016</v>
      </c>
      <c r="AG4002" s="1" t="n">
        <f aca="false">SUMPRODUCT(($A$2:$A$4670=A4002)*($Z$2:$Z$4670&gt;Z4002))+1</f>
        <v>420</v>
      </c>
    </row>
    <row r="4003" customFormat="false" ht="15" hidden="false" customHeight="false" outlineLevel="0" collapsed="false">
      <c r="A4003" s="1" t="n">
        <v>2016</v>
      </c>
      <c r="B4003" s="1" t="s">
        <v>414</v>
      </c>
      <c r="C4003" s="1" t="s">
        <v>128</v>
      </c>
      <c r="D4003" s="1" t="n">
        <v>29</v>
      </c>
      <c r="E4003" s="1" t="s">
        <v>154</v>
      </c>
      <c r="F4003" s="1" t="n">
        <v>67</v>
      </c>
      <c r="G4003" s="1" t="n">
        <v>35</v>
      </c>
      <c r="H4003" s="1" t="n">
        <v>1907</v>
      </c>
      <c r="I4003" s="1" t="n">
        <v>283</v>
      </c>
      <c r="J4003" s="1" t="n">
        <v>693</v>
      </c>
      <c r="K4003" s="1" t="n">
        <v>0.408</v>
      </c>
      <c r="L4003" s="1" t="n">
        <v>110</v>
      </c>
      <c r="M4003" s="1" t="n">
        <v>320</v>
      </c>
      <c r="N4003" s="1" t="n">
        <v>0.344</v>
      </c>
      <c r="O4003" s="1" t="n">
        <v>352</v>
      </c>
      <c r="P4003" s="1" t="n">
        <v>424</v>
      </c>
      <c r="Q4003" s="1" t="n">
        <v>0.83</v>
      </c>
      <c r="R4003" s="1" t="n">
        <v>31</v>
      </c>
      <c r="S4003" s="1" t="n">
        <v>138</v>
      </c>
      <c r="T4003" s="1" t="n">
        <v>169</v>
      </c>
      <c r="U4003" s="1" t="n">
        <v>167</v>
      </c>
      <c r="V4003" s="1" t="n">
        <v>62</v>
      </c>
      <c r="W4003" s="1" t="n">
        <v>19</v>
      </c>
      <c r="X4003" s="1" t="n">
        <v>107</v>
      </c>
      <c r="Y4003" s="1" t="n">
        <v>107</v>
      </c>
      <c r="Z4003" s="1" t="n">
        <v>1028</v>
      </c>
      <c r="AA4003" s="1" t="n">
        <v>17.7</v>
      </c>
      <c r="AB4003" s="1" t="n">
        <v>0.584</v>
      </c>
      <c r="AC4003" s="1" t="n">
        <v>4.7</v>
      </c>
      <c r="AD4003" s="1" t="n">
        <f aca="false">IF(F4003=0,0,Z4003/F4003)</f>
        <v>15.3432835820896</v>
      </c>
      <c r="AE4003" s="1" t="str">
        <f aca="false">IFERROR(LEFT(C4003,FIND("-",C4003)-1),C4003)</f>
        <v>SG</v>
      </c>
      <c r="AF4003" s="1" t="str">
        <f aca="false">B4003&amp;"|"&amp;A4003</f>
        <v>Lou Williams|2016</v>
      </c>
      <c r="AG4003" s="1" t="n">
        <f aca="false">SUMPRODUCT(($A$2:$A$4670=A4003)*($Z$2:$Z$4670&gt;Z4003))+1</f>
        <v>70</v>
      </c>
    </row>
    <row r="4004" customFormat="false" ht="15" hidden="false" customHeight="false" outlineLevel="0" collapsed="false">
      <c r="A4004" s="1" t="n">
        <v>2016</v>
      </c>
      <c r="B4004" s="1" t="s">
        <v>644</v>
      </c>
      <c r="C4004" s="1" t="s">
        <v>92</v>
      </c>
      <c r="D4004" s="1" t="n">
        <v>29</v>
      </c>
      <c r="E4004" s="1" t="s">
        <v>108</v>
      </c>
      <c r="F4004" s="1" t="n">
        <v>75</v>
      </c>
      <c r="G4004" s="1" t="n">
        <v>61</v>
      </c>
      <c r="H4004" s="1" t="n">
        <v>1274</v>
      </c>
      <c r="I4004" s="1" t="n">
        <v>94</v>
      </c>
      <c r="J4004" s="1" t="n">
        <v>207</v>
      </c>
      <c r="K4004" s="1" t="n">
        <v>0.454</v>
      </c>
      <c r="L4004" s="1" t="n">
        <v>13</v>
      </c>
      <c r="M4004" s="1" t="n">
        <v>40</v>
      </c>
      <c r="N4004" s="1" t="n">
        <v>0.325</v>
      </c>
      <c r="O4004" s="1" t="n">
        <v>30</v>
      </c>
      <c r="P4004" s="1" t="n">
        <v>57</v>
      </c>
      <c r="Q4004" s="1" t="n">
        <v>0.526</v>
      </c>
      <c r="R4004" s="1" t="n">
        <v>60</v>
      </c>
      <c r="S4004" s="1" t="n">
        <v>111</v>
      </c>
      <c r="T4004" s="1" t="n">
        <v>171</v>
      </c>
      <c r="U4004" s="1" t="n">
        <v>30</v>
      </c>
      <c r="V4004" s="1" t="n">
        <v>44</v>
      </c>
      <c r="W4004" s="1" t="n">
        <v>19</v>
      </c>
      <c r="X4004" s="1" t="n">
        <v>34</v>
      </c>
      <c r="Y4004" s="1" t="n">
        <v>100</v>
      </c>
      <c r="Z4004" s="1" t="n">
        <v>231</v>
      </c>
      <c r="AA4004" s="1" t="n">
        <v>7.3</v>
      </c>
      <c r="AB4004" s="1" t="n">
        <v>0.498</v>
      </c>
      <c r="AC4004" s="1" t="n">
        <v>1.6</v>
      </c>
      <c r="AD4004" s="1" t="n">
        <f aca="false">IF(F4004=0,0,Z4004/F4004)</f>
        <v>3.08</v>
      </c>
      <c r="AE4004" s="1" t="str">
        <f aca="false">IFERROR(LEFT(C4004,FIND("-",C4004)-1),C4004)</f>
        <v>PF</v>
      </c>
      <c r="AF4004" s="1" t="str">
        <f aca="false">B4004&amp;"|"&amp;A4004</f>
        <v>Luc Mbah|2016</v>
      </c>
      <c r="AG4004" s="1" t="n">
        <f aca="false">SUMPRODUCT(($A$2:$A$4670=A4004)*($Z$2:$Z$4670&gt;Z4004))+1</f>
        <v>323</v>
      </c>
    </row>
    <row r="4005" customFormat="false" ht="15" hidden="false" customHeight="false" outlineLevel="0" collapsed="false">
      <c r="A4005" s="1" t="n">
        <v>2016</v>
      </c>
      <c r="B4005" s="1" t="s">
        <v>1102</v>
      </c>
      <c r="C4005" s="1" t="s">
        <v>105</v>
      </c>
      <c r="D4005" s="1" t="n">
        <v>23</v>
      </c>
      <c r="E4005" s="1" t="s">
        <v>147</v>
      </c>
      <c r="F4005" s="1" t="n">
        <v>29</v>
      </c>
      <c r="G4005" s="1" t="n">
        <v>1</v>
      </c>
      <c r="H4005" s="1" t="n">
        <v>225</v>
      </c>
      <c r="I4005" s="1" t="n">
        <v>28</v>
      </c>
      <c r="J4005" s="1" t="n">
        <v>44</v>
      </c>
      <c r="K4005" s="1" t="n">
        <v>0.636</v>
      </c>
      <c r="L4005" s="1" t="n">
        <v>1</v>
      </c>
      <c r="M4005" s="1" t="n">
        <v>3</v>
      </c>
      <c r="N4005" s="1" t="n">
        <v>0.333</v>
      </c>
      <c r="O4005" s="1" t="n">
        <v>8</v>
      </c>
      <c r="P4005" s="1" t="n">
        <v>15</v>
      </c>
      <c r="Q4005" s="1" t="n">
        <v>0.533</v>
      </c>
      <c r="R4005" s="1" t="n">
        <v>18</v>
      </c>
      <c r="S4005" s="1" t="n">
        <v>28</v>
      </c>
      <c r="T4005" s="1" t="n">
        <v>46</v>
      </c>
      <c r="U4005" s="1" t="n">
        <v>7</v>
      </c>
      <c r="V4005" s="1" t="n">
        <v>12</v>
      </c>
      <c r="W4005" s="1" t="n">
        <v>12</v>
      </c>
      <c r="X4005" s="1" t="n">
        <v>11</v>
      </c>
      <c r="Y4005" s="1" t="n">
        <v>29</v>
      </c>
      <c r="Z4005" s="1" t="n">
        <v>65</v>
      </c>
      <c r="AA4005" s="1" t="n">
        <v>15.6</v>
      </c>
      <c r="AB4005" s="1" t="n">
        <v>0.642</v>
      </c>
      <c r="AC4005" s="1" t="n">
        <v>0.7</v>
      </c>
      <c r="AD4005" s="1" t="n">
        <f aca="false">IF(F4005=0,0,Z4005/F4005)</f>
        <v>2.24137931034483</v>
      </c>
      <c r="AE4005" s="1" t="str">
        <f aca="false">IFERROR(LEFT(C4005,FIND("-",C4005)-1),C4005)</f>
        <v>C</v>
      </c>
      <c r="AF4005" s="1" t="str">
        <f aca="false">B4005&amp;"|"&amp;A4005</f>
        <v>Lucas Nogueira|2016</v>
      </c>
      <c r="AG4005" s="1" t="n">
        <f aca="false">SUMPRODUCT(($A$2:$A$4670=A4005)*($Z$2:$Z$4670&gt;Z4005))+1</f>
        <v>409</v>
      </c>
    </row>
    <row r="4006" customFormat="false" ht="15" hidden="false" customHeight="false" outlineLevel="0" collapsed="false">
      <c r="A4006" s="1" t="n">
        <v>2016</v>
      </c>
      <c r="B4006" s="1" t="s">
        <v>1173</v>
      </c>
      <c r="C4006" s="1" t="s">
        <v>128</v>
      </c>
      <c r="D4006" s="1" t="n">
        <v>22</v>
      </c>
      <c r="E4006" s="1" t="s">
        <v>191</v>
      </c>
      <c r="F4006" s="1" t="n">
        <v>12</v>
      </c>
      <c r="G4006" s="1" t="n">
        <v>0</v>
      </c>
      <c r="H4006" s="1" t="n">
        <v>42</v>
      </c>
      <c r="I4006" s="1" t="n">
        <v>5</v>
      </c>
      <c r="J4006" s="1" t="n">
        <v>19</v>
      </c>
      <c r="K4006" s="1" t="n">
        <v>0.263</v>
      </c>
      <c r="L4006" s="1" t="n">
        <v>1</v>
      </c>
      <c r="M4006" s="1" t="n">
        <v>9</v>
      </c>
      <c r="N4006" s="1" t="n">
        <v>0.111</v>
      </c>
      <c r="O4006" s="1" t="n">
        <v>3</v>
      </c>
      <c r="P4006" s="1" t="n">
        <v>4</v>
      </c>
      <c r="Q4006" s="1" t="n">
        <v>0.75</v>
      </c>
      <c r="R4006" s="1" t="n">
        <v>0</v>
      </c>
      <c r="S4006" s="1" t="n">
        <v>4</v>
      </c>
      <c r="T4006" s="1" t="n">
        <v>4</v>
      </c>
      <c r="U4006" s="1" t="n">
        <v>1</v>
      </c>
      <c r="V4006" s="1" t="n">
        <v>0</v>
      </c>
      <c r="W4006" s="1" t="n">
        <v>0</v>
      </c>
      <c r="X4006" s="1" t="n">
        <v>4</v>
      </c>
      <c r="Y4006" s="1" t="n">
        <v>1</v>
      </c>
      <c r="Z4006" s="1" t="n">
        <v>14</v>
      </c>
      <c r="AA4006" s="1" t="n">
        <v>-2.7</v>
      </c>
      <c r="AB4006" s="1" t="n">
        <v>0.337</v>
      </c>
      <c r="AC4006" s="1" t="n">
        <v>-0.2</v>
      </c>
      <c r="AD4006" s="1" t="n">
        <f aca="false">IF(F4006=0,0,Z4006/F4006)</f>
        <v>1.16666666666667</v>
      </c>
      <c r="AE4006" s="1" t="str">
        <f aca="false">IFERROR(LEFT(C4006,FIND("-",C4006)-1),C4006)</f>
        <v>SG</v>
      </c>
      <c r="AF4006" s="1" t="str">
        <f aca="false">B4006&amp;"|"&amp;A4006</f>
        <v>Luis Montero|2016</v>
      </c>
      <c r="AG4006" s="1" t="n">
        <f aca="false">SUMPRODUCT(($A$2:$A$4670=A4006)*($Z$2:$Z$4670&gt;Z4006))+1</f>
        <v>450</v>
      </c>
    </row>
    <row r="4007" customFormat="false" ht="15" hidden="false" customHeight="false" outlineLevel="0" collapsed="false">
      <c r="A4007" s="1" t="n">
        <v>2016</v>
      </c>
      <c r="B4007" s="1" t="s">
        <v>415</v>
      </c>
      <c r="C4007" s="1" t="s">
        <v>92</v>
      </c>
      <c r="D4007" s="1" t="n">
        <v>35</v>
      </c>
      <c r="E4007" s="1" t="s">
        <v>147</v>
      </c>
      <c r="F4007" s="1" t="n">
        <v>76</v>
      </c>
      <c r="G4007" s="1" t="n">
        <v>76</v>
      </c>
      <c r="H4007" s="1" t="n">
        <v>1636</v>
      </c>
      <c r="I4007" s="1" t="n">
        <v>269</v>
      </c>
      <c r="J4007" s="1" t="n">
        <v>598</v>
      </c>
      <c r="K4007" s="1" t="n">
        <v>0.45</v>
      </c>
      <c r="L4007" s="1" t="n">
        <v>65</v>
      </c>
      <c r="M4007" s="1" t="n">
        <v>161</v>
      </c>
      <c r="N4007" s="1" t="n">
        <v>0.404</v>
      </c>
      <c r="O4007" s="1" t="n">
        <v>61</v>
      </c>
      <c r="P4007" s="1" t="n">
        <v>84</v>
      </c>
      <c r="Q4007" s="1" t="n">
        <v>0.726</v>
      </c>
      <c r="R4007" s="1" t="n">
        <v>84</v>
      </c>
      <c r="S4007" s="1" t="n">
        <v>276</v>
      </c>
      <c r="T4007" s="1" t="n">
        <v>360</v>
      </c>
      <c r="U4007" s="1" t="n">
        <v>66</v>
      </c>
      <c r="V4007" s="1" t="n">
        <v>46</v>
      </c>
      <c r="W4007" s="1" t="n">
        <v>27</v>
      </c>
      <c r="X4007" s="1" t="n">
        <v>68</v>
      </c>
      <c r="Y4007" s="1" t="n">
        <v>178</v>
      </c>
      <c r="Z4007" s="1" t="n">
        <v>664</v>
      </c>
      <c r="AA4007" s="1" t="n">
        <v>13.6</v>
      </c>
      <c r="AB4007" s="1" t="n">
        <v>0.523</v>
      </c>
      <c r="AC4007" s="1" t="n">
        <v>3.3</v>
      </c>
      <c r="AD4007" s="1" t="n">
        <f aca="false">IF(F4007=0,0,Z4007/F4007)</f>
        <v>8.73684210526316</v>
      </c>
      <c r="AE4007" s="1" t="str">
        <f aca="false">IFERROR(LEFT(C4007,FIND("-",C4007)-1),C4007)</f>
        <v>PF</v>
      </c>
      <c r="AF4007" s="1" t="str">
        <f aca="false">B4007&amp;"|"&amp;A4007</f>
        <v>Luis Scola|2016</v>
      </c>
      <c r="AG4007" s="1" t="n">
        <f aca="false">SUMPRODUCT(($A$2:$A$4670=A4007)*($Z$2:$Z$4670&gt;Z4007))+1</f>
        <v>151</v>
      </c>
    </row>
    <row r="4008" customFormat="false" ht="15" hidden="false" customHeight="false" outlineLevel="0" collapsed="false">
      <c r="A4008" s="1" t="n">
        <v>2016</v>
      </c>
      <c r="B4008" s="1" t="s">
        <v>783</v>
      </c>
      <c r="C4008" s="1" t="s">
        <v>123</v>
      </c>
      <c r="D4008" s="1" t="n">
        <v>26</v>
      </c>
      <c r="E4008" s="1" t="s">
        <v>969</v>
      </c>
      <c r="F4008" s="1" t="n">
        <v>47</v>
      </c>
      <c r="G4008" s="1" t="n">
        <v>13</v>
      </c>
      <c r="H4008" s="1" t="n">
        <v>845</v>
      </c>
      <c r="I4008" s="1" t="n">
        <v>122</v>
      </c>
      <c r="J4008" s="1" t="n">
        <v>289</v>
      </c>
      <c r="K4008" s="1" t="n">
        <v>0.422</v>
      </c>
      <c r="L4008" s="1" t="n">
        <v>44</v>
      </c>
      <c r="M4008" s="1" t="n">
        <v>109</v>
      </c>
      <c r="N4008" s="1" t="n">
        <v>0.404</v>
      </c>
      <c r="O4008" s="1" t="n">
        <v>39</v>
      </c>
      <c r="P4008" s="1" t="n">
        <v>50</v>
      </c>
      <c r="Q4008" s="1" t="n">
        <v>0.78</v>
      </c>
      <c r="R4008" s="1" t="n">
        <v>25</v>
      </c>
      <c r="S4008" s="1" t="n">
        <v>123</v>
      </c>
      <c r="T4008" s="1" t="n">
        <v>148</v>
      </c>
      <c r="U4008" s="1" t="n">
        <v>53</v>
      </c>
      <c r="V4008" s="1" t="n">
        <v>11</v>
      </c>
      <c r="W4008" s="1" t="n">
        <v>7</v>
      </c>
      <c r="X4008" s="1" t="n">
        <v>23</v>
      </c>
      <c r="Y4008" s="1" t="n">
        <v>90</v>
      </c>
      <c r="Z4008" s="1" t="n">
        <v>327</v>
      </c>
      <c r="AA4008" s="1" t="n">
        <v>11.6</v>
      </c>
      <c r="AB4008" s="1" t="n">
        <v>0.526</v>
      </c>
      <c r="AC4008" s="1" t="n">
        <v>1.1</v>
      </c>
      <c r="AD4008" s="1" t="n">
        <f aca="false">IF(F4008=0,0,Z4008/F4008)</f>
        <v>6.95744680851064</v>
      </c>
      <c r="AE4008" s="1" t="str">
        <f aca="false">IFERROR(LEFT(C4008,FIND("-",C4008)-1),C4008)</f>
        <v>SF</v>
      </c>
      <c r="AF4008" s="1" t="str">
        <f aca="false">B4008&amp;"|"&amp;A4008</f>
        <v>Luke Babbitt|2016</v>
      </c>
      <c r="AG4008" s="1" t="n">
        <f aca="false">SUMPRODUCT(($A$2:$A$4670=A4008)*($Z$2:$Z$4670&gt;Z4008))+1</f>
        <v>284</v>
      </c>
    </row>
    <row r="4009" customFormat="false" ht="15" hidden="false" customHeight="false" outlineLevel="0" collapsed="false">
      <c r="A4009" s="1" t="n">
        <v>2016</v>
      </c>
      <c r="B4009" s="1" t="s">
        <v>419</v>
      </c>
      <c r="C4009" s="1" t="s">
        <v>92</v>
      </c>
      <c r="D4009" s="1" t="n">
        <v>30</v>
      </c>
      <c r="E4009" s="1" t="s">
        <v>126</v>
      </c>
      <c r="F4009" s="1" t="n">
        <v>74</v>
      </c>
      <c r="G4009" s="1" t="n">
        <v>73</v>
      </c>
      <c r="H4009" s="1" t="n">
        <v>2394</v>
      </c>
      <c r="I4009" s="1" t="n">
        <v>339</v>
      </c>
      <c r="J4009" s="1" t="n">
        <v>745</v>
      </c>
      <c r="K4009" s="1" t="n">
        <v>0.455</v>
      </c>
      <c r="L4009" s="1" t="n">
        <v>88</v>
      </c>
      <c r="M4009" s="1" t="n">
        <v>256</v>
      </c>
      <c r="N4009" s="1" t="n">
        <v>0.344</v>
      </c>
      <c r="O4009" s="1" t="n">
        <v>145</v>
      </c>
      <c r="P4009" s="1" t="n">
        <v>192</v>
      </c>
      <c r="Q4009" s="1" t="n">
        <v>0.755</v>
      </c>
      <c r="R4009" s="1" t="n">
        <v>108</v>
      </c>
      <c r="S4009" s="1" t="n">
        <v>335</v>
      </c>
      <c r="T4009" s="1" t="n">
        <v>443</v>
      </c>
      <c r="U4009" s="1" t="n">
        <v>140</v>
      </c>
      <c r="V4009" s="1" t="n">
        <v>74</v>
      </c>
      <c r="W4009" s="1" t="n">
        <v>29</v>
      </c>
      <c r="X4009" s="1" t="n">
        <v>81</v>
      </c>
      <c r="Y4009" s="1" t="n">
        <v>122</v>
      </c>
      <c r="Z4009" s="1" t="n">
        <v>911</v>
      </c>
      <c r="AA4009" s="1" t="n">
        <v>15</v>
      </c>
      <c r="AB4009" s="1" t="n">
        <v>0.549</v>
      </c>
      <c r="AC4009" s="1" t="n">
        <v>6.4</v>
      </c>
      <c r="AD4009" s="1" t="n">
        <f aca="false">IF(F4009=0,0,Z4009/F4009)</f>
        <v>12.3108108108108</v>
      </c>
      <c r="AE4009" s="1" t="str">
        <f aca="false">IFERROR(LEFT(C4009,FIND("-",C4009)-1),C4009)</f>
        <v>PF</v>
      </c>
      <c r="AF4009" s="1" t="str">
        <f aca="false">B4009&amp;"|"&amp;A4009</f>
        <v>Luol Deng|2016</v>
      </c>
      <c r="AG4009" s="1" t="n">
        <f aca="false">SUMPRODUCT(($A$2:$A$4670=A4009)*($Z$2:$Z$4670&gt;Z4009))+1</f>
        <v>94</v>
      </c>
    </row>
    <row r="4010" customFormat="false" ht="15" hidden="false" customHeight="false" outlineLevel="0" collapsed="false">
      <c r="A4010" s="1" t="n">
        <v>2016</v>
      </c>
      <c r="B4010" s="1" t="s">
        <v>424</v>
      </c>
      <c r="C4010" s="1" t="s">
        <v>128</v>
      </c>
      <c r="D4010" s="1" t="n">
        <v>38</v>
      </c>
      <c r="E4010" s="1" t="s">
        <v>194</v>
      </c>
      <c r="F4010" s="1" t="n">
        <v>58</v>
      </c>
      <c r="G4010" s="1" t="n">
        <v>0</v>
      </c>
      <c r="H4010" s="1" t="n">
        <v>1134</v>
      </c>
      <c r="I4010" s="1" t="n">
        <v>197</v>
      </c>
      <c r="J4010" s="1" t="n">
        <v>435</v>
      </c>
      <c r="K4010" s="1" t="n">
        <v>0.453</v>
      </c>
      <c r="L4010" s="1" t="n">
        <v>70</v>
      </c>
      <c r="M4010" s="1" t="n">
        <v>179</v>
      </c>
      <c r="N4010" s="1" t="n">
        <v>0.391</v>
      </c>
      <c r="O4010" s="1" t="n">
        <v>91</v>
      </c>
      <c r="P4010" s="1" t="n">
        <v>112</v>
      </c>
      <c r="Q4010" s="1" t="n">
        <v>0.813</v>
      </c>
      <c r="R4010" s="1" t="n">
        <v>26</v>
      </c>
      <c r="S4010" s="1" t="n">
        <v>120</v>
      </c>
      <c r="T4010" s="1" t="n">
        <v>146</v>
      </c>
      <c r="U4010" s="1" t="n">
        <v>177</v>
      </c>
      <c r="V4010" s="1" t="n">
        <v>66</v>
      </c>
      <c r="W4010" s="1" t="n">
        <v>11</v>
      </c>
      <c r="X4010" s="1" t="n">
        <v>99</v>
      </c>
      <c r="Y4010" s="1" t="n">
        <v>99</v>
      </c>
      <c r="Z4010" s="1" t="n">
        <v>555</v>
      </c>
      <c r="AA4010" s="1" t="n">
        <v>17.8</v>
      </c>
      <c r="AB4010" s="1" t="n">
        <v>0.573</v>
      </c>
      <c r="AC4010" s="1" t="n">
        <v>3.8</v>
      </c>
      <c r="AD4010" s="1" t="n">
        <f aca="false">IF(F4010=0,0,Z4010/F4010)</f>
        <v>9.56896551724138</v>
      </c>
      <c r="AE4010" s="1" t="str">
        <f aca="false">IFERROR(LEFT(C4010,FIND("-",C4010)-1),C4010)</f>
        <v>SG</v>
      </c>
      <c r="AF4010" s="1" t="str">
        <f aca="false">B4010&amp;"|"&amp;A4010</f>
        <v>Manu Ginobili|2016</v>
      </c>
      <c r="AG4010" s="1" t="n">
        <f aca="false">SUMPRODUCT(($A$2:$A$4670=A4010)*($Z$2:$Z$4670&gt;Z4010))+1</f>
        <v>187</v>
      </c>
    </row>
    <row r="4011" customFormat="false" ht="15" hidden="false" customHeight="false" outlineLevel="0" collapsed="false">
      <c r="A4011" s="1" t="n">
        <v>2016</v>
      </c>
      <c r="B4011" s="1" t="s">
        <v>646</v>
      </c>
      <c r="C4011" s="1" t="s">
        <v>105</v>
      </c>
      <c r="D4011" s="1" t="n">
        <v>31</v>
      </c>
      <c r="E4011" s="1" t="s">
        <v>140</v>
      </c>
      <c r="F4011" s="1" t="n">
        <v>52</v>
      </c>
      <c r="G4011" s="1" t="n">
        <v>52</v>
      </c>
      <c r="H4011" s="1" t="n">
        <v>1791</v>
      </c>
      <c r="I4011" s="1" t="n">
        <v>328</v>
      </c>
      <c r="J4011" s="1" t="n">
        <v>707</v>
      </c>
      <c r="K4011" s="1" t="n">
        <v>0.464</v>
      </c>
      <c r="L4011" s="1" t="n">
        <v>2</v>
      </c>
      <c r="M4011" s="1" t="n">
        <v>3</v>
      </c>
      <c r="N4011" s="1" t="n">
        <v>0.667</v>
      </c>
      <c r="O4011" s="1" t="n">
        <v>203</v>
      </c>
      <c r="P4011" s="1" t="n">
        <v>245</v>
      </c>
      <c r="Q4011" s="1" t="n">
        <v>0.829</v>
      </c>
      <c r="R4011" s="1" t="n">
        <v>58</v>
      </c>
      <c r="S4011" s="1" t="n">
        <v>304</v>
      </c>
      <c r="T4011" s="1" t="n">
        <v>362</v>
      </c>
      <c r="U4011" s="1" t="n">
        <v>196</v>
      </c>
      <c r="V4011" s="1" t="n">
        <v>50</v>
      </c>
      <c r="W4011" s="1" t="n">
        <v>70</v>
      </c>
      <c r="X4011" s="1" t="n">
        <v>118</v>
      </c>
      <c r="Y4011" s="1" t="n">
        <v>141</v>
      </c>
      <c r="Z4011" s="1" t="n">
        <v>861</v>
      </c>
      <c r="AA4011" s="1" t="n">
        <v>17.7</v>
      </c>
      <c r="AB4011" s="1" t="n">
        <v>0.528</v>
      </c>
      <c r="AC4011" s="1" t="n">
        <v>3.7</v>
      </c>
      <c r="AD4011" s="1" t="n">
        <f aca="false">IF(F4011=0,0,Z4011/F4011)</f>
        <v>16.5576923076923</v>
      </c>
      <c r="AE4011" s="1" t="str">
        <f aca="false">IFERROR(LEFT(C4011,FIND("-",C4011)-1),C4011)</f>
        <v>C</v>
      </c>
      <c r="AF4011" s="1" t="str">
        <f aca="false">B4011&amp;"|"&amp;A4011</f>
        <v>Marc Gasol|2016</v>
      </c>
      <c r="AG4011" s="1" t="n">
        <f aca="false">SUMPRODUCT(($A$2:$A$4670=A4011)*($Z$2:$Z$4670&gt;Z4011))+1</f>
        <v>103</v>
      </c>
    </row>
    <row r="4012" customFormat="false" ht="15" hidden="false" customHeight="false" outlineLevel="0" collapsed="false">
      <c r="A4012" s="1" t="n">
        <v>2016</v>
      </c>
      <c r="B4012" s="1" t="s">
        <v>1174</v>
      </c>
      <c r="C4012" s="1" t="s">
        <v>102</v>
      </c>
      <c r="D4012" s="1" t="n">
        <v>32</v>
      </c>
      <c r="E4012" s="1" t="s">
        <v>154</v>
      </c>
      <c r="F4012" s="1" t="n">
        <v>53</v>
      </c>
      <c r="G4012" s="1" t="n">
        <v>0</v>
      </c>
      <c r="H4012" s="1" t="n">
        <v>869</v>
      </c>
      <c r="I4012" s="1" t="n">
        <v>97</v>
      </c>
      <c r="J4012" s="1" t="n">
        <v>230</v>
      </c>
      <c r="K4012" s="1" t="n">
        <v>0.422</v>
      </c>
      <c r="L4012" s="1" t="n">
        <v>16</v>
      </c>
      <c r="M4012" s="1" t="n">
        <v>61</v>
      </c>
      <c r="N4012" s="1" t="n">
        <v>0.262</v>
      </c>
      <c r="O4012" s="1" t="n">
        <v>27</v>
      </c>
      <c r="P4012" s="1" t="n">
        <v>29</v>
      </c>
      <c r="Q4012" s="1" t="n">
        <v>0.931</v>
      </c>
      <c r="R4012" s="1" t="n">
        <v>18</v>
      </c>
      <c r="S4012" s="1" t="n">
        <v>72</v>
      </c>
      <c r="T4012" s="1" t="n">
        <v>90</v>
      </c>
      <c r="U4012" s="1" t="n">
        <v>182</v>
      </c>
      <c r="V4012" s="1" t="n">
        <v>26</v>
      </c>
      <c r="W4012" s="1" t="n">
        <v>7</v>
      </c>
      <c r="X4012" s="1" t="n">
        <v>80</v>
      </c>
      <c r="Y4012" s="1" t="n">
        <v>76</v>
      </c>
      <c r="Z4012" s="1" t="n">
        <v>237</v>
      </c>
      <c r="AA4012" s="1" t="n">
        <v>10.4</v>
      </c>
      <c r="AB4012" s="1" t="n">
        <v>0.488</v>
      </c>
      <c r="AC4012" s="1" t="n">
        <v>-0.1</v>
      </c>
      <c r="AD4012" s="1" t="n">
        <f aca="false">IF(F4012=0,0,Z4012/F4012)</f>
        <v>4.47169811320755</v>
      </c>
      <c r="AE4012" s="1" t="str">
        <f aca="false">IFERROR(LEFT(C4012,FIND("-",C4012)-1),C4012)</f>
        <v>PG</v>
      </c>
      <c r="AF4012" s="1" t="str">
        <f aca="false">B4012&amp;"|"&amp;A4012</f>
        <v>Marcelo Huertas|2016</v>
      </c>
      <c r="AG4012" s="1" t="n">
        <f aca="false">SUMPRODUCT(($A$2:$A$4670=A4012)*($Z$2:$Z$4670&gt;Z4012))+1</f>
        <v>320</v>
      </c>
    </row>
    <row r="4013" customFormat="false" ht="15" hidden="false" customHeight="false" outlineLevel="0" collapsed="false">
      <c r="A4013" s="1" t="n">
        <v>2016</v>
      </c>
      <c r="B4013" s="1" t="s">
        <v>425</v>
      </c>
      <c r="C4013" s="1" t="s">
        <v>105</v>
      </c>
      <c r="D4013" s="1" t="n">
        <v>31</v>
      </c>
      <c r="E4013" s="1" t="s">
        <v>137</v>
      </c>
      <c r="F4013" s="1" t="n">
        <v>75</v>
      </c>
      <c r="G4013" s="1" t="n">
        <v>74</v>
      </c>
      <c r="H4013" s="1" t="n">
        <v>2256</v>
      </c>
      <c r="I4013" s="1" t="n">
        <v>433</v>
      </c>
      <c r="J4013" s="1" t="n">
        <v>764</v>
      </c>
      <c r="K4013" s="1" t="n">
        <v>0.567</v>
      </c>
      <c r="L4013" s="1" t="n">
        <v>0</v>
      </c>
      <c r="M4013" s="1" t="n">
        <v>1</v>
      </c>
      <c r="N4013" s="1" t="n">
        <v>0</v>
      </c>
      <c r="O4013" s="1" t="n">
        <v>146</v>
      </c>
      <c r="P4013" s="1" t="n">
        <v>207</v>
      </c>
      <c r="Q4013" s="1" t="n">
        <v>0.705</v>
      </c>
      <c r="R4013" s="1" t="n">
        <v>222</v>
      </c>
      <c r="S4013" s="1" t="n">
        <v>519</v>
      </c>
      <c r="T4013" s="1" t="n">
        <v>741</v>
      </c>
      <c r="U4013" s="1" t="n">
        <v>106</v>
      </c>
      <c r="V4013" s="1" t="n">
        <v>47</v>
      </c>
      <c r="W4013" s="1" t="n">
        <v>96</v>
      </c>
      <c r="X4013" s="1" t="n">
        <v>121</v>
      </c>
      <c r="Y4013" s="1" t="n">
        <v>193</v>
      </c>
      <c r="Z4013" s="1" t="n">
        <v>1012</v>
      </c>
      <c r="AA4013" s="1" t="n">
        <v>19</v>
      </c>
      <c r="AB4013" s="1" t="n">
        <v>0.592</v>
      </c>
      <c r="AC4013" s="1" t="n">
        <v>7.3</v>
      </c>
      <c r="AD4013" s="1" t="n">
        <f aca="false">IF(F4013=0,0,Z4013/F4013)</f>
        <v>13.4933333333333</v>
      </c>
      <c r="AE4013" s="1" t="str">
        <f aca="false">IFERROR(LEFT(C4013,FIND("-",C4013)-1),C4013)</f>
        <v>C</v>
      </c>
      <c r="AF4013" s="1" t="str">
        <f aca="false">B4013&amp;"|"&amp;A4013</f>
        <v>Marcin Gortat|2016</v>
      </c>
      <c r="AG4013" s="1" t="n">
        <f aca="false">SUMPRODUCT(($A$2:$A$4670=A4013)*($Z$2:$Z$4670&gt;Z4013))+1</f>
        <v>76</v>
      </c>
    </row>
    <row r="4014" customFormat="false" ht="15" hidden="false" customHeight="false" outlineLevel="0" collapsed="false">
      <c r="A4014" s="1" t="n">
        <v>2016</v>
      </c>
      <c r="B4014" s="1" t="s">
        <v>426</v>
      </c>
      <c r="C4014" s="1" t="s">
        <v>128</v>
      </c>
      <c r="D4014" s="1" t="n">
        <v>29</v>
      </c>
      <c r="E4014" s="1" t="s">
        <v>173</v>
      </c>
      <c r="F4014" s="1" t="n">
        <v>68</v>
      </c>
      <c r="G4014" s="1" t="n">
        <v>7</v>
      </c>
      <c r="H4014" s="1" t="n">
        <v>1672</v>
      </c>
      <c r="I4014" s="1" t="n">
        <v>245</v>
      </c>
      <c r="J4014" s="1" t="n">
        <v>635</v>
      </c>
      <c r="K4014" s="1" t="n">
        <v>0.386</v>
      </c>
      <c r="L4014" s="1" t="n">
        <v>91</v>
      </c>
      <c r="M4014" s="1" t="n">
        <v>297</v>
      </c>
      <c r="N4014" s="1" t="n">
        <v>0.306</v>
      </c>
      <c r="O4014" s="1" t="n">
        <v>115</v>
      </c>
      <c r="P4014" s="1" t="n">
        <v>138</v>
      </c>
      <c r="Q4014" s="1" t="n">
        <v>0.833</v>
      </c>
      <c r="R4014" s="1" t="n">
        <v>10</v>
      </c>
      <c r="S4014" s="1" t="n">
        <v>107</v>
      </c>
      <c r="T4014" s="1" t="n">
        <v>117</v>
      </c>
      <c r="U4014" s="1" t="n">
        <v>127</v>
      </c>
      <c r="V4014" s="1" t="n">
        <v>37</v>
      </c>
      <c r="W4014" s="1" t="n">
        <v>2</v>
      </c>
      <c r="X4014" s="1" t="n">
        <v>80</v>
      </c>
      <c r="Y4014" s="1" t="n">
        <v>91</v>
      </c>
      <c r="Z4014" s="1" t="n">
        <v>696</v>
      </c>
      <c r="AA4014" s="1" t="n">
        <v>9.4</v>
      </c>
      <c r="AB4014" s="1" t="n">
        <v>0.5</v>
      </c>
      <c r="AC4014" s="1" t="n">
        <v>0.5</v>
      </c>
      <c r="AD4014" s="1" t="n">
        <f aca="false">IF(F4014=0,0,Z4014/F4014)</f>
        <v>10.2352941176471</v>
      </c>
      <c r="AE4014" s="1" t="str">
        <f aca="false">IFERROR(LEFT(C4014,FIND("-",C4014)-1),C4014)</f>
        <v>SG</v>
      </c>
      <c r="AF4014" s="1" t="str">
        <f aca="false">B4014&amp;"|"&amp;A4014</f>
        <v>Marco Belinelli|2016</v>
      </c>
      <c r="AG4014" s="1" t="n">
        <f aca="false">SUMPRODUCT(($A$2:$A$4670=A4014)*($Z$2:$Z$4670&gt;Z4014))+1</f>
        <v>145</v>
      </c>
    </row>
    <row r="4015" customFormat="false" ht="15" hidden="false" customHeight="false" outlineLevel="0" collapsed="false">
      <c r="A4015" s="1" t="n">
        <v>2016</v>
      </c>
      <c r="B4015" s="1" t="s">
        <v>870</v>
      </c>
      <c r="C4015" s="1" t="s">
        <v>123</v>
      </c>
      <c r="D4015" s="1" t="n">
        <v>26</v>
      </c>
      <c r="E4015" s="1" t="s">
        <v>133</v>
      </c>
      <c r="F4015" s="1" t="n">
        <v>80</v>
      </c>
      <c r="G4015" s="1" t="n">
        <v>80</v>
      </c>
      <c r="H4015" s="1" t="n">
        <v>2856</v>
      </c>
      <c r="I4015" s="1" t="n">
        <v>410</v>
      </c>
      <c r="J4015" s="1" t="n">
        <v>945</v>
      </c>
      <c r="K4015" s="1" t="n">
        <v>0.434</v>
      </c>
      <c r="L4015" s="1" t="n">
        <v>108</v>
      </c>
      <c r="M4015" s="1" t="n">
        <v>298</v>
      </c>
      <c r="N4015" s="1" t="n">
        <v>0.362</v>
      </c>
      <c r="O4015" s="1" t="n">
        <v>203</v>
      </c>
      <c r="P4015" s="1" t="n">
        <v>271</v>
      </c>
      <c r="Q4015" s="1" t="n">
        <v>0.749</v>
      </c>
      <c r="R4015" s="1" t="n">
        <v>91</v>
      </c>
      <c r="S4015" s="1" t="n">
        <v>313</v>
      </c>
      <c r="T4015" s="1" t="n">
        <v>404</v>
      </c>
      <c r="U4015" s="1" t="n">
        <v>201</v>
      </c>
      <c r="V4015" s="1" t="n">
        <v>67</v>
      </c>
      <c r="W4015" s="1" t="n">
        <v>23</v>
      </c>
      <c r="X4015" s="1" t="n">
        <v>140</v>
      </c>
      <c r="Y4015" s="1" t="n">
        <v>170</v>
      </c>
      <c r="Z4015" s="1" t="n">
        <v>1131</v>
      </c>
      <c r="AA4015" s="1" t="n">
        <v>12.7</v>
      </c>
      <c r="AB4015" s="1" t="n">
        <v>0.531</v>
      </c>
      <c r="AC4015" s="1" t="n">
        <v>5.4</v>
      </c>
      <c r="AD4015" s="1" t="n">
        <f aca="false">IF(F4015=0,0,Z4015/F4015)</f>
        <v>14.1375</v>
      </c>
      <c r="AE4015" s="1" t="str">
        <f aca="false">IFERROR(LEFT(C4015,FIND("-",C4015)-1),C4015)</f>
        <v>SF</v>
      </c>
      <c r="AF4015" s="1" t="str">
        <f aca="false">B4015&amp;"|"&amp;A4015</f>
        <v>Marcus Morris|2016</v>
      </c>
      <c r="AG4015" s="1" t="n">
        <f aca="false">SUMPRODUCT(($A$2:$A$4670=A4015)*($Z$2:$Z$4670&gt;Z4015))+1</f>
        <v>49</v>
      </c>
    </row>
    <row r="4016" customFormat="false" ht="15" hidden="false" customHeight="false" outlineLevel="0" collapsed="false">
      <c r="A4016" s="1" t="n">
        <v>2016</v>
      </c>
      <c r="B4016" s="1" t="s">
        <v>1103</v>
      </c>
      <c r="C4016" s="1" t="s">
        <v>102</v>
      </c>
      <c r="D4016" s="1" t="n">
        <v>21</v>
      </c>
      <c r="E4016" s="1" t="s">
        <v>199</v>
      </c>
      <c r="F4016" s="1" t="n">
        <v>61</v>
      </c>
      <c r="G4016" s="1" t="n">
        <v>10</v>
      </c>
      <c r="H4016" s="1" t="n">
        <v>1667</v>
      </c>
      <c r="I4016" s="1" t="n">
        <v>184</v>
      </c>
      <c r="J4016" s="1" t="n">
        <v>529</v>
      </c>
      <c r="K4016" s="1" t="n">
        <v>0.348</v>
      </c>
      <c r="L4016" s="1" t="n">
        <v>61</v>
      </c>
      <c r="M4016" s="1" t="n">
        <v>241</v>
      </c>
      <c r="N4016" s="1" t="n">
        <v>0.253</v>
      </c>
      <c r="O4016" s="1" t="n">
        <v>129</v>
      </c>
      <c r="P4016" s="1" t="n">
        <v>166</v>
      </c>
      <c r="Q4016" s="1" t="n">
        <v>0.777</v>
      </c>
      <c r="R4016" s="1" t="n">
        <v>76</v>
      </c>
      <c r="S4016" s="1" t="n">
        <v>179</v>
      </c>
      <c r="T4016" s="1" t="n">
        <v>255</v>
      </c>
      <c r="U4016" s="1" t="n">
        <v>185</v>
      </c>
      <c r="V4016" s="1" t="n">
        <v>91</v>
      </c>
      <c r="W4016" s="1" t="n">
        <v>18</v>
      </c>
      <c r="X4016" s="1" t="n">
        <v>80</v>
      </c>
      <c r="Y4016" s="1" t="n">
        <v>183</v>
      </c>
      <c r="Z4016" s="1" t="n">
        <v>558</v>
      </c>
      <c r="AA4016" s="1" t="n">
        <v>11.3</v>
      </c>
      <c r="AB4016" s="1" t="n">
        <v>0.463</v>
      </c>
      <c r="AC4016" s="1" t="n">
        <v>2.9</v>
      </c>
      <c r="AD4016" s="1" t="n">
        <f aca="false">IF(F4016=0,0,Z4016/F4016)</f>
        <v>9.14754098360656</v>
      </c>
      <c r="AE4016" s="1" t="str">
        <f aca="false">IFERROR(LEFT(C4016,FIND("-",C4016)-1),C4016)</f>
        <v>PG</v>
      </c>
      <c r="AF4016" s="1" t="str">
        <f aca="false">B4016&amp;"|"&amp;A4016</f>
        <v>Marcus Smart|2016</v>
      </c>
      <c r="AG4016" s="1" t="n">
        <f aca="false">SUMPRODUCT(($A$2:$A$4670=A4016)*($Z$2:$Z$4670&gt;Z4016))+1</f>
        <v>185</v>
      </c>
    </row>
    <row r="4017" customFormat="false" ht="15" hidden="false" customHeight="false" outlineLevel="0" collapsed="false">
      <c r="A4017" s="1" t="n">
        <v>2016</v>
      </c>
      <c r="B4017" s="1" t="s">
        <v>716</v>
      </c>
      <c r="C4017" s="1" t="s">
        <v>128</v>
      </c>
      <c r="D4017" s="1" t="n">
        <v>28</v>
      </c>
      <c r="E4017" s="1" t="s">
        <v>115</v>
      </c>
      <c r="F4017" s="1" t="n">
        <v>61</v>
      </c>
      <c r="G4017" s="1" t="n">
        <v>8</v>
      </c>
      <c r="H4017" s="1" t="n">
        <v>1109</v>
      </c>
      <c r="I4017" s="1" t="n">
        <v>216</v>
      </c>
      <c r="J4017" s="1" t="n">
        <v>542</v>
      </c>
      <c r="K4017" s="1" t="n">
        <v>0.399</v>
      </c>
      <c r="L4017" s="1" t="n">
        <v>91</v>
      </c>
      <c r="M4017" s="1" t="n">
        <v>270</v>
      </c>
      <c r="N4017" s="1" t="n">
        <v>0.337</v>
      </c>
      <c r="O4017" s="1" t="n">
        <v>67</v>
      </c>
      <c r="P4017" s="1" t="n">
        <v>79</v>
      </c>
      <c r="Q4017" s="1" t="n">
        <v>0.848</v>
      </c>
      <c r="R4017" s="1" t="n">
        <v>38</v>
      </c>
      <c r="S4017" s="1" t="n">
        <v>112</v>
      </c>
      <c r="T4017" s="1" t="n">
        <v>150</v>
      </c>
      <c r="U4017" s="1" t="n">
        <v>85</v>
      </c>
      <c r="V4017" s="1" t="n">
        <v>47</v>
      </c>
      <c r="W4017" s="1" t="n">
        <v>4</v>
      </c>
      <c r="X4017" s="1" t="n">
        <v>51</v>
      </c>
      <c r="Y4017" s="1" t="n">
        <v>90</v>
      </c>
      <c r="Z4017" s="1" t="n">
        <v>590</v>
      </c>
      <c r="AA4017" s="1" t="n">
        <v>14.7</v>
      </c>
      <c r="AB4017" s="1" t="n">
        <v>0.511</v>
      </c>
      <c r="AC4017" s="1" t="n">
        <v>1.7</v>
      </c>
      <c r="AD4017" s="1" t="n">
        <f aca="false">IF(F4017=0,0,Z4017/F4017)</f>
        <v>9.67213114754098</v>
      </c>
      <c r="AE4017" s="1" t="str">
        <f aca="false">IFERROR(LEFT(C4017,FIND("-",C4017)-1),C4017)</f>
        <v>SG</v>
      </c>
      <c r="AF4017" s="1" t="str">
        <f aca="false">B4017&amp;"|"&amp;A4017</f>
        <v>Marcus Thornton|2016</v>
      </c>
      <c r="AG4017" s="1" t="n">
        <f aca="false">SUMPRODUCT(($A$2:$A$4670=A4017)*($Z$2:$Z$4670&gt;Z4017))+1</f>
        <v>172</v>
      </c>
    </row>
    <row r="4018" customFormat="false" ht="15" hidden="false" customHeight="false" outlineLevel="0" collapsed="false">
      <c r="A4018" s="1" t="n">
        <v>2016</v>
      </c>
      <c r="B4018" s="1" t="s">
        <v>647</v>
      </c>
      <c r="C4018" s="1" t="s">
        <v>102</v>
      </c>
      <c r="D4018" s="1" t="n">
        <v>29</v>
      </c>
      <c r="E4018" s="1" t="s">
        <v>115</v>
      </c>
      <c r="F4018" s="1" t="n">
        <v>61</v>
      </c>
      <c r="G4018" s="1" t="n">
        <v>7</v>
      </c>
      <c r="H4018" s="1" t="n">
        <v>1373</v>
      </c>
      <c r="I4018" s="1" t="n">
        <v>182</v>
      </c>
      <c r="J4018" s="1" t="n">
        <v>444</v>
      </c>
      <c r="K4018" s="1" t="n">
        <v>0.41</v>
      </c>
      <c r="L4018" s="1" t="n">
        <v>46</v>
      </c>
      <c r="M4018" s="1" t="n">
        <v>149</v>
      </c>
      <c r="N4018" s="1" t="n">
        <v>0.309</v>
      </c>
      <c r="O4018" s="1" t="n">
        <v>218</v>
      </c>
      <c r="P4018" s="1" t="n">
        <v>262</v>
      </c>
      <c r="Q4018" s="1" t="n">
        <v>0.832</v>
      </c>
      <c r="R4018" s="1" t="n">
        <v>24</v>
      </c>
      <c r="S4018" s="1" t="n">
        <v>133</v>
      </c>
      <c r="T4018" s="1" t="n">
        <v>157</v>
      </c>
      <c r="U4018" s="1" t="n">
        <v>230</v>
      </c>
      <c r="V4018" s="1" t="n">
        <v>88</v>
      </c>
      <c r="W4018" s="1" t="n">
        <v>13</v>
      </c>
      <c r="X4018" s="1" t="n">
        <v>110</v>
      </c>
      <c r="Y4018" s="1" t="n">
        <v>181</v>
      </c>
      <c r="Z4018" s="1" t="n">
        <v>628</v>
      </c>
      <c r="AA4018" s="1" t="n">
        <v>17.3</v>
      </c>
      <c r="AB4018" s="1" t="n">
        <v>0.561</v>
      </c>
      <c r="AC4018" s="1" t="n">
        <v>3.8</v>
      </c>
      <c r="AD4018" s="1" t="n">
        <f aca="false">IF(F4018=0,0,Z4018/F4018)</f>
        <v>10.2950819672131</v>
      </c>
      <c r="AE4018" s="1" t="str">
        <f aca="false">IFERROR(LEFT(C4018,FIND("-",C4018)-1),C4018)</f>
        <v>PG</v>
      </c>
      <c r="AF4018" s="1" t="str">
        <f aca="false">B4018&amp;"|"&amp;A4018</f>
        <v>Mario Chalmers|2016</v>
      </c>
      <c r="AG4018" s="1" t="n">
        <f aca="false">SUMPRODUCT(($A$2:$A$4670=A4018)*($Z$2:$Z$4670&gt;Z4018))+1</f>
        <v>161</v>
      </c>
    </row>
    <row r="4019" customFormat="false" ht="15" hidden="false" customHeight="false" outlineLevel="0" collapsed="false">
      <c r="A4019" s="1" t="n">
        <v>2016</v>
      </c>
      <c r="B4019" s="1" t="s">
        <v>1175</v>
      </c>
      <c r="C4019" s="1" t="s">
        <v>123</v>
      </c>
      <c r="D4019" s="1" t="n">
        <v>20</v>
      </c>
      <c r="E4019" s="1" t="s">
        <v>112</v>
      </c>
      <c r="F4019" s="1" t="n">
        <v>79</v>
      </c>
      <c r="G4019" s="1" t="n">
        <v>9</v>
      </c>
      <c r="H4019" s="1" t="n">
        <v>1413</v>
      </c>
      <c r="I4019" s="1" t="n">
        <v>181</v>
      </c>
      <c r="J4019" s="1" t="n">
        <v>418</v>
      </c>
      <c r="K4019" s="1" t="n">
        <v>0.433</v>
      </c>
      <c r="L4019" s="1" t="n">
        <v>67</v>
      </c>
      <c r="M4019" s="1" t="n">
        <v>192</v>
      </c>
      <c r="N4019" s="1" t="n">
        <v>0.349</v>
      </c>
      <c r="O4019" s="1" t="n">
        <v>49</v>
      </c>
      <c r="P4019" s="1" t="n">
        <v>54</v>
      </c>
      <c r="Q4019" s="1" t="n">
        <v>0.907</v>
      </c>
      <c r="R4019" s="1" t="n">
        <v>28</v>
      </c>
      <c r="S4019" s="1" t="n">
        <v>148</v>
      </c>
      <c r="T4019" s="1" t="n">
        <v>176</v>
      </c>
      <c r="U4019" s="1" t="n">
        <v>109</v>
      </c>
      <c r="V4019" s="1" t="n">
        <v>39</v>
      </c>
      <c r="W4019" s="1" t="n">
        <v>17</v>
      </c>
      <c r="X4019" s="1" t="n">
        <v>97</v>
      </c>
      <c r="Y4019" s="1" t="n">
        <v>124</v>
      </c>
      <c r="Z4019" s="1" t="n">
        <v>478</v>
      </c>
      <c r="AA4019" s="1" t="n">
        <v>9.4</v>
      </c>
      <c r="AB4019" s="1" t="n">
        <v>0.541</v>
      </c>
      <c r="AC4019" s="1" t="n">
        <v>0.9</v>
      </c>
      <c r="AD4019" s="1" t="n">
        <f aca="false">IF(F4019=0,0,Z4019/F4019)</f>
        <v>6.05063291139241</v>
      </c>
      <c r="AE4019" s="1" t="str">
        <f aca="false">IFERROR(LEFT(C4019,FIND("-",C4019)-1),C4019)</f>
        <v>SF</v>
      </c>
      <c r="AF4019" s="1" t="str">
        <f aca="false">B4019&amp;"|"&amp;A4019</f>
        <v>Mario Hezonja|2016</v>
      </c>
      <c r="AG4019" s="1" t="n">
        <f aca="false">SUMPRODUCT(($A$2:$A$4670=A4019)*($Z$2:$Z$4670&gt;Z4019))+1</f>
        <v>222</v>
      </c>
    </row>
    <row r="4020" customFormat="false" ht="15" hidden="false" customHeight="false" outlineLevel="0" collapsed="false">
      <c r="A4020" s="1" t="n">
        <v>2016</v>
      </c>
      <c r="B4020" s="1" t="s">
        <v>1104</v>
      </c>
      <c r="C4020" s="1" t="s">
        <v>128</v>
      </c>
      <c r="D4020" s="1" t="n">
        <v>24</v>
      </c>
      <c r="E4020" s="1" t="s">
        <v>891</v>
      </c>
      <c r="F4020" s="1" t="n">
        <v>62</v>
      </c>
      <c r="G4020" s="1" t="n">
        <v>6</v>
      </c>
      <c r="H4020" s="1" t="n">
        <v>982</v>
      </c>
      <c r="I4020" s="1" t="n">
        <v>127</v>
      </c>
      <c r="J4020" s="1" t="n">
        <v>322</v>
      </c>
      <c r="K4020" s="1" t="n">
        <v>0.394</v>
      </c>
      <c r="L4020" s="1" t="n">
        <v>38</v>
      </c>
      <c r="M4020" s="1" t="n">
        <v>121</v>
      </c>
      <c r="N4020" s="1" t="n">
        <v>0.314</v>
      </c>
      <c r="O4020" s="1" t="n">
        <v>71</v>
      </c>
      <c r="P4020" s="1" t="n">
        <v>94</v>
      </c>
      <c r="Q4020" s="1" t="n">
        <v>0.755</v>
      </c>
      <c r="R4020" s="1" t="n">
        <v>23</v>
      </c>
      <c r="S4020" s="1" t="n">
        <v>99</v>
      </c>
      <c r="T4020" s="1" t="n">
        <v>122</v>
      </c>
      <c r="U4020" s="1" t="n">
        <v>91</v>
      </c>
      <c r="V4020" s="1" t="n">
        <v>38</v>
      </c>
      <c r="W4020" s="1" t="n">
        <v>15</v>
      </c>
      <c r="X4020" s="1" t="n">
        <v>54</v>
      </c>
      <c r="Y4020" s="1" t="n">
        <v>94</v>
      </c>
      <c r="Z4020" s="1" t="n">
        <v>363</v>
      </c>
      <c r="AA4020" s="1" t="n">
        <v>11.3</v>
      </c>
      <c r="AB4020" s="1" t="n">
        <v>0.5</v>
      </c>
      <c r="AC4020" s="1" t="n">
        <v>0.6</v>
      </c>
      <c r="AD4020" s="1" t="n">
        <f aca="false">IF(F4020=0,0,Z4020/F4020)</f>
        <v>5.85483870967742</v>
      </c>
      <c r="AE4020" s="1" t="str">
        <f aca="false">IFERROR(LEFT(C4020,FIND("-",C4020)-1),C4020)</f>
        <v>SG</v>
      </c>
      <c r="AF4020" s="1" t="str">
        <f aca="false">B4020&amp;"|"&amp;A4020</f>
        <v>Markel Brown|2016</v>
      </c>
      <c r="AG4020" s="1" t="n">
        <f aca="false">SUMPRODUCT(($A$2:$A$4670=A4020)*($Z$2:$Z$4670&gt;Z4020))+1</f>
        <v>265</v>
      </c>
    </row>
    <row r="4021" customFormat="false" ht="15" hidden="false" customHeight="false" outlineLevel="0" collapsed="false">
      <c r="A4021" s="1" t="n">
        <v>2016</v>
      </c>
      <c r="B4021" s="1" t="s">
        <v>871</v>
      </c>
      <c r="C4021" s="1" t="s">
        <v>92</v>
      </c>
      <c r="D4021" s="1" t="n">
        <v>26</v>
      </c>
      <c r="E4021" s="1" t="s">
        <v>115</v>
      </c>
      <c r="F4021" s="1" t="n">
        <v>64</v>
      </c>
      <c r="G4021" s="1" t="n">
        <v>45</v>
      </c>
      <c r="H4021" s="1" t="n">
        <v>1629</v>
      </c>
      <c r="I4021" s="1" t="n">
        <v>305</v>
      </c>
      <c r="J4021" s="1" t="n">
        <v>718</v>
      </c>
      <c r="K4021" s="1" t="n">
        <v>0.425</v>
      </c>
      <c r="L4021" s="1" t="n">
        <v>47</v>
      </c>
      <c r="M4021" s="1" t="n">
        <v>155</v>
      </c>
      <c r="N4021" s="1" t="n">
        <v>0.303</v>
      </c>
      <c r="O4021" s="1" t="n">
        <v>108</v>
      </c>
      <c r="P4021" s="1" t="n">
        <v>147</v>
      </c>
      <c r="Q4021" s="1" t="n">
        <v>0.735</v>
      </c>
      <c r="R4021" s="1" t="n">
        <v>73</v>
      </c>
      <c r="S4021" s="1" t="n">
        <v>279</v>
      </c>
      <c r="T4021" s="1" t="n">
        <v>352</v>
      </c>
      <c r="U4021" s="1" t="n">
        <v>124</v>
      </c>
      <c r="V4021" s="1" t="n">
        <v>58</v>
      </c>
      <c r="W4021" s="1" t="n">
        <v>34</v>
      </c>
      <c r="X4021" s="1" t="n">
        <v>135</v>
      </c>
      <c r="Y4021" s="1" t="n">
        <v>184</v>
      </c>
      <c r="Z4021" s="1" t="n">
        <v>765</v>
      </c>
      <c r="AA4021" s="1" t="n">
        <v>12.2</v>
      </c>
      <c r="AB4021" s="1" t="n">
        <v>0.489</v>
      </c>
      <c r="AC4021" s="1" t="n">
        <v>0.5</v>
      </c>
      <c r="AD4021" s="1" t="n">
        <f aca="false">IF(F4021=0,0,Z4021/F4021)</f>
        <v>11.953125</v>
      </c>
      <c r="AE4021" s="1" t="str">
        <f aca="false">IFERROR(LEFT(C4021,FIND("-",C4021)-1),C4021)</f>
        <v>PF</v>
      </c>
      <c r="AF4021" s="1" t="str">
        <f aca="false">B4021&amp;"|"&amp;A4021</f>
        <v>Markieff Morris|2016</v>
      </c>
      <c r="AG4021" s="1" t="n">
        <f aca="false">SUMPRODUCT(($A$2:$A$4670=A4021)*($Z$2:$Z$4670&gt;Z4021))+1</f>
        <v>127</v>
      </c>
    </row>
    <row r="4022" customFormat="false" ht="15" hidden="false" customHeight="false" outlineLevel="0" collapsed="false">
      <c r="A4022" s="1" t="n">
        <v>2016</v>
      </c>
      <c r="B4022" s="1" t="s">
        <v>648</v>
      </c>
      <c r="C4022" s="1" t="s">
        <v>105</v>
      </c>
      <c r="D4022" s="1" t="n">
        <v>28</v>
      </c>
      <c r="E4022" s="1" t="s">
        <v>117</v>
      </c>
      <c r="F4022" s="1" t="n">
        <v>72</v>
      </c>
      <c r="G4022" s="1" t="n">
        <v>0</v>
      </c>
      <c r="H4022" s="1" t="n">
        <v>832</v>
      </c>
      <c r="I4022" s="1" t="n">
        <v>197</v>
      </c>
      <c r="J4022" s="1" t="n">
        <v>456</v>
      </c>
      <c r="K4022" s="1" t="n">
        <v>0.432</v>
      </c>
      <c r="L4022" s="1" t="n">
        <v>24</v>
      </c>
      <c r="M4022" s="1" t="n">
        <v>62</v>
      </c>
      <c r="N4022" s="1" t="n">
        <v>0.387</v>
      </c>
      <c r="O4022" s="1" t="n">
        <v>94</v>
      </c>
      <c r="P4022" s="1" t="n">
        <v>114</v>
      </c>
      <c r="Q4022" s="1" t="n">
        <v>0.825</v>
      </c>
      <c r="R4022" s="1" t="n">
        <v>77</v>
      </c>
      <c r="S4022" s="1" t="n">
        <v>162</v>
      </c>
      <c r="T4022" s="1" t="n">
        <v>239</v>
      </c>
      <c r="U4022" s="1" t="n">
        <v>61</v>
      </c>
      <c r="V4022" s="1" t="n">
        <v>19</v>
      </c>
      <c r="W4022" s="1" t="n">
        <v>34</v>
      </c>
      <c r="X4022" s="1" t="n">
        <v>66</v>
      </c>
      <c r="Y4022" s="1" t="n">
        <v>117</v>
      </c>
      <c r="Z4022" s="1" t="n">
        <v>512</v>
      </c>
      <c r="AA4022" s="1" t="n">
        <v>17.1</v>
      </c>
      <c r="AB4022" s="1" t="n">
        <v>0.506</v>
      </c>
      <c r="AC4022" s="1" t="n">
        <v>1.8</v>
      </c>
      <c r="AD4022" s="1" t="n">
        <f aca="false">IF(F4022=0,0,Z4022/F4022)</f>
        <v>7.11111111111111</v>
      </c>
      <c r="AE4022" s="1" t="str">
        <f aca="false">IFERROR(LEFT(C4022,FIND("-",C4022)-1),C4022)</f>
        <v>C</v>
      </c>
      <c r="AF4022" s="1" t="str">
        <f aca="false">B4022&amp;"|"&amp;A4022</f>
        <v>Marreese Speights|2016</v>
      </c>
      <c r="AG4022" s="1" t="n">
        <f aca="false">SUMPRODUCT(($A$2:$A$4670=A4022)*($Z$2:$Z$4670&gt;Z4022))+1</f>
        <v>207</v>
      </c>
    </row>
    <row r="4023" customFormat="false" ht="15" hidden="false" customHeight="false" outlineLevel="0" collapsed="false">
      <c r="A4023" s="1" t="n">
        <v>2016</v>
      </c>
      <c r="B4023" s="1" t="s">
        <v>439</v>
      </c>
      <c r="C4023" s="1" t="s">
        <v>92</v>
      </c>
      <c r="D4023" s="1" t="n">
        <v>29</v>
      </c>
      <c r="E4023" s="1" t="s">
        <v>1048</v>
      </c>
      <c r="F4023" s="1" t="n">
        <v>81</v>
      </c>
      <c r="G4023" s="1" t="n">
        <v>81</v>
      </c>
      <c r="H4023" s="1" t="n">
        <v>2338</v>
      </c>
      <c r="I4023" s="1" t="n">
        <v>338</v>
      </c>
      <c r="J4023" s="1" t="n">
        <v>747</v>
      </c>
      <c r="K4023" s="1" t="n">
        <v>0.452</v>
      </c>
      <c r="L4023" s="1" t="n">
        <v>152</v>
      </c>
      <c r="M4023" s="1" t="n">
        <v>378</v>
      </c>
      <c r="N4023" s="1" t="n">
        <v>0.402</v>
      </c>
      <c r="O4023" s="1" t="n">
        <v>120</v>
      </c>
      <c r="P4023" s="1" t="n">
        <v>144</v>
      </c>
      <c r="Q4023" s="1" t="n">
        <v>0.833</v>
      </c>
      <c r="R4023" s="1" t="n">
        <v>127</v>
      </c>
      <c r="S4023" s="1" t="n">
        <v>394</v>
      </c>
      <c r="T4023" s="1" t="n">
        <v>521</v>
      </c>
      <c r="U4023" s="1" t="n">
        <v>110</v>
      </c>
      <c r="V4023" s="1" t="n">
        <v>58</v>
      </c>
      <c r="W4023" s="1" t="n">
        <v>77</v>
      </c>
      <c r="X4023" s="1" t="n">
        <v>62</v>
      </c>
      <c r="Y4023" s="1" t="n">
        <v>133</v>
      </c>
      <c r="Z4023" s="1" t="n">
        <v>948</v>
      </c>
      <c r="AA4023" s="1" t="n">
        <v>16.8</v>
      </c>
      <c r="AB4023" s="1" t="n">
        <v>0.585</v>
      </c>
      <c r="AC4023" s="1" t="n">
        <v>7.8</v>
      </c>
      <c r="AD4023" s="1" t="n">
        <f aca="false">IF(F4023=0,0,Z4023/F4023)</f>
        <v>11.7037037037037</v>
      </c>
      <c r="AE4023" s="1" t="str">
        <f aca="false">IFERROR(LEFT(C4023,FIND("-",C4023)-1),C4023)</f>
        <v>PF</v>
      </c>
      <c r="AF4023" s="1" t="str">
        <f aca="false">B4023&amp;"|"&amp;A4023</f>
        <v>Marvin Williams|2016</v>
      </c>
      <c r="AG4023" s="1" t="n">
        <f aca="false">SUMPRODUCT(($A$2:$A$4670=A4023)*($Z$2:$Z$4670&gt;Z4023))+1</f>
        <v>87</v>
      </c>
    </row>
    <row r="4024" customFormat="false" ht="15" hidden="false" customHeight="false" outlineLevel="0" collapsed="false">
      <c r="A4024" s="1" t="n">
        <v>2016</v>
      </c>
      <c r="B4024" s="1" t="s">
        <v>1008</v>
      </c>
      <c r="C4024" s="1" t="s">
        <v>105</v>
      </c>
      <c r="D4024" s="1" t="n">
        <v>25</v>
      </c>
      <c r="E4024" s="1" t="s">
        <v>191</v>
      </c>
      <c r="F4024" s="1" t="n">
        <v>82</v>
      </c>
      <c r="G4024" s="1" t="n">
        <v>82</v>
      </c>
      <c r="H4024" s="1" t="n">
        <v>2084</v>
      </c>
      <c r="I4024" s="1" t="n">
        <v>267</v>
      </c>
      <c r="J4024" s="1" t="n">
        <v>517</v>
      </c>
      <c r="K4024" s="1" t="n">
        <v>0.516</v>
      </c>
      <c r="L4024" s="1" t="n">
        <v>0</v>
      </c>
      <c r="M4024" s="1" t="n">
        <v>4</v>
      </c>
      <c r="N4024" s="1" t="n">
        <v>0</v>
      </c>
      <c r="O4024" s="1" t="n">
        <v>215</v>
      </c>
      <c r="P4024" s="1" t="n">
        <v>335</v>
      </c>
      <c r="Q4024" s="1" t="n">
        <v>0.642</v>
      </c>
      <c r="R4024" s="1" t="n">
        <v>201</v>
      </c>
      <c r="S4024" s="1" t="n">
        <v>427</v>
      </c>
      <c r="T4024" s="1" t="n">
        <v>628</v>
      </c>
      <c r="U4024" s="1" t="n">
        <v>226</v>
      </c>
      <c r="V4024" s="1" t="n">
        <v>68</v>
      </c>
      <c r="W4024" s="1" t="n">
        <v>85</v>
      </c>
      <c r="X4024" s="1" t="n">
        <v>154</v>
      </c>
      <c r="Y4024" s="1" t="n">
        <v>253</v>
      </c>
      <c r="Z4024" s="1" t="n">
        <v>749</v>
      </c>
      <c r="AA4024" s="1" t="n">
        <v>17.2</v>
      </c>
      <c r="AB4024" s="1" t="n">
        <v>0.564</v>
      </c>
      <c r="AC4024" s="1" t="n">
        <v>6.1</v>
      </c>
      <c r="AD4024" s="1" t="n">
        <f aca="false">IF(F4024=0,0,Z4024/F4024)</f>
        <v>9.13414634146342</v>
      </c>
      <c r="AE4024" s="1" t="str">
        <f aca="false">IFERROR(LEFT(C4024,FIND("-",C4024)-1),C4024)</f>
        <v>C</v>
      </c>
      <c r="AF4024" s="1" t="str">
        <f aca="false">B4024&amp;"|"&amp;A4024</f>
        <v>Mason Plumlee|2016</v>
      </c>
      <c r="AG4024" s="1" t="n">
        <f aca="false">SUMPRODUCT(($A$2:$A$4670=A4024)*($Z$2:$Z$4670&gt;Z4024))+1</f>
        <v>135</v>
      </c>
    </row>
    <row r="4025" customFormat="false" ht="15" hidden="false" customHeight="false" outlineLevel="0" collapsed="false">
      <c r="A4025" s="1" t="n">
        <v>2016</v>
      </c>
      <c r="B4025" s="1" t="s">
        <v>440</v>
      </c>
      <c r="C4025" s="1" t="s">
        <v>123</v>
      </c>
      <c r="D4025" s="1" t="n">
        <v>35</v>
      </c>
      <c r="E4025" s="1" t="s">
        <v>140</v>
      </c>
      <c r="F4025" s="1" t="n">
        <v>76</v>
      </c>
      <c r="G4025" s="1" t="n">
        <v>45</v>
      </c>
      <c r="H4025" s="1" t="n">
        <v>2190</v>
      </c>
      <c r="I4025" s="1" t="n">
        <v>264</v>
      </c>
      <c r="J4025" s="1" t="n">
        <v>693</v>
      </c>
      <c r="K4025" s="1" t="n">
        <v>0.381</v>
      </c>
      <c r="L4025" s="1" t="n">
        <v>119</v>
      </c>
      <c r="M4025" s="1" t="n">
        <v>370</v>
      </c>
      <c r="N4025" s="1" t="n">
        <v>0.322</v>
      </c>
      <c r="O4025" s="1" t="n">
        <v>111</v>
      </c>
      <c r="P4025" s="1" t="n">
        <v>138</v>
      </c>
      <c r="Q4025" s="1" t="n">
        <v>0.804</v>
      </c>
      <c r="R4025" s="1" t="n">
        <v>84</v>
      </c>
      <c r="S4025" s="1" t="n">
        <v>336</v>
      </c>
      <c r="T4025" s="1" t="n">
        <v>420</v>
      </c>
      <c r="U4025" s="1" t="n">
        <v>163</v>
      </c>
      <c r="V4025" s="1" t="n">
        <v>78</v>
      </c>
      <c r="W4025" s="1" t="n">
        <v>57</v>
      </c>
      <c r="X4025" s="1" t="n">
        <v>121</v>
      </c>
      <c r="Y4025" s="1" t="n">
        <v>234</v>
      </c>
      <c r="Z4025" s="1" t="n">
        <v>758</v>
      </c>
      <c r="AA4025" s="1" t="n">
        <v>11.7</v>
      </c>
      <c r="AB4025" s="1" t="n">
        <v>0.503</v>
      </c>
      <c r="AC4025" s="1" t="n">
        <v>2.6</v>
      </c>
      <c r="AD4025" s="1" t="n">
        <f aca="false">IF(F4025=0,0,Z4025/F4025)</f>
        <v>9.97368421052632</v>
      </c>
      <c r="AE4025" s="1" t="str">
        <f aca="false">IFERROR(LEFT(C4025,FIND("-",C4025)-1),C4025)</f>
        <v>SF</v>
      </c>
      <c r="AF4025" s="1" t="str">
        <f aca="false">B4025&amp;"|"&amp;A4025</f>
        <v>Matt Barnes|2016</v>
      </c>
      <c r="AG4025" s="1" t="n">
        <f aca="false">SUMPRODUCT(($A$2:$A$4670=A4025)*($Z$2:$Z$4670&gt;Z4025))+1</f>
        <v>132</v>
      </c>
    </row>
    <row r="4026" customFormat="false" ht="15" hidden="false" customHeight="false" outlineLevel="0" collapsed="false">
      <c r="A4026" s="1" t="n">
        <v>2016</v>
      </c>
      <c r="B4026" s="1" t="s">
        <v>441</v>
      </c>
      <c r="C4026" s="1" t="s">
        <v>105</v>
      </c>
      <c r="D4026" s="1" t="n">
        <v>35</v>
      </c>
      <c r="E4026" s="1" t="s">
        <v>194</v>
      </c>
      <c r="F4026" s="1" t="n">
        <v>30</v>
      </c>
      <c r="G4026" s="1" t="n">
        <v>2</v>
      </c>
      <c r="H4026" s="1" t="n">
        <v>206</v>
      </c>
      <c r="I4026" s="1" t="n">
        <v>29</v>
      </c>
      <c r="J4026" s="1" t="n">
        <v>57</v>
      </c>
      <c r="K4026" s="1" t="n">
        <v>0.509</v>
      </c>
      <c r="L4026" s="1" t="n">
        <v>15</v>
      </c>
      <c r="M4026" s="1" t="n">
        <v>34</v>
      </c>
      <c r="N4026" s="1" t="n">
        <v>0.441</v>
      </c>
      <c r="O4026" s="1" t="n">
        <v>3</v>
      </c>
      <c r="P4026" s="1" t="n">
        <v>4</v>
      </c>
      <c r="Q4026" s="1" t="n">
        <v>0.75</v>
      </c>
      <c r="R4026" s="1" t="n">
        <v>3</v>
      </c>
      <c r="S4026" s="1" t="n">
        <v>24</v>
      </c>
      <c r="T4026" s="1" t="n">
        <v>27</v>
      </c>
      <c r="U4026" s="1" t="n">
        <v>9</v>
      </c>
      <c r="V4026" s="1" t="n">
        <v>6</v>
      </c>
      <c r="W4026" s="1" t="n">
        <v>1</v>
      </c>
      <c r="X4026" s="1" t="n">
        <v>3</v>
      </c>
      <c r="Y4026" s="1" t="n">
        <v>16</v>
      </c>
      <c r="Z4026" s="1" t="n">
        <v>76</v>
      </c>
      <c r="AA4026" s="1" t="n">
        <v>14.1</v>
      </c>
      <c r="AB4026" s="1" t="n">
        <v>0.647</v>
      </c>
      <c r="AC4026" s="1" t="n">
        <v>0.8</v>
      </c>
      <c r="AD4026" s="1" t="n">
        <f aca="false">IF(F4026=0,0,Z4026/F4026)</f>
        <v>2.53333333333333</v>
      </c>
      <c r="AE4026" s="1" t="str">
        <f aca="false">IFERROR(LEFT(C4026,FIND("-",C4026)-1),C4026)</f>
        <v>C</v>
      </c>
      <c r="AF4026" s="1" t="str">
        <f aca="false">B4026&amp;"|"&amp;A4026</f>
        <v>Matt Bonner|2016</v>
      </c>
      <c r="AG4026" s="1" t="n">
        <f aca="false">SUMPRODUCT(($A$2:$A$4670=A4026)*($Z$2:$Z$4670&gt;Z4026))+1</f>
        <v>400</v>
      </c>
    </row>
    <row r="4027" customFormat="false" ht="15" hidden="false" customHeight="false" outlineLevel="0" collapsed="false">
      <c r="A4027" s="1" t="n">
        <v>2016</v>
      </c>
      <c r="B4027" s="1" t="s">
        <v>1009</v>
      </c>
      <c r="C4027" s="1" t="s">
        <v>102</v>
      </c>
      <c r="D4027" s="1" t="n">
        <v>25</v>
      </c>
      <c r="E4027" s="1" t="s">
        <v>135</v>
      </c>
      <c r="F4027" s="1" t="n">
        <v>76</v>
      </c>
      <c r="G4027" s="1" t="n">
        <v>14</v>
      </c>
      <c r="H4027" s="1" t="n">
        <v>1867</v>
      </c>
      <c r="I4027" s="1" t="n">
        <v>207</v>
      </c>
      <c r="J4027" s="1" t="n">
        <v>511</v>
      </c>
      <c r="K4027" s="1" t="n">
        <v>0.405</v>
      </c>
      <c r="L4027" s="1" t="n">
        <v>98</v>
      </c>
      <c r="M4027" s="1" t="n">
        <v>239</v>
      </c>
      <c r="N4027" s="1" t="n">
        <v>0.41</v>
      </c>
      <c r="O4027" s="1" t="n">
        <v>57</v>
      </c>
      <c r="P4027" s="1" t="n">
        <v>66</v>
      </c>
      <c r="Q4027" s="1" t="n">
        <v>0.864</v>
      </c>
      <c r="R4027" s="1" t="n">
        <v>33</v>
      </c>
      <c r="S4027" s="1" t="n">
        <v>129</v>
      </c>
      <c r="T4027" s="1" t="n">
        <v>162</v>
      </c>
      <c r="U4027" s="1" t="n">
        <v>337</v>
      </c>
      <c r="V4027" s="1" t="n">
        <v>44</v>
      </c>
      <c r="W4027" s="1" t="n">
        <v>9</v>
      </c>
      <c r="X4027" s="1" t="n">
        <v>116</v>
      </c>
      <c r="Y4027" s="1" t="n">
        <v>178</v>
      </c>
      <c r="Z4027" s="1" t="n">
        <v>569</v>
      </c>
      <c r="AA4027" s="1" t="n">
        <v>11.3</v>
      </c>
      <c r="AB4027" s="1" t="n">
        <v>0.527</v>
      </c>
      <c r="AC4027" s="1" t="n">
        <v>3.8</v>
      </c>
      <c r="AD4027" s="1" t="n">
        <f aca="false">IF(F4027=0,0,Z4027/F4027)</f>
        <v>7.48684210526316</v>
      </c>
      <c r="AE4027" s="1" t="str">
        <f aca="false">IFERROR(LEFT(C4027,FIND("-",C4027)-1),C4027)</f>
        <v>PG</v>
      </c>
      <c r="AF4027" s="1" t="str">
        <f aca="false">B4027&amp;"|"&amp;A4027</f>
        <v>Matthew Dellavedova|2016</v>
      </c>
      <c r="AG4027" s="1" t="n">
        <f aca="false">SUMPRODUCT(($A$2:$A$4670=A4027)*($Z$2:$Z$4670&gt;Z4027))+1</f>
        <v>181</v>
      </c>
    </row>
    <row r="4028" customFormat="false" ht="15" hidden="false" customHeight="false" outlineLevel="0" collapsed="false">
      <c r="A4028" s="1" t="n">
        <v>2016</v>
      </c>
      <c r="B4028" s="1" t="s">
        <v>941</v>
      </c>
      <c r="C4028" s="1" t="s">
        <v>123</v>
      </c>
      <c r="D4028" s="1" t="n">
        <v>22</v>
      </c>
      <c r="E4028" s="1" t="s">
        <v>191</v>
      </c>
      <c r="F4028" s="1" t="n">
        <v>78</v>
      </c>
      <c r="G4028" s="1" t="n">
        <v>14</v>
      </c>
      <c r="H4028" s="1" t="n">
        <v>1457</v>
      </c>
      <c r="I4028" s="1" t="n">
        <v>195</v>
      </c>
      <c r="J4028" s="1" t="n">
        <v>411</v>
      </c>
      <c r="K4028" s="1" t="n">
        <v>0.474</v>
      </c>
      <c r="L4028" s="1" t="n">
        <v>39</v>
      </c>
      <c r="M4028" s="1" t="n">
        <v>140</v>
      </c>
      <c r="N4028" s="1" t="n">
        <v>0.279</v>
      </c>
      <c r="O4028" s="1" t="n">
        <v>69</v>
      </c>
      <c r="P4028" s="1" t="n">
        <v>111</v>
      </c>
      <c r="Q4028" s="1" t="n">
        <v>0.622</v>
      </c>
      <c r="R4028" s="1" t="n">
        <v>101</v>
      </c>
      <c r="S4028" s="1" t="n">
        <v>179</v>
      </c>
      <c r="T4028" s="1" t="n">
        <v>280</v>
      </c>
      <c r="U4028" s="1" t="n">
        <v>67</v>
      </c>
      <c r="V4028" s="1" t="n">
        <v>49</v>
      </c>
      <c r="W4028" s="1" t="n">
        <v>35</v>
      </c>
      <c r="X4028" s="1" t="n">
        <v>62</v>
      </c>
      <c r="Y4028" s="1" t="n">
        <v>124</v>
      </c>
      <c r="Z4028" s="1" t="n">
        <v>498</v>
      </c>
      <c r="AA4028" s="1" t="n">
        <v>13.3</v>
      </c>
      <c r="AB4028" s="1" t="n">
        <v>0.541</v>
      </c>
      <c r="AC4028" s="1" t="n">
        <v>2.9</v>
      </c>
      <c r="AD4028" s="1" t="n">
        <f aca="false">IF(F4028=0,0,Z4028/F4028)</f>
        <v>6.38461538461539</v>
      </c>
      <c r="AE4028" s="1" t="str">
        <f aca="false">IFERROR(LEFT(C4028,FIND("-",C4028)-1),C4028)</f>
        <v>SF</v>
      </c>
      <c r="AF4028" s="1" t="str">
        <f aca="false">B4028&amp;"|"&amp;A4028</f>
        <v>Maurice Harkless|2016</v>
      </c>
      <c r="AG4028" s="1" t="n">
        <f aca="false">SUMPRODUCT(($A$2:$A$4670=A4028)*($Z$2:$Z$4670&gt;Z4028))+1</f>
        <v>211</v>
      </c>
    </row>
    <row r="4029" customFormat="false" ht="15" hidden="false" customHeight="false" outlineLevel="0" collapsed="false">
      <c r="A4029" s="1" t="n">
        <v>2016</v>
      </c>
      <c r="B4029" s="1" t="s">
        <v>448</v>
      </c>
      <c r="C4029" s="1" t="s">
        <v>123</v>
      </c>
      <c r="D4029" s="1" t="n">
        <v>36</v>
      </c>
      <c r="E4029" s="1" t="s">
        <v>154</v>
      </c>
      <c r="F4029" s="1" t="n">
        <v>35</v>
      </c>
      <c r="G4029" s="1" t="n">
        <v>5</v>
      </c>
      <c r="H4029" s="1" t="n">
        <v>590</v>
      </c>
      <c r="I4029" s="1" t="n">
        <v>55</v>
      </c>
      <c r="J4029" s="1" t="n">
        <v>177</v>
      </c>
      <c r="K4029" s="1" t="n">
        <v>0.311</v>
      </c>
      <c r="L4029" s="1" t="n">
        <v>26</v>
      </c>
      <c r="M4029" s="1" t="n">
        <v>84</v>
      </c>
      <c r="N4029" s="1" t="n">
        <v>0.31</v>
      </c>
      <c r="O4029" s="1" t="n">
        <v>40</v>
      </c>
      <c r="P4029" s="1" t="n">
        <v>57</v>
      </c>
      <c r="Q4029" s="1" t="n">
        <v>0.702</v>
      </c>
      <c r="R4029" s="1" t="n">
        <v>19</v>
      </c>
      <c r="S4029" s="1" t="n">
        <v>70</v>
      </c>
      <c r="T4029" s="1" t="n">
        <v>89</v>
      </c>
      <c r="U4029" s="1" t="n">
        <v>27</v>
      </c>
      <c r="V4029" s="1" t="n">
        <v>22</v>
      </c>
      <c r="W4029" s="1" t="n">
        <v>11</v>
      </c>
      <c r="X4029" s="1" t="n">
        <v>15</v>
      </c>
      <c r="Y4029" s="1" t="n">
        <v>67</v>
      </c>
      <c r="Z4029" s="1" t="n">
        <v>176</v>
      </c>
      <c r="AA4029" s="1" t="n">
        <v>8.3</v>
      </c>
      <c r="AB4029" s="1" t="n">
        <v>0.435</v>
      </c>
      <c r="AC4029" s="1" t="n">
        <v>0.1</v>
      </c>
      <c r="AD4029" s="1" t="n">
        <f aca="false">IF(F4029=0,0,Z4029/F4029)</f>
        <v>5.02857142857143</v>
      </c>
      <c r="AE4029" s="1" t="str">
        <f aca="false">IFERROR(LEFT(C4029,FIND("-",C4029)-1),C4029)</f>
        <v>SF</v>
      </c>
      <c r="AF4029" s="1" t="str">
        <f aca="false">B4029&amp;"|"&amp;A4029</f>
        <v>Metta World|2016</v>
      </c>
      <c r="AG4029" s="1" t="n">
        <f aca="false">SUMPRODUCT(($A$2:$A$4670=A4029)*($Z$2:$Z$4670&gt;Z4029))+1</f>
        <v>345</v>
      </c>
    </row>
    <row r="4030" customFormat="false" ht="15" hidden="false" customHeight="false" outlineLevel="0" collapsed="false">
      <c r="A4030" s="1" t="n">
        <v>2016</v>
      </c>
      <c r="B4030" s="1" t="s">
        <v>942</v>
      </c>
      <c r="C4030" s="1" t="s">
        <v>92</v>
      </c>
      <c r="D4030" s="1" t="n">
        <v>23</v>
      </c>
      <c r="E4030" s="1" t="s">
        <v>191</v>
      </c>
      <c r="F4030" s="1" t="n">
        <v>61</v>
      </c>
      <c r="G4030" s="1" t="n">
        <v>10</v>
      </c>
      <c r="H4030" s="1" t="n">
        <v>1333</v>
      </c>
      <c r="I4030" s="1" t="n">
        <v>195</v>
      </c>
      <c r="J4030" s="1" t="n">
        <v>435</v>
      </c>
      <c r="K4030" s="1" t="n">
        <v>0.448</v>
      </c>
      <c r="L4030" s="1" t="n">
        <v>86</v>
      </c>
      <c r="M4030" s="1" t="n">
        <v>228</v>
      </c>
      <c r="N4030" s="1" t="n">
        <v>0.377</v>
      </c>
      <c r="O4030" s="1" t="n">
        <v>35</v>
      </c>
      <c r="P4030" s="1" t="n">
        <v>46</v>
      </c>
      <c r="Q4030" s="1" t="n">
        <v>0.761</v>
      </c>
      <c r="R4030" s="1" t="n">
        <v>51</v>
      </c>
      <c r="S4030" s="1" t="n">
        <v>263</v>
      </c>
      <c r="T4030" s="1" t="n">
        <v>314</v>
      </c>
      <c r="U4030" s="1" t="n">
        <v>92</v>
      </c>
      <c r="V4030" s="1" t="n">
        <v>8</v>
      </c>
      <c r="W4030" s="1" t="n">
        <v>18</v>
      </c>
      <c r="X4030" s="1" t="n">
        <v>77</v>
      </c>
      <c r="Y4030" s="1" t="n">
        <v>183</v>
      </c>
      <c r="Z4030" s="1" t="n">
        <v>511</v>
      </c>
      <c r="AA4030" s="1" t="n">
        <v>11.3</v>
      </c>
      <c r="AB4030" s="1" t="n">
        <v>0.561</v>
      </c>
      <c r="AC4030" s="1" t="n">
        <v>2.2</v>
      </c>
      <c r="AD4030" s="1" t="n">
        <f aca="false">IF(F4030=0,0,Z4030/F4030)</f>
        <v>8.37704918032787</v>
      </c>
      <c r="AE4030" s="1" t="str">
        <f aca="false">IFERROR(LEFT(C4030,FIND("-",C4030)-1),C4030)</f>
        <v>PF</v>
      </c>
      <c r="AF4030" s="1" t="str">
        <f aca="false">B4030&amp;"|"&amp;A4030</f>
        <v>Meyers Leonard|2016</v>
      </c>
      <c r="AG4030" s="1" t="n">
        <f aca="false">SUMPRODUCT(($A$2:$A$4670=A4030)*($Z$2:$Z$4670&gt;Z4030))+1</f>
        <v>208</v>
      </c>
    </row>
    <row r="4031" customFormat="false" ht="15" hidden="false" customHeight="false" outlineLevel="0" collapsed="false">
      <c r="A4031" s="1" t="n">
        <v>2016</v>
      </c>
      <c r="B4031" s="1" t="s">
        <v>649</v>
      </c>
      <c r="C4031" s="1" t="s">
        <v>92</v>
      </c>
      <c r="D4031" s="1" t="n">
        <v>27</v>
      </c>
      <c r="E4031" s="1" t="s">
        <v>103</v>
      </c>
      <c r="F4031" s="1" t="n">
        <v>20</v>
      </c>
      <c r="G4031" s="1" t="n">
        <v>0</v>
      </c>
      <c r="H4031" s="1" t="n">
        <v>363</v>
      </c>
      <c r="I4031" s="1" t="n">
        <v>107</v>
      </c>
      <c r="J4031" s="1" t="n">
        <v>205</v>
      </c>
      <c r="K4031" s="1" t="n">
        <v>0.522</v>
      </c>
      <c r="L4031" s="1" t="n">
        <v>3</v>
      </c>
      <c r="M4031" s="1" t="n">
        <v>9</v>
      </c>
      <c r="N4031" s="1" t="n">
        <v>0.333</v>
      </c>
      <c r="O4031" s="1" t="n">
        <v>38</v>
      </c>
      <c r="P4031" s="1" t="n">
        <v>49</v>
      </c>
      <c r="Q4031" s="1" t="n">
        <v>0.776</v>
      </c>
      <c r="R4031" s="1" t="n">
        <v>29</v>
      </c>
      <c r="S4031" s="1" t="n">
        <v>69</v>
      </c>
      <c r="T4031" s="1" t="n">
        <v>98</v>
      </c>
      <c r="U4031" s="1" t="n">
        <v>16</v>
      </c>
      <c r="V4031" s="1" t="n">
        <v>11</v>
      </c>
      <c r="W4031" s="1" t="n">
        <v>9</v>
      </c>
      <c r="X4031" s="1" t="n">
        <v>24</v>
      </c>
      <c r="Y4031" s="1" t="n">
        <v>39</v>
      </c>
      <c r="Z4031" s="1" t="n">
        <v>255</v>
      </c>
      <c r="AA4031" s="1" t="n">
        <v>22.5</v>
      </c>
      <c r="AB4031" s="1" t="n">
        <v>0.563</v>
      </c>
      <c r="AC4031" s="1" t="n">
        <v>1</v>
      </c>
      <c r="AD4031" s="1" t="n">
        <f aca="false">IF(F4031=0,0,Z4031/F4031)</f>
        <v>12.75</v>
      </c>
      <c r="AE4031" s="1" t="str">
        <f aca="false">IFERROR(LEFT(C4031,FIND("-",C4031)-1),C4031)</f>
        <v>PF</v>
      </c>
      <c r="AF4031" s="1" t="str">
        <f aca="false">B4031&amp;"|"&amp;A4031</f>
        <v>Michael Beasley|2016</v>
      </c>
      <c r="AG4031" s="1" t="n">
        <f aca="false">SUMPRODUCT(($A$2:$A$4670=A4031)*($Z$2:$Z$4670&gt;Z4031))+1</f>
        <v>314</v>
      </c>
    </row>
    <row r="4032" customFormat="false" ht="15" hidden="false" customHeight="false" outlineLevel="0" collapsed="false">
      <c r="A4032" s="1" t="n">
        <v>2016</v>
      </c>
      <c r="B4032" s="1" t="s">
        <v>1010</v>
      </c>
      <c r="C4032" s="1" t="s">
        <v>102</v>
      </c>
      <c r="D4032" s="1" t="n">
        <v>24</v>
      </c>
      <c r="E4032" s="1" t="s">
        <v>152</v>
      </c>
      <c r="F4032" s="1" t="n">
        <v>54</v>
      </c>
      <c r="G4032" s="1" t="n">
        <v>37</v>
      </c>
      <c r="H4032" s="1" t="n">
        <v>1649</v>
      </c>
      <c r="I4032" s="1" t="n">
        <v>251</v>
      </c>
      <c r="J4032" s="1" t="n">
        <v>555</v>
      </c>
      <c r="K4032" s="1" t="n">
        <v>0.452</v>
      </c>
      <c r="L4032" s="1" t="n">
        <v>15</v>
      </c>
      <c r="M4032" s="1" t="n">
        <v>55</v>
      </c>
      <c r="N4032" s="1" t="n">
        <v>0.273</v>
      </c>
      <c r="O4032" s="1" t="n">
        <v>106</v>
      </c>
      <c r="P4032" s="1" t="n">
        <v>162</v>
      </c>
      <c r="Q4032" s="1" t="n">
        <v>0.654</v>
      </c>
      <c r="R4032" s="1" t="n">
        <v>48</v>
      </c>
      <c r="S4032" s="1" t="n">
        <v>228</v>
      </c>
      <c r="T4032" s="1" t="n">
        <v>276</v>
      </c>
      <c r="U4032" s="1" t="n">
        <v>281</v>
      </c>
      <c r="V4032" s="1" t="n">
        <v>80</v>
      </c>
      <c r="W4032" s="1" t="n">
        <v>41</v>
      </c>
      <c r="X4032" s="1" t="n">
        <v>153</v>
      </c>
      <c r="Y4032" s="1" t="n">
        <v>162</v>
      </c>
      <c r="Z4032" s="1" t="n">
        <v>623</v>
      </c>
      <c r="AA4032" s="1" t="n">
        <v>13.9</v>
      </c>
      <c r="AB4032" s="1" t="n">
        <v>0.497</v>
      </c>
      <c r="AC4032" s="1" t="n">
        <v>1.2</v>
      </c>
      <c r="AD4032" s="1" t="n">
        <f aca="false">IF(F4032=0,0,Z4032/F4032)</f>
        <v>11.537037037037</v>
      </c>
      <c r="AE4032" s="1" t="str">
        <f aca="false">IFERROR(LEFT(C4032,FIND("-",C4032)-1),C4032)</f>
        <v>PG</v>
      </c>
      <c r="AF4032" s="1" t="str">
        <f aca="false">B4032&amp;"|"&amp;A4032</f>
        <v>Michael Carter-Williams|2016</v>
      </c>
      <c r="AG4032" s="1" t="n">
        <f aca="false">SUMPRODUCT(($A$2:$A$4670=A4032)*($Z$2:$Z$4670&gt;Z4032))+1</f>
        <v>165</v>
      </c>
    </row>
    <row r="4033" customFormat="false" ht="15" hidden="false" customHeight="false" outlineLevel="0" collapsed="false">
      <c r="A4033" s="1" t="n">
        <v>2016</v>
      </c>
      <c r="B4033" s="1" t="s">
        <v>943</v>
      </c>
      <c r="C4033" s="1" t="s">
        <v>123</v>
      </c>
      <c r="D4033" s="1" t="n">
        <v>22</v>
      </c>
      <c r="E4033" s="1" t="s">
        <v>1048</v>
      </c>
      <c r="F4033" s="1" t="n">
        <v>7</v>
      </c>
      <c r="G4033" s="1" t="n">
        <v>7</v>
      </c>
      <c r="H4033" s="1" t="n">
        <v>205</v>
      </c>
      <c r="I4033" s="1" t="n">
        <v>33</v>
      </c>
      <c r="J4033" s="1" t="n">
        <v>61</v>
      </c>
      <c r="K4033" s="1" t="n">
        <v>0.541</v>
      </c>
      <c r="L4033" s="1" t="n">
        <v>3</v>
      </c>
      <c r="M4033" s="1" t="n">
        <v>7</v>
      </c>
      <c r="N4033" s="1" t="n">
        <v>0.429</v>
      </c>
      <c r="O4033" s="1" t="n">
        <v>20</v>
      </c>
      <c r="P4033" s="1" t="n">
        <v>29</v>
      </c>
      <c r="Q4033" s="1" t="n">
        <v>0.69</v>
      </c>
      <c r="R4033" s="1" t="n">
        <v>12</v>
      </c>
      <c r="S4033" s="1" t="n">
        <v>33</v>
      </c>
      <c r="T4033" s="1" t="n">
        <v>45</v>
      </c>
      <c r="U4033" s="1" t="n">
        <v>9</v>
      </c>
      <c r="V4033" s="1" t="n">
        <v>3</v>
      </c>
      <c r="W4033" s="1" t="n">
        <v>3</v>
      </c>
      <c r="X4033" s="1" t="n">
        <v>8</v>
      </c>
      <c r="Y4033" s="1" t="n">
        <v>9</v>
      </c>
      <c r="Z4033" s="1" t="n">
        <v>89</v>
      </c>
      <c r="AA4033" s="1" t="n">
        <v>16.9</v>
      </c>
      <c r="AB4033" s="1" t="n">
        <v>0.603</v>
      </c>
      <c r="AC4033" s="1" t="n">
        <v>0.6</v>
      </c>
      <c r="AD4033" s="1" t="n">
        <f aca="false">IF(F4033=0,0,Z4033/F4033)</f>
        <v>12.7142857142857</v>
      </c>
      <c r="AE4033" s="1" t="str">
        <f aca="false">IFERROR(LEFT(C4033,FIND("-",C4033)-1),C4033)</f>
        <v>SF</v>
      </c>
      <c r="AF4033" s="1" t="str">
        <f aca="false">B4033&amp;"|"&amp;A4033</f>
        <v>Michael Kidd-Gilchrist|2016</v>
      </c>
      <c r="AG4033" s="1" t="n">
        <f aca="false">SUMPRODUCT(($A$2:$A$4670=A4033)*($Z$2:$Z$4670&gt;Z4033))+1</f>
        <v>391</v>
      </c>
    </row>
    <row r="4034" customFormat="false" ht="15" hidden="false" customHeight="false" outlineLevel="0" collapsed="false">
      <c r="A4034" s="1" t="n">
        <v>2016</v>
      </c>
      <c r="B4034" s="1" t="s">
        <v>456</v>
      </c>
      <c r="C4034" s="1" t="s">
        <v>102</v>
      </c>
      <c r="D4034" s="1" t="n">
        <v>28</v>
      </c>
      <c r="E4034" s="1" t="s">
        <v>140</v>
      </c>
      <c r="F4034" s="1" t="n">
        <v>56</v>
      </c>
      <c r="G4034" s="1" t="n">
        <v>56</v>
      </c>
      <c r="H4034" s="1" t="n">
        <v>1761</v>
      </c>
      <c r="I4034" s="1" t="n">
        <v>294</v>
      </c>
      <c r="J4034" s="1" t="n">
        <v>696</v>
      </c>
      <c r="K4034" s="1" t="n">
        <v>0.422</v>
      </c>
      <c r="L4034" s="1" t="n">
        <v>78</v>
      </c>
      <c r="M4034" s="1" t="n">
        <v>215</v>
      </c>
      <c r="N4034" s="1" t="n">
        <v>0.363</v>
      </c>
      <c r="O4034" s="1" t="n">
        <v>191</v>
      </c>
      <c r="P4034" s="1" t="n">
        <v>229</v>
      </c>
      <c r="Q4034" s="1" t="n">
        <v>0.834</v>
      </c>
      <c r="R4034" s="1" t="n">
        <v>26</v>
      </c>
      <c r="S4034" s="1" t="n">
        <v>138</v>
      </c>
      <c r="T4034" s="1" t="n">
        <v>164</v>
      </c>
      <c r="U4034" s="1" t="n">
        <v>342</v>
      </c>
      <c r="V4034" s="1" t="n">
        <v>67</v>
      </c>
      <c r="W4034" s="1" t="n">
        <v>16</v>
      </c>
      <c r="X4034" s="1" t="n">
        <v>84</v>
      </c>
      <c r="Y4034" s="1" t="n">
        <v>100</v>
      </c>
      <c r="Z4034" s="1" t="n">
        <v>857</v>
      </c>
      <c r="AA4034" s="1" t="n">
        <v>19.4</v>
      </c>
      <c r="AB4034" s="1" t="n">
        <v>0.538</v>
      </c>
      <c r="AC4034" s="1" t="n">
        <v>5.3</v>
      </c>
      <c r="AD4034" s="1" t="n">
        <f aca="false">IF(F4034=0,0,Z4034/F4034)</f>
        <v>15.3035714285714</v>
      </c>
      <c r="AE4034" s="1" t="str">
        <f aca="false">IFERROR(LEFT(C4034,FIND("-",C4034)-1),C4034)</f>
        <v>PG</v>
      </c>
      <c r="AF4034" s="1" t="str">
        <f aca="false">B4034&amp;"|"&amp;A4034</f>
        <v>Mike Conley|2016</v>
      </c>
      <c r="AG4034" s="1" t="n">
        <f aca="false">SUMPRODUCT(($A$2:$A$4670=A4034)*($Z$2:$Z$4670&gt;Z4034))+1</f>
        <v>106</v>
      </c>
    </row>
    <row r="4035" customFormat="false" ht="15" hidden="false" customHeight="false" outlineLevel="0" collapsed="false">
      <c r="A4035" s="1" t="n">
        <v>2016</v>
      </c>
      <c r="B4035" s="1" t="s">
        <v>457</v>
      </c>
      <c r="C4035" s="1" t="s">
        <v>123</v>
      </c>
      <c r="D4035" s="1" t="n">
        <v>35</v>
      </c>
      <c r="E4035" s="1" t="s">
        <v>106</v>
      </c>
      <c r="F4035" s="1" t="n">
        <v>31</v>
      </c>
      <c r="G4035" s="1" t="n">
        <v>30</v>
      </c>
      <c r="H4035" s="1" t="n">
        <v>703</v>
      </c>
      <c r="I4035" s="1" t="n">
        <v>77</v>
      </c>
      <c r="J4035" s="1" t="n">
        <v>188</v>
      </c>
      <c r="K4035" s="1" t="n">
        <v>0.41</v>
      </c>
      <c r="L4035" s="1" t="n">
        <v>39</v>
      </c>
      <c r="M4035" s="1" t="n">
        <v>99</v>
      </c>
      <c r="N4035" s="1" t="n">
        <v>0.394</v>
      </c>
      <c r="O4035" s="1" t="n">
        <v>29</v>
      </c>
      <c r="P4035" s="1" t="n">
        <v>37</v>
      </c>
      <c r="Q4035" s="1" t="n">
        <v>0.784</v>
      </c>
      <c r="R4035" s="1" t="n">
        <v>8</v>
      </c>
      <c r="S4035" s="1" t="n">
        <v>75</v>
      </c>
      <c r="T4035" s="1" t="n">
        <v>83</v>
      </c>
      <c r="U4035" s="1" t="n">
        <v>39</v>
      </c>
      <c r="V4035" s="1" t="n">
        <v>14</v>
      </c>
      <c r="W4035" s="1" t="n">
        <v>10</v>
      </c>
      <c r="X4035" s="1" t="n">
        <v>26</v>
      </c>
      <c r="Y4035" s="1" t="n">
        <v>66</v>
      </c>
      <c r="Z4035" s="1" t="n">
        <v>222</v>
      </c>
      <c r="AA4035" s="1" t="n">
        <v>9.1</v>
      </c>
      <c r="AB4035" s="1" t="n">
        <v>0.543</v>
      </c>
      <c r="AC4035" s="1" t="n">
        <v>0.9</v>
      </c>
      <c r="AD4035" s="1" t="n">
        <f aca="false">IF(F4035=0,0,Z4035/F4035)</f>
        <v>7.16129032258065</v>
      </c>
      <c r="AE4035" s="1" t="str">
        <f aca="false">IFERROR(LEFT(C4035,FIND("-",C4035)-1),C4035)</f>
        <v>SF</v>
      </c>
      <c r="AF4035" s="1" t="str">
        <f aca="false">B4035&amp;"|"&amp;A4035</f>
        <v>Mike Dunleavy|2016</v>
      </c>
      <c r="AG4035" s="1" t="n">
        <f aca="false">SUMPRODUCT(($A$2:$A$4670=A4035)*($Z$2:$Z$4670&gt;Z4035))+1</f>
        <v>326</v>
      </c>
    </row>
    <row r="4036" customFormat="false" ht="15" hidden="false" customHeight="false" outlineLevel="0" collapsed="false">
      <c r="A4036" s="1" t="n">
        <v>2016</v>
      </c>
      <c r="B4036" s="1" t="s">
        <v>460</v>
      </c>
      <c r="C4036" s="1" t="s">
        <v>123</v>
      </c>
      <c r="D4036" s="1" t="n">
        <v>35</v>
      </c>
      <c r="E4036" s="1" t="s">
        <v>129</v>
      </c>
      <c r="F4036" s="1" t="n">
        <v>47</v>
      </c>
      <c r="G4036" s="1" t="n">
        <v>2</v>
      </c>
      <c r="H4036" s="1" t="n">
        <v>373</v>
      </c>
      <c r="I4036" s="1" t="n">
        <v>22</v>
      </c>
      <c r="J4036" s="1" t="n">
        <v>62</v>
      </c>
      <c r="K4036" s="1" t="n">
        <v>0.355</v>
      </c>
      <c r="L4036" s="1" t="n">
        <v>19</v>
      </c>
      <c r="M4036" s="1" t="n">
        <v>52</v>
      </c>
      <c r="N4036" s="1" t="n">
        <v>0.365</v>
      </c>
      <c r="O4036" s="1" t="n">
        <v>0</v>
      </c>
      <c r="P4036" s="1" t="n">
        <v>0</v>
      </c>
      <c r="R4036" s="1" t="n">
        <v>6</v>
      </c>
      <c r="S4036" s="1" t="n">
        <v>47</v>
      </c>
      <c r="T4036" s="1" t="n">
        <v>53</v>
      </c>
      <c r="U4036" s="1" t="n">
        <v>40</v>
      </c>
      <c r="V4036" s="1" t="n">
        <v>13</v>
      </c>
      <c r="W4036" s="1" t="n">
        <v>4</v>
      </c>
      <c r="X4036" s="1" t="n">
        <v>17</v>
      </c>
      <c r="Y4036" s="1" t="n">
        <v>53</v>
      </c>
      <c r="Z4036" s="1" t="n">
        <v>63</v>
      </c>
      <c r="AA4036" s="1" t="n">
        <v>6.5</v>
      </c>
      <c r="AB4036" s="1" t="n">
        <v>0.508</v>
      </c>
      <c r="AC4036" s="1" t="n">
        <v>0.3</v>
      </c>
      <c r="AD4036" s="1" t="n">
        <f aca="false">IF(F4036=0,0,Z4036/F4036)</f>
        <v>1.34042553191489</v>
      </c>
      <c r="AE4036" s="1" t="str">
        <f aca="false">IFERROR(LEFT(C4036,FIND("-",C4036)-1),C4036)</f>
        <v>SF</v>
      </c>
      <c r="AF4036" s="1" t="str">
        <f aca="false">B4036&amp;"|"&amp;A4036</f>
        <v>Mike Miller|2016</v>
      </c>
      <c r="AG4036" s="1" t="n">
        <f aca="false">SUMPRODUCT(($A$2:$A$4670=A4036)*($Z$2:$Z$4670&gt;Z4036))+1</f>
        <v>411</v>
      </c>
    </row>
    <row r="4037" customFormat="false" ht="15" hidden="false" customHeight="false" outlineLevel="0" collapsed="false">
      <c r="A4037" s="1" t="n">
        <v>2016</v>
      </c>
      <c r="B4037" s="1" t="s">
        <v>1011</v>
      </c>
      <c r="C4037" s="1" t="s">
        <v>105</v>
      </c>
      <c r="D4037" s="1" t="n">
        <v>24</v>
      </c>
      <c r="E4037" s="1" t="s">
        <v>110</v>
      </c>
      <c r="F4037" s="1" t="n">
        <v>60</v>
      </c>
      <c r="G4037" s="1" t="n">
        <v>0</v>
      </c>
      <c r="H4037" s="1" t="n">
        <v>565</v>
      </c>
      <c r="I4037" s="1" t="n">
        <v>76</v>
      </c>
      <c r="J4037" s="1" t="n">
        <v>152</v>
      </c>
      <c r="K4037" s="1" t="n">
        <v>0.5</v>
      </c>
      <c r="L4037" s="1" t="n">
        <v>12</v>
      </c>
      <c r="M4037" s="1" t="n">
        <v>39</v>
      </c>
      <c r="N4037" s="1" t="n">
        <v>0.308</v>
      </c>
      <c r="O4037" s="1" t="n">
        <v>31</v>
      </c>
      <c r="P4037" s="1" t="n">
        <v>39</v>
      </c>
      <c r="Q4037" s="1" t="n">
        <v>0.795</v>
      </c>
      <c r="R4037" s="1" t="n">
        <v>38</v>
      </c>
      <c r="S4037" s="1" t="n">
        <v>79</v>
      </c>
      <c r="T4037" s="1" t="n">
        <v>117</v>
      </c>
      <c r="U4037" s="1" t="n">
        <v>34</v>
      </c>
      <c r="V4037" s="1" t="n">
        <v>13</v>
      </c>
      <c r="W4037" s="1" t="n">
        <v>27</v>
      </c>
      <c r="X4037" s="1" t="n">
        <v>27</v>
      </c>
      <c r="Y4037" s="1" t="n">
        <v>72</v>
      </c>
      <c r="Z4037" s="1" t="n">
        <v>195</v>
      </c>
      <c r="AA4037" s="1" t="n">
        <v>13.6</v>
      </c>
      <c r="AB4037" s="1" t="n">
        <v>0.576</v>
      </c>
      <c r="AC4037" s="1" t="n">
        <v>1.6</v>
      </c>
      <c r="AD4037" s="1" t="n">
        <f aca="false">IF(F4037=0,0,Z4037/F4037)</f>
        <v>3.25</v>
      </c>
      <c r="AE4037" s="1" t="str">
        <f aca="false">IFERROR(LEFT(C4037,FIND("-",C4037)-1),C4037)</f>
        <v>C</v>
      </c>
      <c r="AF4037" s="1" t="str">
        <f aca="false">B4037&amp;"|"&amp;A4037</f>
        <v>Mike Muscala|2016</v>
      </c>
      <c r="AG4037" s="1" t="n">
        <f aca="false">SUMPRODUCT(($A$2:$A$4670=A4037)*($Z$2:$Z$4670&gt;Z4037))+1</f>
        <v>339</v>
      </c>
    </row>
    <row r="4038" customFormat="false" ht="15" hidden="false" customHeight="false" outlineLevel="0" collapsed="false">
      <c r="A4038" s="1" t="n">
        <v>2016</v>
      </c>
      <c r="B4038" s="1" t="s">
        <v>944</v>
      </c>
      <c r="C4038" s="1" t="s">
        <v>92</v>
      </c>
      <c r="D4038" s="1" t="n">
        <v>27</v>
      </c>
      <c r="E4038" s="1" t="s">
        <v>110</v>
      </c>
      <c r="F4038" s="1" t="n">
        <v>75</v>
      </c>
      <c r="G4038" s="1" t="n">
        <v>0</v>
      </c>
      <c r="H4038" s="1" t="n">
        <v>1146</v>
      </c>
      <c r="I4038" s="1" t="n">
        <v>176</v>
      </c>
      <c r="J4038" s="1" t="n">
        <v>376</v>
      </c>
      <c r="K4038" s="1" t="n">
        <v>0.468</v>
      </c>
      <c r="L4038" s="1" t="n">
        <v>62</v>
      </c>
      <c r="M4038" s="1" t="n">
        <v>158</v>
      </c>
      <c r="N4038" s="1" t="n">
        <v>0.392</v>
      </c>
      <c r="O4038" s="1" t="n">
        <v>50</v>
      </c>
      <c r="P4038" s="1" t="n">
        <v>63</v>
      </c>
      <c r="Q4038" s="1" t="n">
        <v>0.794</v>
      </c>
      <c r="R4038" s="1" t="n">
        <v>53</v>
      </c>
      <c r="S4038" s="1" t="n">
        <v>153</v>
      </c>
      <c r="T4038" s="1" t="n">
        <v>206</v>
      </c>
      <c r="U4038" s="1" t="n">
        <v>78</v>
      </c>
      <c r="V4038" s="1" t="n">
        <v>25</v>
      </c>
      <c r="W4038" s="1" t="n">
        <v>17</v>
      </c>
      <c r="X4038" s="1" t="n">
        <v>42</v>
      </c>
      <c r="Y4038" s="1" t="n">
        <v>102</v>
      </c>
      <c r="Z4038" s="1" t="n">
        <v>464</v>
      </c>
      <c r="AA4038" s="1" t="n">
        <v>14</v>
      </c>
      <c r="AB4038" s="1" t="n">
        <v>0.575</v>
      </c>
      <c r="AC4038" s="1" t="n">
        <v>3.2</v>
      </c>
      <c r="AD4038" s="1" t="n">
        <f aca="false">IF(F4038=0,0,Z4038/F4038)</f>
        <v>6.18666666666667</v>
      </c>
      <c r="AE4038" s="1" t="str">
        <f aca="false">IFERROR(LEFT(C4038,FIND("-",C4038)-1),C4038)</f>
        <v>PF</v>
      </c>
      <c r="AF4038" s="1" t="str">
        <f aca="false">B4038&amp;"|"&amp;A4038</f>
        <v>Mike Scott|2016</v>
      </c>
      <c r="AG4038" s="1" t="n">
        <f aca="false">SUMPRODUCT(($A$2:$A$4670=A4038)*($Z$2:$Z$4670&gt;Z4038))+1</f>
        <v>231</v>
      </c>
    </row>
    <row r="4039" customFormat="false" ht="15" hidden="false" customHeight="false" outlineLevel="0" collapsed="false">
      <c r="A4039" s="1" t="n">
        <v>2016</v>
      </c>
      <c r="B4039" s="1" t="s">
        <v>945</v>
      </c>
      <c r="C4039" s="1" t="s">
        <v>105</v>
      </c>
      <c r="D4039" s="1" t="n">
        <v>27</v>
      </c>
      <c r="E4039" s="1" t="s">
        <v>152</v>
      </c>
      <c r="F4039" s="1" t="n">
        <v>61</v>
      </c>
      <c r="G4039" s="1" t="n">
        <v>14</v>
      </c>
      <c r="H4039" s="1" t="n">
        <v>870</v>
      </c>
      <c r="I4039" s="1" t="n">
        <v>140</v>
      </c>
      <c r="J4039" s="1" t="n">
        <v>233</v>
      </c>
      <c r="K4039" s="1" t="n">
        <v>0.601</v>
      </c>
      <c r="L4039" s="1" t="n">
        <v>0</v>
      </c>
      <c r="M4039" s="1" t="n">
        <v>0</v>
      </c>
      <c r="O4039" s="1" t="n">
        <v>34</v>
      </c>
      <c r="P4039" s="1" t="n">
        <v>59</v>
      </c>
      <c r="Q4039" s="1" t="n">
        <v>0.576</v>
      </c>
      <c r="R4039" s="1" t="n">
        <v>94</v>
      </c>
      <c r="S4039" s="1" t="n">
        <v>138</v>
      </c>
      <c r="T4039" s="1" t="n">
        <v>232</v>
      </c>
      <c r="U4039" s="1" t="n">
        <v>16</v>
      </c>
      <c r="V4039" s="1" t="n">
        <v>21</v>
      </c>
      <c r="W4039" s="1" t="n">
        <v>50</v>
      </c>
      <c r="X4039" s="1" t="n">
        <v>40</v>
      </c>
      <c r="Y4039" s="1" t="n">
        <v>73</v>
      </c>
      <c r="Z4039" s="1" t="n">
        <v>314</v>
      </c>
      <c r="AA4039" s="1" t="n">
        <v>17.4</v>
      </c>
      <c r="AB4039" s="1" t="n">
        <v>0.606</v>
      </c>
      <c r="AC4039" s="1" t="n">
        <v>2.2</v>
      </c>
      <c r="AD4039" s="1" t="n">
        <f aca="false">IF(F4039=0,0,Z4039/F4039)</f>
        <v>5.14754098360656</v>
      </c>
      <c r="AE4039" s="1" t="str">
        <f aca="false">IFERROR(LEFT(C4039,FIND("-",C4039)-1),C4039)</f>
        <v>C</v>
      </c>
      <c r="AF4039" s="1" t="str">
        <f aca="false">B4039&amp;"|"&amp;A4039</f>
        <v>Miles Plumlee|2016</v>
      </c>
      <c r="AG4039" s="1" t="n">
        <f aca="false">SUMPRODUCT(($A$2:$A$4670=A4039)*($Z$2:$Z$4670&gt;Z4039))+1</f>
        <v>290</v>
      </c>
    </row>
    <row r="4040" customFormat="false" ht="15" hidden="false" customHeight="false" outlineLevel="0" collapsed="false">
      <c r="A4040" s="1" t="n">
        <v>2016</v>
      </c>
      <c r="B4040" s="1" t="s">
        <v>946</v>
      </c>
      <c r="C4040" s="1" t="s">
        <v>92</v>
      </c>
      <c r="D4040" s="1" t="n">
        <v>30</v>
      </c>
      <c r="E4040" s="1" t="s">
        <v>124</v>
      </c>
      <c r="F4040" s="1" t="n">
        <v>79</v>
      </c>
      <c r="G4040" s="1" t="n">
        <v>1</v>
      </c>
      <c r="H4040" s="1" t="n">
        <v>1686</v>
      </c>
      <c r="I4040" s="1" t="n">
        <v>332</v>
      </c>
      <c r="J4040" s="1" t="n">
        <v>777</v>
      </c>
      <c r="K4040" s="1" t="n">
        <v>0.427</v>
      </c>
      <c r="L4040" s="1" t="n">
        <v>181</v>
      </c>
      <c r="M4040" s="1" t="n">
        <v>460</v>
      </c>
      <c r="N4040" s="1" t="n">
        <v>0.393</v>
      </c>
      <c r="O4040" s="1" t="n">
        <v>120</v>
      </c>
      <c r="P4040" s="1" t="n">
        <v>155</v>
      </c>
      <c r="Q4040" s="1" t="n">
        <v>0.774</v>
      </c>
      <c r="R4040" s="1" t="n">
        <v>55</v>
      </c>
      <c r="S4040" s="1" t="n">
        <v>247</v>
      </c>
      <c r="T4040" s="1" t="n">
        <v>302</v>
      </c>
      <c r="U4040" s="1" t="n">
        <v>89</v>
      </c>
      <c r="V4040" s="1" t="n">
        <v>32</v>
      </c>
      <c r="W4040" s="1" t="n">
        <v>21</v>
      </c>
      <c r="X4040" s="1" t="n">
        <v>84</v>
      </c>
      <c r="Y4040" s="1" t="n">
        <v>159</v>
      </c>
      <c r="Z4040" s="1" t="n">
        <v>965</v>
      </c>
      <c r="AA4040" s="1" t="n">
        <v>16.2</v>
      </c>
      <c r="AB4040" s="1" t="n">
        <v>0.571</v>
      </c>
      <c r="AC4040" s="1" t="n">
        <v>3.8</v>
      </c>
      <c r="AD4040" s="1" t="n">
        <f aca="false">IF(F4040=0,0,Z4040/F4040)</f>
        <v>12.2151898734177</v>
      </c>
      <c r="AE4040" s="1" t="str">
        <f aca="false">IFERROR(LEFT(C4040,FIND("-",C4040)-1),C4040)</f>
        <v>PF</v>
      </c>
      <c r="AF4040" s="1" t="str">
        <f aca="false">B4040&amp;"|"&amp;A4040</f>
        <v>Mirza Teletovic|2016</v>
      </c>
      <c r="AG4040" s="1" t="n">
        <f aca="false">SUMPRODUCT(($A$2:$A$4670=A4040)*($Z$2:$Z$4670&gt;Z4040))+1</f>
        <v>84</v>
      </c>
    </row>
    <row r="4041" customFormat="false" ht="15" hidden="false" customHeight="false" outlineLevel="0" collapsed="false">
      <c r="A4041" s="1" t="n">
        <v>2016</v>
      </c>
      <c r="B4041" s="1" t="s">
        <v>1105</v>
      </c>
      <c r="C4041" s="1" t="s">
        <v>92</v>
      </c>
      <c r="D4041" s="1" t="n">
        <v>23</v>
      </c>
      <c r="E4041" s="1" t="s">
        <v>609</v>
      </c>
      <c r="F4041" s="1" t="n">
        <v>20</v>
      </c>
      <c r="G4041" s="1" t="n">
        <v>0</v>
      </c>
      <c r="H4041" s="1" t="n">
        <v>72</v>
      </c>
      <c r="I4041" s="1" t="n">
        <v>11</v>
      </c>
      <c r="J4041" s="1" t="n">
        <v>23</v>
      </c>
      <c r="K4041" s="1" t="n">
        <v>0.478</v>
      </c>
      <c r="L4041" s="1" t="n">
        <v>0</v>
      </c>
      <c r="M4041" s="1" t="n">
        <v>4</v>
      </c>
      <c r="N4041" s="1" t="n">
        <v>0</v>
      </c>
      <c r="O4041" s="1" t="n">
        <v>4</v>
      </c>
      <c r="P4041" s="1" t="n">
        <v>10</v>
      </c>
      <c r="Q4041" s="1" t="n">
        <v>0.4</v>
      </c>
      <c r="R4041" s="1" t="n">
        <v>4</v>
      </c>
      <c r="S4041" s="1" t="n">
        <v>14</v>
      </c>
      <c r="T4041" s="1" t="n">
        <v>18</v>
      </c>
      <c r="U4041" s="1" t="n">
        <v>3</v>
      </c>
      <c r="V4041" s="1" t="n">
        <v>1</v>
      </c>
      <c r="W4041" s="1" t="n">
        <v>2</v>
      </c>
      <c r="X4041" s="1" t="n">
        <v>7</v>
      </c>
      <c r="Y4041" s="1" t="n">
        <v>10</v>
      </c>
      <c r="Z4041" s="1" t="n">
        <v>26</v>
      </c>
      <c r="AA4041" s="1" t="n">
        <v>7.4</v>
      </c>
      <c r="AB4041" s="1" t="n">
        <v>0.474</v>
      </c>
      <c r="AC4041" s="1" t="n">
        <v>0</v>
      </c>
      <c r="AD4041" s="1" t="n">
        <f aca="false">IF(F4041=0,0,Z4041/F4041)</f>
        <v>1.3</v>
      </c>
      <c r="AE4041" s="1" t="str">
        <f aca="false">IFERROR(LEFT(C4041,FIND("-",C4041)-1),C4041)</f>
        <v>PF</v>
      </c>
      <c r="AF4041" s="1" t="str">
        <f aca="false">B4041&amp;"|"&amp;A4041</f>
        <v>Mitch McGary|2016</v>
      </c>
      <c r="AG4041" s="1" t="n">
        <f aca="false">SUMPRODUCT(($A$2:$A$4670=A4041)*($Z$2:$Z$4670&gt;Z4041))+1</f>
        <v>434</v>
      </c>
    </row>
    <row r="4042" customFormat="false" ht="15" hidden="false" customHeight="false" outlineLevel="0" collapsed="false">
      <c r="A4042" s="1" t="n">
        <v>2016</v>
      </c>
      <c r="B4042" s="1" t="s">
        <v>463</v>
      </c>
      <c r="C4042" s="1" t="s">
        <v>102</v>
      </c>
      <c r="D4042" s="1" t="n">
        <v>33</v>
      </c>
      <c r="E4042" s="1" t="s">
        <v>135</v>
      </c>
      <c r="F4042" s="1" t="n">
        <v>41</v>
      </c>
      <c r="G4042" s="1" t="n">
        <v>14</v>
      </c>
      <c r="H4042" s="1" t="n">
        <v>748</v>
      </c>
      <c r="I4042" s="1" t="n">
        <v>132</v>
      </c>
      <c r="J4042" s="1" t="n">
        <v>302</v>
      </c>
      <c r="K4042" s="1" t="n">
        <v>0.437</v>
      </c>
      <c r="L4042" s="1" t="n">
        <v>36</v>
      </c>
      <c r="M4042" s="1" t="n">
        <v>102</v>
      </c>
      <c r="N4042" s="1" t="n">
        <v>0.353</v>
      </c>
      <c r="O4042" s="1" t="n">
        <v>38</v>
      </c>
      <c r="P4042" s="1" t="n">
        <v>42</v>
      </c>
      <c r="Q4042" s="1" t="n">
        <v>0.905</v>
      </c>
      <c r="R4042" s="1" t="n">
        <v>6</v>
      </c>
      <c r="S4042" s="1" t="n">
        <v>66</v>
      </c>
      <c r="T4042" s="1" t="n">
        <v>72</v>
      </c>
      <c r="U4042" s="1" t="n">
        <v>98</v>
      </c>
      <c r="V4042" s="1" t="n">
        <v>14</v>
      </c>
      <c r="W4042" s="1" t="n">
        <v>5</v>
      </c>
      <c r="X4042" s="1" t="n">
        <v>57</v>
      </c>
      <c r="Y4042" s="1" t="n">
        <v>60</v>
      </c>
      <c r="Z4042" s="1" t="n">
        <v>338</v>
      </c>
      <c r="AA4042" s="1" t="n">
        <v>12.4</v>
      </c>
      <c r="AB4042" s="1" t="n">
        <v>0.527</v>
      </c>
      <c r="AC4042" s="1" t="n">
        <v>1.1</v>
      </c>
      <c r="AD4042" s="1" t="n">
        <f aca="false">IF(F4042=0,0,Z4042/F4042)</f>
        <v>8.24390243902439</v>
      </c>
      <c r="AE4042" s="1" t="str">
        <f aca="false">IFERROR(LEFT(C4042,FIND("-",C4042)-1),C4042)</f>
        <v>PG</v>
      </c>
      <c r="AF4042" s="1" t="str">
        <f aca="false">B4042&amp;"|"&amp;A4042</f>
        <v>Mo Williams|2016</v>
      </c>
      <c r="AG4042" s="1" t="n">
        <f aca="false">SUMPRODUCT(($A$2:$A$4670=A4042)*($Z$2:$Z$4670&gt;Z4042))+1</f>
        <v>276</v>
      </c>
    </row>
    <row r="4043" customFormat="false" ht="15" hidden="false" customHeight="false" outlineLevel="0" collapsed="false">
      <c r="A4043" s="1" t="n">
        <v>2016</v>
      </c>
      <c r="B4043" s="1" t="s">
        <v>464</v>
      </c>
      <c r="C4043" s="1" t="s">
        <v>128</v>
      </c>
      <c r="D4043" s="1" t="n">
        <v>30</v>
      </c>
      <c r="E4043" s="1" t="s">
        <v>145</v>
      </c>
      <c r="F4043" s="1" t="n">
        <v>81</v>
      </c>
      <c r="G4043" s="1" t="n">
        <v>81</v>
      </c>
      <c r="H4043" s="1" t="n">
        <v>2734</v>
      </c>
      <c r="I4043" s="1" t="n">
        <v>436</v>
      </c>
      <c r="J4043" s="1" t="n">
        <v>1021</v>
      </c>
      <c r="K4043" s="1" t="n">
        <v>0.427</v>
      </c>
      <c r="L4043" s="1" t="n">
        <v>87</v>
      </c>
      <c r="M4043" s="1" t="n">
        <v>282</v>
      </c>
      <c r="N4043" s="1" t="n">
        <v>0.309</v>
      </c>
      <c r="O4043" s="1" t="n">
        <v>162</v>
      </c>
      <c r="P4043" s="1" t="n">
        <v>206</v>
      </c>
      <c r="Q4043" s="1" t="n">
        <v>0.786</v>
      </c>
      <c r="R4043" s="1" t="n">
        <v>42</v>
      </c>
      <c r="S4043" s="1" t="n">
        <v>229</v>
      </c>
      <c r="T4043" s="1" t="n">
        <v>271</v>
      </c>
      <c r="U4043" s="1" t="n">
        <v>383</v>
      </c>
      <c r="V4043" s="1" t="n">
        <v>150</v>
      </c>
      <c r="W4043" s="1" t="n">
        <v>37</v>
      </c>
      <c r="X4043" s="1" t="n">
        <v>203</v>
      </c>
      <c r="Y4043" s="1" t="n">
        <v>174</v>
      </c>
      <c r="Z4043" s="1" t="n">
        <v>1121</v>
      </c>
      <c r="AA4043" s="1" t="n">
        <v>13.7</v>
      </c>
      <c r="AB4043" s="1" t="n">
        <v>0.504</v>
      </c>
      <c r="AC4043" s="1" t="n">
        <v>4.3</v>
      </c>
      <c r="AD4043" s="1" t="n">
        <f aca="false">IF(F4043=0,0,Z4043/F4043)</f>
        <v>13.8395061728395</v>
      </c>
      <c r="AE4043" s="1" t="str">
        <f aca="false">IFERROR(LEFT(C4043,FIND("-",C4043)-1),C4043)</f>
        <v>SG</v>
      </c>
      <c r="AF4043" s="1" t="str">
        <f aca="false">B4043&amp;"|"&amp;A4043</f>
        <v>Monta Ellis|2016</v>
      </c>
      <c r="AG4043" s="1" t="n">
        <f aca="false">SUMPRODUCT(($A$2:$A$4670=A4043)*($Z$2:$Z$4670&gt;Z4043))+1</f>
        <v>52</v>
      </c>
    </row>
    <row r="4044" customFormat="false" ht="15" hidden="false" customHeight="false" outlineLevel="0" collapsed="false">
      <c r="A4044" s="1" t="n">
        <v>2016</v>
      </c>
      <c r="B4044" s="1" t="s">
        <v>1176</v>
      </c>
      <c r="C4044" s="1" t="s">
        <v>92</v>
      </c>
      <c r="D4044" s="1" t="n">
        <v>22</v>
      </c>
      <c r="E4044" s="1" t="s">
        <v>103</v>
      </c>
      <c r="F4044" s="1" t="n">
        <v>39</v>
      </c>
      <c r="G4044" s="1" t="n">
        <v>1</v>
      </c>
      <c r="H4044" s="1" t="n">
        <v>379</v>
      </c>
      <c r="I4044" s="1" t="n">
        <v>58</v>
      </c>
      <c r="J4044" s="1" t="n">
        <v>90</v>
      </c>
      <c r="K4044" s="1" t="n">
        <v>0.644</v>
      </c>
      <c r="L4044" s="1" t="n">
        <v>0</v>
      </c>
      <c r="M4044" s="1" t="n">
        <v>1</v>
      </c>
      <c r="N4044" s="1" t="n">
        <v>0</v>
      </c>
      <c r="O4044" s="1" t="n">
        <v>24</v>
      </c>
      <c r="P4044" s="1" t="n">
        <v>46</v>
      </c>
      <c r="Q4044" s="1" t="n">
        <v>0.522</v>
      </c>
      <c r="R4044" s="1" t="n">
        <v>25</v>
      </c>
      <c r="S4044" s="1" t="n">
        <v>40</v>
      </c>
      <c r="T4044" s="1" t="n">
        <v>65</v>
      </c>
      <c r="U4044" s="1" t="n">
        <v>17</v>
      </c>
      <c r="V4044" s="1" t="n">
        <v>11</v>
      </c>
      <c r="W4044" s="1" t="n">
        <v>11</v>
      </c>
      <c r="X4044" s="1" t="n">
        <v>17</v>
      </c>
      <c r="Y4044" s="1" t="n">
        <v>48</v>
      </c>
      <c r="Z4044" s="1" t="n">
        <v>140</v>
      </c>
      <c r="AA4044" s="1" t="n">
        <v>14.6</v>
      </c>
      <c r="AB4044" s="1" t="n">
        <v>0.635</v>
      </c>
      <c r="AC4044" s="1" t="n">
        <v>0.9</v>
      </c>
      <c r="AD4044" s="1" t="n">
        <f aca="false">IF(F4044=0,0,Z4044/F4044)</f>
        <v>3.58974358974359</v>
      </c>
      <c r="AE4044" s="1" t="str">
        <f aca="false">IFERROR(LEFT(C4044,FIND("-",C4044)-1),C4044)</f>
        <v>PF</v>
      </c>
      <c r="AF4044" s="1" t="str">
        <f aca="false">B4044&amp;"|"&amp;A4044</f>
        <v>Montrezl Harrell|2016</v>
      </c>
      <c r="AG4044" s="1" t="n">
        <f aca="false">SUMPRODUCT(($A$2:$A$4670=A4044)*($Z$2:$Z$4670&gt;Z4044))+1</f>
        <v>360</v>
      </c>
    </row>
    <row r="4045" customFormat="false" ht="15" hidden="false" customHeight="false" outlineLevel="0" collapsed="false">
      <c r="A4045" s="1" t="n">
        <v>2016</v>
      </c>
      <c r="B4045" s="1" t="s">
        <v>1177</v>
      </c>
      <c r="C4045" s="1" t="s">
        <v>105</v>
      </c>
      <c r="D4045" s="1" t="n">
        <v>19</v>
      </c>
      <c r="E4045" s="1" t="s">
        <v>145</v>
      </c>
      <c r="F4045" s="1" t="n">
        <v>60</v>
      </c>
      <c r="G4045" s="1" t="n">
        <v>30</v>
      </c>
      <c r="H4045" s="1" t="n">
        <v>1367</v>
      </c>
      <c r="I4045" s="1" t="n">
        <v>264</v>
      </c>
      <c r="J4045" s="1" t="n">
        <v>530</v>
      </c>
      <c r="K4045" s="1" t="n">
        <v>0.498</v>
      </c>
      <c r="L4045" s="1" t="n">
        <v>3</v>
      </c>
      <c r="M4045" s="1" t="n">
        <v>14</v>
      </c>
      <c r="N4045" s="1" t="n">
        <v>0.214</v>
      </c>
      <c r="O4045" s="1" t="n">
        <v>88</v>
      </c>
      <c r="P4045" s="1" t="n">
        <v>121</v>
      </c>
      <c r="Q4045" s="1" t="n">
        <v>0.727</v>
      </c>
      <c r="R4045" s="1" t="n">
        <v>68</v>
      </c>
      <c r="S4045" s="1" t="n">
        <v>264</v>
      </c>
      <c r="T4045" s="1" t="n">
        <v>332</v>
      </c>
      <c r="U4045" s="1" t="n">
        <v>41</v>
      </c>
      <c r="V4045" s="1" t="n">
        <v>25</v>
      </c>
      <c r="W4045" s="1" t="n">
        <v>86</v>
      </c>
      <c r="X4045" s="1" t="n">
        <v>67</v>
      </c>
      <c r="Y4045" s="1" t="n">
        <v>158</v>
      </c>
      <c r="Z4045" s="1" t="n">
        <v>619</v>
      </c>
      <c r="AA4045" s="1" t="n">
        <v>15.4</v>
      </c>
      <c r="AB4045" s="1" t="n">
        <v>0.531</v>
      </c>
      <c r="AC4045" s="1" t="n">
        <v>3.1</v>
      </c>
      <c r="AD4045" s="1" t="n">
        <f aca="false">IF(F4045=0,0,Z4045/F4045)</f>
        <v>10.3166666666667</v>
      </c>
      <c r="AE4045" s="1" t="str">
        <f aca="false">IFERROR(LEFT(C4045,FIND("-",C4045)-1),C4045)</f>
        <v>C</v>
      </c>
      <c r="AF4045" s="1" t="str">
        <f aca="false">B4045&amp;"|"&amp;A4045</f>
        <v>Myles Turner|2016</v>
      </c>
      <c r="AG4045" s="1" t="n">
        <f aca="false">SUMPRODUCT(($A$2:$A$4670=A4045)*($Z$2:$Z$4670&gt;Z4045))+1</f>
        <v>166</v>
      </c>
    </row>
    <row r="4046" customFormat="false" ht="15" hidden="false" customHeight="false" outlineLevel="0" collapsed="false">
      <c r="A4046" s="1" t="n">
        <v>2016</v>
      </c>
      <c r="B4046" s="1" t="s">
        <v>468</v>
      </c>
      <c r="C4046" s="1" t="s">
        <v>102</v>
      </c>
      <c r="D4046" s="1" t="n">
        <v>31</v>
      </c>
      <c r="E4046" s="1" t="s">
        <v>969</v>
      </c>
      <c r="F4046" s="1" t="n">
        <v>2</v>
      </c>
      <c r="G4046" s="1" t="n">
        <v>1</v>
      </c>
      <c r="H4046" s="1" t="n">
        <v>23</v>
      </c>
      <c r="I4046" s="1" t="n">
        <v>0</v>
      </c>
      <c r="J4046" s="1" t="n">
        <v>1</v>
      </c>
      <c r="K4046" s="1" t="n">
        <v>0</v>
      </c>
      <c r="L4046" s="1" t="n">
        <v>0</v>
      </c>
      <c r="M4046" s="1" t="n">
        <v>1</v>
      </c>
      <c r="N4046" s="1" t="n">
        <v>0</v>
      </c>
      <c r="O4046" s="1" t="n">
        <v>0</v>
      </c>
      <c r="P4046" s="1" t="n">
        <v>0</v>
      </c>
      <c r="R4046" s="1" t="n">
        <v>0</v>
      </c>
      <c r="S4046" s="1" t="n">
        <v>0</v>
      </c>
      <c r="T4046" s="1" t="n">
        <v>0</v>
      </c>
      <c r="U4046" s="1" t="n">
        <v>4</v>
      </c>
      <c r="V4046" s="1" t="n">
        <v>1</v>
      </c>
      <c r="W4046" s="1" t="n">
        <v>0</v>
      </c>
      <c r="X4046" s="1" t="n">
        <v>0</v>
      </c>
      <c r="Y4046" s="1" t="n">
        <v>5</v>
      </c>
      <c r="Z4046" s="1" t="n">
        <v>0</v>
      </c>
      <c r="AA4046" s="1" t="n">
        <v>2.6</v>
      </c>
      <c r="AB4046" s="1" t="n">
        <v>0</v>
      </c>
      <c r="AC4046" s="1" t="n">
        <v>0</v>
      </c>
      <c r="AD4046" s="1" t="n">
        <f aca="false">IF(F4046=0,0,Z4046/F4046)</f>
        <v>0</v>
      </c>
      <c r="AE4046" s="1" t="str">
        <f aca="false">IFERROR(LEFT(C4046,FIND("-",C4046)-1),C4046)</f>
        <v>PG</v>
      </c>
      <c r="AF4046" s="1" t="str">
        <f aca="false">B4046&amp;"|"&amp;A4046</f>
        <v>Nate Robinson|2016</v>
      </c>
      <c r="AG4046" s="1" t="n">
        <f aca="false">SUMPRODUCT(($A$2:$A$4670=A4046)*($Z$2:$Z$4670&gt;Z4046))+1</f>
        <v>474</v>
      </c>
    </row>
    <row r="4047" customFormat="false" ht="15" hidden="false" customHeight="false" outlineLevel="0" collapsed="false">
      <c r="A4047" s="1" t="n">
        <v>2016</v>
      </c>
      <c r="B4047" s="1" t="s">
        <v>469</v>
      </c>
      <c r="C4047" s="1" t="s">
        <v>105</v>
      </c>
      <c r="D4047" s="1" t="n">
        <v>38</v>
      </c>
      <c r="E4047" s="1" t="s">
        <v>609</v>
      </c>
      <c r="F4047" s="1" t="n">
        <v>5</v>
      </c>
      <c r="G4047" s="1" t="n">
        <v>0</v>
      </c>
      <c r="H4047" s="1" t="n">
        <v>19</v>
      </c>
      <c r="I4047" s="1" t="n">
        <v>3</v>
      </c>
      <c r="J4047" s="1" t="n">
        <v>5</v>
      </c>
      <c r="K4047" s="1" t="n">
        <v>0.6</v>
      </c>
      <c r="L4047" s="1" t="n">
        <v>0</v>
      </c>
      <c r="M4047" s="1" t="n">
        <v>0</v>
      </c>
      <c r="O4047" s="1" t="n">
        <v>2</v>
      </c>
      <c r="P4047" s="1" t="n">
        <v>2</v>
      </c>
      <c r="Q4047" s="1" t="n">
        <v>1</v>
      </c>
      <c r="R4047" s="1" t="n">
        <v>1</v>
      </c>
      <c r="S4047" s="1" t="n">
        <v>3</v>
      </c>
      <c r="T4047" s="1" t="n">
        <v>4</v>
      </c>
      <c r="U4047" s="1" t="n">
        <v>0</v>
      </c>
      <c r="V4047" s="1" t="n">
        <v>0</v>
      </c>
      <c r="W4047" s="1" t="n">
        <v>0</v>
      </c>
      <c r="X4047" s="1" t="n">
        <v>3</v>
      </c>
      <c r="Y4047" s="1" t="n">
        <v>4</v>
      </c>
      <c r="Z4047" s="1" t="n">
        <v>8</v>
      </c>
      <c r="AA4047" s="1" t="n">
        <v>6</v>
      </c>
      <c r="AB4047" s="1" t="n">
        <v>0.68</v>
      </c>
      <c r="AC4047" s="1" t="n">
        <v>0</v>
      </c>
      <c r="AD4047" s="1" t="n">
        <f aca="false">IF(F4047=0,0,Z4047/F4047)</f>
        <v>1.6</v>
      </c>
      <c r="AE4047" s="1" t="str">
        <f aca="false">IFERROR(LEFT(C4047,FIND("-",C4047)-1),C4047)</f>
        <v>C</v>
      </c>
      <c r="AF4047" s="1" t="str">
        <f aca="false">B4047&amp;"|"&amp;A4047</f>
        <v>Nazr Mohammed|2016</v>
      </c>
      <c r="AG4047" s="1" t="n">
        <f aca="false">SUMPRODUCT(($A$2:$A$4670=A4047)*($Z$2:$Z$4670&gt;Z4047))+1</f>
        <v>459</v>
      </c>
    </row>
    <row r="4048" customFormat="false" ht="15" hidden="false" customHeight="false" outlineLevel="0" collapsed="false">
      <c r="A4048" s="1" t="n">
        <v>2016</v>
      </c>
      <c r="B4048" s="1" t="s">
        <v>1178</v>
      </c>
      <c r="C4048" s="1" t="s">
        <v>92</v>
      </c>
      <c r="D4048" s="1" t="n">
        <v>27</v>
      </c>
      <c r="E4048" s="1" t="s">
        <v>120</v>
      </c>
      <c r="F4048" s="1" t="n">
        <v>60</v>
      </c>
      <c r="G4048" s="1" t="n">
        <v>0</v>
      </c>
      <c r="H4048" s="1" t="n">
        <v>1075</v>
      </c>
      <c r="I4048" s="1" t="n">
        <v>110</v>
      </c>
      <c r="J4048" s="1" t="n">
        <v>235</v>
      </c>
      <c r="K4048" s="1" t="n">
        <v>0.468</v>
      </c>
      <c r="L4048" s="1" t="n">
        <v>48</v>
      </c>
      <c r="M4048" s="1" t="n">
        <v>125</v>
      </c>
      <c r="N4048" s="1" t="n">
        <v>0.384</v>
      </c>
      <c r="O4048" s="1" t="n">
        <v>40</v>
      </c>
      <c r="P4048" s="1" t="n">
        <v>55</v>
      </c>
      <c r="Q4048" s="1" t="n">
        <v>0.727</v>
      </c>
      <c r="R4048" s="1" t="n">
        <v>49</v>
      </c>
      <c r="S4048" s="1" t="n">
        <v>161</v>
      </c>
      <c r="T4048" s="1" t="n">
        <v>210</v>
      </c>
      <c r="U4048" s="1" t="n">
        <v>83</v>
      </c>
      <c r="V4048" s="1" t="n">
        <v>26</v>
      </c>
      <c r="W4048" s="1" t="n">
        <v>21</v>
      </c>
      <c r="X4048" s="1" t="n">
        <v>47</v>
      </c>
      <c r="Y4048" s="1" t="n">
        <v>154</v>
      </c>
      <c r="Z4048" s="1" t="n">
        <v>308</v>
      </c>
      <c r="AA4048" s="1" t="n">
        <v>11.2</v>
      </c>
      <c r="AB4048" s="1" t="n">
        <v>0.594</v>
      </c>
      <c r="AC4048" s="1" t="n">
        <v>1.9</v>
      </c>
      <c r="AD4048" s="1" t="n">
        <f aca="false">IF(F4048=0,0,Z4048/F4048)</f>
        <v>5.13333333333333</v>
      </c>
      <c r="AE4048" s="1" t="str">
        <f aca="false">IFERROR(LEFT(C4048,FIND("-",C4048)-1),C4048)</f>
        <v>PF</v>
      </c>
      <c r="AF4048" s="1" t="str">
        <f aca="false">B4048&amp;"|"&amp;A4048</f>
        <v>Nemanja Bjelica|2016</v>
      </c>
      <c r="AG4048" s="1" t="n">
        <f aca="false">SUMPRODUCT(($A$2:$A$4670=A4048)*($Z$2:$Z$4670&gt;Z4048))+1</f>
        <v>294</v>
      </c>
    </row>
    <row r="4049" customFormat="false" ht="15" hidden="false" customHeight="false" outlineLevel="0" collapsed="false">
      <c r="A4049" s="1" t="n">
        <v>2016</v>
      </c>
      <c r="B4049" s="1" t="s">
        <v>471</v>
      </c>
      <c r="C4049" s="1" t="s">
        <v>92</v>
      </c>
      <c r="D4049" s="1" t="n">
        <v>33</v>
      </c>
      <c r="E4049" s="1" t="s">
        <v>137</v>
      </c>
      <c r="F4049" s="1" t="n">
        <v>57</v>
      </c>
      <c r="G4049" s="1" t="n">
        <v>11</v>
      </c>
      <c r="H4049" s="1" t="n">
        <v>1094</v>
      </c>
      <c r="I4049" s="1" t="n">
        <v>209</v>
      </c>
      <c r="J4049" s="1" t="n">
        <v>384</v>
      </c>
      <c r="K4049" s="1" t="n">
        <v>0.544</v>
      </c>
      <c r="L4049" s="1" t="n">
        <v>0</v>
      </c>
      <c r="M4049" s="1" t="n">
        <v>3</v>
      </c>
      <c r="N4049" s="1" t="n">
        <v>0</v>
      </c>
      <c r="O4049" s="1" t="n">
        <v>107</v>
      </c>
      <c r="P4049" s="1" t="n">
        <v>185</v>
      </c>
      <c r="Q4049" s="1" t="n">
        <v>0.578</v>
      </c>
      <c r="R4049" s="1" t="n">
        <v>52</v>
      </c>
      <c r="S4049" s="1" t="n">
        <v>207</v>
      </c>
      <c r="T4049" s="1" t="n">
        <v>259</v>
      </c>
      <c r="U4049" s="1" t="n">
        <v>97</v>
      </c>
      <c r="V4049" s="1" t="n">
        <v>54</v>
      </c>
      <c r="W4049" s="1" t="n">
        <v>26</v>
      </c>
      <c r="X4049" s="1" t="n">
        <v>76</v>
      </c>
      <c r="Y4049" s="1" t="n">
        <v>156</v>
      </c>
      <c r="Z4049" s="1" t="n">
        <v>525</v>
      </c>
      <c r="AA4049" s="1" t="n">
        <v>16.8</v>
      </c>
      <c r="AB4049" s="1" t="n">
        <v>0.564</v>
      </c>
      <c r="AC4049" s="1" t="n">
        <v>2.7</v>
      </c>
      <c r="AD4049" s="1" t="n">
        <f aca="false">IF(F4049=0,0,Z4049/F4049)</f>
        <v>9.21052631578947</v>
      </c>
      <c r="AE4049" s="1" t="str">
        <f aca="false">IFERROR(LEFT(C4049,FIND("-",C4049)-1),C4049)</f>
        <v>PF</v>
      </c>
      <c r="AF4049" s="1" t="str">
        <f aca="false">B4049&amp;"|"&amp;A4049</f>
        <v>Nene Hilario|2016</v>
      </c>
      <c r="AG4049" s="1" t="n">
        <f aca="false">SUMPRODUCT(($A$2:$A$4670=A4049)*($Z$2:$Z$4670&gt;Z4049))+1</f>
        <v>201</v>
      </c>
    </row>
    <row r="4050" customFormat="false" ht="15" hidden="false" customHeight="false" outlineLevel="0" collapsed="false">
      <c r="A4050" s="1" t="n">
        <v>2016</v>
      </c>
      <c r="B4050" s="1" t="s">
        <v>1106</v>
      </c>
      <c r="C4050" s="1" t="s">
        <v>105</v>
      </c>
      <c r="D4050" s="1" t="n">
        <v>21</v>
      </c>
      <c r="E4050" s="1" t="s">
        <v>142</v>
      </c>
      <c r="F4050" s="1" t="n">
        <v>67</v>
      </c>
      <c r="G4050" s="1" t="n">
        <v>62</v>
      </c>
      <c r="H4050" s="1" t="n">
        <v>1965</v>
      </c>
      <c r="I4050" s="1" t="n">
        <v>306</v>
      </c>
      <c r="J4050" s="1" t="n">
        <v>587</v>
      </c>
      <c r="K4050" s="1" t="n">
        <v>0.521</v>
      </c>
      <c r="L4050" s="1" t="n">
        <v>1</v>
      </c>
      <c r="M4050" s="1" t="n">
        <v>2</v>
      </c>
      <c r="N4050" s="1" t="n">
        <v>0.5</v>
      </c>
      <c r="O4050" s="1" t="n">
        <v>134</v>
      </c>
      <c r="P4050" s="1" t="n">
        <v>227</v>
      </c>
      <c r="Q4050" s="1" t="n">
        <v>0.59</v>
      </c>
      <c r="R4050" s="1" t="n">
        <v>154</v>
      </c>
      <c r="S4050" s="1" t="n">
        <v>388</v>
      </c>
      <c r="T4050" s="1" t="n">
        <v>542</v>
      </c>
      <c r="U4050" s="1" t="n">
        <v>122</v>
      </c>
      <c r="V4050" s="1" t="n">
        <v>118</v>
      </c>
      <c r="W4050" s="1" t="n">
        <v>100</v>
      </c>
      <c r="X4050" s="1" t="n">
        <v>158</v>
      </c>
      <c r="Y4050" s="1" t="n">
        <v>192</v>
      </c>
      <c r="Z4050" s="1" t="n">
        <v>747</v>
      </c>
      <c r="AA4050" s="1" t="n">
        <v>16.2</v>
      </c>
      <c r="AB4050" s="1" t="n">
        <v>0.544</v>
      </c>
      <c r="AC4050" s="1" t="n">
        <v>3</v>
      </c>
      <c r="AD4050" s="1" t="n">
        <f aca="false">IF(F4050=0,0,Z4050/F4050)</f>
        <v>11.1492537313433</v>
      </c>
      <c r="AE4050" s="1" t="str">
        <f aca="false">IFERROR(LEFT(C4050,FIND("-",C4050)-1),C4050)</f>
        <v>C</v>
      </c>
      <c r="AF4050" s="1" t="str">
        <f aca="false">B4050&amp;"|"&amp;A4050</f>
        <v>Nerlens Noel|2016</v>
      </c>
      <c r="AG4050" s="1" t="n">
        <f aca="false">SUMPRODUCT(($A$2:$A$4670=A4050)*($Z$2:$Z$4670&gt;Z4050))+1</f>
        <v>138</v>
      </c>
    </row>
    <row r="4051" customFormat="false" ht="15" hidden="false" customHeight="false" outlineLevel="0" collapsed="false">
      <c r="A4051" s="1" t="n">
        <v>2016</v>
      </c>
      <c r="B4051" s="1" t="s">
        <v>472</v>
      </c>
      <c r="C4051" s="1" t="s">
        <v>92</v>
      </c>
      <c r="D4051" s="1" t="n">
        <v>35</v>
      </c>
      <c r="E4051" s="1" t="s">
        <v>609</v>
      </c>
      <c r="F4051" s="1" t="n">
        <v>59</v>
      </c>
      <c r="G4051" s="1" t="n">
        <v>4</v>
      </c>
      <c r="H4051" s="1" t="n">
        <v>699</v>
      </c>
      <c r="I4051" s="1" t="n">
        <v>50</v>
      </c>
      <c r="J4051" s="1" t="n">
        <v>109</v>
      </c>
      <c r="K4051" s="1" t="n">
        <v>0.459</v>
      </c>
      <c r="L4051" s="1" t="n">
        <v>0</v>
      </c>
      <c r="M4051" s="1" t="n">
        <v>2</v>
      </c>
      <c r="N4051" s="1" t="n">
        <v>0</v>
      </c>
      <c r="O4051" s="1" t="n">
        <v>23</v>
      </c>
      <c r="P4051" s="1" t="n">
        <v>33</v>
      </c>
      <c r="Q4051" s="1" t="n">
        <v>0.697</v>
      </c>
      <c r="R4051" s="1" t="n">
        <v>68</v>
      </c>
      <c r="S4051" s="1" t="n">
        <v>103</v>
      </c>
      <c r="T4051" s="1" t="n">
        <v>171</v>
      </c>
      <c r="U4051" s="1" t="n">
        <v>52</v>
      </c>
      <c r="V4051" s="1" t="n">
        <v>15</v>
      </c>
      <c r="W4051" s="1" t="n">
        <v>16</v>
      </c>
      <c r="X4051" s="1" t="n">
        <v>50</v>
      </c>
      <c r="Y4051" s="1" t="n">
        <v>107</v>
      </c>
      <c r="Z4051" s="1" t="n">
        <v>123</v>
      </c>
      <c r="AA4051" s="1" t="n">
        <v>7.7</v>
      </c>
      <c r="AB4051" s="1" t="n">
        <v>0.498</v>
      </c>
      <c r="AC4051" s="1" t="n">
        <v>0.8</v>
      </c>
      <c r="AD4051" s="1" t="n">
        <f aca="false">IF(F4051=0,0,Z4051/F4051)</f>
        <v>2.08474576271186</v>
      </c>
      <c r="AE4051" s="1" t="str">
        <f aca="false">IFERROR(LEFT(C4051,FIND("-",C4051)-1),C4051)</f>
        <v>PF</v>
      </c>
      <c r="AF4051" s="1" t="str">
        <f aca="false">B4051&amp;"|"&amp;A4051</f>
        <v>Nick Collison|2016</v>
      </c>
      <c r="AG4051" s="1" t="n">
        <f aca="false">SUMPRODUCT(($A$2:$A$4670=A4051)*($Z$2:$Z$4670&gt;Z4051))+1</f>
        <v>372</v>
      </c>
    </row>
    <row r="4052" customFormat="false" ht="15" hidden="false" customHeight="false" outlineLevel="0" collapsed="false">
      <c r="A4052" s="1" t="n">
        <v>2016</v>
      </c>
      <c r="B4052" s="1" t="s">
        <v>474</v>
      </c>
      <c r="C4052" s="1" t="s">
        <v>128</v>
      </c>
      <c r="D4052" s="1" t="n">
        <v>30</v>
      </c>
      <c r="E4052" s="1" t="s">
        <v>154</v>
      </c>
      <c r="F4052" s="1" t="n">
        <v>54</v>
      </c>
      <c r="G4052" s="1" t="n">
        <v>2</v>
      </c>
      <c r="H4052" s="1" t="n">
        <v>1033</v>
      </c>
      <c r="I4052" s="1" t="n">
        <v>126</v>
      </c>
      <c r="J4052" s="1" t="n">
        <v>372</v>
      </c>
      <c r="K4052" s="1" t="n">
        <v>0.339</v>
      </c>
      <c r="L4052" s="1" t="n">
        <v>77</v>
      </c>
      <c r="M4052" s="1" t="n">
        <v>237</v>
      </c>
      <c r="N4052" s="1" t="n">
        <v>0.325</v>
      </c>
      <c r="O4052" s="1" t="n">
        <v>63</v>
      </c>
      <c r="P4052" s="1" t="n">
        <v>76</v>
      </c>
      <c r="Q4052" s="1" t="n">
        <v>0.829</v>
      </c>
      <c r="R4052" s="1" t="n">
        <v>14</v>
      </c>
      <c r="S4052" s="1" t="n">
        <v>83</v>
      </c>
      <c r="T4052" s="1" t="n">
        <v>97</v>
      </c>
      <c r="U4052" s="1" t="n">
        <v>34</v>
      </c>
      <c r="V4052" s="1" t="n">
        <v>23</v>
      </c>
      <c r="W4052" s="1" t="n">
        <v>7</v>
      </c>
      <c r="X4052" s="1" t="n">
        <v>30</v>
      </c>
      <c r="Y4052" s="1" t="n">
        <v>50</v>
      </c>
      <c r="Z4052" s="1" t="n">
        <v>392</v>
      </c>
      <c r="AA4052" s="1" t="n">
        <v>9.1</v>
      </c>
      <c r="AB4052" s="1" t="n">
        <v>0.483</v>
      </c>
      <c r="AC4052" s="1" t="n">
        <v>0.1</v>
      </c>
      <c r="AD4052" s="1" t="n">
        <f aca="false">IF(F4052=0,0,Z4052/F4052)</f>
        <v>7.25925925925926</v>
      </c>
      <c r="AE4052" s="1" t="str">
        <f aca="false">IFERROR(LEFT(C4052,FIND("-",C4052)-1),C4052)</f>
        <v>SG</v>
      </c>
      <c r="AF4052" s="1" t="str">
        <f aca="false">B4052&amp;"|"&amp;A4052</f>
        <v>Nick Young|2016</v>
      </c>
      <c r="AG4052" s="1" t="n">
        <f aca="false">SUMPRODUCT(($A$2:$A$4670=A4052)*($Z$2:$Z$4670&gt;Z4052))+1</f>
        <v>255</v>
      </c>
    </row>
    <row r="4053" customFormat="false" ht="15" hidden="false" customHeight="false" outlineLevel="0" collapsed="false">
      <c r="A4053" s="1" t="n">
        <v>2016</v>
      </c>
      <c r="B4053" s="1" t="s">
        <v>653</v>
      </c>
      <c r="C4053" s="1" t="s">
        <v>123</v>
      </c>
      <c r="D4053" s="1" t="n">
        <v>27</v>
      </c>
      <c r="E4053" s="1" t="s">
        <v>1048</v>
      </c>
      <c r="F4053" s="1" t="n">
        <v>70</v>
      </c>
      <c r="G4053" s="1" t="n">
        <v>70</v>
      </c>
      <c r="H4053" s="1" t="n">
        <v>2448</v>
      </c>
      <c r="I4053" s="1" t="n">
        <v>372</v>
      </c>
      <c r="J4053" s="1" t="n">
        <v>873</v>
      </c>
      <c r="K4053" s="1" t="n">
        <v>0.426</v>
      </c>
      <c r="L4053" s="1" t="n">
        <v>139</v>
      </c>
      <c r="M4053" s="1" t="n">
        <v>399</v>
      </c>
      <c r="N4053" s="1" t="n">
        <v>0.348</v>
      </c>
      <c r="O4053" s="1" t="n">
        <v>163</v>
      </c>
      <c r="P4053" s="1" t="n">
        <v>192</v>
      </c>
      <c r="Q4053" s="1" t="n">
        <v>0.849</v>
      </c>
      <c r="R4053" s="1" t="n">
        <v>55</v>
      </c>
      <c r="S4053" s="1" t="n">
        <v>373</v>
      </c>
      <c r="T4053" s="1" t="n">
        <v>428</v>
      </c>
      <c r="U4053" s="1" t="n">
        <v>403</v>
      </c>
      <c r="V4053" s="1" t="n">
        <v>65</v>
      </c>
      <c r="W4053" s="1" t="n">
        <v>43</v>
      </c>
      <c r="X4053" s="1" t="n">
        <v>205</v>
      </c>
      <c r="Y4053" s="1" t="n">
        <v>114</v>
      </c>
      <c r="Z4053" s="1" t="n">
        <v>1046</v>
      </c>
      <c r="AA4053" s="1" t="n">
        <v>15.6</v>
      </c>
      <c r="AB4053" s="1" t="n">
        <v>0.546</v>
      </c>
      <c r="AC4053" s="1" t="n">
        <v>5</v>
      </c>
      <c r="AD4053" s="1" t="n">
        <f aca="false">IF(F4053=0,0,Z4053/F4053)</f>
        <v>14.9428571428571</v>
      </c>
      <c r="AE4053" s="1" t="str">
        <f aca="false">IFERROR(LEFT(C4053,FIND("-",C4053)-1),C4053)</f>
        <v>SF</v>
      </c>
      <c r="AF4053" s="1" t="str">
        <f aca="false">B4053&amp;"|"&amp;A4053</f>
        <v>Nicolas Batum|2016</v>
      </c>
      <c r="AG4053" s="1" t="n">
        <f aca="false">SUMPRODUCT(($A$2:$A$4670=A4053)*($Z$2:$Z$4670&gt;Z4053))+1</f>
        <v>62</v>
      </c>
    </row>
    <row r="4054" customFormat="false" ht="15" hidden="false" customHeight="false" outlineLevel="0" collapsed="false">
      <c r="A4054" s="1" t="n">
        <v>2016</v>
      </c>
      <c r="B4054" s="1" t="s">
        <v>1108</v>
      </c>
      <c r="C4054" s="1" t="s">
        <v>128</v>
      </c>
      <c r="D4054" s="1" t="n">
        <v>22</v>
      </c>
      <c r="E4054" s="1" t="s">
        <v>142</v>
      </c>
      <c r="F4054" s="1" t="n">
        <v>73</v>
      </c>
      <c r="G4054" s="1" t="n">
        <v>35</v>
      </c>
      <c r="H4054" s="1" t="n">
        <v>1809</v>
      </c>
      <c r="I4054" s="1" t="n">
        <v>210</v>
      </c>
      <c r="J4054" s="1" t="n">
        <v>545</v>
      </c>
      <c r="K4054" s="1" t="n">
        <v>0.385</v>
      </c>
      <c r="L4054" s="1" t="n">
        <v>106</v>
      </c>
      <c r="M4054" s="1" t="n">
        <v>325</v>
      </c>
      <c r="N4054" s="1" t="n">
        <v>0.326</v>
      </c>
      <c r="O4054" s="1" t="n">
        <v>91</v>
      </c>
      <c r="P4054" s="1" t="n">
        <v>118</v>
      </c>
      <c r="Q4054" s="1" t="n">
        <v>0.771</v>
      </c>
      <c r="R4054" s="1" t="n">
        <v>23</v>
      </c>
      <c r="S4054" s="1" t="n">
        <v>160</v>
      </c>
      <c r="T4054" s="1" t="n">
        <v>183</v>
      </c>
      <c r="U4054" s="1" t="n">
        <v>138</v>
      </c>
      <c r="V4054" s="1" t="n">
        <v>44</v>
      </c>
      <c r="W4054" s="1" t="n">
        <v>20</v>
      </c>
      <c r="X4054" s="1" t="n">
        <v>94</v>
      </c>
      <c r="Y4054" s="1" t="n">
        <v>115</v>
      </c>
      <c r="Z4054" s="1" t="n">
        <v>617</v>
      </c>
      <c r="AA4054" s="1" t="n">
        <v>9.2</v>
      </c>
      <c r="AB4054" s="1" t="n">
        <v>0.517</v>
      </c>
      <c r="AC4054" s="1" t="n">
        <v>0.5</v>
      </c>
      <c r="AD4054" s="1" t="n">
        <f aca="false">IF(F4054=0,0,Z4054/F4054)</f>
        <v>8.45205479452055</v>
      </c>
      <c r="AE4054" s="1" t="str">
        <f aca="false">IFERROR(LEFT(C4054,FIND("-",C4054)-1),C4054)</f>
        <v>SG</v>
      </c>
      <c r="AF4054" s="1" t="str">
        <f aca="false">B4054&amp;"|"&amp;A4054</f>
        <v>Nik Stauskas|2016</v>
      </c>
      <c r="AG4054" s="1" t="n">
        <f aca="false">SUMPRODUCT(($A$2:$A$4670=A4054)*($Z$2:$Z$4670&gt;Z4054))+1</f>
        <v>167</v>
      </c>
    </row>
    <row r="4055" customFormat="false" ht="15" hidden="false" customHeight="false" outlineLevel="0" collapsed="false">
      <c r="A4055" s="1" t="n">
        <v>2016</v>
      </c>
      <c r="B4055" s="1" t="s">
        <v>1179</v>
      </c>
      <c r="C4055" s="1" t="s">
        <v>105</v>
      </c>
      <c r="D4055" s="1" t="n">
        <v>20</v>
      </c>
      <c r="E4055" s="1" t="s">
        <v>129</v>
      </c>
      <c r="F4055" s="1" t="n">
        <v>80</v>
      </c>
      <c r="G4055" s="1" t="n">
        <v>55</v>
      </c>
      <c r="H4055" s="1" t="n">
        <v>1733</v>
      </c>
      <c r="I4055" s="1" t="n">
        <v>307</v>
      </c>
      <c r="J4055" s="1" t="n">
        <v>600</v>
      </c>
      <c r="K4055" s="1" t="n">
        <v>0.512</v>
      </c>
      <c r="L4055" s="1" t="n">
        <v>28</v>
      </c>
      <c r="M4055" s="1" t="n">
        <v>84</v>
      </c>
      <c r="N4055" s="1" t="n">
        <v>0.333</v>
      </c>
      <c r="O4055" s="1" t="n">
        <v>154</v>
      </c>
      <c r="P4055" s="1" t="n">
        <v>190</v>
      </c>
      <c r="Q4055" s="1" t="n">
        <v>0.811</v>
      </c>
      <c r="R4055" s="1" t="n">
        <v>181</v>
      </c>
      <c r="S4055" s="1" t="n">
        <v>379</v>
      </c>
      <c r="T4055" s="1" t="n">
        <v>560</v>
      </c>
      <c r="U4055" s="1" t="n">
        <v>189</v>
      </c>
      <c r="V4055" s="1" t="n">
        <v>79</v>
      </c>
      <c r="W4055" s="1" t="n">
        <v>50</v>
      </c>
      <c r="X4055" s="1" t="n">
        <v>104</v>
      </c>
      <c r="Y4055" s="1" t="n">
        <v>208</v>
      </c>
      <c r="Z4055" s="1" t="n">
        <v>796</v>
      </c>
      <c r="AA4055" s="1" t="n">
        <v>21.5</v>
      </c>
      <c r="AB4055" s="1" t="n">
        <v>0.582</v>
      </c>
      <c r="AC4055" s="1" t="n">
        <v>6.7</v>
      </c>
      <c r="AD4055" s="1" t="n">
        <f aca="false">IF(F4055=0,0,Z4055/F4055)</f>
        <v>9.95</v>
      </c>
      <c r="AE4055" s="1" t="str">
        <f aca="false">IFERROR(LEFT(C4055,FIND("-",C4055)-1),C4055)</f>
        <v>C</v>
      </c>
      <c r="AF4055" s="1" t="str">
        <f aca="false">B4055&amp;"|"&amp;A4055</f>
        <v>Nikola Jokic|2016</v>
      </c>
      <c r="AG4055" s="1" t="n">
        <f aca="false">SUMPRODUCT(($A$2:$A$4670=A4055)*($Z$2:$Z$4670&gt;Z4055))+1</f>
        <v>120</v>
      </c>
    </row>
    <row r="4056" customFormat="false" ht="15" hidden="false" customHeight="false" outlineLevel="0" collapsed="false">
      <c r="A4056" s="1" t="n">
        <v>2016</v>
      </c>
      <c r="B4056" s="1" t="s">
        <v>1109</v>
      </c>
      <c r="C4056" s="1" t="s">
        <v>92</v>
      </c>
      <c r="D4056" s="1" t="n">
        <v>24</v>
      </c>
      <c r="E4056" s="1" t="s">
        <v>106</v>
      </c>
      <c r="F4056" s="1" t="n">
        <v>66</v>
      </c>
      <c r="G4056" s="1" t="n">
        <v>38</v>
      </c>
      <c r="H4056" s="1" t="n">
        <v>1646</v>
      </c>
      <c r="I4056" s="1" t="n">
        <v>248</v>
      </c>
      <c r="J4056" s="1" t="n">
        <v>609</v>
      </c>
      <c r="K4056" s="1" t="n">
        <v>0.407</v>
      </c>
      <c r="L4056" s="1" t="n">
        <v>135</v>
      </c>
      <c r="M4056" s="1" t="n">
        <v>346</v>
      </c>
      <c r="N4056" s="1" t="n">
        <v>0.39</v>
      </c>
      <c r="O4056" s="1" t="n">
        <v>146</v>
      </c>
      <c r="P4056" s="1" t="n">
        <v>181</v>
      </c>
      <c r="Q4056" s="1" t="n">
        <v>0.807</v>
      </c>
      <c r="R4056" s="1" t="n">
        <v>58</v>
      </c>
      <c r="S4056" s="1" t="n">
        <v>304</v>
      </c>
      <c r="T4056" s="1" t="n">
        <v>362</v>
      </c>
      <c r="U4056" s="1" t="n">
        <v>100</v>
      </c>
      <c r="V4056" s="1" t="n">
        <v>58</v>
      </c>
      <c r="W4056" s="1" t="n">
        <v>46</v>
      </c>
      <c r="X4056" s="1" t="n">
        <v>102</v>
      </c>
      <c r="Y4056" s="1" t="n">
        <v>151</v>
      </c>
      <c r="Z4056" s="1" t="n">
        <v>777</v>
      </c>
      <c r="AA4056" s="1" t="n">
        <v>15.6</v>
      </c>
      <c r="AB4056" s="1" t="n">
        <v>0.564</v>
      </c>
      <c r="AC4056" s="1" t="n">
        <v>3.9</v>
      </c>
      <c r="AD4056" s="1" t="n">
        <f aca="false">IF(F4056=0,0,Z4056/F4056)</f>
        <v>11.7727272727273</v>
      </c>
      <c r="AE4056" s="1" t="str">
        <f aca="false">IFERROR(LEFT(C4056,FIND("-",C4056)-1),C4056)</f>
        <v>PF</v>
      </c>
      <c r="AF4056" s="1" t="str">
        <f aca="false">B4056&amp;"|"&amp;A4056</f>
        <v>Nikola Mirotic|2016</v>
      </c>
      <c r="AG4056" s="1" t="n">
        <f aca="false">SUMPRODUCT(($A$2:$A$4670=A4056)*($Z$2:$Z$4670&gt;Z4056))+1</f>
        <v>122</v>
      </c>
    </row>
    <row r="4057" customFormat="false" ht="15" hidden="false" customHeight="false" outlineLevel="0" collapsed="false">
      <c r="A4057" s="1" t="n">
        <v>2016</v>
      </c>
      <c r="B4057" s="1" t="s">
        <v>788</v>
      </c>
      <c r="C4057" s="1" t="s">
        <v>105</v>
      </c>
      <c r="D4057" s="1" t="n">
        <v>30</v>
      </c>
      <c r="E4057" s="1" t="s">
        <v>120</v>
      </c>
      <c r="F4057" s="1" t="n">
        <v>12</v>
      </c>
      <c r="G4057" s="1" t="n">
        <v>3</v>
      </c>
      <c r="H4057" s="1" t="n">
        <v>156</v>
      </c>
      <c r="I4057" s="1" t="n">
        <v>19</v>
      </c>
      <c r="J4057" s="1" t="n">
        <v>50</v>
      </c>
      <c r="K4057" s="1" t="n">
        <v>0.38</v>
      </c>
      <c r="L4057" s="1" t="n">
        <v>0</v>
      </c>
      <c r="M4057" s="1" t="n">
        <v>0</v>
      </c>
      <c r="O4057" s="1" t="n">
        <v>16</v>
      </c>
      <c r="P4057" s="1" t="n">
        <v>20</v>
      </c>
      <c r="Q4057" s="1" t="n">
        <v>0.8</v>
      </c>
      <c r="R4057" s="1" t="n">
        <v>7</v>
      </c>
      <c r="S4057" s="1" t="n">
        <v>14</v>
      </c>
      <c r="T4057" s="1" t="n">
        <v>21</v>
      </c>
      <c r="U4057" s="1" t="n">
        <v>11</v>
      </c>
      <c r="V4057" s="1" t="n">
        <v>1</v>
      </c>
      <c r="W4057" s="1" t="n">
        <v>0</v>
      </c>
      <c r="X4057" s="1" t="n">
        <v>9</v>
      </c>
      <c r="Y4057" s="1" t="n">
        <v>22</v>
      </c>
      <c r="Z4057" s="1" t="n">
        <v>54</v>
      </c>
      <c r="AA4057" s="1" t="n">
        <v>6.5</v>
      </c>
      <c r="AB4057" s="1" t="n">
        <v>0.459</v>
      </c>
      <c r="AC4057" s="1" t="n">
        <v>-0.1</v>
      </c>
      <c r="AD4057" s="1" t="n">
        <f aca="false">IF(F4057=0,0,Z4057/F4057)</f>
        <v>4.5</v>
      </c>
      <c r="AE4057" s="1" t="str">
        <f aca="false">IFERROR(LEFT(C4057,FIND("-",C4057)-1),C4057)</f>
        <v>C</v>
      </c>
      <c r="AF4057" s="1" t="str">
        <f aca="false">B4057&amp;"|"&amp;A4057</f>
        <v>Nikola Pekovic|2016</v>
      </c>
      <c r="AG4057" s="1" t="n">
        <f aca="false">SUMPRODUCT(($A$2:$A$4670=A4057)*($Z$2:$Z$4670&gt;Z4057))+1</f>
        <v>419</v>
      </c>
    </row>
    <row r="4058" customFormat="false" ht="15" hidden="false" customHeight="false" outlineLevel="0" collapsed="false">
      <c r="A4058" s="1" t="n">
        <v>2016</v>
      </c>
      <c r="B4058" s="1" t="s">
        <v>874</v>
      </c>
      <c r="C4058" s="1" t="s">
        <v>105</v>
      </c>
      <c r="D4058" s="1" t="n">
        <v>25</v>
      </c>
      <c r="E4058" s="1" t="s">
        <v>112</v>
      </c>
      <c r="F4058" s="1" t="n">
        <v>65</v>
      </c>
      <c r="G4058" s="1" t="n">
        <v>60</v>
      </c>
      <c r="H4058" s="1" t="n">
        <v>2037</v>
      </c>
      <c r="I4058" s="1" t="n">
        <v>533</v>
      </c>
      <c r="J4058" s="1" t="n">
        <v>1046</v>
      </c>
      <c r="K4058" s="1" t="n">
        <v>0.51</v>
      </c>
      <c r="L4058" s="1" t="n">
        <v>2</v>
      </c>
      <c r="M4058" s="1" t="n">
        <v>9</v>
      </c>
      <c r="N4058" s="1" t="n">
        <v>0.222</v>
      </c>
      <c r="O4058" s="1" t="n">
        <v>113</v>
      </c>
      <c r="P4058" s="1" t="n">
        <v>150</v>
      </c>
      <c r="Q4058" s="1" t="n">
        <v>0.753</v>
      </c>
      <c r="R4058" s="1" t="n">
        <v>174</v>
      </c>
      <c r="S4058" s="1" t="n">
        <v>402</v>
      </c>
      <c r="T4058" s="1" t="n">
        <v>576</v>
      </c>
      <c r="U4058" s="1" t="n">
        <v>179</v>
      </c>
      <c r="V4058" s="1" t="n">
        <v>53</v>
      </c>
      <c r="W4058" s="1" t="n">
        <v>70</v>
      </c>
      <c r="X4058" s="1" t="n">
        <v>123</v>
      </c>
      <c r="Y4058" s="1" t="n">
        <v>173</v>
      </c>
      <c r="Z4058" s="1" t="n">
        <v>1181</v>
      </c>
      <c r="AA4058" s="1" t="n">
        <v>21.1</v>
      </c>
      <c r="AB4058" s="1" t="n">
        <v>0.531</v>
      </c>
      <c r="AC4058" s="1" t="n">
        <v>5.2</v>
      </c>
      <c r="AD4058" s="1" t="n">
        <f aca="false">IF(F4058=0,0,Z4058/F4058)</f>
        <v>18.1692307692308</v>
      </c>
      <c r="AE4058" s="1" t="str">
        <f aca="false">IFERROR(LEFT(C4058,FIND("-",C4058)-1),C4058)</f>
        <v>C</v>
      </c>
      <c r="AF4058" s="1" t="str">
        <f aca="false">B4058&amp;"|"&amp;A4058</f>
        <v>Nikola Vucevic|2016</v>
      </c>
      <c r="AG4058" s="1" t="n">
        <f aca="false">SUMPRODUCT(($A$2:$A$4670=A4058)*($Z$2:$Z$4670&gt;Z4058))+1</f>
        <v>42</v>
      </c>
    </row>
    <row r="4059" customFormat="false" ht="15" hidden="false" customHeight="false" outlineLevel="0" collapsed="false">
      <c r="A4059" s="1" t="n">
        <v>2016</v>
      </c>
      <c r="B4059" s="1" t="s">
        <v>1110</v>
      </c>
      <c r="C4059" s="1" t="s">
        <v>92</v>
      </c>
      <c r="D4059" s="1" t="n">
        <v>20</v>
      </c>
      <c r="E4059" s="1" t="s">
        <v>191</v>
      </c>
      <c r="F4059" s="1" t="n">
        <v>78</v>
      </c>
      <c r="G4059" s="1" t="n">
        <v>56</v>
      </c>
      <c r="H4059" s="1" t="n">
        <v>1174</v>
      </c>
      <c r="I4059" s="1" t="n">
        <v>117</v>
      </c>
      <c r="J4059" s="1" t="n">
        <v>278</v>
      </c>
      <c r="K4059" s="1" t="n">
        <v>0.421</v>
      </c>
      <c r="L4059" s="1" t="n">
        <v>11</v>
      </c>
      <c r="M4059" s="1" t="n">
        <v>46</v>
      </c>
      <c r="N4059" s="1" t="n">
        <v>0.239</v>
      </c>
      <c r="O4059" s="1" t="n">
        <v>38</v>
      </c>
      <c r="P4059" s="1" t="n">
        <v>51</v>
      </c>
      <c r="Q4059" s="1" t="n">
        <v>0.745</v>
      </c>
      <c r="R4059" s="1" t="n">
        <v>91</v>
      </c>
      <c r="S4059" s="1" t="n">
        <v>214</v>
      </c>
      <c r="T4059" s="1" t="n">
        <v>305</v>
      </c>
      <c r="U4059" s="1" t="n">
        <v>30</v>
      </c>
      <c r="V4059" s="1" t="n">
        <v>27</v>
      </c>
      <c r="W4059" s="1" t="n">
        <v>26</v>
      </c>
      <c r="X4059" s="1" t="n">
        <v>50</v>
      </c>
      <c r="Y4059" s="1" t="n">
        <v>152</v>
      </c>
      <c r="Z4059" s="1" t="n">
        <v>283</v>
      </c>
      <c r="AA4059" s="1" t="n">
        <v>8.6</v>
      </c>
      <c r="AB4059" s="1" t="n">
        <v>0.471</v>
      </c>
      <c r="AC4059" s="1" t="n">
        <v>1.2</v>
      </c>
      <c r="AD4059" s="1" t="n">
        <f aca="false">IF(F4059=0,0,Z4059/F4059)</f>
        <v>3.62820512820513</v>
      </c>
      <c r="AE4059" s="1" t="str">
        <f aca="false">IFERROR(LEFT(C4059,FIND("-",C4059)-1),C4059)</f>
        <v>PF</v>
      </c>
      <c r="AF4059" s="1" t="str">
        <f aca="false">B4059&amp;"|"&amp;A4059</f>
        <v>Noah Vonleh|2016</v>
      </c>
      <c r="AG4059" s="1" t="n">
        <f aca="false">SUMPRODUCT(($A$2:$A$4670=A4059)*($Z$2:$Z$4670&gt;Z4059))+1</f>
        <v>307</v>
      </c>
    </row>
    <row r="4060" customFormat="false" ht="15" hidden="false" customHeight="false" outlineLevel="0" collapsed="false">
      <c r="A4060" s="1" t="n">
        <v>2016</v>
      </c>
      <c r="B4060" s="1" t="s">
        <v>1180</v>
      </c>
      <c r="C4060" s="1" t="s">
        <v>128</v>
      </c>
      <c r="D4060" s="1" t="n">
        <v>22</v>
      </c>
      <c r="E4060" s="1" t="s">
        <v>147</v>
      </c>
      <c r="F4060" s="1" t="n">
        <v>49</v>
      </c>
      <c r="G4060" s="1" t="n">
        <v>24</v>
      </c>
      <c r="H4060" s="1" t="n">
        <v>725</v>
      </c>
      <c r="I4060" s="1" t="n">
        <v>97</v>
      </c>
      <c r="J4060" s="1" t="n">
        <v>229</v>
      </c>
      <c r="K4060" s="1" t="n">
        <v>0.424</v>
      </c>
      <c r="L4060" s="1" t="n">
        <v>36</v>
      </c>
      <c r="M4060" s="1" t="n">
        <v>89</v>
      </c>
      <c r="N4060" s="1" t="n">
        <v>0.404</v>
      </c>
      <c r="O4060" s="1" t="n">
        <v>43</v>
      </c>
      <c r="P4060" s="1" t="n">
        <v>53</v>
      </c>
      <c r="Q4060" s="1" t="n">
        <v>0.811</v>
      </c>
      <c r="R4060" s="1" t="n">
        <v>16</v>
      </c>
      <c r="S4060" s="1" t="n">
        <v>95</v>
      </c>
      <c r="T4060" s="1" t="n">
        <v>111</v>
      </c>
      <c r="U4060" s="1" t="n">
        <v>47</v>
      </c>
      <c r="V4060" s="1" t="n">
        <v>29</v>
      </c>
      <c r="W4060" s="1" t="n">
        <v>10</v>
      </c>
      <c r="X4060" s="1" t="n">
        <v>32</v>
      </c>
      <c r="Y4060" s="1" t="n">
        <v>59</v>
      </c>
      <c r="Z4060" s="1" t="n">
        <v>273</v>
      </c>
      <c r="AA4060" s="1" t="n">
        <v>13.3</v>
      </c>
      <c r="AB4060" s="1" t="n">
        <v>0.541</v>
      </c>
      <c r="AC4060" s="1" t="n">
        <v>1.6</v>
      </c>
      <c r="AD4060" s="1" t="n">
        <f aca="false">IF(F4060=0,0,Z4060/F4060)</f>
        <v>5.57142857142857</v>
      </c>
      <c r="AE4060" s="1" t="str">
        <f aca="false">IFERROR(LEFT(C4060,FIND("-",C4060)-1),C4060)</f>
        <v>SG</v>
      </c>
      <c r="AF4060" s="1" t="str">
        <f aca="false">B4060&amp;"|"&amp;A4060</f>
        <v>Norman Powell|2016</v>
      </c>
      <c r="AG4060" s="1" t="n">
        <f aca="false">SUMPRODUCT(($A$2:$A$4670=A4060)*($Z$2:$Z$4670&gt;Z4060))+1</f>
        <v>309</v>
      </c>
    </row>
    <row r="4061" customFormat="false" ht="15" hidden="false" customHeight="false" outlineLevel="0" collapsed="false">
      <c r="A4061" s="1" t="n">
        <v>2016</v>
      </c>
      <c r="B4061" s="1" t="s">
        <v>876</v>
      </c>
      <c r="C4061" s="1" t="s">
        <v>102</v>
      </c>
      <c r="D4061" s="1" t="n">
        <v>27</v>
      </c>
      <c r="E4061" s="1" t="s">
        <v>969</v>
      </c>
      <c r="F4061" s="1" t="n">
        <v>45</v>
      </c>
      <c r="G4061" s="1" t="n">
        <v>23</v>
      </c>
      <c r="H4061" s="1" t="n">
        <v>1198</v>
      </c>
      <c r="I4061" s="1" t="n">
        <v>196</v>
      </c>
      <c r="J4061" s="1" t="n">
        <v>484</v>
      </c>
      <c r="K4061" s="1" t="n">
        <v>0.405</v>
      </c>
      <c r="L4061" s="1" t="n">
        <v>33</v>
      </c>
      <c r="M4061" s="1" t="n">
        <v>102</v>
      </c>
      <c r="N4061" s="1" t="n">
        <v>0.324</v>
      </c>
      <c r="O4061" s="1" t="n">
        <v>52</v>
      </c>
      <c r="P4061" s="1" t="n">
        <v>65</v>
      </c>
      <c r="Q4061" s="1" t="n">
        <v>0.8</v>
      </c>
      <c r="R4061" s="1" t="n">
        <v>10</v>
      </c>
      <c r="S4061" s="1" t="n">
        <v>141</v>
      </c>
      <c r="T4061" s="1" t="n">
        <v>151</v>
      </c>
      <c r="U4061" s="1" t="n">
        <v>167</v>
      </c>
      <c r="V4061" s="1" t="n">
        <v>37</v>
      </c>
      <c r="W4061" s="1" t="n">
        <v>5</v>
      </c>
      <c r="X4061" s="1" t="n">
        <v>75</v>
      </c>
      <c r="Y4061" s="1" t="n">
        <v>102</v>
      </c>
      <c r="Z4061" s="1" t="n">
        <v>477</v>
      </c>
      <c r="AA4061" s="1" t="n">
        <v>10.8</v>
      </c>
      <c r="AB4061" s="1" t="n">
        <v>0.465</v>
      </c>
      <c r="AC4061" s="1" t="n">
        <v>-0.1</v>
      </c>
      <c r="AD4061" s="1" t="n">
        <f aca="false">IF(F4061=0,0,Z4061/F4061)</f>
        <v>10.6</v>
      </c>
      <c r="AE4061" s="1" t="str">
        <f aca="false">IFERROR(LEFT(C4061,FIND("-",C4061)-1),C4061)</f>
        <v>PG</v>
      </c>
      <c r="AF4061" s="1" t="str">
        <f aca="false">B4061&amp;"|"&amp;A4061</f>
        <v>Norris Cole|2016</v>
      </c>
      <c r="AG4061" s="1" t="n">
        <f aca="false">SUMPRODUCT(($A$2:$A$4670=A4061)*($Z$2:$Z$4670&gt;Z4061))+1</f>
        <v>223</v>
      </c>
    </row>
    <row r="4062" customFormat="false" ht="15" hidden="false" customHeight="false" outlineLevel="0" collapsed="false">
      <c r="A4062" s="1" t="n">
        <v>2016</v>
      </c>
      <c r="B4062" s="1" t="s">
        <v>654</v>
      </c>
      <c r="C4062" s="1" t="s">
        <v>128</v>
      </c>
      <c r="D4062" s="1" t="n">
        <v>28</v>
      </c>
      <c r="E4062" s="1" t="s">
        <v>152</v>
      </c>
      <c r="F4062" s="1" t="n">
        <v>41</v>
      </c>
      <c r="G4062" s="1" t="n">
        <v>24</v>
      </c>
      <c r="H4062" s="1" t="n">
        <v>1090</v>
      </c>
      <c r="I4062" s="1" t="n">
        <v>119</v>
      </c>
      <c r="J4062" s="1" t="n">
        <v>321</v>
      </c>
      <c r="K4062" s="1" t="n">
        <v>0.371</v>
      </c>
      <c r="L4062" s="1" t="n">
        <v>52</v>
      </c>
      <c r="M4062" s="1" t="n">
        <v>162</v>
      </c>
      <c r="N4062" s="1" t="n">
        <v>0.321</v>
      </c>
      <c r="O4062" s="1" t="n">
        <v>31</v>
      </c>
      <c r="P4062" s="1" t="n">
        <v>40</v>
      </c>
      <c r="Q4062" s="1" t="n">
        <v>0.775</v>
      </c>
      <c r="R4062" s="1" t="n">
        <v>13</v>
      </c>
      <c r="S4062" s="1" t="n">
        <v>92</v>
      </c>
      <c r="T4062" s="1" t="n">
        <v>105</v>
      </c>
      <c r="U4062" s="1" t="n">
        <v>118</v>
      </c>
      <c r="V4062" s="1" t="n">
        <v>48</v>
      </c>
      <c r="W4062" s="1" t="n">
        <v>8</v>
      </c>
      <c r="X4062" s="1" t="n">
        <v>72</v>
      </c>
      <c r="Y4062" s="1" t="n">
        <v>126</v>
      </c>
      <c r="Z4062" s="1" t="n">
        <v>321</v>
      </c>
      <c r="AA4062" s="1" t="n">
        <v>7.7</v>
      </c>
      <c r="AB4062" s="1" t="n">
        <v>0.474</v>
      </c>
      <c r="AC4062" s="1" t="n">
        <v>-0.1</v>
      </c>
      <c r="AD4062" s="1" t="n">
        <f aca="false">IF(F4062=0,0,Z4062/F4062)</f>
        <v>7.82926829268293</v>
      </c>
      <c r="AE4062" s="1" t="str">
        <f aca="false">IFERROR(LEFT(C4062,FIND("-",C4062)-1),C4062)</f>
        <v>SG</v>
      </c>
      <c r="AF4062" s="1" t="str">
        <f aca="false">B4062&amp;"|"&amp;A4062</f>
        <v>O.J. Mayo|2016</v>
      </c>
      <c r="AG4062" s="1" t="n">
        <f aca="false">SUMPRODUCT(($A$2:$A$4670=A4062)*($Z$2:$Z$4670&gt;Z4062))+1</f>
        <v>287</v>
      </c>
    </row>
    <row r="4063" customFormat="false" ht="15" hidden="false" customHeight="false" outlineLevel="0" collapsed="false">
      <c r="A4063" s="1" t="n">
        <v>2016</v>
      </c>
      <c r="B4063" s="1" t="s">
        <v>789</v>
      </c>
      <c r="C4063" s="1" t="s">
        <v>105</v>
      </c>
      <c r="D4063" s="1" t="n">
        <v>29</v>
      </c>
      <c r="E4063" s="1" t="s">
        <v>969</v>
      </c>
      <c r="F4063" s="1" t="n">
        <v>68</v>
      </c>
      <c r="G4063" s="1" t="n">
        <v>64</v>
      </c>
      <c r="H4063" s="1" t="n">
        <v>1178</v>
      </c>
      <c r="I4063" s="1" t="n">
        <v>104</v>
      </c>
      <c r="J4063" s="1" t="n">
        <v>195</v>
      </c>
      <c r="K4063" s="1" t="n">
        <v>0.533</v>
      </c>
      <c r="L4063" s="1" t="n">
        <v>0</v>
      </c>
      <c r="M4063" s="1" t="n">
        <v>0</v>
      </c>
      <c r="O4063" s="1" t="n">
        <v>61</v>
      </c>
      <c r="P4063" s="1" t="n">
        <v>112</v>
      </c>
      <c r="Q4063" s="1" t="n">
        <v>0.545</v>
      </c>
      <c r="R4063" s="1" t="n">
        <v>120</v>
      </c>
      <c r="S4063" s="1" t="n">
        <v>294</v>
      </c>
      <c r="T4063" s="1" t="n">
        <v>414</v>
      </c>
      <c r="U4063" s="1" t="n">
        <v>26</v>
      </c>
      <c r="V4063" s="1" t="n">
        <v>21</v>
      </c>
      <c r="W4063" s="1" t="n">
        <v>23</v>
      </c>
      <c r="X4063" s="1" t="n">
        <v>60</v>
      </c>
      <c r="Y4063" s="1" t="n">
        <v>124</v>
      </c>
      <c r="Z4063" s="1" t="n">
        <v>269</v>
      </c>
      <c r="AA4063" s="1" t="n">
        <v>11</v>
      </c>
      <c r="AB4063" s="1" t="n">
        <v>0.551</v>
      </c>
      <c r="AC4063" s="1" t="n">
        <v>1.7</v>
      </c>
      <c r="AD4063" s="1" t="n">
        <f aca="false">IF(F4063=0,0,Z4063/F4063)</f>
        <v>3.95588235294118</v>
      </c>
      <c r="AE4063" s="1" t="str">
        <f aca="false">IFERROR(LEFT(C4063,FIND("-",C4063)-1),C4063)</f>
        <v>C</v>
      </c>
      <c r="AF4063" s="1" t="str">
        <f aca="false">B4063&amp;"|"&amp;A4063</f>
        <v>Omer Asik|2016</v>
      </c>
      <c r="AG4063" s="1" t="n">
        <f aca="false">SUMPRODUCT(($A$2:$A$4670=A4063)*($Z$2:$Z$4670&gt;Z4063))+1</f>
        <v>311</v>
      </c>
    </row>
    <row r="4064" customFormat="false" ht="15" hidden="false" customHeight="false" outlineLevel="0" collapsed="false">
      <c r="A4064" s="1" t="n">
        <v>2016</v>
      </c>
      <c r="B4064" s="1" t="s">
        <v>718</v>
      </c>
      <c r="C4064" s="1" t="s">
        <v>123</v>
      </c>
      <c r="D4064" s="1" t="n">
        <v>27</v>
      </c>
      <c r="E4064" s="1" t="s">
        <v>173</v>
      </c>
      <c r="F4064" s="1" t="n">
        <v>69</v>
      </c>
      <c r="G4064" s="1" t="n">
        <v>21</v>
      </c>
      <c r="H4064" s="1" t="n">
        <v>1880</v>
      </c>
      <c r="I4064" s="1" t="n">
        <v>299</v>
      </c>
      <c r="J4064" s="1" t="n">
        <v>622</v>
      </c>
      <c r="K4064" s="1" t="n">
        <v>0.481</v>
      </c>
      <c r="L4064" s="1" t="n">
        <v>112</v>
      </c>
      <c r="M4064" s="1" t="n">
        <v>274</v>
      </c>
      <c r="N4064" s="1" t="n">
        <v>0.409</v>
      </c>
      <c r="O4064" s="1" t="n">
        <v>103</v>
      </c>
      <c r="P4064" s="1" t="n">
        <v>159</v>
      </c>
      <c r="Q4064" s="1" t="n">
        <v>0.648</v>
      </c>
      <c r="R4064" s="1" t="n">
        <v>58</v>
      </c>
      <c r="S4064" s="1" t="n">
        <v>352</v>
      </c>
      <c r="T4064" s="1" t="n">
        <v>410</v>
      </c>
      <c r="U4064" s="1" t="n">
        <v>95</v>
      </c>
      <c r="V4064" s="1" t="n">
        <v>56</v>
      </c>
      <c r="W4064" s="1" t="n">
        <v>17</v>
      </c>
      <c r="X4064" s="1" t="n">
        <v>94</v>
      </c>
      <c r="Y4064" s="1" t="n">
        <v>154</v>
      </c>
      <c r="Z4064" s="1" t="n">
        <v>813</v>
      </c>
      <c r="AA4064" s="1" t="n">
        <v>13.9</v>
      </c>
      <c r="AB4064" s="1" t="n">
        <v>0.587</v>
      </c>
      <c r="AC4064" s="1" t="n">
        <v>3.6</v>
      </c>
      <c r="AD4064" s="1" t="n">
        <f aca="false">IF(F4064=0,0,Z4064/F4064)</f>
        <v>11.7826086956522</v>
      </c>
      <c r="AE4064" s="1" t="str">
        <f aca="false">IFERROR(LEFT(C4064,FIND("-",C4064)-1),C4064)</f>
        <v>SF</v>
      </c>
      <c r="AF4064" s="1" t="str">
        <f aca="false">B4064&amp;"|"&amp;A4064</f>
        <v>Omri Casspi|2016</v>
      </c>
      <c r="AG4064" s="1" t="n">
        <f aca="false">SUMPRODUCT(($A$2:$A$4670=A4064)*($Z$2:$Z$4670&gt;Z4064))+1</f>
        <v>117</v>
      </c>
    </row>
    <row r="4065" customFormat="false" ht="15" hidden="false" customHeight="false" outlineLevel="0" collapsed="false">
      <c r="A4065" s="1" t="n">
        <v>2016</v>
      </c>
      <c r="B4065" s="1" t="s">
        <v>948</v>
      </c>
      <c r="C4065" s="1" t="s">
        <v>128</v>
      </c>
      <c r="D4065" s="1" t="n">
        <v>26</v>
      </c>
      <c r="E4065" s="1" t="s">
        <v>115</v>
      </c>
      <c r="F4065" s="1" t="n">
        <v>7</v>
      </c>
      <c r="G4065" s="1" t="n">
        <v>1</v>
      </c>
      <c r="H4065" s="1" t="n">
        <v>101</v>
      </c>
      <c r="I4065" s="1" t="n">
        <v>9</v>
      </c>
      <c r="J4065" s="1" t="n">
        <v>34</v>
      </c>
      <c r="K4065" s="1" t="n">
        <v>0.265</v>
      </c>
      <c r="L4065" s="1" t="n">
        <v>2</v>
      </c>
      <c r="M4065" s="1" t="n">
        <v>10</v>
      </c>
      <c r="N4065" s="1" t="n">
        <v>0.2</v>
      </c>
      <c r="O4065" s="1" t="n">
        <v>6</v>
      </c>
      <c r="P4065" s="1" t="n">
        <v>8</v>
      </c>
      <c r="Q4065" s="1" t="n">
        <v>0.75</v>
      </c>
      <c r="R4065" s="1" t="n">
        <v>4</v>
      </c>
      <c r="S4065" s="1" t="n">
        <v>11</v>
      </c>
      <c r="T4065" s="1" t="n">
        <v>15</v>
      </c>
      <c r="U4065" s="1" t="n">
        <v>2</v>
      </c>
      <c r="V4065" s="1" t="n">
        <v>3</v>
      </c>
      <c r="W4065" s="1" t="n">
        <v>3</v>
      </c>
      <c r="X4065" s="1" t="n">
        <v>4</v>
      </c>
      <c r="Y4065" s="1" t="n">
        <v>9</v>
      </c>
      <c r="Z4065" s="1" t="n">
        <v>26</v>
      </c>
      <c r="AA4065" s="1" t="n">
        <v>3.6</v>
      </c>
      <c r="AB4065" s="1" t="n">
        <v>0.346</v>
      </c>
      <c r="AC4065" s="1" t="n">
        <v>-0.2</v>
      </c>
      <c r="AD4065" s="1" t="n">
        <f aca="false">IF(F4065=0,0,Z4065/F4065)</f>
        <v>3.71428571428571</v>
      </c>
      <c r="AE4065" s="1" t="str">
        <f aca="false">IFERROR(LEFT(C4065,FIND("-",C4065)-1),C4065)</f>
        <v>SG</v>
      </c>
      <c r="AF4065" s="1" t="str">
        <f aca="false">B4065&amp;"|"&amp;A4065</f>
        <v>Orlando Johnson|2016</v>
      </c>
      <c r="AG4065" s="1" t="n">
        <f aca="false">SUMPRODUCT(($A$2:$A$4670=A4065)*($Z$2:$Z$4670&gt;Z4065))+1</f>
        <v>434</v>
      </c>
    </row>
    <row r="4066" customFormat="false" ht="15" hidden="false" customHeight="false" outlineLevel="0" collapsed="false">
      <c r="A4066" s="1" t="n">
        <v>2016</v>
      </c>
      <c r="B4066" s="1" t="s">
        <v>1017</v>
      </c>
      <c r="C4066" s="1" t="s">
        <v>123</v>
      </c>
      <c r="D4066" s="1" t="n">
        <v>22</v>
      </c>
      <c r="E4066" s="1" t="s">
        <v>137</v>
      </c>
      <c r="F4066" s="1" t="n">
        <v>75</v>
      </c>
      <c r="G4066" s="1" t="n">
        <v>73</v>
      </c>
      <c r="H4066" s="1" t="n">
        <v>2276</v>
      </c>
      <c r="I4066" s="1" t="n">
        <v>339</v>
      </c>
      <c r="J4066" s="1" t="n">
        <v>717</v>
      </c>
      <c r="K4066" s="1" t="n">
        <v>0.473</v>
      </c>
      <c r="L4066" s="1" t="n">
        <v>98</v>
      </c>
      <c r="M4066" s="1" t="n">
        <v>267</v>
      </c>
      <c r="N4066" s="1" t="n">
        <v>0.367</v>
      </c>
      <c r="O4066" s="1" t="n">
        <v>95</v>
      </c>
      <c r="P4066" s="1" t="n">
        <v>126</v>
      </c>
      <c r="Q4066" s="1" t="n">
        <v>0.754</v>
      </c>
      <c r="R4066" s="1" t="n">
        <v>97</v>
      </c>
      <c r="S4066" s="1" t="n">
        <v>294</v>
      </c>
      <c r="T4066" s="1" t="n">
        <v>391</v>
      </c>
      <c r="U4066" s="1" t="n">
        <v>120</v>
      </c>
      <c r="V4066" s="1" t="n">
        <v>105</v>
      </c>
      <c r="W4066" s="1" t="n">
        <v>32</v>
      </c>
      <c r="X4066" s="1" t="n">
        <v>70</v>
      </c>
      <c r="Y4066" s="1" t="n">
        <v>163</v>
      </c>
      <c r="Z4066" s="1" t="n">
        <v>871</v>
      </c>
      <c r="AA4066" s="1" t="n">
        <v>14.5</v>
      </c>
      <c r="AB4066" s="1" t="n">
        <v>0.564</v>
      </c>
      <c r="AC4066" s="1" t="n">
        <v>5.6</v>
      </c>
      <c r="AD4066" s="1" t="n">
        <f aca="false">IF(F4066=0,0,Z4066/F4066)</f>
        <v>11.6133333333333</v>
      </c>
      <c r="AE4066" s="1" t="str">
        <f aca="false">IFERROR(LEFT(C4066,FIND("-",C4066)-1),C4066)</f>
        <v>SF</v>
      </c>
      <c r="AF4066" s="1" t="str">
        <f aca="false">B4066&amp;"|"&amp;A4066</f>
        <v>Otto Porter|2016</v>
      </c>
      <c r="AG4066" s="1" t="n">
        <f aca="false">SUMPRODUCT(($A$2:$A$4670=A4066)*($Z$2:$Z$4670&gt;Z4066))+1</f>
        <v>101</v>
      </c>
    </row>
    <row r="4067" customFormat="false" ht="15" hidden="false" customHeight="false" outlineLevel="0" collapsed="false">
      <c r="A4067" s="1" t="n">
        <v>2016</v>
      </c>
      <c r="B4067" s="1" t="s">
        <v>1111</v>
      </c>
      <c r="C4067" s="1" t="s">
        <v>123</v>
      </c>
      <c r="D4067" s="1" t="n">
        <v>23</v>
      </c>
      <c r="E4067" s="1" t="s">
        <v>115</v>
      </c>
      <c r="F4067" s="1" t="n">
        <v>66</v>
      </c>
      <c r="G4067" s="1" t="n">
        <v>52</v>
      </c>
      <c r="H4067" s="1" t="n">
        <v>1313</v>
      </c>
      <c r="I4067" s="1" t="n">
        <v>145</v>
      </c>
      <c r="J4067" s="1" t="n">
        <v>408</v>
      </c>
      <c r="K4067" s="1" t="n">
        <v>0.355</v>
      </c>
      <c r="L4067" s="1" t="n">
        <v>70</v>
      </c>
      <c r="M4067" s="1" t="n">
        <v>241</v>
      </c>
      <c r="N4067" s="1" t="n">
        <v>0.29</v>
      </c>
      <c r="O4067" s="1" t="n">
        <v>50</v>
      </c>
      <c r="P4067" s="1" t="n">
        <v>64</v>
      </c>
      <c r="Q4067" s="1" t="n">
        <v>0.781</v>
      </c>
      <c r="R4067" s="1" t="n">
        <v>25</v>
      </c>
      <c r="S4067" s="1" t="n">
        <v>149</v>
      </c>
      <c r="T4067" s="1" t="n">
        <v>174</v>
      </c>
      <c r="U4067" s="1" t="n">
        <v>38</v>
      </c>
      <c r="V4067" s="1" t="n">
        <v>32</v>
      </c>
      <c r="W4067" s="1" t="n">
        <v>11</v>
      </c>
      <c r="X4067" s="1" t="n">
        <v>41</v>
      </c>
      <c r="Y4067" s="1" t="n">
        <v>137</v>
      </c>
      <c r="Z4067" s="1" t="n">
        <v>410</v>
      </c>
      <c r="AA4067" s="1" t="n">
        <v>6.9</v>
      </c>
      <c r="AB4067" s="1" t="n">
        <v>0.47</v>
      </c>
      <c r="AC4067" s="1" t="n">
        <v>0.6</v>
      </c>
      <c r="AD4067" s="1" t="n">
        <f aca="false">IF(F4067=0,0,Z4067/F4067)</f>
        <v>6.21212121212121</v>
      </c>
      <c r="AE4067" s="1" t="str">
        <f aca="false">IFERROR(LEFT(C4067,FIND("-",C4067)-1),C4067)</f>
        <v>SF</v>
      </c>
      <c r="AF4067" s="1" t="str">
        <f aca="false">B4067&amp;"|"&amp;A4067</f>
        <v>P.J. Hairston|2016</v>
      </c>
      <c r="AG4067" s="1" t="n">
        <f aca="false">SUMPRODUCT(($A$2:$A$4670=A4067)*($Z$2:$Z$4670&gt;Z4067))+1</f>
        <v>250</v>
      </c>
    </row>
    <row r="4068" customFormat="false" ht="15" hidden="false" customHeight="false" outlineLevel="0" collapsed="false">
      <c r="A4068" s="1" t="n">
        <v>2016</v>
      </c>
      <c r="B4068" s="1" t="s">
        <v>949</v>
      </c>
      <c r="C4068" s="1" t="s">
        <v>123</v>
      </c>
      <c r="D4068" s="1" t="n">
        <v>30</v>
      </c>
      <c r="E4068" s="1" t="s">
        <v>124</v>
      </c>
      <c r="F4068" s="1" t="n">
        <v>82</v>
      </c>
      <c r="G4068" s="1" t="n">
        <v>80</v>
      </c>
      <c r="H4068" s="1" t="n">
        <v>2540</v>
      </c>
      <c r="I4068" s="1" t="n">
        <v>239</v>
      </c>
      <c r="J4068" s="1" t="n">
        <v>582</v>
      </c>
      <c r="K4068" s="1" t="n">
        <v>0.411</v>
      </c>
      <c r="L4068" s="1" t="n">
        <v>68</v>
      </c>
      <c r="M4068" s="1" t="n">
        <v>206</v>
      </c>
      <c r="N4068" s="1" t="n">
        <v>0.33</v>
      </c>
      <c r="O4068" s="1" t="n">
        <v>106</v>
      </c>
      <c r="P4068" s="1" t="n">
        <v>142</v>
      </c>
      <c r="Q4068" s="1" t="n">
        <v>0.746</v>
      </c>
      <c r="R4068" s="1" t="n">
        <v>165</v>
      </c>
      <c r="S4068" s="1" t="n">
        <v>347</v>
      </c>
      <c r="T4068" s="1" t="n">
        <v>512</v>
      </c>
      <c r="U4068" s="1" t="n">
        <v>177</v>
      </c>
      <c r="V4068" s="1" t="n">
        <v>106</v>
      </c>
      <c r="W4068" s="1" t="n">
        <v>20</v>
      </c>
      <c r="X4068" s="1" t="n">
        <v>111</v>
      </c>
      <c r="Y4068" s="1" t="n">
        <v>202</v>
      </c>
      <c r="Z4068" s="1" t="n">
        <v>652</v>
      </c>
      <c r="AA4068" s="1" t="n">
        <v>10.8</v>
      </c>
      <c r="AB4068" s="1" t="n">
        <v>0.506</v>
      </c>
      <c r="AC4068" s="1" t="n">
        <v>3.5</v>
      </c>
      <c r="AD4068" s="1" t="n">
        <f aca="false">IF(F4068=0,0,Z4068/F4068)</f>
        <v>7.95121951219512</v>
      </c>
      <c r="AE4068" s="1" t="str">
        <f aca="false">IFERROR(LEFT(C4068,FIND("-",C4068)-1),C4068)</f>
        <v>SF</v>
      </c>
      <c r="AF4068" s="1" t="str">
        <f aca="false">B4068&amp;"|"&amp;A4068</f>
        <v>P.J. Tucker|2016</v>
      </c>
      <c r="AG4068" s="1" t="n">
        <f aca="false">SUMPRODUCT(($A$2:$A$4670=A4068)*($Z$2:$Z$4670&gt;Z4068))+1</f>
        <v>153</v>
      </c>
    </row>
    <row r="4069" customFormat="false" ht="15" hidden="false" customHeight="false" outlineLevel="0" collapsed="false">
      <c r="A4069" s="1" t="n">
        <v>2016</v>
      </c>
      <c r="B4069" s="1" t="s">
        <v>950</v>
      </c>
      <c r="C4069" s="1" t="s">
        <v>102</v>
      </c>
      <c r="D4069" s="1" t="n">
        <v>38</v>
      </c>
      <c r="E4069" s="1" t="s">
        <v>108</v>
      </c>
      <c r="F4069" s="1" t="n">
        <v>59</v>
      </c>
      <c r="G4069" s="1" t="n">
        <v>3</v>
      </c>
      <c r="H4069" s="1" t="n">
        <v>823</v>
      </c>
      <c r="I4069" s="1" t="n">
        <v>55</v>
      </c>
      <c r="J4069" s="1" t="n">
        <v>147</v>
      </c>
      <c r="K4069" s="1" t="n">
        <v>0.374</v>
      </c>
      <c r="L4069" s="1" t="n">
        <v>28</v>
      </c>
      <c r="M4069" s="1" t="n">
        <v>95</v>
      </c>
      <c r="N4069" s="1" t="n">
        <v>0.295</v>
      </c>
      <c r="O4069" s="1" t="n">
        <v>7</v>
      </c>
      <c r="P4069" s="1" t="n">
        <v>8</v>
      </c>
      <c r="Q4069" s="1" t="n">
        <v>0.875</v>
      </c>
      <c r="R4069" s="1" t="n">
        <v>38</v>
      </c>
      <c r="S4069" s="1" t="n">
        <v>76</v>
      </c>
      <c r="T4069" s="1" t="n">
        <v>114</v>
      </c>
      <c r="U4069" s="1" t="n">
        <v>130</v>
      </c>
      <c r="V4069" s="1" t="n">
        <v>53</v>
      </c>
      <c r="W4069" s="1" t="n">
        <v>1</v>
      </c>
      <c r="X4069" s="1" t="n">
        <v>49</v>
      </c>
      <c r="Y4069" s="1" t="n">
        <v>82</v>
      </c>
      <c r="Z4069" s="1" t="n">
        <v>145</v>
      </c>
      <c r="AA4069" s="1" t="n">
        <v>10.2</v>
      </c>
      <c r="AB4069" s="1" t="n">
        <v>0.482</v>
      </c>
      <c r="AC4069" s="1" t="n">
        <v>1.5</v>
      </c>
      <c r="AD4069" s="1" t="n">
        <f aca="false">IF(F4069=0,0,Z4069/F4069)</f>
        <v>2.45762711864407</v>
      </c>
      <c r="AE4069" s="1" t="str">
        <f aca="false">IFERROR(LEFT(C4069,FIND("-",C4069)-1),C4069)</f>
        <v>PG</v>
      </c>
      <c r="AF4069" s="1" t="str">
        <f aca="false">B4069&amp;"|"&amp;A4069</f>
        <v>Pablo Prigioni|2016</v>
      </c>
      <c r="AG4069" s="1" t="n">
        <f aca="false">SUMPRODUCT(($A$2:$A$4670=A4069)*($Z$2:$Z$4670&gt;Z4069))+1</f>
        <v>357</v>
      </c>
    </row>
    <row r="4070" customFormat="false" ht="15" hidden="false" customHeight="false" outlineLevel="0" collapsed="false">
      <c r="A4070" s="1" t="n">
        <v>2016</v>
      </c>
      <c r="B4070" s="1" t="s">
        <v>1181</v>
      </c>
      <c r="C4070" s="1" t="s">
        <v>128</v>
      </c>
      <c r="D4070" s="1" t="n">
        <v>23</v>
      </c>
      <c r="E4070" s="1" t="s">
        <v>191</v>
      </c>
      <c r="F4070" s="1" t="n">
        <v>34</v>
      </c>
      <c r="G4070" s="1" t="n">
        <v>0</v>
      </c>
      <c r="H4070" s="1" t="n">
        <v>143</v>
      </c>
      <c r="I4070" s="1" t="n">
        <v>13</v>
      </c>
      <c r="J4070" s="1" t="n">
        <v>49</v>
      </c>
      <c r="K4070" s="1" t="n">
        <v>0.265</v>
      </c>
      <c r="L4070" s="1" t="n">
        <v>5</v>
      </c>
      <c r="M4070" s="1" t="n">
        <v>21</v>
      </c>
      <c r="N4070" s="1" t="n">
        <v>0.238</v>
      </c>
      <c r="O4070" s="1" t="n">
        <v>5</v>
      </c>
      <c r="P4070" s="1" t="n">
        <v>5</v>
      </c>
      <c r="Q4070" s="1" t="n">
        <v>1</v>
      </c>
      <c r="R4070" s="1" t="n">
        <v>11</v>
      </c>
      <c r="S4070" s="1" t="n">
        <v>21</v>
      </c>
      <c r="T4070" s="1" t="n">
        <v>32</v>
      </c>
      <c r="U4070" s="1" t="n">
        <v>10</v>
      </c>
      <c r="V4070" s="1" t="n">
        <v>2</v>
      </c>
      <c r="W4070" s="1" t="n">
        <v>0</v>
      </c>
      <c r="X4070" s="1" t="n">
        <v>10</v>
      </c>
      <c r="Y4070" s="1" t="n">
        <v>6</v>
      </c>
      <c r="Z4070" s="1" t="n">
        <v>36</v>
      </c>
      <c r="AA4070" s="1" t="n">
        <v>4.6</v>
      </c>
      <c r="AB4070" s="1" t="n">
        <v>0.352</v>
      </c>
      <c r="AC4070" s="1" t="n">
        <v>-0.2</v>
      </c>
      <c r="AD4070" s="1" t="n">
        <f aca="false">IF(F4070=0,0,Z4070/F4070)</f>
        <v>1.05882352941176</v>
      </c>
      <c r="AE4070" s="1" t="str">
        <f aca="false">IFERROR(LEFT(C4070,FIND("-",C4070)-1),C4070)</f>
        <v>SG</v>
      </c>
      <c r="AF4070" s="1" t="str">
        <f aca="false">B4070&amp;"|"&amp;A4070</f>
        <v>Pat Connaughton|2016</v>
      </c>
      <c r="AG4070" s="1" t="n">
        <f aca="false">SUMPRODUCT(($A$2:$A$4670=A4070)*($Z$2:$Z$4670&gt;Z4070))+1</f>
        <v>424</v>
      </c>
    </row>
    <row r="4071" customFormat="false" ht="15" hidden="false" customHeight="false" outlineLevel="0" collapsed="false">
      <c r="A4071" s="1" t="n">
        <v>2016</v>
      </c>
      <c r="B4071" s="1" t="s">
        <v>951</v>
      </c>
      <c r="C4071" s="1" t="s">
        <v>102</v>
      </c>
      <c r="D4071" s="1" t="n">
        <v>27</v>
      </c>
      <c r="E4071" s="1" t="s">
        <v>103</v>
      </c>
      <c r="F4071" s="1" t="n">
        <v>71</v>
      </c>
      <c r="G4071" s="1" t="n">
        <v>63</v>
      </c>
      <c r="H4071" s="1" t="n">
        <v>2041</v>
      </c>
      <c r="I4071" s="1" t="n">
        <v>258</v>
      </c>
      <c r="J4071" s="1" t="n">
        <v>594</v>
      </c>
      <c r="K4071" s="1" t="n">
        <v>0.434</v>
      </c>
      <c r="L4071" s="1" t="n">
        <v>124</v>
      </c>
      <c r="M4071" s="1" t="n">
        <v>310</v>
      </c>
      <c r="N4071" s="1" t="n">
        <v>0.4</v>
      </c>
      <c r="O4071" s="1" t="n">
        <v>60</v>
      </c>
      <c r="P4071" s="1" t="n">
        <v>88</v>
      </c>
      <c r="Q4071" s="1" t="n">
        <v>0.682</v>
      </c>
      <c r="R4071" s="1" t="n">
        <v>73</v>
      </c>
      <c r="S4071" s="1" t="n">
        <v>177</v>
      </c>
      <c r="T4071" s="1" t="n">
        <v>250</v>
      </c>
      <c r="U4071" s="1" t="n">
        <v>239</v>
      </c>
      <c r="V4071" s="1" t="n">
        <v>94</v>
      </c>
      <c r="W4071" s="1" t="n">
        <v>26</v>
      </c>
      <c r="X4071" s="1" t="n">
        <v>91</v>
      </c>
      <c r="Y4071" s="1" t="n">
        <v>234</v>
      </c>
      <c r="Z4071" s="1" t="n">
        <v>700</v>
      </c>
      <c r="AA4071" s="1" t="n">
        <v>13</v>
      </c>
      <c r="AB4071" s="1" t="n">
        <v>0.553</v>
      </c>
      <c r="AC4071" s="1" t="n">
        <v>4.4</v>
      </c>
      <c r="AD4071" s="1" t="n">
        <f aca="false">IF(F4071=0,0,Z4071/F4071)</f>
        <v>9.85915492957746</v>
      </c>
      <c r="AE4071" s="1" t="str">
        <f aca="false">IFERROR(LEFT(C4071,FIND("-",C4071)-1),C4071)</f>
        <v>PG</v>
      </c>
      <c r="AF4071" s="1" t="str">
        <f aca="false">B4071&amp;"|"&amp;A4071</f>
        <v>Patrick Beverley|2016</v>
      </c>
      <c r="AG4071" s="1" t="n">
        <f aca="false">SUMPRODUCT(($A$2:$A$4670=A4071)*($Z$2:$Z$4670&gt;Z4071))+1</f>
        <v>144</v>
      </c>
    </row>
    <row r="4072" customFormat="false" ht="15" hidden="false" customHeight="false" outlineLevel="0" collapsed="false">
      <c r="A4072" s="1" t="n">
        <v>2016</v>
      </c>
      <c r="B4072" s="1" t="s">
        <v>792</v>
      </c>
      <c r="C4072" s="1" t="s">
        <v>92</v>
      </c>
      <c r="D4072" s="1" t="n">
        <v>26</v>
      </c>
      <c r="E4072" s="1" t="s">
        <v>147</v>
      </c>
      <c r="F4072" s="1" t="n">
        <v>79</v>
      </c>
      <c r="G4072" s="1" t="n">
        <v>0</v>
      </c>
      <c r="H4072" s="1" t="n">
        <v>2020</v>
      </c>
      <c r="I4072" s="1" t="n">
        <v>204</v>
      </c>
      <c r="J4072" s="1" t="n">
        <v>493</v>
      </c>
      <c r="K4072" s="1" t="n">
        <v>0.414</v>
      </c>
      <c r="L4072" s="1" t="n">
        <v>106</v>
      </c>
      <c r="M4072" s="1" t="n">
        <v>293</v>
      </c>
      <c r="N4072" s="1" t="n">
        <v>0.362</v>
      </c>
      <c r="O4072" s="1" t="n">
        <v>29</v>
      </c>
      <c r="P4072" s="1" t="n">
        <v>34</v>
      </c>
      <c r="Q4072" s="1" t="n">
        <v>0.853</v>
      </c>
      <c r="R4072" s="1" t="n">
        <v>77</v>
      </c>
      <c r="S4072" s="1" t="n">
        <v>265</v>
      </c>
      <c r="T4072" s="1" t="n">
        <v>342</v>
      </c>
      <c r="U4072" s="1" t="n">
        <v>94</v>
      </c>
      <c r="V4072" s="1" t="n">
        <v>53</v>
      </c>
      <c r="W4072" s="1" t="n">
        <v>32</v>
      </c>
      <c r="X4072" s="1" t="n">
        <v>65</v>
      </c>
      <c r="Y4072" s="1" t="n">
        <v>128</v>
      </c>
      <c r="Z4072" s="1" t="n">
        <v>543</v>
      </c>
      <c r="AA4072" s="1" t="n">
        <v>10.6</v>
      </c>
      <c r="AB4072" s="1" t="n">
        <v>0.534</v>
      </c>
      <c r="AC4072" s="1" t="n">
        <v>3.6</v>
      </c>
      <c r="AD4072" s="1" t="n">
        <f aca="false">IF(F4072=0,0,Z4072/F4072)</f>
        <v>6.87341772151899</v>
      </c>
      <c r="AE4072" s="1" t="str">
        <f aca="false">IFERROR(LEFT(C4072,FIND("-",C4072)-1),C4072)</f>
        <v>PF</v>
      </c>
      <c r="AF4072" s="1" t="str">
        <f aca="false">B4072&amp;"|"&amp;A4072</f>
        <v>Patrick Patterson|2016</v>
      </c>
      <c r="AG4072" s="1" t="n">
        <f aca="false">SUMPRODUCT(($A$2:$A$4670=A4072)*($Z$2:$Z$4670&gt;Z4072))+1</f>
        <v>192</v>
      </c>
    </row>
    <row r="4073" customFormat="false" ht="15" hidden="false" customHeight="false" outlineLevel="0" collapsed="false">
      <c r="A4073" s="1" t="n">
        <v>2016</v>
      </c>
      <c r="B4073" s="1" t="s">
        <v>720</v>
      </c>
      <c r="C4073" s="1" t="s">
        <v>102</v>
      </c>
      <c r="D4073" s="1" t="n">
        <v>27</v>
      </c>
      <c r="E4073" s="1" t="s">
        <v>194</v>
      </c>
      <c r="F4073" s="1" t="n">
        <v>81</v>
      </c>
      <c r="G4073" s="1" t="n">
        <v>3</v>
      </c>
      <c r="H4073" s="1" t="n">
        <v>1662</v>
      </c>
      <c r="I4073" s="1" t="n">
        <v>260</v>
      </c>
      <c r="J4073" s="1" t="n">
        <v>612</v>
      </c>
      <c r="K4073" s="1" t="n">
        <v>0.425</v>
      </c>
      <c r="L4073" s="1" t="n">
        <v>123</v>
      </c>
      <c r="M4073" s="1" t="n">
        <v>320</v>
      </c>
      <c r="N4073" s="1" t="n">
        <v>0.384</v>
      </c>
      <c r="O4073" s="1" t="n">
        <v>47</v>
      </c>
      <c r="P4073" s="1" t="n">
        <v>58</v>
      </c>
      <c r="Q4073" s="1" t="n">
        <v>0.81</v>
      </c>
      <c r="R4073" s="1" t="n">
        <v>27</v>
      </c>
      <c r="S4073" s="1" t="n">
        <v>131</v>
      </c>
      <c r="T4073" s="1" t="n">
        <v>158</v>
      </c>
      <c r="U4073" s="1" t="n">
        <v>226</v>
      </c>
      <c r="V4073" s="1" t="n">
        <v>59</v>
      </c>
      <c r="W4073" s="1" t="n">
        <v>6</v>
      </c>
      <c r="X4073" s="1" t="n">
        <v>76</v>
      </c>
      <c r="Y4073" s="1" t="n">
        <v>102</v>
      </c>
      <c r="Z4073" s="1" t="n">
        <v>690</v>
      </c>
      <c r="AA4073" s="1" t="n">
        <v>14.6</v>
      </c>
      <c r="AB4073" s="1" t="n">
        <v>0.541</v>
      </c>
      <c r="AC4073" s="1" t="n">
        <v>4.8</v>
      </c>
      <c r="AD4073" s="1" t="n">
        <f aca="false">IF(F4073=0,0,Z4073/F4073)</f>
        <v>8.51851851851852</v>
      </c>
      <c r="AE4073" s="1" t="str">
        <f aca="false">IFERROR(LEFT(C4073,FIND("-",C4073)-1),C4073)</f>
        <v>PG</v>
      </c>
      <c r="AF4073" s="1" t="str">
        <f aca="false">B4073&amp;"|"&amp;A4073</f>
        <v>Patty Mills|2016</v>
      </c>
      <c r="AG4073" s="1" t="n">
        <f aca="false">SUMPRODUCT(($A$2:$A$4670=A4073)*($Z$2:$Z$4670&gt;Z4073))+1</f>
        <v>146</v>
      </c>
    </row>
    <row r="4074" customFormat="false" ht="15" hidden="false" customHeight="false" outlineLevel="0" collapsed="false">
      <c r="A4074" s="1" t="n">
        <v>2016</v>
      </c>
      <c r="B4074" s="1" t="s">
        <v>481</v>
      </c>
      <c r="C4074" s="1" t="s">
        <v>105</v>
      </c>
      <c r="D4074" s="1" t="n">
        <v>35</v>
      </c>
      <c r="E4074" s="1" t="s">
        <v>106</v>
      </c>
      <c r="F4074" s="1" t="n">
        <v>72</v>
      </c>
      <c r="G4074" s="1" t="n">
        <v>72</v>
      </c>
      <c r="H4074" s="1" t="n">
        <v>2291</v>
      </c>
      <c r="I4074" s="1" t="n">
        <v>467</v>
      </c>
      <c r="J4074" s="1" t="n">
        <v>995</v>
      </c>
      <c r="K4074" s="1" t="n">
        <v>0.469</v>
      </c>
      <c r="L4074" s="1" t="n">
        <v>24</v>
      </c>
      <c r="M4074" s="1" t="n">
        <v>69</v>
      </c>
      <c r="N4074" s="1" t="n">
        <v>0.348</v>
      </c>
      <c r="O4074" s="1" t="n">
        <v>229</v>
      </c>
      <c r="P4074" s="1" t="n">
        <v>289</v>
      </c>
      <c r="Q4074" s="1" t="n">
        <v>0.792</v>
      </c>
      <c r="R4074" s="1" t="n">
        <v>155</v>
      </c>
      <c r="S4074" s="1" t="n">
        <v>638</v>
      </c>
      <c r="T4074" s="1" t="n">
        <v>793</v>
      </c>
      <c r="U4074" s="1" t="n">
        <v>294</v>
      </c>
      <c r="V4074" s="1" t="n">
        <v>42</v>
      </c>
      <c r="W4074" s="1" t="n">
        <v>146</v>
      </c>
      <c r="X4074" s="1" t="n">
        <v>164</v>
      </c>
      <c r="Y4074" s="1" t="n">
        <v>148</v>
      </c>
      <c r="Z4074" s="1" t="n">
        <v>1187</v>
      </c>
      <c r="AA4074" s="1" t="n">
        <v>21.7</v>
      </c>
      <c r="AB4074" s="1" t="n">
        <v>0.529</v>
      </c>
      <c r="AC4074" s="1" t="n">
        <v>7.1</v>
      </c>
      <c r="AD4074" s="1" t="n">
        <f aca="false">IF(F4074=0,0,Z4074/F4074)</f>
        <v>16.4861111111111</v>
      </c>
      <c r="AE4074" s="1" t="str">
        <f aca="false">IFERROR(LEFT(C4074,FIND("-",C4074)-1),C4074)</f>
        <v>C</v>
      </c>
      <c r="AF4074" s="1" t="str">
        <f aca="false">B4074&amp;"|"&amp;A4074</f>
        <v>Pau Gasol|2016</v>
      </c>
      <c r="AG4074" s="1" t="n">
        <f aca="false">SUMPRODUCT(($A$2:$A$4670=A4074)*($Z$2:$Z$4670&gt;Z4074))+1</f>
        <v>41</v>
      </c>
    </row>
    <row r="4075" customFormat="false" ht="15" hidden="false" customHeight="false" outlineLevel="0" collapsed="false">
      <c r="A4075" s="1" t="n">
        <v>2016</v>
      </c>
      <c r="B4075" s="1" t="s">
        <v>793</v>
      </c>
      <c r="C4075" s="1" t="s">
        <v>123</v>
      </c>
      <c r="D4075" s="1" t="n">
        <v>25</v>
      </c>
      <c r="E4075" s="1" t="s">
        <v>145</v>
      </c>
      <c r="F4075" s="1" t="n">
        <v>81</v>
      </c>
      <c r="G4075" s="1" t="n">
        <v>81</v>
      </c>
      <c r="H4075" s="1" t="n">
        <v>2819</v>
      </c>
      <c r="I4075" s="1" t="n">
        <v>605</v>
      </c>
      <c r="J4075" s="1" t="n">
        <v>1449</v>
      </c>
      <c r="K4075" s="1" t="n">
        <v>0.418</v>
      </c>
      <c r="L4075" s="1" t="n">
        <v>210</v>
      </c>
      <c r="M4075" s="1" t="n">
        <v>566</v>
      </c>
      <c r="N4075" s="1" t="n">
        <v>0.371</v>
      </c>
      <c r="O4075" s="1" t="n">
        <v>454</v>
      </c>
      <c r="P4075" s="1" t="n">
        <v>528</v>
      </c>
      <c r="Q4075" s="1" t="n">
        <v>0.86</v>
      </c>
      <c r="R4075" s="1" t="n">
        <v>79</v>
      </c>
      <c r="S4075" s="1" t="n">
        <v>484</v>
      </c>
      <c r="T4075" s="1" t="n">
        <v>563</v>
      </c>
      <c r="U4075" s="1" t="n">
        <v>329</v>
      </c>
      <c r="V4075" s="1" t="n">
        <v>152</v>
      </c>
      <c r="W4075" s="1" t="n">
        <v>29</v>
      </c>
      <c r="X4075" s="1" t="n">
        <v>265</v>
      </c>
      <c r="Y4075" s="1" t="n">
        <v>230</v>
      </c>
      <c r="Z4075" s="1" t="n">
        <v>1874</v>
      </c>
      <c r="AA4075" s="1" t="n">
        <v>20.9</v>
      </c>
      <c r="AB4075" s="1" t="n">
        <v>0.557</v>
      </c>
      <c r="AC4075" s="1" t="n">
        <v>9.2</v>
      </c>
      <c r="AD4075" s="1" t="n">
        <f aca="false">IF(F4075=0,0,Z4075/F4075)</f>
        <v>23.1358024691358</v>
      </c>
      <c r="AE4075" s="1" t="str">
        <f aca="false">IFERROR(LEFT(C4075,FIND("-",C4075)-1),C4075)</f>
        <v>SF</v>
      </c>
      <c r="AF4075" s="1" t="str">
        <f aca="false">B4075&amp;"|"&amp;A4075</f>
        <v>Paul George|2016</v>
      </c>
      <c r="AG4075" s="1" t="n">
        <f aca="false">SUMPRODUCT(($A$2:$A$4670=A4075)*($Z$2:$Z$4670&gt;Z4075))+1</f>
        <v>7</v>
      </c>
    </row>
    <row r="4076" customFormat="false" ht="15" hidden="false" customHeight="false" outlineLevel="0" collapsed="false">
      <c r="A4076" s="1" t="n">
        <v>2016</v>
      </c>
      <c r="B4076" s="1" t="s">
        <v>483</v>
      </c>
      <c r="C4076" s="1" t="s">
        <v>92</v>
      </c>
      <c r="D4076" s="1" t="n">
        <v>30</v>
      </c>
      <c r="E4076" s="1" t="s">
        <v>110</v>
      </c>
      <c r="F4076" s="1" t="n">
        <v>81</v>
      </c>
      <c r="G4076" s="1" t="n">
        <v>81</v>
      </c>
      <c r="H4076" s="1" t="n">
        <v>2647</v>
      </c>
      <c r="I4076" s="1" t="n">
        <v>501</v>
      </c>
      <c r="J4076" s="1" t="n">
        <v>1066</v>
      </c>
      <c r="K4076" s="1" t="n">
        <v>0.47</v>
      </c>
      <c r="L4076" s="1" t="n">
        <v>74</v>
      </c>
      <c r="M4076" s="1" t="n">
        <v>232</v>
      </c>
      <c r="N4076" s="1" t="n">
        <v>0.319</v>
      </c>
      <c r="O4076" s="1" t="n">
        <v>309</v>
      </c>
      <c r="P4076" s="1" t="n">
        <v>408</v>
      </c>
      <c r="Q4076" s="1" t="n">
        <v>0.757</v>
      </c>
      <c r="R4076" s="1" t="n">
        <v>198</v>
      </c>
      <c r="S4076" s="1" t="n">
        <v>534</v>
      </c>
      <c r="T4076" s="1" t="n">
        <v>732</v>
      </c>
      <c r="U4076" s="1" t="n">
        <v>265</v>
      </c>
      <c r="V4076" s="1" t="n">
        <v>147</v>
      </c>
      <c r="W4076" s="1" t="n">
        <v>139</v>
      </c>
      <c r="X4076" s="1" t="n">
        <v>191</v>
      </c>
      <c r="Y4076" s="1" t="n">
        <v>237</v>
      </c>
      <c r="Z4076" s="1" t="n">
        <v>1385</v>
      </c>
      <c r="AA4076" s="1" t="n">
        <v>21.3</v>
      </c>
      <c r="AB4076" s="1" t="n">
        <v>0.556</v>
      </c>
      <c r="AC4076" s="1" t="n">
        <v>10.1</v>
      </c>
      <c r="AD4076" s="1" t="n">
        <f aca="false">IF(F4076=0,0,Z4076/F4076)</f>
        <v>17.0987654320988</v>
      </c>
      <c r="AE4076" s="1" t="str">
        <f aca="false">IFERROR(LEFT(C4076,FIND("-",C4076)-1),C4076)</f>
        <v>PF</v>
      </c>
      <c r="AF4076" s="1" t="str">
        <f aca="false">B4076&amp;"|"&amp;A4076</f>
        <v>Paul Millsap|2016</v>
      </c>
      <c r="AG4076" s="1" t="n">
        <f aca="false">SUMPRODUCT(($A$2:$A$4670=A4076)*($Z$2:$Z$4670&gt;Z4076))+1</f>
        <v>28</v>
      </c>
    </row>
    <row r="4077" customFormat="false" ht="15" hidden="false" customHeight="false" outlineLevel="0" collapsed="false">
      <c r="A4077" s="1" t="n">
        <v>2016</v>
      </c>
      <c r="B4077" s="1" t="s">
        <v>484</v>
      </c>
      <c r="C4077" s="1" t="s">
        <v>123</v>
      </c>
      <c r="D4077" s="1" t="n">
        <v>38</v>
      </c>
      <c r="E4077" s="1" t="s">
        <v>108</v>
      </c>
      <c r="F4077" s="1" t="n">
        <v>68</v>
      </c>
      <c r="G4077" s="1" t="n">
        <v>38</v>
      </c>
      <c r="H4077" s="1" t="n">
        <v>1231</v>
      </c>
      <c r="I4077" s="1" t="n">
        <v>144</v>
      </c>
      <c r="J4077" s="1" t="n">
        <v>397</v>
      </c>
      <c r="K4077" s="1" t="n">
        <v>0.363</v>
      </c>
      <c r="L4077" s="1" t="n">
        <v>75</v>
      </c>
      <c r="M4077" s="1" t="n">
        <v>242</v>
      </c>
      <c r="N4077" s="1" t="n">
        <v>0.31</v>
      </c>
      <c r="O4077" s="1" t="n">
        <v>54</v>
      </c>
      <c r="P4077" s="1" t="n">
        <v>66</v>
      </c>
      <c r="Q4077" s="1" t="n">
        <v>0.818</v>
      </c>
      <c r="R4077" s="1" t="n">
        <v>12</v>
      </c>
      <c r="S4077" s="1" t="n">
        <v>174</v>
      </c>
      <c r="T4077" s="1" t="n">
        <v>186</v>
      </c>
      <c r="U4077" s="1" t="n">
        <v>71</v>
      </c>
      <c r="V4077" s="1" t="n">
        <v>33</v>
      </c>
      <c r="W4077" s="1" t="n">
        <v>17</v>
      </c>
      <c r="X4077" s="1" t="n">
        <v>58</v>
      </c>
      <c r="Y4077" s="1" t="n">
        <v>129</v>
      </c>
      <c r="Z4077" s="1" t="n">
        <v>417</v>
      </c>
      <c r="AA4077" s="1" t="n">
        <v>8.2</v>
      </c>
      <c r="AB4077" s="1" t="n">
        <v>0.489</v>
      </c>
      <c r="AC4077" s="1" t="n">
        <v>0.9</v>
      </c>
      <c r="AD4077" s="1" t="n">
        <f aca="false">IF(F4077=0,0,Z4077/F4077)</f>
        <v>6.13235294117647</v>
      </c>
      <c r="AE4077" s="1" t="str">
        <f aca="false">IFERROR(LEFT(C4077,FIND("-",C4077)-1),C4077)</f>
        <v>SF</v>
      </c>
      <c r="AF4077" s="1" t="str">
        <f aca="false">B4077&amp;"|"&amp;A4077</f>
        <v>Paul Pierce|2016</v>
      </c>
      <c r="AG4077" s="1" t="n">
        <f aca="false">SUMPRODUCT(($A$2:$A$4670=A4077)*($Z$2:$Z$4670&gt;Z4077))+1</f>
        <v>247</v>
      </c>
    </row>
    <row r="4078" customFormat="false" ht="15" hidden="false" customHeight="false" outlineLevel="0" collapsed="false">
      <c r="A4078" s="1" t="n">
        <v>2016</v>
      </c>
      <c r="B4078" s="1" t="s">
        <v>1020</v>
      </c>
      <c r="C4078" s="1" t="s">
        <v>102</v>
      </c>
      <c r="D4078" s="1" t="n">
        <v>24</v>
      </c>
      <c r="E4078" s="1" t="s">
        <v>115</v>
      </c>
      <c r="F4078" s="1" t="n">
        <v>23</v>
      </c>
      <c r="G4078" s="1" t="n">
        <v>0</v>
      </c>
      <c r="H4078" s="1" t="n">
        <v>283</v>
      </c>
      <c r="I4078" s="1" t="n">
        <v>30</v>
      </c>
      <c r="J4078" s="1" t="n">
        <v>78</v>
      </c>
      <c r="K4078" s="1" t="n">
        <v>0.385</v>
      </c>
      <c r="L4078" s="1" t="n">
        <v>4</v>
      </c>
      <c r="M4078" s="1" t="n">
        <v>18</v>
      </c>
      <c r="N4078" s="1" t="n">
        <v>0.222</v>
      </c>
      <c r="O4078" s="1" t="n">
        <v>13</v>
      </c>
      <c r="P4078" s="1" t="n">
        <v>25</v>
      </c>
      <c r="Q4078" s="1" t="n">
        <v>0.52</v>
      </c>
      <c r="R4078" s="1" t="n">
        <v>3</v>
      </c>
      <c r="S4078" s="1" t="n">
        <v>28</v>
      </c>
      <c r="T4078" s="1" t="n">
        <v>31</v>
      </c>
      <c r="U4078" s="1" t="n">
        <v>75</v>
      </c>
      <c r="V4078" s="1" t="n">
        <v>18</v>
      </c>
      <c r="W4078" s="1" t="n">
        <v>4</v>
      </c>
      <c r="X4078" s="1" t="n">
        <v>33</v>
      </c>
      <c r="Y4078" s="1" t="n">
        <v>28</v>
      </c>
      <c r="Z4078" s="1" t="n">
        <v>77</v>
      </c>
      <c r="AA4078" s="1" t="n">
        <v>10.6</v>
      </c>
      <c r="AB4078" s="1" t="n">
        <v>0.433</v>
      </c>
      <c r="AC4078" s="1" t="n">
        <v>-0.1</v>
      </c>
      <c r="AD4078" s="1" t="n">
        <f aca="false">IF(F4078=0,0,Z4078/F4078)</f>
        <v>3.34782608695652</v>
      </c>
      <c r="AE4078" s="1" t="str">
        <f aca="false">IFERROR(LEFT(C4078,FIND("-",C4078)-1),C4078)</f>
        <v>PG</v>
      </c>
      <c r="AF4078" s="1" t="str">
        <f aca="false">B4078&amp;"|"&amp;A4078</f>
        <v>Phil Pressey|2016</v>
      </c>
      <c r="AG4078" s="1" t="n">
        <f aca="false">SUMPRODUCT(($A$2:$A$4670=A4078)*($Z$2:$Z$4670&gt;Z4078))+1</f>
        <v>399</v>
      </c>
    </row>
    <row r="4079" customFormat="false" ht="15" hidden="false" customHeight="false" outlineLevel="0" collapsed="false">
      <c r="A4079" s="1" t="n">
        <v>2016</v>
      </c>
      <c r="B4079" s="1" t="s">
        <v>953</v>
      </c>
      <c r="C4079" s="1" t="s">
        <v>92</v>
      </c>
      <c r="D4079" s="1" t="n">
        <v>25</v>
      </c>
      <c r="E4079" s="1" t="s">
        <v>173</v>
      </c>
      <c r="F4079" s="1" t="n">
        <v>59</v>
      </c>
      <c r="G4079" s="1" t="n">
        <v>29</v>
      </c>
      <c r="H4079" s="1" t="n">
        <v>876</v>
      </c>
      <c r="I4079" s="1" t="n">
        <v>119</v>
      </c>
      <c r="J4079" s="1" t="n">
        <v>214</v>
      </c>
      <c r="K4079" s="1" t="n">
        <v>0.556</v>
      </c>
      <c r="L4079" s="1" t="n">
        <v>19</v>
      </c>
      <c r="M4079" s="1" t="n">
        <v>49</v>
      </c>
      <c r="N4079" s="1" t="n">
        <v>0.388</v>
      </c>
      <c r="O4079" s="1" t="n">
        <v>50</v>
      </c>
      <c r="P4079" s="1" t="n">
        <v>68</v>
      </c>
      <c r="Q4079" s="1" t="n">
        <v>0.735</v>
      </c>
      <c r="R4079" s="1" t="n">
        <v>65</v>
      </c>
      <c r="S4079" s="1" t="n">
        <v>123</v>
      </c>
      <c r="T4079" s="1" t="n">
        <v>188</v>
      </c>
      <c r="U4079" s="1" t="n">
        <v>27</v>
      </c>
      <c r="V4079" s="1" t="n">
        <v>29</v>
      </c>
      <c r="W4079" s="1" t="n">
        <v>24</v>
      </c>
      <c r="X4079" s="1" t="n">
        <v>27</v>
      </c>
      <c r="Y4079" s="1" t="n">
        <v>103</v>
      </c>
      <c r="Z4079" s="1" t="n">
        <v>307</v>
      </c>
      <c r="AA4079" s="1" t="n">
        <v>14.7</v>
      </c>
      <c r="AB4079" s="1" t="n">
        <v>0.629</v>
      </c>
      <c r="AC4079" s="1" t="n">
        <v>2.5</v>
      </c>
      <c r="AD4079" s="1" t="n">
        <f aca="false">IF(F4079=0,0,Z4079/F4079)</f>
        <v>5.20338983050848</v>
      </c>
      <c r="AE4079" s="1" t="str">
        <f aca="false">IFERROR(LEFT(C4079,FIND("-",C4079)-1),C4079)</f>
        <v>PF</v>
      </c>
      <c r="AF4079" s="1" t="str">
        <f aca="false">B4079&amp;"|"&amp;A4079</f>
        <v>Quincy Acy|2016</v>
      </c>
      <c r="AG4079" s="1" t="n">
        <f aca="false">SUMPRODUCT(($A$2:$A$4670=A4079)*($Z$2:$Z$4670&gt;Z4079))+1</f>
        <v>295</v>
      </c>
    </row>
    <row r="4080" customFormat="false" ht="15" hidden="false" customHeight="false" outlineLevel="0" collapsed="false">
      <c r="A4080" s="1" t="n">
        <v>2016</v>
      </c>
      <c r="B4080" s="1" t="s">
        <v>1182</v>
      </c>
      <c r="C4080" s="1" t="s">
        <v>128</v>
      </c>
      <c r="D4080" s="1" t="n">
        <v>22</v>
      </c>
      <c r="E4080" s="1" t="s">
        <v>199</v>
      </c>
      <c r="F4080" s="1" t="n">
        <v>36</v>
      </c>
      <c r="G4080" s="1" t="n">
        <v>0</v>
      </c>
      <c r="H4080" s="1" t="n">
        <v>315</v>
      </c>
      <c r="I4080" s="1" t="n">
        <v>36</v>
      </c>
      <c r="J4080" s="1" t="n">
        <v>98</v>
      </c>
      <c r="K4080" s="1" t="n">
        <v>0.367</v>
      </c>
      <c r="L4080" s="1" t="n">
        <v>19</v>
      </c>
      <c r="M4080" s="1" t="n">
        <v>63</v>
      </c>
      <c r="N4080" s="1" t="n">
        <v>0.302</v>
      </c>
      <c r="O4080" s="1" t="n">
        <v>6</v>
      </c>
      <c r="P4080" s="1" t="n">
        <v>7</v>
      </c>
      <c r="Q4080" s="1" t="n">
        <v>0.857</v>
      </c>
      <c r="R4080" s="1" t="n">
        <v>2</v>
      </c>
      <c r="S4080" s="1" t="n">
        <v>35</v>
      </c>
      <c r="T4080" s="1" t="n">
        <v>37</v>
      </c>
      <c r="U4080" s="1" t="n">
        <v>13</v>
      </c>
      <c r="V4080" s="1" t="n">
        <v>14</v>
      </c>
      <c r="W4080" s="1" t="n">
        <v>4</v>
      </c>
      <c r="X4080" s="1" t="n">
        <v>11</v>
      </c>
      <c r="Y4080" s="1" t="n">
        <v>29</v>
      </c>
      <c r="Z4080" s="1" t="n">
        <v>97</v>
      </c>
      <c r="AA4080" s="1" t="n">
        <v>7.7</v>
      </c>
      <c r="AB4080" s="1" t="n">
        <v>0.48</v>
      </c>
      <c r="AC4080" s="1" t="n">
        <v>0.3</v>
      </c>
      <c r="AD4080" s="1" t="n">
        <f aca="false">IF(F4080=0,0,Z4080/F4080)</f>
        <v>2.69444444444444</v>
      </c>
      <c r="AE4080" s="1" t="str">
        <f aca="false">IFERROR(LEFT(C4080,FIND("-",C4080)-1),C4080)</f>
        <v>SG</v>
      </c>
      <c r="AF4080" s="1" t="str">
        <f aca="false">B4080&amp;"|"&amp;A4080</f>
        <v>R.J. Hunter|2016</v>
      </c>
      <c r="AG4080" s="1" t="n">
        <f aca="false">SUMPRODUCT(($A$2:$A$4670=A4080)*($Z$2:$Z$4670&gt;Z4080))+1</f>
        <v>387</v>
      </c>
    </row>
    <row r="4081" customFormat="false" ht="15" hidden="false" customHeight="false" outlineLevel="0" collapsed="false">
      <c r="A4081" s="1" t="n">
        <v>2016</v>
      </c>
      <c r="B4081" s="1" t="s">
        <v>493</v>
      </c>
      <c r="C4081" s="1" t="s">
        <v>102</v>
      </c>
      <c r="D4081" s="1" t="n">
        <v>29</v>
      </c>
      <c r="E4081" s="1" t="s">
        <v>173</v>
      </c>
      <c r="F4081" s="1" t="n">
        <v>72</v>
      </c>
      <c r="G4081" s="1" t="n">
        <v>72</v>
      </c>
      <c r="H4081" s="1" t="n">
        <v>2537</v>
      </c>
      <c r="I4081" s="1" t="n">
        <v>355</v>
      </c>
      <c r="J4081" s="1" t="n">
        <v>782</v>
      </c>
      <c r="K4081" s="1" t="n">
        <v>0.454</v>
      </c>
      <c r="L4081" s="1" t="n">
        <v>62</v>
      </c>
      <c r="M4081" s="1" t="n">
        <v>170</v>
      </c>
      <c r="N4081" s="1" t="n">
        <v>0.365</v>
      </c>
      <c r="O4081" s="1" t="n">
        <v>87</v>
      </c>
      <c r="P4081" s="1" t="n">
        <v>150</v>
      </c>
      <c r="Q4081" s="1" t="n">
        <v>0.58</v>
      </c>
      <c r="R4081" s="1" t="n">
        <v>77</v>
      </c>
      <c r="S4081" s="1" t="n">
        <v>358</v>
      </c>
      <c r="T4081" s="1" t="n">
        <v>435</v>
      </c>
      <c r="U4081" s="1" t="n">
        <v>839</v>
      </c>
      <c r="V4081" s="1" t="n">
        <v>141</v>
      </c>
      <c r="W4081" s="1" t="n">
        <v>10</v>
      </c>
      <c r="X4081" s="1" t="n">
        <v>278</v>
      </c>
      <c r="Y4081" s="1" t="n">
        <v>175</v>
      </c>
      <c r="Z4081" s="1" t="n">
        <v>859</v>
      </c>
      <c r="AA4081" s="1" t="n">
        <v>16.9</v>
      </c>
      <c r="AB4081" s="1" t="n">
        <v>0.506</v>
      </c>
      <c r="AC4081" s="1" t="n">
        <v>4.6</v>
      </c>
      <c r="AD4081" s="1" t="n">
        <f aca="false">IF(F4081=0,0,Z4081/F4081)</f>
        <v>11.9305555555556</v>
      </c>
      <c r="AE4081" s="1" t="str">
        <f aca="false">IFERROR(LEFT(C4081,FIND("-",C4081)-1),C4081)</f>
        <v>PG</v>
      </c>
      <c r="AF4081" s="1" t="str">
        <f aca="false">B4081&amp;"|"&amp;A4081</f>
        <v>Rajon Rondo|2016</v>
      </c>
      <c r="AG4081" s="1" t="n">
        <f aca="false">SUMPRODUCT(($A$2:$A$4670=A4081)*($Z$2:$Z$4670&gt;Z4081))+1</f>
        <v>104</v>
      </c>
    </row>
    <row r="4082" customFormat="false" ht="15" hidden="false" customHeight="false" outlineLevel="0" collapsed="false">
      <c r="A4082" s="1" t="n">
        <v>2016</v>
      </c>
      <c r="B4082" s="1" t="s">
        <v>1183</v>
      </c>
      <c r="C4082" s="1" t="s">
        <v>92</v>
      </c>
      <c r="D4082" s="1" t="n">
        <v>24</v>
      </c>
      <c r="E4082" s="1" t="s">
        <v>145</v>
      </c>
      <c r="F4082" s="1" t="n">
        <v>1</v>
      </c>
      <c r="G4082" s="1" t="n">
        <v>0</v>
      </c>
      <c r="H4082" s="1" t="n">
        <v>6</v>
      </c>
      <c r="I4082" s="1" t="n">
        <v>2</v>
      </c>
      <c r="J4082" s="1" t="n">
        <v>2</v>
      </c>
      <c r="K4082" s="1" t="n">
        <v>1</v>
      </c>
      <c r="L4082" s="1" t="n">
        <v>0</v>
      </c>
      <c r="M4082" s="1" t="n">
        <v>0</v>
      </c>
      <c r="O4082" s="1" t="n">
        <v>0</v>
      </c>
      <c r="P4082" s="1" t="n">
        <v>0</v>
      </c>
      <c r="R4082" s="1" t="n">
        <v>1</v>
      </c>
      <c r="S4082" s="1" t="n">
        <v>0</v>
      </c>
      <c r="T4082" s="1" t="n">
        <v>1</v>
      </c>
      <c r="U4082" s="1" t="n">
        <v>0</v>
      </c>
      <c r="V4082" s="1" t="n">
        <v>0</v>
      </c>
      <c r="W4082" s="1" t="n">
        <v>0</v>
      </c>
      <c r="X4082" s="1" t="n">
        <v>0</v>
      </c>
      <c r="Y4082" s="1" t="n">
        <v>1</v>
      </c>
      <c r="Z4082" s="1" t="n">
        <v>4</v>
      </c>
      <c r="AA4082" s="1" t="n">
        <v>32</v>
      </c>
      <c r="AB4082" s="1" t="n">
        <v>1</v>
      </c>
      <c r="AC4082" s="1" t="n">
        <v>0</v>
      </c>
      <c r="AD4082" s="1" t="n">
        <f aca="false">IF(F4082=0,0,Z4082/F4082)</f>
        <v>4</v>
      </c>
      <c r="AE4082" s="1" t="str">
        <f aca="false">IFERROR(LEFT(C4082,FIND("-",C4082)-1),C4082)</f>
        <v>PF</v>
      </c>
      <c r="AF4082" s="1" t="str">
        <f aca="false">B4082&amp;"|"&amp;A4082</f>
        <v>Rakeem Christmas|2016</v>
      </c>
      <c r="AG4082" s="1" t="n">
        <f aca="false">SUMPRODUCT(($A$2:$A$4670=A4082)*($Z$2:$Z$4670&gt;Z4082))+1</f>
        <v>470</v>
      </c>
    </row>
    <row r="4083" customFormat="false" ht="15" hidden="false" customHeight="false" outlineLevel="0" collapsed="false">
      <c r="A4083" s="1" t="n">
        <v>2016</v>
      </c>
      <c r="B4083" s="1" t="s">
        <v>494</v>
      </c>
      <c r="C4083" s="1" t="s">
        <v>102</v>
      </c>
      <c r="D4083" s="1" t="n">
        <v>29</v>
      </c>
      <c r="E4083" s="1" t="s">
        <v>137</v>
      </c>
      <c r="F4083" s="1" t="n">
        <v>82</v>
      </c>
      <c r="G4083" s="1" t="n">
        <v>5</v>
      </c>
      <c r="H4083" s="1" t="n">
        <v>1667</v>
      </c>
      <c r="I4083" s="1" t="n">
        <v>280</v>
      </c>
      <c r="J4083" s="1" t="n">
        <v>592</v>
      </c>
      <c r="K4083" s="1" t="n">
        <v>0.473</v>
      </c>
      <c r="L4083" s="1" t="n">
        <v>36</v>
      </c>
      <c r="M4083" s="1" t="n">
        <v>111</v>
      </c>
      <c r="N4083" s="1" t="n">
        <v>0.324</v>
      </c>
      <c r="O4083" s="1" t="n">
        <v>214</v>
      </c>
      <c r="P4083" s="1" t="n">
        <v>283</v>
      </c>
      <c r="Q4083" s="1" t="n">
        <v>0.756</v>
      </c>
      <c r="R4083" s="1" t="n">
        <v>25</v>
      </c>
      <c r="S4083" s="1" t="n">
        <v>178</v>
      </c>
      <c r="T4083" s="1" t="n">
        <v>203</v>
      </c>
      <c r="U4083" s="1" t="n">
        <v>239</v>
      </c>
      <c r="V4083" s="1" t="n">
        <v>46</v>
      </c>
      <c r="W4083" s="1" t="n">
        <v>5</v>
      </c>
      <c r="X4083" s="1" t="n">
        <v>115</v>
      </c>
      <c r="Y4083" s="1" t="n">
        <v>102</v>
      </c>
      <c r="Z4083" s="1" t="n">
        <v>810</v>
      </c>
      <c r="AA4083" s="1" t="n">
        <v>15.9</v>
      </c>
      <c r="AB4083" s="1" t="n">
        <v>0.565</v>
      </c>
      <c r="AC4083" s="1" t="n">
        <v>3.8</v>
      </c>
      <c r="AD4083" s="1" t="n">
        <f aca="false">IF(F4083=0,0,Z4083/F4083)</f>
        <v>9.87804878048781</v>
      </c>
      <c r="AE4083" s="1" t="str">
        <f aca="false">IFERROR(LEFT(C4083,FIND("-",C4083)-1),C4083)</f>
        <v>PG</v>
      </c>
      <c r="AF4083" s="1" t="str">
        <f aca="false">B4083&amp;"|"&amp;A4083</f>
        <v>Ramon Sessions|2016</v>
      </c>
      <c r="AG4083" s="1" t="n">
        <f aca="false">SUMPRODUCT(($A$2:$A$4670=A4083)*($Z$2:$Z$4670&gt;Z4083))+1</f>
        <v>118</v>
      </c>
    </row>
    <row r="4084" customFormat="false" ht="15" hidden="false" customHeight="false" outlineLevel="0" collapsed="false">
      <c r="A4084" s="1" t="n">
        <v>2016</v>
      </c>
      <c r="B4084" s="1" t="s">
        <v>496</v>
      </c>
      <c r="C4084" s="1" t="s">
        <v>128</v>
      </c>
      <c r="D4084" s="1" t="n">
        <v>32</v>
      </c>
      <c r="E4084" s="1" t="s">
        <v>115</v>
      </c>
      <c r="F4084" s="1" t="n">
        <v>81</v>
      </c>
      <c r="G4084" s="1" t="n">
        <v>8</v>
      </c>
      <c r="H4084" s="1" t="n">
        <v>1642</v>
      </c>
      <c r="I4084" s="1" t="n">
        <v>169</v>
      </c>
      <c r="J4084" s="1" t="n">
        <v>482</v>
      </c>
      <c r="K4084" s="1" t="n">
        <v>0.351</v>
      </c>
      <c r="L4084" s="1" t="n">
        <v>75</v>
      </c>
      <c r="M4084" s="1" t="n">
        <v>250</v>
      </c>
      <c r="N4084" s="1" t="n">
        <v>0.3</v>
      </c>
      <c r="O4084" s="1" t="n">
        <v>61</v>
      </c>
      <c r="P4084" s="1" t="n">
        <v>74</v>
      </c>
      <c r="Q4084" s="1" t="n">
        <v>0.824</v>
      </c>
      <c r="R4084" s="1" t="n">
        <v>24</v>
      </c>
      <c r="S4084" s="1" t="n">
        <v>132</v>
      </c>
      <c r="T4084" s="1" t="n">
        <v>156</v>
      </c>
      <c r="U4084" s="1" t="n">
        <v>161</v>
      </c>
      <c r="V4084" s="1" t="n">
        <v>39</v>
      </c>
      <c r="W4084" s="1" t="n">
        <v>29</v>
      </c>
      <c r="X4084" s="1" t="n">
        <v>86</v>
      </c>
      <c r="Y4084" s="1" t="n">
        <v>131</v>
      </c>
      <c r="Z4084" s="1" t="n">
        <v>474</v>
      </c>
      <c r="AA4084" s="1" t="n">
        <v>7.6</v>
      </c>
      <c r="AB4084" s="1" t="n">
        <v>0.461</v>
      </c>
      <c r="AC4084" s="1" t="n">
        <v>0.4</v>
      </c>
      <c r="AD4084" s="1" t="n">
        <f aca="false">IF(F4084=0,0,Z4084/F4084)</f>
        <v>5.85185185185185</v>
      </c>
      <c r="AE4084" s="1" t="str">
        <f aca="false">IFERROR(LEFT(C4084,FIND("-",C4084)-1),C4084)</f>
        <v>SG</v>
      </c>
      <c r="AF4084" s="1" t="str">
        <f aca="false">B4084&amp;"|"&amp;A4084</f>
        <v>Randy Foye|2016</v>
      </c>
      <c r="AG4084" s="1" t="n">
        <f aca="false">SUMPRODUCT(($A$2:$A$4670=A4084)*($Z$2:$Z$4670&gt;Z4084))+1</f>
        <v>226</v>
      </c>
    </row>
    <row r="4085" customFormat="false" ht="15" hidden="false" customHeight="false" outlineLevel="0" collapsed="false">
      <c r="A4085" s="1" t="n">
        <v>2016</v>
      </c>
      <c r="B4085" s="1" t="s">
        <v>1184</v>
      </c>
      <c r="C4085" s="1" t="s">
        <v>128</v>
      </c>
      <c r="D4085" s="1" t="n">
        <v>19</v>
      </c>
      <c r="E4085" s="1" t="s">
        <v>152</v>
      </c>
      <c r="F4085" s="1" t="n">
        <v>70</v>
      </c>
      <c r="G4085" s="1" t="n">
        <v>6</v>
      </c>
      <c r="H4085" s="1" t="n">
        <v>1001</v>
      </c>
      <c r="I4085" s="1" t="n">
        <v>81</v>
      </c>
      <c r="J4085" s="1" t="n">
        <v>266</v>
      </c>
      <c r="K4085" s="1" t="n">
        <v>0.305</v>
      </c>
      <c r="L4085" s="1" t="n">
        <v>43</v>
      </c>
      <c r="M4085" s="1" t="n">
        <v>147</v>
      </c>
      <c r="N4085" s="1" t="n">
        <v>0.293</v>
      </c>
      <c r="O4085" s="1" t="n">
        <v>12</v>
      </c>
      <c r="P4085" s="1" t="n">
        <v>15</v>
      </c>
      <c r="Q4085" s="1" t="n">
        <v>0.8</v>
      </c>
      <c r="R4085" s="1" t="n">
        <v>11</v>
      </c>
      <c r="S4085" s="1" t="n">
        <v>77</v>
      </c>
      <c r="T4085" s="1" t="n">
        <v>88</v>
      </c>
      <c r="U4085" s="1" t="n">
        <v>39</v>
      </c>
      <c r="V4085" s="1" t="n">
        <v>29</v>
      </c>
      <c r="W4085" s="1" t="n">
        <v>16</v>
      </c>
      <c r="X4085" s="1" t="n">
        <v>28</v>
      </c>
      <c r="Y4085" s="1" t="n">
        <v>73</v>
      </c>
      <c r="Z4085" s="1" t="n">
        <v>217</v>
      </c>
      <c r="AA4085" s="1" t="n">
        <v>4.2</v>
      </c>
      <c r="AB4085" s="1" t="n">
        <v>0.398</v>
      </c>
      <c r="AC4085" s="1" t="n">
        <v>-0.8</v>
      </c>
      <c r="AD4085" s="1" t="n">
        <f aca="false">IF(F4085=0,0,Z4085/F4085)</f>
        <v>3.1</v>
      </c>
      <c r="AE4085" s="1" t="str">
        <f aca="false">IFERROR(LEFT(C4085,FIND("-",C4085)-1),C4085)</f>
        <v>SG</v>
      </c>
      <c r="AF4085" s="1" t="str">
        <f aca="false">B4085&amp;"|"&amp;A4085</f>
        <v>Rashad Vaughn|2016</v>
      </c>
      <c r="AG4085" s="1" t="n">
        <f aca="false">SUMPRODUCT(($A$2:$A$4670=A4085)*($Z$2:$Z$4670&gt;Z4085))+1</f>
        <v>328</v>
      </c>
    </row>
    <row r="4086" customFormat="false" ht="15" hidden="false" customHeight="false" outlineLevel="0" collapsed="false">
      <c r="A4086" s="1" t="n">
        <v>2016</v>
      </c>
      <c r="B4086" s="1" t="s">
        <v>501</v>
      </c>
      <c r="C4086" s="1" t="s">
        <v>123</v>
      </c>
      <c r="D4086" s="1" t="n">
        <v>36</v>
      </c>
      <c r="E4086" s="1" t="s">
        <v>194</v>
      </c>
      <c r="F4086" s="1" t="n">
        <v>46</v>
      </c>
      <c r="G4086" s="1" t="n">
        <v>0</v>
      </c>
      <c r="H4086" s="1" t="n">
        <v>432</v>
      </c>
      <c r="I4086" s="1" t="n">
        <v>49</v>
      </c>
      <c r="J4086" s="1" t="n">
        <v>104</v>
      </c>
      <c r="K4086" s="1" t="n">
        <v>0.471</v>
      </c>
      <c r="L4086" s="1" t="n">
        <v>15</v>
      </c>
      <c r="M4086" s="1" t="n">
        <v>49</v>
      </c>
      <c r="N4086" s="1" t="n">
        <v>0.306</v>
      </c>
      <c r="O4086" s="1" t="n">
        <v>11</v>
      </c>
      <c r="P4086" s="1" t="n">
        <v>16</v>
      </c>
      <c r="Q4086" s="1" t="n">
        <v>0.688</v>
      </c>
      <c r="R4086" s="1" t="n">
        <v>3</v>
      </c>
      <c r="S4086" s="1" t="n">
        <v>53</v>
      </c>
      <c r="T4086" s="1" t="n">
        <v>56</v>
      </c>
      <c r="U4086" s="1" t="n">
        <v>24</v>
      </c>
      <c r="V4086" s="1" t="n">
        <v>13</v>
      </c>
      <c r="W4086" s="1" t="n">
        <v>23</v>
      </c>
      <c r="X4086" s="1" t="n">
        <v>8</v>
      </c>
      <c r="Y4086" s="1" t="n">
        <v>11</v>
      </c>
      <c r="Z4086" s="1" t="n">
        <v>124</v>
      </c>
      <c r="AA4086" s="1" t="n">
        <v>13.4</v>
      </c>
      <c r="AB4086" s="1" t="n">
        <v>0.558</v>
      </c>
      <c r="AC4086" s="1" t="n">
        <v>1.3</v>
      </c>
      <c r="AD4086" s="1" t="n">
        <f aca="false">IF(F4086=0,0,Z4086/F4086)</f>
        <v>2.69565217391304</v>
      </c>
      <c r="AE4086" s="1" t="str">
        <f aca="false">IFERROR(LEFT(C4086,FIND("-",C4086)-1),C4086)</f>
        <v>SF</v>
      </c>
      <c r="AF4086" s="1" t="str">
        <f aca="false">B4086&amp;"|"&amp;A4086</f>
        <v>Rasual Butler|2016</v>
      </c>
      <c r="AG4086" s="1" t="n">
        <f aca="false">SUMPRODUCT(($A$2:$A$4670=A4086)*($Z$2:$Z$4670&gt;Z4086))+1</f>
        <v>369</v>
      </c>
    </row>
    <row r="4087" customFormat="false" ht="15" hidden="false" customHeight="false" outlineLevel="0" collapsed="false">
      <c r="A4087" s="1" t="n">
        <v>2016</v>
      </c>
      <c r="B4087" s="1" t="s">
        <v>1185</v>
      </c>
      <c r="C4087" s="1" t="s">
        <v>102</v>
      </c>
      <c r="D4087" s="1" t="n">
        <v>23</v>
      </c>
      <c r="E4087" s="1" t="s">
        <v>149</v>
      </c>
      <c r="F4087" s="1" t="n">
        <v>81</v>
      </c>
      <c r="G4087" s="1" t="n">
        <v>53</v>
      </c>
      <c r="H4087" s="1" t="n">
        <v>1499</v>
      </c>
      <c r="I4087" s="1" t="n">
        <v>180</v>
      </c>
      <c r="J4087" s="1" t="n">
        <v>418</v>
      </c>
      <c r="K4087" s="1" t="n">
        <v>0.431</v>
      </c>
      <c r="L4087" s="1" t="n">
        <v>64</v>
      </c>
      <c r="M4087" s="1" t="n">
        <v>162</v>
      </c>
      <c r="N4087" s="1" t="n">
        <v>0.395</v>
      </c>
      <c r="O4087" s="1" t="n">
        <v>52</v>
      </c>
      <c r="P4087" s="1" t="n">
        <v>70</v>
      </c>
      <c r="Q4087" s="1" t="n">
        <v>0.743</v>
      </c>
      <c r="R4087" s="1" t="n">
        <v>17</v>
      </c>
      <c r="S4087" s="1" t="n">
        <v>103</v>
      </c>
      <c r="T4087" s="1" t="n">
        <v>120</v>
      </c>
      <c r="U4087" s="1" t="n">
        <v>174</v>
      </c>
      <c r="V4087" s="1" t="n">
        <v>62</v>
      </c>
      <c r="W4087" s="1" t="n">
        <v>2</v>
      </c>
      <c r="X4087" s="1" t="n">
        <v>109</v>
      </c>
      <c r="Y4087" s="1" t="n">
        <v>122</v>
      </c>
      <c r="Z4087" s="1" t="n">
        <v>476</v>
      </c>
      <c r="AA4087" s="1" t="n">
        <v>10.2</v>
      </c>
      <c r="AB4087" s="1" t="n">
        <v>0.53</v>
      </c>
      <c r="AC4087" s="1" t="n">
        <v>1.8</v>
      </c>
      <c r="AD4087" s="1" t="n">
        <f aca="false">IF(F4087=0,0,Z4087/F4087)</f>
        <v>5.87654320987654</v>
      </c>
      <c r="AE4087" s="1" t="str">
        <f aca="false">IFERROR(LEFT(C4087,FIND("-",C4087)-1),C4087)</f>
        <v>PG</v>
      </c>
      <c r="AF4087" s="1" t="str">
        <f aca="false">B4087&amp;"|"&amp;A4087</f>
        <v>Raul Neto|2016</v>
      </c>
      <c r="AG4087" s="1" t="n">
        <f aca="false">SUMPRODUCT(($A$2:$A$4670=A4087)*($Z$2:$Z$4670&gt;Z4087))+1</f>
        <v>224</v>
      </c>
    </row>
    <row r="4088" customFormat="false" ht="15" hidden="false" customHeight="false" outlineLevel="0" collapsed="false">
      <c r="A4088" s="1" t="n">
        <v>2016</v>
      </c>
      <c r="B4088" s="1" t="s">
        <v>1021</v>
      </c>
      <c r="C4088" s="1" t="s">
        <v>102</v>
      </c>
      <c r="D4088" s="1" t="n">
        <v>24</v>
      </c>
      <c r="E4088" s="1" t="s">
        <v>115</v>
      </c>
      <c r="F4088" s="1" t="n">
        <v>41</v>
      </c>
      <c r="G4088" s="1" t="n">
        <v>6</v>
      </c>
      <c r="H4088" s="1" t="n">
        <v>475</v>
      </c>
      <c r="I4088" s="1" t="n">
        <v>55</v>
      </c>
      <c r="J4088" s="1" t="n">
        <v>146</v>
      </c>
      <c r="K4088" s="1" t="n">
        <v>0.377</v>
      </c>
      <c r="L4088" s="1" t="n">
        <v>15</v>
      </c>
      <c r="M4088" s="1" t="n">
        <v>42</v>
      </c>
      <c r="N4088" s="1" t="n">
        <v>0.357</v>
      </c>
      <c r="O4088" s="1" t="n">
        <v>12</v>
      </c>
      <c r="P4088" s="1" t="n">
        <v>15</v>
      </c>
      <c r="Q4088" s="1" t="n">
        <v>0.8</v>
      </c>
      <c r="R4088" s="1" t="n">
        <v>8</v>
      </c>
      <c r="S4088" s="1" t="n">
        <v>39</v>
      </c>
      <c r="T4088" s="1" t="n">
        <v>47</v>
      </c>
      <c r="U4088" s="1" t="n">
        <v>60</v>
      </c>
      <c r="V4088" s="1" t="n">
        <v>12</v>
      </c>
      <c r="W4088" s="1" t="n">
        <v>7</v>
      </c>
      <c r="X4088" s="1" t="n">
        <v>24</v>
      </c>
      <c r="Y4088" s="1" t="n">
        <v>29</v>
      </c>
      <c r="Z4088" s="1" t="n">
        <v>137</v>
      </c>
      <c r="AA4088" s="1" t="n">
        <v>9.1</v>
      </c>
      <c r="AB4088" s="1" t="n">
        <v>0.449</v>
      </c>
      <c r="AC4088" s="1" t="n">
        <v>0.3</v>
      </c>
      <c r="AD4088" s="1" t="n">
        <f aca="false">IF(F4088=0,0,Z4088/F4088)</f>
        <v>3.34146341463415</v>
      </c>
      <c r="AE4088" s="1" t="str">
        <f aca="false">IFERROR(LEFT(C4088,FIND("-",C4088)-1),C4088)</f>
        <v>PG</v>
      </c>
      <c r="AF4088" s="1" t="str">
        <f aca="false">B4088&amp;"|"&amp;A4088</f>
        <v>Ray McCallum|2016</v>
      </c>
      <c r="AG4088" s="1" t="n">
        <f aca="false">SUMPRODUCT(($A$2:$A$4670=A4088)*($Z$2:$Z$4670&gt;Z4088))+1</f>
        <v>362</v>
      </c>
    </row>
    <row r="4089" customFormat="false" ht="15" hidden="false" customHeight="false" outlineLevel="0" collapsed="false">
      <c r="A4089" s="1" t="n">
        <v>2016</v>
      </c>
      <c r="B4089" s="1" t="s">
        <v>503</v>
      </c>
      <c r="C4089" s="1" t="s">
        <v>102</v>
      </c>
      <c r="D4089" s="1" t="n">
        <v>31</v>
      </c>
      <c r="E4089" s="1" t="s">
        <v>189</v>
      </c>
      <c r="F4089" s="1" t="n">
        <v>80</v>
      </c>
      <c r="G4089" s="1" t="n">
        <v>31</v>
      </c>
      <c r="H4089" s="1" t="n">
        <v>2192</v>
      </c>
      <c r="I4089" s="1" t="n">
        <v>277</v>
      </c>
      <c r="J4089" s="1" t="n">
        <v>682</v>
      </c>
      <c r="K4089" s="1" t="n">
        <v>0.406</v>
      </c>
      <c r="L4089" s="1" t="n">
        <v>60</v>
      </c>
      <c r="M4089" s="1" t="n">
        <v>213</v>
      </c>
      <c r="N4089" s="1" t="n">
        <v>0.282</v>
      </c>
      <c r="O4089" s="1" t="n">
        <v>149</v>
      </c>
      <c r="P4089" s="1" t="n">
        <v>176</v>
      </c>
      <c r="Q4089" s="1" t="n">
        <v>0.847</v>
      </c>
      <c r="R4089" s="1" t="n">
        <v>36</v>
      </c>
      <c r="S4089" s="1" t="n">
        <v>222</v>
      </c>
      <c r="T4089" s="1" t="n">
        <v>258</v>
      </c>
      <c r="U4089" s="1" t="n">
        <v>284</v>
      </c>
      <c r="V4089" s="1" t="n">
        <v>68</v>
      </c>
      <c r="W4089" s="1" t="n">
        <v>15</v>
      </c>
      <c r="X4089" s="1" t="n">
        <v>121</v>
      </c>
      <c r="Y4089" s="1" t="n">
        <v>141</v>
      </c>
      <c r="Z4089" s="1" t="n">
        <v>763</v>
      </c>
      <c r="AA4089" s="1" t="n">
        <v>11.9</v>
      </c>
      <c r="AB4089" s="1" t="n">
        <v>0.502</v>
      </c>
      <c r="AC4089" s="1" t="n">
        <v>2.7</v>
      </c>
      <c r="AD4089" s="1" t="n">
        <f aca="false">IF(F4089=0,0,Z4089/F4089)</f>
        <v>9.5375</v>
      </c>
      <c r="AE4089" s="1" t="str">
        <f aca="false">IFERROR(LEFT(C4089,FIND("-",C4089)-1),C4089)</f>
        <v>PG</v>
      </c>
      <c r="AF4089" s="1" t="str">
        <f aca="false">B4089&amp;"|"&amp;A4089</f>
        <v>Raymond Felton|2016</v>
      </c>
      <c r="AG4089" s="1" t="n">
        <f aca="false">SUMPRODUCT(($A$2:$A$4670=A4089)*($Z$2:$Z$4670&gt;Z4089))+1</f>
        <v>129</v>
      </c>
    </row>
    <row r="4090" customFormat="false" ht="15" hidden="false" customHeight="false" outlineLevel="0" collapsed="false">
      <c r="A4090" s="1" t="n">
        <v>2016</v>
      </c>
      <c r="B4090" s="1" t="s">
        <v>1022</v>
      </c>
      <c r="C4090" s="1" t="s">
        <v>123</v>
      </c>
      <c r="D4090" s="1" t="n">
        <v>24</v>
      </c>
      <c r="E4090" s="1" t="s">
        <v>133</v>
      </c>
      <c r="F4090" s="1" t="n">
        <v>37</v>
      </c>
      <c r="G4090" s="1" t="n">
        <v>0</v>
      </c>
      <c r="H4090" s="1" t="n">
        <v>429</v>
      </c>
      <c r="I4090" s="1" t="n">
        <v>43</v>
      </c>
      <c r="J4090" s="1" t="n">
        <v>98</v>
      </c>
      <c r="K4090" s="1" t="n">
        <v>0.439</v>
      </c>
      <c r="L4090" s="1" t="n">
        <v>22</v>
      </c>
      <c r="M4090" s="1" t="n">
        <v>53</v>
      </c>
      <c r="N4090" s="1" t="n">
        <v>0.415</v>
      </c>
      <c r="O4090" s="1" t="n">
        <v>14</v>
      </c>
      <c r="P4090" s="1" t="n">
        <v>15</v>
      </c>
      <c r="Q4090" s="1" t="n">
        <v>0.933</v>
      </c>
      <c r="R4090" s="1" t="n">
        <v>14</v>
      </c>
      <c r="S4090" s="1" t="n">
        <v>54</v>
      </c>
      <c r="T4090" s="1" t="n">
        <v>68</v>
      </c>
      <c r="U4090" s="1" t="n">
        <v>27</v>
      </c>
      <c r="V4090" s="1" t="n">
        <v>10</v>
      </c>
      <c r="W4090" s="1" t="n">
        <v>2</v>
      </c>
      <c r="X4090" s="1" t="n">
        <v>8</v>
      </c>
      <c r="Y4090" s="1" t="n">
        <v>29</v>
      </c>
      <c r="Z4090" s="1" t="n">
        <v>122</v>
      </c>
      <c r="AA4090" s="1" t="n">
        <v>12</v>
      </c>
      <c r="AB4090" s="1" t="n">
        <v>0.583</v>
      </c>
      <c r="AC4090" s="1" t="n">
        <v>1.2</v>
      </c>
      <c r="AD4090" s="1" t="n">
        <f aca="false">IF(F4090=0,0,Z4090/F4090)</f>
        <v>3.2972972972973</v>
      </c>
      <c r="AE4090" s="1" t="str">
        <f aca="false">IFERROR(LEFT(C4090,FIND("-",C4090)-1),C4090)</f>
        <v>SF</v>
      </c>
      <c r="AF4090" s="1" t="str">
        <f aca="false">B4090&amp;"|"&amp;A4090</f>
        <v>Reggie Bullock|2016</v>
      </c>
      <c r="AG4090" s="1" t="n">
        <f aca="false">SUMPRODUCT(($A$2:$A$4670=A4090)*($Z$2:$Z$4670&gt;Z4090))+1</f>
        <v>373</v>
      </c>
    </row>
    <row r="4091" customFormat="false" ht="15" hidden="false" customHeight="false" outlineLevel="0" collapsed="false">
      <c r="A4091" s="1" t="n">
        <v>2016</v>
      </c>
      <c r="B4091" s="1" t="s">
        <v>877</v>
      </c>
      <c r="C4091" s="1" t="s">
        <v>102</v>
      </c>
      <c r="D4091" s="1" t="n">
        <v>25</v>
      </c>
      <c r="E4091" s="1" t="s">
        <v>133</v>
      </c>
      <c r="F4091" s="1" t="n">
        <v>79</v>
      </c>
      <c r="G4091" s="1" t="n">
        <v>79</v>
      </c>
      <c r="H4091" s="1" t="n">
        <v>2424</v>
      </c>
      <c r="I4091" s="1" t="n">
        <v>540</v>
      </c>
      <c r="J4091" s="1" t="n">
        <v>1244</v>
      </c>
      <c r="K4091" s="1" t="n">
        <v>0.434</v>
      </c>
      <c r="L4091" s="1" t="n">
        <v>118</v>
      </c>
      <c r="M4091" s="1" t="n">
        <v>334</v>
      </c>
      <c r="N4091" s="1" t="n">
        <v>0.353</v>
      </c>
      <c r="O4091" s="1" t="n">
        <v>291</v>
      </c>
      <c r="P4091" s="1" t="n">
        <v>337</v>
      </c>
      <c r="Q4091" s="1" t="n">
        <v>0.864</v>
      </c>
      <c r="R4091" s="1" t="n">
        <v>58</v>
      </c>
      <c r="S4091" s="1" t="n">
        <v>195</v>
      </c>
      <c r="T4091" s="1" t="n">
        <v>253</v>
      </c>
      <c r="U4091" s="1" t="n">
        <v>492</v>
      </c>
      <c r="V4091" s="1" t="n">
        <v>59</v>
      </c>
      <c r="W4091" s="1" t="n">
        <v>11</v>
      </c>
      <c r="X4091" s="1" t="n">
        <v>223</v>
      </c>
      <c r="Y4091" s="1" t="n">
        <v>187</v>
      </c>
      <c r="Z4091" s="1" t="n">
        <v>1489</v>
      </c>
      <c r="AA4091" s="1" t="n">
        <v>19.6</v>
      </c>
      <c r="AB4091" s="1" t="n">
        <v>0.535</v>
      </c>
      <c r="AC4091" s="1" t="n">
        <v>6.9</v>
      </c>
      <c r="AD4091" s="1" t="n">
        <f aca="false">IF(F4091=0,0,Z4091/F4091)</f>
        <v>18.8481012658228</v>
      </c>
      <c r="AE4091" s="1" t="str">
        <f aca="false">IFERROR(LEFT(C4091,FIND("-",C4091)-1),C4091)</f>
        <v>PG</v>
      </c>
      <c r="AF4091" s="1" t="str">
        <f aca="false">B4091&amp;"|"&amp;A4091</f>
        <v>Reggie Jackson|2016</v>
      </c>
      <c r="AG4091" s="1" t="n">
        <f aca="false">SUMPRODUCT(($A$2:$A$4670=A4091)*($Z$2:$Z$4670&gt;Z4091))+1</f>
        <v>22</v>
      </c>
    </row>
    <row r="4092" customFormat="false" ht="15" hidden="false" customHeight="false" outlineLevel="0" collapsed="false">
      <c r="A4092" s="1" t="n">
        <v>2016</v>
      </c>
      <c r="B4092" s="1" t="s">
        <v>507</v>
      </c>
      <c r="C4092" s="1" t="s">
        <v>123</v>
      </c>
      <c r="D4092" s="1" t="n">
        <v>35</v>
      </c>
      <c r="E4092" s="1" t="s">
        <v>135</v>
      </c>
      <c r="F4092" s="1" t="n">
        <v>74</v>
      </c>
      <c r="G4092" s="1" t="n">
        <v>5</v>
      </c>
      <c r="H4092" s="1" t="n">
        <v>1326</v>
      </c>
      <c r="I4092" s="1" t="n">
        <v>143</v>
      </c>
      <c r="J4092" s="1" t="n">
        <v>312</v>
      </c>
      <c r="K4092" s="1" t="n">
        <v>0.458</v>
      </c>
      <c r="L4092" s="1" t="n">
        <v>66</v>
      </c>
      <c r="M4092" s="1" t="n">
        <v>173</v>
      </c>
      <c r="N4092" s="1" t="n">
        <v>0.382</v>
      </c>
      <c r="O4092" s="1" t="n">
        <v>58</v>
      </c>
      <c r="P4092" s="1" t="n">
        <v>87</v>
      </c>
      <c r="Q4092" s="1" t="n">
        <v>0.667</v>
      </c>
      <c r="R4092" s="1" t="n">
        <v>15</v>
      </c>
      <c r="S4092" s="1" t="n">
        <v>113</v>
      </c>
      <c r="T4092" s="1" t="n">
        <v>128</v>
      </c>
      <c r="U4092" s="1" t="n">
        <v>59</v>
      </c>
      <c r="V4092" s="1" t="n">
        <v>33</v>
      </c>
      <c r="W4092" s="1" t="n">
        <v>14</v>
      </c>
      <c r="X4092" s="1" t="n">
        <v>43</v>
      </c>
      <c r="Y4092" s="1" t="n">
        <v>129</v>
      </c>
      <c r="Z4092" s="1" t="n">
        <v>410</v>
      </c>
      <c r="AA4092" s="1" t="n">
        <v>9.7</v>
      </c>
      <c r="AB4092" s="1" t="n">
        <v>0.585</v>
      </c>
      <c r="AC4092" s="1" t="n">
        <v>2.7</v>
      </c>
      <c r="AD4092" s="1" t="n">
        <f aca="false">IF(F4092=0,0,Z4092/F4092)</f>
        <v>5.54054054054054</v>
      </c>
      <c r="AE4092" s="1" t="str">
        <f aca="false">IFERROR(LEFT(C4092,FIND("-",C4092)-1),C4092)</f>
        <v>SF</v>
      </c>
      <c r="AF4092" s="1" t="str">
        <f aca="false">B4092&amp;"|"&amp;A4092</f>
        <v>Richard Jefferson|2016</v>
      </c>
      <c r="AG4092" s="1" t="n">
        <f aca="false">SUMPRODUCT(($A$2:$A$4670=A4092)*($Z$2:$Z$4670&gt;Z4092))+1</f>
        <v>250</v>
      </c>
    </row>
    <row r="4093" customFormat="false" ht="15" hidden="false" customHeight="false" outlineLevel="0" collapsed="false">
      <c r="A4093" s="1" t="n">
        <v>2016</v>
      </c>
      <c r="B4093" s="1" t="s">
        <v>1186</v>
      </c>
      <c r="C4093" s="1" t="s">
        <v>92</v>
      </c>
      <c r="D4093" s="1" t="n">
        <v>22</v>
      </c>
      <c r="E4093" s="1" t="s">
        <v>142</v>
      </c>
      <c r="F4093" s="1" t="n">
        <v>51</v>
      </c>
      <c r="G4093" s="1" t="n">
        <v>1</v>
      </c>
      <c r="H4093" s="1" t="n">
        <v>702</v>
      </c>
      <c r="I4093" s="1" t="n">
        <v>114</v>
      </c>
      <c r="J4093" s="1" t="n">
        <v>222</v>
      </c>
      <c r="K4093" s="1" t="n">
        <v>0.514</v>
      </c>
      <c r="L4093" s="1" t="n">
        <v>8</v>
      </c>
      <c r="M4093" s="1" t="n">
        <v>44</v>
      </c>
      <c r="N4093" s="1" t="n">
        <v>0.182</v>
      </c>
      <c r="O4093" s="1" t="n">
        <v>51</v>
      </c>
      <c r="P4093" s="1" t="n">
        <v>74</v>
      </c>
      <c r="Q4093" s="1" t="n">
        <v>0.689</v>
      </c>
      <c r="R4093" s="1" t="n">
        <v>62</v>
      </c>
      <c r="S4093" s="1" t="n">
        <v>73</v>
      </c>
      <c r="T4093" s="1" t="n">
        <v>135</v>
      </c>
      <c r="U4093" s="1" t="n">
        <v>33</v>
      </c>
      <c r="V4093" s="1" t="n">
        <v>19</v>
      </c>
      <c r="W4093" s="1" t="n">
        <v>40</v>
      </c>
      <c r="X4093" s="1" t="n">
        <v>32</v>
      </c>
      <c r="Y4093" s="1" t="n">
        <v>92</v>
      </c>
      <c r="Z4093" s="1" t="n">
        <v>287</v>
      </c>
      <c r="AA4093" s="1" t="n">
        <v>15.9</v>
      </c>
      <c r="AB4093" s="1" t="n">
        <v>0.564</v>
      </c>
      <c r="AC4093" s="1" t="n">
        <v>1.5</v>
      </c>
      <c r="AD4093" s="1" t="n">
        <f aca="false">IF(F4093=0,0,Z4093/F4093)</f>
        <v>5.62745098039216</v>
      </c>
      <c r="AE4093" s="1" t="str">
        <f aca="false">IFERROR(LEFT(C4093,FIND("-",C4093)-1),C4093)</f>
        <v>PF</v>
      </c>
      <c r="AF4093" s="1" t="str">
        <f aca="false">B4093&amp;"|"&amp;A4093</f>
        <v>Richaun Holmes|2016</v>
      </c>
      <c r="AG4093" s="1" t="n">
        <f aca="false">SUMPRODUCT(($A$2:$A$4670=A4093)*($Z$2:$Z$4670&gt;Z4093))+1</f>
        <v>304</v>
      </c>
    </row>
    <row r="4094" customFormat="false" ht="15" hidden="false" customHeight="false" outlineLevel="0" collapsed="false">
      <c r="A4094" s="1" t="n">
        <v>2016</v>
      </c>
      <c r="B4094" s="1" t="s">
        <v>878</v>
      </c>
      <c r="C4094" s="1" t="s">
        <v>102</v>
      </c>
      <c r="D4094" s="1" t="n">
        <v>25</v>
      </c>
      <c r="E4094" s="1" t="s">
        <v>120</v>
      </c>
      <c r="F4094" s="1" t="n">
        <v>76</v>
      </c>
      <c r="G4094" s="1" t="n">
        <v>76</v>
      </c>
      <c r="H4094" s="1" t="n">
        <v>2323</v>
      </c>
      <c r="I4094" s="1" t="n">
        <v>219</v>
      </c>
      <c r="J4094" s="1" t="n">
        <v>586</v>
      </c>
      <c r="K4094" s="1" t="n">
        <v>0.374</v>
      </c>
      <c r="L4094" s="1" t="n">
        <v>62</v>
      </c>
      <c r="M4094" s="1" t="n">
        <v>190</v>
      </c>
      <c r="N4094" s="1" t="n">
        <v>0.326</v>
      </c>
      <c r="O4094" s="1" t="n">
        <v>266</v>
      </c>
      <c r="P4094" s="1" t="n">
        <v>314</v>
      </c>
      <c r="Q4094" s="1" t="n">
        <v>0.847</v>
      </c>
      <c r="R4094" s="1" t="n">
        <v>40</v>
      </c>
      <c r="S4094" s="1" t="n">
        <v>286</v>
      </c>
      <c r="T4094" s="1" t="n">
        <v>326</v>
      </c>
      <c r="U4094" s="1" t="n">
        <v>658</v>
      </c>
      <c r="V4094" s="1" t="n">
        <v>162</v>
      </c>
      <c r="W4094" s="1" t="n">
        <v>10</v>
      </c>
      <c r="X4094" s="1" t="n">
        <v>193</v>
      </c>
      <c r="Y4094" s="1" t="n">
        <v>201</v>
      </c>
      <c r="Z4094" s="1" t="n">
        <v>766</v>
      </c>
      <c r="AA4094" s="1" t="n">
        <v>17.6</v>
      </c>
      <c r="AB4094" s="1" t="n">
        <v>0.529</v>
      </c>
      <c r="AC4094" s="1" t="n">
        <v>5.8</v>
      </c>
      <c r="AD4094" s="1" t="n">
        <f aca="false">IF(F4094=0,0,Z4094/F4094)</f>
        <v>10.0789473684211</v>
      </c>
      <c r="AE4094" s="1" t="str">
        <f aca="false">IFERROR(LEFT(C4094,FIND("-",C4094)-1),C4094)</f>
        <v>PG</v>
      </c>
      <c r="AF4094" s="1" t="str">
        <f aca="false">B4094&amp;"|"&amp;A4094</f>
        <v>Ricky Rubio|2016</v>
      </c>
      <c r="AG4094" s="1" t="n">
        <f aca="false">SUMPRODUCT(($A$2:$A$4670=A4094)*($Z$2:$Z$4670&gt;Z4094))+1</f>
        <v>126</v>
      </c>
    </row>
    <row r="4095" customFormat="false" ht="15" hidden="false" customHeight="false" outlineLevel="0" collapsed="false">
      <c r="A4095" s="1" t="n">
        <v>2016</v>
      </c>
      <c r="B4095" s="1" t="s">
        <v>1025</v>
      </c>
      <c r="C4095" s="1" t="s">
        <v>123</v>
      </c>
      <c r="D4095" s="1" t="n">
        <v>25</v>
      </c>
      <c r="E4095" s="1" t="s">
        <v>142</v>
      </c>
      <c r="F4095" s="1" t="n">
        <v>67</v>
      </c>
      <c r="G4095" s="1" t="n">
        <v>49</v>
      </c>
      <c r="H4095" s="1" t="n">
        <v>1903</v>
      </c>
      <c r="I4095" s="1" t="n">
        <v>274</v>
      </c>
      <c r="J4095" s="1" t="n">
        <v>712</v>
      </c>
      <c r="K4095" s="1" t="n">
        <v>0.385</v>
      </c>
      <c r="L4095" s="1" t="n">
        <v>170</v>
      </c>
      <c r="M4095" s="1" t="n">
        <v>482</v>
      </c>
      <c r="N4095" s="1" t="n">
        <v>0.353</v>
      </c>
      <c r="O4095" s="1" t="n">
        <v>140</v>
      </c>
      <c r="P4095" s="1" t="n">
        <v>177</v>
      </c>
      <c r="Q4095" s="1" t="n">
        <v>0.791</v>
      </c>
      <c r="R4095" s="1" t="n">
        <v>65</v>
      </c>
      <c r="S4095" s="1" t="n">
        <v>354</v>
      </c>
      <c r="T4095" s="1" t="n">
        <v>419</v>
      </c>
      <c r="U4095" s="1" t="n">
        <v>97</v>
      </c>
      <c r="V4095" s="1" t="n">
        <v>105</v>
      </c>
      <c r="W4095" s="1" t="n">
        <v>40</v>
      </c>
      <c r="X4095" s="1" t="n">
        <v>143</v>
      </c>
      <c r="Y4095" s="1" t="n">
        <v>232</v>
      </c>
      <c r="Z4095" s="1" t="n">
        <v>858</v>
      </c>
      <c r="AA4095" s="1" t="n">
        <v>13.2</v>
      </c>
      <c r="AB4095" s="1" t="n">
        <v>0.543</v>
      </c>
      <c r="AC4095" s="1" t="n">
        <v>2</v>
      </c>
      <c r="AD4095" s="1" t="n">
        <f aca="false">IF(F4095=0,0,Z4095/F4095)</f>
        <v>12.8059701492537</v>
      </c>
      <c r="AE4095" s="1" t="str">
        <f aca="false">IFERROR(LEFT(C4095,FIND("-",C4095)-1),C4095)</f>
        <v>SF</v>
      </c>
      <c r="AF4095" s="1" t="str">
        <f aca="false">B4095&amp;"|"&amp;A4095</f>
        <v>Robert Covington|2016</v>
      </c>
      <c r="AG4095" s="1" t="n">
        <f aca="false">SUMPRODUCT(($A$2:$A$4670=A4095)*($Z$2:$Z$4670&gt;Z4095))+1</f>
        <v>105</v>
      </c>
    </row>
    <row r="4096" customFormat="false" ht="15" hidden="false" customHeight="false" outlineLevel="0" collapsed="false">
      <c r="A4096" s="1" t="n">
        <v>2016</v>
      </c>
      <c r="B4096" s="1" t="s">
        <v>955</v>
      </c>
      <c r="C4096" s="1" t="s">
        <v>105</v>
      </c>
      <c r="D4096" s="1" t="n">
        <v>26</v>
      </c>
      <c r="E4096" s="1" t="s">
        <v>154</v>
      </c>
      <c r="F4096" s="1" t="n">
        <v>25</v>
      </c>
      <c r="G4096" s="1" t="n">
        <v>1</v>
      </c>
      <c r="H4096" s="1" t="n">
        <v>320</v>
      </c>
      <c r="I4096" s="1" t="n">
        <v>31</v>
      </c>
      <c r="J4096" s="1" t="n">
        <v>75</v>
      </c>
      <c r="K4096" s="1" t="n">
        <v>0.413</v>
      </c>
      <c r="L4096" s="1" t="n">
        <v>0</v>
      </c>
      <c r="M4096" s="1" t="n">
        <v>0</v>
      </c>
      <c r="O4096" s="1" t="n">
        <v>25</v>
      </c>
      <c r="P4096" s="1" t="n">
        <v>38</v>
      </c>
      <c r="Q4096" s="1" t="n">
        <v>0.658</v>
      </c>
      <c r="R4096" s="1" t="n">
        <v>32</v>
      </c>
      <c r="S4096" s="1" t="n">
        <v>40</v>
      </c>
      <c r="T4096" s="1" t="n">
        <v>72</v>
      </c>
      <c r="U4096" s="1" t="n">
        <v>14</v>
      </c>
      <c r="V4096" s="1" t="n">
        <v>4</v>
      </c>
      <c r="W4096" s="1" t="n">
        <v>10</v>
      </c>
      <c r="X4096" s="1" t="n">
        <v>12</v>
      </c>
      <c r="Y4096" s="1" t="n">
        <v>43</v>
      </c>
      <c r="Z4096" s="1" t="n">
        <v>87</v>
      </c>
      <c r="AA4096" s="1" t="n">
        <v>10.4</v>
      </c>
      <c r="AB4096" s="1" t="n">
        <v>0.474</v>
      </c>
      <c r="AC4096" s="1" t="n">
        <v>0.3</v>
      </c>
      <c r="AD4096" s="1" t="n">
        <f aca="false">IF(F4096=0,0,Z4096/F4096)</f>
        <v>3.48</v>
      </c>
      <c r="AE4096" s="1" t="str">
        <f aca="false">IFERROR(LEFT(C4096,FIND("-",C4096)-1),C4096)</f>
        <v>C</v>
      </c>
      <c r="AF4096" s="1" t="str">
        <f aca="false">B4096&amp;"|"&amp;A4096</f>
        <v>Robert Sacre|2016</v>
      </c>
      <c r="AG4096" s="1" t="n">
        <f aca="false">SUMPRODUCT(($A$2:$A$4670=A4096)*($Z$2:$Z$4670&gt;Z4096))+1</f>
        <v>393</v>
      </c>
    </row>
    <row r="4097" customFormat="false" ht="15" hidden="false" customHeight="false" outlineLevel="0" collapsed="false">
      <c r="A4097" s="1" t="n">
        <v>2016</v>
      </c>
      <c r="B4097" s="1" t="s">
        <v>658</v>
      </c>
      <c r="C4097" s="1" t="s">
        <v>105</v>
      </c>
      <c r="D4097" s="1" t="n">
        <v>27</v>
      </c>
      <c r="E4097" s="1" t="s">
        <v>256</v>
      </c>
      <c r="F4097" s="1" t="n">
        <v>82</v>
      </c>
      <c r="G4097" s="1" t="n">
        <v>82</v>
      </c>
      <c r="H4097" s="1" t="n">
        <v>2219</v>
      </c>
      <c r="I4097" s="1" t="n">
        <v>357</v>
      </c>
      <c r="J4097" s="1" t="n">
        <v>662</v>
      </c>
      <c r="K4097" s="1" t="n">
        <v>0.539</v>
      </c>
      <c r="L4097" s="1" t="n">
        <v>0</v>
      </c>
      <c r="M4097" s="1" t="n">
        <v>1</v>
      </c>
      <c r="N4097" s="1" t="n">
        <v>0</v>
      </c>
      <c r="O4097" s="1" t="n">
        <v>128</v>
      </c>
      <c r="P4097" s="1" t="n">
        <v>161</v>
      </c>
      <c r="Q4097" s="1" t="n">
        <v>0.795</v>
      </c>
      <c r="R4097" s="1" t="n">
        <v>268</v>
      </c>
      <c r="S4097" s="1" t="n">
        <v>334</v>
      </c>
      <c r="T4097" s="1" t="n">
        <v>602</v>
      </c>
      <c r="U4097" s="1" t="n">
        <v>114</v>
      </c>
      <c r="V4097" s="1" t="n">
        <v>16</v>
      </c>
      <c r="W4097" s="1" t="n">
        <v>129</v>
      </c>
      <c r="X4097" s="1" t="n">
        <v>133</v>
      </c>
      <c r="Y4097" s="1" t="n">
        <v>182</v>
      </c>
      <c r="Z4097" s="1" t="n">
        <v>842</v>
      </c>
      <c r="AA4097" s="1" t="n">
        <v>17.6</v>
      </c>
      <c r="AB4097" s="1" t="n">
        <v>0.574</v>
      </c>
      <c r="AC4097" s="1" t="n">
        <v>5.8</v>
      </c>
      <c r="AD4097" s="1" t="n">
        <f aca="false">IF(F4097=0,0,Z4097/F4097)</f>
        <v>10.2682926829268</v>
      </c>
      <c r="AE4097" s="1" t="str">
        <f aca="false">IFERROR(LEFT(C4097,FIND("-",C4097)-1),C4097)</f>
        <v>C</v>
      </c>
      <c r="AF4097" s="1" t="str">
        <f aca="false">B4097&amp;"|"&amp;A4097</f>
        <v>Robin Lopez|2016</v>
      </c>
      <c r="AG4097" s="1" t="n">
        <f aca="false">SUMPRODUCT(($A$2:$A$4670=A4097)*($Z$2:$Z$4670&gt;Z4097))+1</f>
        <v>110</v>
      </c>
    </row>
    <row r="4098" customFormat="false" ht="15" hidden="false" customHeight="false" outlineLevel="0" collapsed="false">
      <c r="A4098" s="1" t="n">
        <v>2016</v>
      </c>
      <c r="B4098" s="1" t="s">
        <v>1113</v>
      </c>
      <c r="C4098" s="1" t="s">
        <v>128</v>
      </c>
      <c r="D4098" s="1" t="n">
        <v>23</v>
      </c>
      <c r="E4098" s="1" t="s">
        <v>149</v>
      </c>
      <c r="F4098" s="1" t="n">
        <v>79</v>
      </c>
      <c r="G4098" s="1" t="n">
        <v>79</v>
      </c>
      <c r="H4098" s="1" t="n">
        <v>2541</v>
      </c>
      <c r="I4098" s="1" t="n">
        <v>408</v>
      </c>
      <c r="J4098" s="1" t="n">
        <v>972</v>
      </c>
      <c r="K4098" s="1" t="n">
        <v>0.42</v>
      </c>
      <c r="L4098" s="1" t="n">
        <v>161</v>
      </c>
      <c r="M4098" s="1" t="n">
        <v>449</v>
      </c>
      <c r="N4098" s="1" t="n">
        <v>0.359</v>
      </c>
      <c r="O4098" s="1" t="n">
        <v>172</v>
      </c>
      <c r="P4098" s="1" t="n">
        <v>200</v>
      </c>
      <c r="Q4098" s="1" t="n">
        <v>0.86</v>
      </c>
      <c r="R4098" s="1" t="n">
        <v>38</v>
      </c>
      <c r="S4098" s="1" t="n">
        <v>229</v>
      </c>
      <c r="T4098" s="1" t="n">
        <v>267</v>
      </c>
      <c r="U4098" s="1" t="n">
        <v>213</v>
      </c>
      <c r="V4098" s="1" t="n">
        <v>73</v>
      </c>
      <c r="W4098" s="1" t="n">
        <v>16</v>
      </c>
      <c r="X4098" s="1" t="n">
        <v>125</v>
      </c>
      <c r="Y4098" s="1" t="n">
        <v>202</v>
      </c>
      <c r="Z4098" s="1" t="n">
        <v>1149</v>
      </c>
      <c r="AA4098" s="1" t="n">
        <v>14.1</v>
      </c>
      <c r="AB4098" s="1" t="n">
        <v>0.542</v>
      </c>
      <c r="AC4098" s="1" t="n">
        <v>6</v>
      </c>
      <c r="AD4098" s="1" t="n">
        <f aca="false">IF(F4098=0,0,Z4098/F4098)</f>
        <v>14.5443037974684</v>
      </c>
      <c r="AE4098" s="1" t="str">
        <f aca="false">IFERROR(LEFT(C4098,FIND("-",C4098)-1),C4098)</f>
        <v>SG</v>
      </c>
      <c r="AF4098" s="1" t="str">
        <f aca="false">B4098&amp;"|"&amp;A4098</f>
        <v>Rodney Hood|2016</v>
      </c>
      <c r="AG4098" s="1" t="n">
        <f aca="false">SUMPRODUCT(($A$2:$A$4670=A4098)*($Z$2:$Z$4670&gt;Z4098))+1</f>
        <v>48</v>
      </c>
    </row>
    <row r="4099" customFormat="false" ht="15" hidden="false" customHeight="false" outlineLevel="0" collapsed="false">
      <c r="A4099" s="1" t="n">
        <v>2016</v>
      </c>
      <c r="B4099" s="1" t="s">
        <v>513</v>
      </c>
      <c r="C4099" s="1" t="s">
        <v>102</v>
      </c>
      <c r="D4099" s="1" t="n">
        <v>29</v>
      </c>
      <c r="E4099" s="1" t="s">
        <v>145</v>
      </c>
      <c r="F4099" s="1" t="n">
        <v>58</v>
      </c>
      <c r="G4099" s="1" t="n">
        <v>1</v>
      </c>
      <c r="H4099" s="1" t="n">
        <v>1275</v>
      </c>
      <c r="I4099" s="1" t="n">
        <v>183</v>
      </c>
      <c r="J4099" s="1" t="n">
        <v>443</v>
      </c>
      <c r="K4099" s="1" t="n">
        <v>0.413</v>
      </c>
      <c r="L4099" s="1" t="n">
        <v>20</v>
      </c>
      <c r="M4099" s="1" t="n">
        <v>83</v>
      </c>
      <c r="N4099" s="1" t="n">
        <v>0.241</v>
      </c>
      <c r="O4099" s="1" t="n">
        <v>131</v>
      </c>
      <c r="P4099" s="1" t="n">
        <v>158</v>
      </c>
      <c r="Q4099" s="1" t="n">
        <v>0.829</v>
      </c>
      <c r="R4099" s="1" t="n">
        <v>19</v>
      </c>
      <c r="S4099" s="1" t="n">
        <v>137</v>
      </c>
      <c r="T4099" s="1" t="n">
        <v>156</v>
      </c>
      <c r="U4099" s="1" t="n">
        <v>142</v>
      </c>
      <c r="V4099" s="1" t="n">
        <v>43</v>
      </c>
      <c r="W4099" s="1" t="n">
        <v>8</v>
      </c>
      <c r="X4099" s="1" t="n">
        <v>76</v>
      </c>
      <c r="Y4099" s="1" t="n">
        <v>77</v>
      </c>
      <c r="Z4099" s="1" t="n">
        <v>517</v>
      </c>
      <c r="AA4099" s="1" t="n">
        <v>12.6</v>
      </c>
      <c r="AB4099" s="1" t="n">
        <v>0.504</v>
      </c>
      <c r="AC4099" s="1" t="n">
        <v>2</v>
      </c>
      <c r="AD4099" s="1" t="n">
        <f aca="false">IF(F4099=0,0,Z4099/F4099)</f>
        <v>8.91379310344828</v>
      </c>
      <c r="AE4099" s="1" t="str">
        <f aca="false">IFERROR(LEFT(C4099,FIND("-",C4099)-1),C4099)</f>
        <v>PG</v>
      </c>
      <c r="AF4099" s="1" t="str">
        <f aca="false">B4099&amp;"|"&amp;A4099</f>
        <v>Rodney Stuckey|2016</v>
      </c>
      <c r="AG4099" s="1" t="n">
        <f aca="false">SUMPRODUCT(($A$2:$A$4670=A4099)*($Z$2:$Z$4670&gt;Z4099))+1</f>
        <v>203</v>
      </c>
    </row>
    <row r="4100" customFormat="false" ht="15" hidden="false" customHeight="false" outlineLevel="0" collapsed="false">
      <c r="A4100" s="1" t="n">
        <v>2016</v>
      </c>
      <c r="B4100" s="1" t="s">
        <v>1187</v>
      </c>
      <c r="C4100" s="1" t="s">
        <v>123</v>
      </c>
      <c r="D4100" s="1" t="n">
        <v>21</v>
      </c>
      <c r="E4100" s="1" t="s">
        <v>891</v>
      </c>
      <c r="F4100" s="1" t="n">
        <v>29</v>
      </c>
      <c r="G4100" s="1" t="n">
        <v>17</v>
      </c>
      <c r="H4100" s="1" t="n">
        <v>615</v>
      </c>
      <c r="I4100" s="1" t="n">
        <v>63</v>
      </c>
      <c r="J4100" s="1" t="n">
        <v>138</v>
      </c>
      <c r="K4100" s="1" t="n">
        <v>0.457</v>
      </c>
      <c r="L4100" s="1" t="n">
        <v>4</v>
      </c>
      <c r="M4100" s="1" t="n">
        <v>14</v>
      </c>
      <c r="N4100" s="1" t="n">
        <v>0.286</v>
      </c>
      <c r="O4100" s="1" t="n">
        <v>37</v>
      </c>
      <c r="P4100" s="1" t="n">
        <v>52</v>
      </c>
      <c r="Q4100" s="1" t="n">
        <v>0.712</v>
      </c>
      <c r="R4100" s="1" t="n">
        <v>39</v>
      </c>
      <c r="S4100" s="1" t="n">
        <v>115</v>
      </c>
      <c r="T4100" s="1" t="n">
        <v>154</v>
      </c>
      <c r="U4100" s="1" t="n">
        <v>43</v>
      </c>
      <c r="V4100" s="1" t="n">
        <v>39</v>
      </c>
      <c r="W4100" s="1" t="n">
        <v>16</v>
      </c>
      <c r="X4100" s="1" t="n">
        <v>26</v>
      </c>
      <c r="Y4100" s="1" t="n">
        <v>61</v>
      </c>
      <c r="Z4100" s="1" t="n">
        <v>167</v>
      </c>
      <c r="AA4100" s="1" t="n">
        <v>14.2</v>
      </c>
      <c r="AB4100" s="1" t="n">
        <v>0.519</v>
      </c>
      <c r="AC4100" s="1" t="n">
        <v>1.2</v>
      </c>
      <c r="AD4100" s="1" t="n">
        <f aca="false">IF(F4100=0,0,Z4100/F4100)</f>
        <v>5.75862068965517</v>
      </c>
      <c r="AE4100" s="1" t="str">
        <f aca="false">IFERROR(LEFT(C4100,FIND("-",C4100)-1),C4100)</f>
        <v>SF</v>
      </c>
      <c r="AF4100" s="1" t="str">
        <f aca="false">B4100&amp;"|"&amp;A4100</f>
        <v>Rondae Hollis-Jefferson|2016</v>
      </c>
      <c r="AG4100" s="1" t="n">
        <f aca="false">SUMPRODUCT(($A$2:$A$4670=A4100)*($Z$2:$Z$4670&gt;Z4100))+1</f>
        <v>348</v>
      </c>
    </row>
    <row r="4101" customFormat="false" ht="15" hidden="false" customHeight="false" outlineLevel="0" collapsed="false">
      <c r="A4101" s="1" t="n">
        <v>2016</v>
      </c>
      <c r="B4101" s="1" t="s">
        <v>518</v>
      </c>
      <c r="C4101" s="1" t="s">
        <v>102</v>
      </c>
      <c r="D4101" s="1" t="n">
        <v>32</v>
      </c>
      <c r="E4101" s="1" t="s">
        <v>124</v>
      </c>
      <c r="F4101" s="1" t="n">
        <v>62</v>
      </c>
      <c r="G4101" s="1" t="n">
        <v>18</v>
      </c>
      <c r="H4101" s="1" t="n">
        <v>1211</v>
      </c>
      <c r="I4101" s="1" t="n">
        <v>116</v>
      </c>
      <c r="J4101" s="1" t="n">
        <v>302</v>
      </c>
      <c r="K4101" s="1" t="n">
        <v>0.384</v>
      </c>
      <c r="L4101" s="1" t="n">
        <v>68</v>
      </c>
      <c r="M4101" s="1" t="n">
        <v>196</v>
      </c>
      <c r="N4101" s="1" t="n">
        <v>0.347</v>
      </c>
      <c r="O4101" s="1" t="n">
        <v>31</v>
      </c>
      <c r="P4101" s="1" t="n">
        <v>41</v>
      </c>
      <c r="Q4101" s="1" t="n">
        <v>0.756</v>
      </c>
      <c r="R4101" s="1" t="n">
        <v>25</v>
      </c>
      <c r="S4101" s="1" t="n">
        <v>74</v>
      </c>
      <c r="T4101" s="1" t="n">
        <v>99</v>
      </c>
      <c r="U4101" s="1" t="n">
        <v>147</v>
      </c>
      <c r="V4101" s="1" t="n">
        <v>74</v>
      </c>
      <c r="W4101" s="1" t="n">
        <v>13</v>
      </c>
      <c r="X4101" s="1" t="n">
        <v>70</v>
      </c>
      <c r="Y4101" s="1" t="n">
        <v>161</v>
      </c>
      <c r="Z4101" s="1" t="n">
        <v>331</v>
      </c>
      <c r="AA4101" s="1" t="n">
        <v>9.6</v>
      </c>
      <c r="AB4101" s="1" t="n">
        <v>0.517</v>
      </c>
      <c r="AC4101" s="1" t="n">
        <v>1.4</v>
      </c>
      <c r="AD4101" s="1" t="n">
        <f aca="false">IF(F4101=0,0,Z4101/F4101)</f>
        <v>5.33870967741936</v>
      </c>
      <c r="AE4101" s="1" t="str">
        <f aca="false">IFERROR(LEFT(C4101,FIND("-",C4101)-1),C4101)</f>
        <v>PG</v>
      </c>
      <c r="AF4101" s="1" t="str">
        <f aca="false">B4101&amp;"|"&amp;A4101</f>
        <v>Ronnie Price|2016</v>
      </c>
      <c r="AG4101" s="1" t="n">
        <f aca="false">SUMPRODUCT(($A$2:$A$4670=A4101)*($Z$2:$Z$4670&gt;Z4101))+1</f>
        <v>281</v>
      </c>
    </row>
    <row r="4102" customFormat="false" ht="15" hidden="false" customHeight="false" outlineLevel="0" collapsed="false">
      <c r="A4102" s="1" t="n">
        <v>2016</v>
      </c>
      <c r="B4102" s="1" t="s">
        <v>660</v>
      </c>
      <c r="C4102" s="1" t="s">
        <v>105</v>
      </c>
      <c r="D4102" s="1" t="n">
        <v>29</v>
      </c>
      <c r="E4102" s="1" t="s">
        <v>154</v>
      </c>
      <c r="F4102" s="1" t="n">
        <v>81</v>
      </c>
      <c r="G4102" s="1" t="n">
        <v>81</v>
      </c>
      <c r="H4102" s="1" t="n">
        <v>1878</v>
      </c>
      <c r="I4102" s="1" t="n">
        <v>182</v>
      </c>
      <c r="J4102" s="1" t="n">
        <v>411</v>
      </c>
      <c r="K4102" s="1" t="n">
        <v>0.443</v>
      </c>
      <c r="L4102" s="1" t="n">
        <v>0</v>
      </c>
      <c r="M4102" s="1" t="n">
        <v>2</v>
      </c>
      <c r="N4102" s="1" t="n">
        <v>0</v>
      </c>
      <c r="O4102" s="1" t="n">
        <v>117</v>
      </c>
      <c r="P4102" s="1" t="n">
        <v>145</v>
      </c>
      <c r="Q4102" s="1" t="n">
        <v>0.807</v>
      </c>
      <c r="R4102" s="1" t="n">
        <v>132</v>
      </c>
      <c r="S4102" s="1" t="n">
        <v>266</v>
      </c>
      <c r="T4102" s="1" t="n">
        <v>398</v>
      </c>
      <c r="U4102" s="1" t="n">
        <v>95</v>
      </c>
      <c r="V4102" s="1" t="n">
        <v>32</v>
      </c>
      <c r="W4102" s="1" t="n">
        <v>110</v>
      </c>
      <c r="X4102" s="1" t="n">
        <v>76</v>
      </c>
      <c r="Y4102" s="1" t="n">
        <v>252</v>
      </c>
      <c r="Z4102" s="1" t="n">
        <v>481</v>
      </c>
      <c r="AA4102" s="1" t="n">
        <v>11.2</v>
      </c>
      <c r="AB4102" s="1" t="n">
        <v>0.507</v>
      </c>
      <c r="AC4102" s="1" t="n">
        <v>2.2</v>
      </c>
      <c r="AD4102" s="1" t="n">
        <f aca="false">IF(F4102=0,0,Z4102/F4102)</f>
        <v>5.93827160493827</v>
      </c>
      <c r="AE4102" s="1" t="str">
        <f aca="false">IFERROR(LEFT(C4102,FIND("-",C4102)-1),C4102)</f>
        <v>C</v>
      </c>
      <c r="AF4102" s="1" t="str">
        <f aca="false">B4102&amp;"|"&amp;A4102</f>
        <v>Roy Hibbert|2016</v>
      </c>
      <c r="AG4102" s="1" t="n">
        <f aca="false">SUMPRODUCT(($A$2:$A$4670=A4102)*($Z$2:$Z$4670&gt;Z4102))+1</f>
        <v>220</v>
      </c>
    </row>
    <row r="4103" customFormat="false" ht="15" hidden="false" customHeight="false" outlineLevel="0" collapsed="false">
      <c r="A4103" s="1" t="n">
        <v>2016</v>
      </c>
      <c r="B4103" s="1" t="s">
        <v>522</v>
      </c>
      <c r="C4103" s="1" t="s">
        <v>123</v>
      </c>
      <c r="D4103" s="1" t="n">
        <v>29</v>
      </c>
      <c r="E4103" s="1" t="s">
        <v>173</v>
      </c>
      <c r="F4103" s="1" t="n">
        <v>70</v>
      </c>
      <c r="G4103" s="1" t="n">
        <v>70</v>
      </c>
      <c r="H4103" s="1" t="n">
        <v>2379</v>
      </c>
      <c r="I4103" s="1" t="n">
        <v>466</v>
      </c>
      <c r="J4103" s="1" t="n">
        <v>1007</v>
      </c>
      <c r="K4103" s="1" t="n">
        <v>0.463</v>
      </c>
      <c r="L4103" s="1" t="n">
        <v>74</v>
      </c>
      <c r="M4103" s="1" t="n">
        <v>215</v>
      </c>
      <c r="N4103" s="1" t="n">
        <v>0.344</v>
      </c>
      <c r="O4103" s="1" t="n">
        <v>198</v>
      </c>
      <c r="P4103" s="1" t="n">
        <v>254</v>
      </c>
      <c r="Q4103" s="1" t="n">
        <v>0.78</v>
      </c>
      <c r="R4103" s="1" t="n">
        <v>103</v>
      </c>
      <c r="S4103" s="1" t="n">
        <v>353</v>
      </c>
      <c r="T4103" s="1" t="n">
        <v>456</v>
      </c>
      <c r="U4103" s="1" t="n">
        <v>120</v>
      </c>
      <c r="V4103" s="1" t="n">
        <v>100</v>
      </c>
      <c r="W4103" s="1" t="n">
        <v>51</v>
      </c>
      <c r="X4103" s="1" t="n">
        <v>139</v>
      </c>
      <c r="Y4103" s="1" t="n">
        <v>184</v>
      </c>
      <c r="Z4103" s="1" t="n">
        <v>1204</v>
      </c>
      <c r="AA4103" s="1" t="n">
        <v>15.5</v>
      </c>
      <c r="AB4103" s="1" t="n">
        <v>0.538</v>
      </c>
      <c r="AC4103" s="1" t="n">
        <v>3.8</v>
      </c>
      <c r="AD4103" s="1" t="n">
        <f aca="false">IF(F4103=0,0,Z4103/F4103)</f>
        <v>17.2</v>
      </c>
      <c r="AE4103" s="1" t="str">
        <f aca="false">IFERROR(LEFT(C4103,FIND("-",C4103)-1),C4103)</f>
        <v>SF</v>
      </c>
      <c r="AF4103" s="1" t="str">
        <f aca="false">B4103&amp;"|"&amp;A4103</f>
        <v>Rudy Gay|2016</v>
      </c>
      <c r="AG4103" s="1" t="n">
        <f aca="false">SUMPRODUCT(($A$2:$A$4670=A4103)*($Z$2:$Z$4670&gt;Z4103))+1</f>
        <v>40</v>
      </c>
    </row>
    <row r="4104" customFormat="false" ht="15" hidden="false" customHeight="false" outlineLevel="0" collapsed="false">
      <c r="A4104" s="1" t="n">
        <v>2016</v>
      </c>
      <c r="B4104" s="1" t="s">
        <v>1027</v>
      </c>
      <c r="C4104" s="1" t="s">
        <v>105</v>
      </c>
      <c r="D4104" s="1" t="n">
        <v>23</v>
      </c>
      <c r="E4104" s="1" t="s">
        <v>149</v>
      </c>
      <c r="F4104" s="1" t="n">
        <v>61</v>
      </c>
      <c r="G4104" s="1" t="n">
        <v>60</v>
      </c>
      <c r="H4104" s="1" t="n">
        <v>1932</v>
      </c>
      <c r="I4104" s="1" t="n">
        <v>198</v>
      </c>
      <c r="J4104" s="1" t="n">
        <v>354</v>
      </c>
      <c r="K4104" s="1" t="n">
        <v>0.559</v>
      </c>
      <c r="L4104" s="1" t="n">
        <v>0</v>
      </c>
      <c r="M4104" s="1" t="n">
        <v>0</v>
      </c>
      <c r="O4104" s="1" t="n">
        <v>161</v>
      </c>
      <c r="P4104" s="1" t="n">
        <v>283</v>
      </c>
      <c r="Q4104" s="1" t="n">
        <v>0.569</v>
      </c>
      <c r="R4104" s="1" t="n">
        <v>208</v>
      </c>
      <c r="S4104" s="1" t="n">
        <v>460</v>
      </c>
      <c r="T4104" s="1" t="n">
        <v>668</v>
      </c>
      <c r="U4104" s="1" t="n">
        <v>91</v>
      </c>
      <c r="V4104" s="1" t="n">
        <v>45</v>
      </c>
      <c r="W4104" s="1" t="n">
        <v>135</v>
      </c>
      <c r="X4104" s="1" t="n">
        <v>114</v>
      </c>
      <c r="Y4104" s="1" t="n">
        <v>163</v>
      </c>
      <c r="Z4104" s="1" t="n">
        <v>557</v>
      </c>
      <c r="AA4104" s="1" t="n">
        <v>17.5</v>
      </c>
      <c r="AB4104" s="1" t="n">
        <v>0.582</v>
      </c>
      <c r="AC4104" s="1" t="n">
        <v>6.4</v>
      </c>
      <c r="AD4104" s="1" t="n">
        <f aca="false">IF(F4104=0,0,Z4104/F4104)</f>
        <v>9.13114754098361</v>
      </c>
      <c r="AE4104" s="1" t="str">
        <f aca="false">IFERROR(LEFT(C4104,FIND("-",C4104)-1),C4104)</f>
        <v>C</v>
      </c>
      <c r="AF4104" s="1" t="str">
        <f aca="false">B4104&amp;"|"&amp;A4104</f>
        <v>Rudy Gobert|2016</v>
      </c>
      <c r="AG4104" s="1" t="n">
        <f aca="false">SUMPRODUCT(($A$2:$A$4670=A4104)*($Z$2:$Z$4670&gt;Z4104))+1</f>
        <v>186</v>
      </c>
    </row>
    <row r="4105" customFormat="false" ht="15" hidden="false" customHeight="false" outlineLevel="0" collapsed="false">
      <c r="A4105" s="1" t="n">
        <v>2016</v>
      </c>
      <c r="B4105" s="1" t="s">
        <v>1114</v>
      </c>
      <c r="C4105" s="1" t="s">
        <v>102</v>
      </c>
      <c r="D4105" s="1" t="n">
        <v>24</v>
      </c>
      <c r="E4105" s="1" t="s">
        <v>140</v>
      </c>
      <c r="F4105" s="1" t="n">
        <v>15</v>
      </c>
      <c r="G4105" s="1" t="n">
        <v>0</v>
      </c>
      <c r="H4105" s="1" t="n">
        <v>66</v>
      </c>
      <c r="I4105" s="1" t="n">
        <v>7</v>
      </c>
      <c r="J4105" s="1" t="n">
        <v>22</v>
      </c>
      <c r="K4105" s="1" t="n">
        <v>0.318</v>
      </c>
      <c r="L4105" s="1" t="n">
        <v>1</v>
      </c>
      <c r="M4105" s="1" t="n">
        <v>5</v>
      </c>
      <c r="N4105" s="1" t="n">
        <v>0.2</v>
      </c>
      <c r="O4105" s="1" t="n">
        <v>8</v>
      </c>
      <c r="P4105" s="1" t="n">
        <v>13</v>
      </c>
      <c r="Q4105" s="1" t="n">
        <v>0.615</v>
      </c>
      <c r="R4105" s="1" t="n">
        <v>1</v>
      </c>
      <c r="S4105" s="1" t="n">
        <v>8</v>
      </c>
      <c r="T4105" s="1" t="n">
        <v>9</v>
      </c>
      <c r="U4105" s="1" t="n">
        <v>11</v>
      </c>
      <c r="V4105" s="1" t="n">
        <v>5</v>
      </c>
      <c r="W4105" s="1" t="n">
        <v>1</v>
      </c>
      <c r="X4105" s="1" t="n">
        <v>7</v>
      </c>
      <c r="Y4105" s="1" t="n">
        <v>5</v>
      </c>
      <c r="Z4105" s="1" t="n">
        <v>23</v>
      </c>
      <c r="AA4105" s="1" t="n">
        <v>10.5</v>
      </c>
      <c r="AB4105" s="1" t="n">
        <v>0.415</v>
      </c>
      <c r="AC4105" s="1" t="n">
        <v>-0.1</v>
      </c>
      <c r="AD4105" s="1" t="n">
        <f aca="false">IF(F4105=0,0,Z4105/F4105)</f>
        <v>1.53333333333333</v>
      </c>
      <c r="AE4105" s="1" t="str">
        <f aca="false">IFERROR(LEFT(C4105,FIND("-",C4105)-1),C4105)</f>
        <v>PG</v>
      </c>
      <c r="AF4105" s="1" t="str">
        <f aca="false">B4105&amp;"|"&amp;A4105</f>
        <v>Russ Smith|2016</v>
      </c>
      <c r="AG4105" s="1" t="n">
        <f aca="false">SUMPRODUCT(($A$2:$A$4670=A4105)*($Z$2:$Z$4670&gt;Z4105))+1</f>
        <v>439</v>
      </c>
    </row>
    <row r="4106" customFormat="false" ht="15" hidden="false" customHeight="false" outlineLevel="0" collapsed="false">
      <c r="A4106" s="1" t="n">
        <v>2016</v>
      </c>
      <c r="B4106" s="1" t="s">
        <v>662</v>
      </c>
      <c r="C4106" s="1" t="s">
        <v>102</v>
      </c>
      <c r="D4106" s="1" t="n">
        <v>27</v>
      </c>
      <c r="E4106" s="1" t="s">
        <v>609</v>
      </c>
      <c r="F4106" s="1" t="n">
        <v>80</v>
      </c>
      <c r="G4106" s="1" t="n">
        <v>80</v>
      </c>
      <c r="H4106" s="1" t="n">
        <v>2750</v>
      </c>
      <c r="I4106" s="1" t="n">
        <v>656</v>
      </c>
      <c r="J4106" s="1" t="n">
        <v>1444</v>
      </c>
      <c r="K4106" s="1" t="n">
        <v>0.454</v>
      </c>
      <c r="L4106" s="1" t="n">
        <v>101</v>
      </c>
      <c r="M4106" s="1" t="n">
        <v>341</v>
      </c>
      <c r="N4106" s="1" t="n">
        <v>0.296</v>
      </c>
      <c r="O4106" s="1" t="n">
        <v>465</v>
      </c>
      <c r="P4106" s="1" t="n">
        <v>573</v>
      </c>
      <c r="Q4106" s="1" t="n">
        <v>0.812</v>
      </c>
      <c r="R4106" s="1" t="n">
        <v>145</v>
      </c>
      <c r="S4106" s="1" t="n">
        <v>481</v>
      </c>
      <c r="T4106" s="1" t="n">
        <v>626</v>
      </c>
      <c r="U4106" s="1" t="n">
        <v>834</v>
      </c>
      <c r="V4106" s="1" t="n">
        <v>163</v>
      </c>
      <c r="W4106" s="1" t="n">
        <v>20</v>
      </c>
      <c r="X4106" s="1" t="n">
        <v>342</v>
      </c>
      <c r="Y4106" s="1" t="n">
        <v>200</v>
      </c>
      <c r="Z4106" s="1" t="n">
        <v>1878</v>
      </c>
      <c r="AA4106" s="1" t="n">
        <v>27.6</v>
      </c>
      <c r="AB4106" s="1" t="n">
        <v>0.554</v>
      </c>
      <c r="AC4106" s="1" t="n">
        <v>14</v>
      </c>
      <c r="AD4106" s="1" t="n">
        <f aca="false">IF(F4106=0,0,Z4106/F4106)</f>
        <v>23.475</v>
      </c>
      <c r="AE4106" s="1" t="str">
        <f aca="false">IFERROR(LEFT(C4106,FIND("-",C4106)-1),C4106)</f>
        <v>PG</v>
      </c>
      <c r="AF4106" s="1" t="str">
        <f aca="false">B4106&amp;"|"&amp;A4106</f>
        <v>Russell Westbrook|2016</v>
      </c>
      <c r="AG4106" s="1" t="n">
        <f aca="false">SUMPRODUCT(($A$2:$A$4670=A4106)*($Z$2:$Z$4670&gt;Z4106))+1</f>
        <v>6</v>
      </c>
    </row>
    <row r="4107" customFormat="false" ht="15" hidden="false" customHeight="false" outlineLevel="0" collapsed="false">
      <c r="A4107" s="1" t="n">
        <v>2016</v>
      </c>
      <c r="B4107" s="1" t="s">
        <v>663</v>
      </c>
      <c r="C4107" s="1" t="s">
        <v>92</v>
      </c>
      <c r="D4107" s="1" t="n">
        <v>27</v>
      </c>
      <c r="E4107" s="1" t="s">
        <v>969</v>
      </c>
      <c r="F4107" s="1" t="n">
        <v>66</v>
      </c>
      <c r="G4107" s="1" t="n">
        <v>7</v>
      </c>
      <c r="H4107" s="1" t="n">
        <v>2008</v>
      </c>
      <c r="I4107" s="1" t="n">
        <v>397</v>
      </c>
      <c r="J4107" s="1" t="n">
        <v>929</v>
      </c>
      <c r="K4107" s="1" t="n">
        <v>0.427</v>
      </c>
      <c r="L4107" s="1" t="n">
        <v>131</v>
      </c>
      <c r="M4107" s="1" t="n">
        <v>358</v>
      </c>
      <c r="N4107" s="1" t="n">
        <v>0.366</v>
      </c>
      <c r="O4107" s="1" t="n">
        <v>199</v>
      </c>
      <c r="P4107" s="1" t="n">
        <v>228</v>
      </c>
      <c r="Q4107" s="1" t="n">
        <v>0.873</v>
      </c>
      <c r="R4107" s="1" t="n">
        <v>131</v>
      </c>
      <c r="S4107" s="1" t="n">
        <v>265</v>
      </c>
      <c r="T4107" s="1" t="n">
        <v>396</v>
      </c>
      <c r="U4107" s="1" t="n">
        <v>73</v>
      </c>
      <c r="V4107" s="1" t="n">
        <v>38</v>
      </c>
      <c r="W4107" s="1" t="n">
        <v>25</v>
      </c>
      <c r="X4107" s="1" t="n">
        <v>90</v>
      </c>
      <c r="Y4107" s="1" t="n">
        <v>109</v>
      </c>
      <c r="Z4107" s="1" t="n">
        <v>1124</v>
      </c>
      <c r="AA4107" s="1" t="n">
        <v>17.2</v>
      </c>
      <c r="AB4107" s="1" t="n">
        <v>0.546</v>
      </c>
      <c r="AC4107" s="1" t="n">
        <v>3.9</v>
      </c>
      <c r="AD4107" s="1" t="n">
        <f aca="false">IF(F4107=0,0,Z4107/F4107)</f>
        <v>17.030303030303</v>
      </c>
      <c r="AE4107" s="1" t="str">
        <f aca="false">IFERROR(LEFT(C4107,FIND("-",C4107)-1),C4107)</f>
        <v>PF</v>
      </c>
      <c r="AF4107" s="1" t="str">
        <f aca="false">B4107&amp;"|"&amp;A4107</f>
        <v>Ryan Anderson|2016</v>
      </c>
      <c r="AG4107" s="1" t="n">
        <f aca="false">SUMPRODUCT(($A$2:$A$4670=A4107)*($Z$2:$Z$4670&gt;Z4107))+1</f>
        <v>51</v>
      </c>
    </row>
    <row r="4108" customFormat="false" ht="15" hidden="false" customHeight="false" outlineLevel="0" collapsed="false">
      <c r="A4108" s="1" t="n">
        <v>2016</v>
      </c>
      <c r="B4108" s="1" t="s">
        <v>525</v>
      </c>
      <c r="C4108" s="1" t="s">
        <v>105</v>
      </c>
      <c r="D4108" s="1" t="n">
        <v>31</v>
      </c>
      <c r="E4108" s="1" t="s">
        <v>115</v>
      </c>
      <c r="F4108" s="1" t="n">
        <v>37</v>
      </c>
      <c r="G4108" s="1" t="n">
        <v>12</v>
      </c>
      <c r="H4108" s="1" t="n">
        <v>460</v>
      </c>
      <c r="I4108" s="1" t="n">
        <v>49</v>
      </c>
      <c r="J4108" s="1" t="n">
        <v>79</v>
      </c>
      <c r="K4108" s="1" t="n">
        <v>0.62</v>
      </c>
      <c r="L4108" s="1" t="n">
        <v>0</v>
      </c>
      <c r="M4108" s="1" t="n">
        <v>0</v>
      </c>
      <c r="O4108" s="1" t="n">
        <v>26</v>
      </c>
      <c r="P4108" s="1" t="n">
        <v>42</v>
      </c>
      <c r="Q4108" s="1" t="n">
        <v>0.619</v>
      </c>
      <c r="R4108" s="1" t="n">
        <v>47</v>
      </c>
      <c r="S4108" s="1" t="n">
        <v>51</v>
      </c>
      <c r="T4108" s="1" t="n">
        <v>98</v>
      </c>
      <c r="U4108" s="1" t="n">
        <v>10</v>
      </c>
      <c r="V4108" s="1" t="n">
        <v>6</v>
      </c>
      <c r="W4108" s="1" t="n">
        <v>21</v>
      </c>
      <c r="X4108" s="1" t="n">
        <v>24</v>
      </c>
      <c r="Y4108" s="1" t="n">
        <v>62</v>
      </c>
      <c r="Z4108" s="1" t="n">
        <v>124</v>
      </c>
      <c r="AA4108" s="1" t="n">
        <v>12.3</v>
      </c>
      <c r="AB4108" s="1" t="n">
        <v>0.636</v>
      </c>
      <c r="AC4108" s="1" t="n">
        <v>1</v>
      </c>
      <c r="AD4108" s="1" t="n">
        <f aca="false">IF(F4108=0,0,Z4108/F4108)</f>
        <v>3.35135135135135</v>
      </c>
      <c r="AE4108" s="1" t="str">
        <f aca="false">IFERROR(LEFT(C4108,FIND("-",C4108)-1),C4108)</f>
        <v>C</v>
      </c>
      <c r="AF4108" s="1" t="str">
        <f aca="false">B4108&amp;"|"&amp;A4108</f>
        <v>Ryan Hollins|2016</v>
      </c>
      <c r="AG4108" s="1" t="n">
        <f aca="false">SUMPRODUCT(($A$2:$A$4670=A4108)*($Z$2:$Z$4670&gt;Z4108))+1</f>
        <v>369</v>
      </c>
    </row>
    <row r="4109" customFormat="false" ht="15" hidden="false" customHeight="false" outlineLevel="0" collapsed="false">
      <c r="A4109" s="1" t="n">
        <v>2016</v>
      </c>
      <c r="B4109" s="1" t="s">
        <v>1028</v>
      </c>
      <c r="C4109" s="1" t="s">
        <v>92</v>
      </c>
      <c r="D4109" s="1" t="n">
        <v>24</v>
      </c>
      <c r="E4109" s="1" t="s">
        <v>154</v>
      </c>
      <c r="F4109" s="1" t="n">
        <v>36</v>
      </c>
      <c r="G4109" s="1" t="n">
        <v>0</v>
      </c>
      <c r="H4109" s="1" t="n">
        <v>470</v>
      </c>
      <c r="I4109" s="1" t="n">
        <v>55</v>
      </c>
      <c r="J4109" s="1" t="n">
        <v>149</v>
      </c>
      <c r="K4109" s="1" t="n">
        <v>0.369</v>
      </c>
      <c r="L4109" s="1" t="n">
        <v>5</v>
      </c>
      <c r="M4109" s="1" t="n">
        <v>37</v>
      </c>
      <c r="N4109" s="1" t="n">
        <v>0.135</v>
      </c>
      <c r="O4109" s="1" t="n">
        <v>37</v>
      </c>
      <c r="P4109" s="1" t="n">
        <v>54</v>
      </c>
      <c r="Q4109" s="1" t="n">
        <v>0.685</v>
      </c>
      <c r="R4109" s="1" t="n">
        <v>21</v>
      </c>
      <c r="S4109" s="1" t="n">
        <v>100</v>
      </c>
      <c r="T4109" s="1" t="n">
        <v>121</v>
      </c>
      <c r="U4109" s="1" t="n">
        <v>20</v>
      </c>
      <c r="V4109" s="1" t="n">
        <v>13</v>
      </c>
      <c r="W4109" s="1" t="n">
        <v>10</v>
      </c>
      <c r="X4109" s="1" t="n">
        <v>18</v>
      </c>
      <c r="Y4109" s="1" t="n">
        <v>39</v>
      </c>
      <c r="Z4109" s="1" t="n">
        <v>152</v>
      </c>
      <c r="AA4109" s="1" t="n">
        <v>10.3</v>
      </c>
      <c r="AB4109" s="1" t="n">
        <v>0.44</v>
      </c>
      <c r="AC4109" s="1" t="n">
        <v>0.1</v>
      </c>
      <c r="AD4109" s="1" t="n">
        <f aca="false">IF(F4109=0,0,Z4109/F4109)</f>
        <v>4.22222222222222</v>
      </c>
      <c r="AE4109" s="1" t="str">
        <f aca="false">IFERROR(LEFT(C4109,FIND("-",C4109)-1),C4109)</f>
        <v>PF</v>
      </c>
      <c r="AF4109" s="1" t="str">
        <f aca="false">B4109&amp;"|"&amp;A4109</f>
        <v>Ryan Kelly|2016</v>
      </c>
      <c r="AG4109" s="1" t="n">
        <f aca="false">SUMPRODUCT(($A$2:$A$4670=A4109)*($Z$2:$Z$4670&gt;Z4109))+1</f>
        <v>353</v>
      </c>
    </row>
    <row r="4110" customFormat="false" ht="15" hidden="false" customHeight="false" outlineLevel="0" collapsed="false">
      <c r="A4110" s="1" t="n">
        <v>2016</v>
      </c>
      <c r="B4110" s="1" t="s">
        <v>1188</v>
      </c>
      <c r="C4110" s="1" t="s">
        <v>105</v>
      </c>
      <c r="D4110" s="1" t="n">
        <v>29</v>
      </c>
      <c r="E4110" s="1" t="s">
        <v>189</v>
      </c>
      <c r="F4110" s="1" t="n">
        <v>34</v>
      </c>
      <c r="G4110" s="1" t="n">
        <v>6</v>
      </c>
      <c r="H4110" s="1" t="n">
        <v>397</v>
      </c>
      <c r="I4110" s="1" t="n">
        <v>49</v>
      </c>
      <c r="J4110" s="1" t="n">
        <v>78</v>
      </c>
      <c r="K4110" s="1" t="n">
        <v>0.628</v>
      </c>
      <c r="L4110" s="1" t="n">
        <v>0</v>
      </c>
      <c r="M4110" s="1" t="n">
        <v>1</v>
      </c>
      <c r="N4110" s="1" t="n">
        <v>0</v>
      </c>
      <c r="O4110" s="1" t="n">
        <v>27</v>
      </c>
      <c r="P4110" s="1" t="n">
        <v>46</v>
      </c>
      <c r="Q4110" s="1" t="n">
        <v>0.587</v>
      </c>
      <c r="R4110" s="1" t="n">
        <v>41</v>
      </c>
      <c r="S4110" s="1" t="n">
        <v>82</v>
      </c>
      <c r="T4110" s="1" t="n">
        <v>123</v>
      </c>
      <c r="U4110" s="1" t="n">
        <v>10</v>
      </c>
      <c r="V4110" s="1" t="n">
        <v>8</v>
      </c>
      <c r="W4110" s="1" t="n">
        <v>36</v>
      </c>
      <c r="X4110" s="1" t="n">
        <v>23</v>
      </c>
      <c r="Y4110" s="1" t="n">
        <v>54</v>
      </c>
      <c r="Z4110" s="1" t="n">
        <v>125</v>
      </c>
      <c r="AA4110" s="1" t="n">
        <v>16.8</v>
      </c>
      <c r="AB4110" s="1" t="n">
        <v>0.636</v>
      </c>
      <c r="AC4110" s="1" t="n">
        <v>1.3</v>
      </c>
      <c r="AD4110" s="1" t="n">
        <f aca="false">IF(F4110=0,0,Z4110/F4110)</f>
        <v>3.67647058823529</v>
      </c>
      <c r="AE4110" s="1" t="str">
        <f aca="false">IFERROR(LEFT(C4110,FIND("-",C4110)-1),C4110)</f>
        <v>C</v>
      </c>
      <c r="AF4110" s="1" t="str">
        <f aca="false">B4110&amp;"|"&amp;A4110</f>
        <v>Salah Mejri|2016</v>
      </c>
      <c r="AG4110" s="1" t="n">
        <f aca="false">SUMPRODUCT(($A$2:$A$4670=A4110)*($Z$2:$Z$4670&gt;Z4110))+1</f>
        <v>367</v>
      </c>
    </row>
    <row r="4111" customFormat="false" ht="15" hidden="false" customHeight="false" outlineLevel="0" collapsed="false">
      <c r="A4111" s="1" t="n">
        <v>2016</v>
      </c>
      <c r="B4111" s="1" t="s">
        <v>1189</v>
      </c>
      <c r="C4111" s="1" t="s">
        <v>123</v>
      </c>
      <c r="D4111" s="1" t="n">
        <v>21</v>
      </c>
      <c r="E4111" s="1" t="s">
        <v>103</v>
      </c>
      <c r="F4111" s="1" t="n">
        <v>3</v>
      </c>
      <c r="G4111" s="1" t="n">
        <v>0</v>
      </c>
      <c r="H4111" s="1" t="n">
        <v>6</v>
      </c>
      <c r="I4111" s="1" t="n">
        <v>0</v>
      </c>
      <c r="J4111" s="1" t="n">
        <v>0</v>
      </c>
      <c r="L4111" s="1" t="n">
        <v>0</v>
      </c>
      <c r="M4111" s="1" t="n">
        <v>0</v>
      </c>
      <c r="O4111" s="1" t="n">
        <v>0</v>
      </c>
      <c r="P4111" s="1" t="n">
        <v>0</v>
      </c>
      <c r="R4111" s="1" t="n">
        <v>0</v>
      </c>
      <c r="S4111" s="1" t="n">
        <v>1</v>
      </c>
      <c r="T4111" s="1" t="n">
        <v>1</v>
      </c>
      <c r="U4111" s="1" t="n">
        <v>0</v>
      </c>
      <c r="V4111" s="1" t="n">
        <v>1</v>
      </c>
      <c r="W4111" s="1" t="n">
        <v>0</v>
      </c>
      <c r="X4111" s="1" t="n">
        <v>0</v>
      </c>
      <c r="Y4111" s="1" t="n">
        <v>0</v>
      </c>
      <c r="Z4111" s="1" t="n">
        <v>0</v>
      </c>
      <c r="AA4111" s="1" t="n">
        <v>10.8</v>
      </c>
      <c r="AC4111" s="1" t="n">
        <v>0</v>
      </c>
      <c r="AD4111" s="1" t="n">
        <f aca="false">IF(F4111=0,0,Z4111/F4111)</f>
        <v>0</v>
      </c>
      <c r="AE4111" s="1" t="str">
        <f aca="false">IFERROR(LEFT(C4111,FIND("-",C4111)-1),C4111)</f>
        <v>SF</v>
      </c>
      <c r="AF4111" s="1" t="str">
        <f aca="false">B4111&amp;"|"&amp;A4111</f>
        <v>Sam Dekker|2016</v>
      </c>
      <c r="AG4111" s="1" t="n">
        <f aca="false">SUMPRODUCT(($A$2:$A$4670=A4111)*($Z$2:$Z$4670&gt;Z4111))+1</f>
        <v>474</v>
      </c>
    </row>
    <row r="4112" customFormat="false" ht="15" hidden="false" customHeight="false" outlineLevel="0" collapsed="false">
      <c r="A4112" s="1" t="n">
        <v>2016</v>
      </c>
      <c r="B4112" s="1" t="s">
        <v>1190</v>
      </c>
      <c r="C4112" s="1" t="s">
        <v>105</v>
      </c>
      <c r="D4112" s="1" t="n">
        <v>30</v>
      </c>
      <c r="E4112" s="1" t="s">
        <v>135</v>
      </c>
      <c r="F4112" s="1" t="n">
        <v>25</v>
      </c>
      <c r="G4112" s="1" t="n">
        <v>0</v>
      </c>
      <c r="H4112" s="1" t="n">
        <v>95</v>
      </c>
      <c r="I4112" s="1" t="n">
        <v>9</v>
      </c>
      <c r="J4112" s="1" t="n">
        <v>17</v>
      </c>
      <c r="K4112" s="1" t="n">
        <v>0.529</v>
      </c>
      <c r="L4112" s="1" t="n">
        <v>0</v>
      </c>
      <c r="M4112" s="1" t="n">
        <v>0</v>
      </c>
      <c r="O4112" s="1" t="n">
        <v>5</v>
      </c>
      <c r="P4112" s="1" t="n">
        <v>11</v>
      </c>
      <c r="Q4112" s="1" t="n">
        <v>0.455</v>
      </c>
      <c r="R4112" s="1" t="n">
        <v>12</v>
      </c>
      <c r="S4112" s="1" t="n">
        <v>14</v>
      </c>
      <c r="T4112" s="1" t="n">
        <v>26</v>
      </c>
      <c r="U4112" s="1" t="n">
        <v>3</v>
      </c>
      <c r="V4112" s="1" t="n">
        <v>4</v>
      </c>
      <c r="W4112" s="1" t="n">
        <v>5</v>
      </c>
      <c r="X4112" s="1" t="n">
        <v>7</v>
      </c>
      <c r="Y4112" s="1" t="n">
        <v>11</v>
      </c>
      <c r="Z4112" s="1" t="n">
        <v>23</v>
      </c>
      <c r="AA4112" s="1" t="n">
        <v>12.5</v>
      </c>
      <c r="AB4112" s="1" t="n">
        <v>0.527</v>
      </c>
      <c r="AC4112" s="1" t="n">
        <v>0.2</v>
      </c>
      <c r="AD4112" s="1" t="n">
        <f aca="false">IF(F4112=0,0,Z4112/F4112)</f>
        <v>0.92</v>
      </c>
      <c r="AE4112" s="1" t="str">
        <f aca="false">IFERROR(LEFT(C4112,FIND("-",C4112)-1),C4112)</f>
        <v>C</v>
      </c>
      <c r="AF4112" s="1" t="str">
        <f aca="false">B4112&amp;"|"&amp;A4112</f>
        <v>Sasha Kaun|2016</v>
      </c>
      <c r="AG4112" s="1" t="n">
        <f aca="false">SUMPRODUCT(($A$2:$A$4670=A4112)*($Z$2:$Z$4670&gt;Z4112))+1</f>
        <v>439</v>
      </c>
    </row>
    <row r="4113" customFormat="false" ht="15" hidden="false" customHeight="false" outlineLevel="0" collapsed="false">
      <c r="A4113" s="1" t="n">
        <v>2016</v>
      </c>
      <c r="B4113" s="1" t="s">
        <v>530</v>
      </c>
      <c r="C4113" s="1" t="s">
        <v>128</v>
      </c>
      <c r="D4113" s="1" t="n">
        <v>31</v>
      </c>
      <c r="E4113" s="1" t="s">
        <v>256</v>
      </c>
      <c r="F4113" s="1" t="n">
        <v>61</v>
      </c>
      <c r="G4113" s="1" t="n">
        <v>25</v>
      </c>
      <c r="H4113" s="1" t="n">
        <v>908</v>
      </c>
      <c r="I4113" s="1" t="n">
        <v>106</v>
      </c>
      <c r="J4113" s="1" t="n">
        <v>277</v>
      </c>
      <c r="K4113" s="1" t="n">
        <v>0.383</v>
      </c>
      <c r="L4113" s="1" t="n">
        <v>52</v>
      </c>
      <c r="M4113" s="1" t="n">
        <v>143</v>
      </c>
      <c r="N4113" s="1" t="n">
        <v>0.364</v>
      </c>
      <c r="O4113" s="1" t="n">
        <v>32</v>
      </c>
      <c r="P4113" s="1" t="n">
        <v>39</v>
      </c>
      <c r="Q4113" s="1" t="n">
        <v>0.821</v>
      </c>
      <c r="R4113" s="1" t="n">
        <v>26</v>
      </c>
      <c r="S4113" s="1" t="n">
        <v>123</v>
      </c>
      <c r="T4113" s="1" t="n">
        <v>149</v>
      </c>
      <c r="U4113" s="1" t="n">
        <v>84</v>
      </c>
      <c r="V4113" s="1" t="n">
        <v>34</v>
      </c>
      <c r="W4113" s="1" t="n">
        <v>5</v>
      </c>
      <c r="X4113" s="1" t="n">
        <v>44</v>
      </c>
      <c r="Y4113" s="1" t="n">
        <v>83</v>
      </c>
      <c r="Z4113" s="1" t="n">
        <v>296</v>
      </c>
      <c r="AA4113" s="1" t="n">
        <v>11.1</v>
      </c>
      <c r="AB4113" s="1" t="n">
        <v>0.503</v>
      </c>
      <c r="AC4113" s="1" t="n">
        <v>1.1</v>
      </c>
      <c r="AD4113" s="1" t="n">
        <f aca="false">IF(F4113=0,0,Z4113/F4113)</f>
        <v>4.85245901639344</v>
      </c>
      <c r="AE4113" s="1" t="str">
        <f aca="false">IFERROR(LEFT(C4113,FIND("-",C4113)-1),C4113)</f>
        <v>SG</v>
      </c>
      <c r="AF4113" s="1" t="str">
        <f aca="false">B4113&amp;"|"&amp;A4113</f>
        <v>Sasha Vujacic|2016</v>
      </c>
      <c r="AG4113" s="1" t="n">
        <f aca="false">SUMPRODUCT(($A$2:$A$4670=A4113)*($Z$2:$Z$4670&gt;Z4113))+1</f>
        <v>303</v>
      </c>
    </row>
    <row r="4114" customFormat="false" ht="15" hidden="false" customHeight="false" outlineLevel="0" collapsed="false">
      <c r="A4114" s="1" t="n">
        <v>2016</v>
      </c>
      <c r="B4114" s="1" t="s">
        <v>1115</v>
      </c>
      <c r="C4114" s="1" t="s">
        <v>128</v>
      </c>
      <c r="D4114" s="1" t="n">
        <v>26</v>
      </c>
      <c r="E4114" s="1" t="s">
        <v>115</v>
      </c>
      <c r="F4114" s="1" t="n">
        <v>31</v>
      </c>
      <c r="G4114" s="1" t="n">
        <v>0</v>
      </c>
      <c r="H4114" s="1" t="n">
        <v>616</v>
      </c>
      <c r="I4114" s="1" t="n">
        <v>123</v>
      </c>
      <c r="J4114" s="1" t="n">
        <v>270</v>
      </c>
      <c r="K4114" s="1" t="n">
        <v>0.456</v>
      </c>
      <c r="L4114" s="1" t="n">
        <v>39</v>
      </c>
      <c r="M4114" s="1" t="n">
        <v>114</v>
      </c>
      <c r="N4114" s="1" t="n">
        <v>0.342</v>
      </c>
      <c r="O4114" s="1" t="n">
        <v>60</v>
      </c>
      <c r="P4114" s="1" t="n">
        <v>67</v>
      </c>
      <c r="Q4114" s="1" t="n">
        <v>0.896</v>
      </c>
      <c r="R4114" s="1" t="n">
        <v>12</v>
      </c>
      <c r="S4114" s="1" t="n">
        <v>44</v>
      </c>
      <c r="T4114" s="1" t="n">
        <v>56</v>
      </c>
      <c r="U4114" s="1" t="n">
        <v>29</v>
      </c>
      <c r="V4114" s="1" t="n">
        <v>12</v>
      </c>
      <c r="W4114" s="1" t="n">
        <v>2</v>
      </c>
      <c r="X4114" s="1" t="n">
        <v>31</v>
      </c>
      <c r="Y4114" s="1" t="n">
        <v>37</v>
      </c>
      <c r="Z4114" s="1" t="n">
        <v>345</v>
      </c>
      <c r="AA4114" s="1" t="n">
        <v>15.6</v>
      </c>
      <c r="AB4114" s="1" t="n">
        <v>0.576</v>
      </c>
      <c r="AC4114" s="1" t="n">
        <v>1</v>
      </c>
      <c r="AD4114" s="1" t="n">
        <f aca="false">IF(F4114=0,0,Z4114/F4114)</f>
        <v>11.1290322580645</v>
      </c>
      <c r="AE4114" s="1" t="str">
        <f aca="false">IFERROR(LEFT(C4114,FIND("-",C4114)-1),C4114)</f>
        <v>SG</v>
      </c>
      <c r="AF4114" s="1" t="str">
        <f aca="false">B4114&amp;"|"&amp;A4114</f>
        <v>Sean Kilpatrick|2016</v>
      </c>
      <c r="AG4114" s="1" t="n">
        <f aca="false">SUMPRODUCT(($A$2:$A$4670=A4114)*($Z$2:$Z$4670&gt;Z4114))+1</f>
        <v>270</v>
      </c>
    </row>
    <row r="4115" customFormat="false" ht="15" hidden="false" customHeight="false" outlineLevel="0" collapsed="false">
      <c r="A4115" s="1" t="n">
        <v>2016</v>
      </c>
      <c r="B4115" s="1" t="s">
        <v>724</v>
      </c>
      <c r="C4115" s="1" t="s">
        <v>92</v>
      </c>
      <c r="D4115" s="1" t="n">
        <v>26</v>
      </c>
      <c r="E4115" s="1" t="s">
        <v>609</v>
      </c>
      <c r="F4115" s="1" t="n">
        <v>78</v>
      </c>
      <c r="G4115" s="1" t="n">
        <v>78</v>
      </c>
      <c r="H4115" s="1" t="n">
        <v>2500</v>
      </c>
      <c r="I4115" s="1" t="n">
        <v>416</v>
      </c>
      <c r="J4115" s="1" t="n">
        <v>869</v>
      </c>
      <c r="K4115" s="1" t="n">
        <v>0.479</v>
      </c>
      <c r="L4115" s="1" t="n">
        <v>60</v>
      </c>
      <c r="M4115" s="1" t="n">
        <v>184</v>
      </c>
      <c r="N4115" s="1" t="n">
        <v>0.326</v>
      </c>
      <c r="O4115" s="1" t="n">
        <v>91</v>
      </c>
      <c r="P4115" s="1" t="n">
        <v>121</v>
      </c>
      <c r="Q4115" s="1" t="n">
        <v>0.752</v>
      </c>
      <c r="R4115" s="1" t="n">
        <v>141</v>
      </c>
      <c r="S4115" s="1" t="n">
        <v>392</v>
      </c>
      <c r="T4115" s="1" t="n">
        <v>533</v>
      </c>
      <c r="U4115" s="1" t="n">
        <v>66</v>
      </c>
      <c r="V4115" s="1" t="n">
        <v>38</v>
      </c>
      <c r="W4115" s="1" t="n">
        <v>148</v>
      </c>
      <c r="X4115" s="1" t="n">
        <v>108</v>
      </c>
      <c r="Y4115" s="1" t="n">
        <v>211</v>
      </c>
      <c r="Z4115" s="1" t="n">
        <v>983</v>
      </c>
      <c r="AA4115" s="1" t="n">
        <v>13.9</v>
      </c>
      <c r="AB4115" s="1" t="n">
        <v>0.533</v>
      </c>
      <c r="AC4115" s="1" t="n">
        <v>5.5</v>
      </c>
      <c r="AD4115" s="1" t="n">
        <f aca="false">IF(F4115=0,0,Z4115/F4115)</f>
        <v>12.6025641025641</v>
      </c>
      <c r="AE4115" s="1" t="str">
        <f aca="false">IFERROR(LEFT(C4115,FIND("-",C4115)-1),C4115)</f>
        <v>PF</v>
      </c>
      <c r="AF4115" s="1" t="str">
        <f aca="false">B4115&amp;"|"&amp;A4115</f>
        <v>Serge Ibaka|2016</v>
      </c>
      <c r="AG4115" s="1" t="n">
        <f aca="false">SUMPRODUCT(($A$2:$A$4670=A4115)*($Z$2:$Z$4670&gt;Z4115))+1</f>
        <v>79</v>
      </c>
    </row>
    <row r="4116" customFormat="false" ht="15" hidden="false" customHeight="false" outlineLevel="0" collapsed="false">
      <c r="A4116" s="1" t="n">
        <v>2016</v>
      </c>
      <c r="B4116" s="1" t="s">
        <v>1030</v>
      </c>
      <c r="C4116" s="1" t="s">
        <v>123</v>
      </c>
      <c r="D4116" s="1" t="n">
        <v>22</v>
      </c>
      <c r="E4116" s="1" t="s">
        <v>891</v>
      </c>
      <c r="F4116" s="1" t="n">
        <v>40</v>
      </c>
      <c r="G4116" s="1" t="n">
        <v>5</v>
      </c>
      <c r="H4116" s="1" t="n">
        <v>399</v>
      </c>
      <c r="I4116" s="1" t="n">
        <v>30</v>
      </c>
      <c r="J4116" s="1" t="n">
        <v>74</v>
      </c>
      <c r="K4116" s="1" t="n">
        <v>0.405</v>
      </c>
      <c r="L4116" s="1" t="n">
        <v>11</v>
      </c>
      <c r="M4116" s="1" t="n">
        <v>37</v>
      </c>
      <c r="N4116" s="1" t="n">
        <v>0.297</v>
      </c>
      <c r="O4116" s="1" t="n">
        <v>26</v>
      </c>
      <c r="P4116" s="1" t="n">
        <v>28</v>
      </c>
      <c r="Q4116" s="1" t="n">
        <v>0.929</v>
      </c>
      <c r="R4116" s="1" t="n">
        <v>8</v>
      </c>
      <c r="S4116" s="1" t="n">
        <v>50</v>
      </c>
      <c r="T4116" s="1" t="n">
        <v>58</v>
      </c>
      <c r="U4116" s="1" t="n">
        <v>35</v>
      </c>
      <c r="V4116" s="1" t="n">
        <v>6</v>
      </c>
      <c r="W4116" s="1" t="n">
        <v>2</v>
      </c>
      <c r="X4116" s="1" t="n">
        <v>22</v>
      </c>
      <c r="Y4116" s="1" t="n">
        <v>27</v>
      </c>
      <c r="Z4116" s="1" t="n">
        <v>97</v>
      </c>
      <c r="AA4116" s="1" t="n">
        <v>8.5</v>
      </c>
      <c r="AB4116" s="1" t="n">
        <v>0.562</v>
      </c>
      <c r="AC4116" s="1" t="n">
        <v>0.3</v>
      </c>
      <c r="AD4116" s="1" t="n">
        <f aca="false">IF(F4116=0,0,Z4116/F4116)</f>
        <v>2.425</v>
      </c>
      <c r="AE4116" s="1" t="str">
        <f aca="false">IFERROR(LEFT(C4116,FIND("-",C4116)-1),C4116)</f>
        <v>SF</v>
      </c>
      <c r="AF4116" s="1" t="str">
        <f aca="false">B4116&amp;"|"&amp;A4116</f>
        <v>Sergey Karasev|2016</v>
      </c>
      <c r="AG4116" s="1" t="n">
        <f aca="false">SUMPRODUCT(($A$2:$A$4670=A4116)*($Z$2:$Z$4670&gt;Z4116))+1</f>
        <v>387</v>
      </c>
    </row>
    <row r="4117" customFormat="false" ht="15" hidden="false" customHeight="false" outlineLevel="0" collapsed="false">
      <c r="A4117" s="1" t="n">
        <v>2016</v>
      </c>
      <c r="B4117" s="1" t="s">
        <v>1031</v>
      </c>
      <c r="C4117" s="1" t="s">
        <v>102</v>
      </c>
      <c r="D4117" s="1" t="n">
        <v>25</v>
      </c>
      <c r="E4117" s="1" t="s">
        <v>173</v>
      </c>
      <c r="F4117" s="1" t="n">
        <v>44</v>
      </c>
      <c r="G4117" s="1" t="n">
        <v>9</v>
      </c>
      <c r="H4117" s="1" t="n">
        <v>692</v>
      </c>
      <c r="I4117" s="1" t="n">
        <v>102</v>
      </c>
      <c r="J4117" s="1" t="n">
        <v>224</v>
      </c>
      <c r="K4117" s="1" t="n">
        <v>0.455</v>
      </c>
      <c r="L4117" s="1" t="n">
        <v>50</v>
      </c>
      <c r="M4117" s="1" t="n">
        <v>111</v>
      </c>
      <c r="N4117" s="1" t="n">
        <v>0.45</v>
      </c>
      <c r="O4117" s="1" t="n">
        <v>45</v>
      </c>
      <c r="P4117" s="1" t="n">
        <v>54</v>
      </c>
      <c r="Q4117" s="1" t="n">
        <v>0.833</v>
      </c>
      <c r="R4117" s="1" t="n">
        <v>9</v>
      </c>
      <c r="S4117" s="1" t="n">
        <v>51</v>
      </c>
      <c r="T4117" s="1" t="n">
        <v>60</v>
      </c>
      <c r="U4117" s="1" t="n">
        <v>67</v>
      </c>
      <c r="V4117" s="1" t="n">
        <v>22</v>
      </c>
      <c r="W4117" s="1" t="n">
        <v>3</v>
      </c>
      <c r="X4117" s="1" t="n">
        <v>36</v>
      </c>
      <c r="Y4117" s="1" t="n">
        <v>41</v>
      </c>
      <c r="Z4117" s="1" t="n">
        <v>299</v>
      </c>
      <c r="AA4117" s="1" t="n">
        <v>13.8</v>
      </c>
      <c r="AB4117" s="1" t="n">
        <v>0.603</v>
      </c>
      <c r="AC4117" s="1" t="n">
        <v>1.4</v>
      </c>
      <c r="AD4117" s="1" t="n">
        <f aca="false">IF(F4117=0,0,Z4117/F4117)</f>
        <v>6.79545454545455</v>
      </c>
      <c r="AE4117" s="1" t="str">
        <f aca="false">IFERROR(LEFT(C4117,FIND("-",C4117)-1),C4117)</f>
        <v>PG</v>
      </c>
      <c r="AF4117" s="1" t="str">
        <f aca="false">B4117&amp;"|"&amp;A4117</f>
        <v>Seth Curry|2016</v>
      </c>
      <c r="AG4117" s="1" t="n">
        <f aca="false">SUMPRODUCT(($A$2:$A$4670=A4117)*($Z$2:$Z$4670&gt;Z4117))+1</f>
        <v>300</v>
      </c>
    </row>
    <row r="4118" customFormat="false" ht="15" hidden="false" customHeight="false" outlineLevel="0" collapsed="false">
      <c r="A4118" s="1" t="n">
        <v>2016</v>
      </c>
      <c r="B4118" s="1" t="s">
        <v>1032</v>
      </c>
      <c r="C4118" s="1" t="s">
        <v>123</v>
      </c>
      <c r="D4118" s="1" t="n">
        <v>23</v>
      </c>
      <c r="E4118" s="1" t="s">
        <v>120</v>
      </c>
      <c r="F4118" s="1" t="n">
        <v>82</v>
      </c>
      <c r="G4118" s="1" t="n">
        <v>0</v>
      </c>
      <c r="H4118" s="1" t="n">
        <v>1682</v>
      </c>
      <c r="I4118" s="1" t="n">
        <v>317</v>
      </c>
      <c r="J4118" s="1" t="n">
        <v>681</v>
      </c>
      <c r="K4118" s="1" t="n">
        <v>0.465</v>
      </c>
      <c r="L4118" s="1" t="n">
        <v>44</v>
      </c>
      <c r="M4118" s="1" t="n">
        <v>152</v>
      </c>
      <c r="N4118" s="1" t="n">
        <v>0.289</v>
      </c>
      <c r="O4118" s="1" t="n">
        <v>185</v>
      </c>
      <c r="P4118" s="1" t="n">
        <v>242</v>
      </c>
      <c r="Q4118" s="1" t="n">
        <v>0.764</v>
      </c>
      <c r="R4118" s="1" t="n">
        <v>100</v>
      </c>
      <c r="S4118" s="1" t="n">
        <v>167</v>
      </c>
      <c r="T4118" s="1" t="n">
        <v>267</v>
      </c>
      <c r="U4118" s="1" t="n">
        <v>52</v>
      </c>
      <c r="V4118" s="1" t="n">
        <v>24</v>
      </c>
      <c r="W4118" s="1" t="n">
        <v>7</v>
      </c>
      <c r="X4118" s="1" t="n">
        <v>70</v>
      </c>
      <c r="Y4118" s="1" t="n">
        <v>94</v>
      </c>
      <c r="Z4118" s="1" t="n">
        <v>863</v>
      </c>
      <c r="AA4118" s="1" t="n">
        <v>15.2</v>
      </c>
      <c r="AB4118" s="1" t="n">
        <v>0.548</v>
      </c>
      <c r="AC4118" s="1" t="n">
        <v>2.7</v>
      </c>
      <c r="AD4118" s="1" t="n">
        <f aca="false">IF(F4118=0,0,Z4118/F4118)</f>
        <v>10.5243902439024</v>
      </c>
      <c r="AE4118" s="1" t="str">
        <f aca="false">IFERROR(LEFT(C4118,FIND("-",C4118)-1),C4118)</f>
        <v>SF</v>
      </c>
      <c r="AF4118" s="1" t="str">
        <f aca="false">B4118&amp;"|"&amp;A4118</f>
        <v>Shabazz Muhammad|2016</v>
      </c>
      <c r="AG4118" s="1" t="n">
        <f aca="false">SUMPRODUCT(($A$2:$A$4670=A4118)*($Z$2:$Z$4670&gt;Z4118))+1</f>
        <v>102</v>
      </c>
    </row>
    <row r="4119" customFormat="false" ht="15" hidden="false" customHeight="false" outlineLevel="0" collapsed="false">
      <c r="A4119" s="1" t="n">
        <v>2016</v>
      </c>
      <c r="B4119" s="1" t="s">
        <v>1116</v>
      </c>
      <c r="C4119" s="1" t="s">
        <v>102</v>
      </c>
      <c r="D4119" s="1" t="n">
        <v>24</v>
      </c>
      <c r="E4119" s="1" t="s">
        <v>112</v>
      </c>
      <c r="F4119" s="1" t="n">
        <v>55</v>
      </c>
      <c r="G4119" s="1" t="n">
        <v>0</v>
      </c>
      <c r="H4119" s="1" t="n">
        <v>600</v>
      </c>
      <c r="I4119" s="1" t="n">
        <v>68</v>
      </c>
      <c r="J4119" s="1" t="n">
        <v>201</v>
      </c>
      <c r="K4119" s="1" t="n">
        <v>0.338</v>
      </c>
      <c r="L4119" s="1" t="n">
        <v>34</v>
      </c>
      <c r="M4119" s="1" t="n">
        <v>104</v>
      </c>
      <c r="N4119" s="1" t="n">
        <v>0.327</v>
      </c>
      <c r="O4119" s="1" t="n">
        <v>33</v>
      </c>
      <c r="P4119" s="1" t="n">
        <v>45</v>
      </c>
      <c r="Q4119" s="1" t="n">
        <v>0.733</v>
      </c>
      <c r="R4119" s="1" t="n">
        <v>9</v>
      </c>
      <c r="S4119" s="1" t="n">
        <v>46</v>
      </c>
      <c r="T4119" s="1" t="n">
        <v>55</v>
      </c>
      <c r="U4119" s="1" t="n">
        <v>97</v>
      </c>
      <c r="V4119" s="1" t="n">
        <v>23</v>
      </c>
      <c r="W4119" s="1" t="n">
        <v>1</v>
      </c>
      <c r="X4119" s="1" t="n">
        <v>46</v>
      </c>
      <c r="Y4119" s="1" t="n">
        <v>38</v>
      </c>
      <c r="Z4119" s="1" t="n">
        <v>203</v>
      </c>
      <c r="AA4119" s="1" t="n">
        <v>9.6</v>
      </c>
      <c r="AB4119" s="1" t="n">
        <v>0.46</v>
      </c>
      <c r="AC4119" s="1" t="n">
        <v>0.1</v>
      </c>
      <c r="AD4119" s="1" t="n">
        <f aca="false">IF(F4119=0,0,Z4119/F4119)</f>
        <v>3.69090909090909</v>
      </c>
      <c r="AE4119" s="1" t="str">
        <f aca="false">IFERROR(LEFT(C4119,FIND("-",C4119)-1),C4119)</f>
        <v>PG</v>
      </c>
      <c r="AF4119" s="1" t="str">
        <f aca="false">B4119&amp;"|"&amp;A4119</f>
        <v>Shabazz Napier|2016</v>
      </c>
      <c r="AG4119" s="1" t="n">
        <f aca="false">SUMPRODUCT(($A$2:$A$4670=A4119)*($Z$2:$Z$4670&gt;Z4119))+1</f>
        <v>336</v>
      </c>
    </row>
    <row r="4120" customFormat="false" ht="15" hidden="false" customHeight="false" outlineLevel="0" collapsed="false">
      <c r="A4120" s="1" t="n">
        <v>2016</v>
      </c>
      <c r="B4120" s="1" t="s">
        <v>1034</v>
      </c>
      <c r="C4120" s="1" t="s">
        <v>102</v>
      </c>
      <c r="D4120" s="1" t="n">
        <v>23</v>
      </c>
      <c r="E4120" s="1" t="s">
        <v>891</v>
      </c>
      <c r="F4120" s="1" t="n">
        <v>78</v>
      </c>
      <c r="G4120" s="1" t="n">
        <v>17</v>
      </c>
      <c r="H4120" s="1" t="n">
        <v>1751</v>
      </c>
      <c r="I4120" s="1" t="n">
        <v>222</v>
      </c>
      <c r="J4120" s="1" t="n">
        <v>502</v>
      </c>
      <c r="K4120" s="1" t="n">
        <v>0.442</v>
      </c>
      <c r="L4120" s="1" t="n">
        <v>39</v>
      </c>
      <c r="M4120" s="1" t="n">
        <v>108</v>
      </c>
      <c r="N4120" s="1" t="n">
        <v>0.361</v>
      </c>
      <c r="O4120" s="1" t="n">
        <v>83</v>
      </c>
      <c r="P4120" s="1" t="n">
        <v>107</v>
      </c>
      <c r="Q4120" s="1" t="n">
        <v>0.776</v>
      </c>
      <c r="R4120" s="1" t="n">
        <v>28</v>
      </c>
      <c r="S4120" s="1" t="n">
        <v>152</v>
      </c>
      <c r="T4120" s="1" t="n">
        <v>180</v>
      </c>
      <c r="U4120" s="1" t="n">
        <v>342</v>
      </c>
      <c r="V4120" s="1" t="n">
        <v>95</v>
      </c>
      <c r="W4120" s="1" t="n">
        <v>12</v>
      </c>
      <c r="X4120" s="1" t="n">
        <v>146</v>
      </c>
      <c r="Y4120" s="1" t="n">
        <v>121</v>
      </c>
      <c r="Z4120" s="1" t="n">
        <v>566</v>
      </c>
      <c r="AA4120" s="1" t="n">
        <v>13.3</v>
      </c>
      <c r="AB4120" s="1" t="n">
        <v>0.515</v>
      </c>
      <c r="AC4120" s="1" t="n">
        <v>1.4</v>
      </c>
      <c r="AD4120" s="1" t="n">
        <f aca="false">IF(F4120=0,0,Z4120/F4120)</f>
        <v>7.25641025641026</v>
      </c>
      <c r="AE4120" s="1" t="str">
        <f aca="false">IFERROR(LEFT(C4120,FIND("-",C4120)-1),C4120)</f>
        <v>PG</v>
      </c>
      <c r="AF4120" s="1" t="str">
        <f aca="false">B4120&amp;"|"&amp;A4120</f>
        <v>Shane Larkin|2016</v>
      </c>
      <c r="AG4120" s="1" t="n">
        <f aca="false">SUMPRODUCT(($A$2:$A$4670=A4120)*($Z$2:$Z$4670&gt;Z4120))+1</f>
        <v>183</v>
      </c>
    </row>
    <row r="4121" customFormat="false" ht="15" hidden="false" customHeight="false" outlineLevel="0" collapsed="false">
      <c r="A4121" s="1" t="n">
        <v>2016</v>
      </c>
      <c r="B4121" s="1" t="s">
        <v>666</v>
      </c>
      <c r="C4121" s="1" t="s">
        <v>102</v>
      </c>
      <c r="D4121" s="1" t="n">
        <v>30</v>
      </c>
      <c r="E4121" s="1" t="s">
        <v>117</v>
      </c>
      <c r="F4121" s="1" t="n">
        <v>78</v>
      </c>
      <c r="G4121" s="1" t="n">
        <v>3</v>
      </c>
      <c r="H4121" s="1" t="n">
        <v>1520</v>
      </c>
      <c r="I4121" s="1" t="n">
        <v>203</v>
      </c>
      <c r="J4121" s="1" t="n">
        <v>379</v>
      </c>
      <c r="K4121" s="1" t="n">
        <v>0.536</v>
      </c>
      <c r="L4121" s="1" t="n">
        <v>2</v>
      </c>
      <c r="M4121" s="1" t="n">
        <v>12</v>
      </c>
      <c r="N4121" s="1" t="n">
        <v>0.167</v>
      </c>
      <c r="O4121" s="1" t="n">
        <v>80</v>
      </c>
      <c r="P4121" s="1" t="n">
        <v>93</v>
      </c>
      <c r="Q4121" s="1" t="n">
        <v>0.86</v>
      </c>
      <c r="R4121" s="1" t="n">
        <v>42</v>
      </c>
      <c r="S4121" s="1" t="n">
        <v>127</v>
      </c>
      <c r="T4121" s="1" t="n">
        <v>169</v>
      </c>
      <c r="U4121" s="1" t="n">
        <v>237</v>
      </c>
      <c r="V4121" s="1" t="n">
        <v>57</v>
      </c>
      <c r="W4121" s="1" t="n">
        <v>27</v>
      </c>
      <c r="X4121" s="1" t="n">
        <v>78</v>
      </c>
      <c r="Y4121" s="1" t="n">
        <v>140</v>
      </c>
      <c r="Z4121" s="1" t="n">
        <v>488</v>
      </c>
      <c r="AA4121" s="1" t="n">
        <v>13.8</v>
      </c>
      <c r="AB4121" s="1" t="n">
        <v>0.581</v>
      </c>
      <c r="AC4121" s="1" t="n">
        <v>4.6</v>
      </c>
      <c r="AD4121" s="1" t="n">
        <f aca="false">IF(F4121=0,0,Z4121/F4121)</f>
        <v>6.25641025641026</v>
      </c>
      <c r="AE4121" s="1" t="str">
        <f aca="false">IFERROR(LEFT(C4121,FIND("-",C4121)-1),C4121)</f>
        <v>PG</v>
      </c>
      <c r="AF4121" s="1" t="str">
        <f aca="false">B4121&amp;"|"&amp;A4121</f>
        <v>Shaun Livingston|2016</v>
      </c>
      <c r="AG4121" s="1" t="n">
        <f aca="false">SUMPRODUCT(($A$2:$A$4670=A4121)*($Z$2:$Z$4670&gt;Z4121))+1</f>
        <v>214</v>
      </c>
    </row>
    <row r="4122" customFormat="false" ht="15" hidden="false" customHeight="false" outlineLevel="0" collapsed="false">
      <c r="A4122" s="1" t="n">
        <v>2016</v>
      </c>
      <c r="B4122" s="1" t="s">
        <v>1117</v>
      </c>
      <c r="C4122" s="1" t="s">
        <v>92</v>
      </c>
      <c r="D4122" s="1" t="n">
        <v>24</v>
      </c>
      <c r="E4122" s="1" t="s">
        <v>145</v>
      </c>
      <c r="F4122" s="1" t="n">
        <v>7</v>
      </c>
      <c r="G4122" s="1" t="n">
        <v>0</v>
      </c>
      <c r="H4122" s="1" t="n">
        <v>41</v>
      </c>
      <c r="I4122" s="1" t="n">
        <v>5</v>
      </c>
      <c r="J4122" s="1" t="n">
        <v>11</v>
      </c>
      <c r="K4122" s="1" t="n">
        <v>0.455</v>
      </c>
      <c r="L4122" s="1" t="n">
        <v>0</v>
      </c>
      <c r="M4122" s="1" t="n">
        <v>2</v>
      </c>
      <c r="N4122" s="1" t="n">
        <v>0</v>
      </c>
      <c r="O4122" s="1" t="n">
        <v>1</v>
      </c>
      <c r="P4122" s="1" t="n">
        <v>2</v>
      </c>
      <c r="Q4122" s="1" t="n">
        <v>0.5</v>
      </c>
      <c r="R4122" s="1" t="n">
        <v>5</v>
      </c>
      <c r="S4122" s="1" t="n">
        <v>7</v>
      </c>
      <c r="T4122" s="1" t="n">
        <v>12</v>
      </c>
      <c r="U4122" s="1" t="n">
        <v>3</v>
      </c>
      <c r="V4122" s="1" t="n">
        <v>1</v>
      </c>
      <c r="W4122" s="1" t="n">
        <v>1</v>
      </c>
      <c r="X4122" s="1" t="n">
        <v>5</v>
      </c>
      <c r="Y4122" s="1" t="n">
        <v>7</v>
      </c>
      <c r="Z4122" s="1" t="n">
        <v>11</v>
      </c>
      <c r="AA4122" s="1" t="n">
        <v>7.4</v>
      </c>
      <c r="AB4122" s="1" t="n">
        <v>0.463</v>
      </c>
      <c r="AC4122" s="1" t="n">
        <v>0</v>
      </c>
      <c r="AD4122" s="1" t="n">
        <f aca="false">IF(F4122=0,0,Z4122/F4122)</f>
        <v>1.57142857142857</v>
      </c>
      <c r="AE4122" s="1" t="str">
        <f aca="false">IFERROR(LEFT(C4122,FIND("-",C4122)-1),C4122)</f>
        <v>PF</v>
      </c>
      <c r="AF4122" s="1" t="str">
        <f aca="false">B4122&amp;"|"&amp;A4122</f>
        <v>Shayne Whittington|2016</v>
      </c>
      <c r="AG4122" s="1" t="n">
        <f aca="false">SUMPRODUCT(($A$2:$A$4670=A4122)*($Z$2:$Z$4670&gt;Z4122))+1</f>
        <v>455</v>
      </c>
    </row>
    <row r="4123" customFormat="false" ht="15" hidden="false" customHeight="false" outlineLevel="0" collapsed="false">
      <c r="A4123" s="1" t="n">
        <v>2016</v>
      </c>
      <c r="B4123" s="1" t="s">
        <v>880</v>
      </c>
      <c r="C4123" s="1" t="s">
        <v>102</v>
      </c>
      <c r="D4123" s="1" t="n">
        <v>25</v>
      </c>
      <c r="E4123" s="1" t="s">
        <v>115</v>
      </c>
      <c r="F4123" s="1" t="n">
        <v>52</v>
      </c>
      <c r="G4123" s="1" t="n">
        <v>27</v>
      </c>
      <c r="H4123" s="1" t="n">
        <v>1058</v>
      </c>
      <c r="I4123" s="1" t="n">
        <v>182</v>
      </c>
      <c r="J4123" s="1" t="n">
        <v>415</v>
      </c>
      <c r="K4123" s="1" t="n">
        <v>0.439</v>
      </c>
      <c r="L4123" s="1" t="n">
        <v>39</v>
      </c>
      <c r="M4123" s="1" t="n">
        <v>125</v>
      </c>
      <c r="N4123" s="1" t="n">
        <v>0.312</v>
      </c>
      <c r="O4123" s="1" t="n">
        <v>45</v>
      </c>
      <c r="P4123" s="1" t="n">
        <v>61</v>
      </c>
      <c r="Q4123" s="1" t="n">
        <v>0.738</v>
      </c>
      <c r="R4123" s="1" t="n">
        <v>13</v>
      </c>
      <c r="S4123" s="1" t="n">
        <v>115</v>
      </c>
      <c r="T4123" s="1" t="n">
        <v>128</v>
      </c>
      <c r="U4123" s="1" t="n">
        <v>187</v>
      </c>
      <c r="V4123" s="1" t="n">
        <v>34</v>
      </c>
      <c r="W4123" s="1" t="n">
        <v>3</v>
      </c>
      <c r="X4123" s="1" t="n">
        <v>95</v>
      </c>
      <c r="Y4123" s="1" t="n">
        <v>72</v>
      </c>
      <c r="Z4123" s="1" t="n">
        <v>448</v>
      </c>
      <c r="AA4123" s="1" t="n">
        <v>13.6</v>
      </c>
      <c r="AB4123" s="1" t="n">
        <v>0.507</v>
      </c>
      <c r="AC4123" s="1" t="n">
        <v>1.3</v>
      </c>
      <c r="AD4123" s="1" t="n">
        <f aca="false">IF(F4123=0,0,Z4123/F4123)</f>
        <v>8.61538461538462</v>
      </c>
      <c r="AE4123" s="1" t="str">
        <f aca="false">IFERROR(LEFT(C4123,FIND("-",C4123)-1),C4123)</f>
        <v>PG</v>
      </c>
      <c r="AF4123" s="1" t="str">
        <f aca="false">B4123&amp;"|"&amp;A4123</f>
        <v>Shelvin Mack|2016</v>
      </c>
      <c r="AG4123" s="1" t="n">
        <f aca="false">SUMPRODUCT(($A$2:$A$4670=A4123)*($Z$2:$Z$4670&gt;Z4123))+1</f>
        <v>236</v>
      </c>
    </row>
    <row r="4124" customFormat="false" ht="15" hidden="false" customHeight="false" outlineLevel="0" collapsed="false">
      <c r="A4124" s="1" t="n">
        <v>2016</v>
      </c>
      <c r="B4124" s="1" t="s">
        <v>1035</v>
      </c>
      <c r="C4124" s="1" t="s">
        <v>123</v>
      </c>
      <c r="D4124" s="1" t="n">
        <v>24</v>
      </c>
      <c r="E4124" s="1" t="s">
        <v>145</v>
      </c>
      <c r="F4124" s="1" t="n">
        <v>59</v>
      </c>
      <c r="G4124" s="1" t="n">
        <v>3</v>
      </c>
      <c r="H4124" s="1" t="n">
        <v>866</v>
      </c>
      <c r="I4124" s="1" t="n">
        <v>93</v>
      </c>
      <c r="J4124" s="1" t="n">
        <v>208</v>
      </c>
      <c r="K4124" s="1" t="n">
        <v>0.447</v>
      </c>
      <c r="L4124" s="1" t="n">
        <v>24</v>
      </c>
      <c r="M4124" s="1" t="n">
        <v>74</v>
      </c>
      <c r="N4124" s="1" t="n">
        <v>0.324</v>
      </c>
      <c r="O4124" s="1" t="n">
        <v>36</v>
      </c>
      <c r="P4124" s="1" t="n">
        <v>42</v>
      </c>
      <c r="Q4124" s="1" t="n">
        <v>0.857</v>
      </c>
      <c r="R4124" s="1" t="n">
        <v>39</v>
      </c>
      <c r="S4124" s="1" t="n">
        <v>127</v>
      </c>
      <c r="T4124" s="1" t="n">
        <v>166</v>
      </c>
      <c r="U4124" s="1" t="n">
        <v>57</v>
      </c>
      <c r="V4124" s="1" t="n">
        <v>37</v>
      </c>
      <c r="W4124" s="1" t="n">
        <v>11</v>
      </c>
      <c r="X4124" s="1" t="n">
        <v>33</v>
      </c>
      <c r="Y4124" s="1" t="n">
        <v>68</v>
      </c>
      <c r="Z4124" s="1" t="n">
        <v>246</v>
      </c>
      <c r="AA4124" s="1" t="n">
        <v>12.2</v>
      </c>
      <c r="AB4124" s="1" t="n">
        <v>0.543</v>
      </c>
      <c r="AC4124" s="1" t="n">
        <v>2.1</v>
      </c>
      <c r="AD4124" s="1" t="n">
        <f aca="false">IF(F4124=0,0,Z4124/F4124)</f>
        <v>4.16949152542373</v>
      </c>
      <c r="AE4124" s="1" t="str">
        <f aca="false">IFERROR(LEFT(C4124,FIND("-",C4124)-1),C4124)</f>
        <v>SF</v>
      </c>
      <c r="AF4124" s="1" t="str">
        <f aca="false">B4124&amp;"|"&amp;A4124</f>
        <v>Solomon Hill|2016</v>
      </c>
      <c r="AG4124" s="1" t="n">
        <f aca="false">SUMPRODUCT(($A$2:$A$4670=A4124)*($Z$2:$Z$4670&gt;Z4124))+1</f>
        <v>317</v>
      </c>
    </row>
    <row r="4125" customFormat="false" ht="15" hidden="false" customHeight="false" outlineLevel="0" collapsed="false">
      <c r="A4125" s="1" t="n">
        <v>2016</v>
      </c>
      <c r="B4125" s="1" t="s">
        <v>667</v>
      </c>
      <c r="C4125" s="1" t="s">
        <v>114</v>
      </c>
      <c r="D4125" s="1" t="n">
        <v>29</v>
      </c>
      <c r="E4125" s="1" t="s">
        <v>115</v>
      </c>
      <c r="F4125" s="1" t="n">
        <v>43</v>
      </c>
      <c r="G4125" s="1" t="n">
        <v>0</v>
      </c>
      <c r="H4125" s="1" t="n">
        <v>499</v>
      </c>
      <c r="I4125" s="1" t="n">
        <v>42</v>
      </c>
      <c r="J4125" s="1" t="n">
        <v>110</v>
      </c>
      <c r="K4125" s="1" t="n">
        <v>0.382</v>
      </c>
      <c r="L4125" s="1" t="n">
        <v>15</v>
      </c>
      <c r="M4125" s="1" t="n">
        <v>41</v>
      </c>
      <c r="N4125" s="1" t="n">
        <v>0.366</v>
      </c>
      <c r="O4125" s="1" t="n">
        <v>8</v>
      </c>
      <c r="P4125" s="1" t="n">
        <v>15</v>
      </c>
      <c r="Q4125" s="1" t="n">
        <v>0.533</v>
      </c>
      <c r="R4125" s="1" t="n">
        <v>7</v>
      </c>
      <c r="S4125" s="1" t="n">
        <v>46</v>
      </c>
      <c r="T4125" s="1" t="n">
        <v>53</v>
      </c>
      <c r="U4125" s="1" t="n">
        <v>49</v>
      </c>
      <c r="V4125" s="1" t="n">
        <v>10</v>
      </c>
      <c r="W4125" s="1" t="n">
        <v>1</v>
      </c>
      <c r="X4125" s="1" t="n">
        <v>41</v>
      </c>
      <c r="Y4125" s="1" t="n">
        <v>47</v>
      </c>
      <c r="Z4125" s="1" t="n">
        <v>107</v>
      </c>
      <c r="AA4125" s="1" t="n">
        <v>3.7</v>
      </c>
      <c r="AB4125" s="1" t="n">
        <v>0.459</v>
      </c>
      <c r="AC4125" s="1" t="n">
        <v>-0.5</v>
      </c>
      <c r="AD4125" s="1" t="n">
        <f aca="false">IF(F4125=0,0,Z4125/F4125)</f>
        <v>2.48837209302326</v>
      </c>
      <c r="AE4125" s="1" t="str">
        <f aca="false">IFERROR(LEFT(C4125,FIND("-",C4125)-1),C4125)</f>
        <v>SG</v>
      </c>
      <c r="AF4125" s="1" t="str">
        <f aca="false">B4125&amp;"|"&amp;A4125</f>
        <v>Sonny Weems|2016</v>
      </c>
      <c r="AG4125" s="1" t="n">
        <f aca="false">SUMPRODUCT(($A$2:$A$4670=A4125)*($Z$2:$Z$4670&gt;Z4125))+1</f>
        <v>381</v>
      </c>
    </row>
    <row r="4126" customFormat="false" ht="15" hidden="false" customHeight="false" outlineLevel="0" collapsed="false">
      <c r="A4126" s="1" t="n">
        <v>2016</v>
      </c>
      <c r="B4126" s="1" t="s">
        <v>1119</v>
      </c>
      <c r="C4126" s="1" t="s">
        <v>102</v>
      </c>
      <c r="D4126" s="1" t="n">
        <v>22</v>
      </c>
      <c r="E4126" s="1" t="s">
        <v>133</v>
      </c>
      <c r="F4126" s="1" t="n">
        <v>12</v>
      </c>
      <c r="G4126" s="1" t="n">
        <v>0</v>
      </c>
      <c r="H4126" s="1" t="n">
        <v>159</v>
      </c>
      <c r="I4126" s="1" t="n">
        <v>19</v>
      </c>
      <c r="J4126" s="1" t="n">
        <v>54</v>
      </c>
      <c r="K4126" s="1" t="n">
        <v>0.352</v>
      </c>
      <c r="L4126" s="1" t="n">
        <v>1</v>
      </c>
      <c r="M4126" s="1" t="n">
        <v>10</v>
      </c>
      <c r="N4126" s="1" t="n">
        <v>0.1</v>
      </c>
      <c r="O4126" s="1" t="n">
        <v>19</v>
      </c>
      <c r="P4126" s="1" t="n">
        <v>33</v>
      </c>
      <c r="Q4126" s="1" t="n">
        <v>0.576</v>
      </c>
      <c r="R4126" s="1" t="n">
        <v>4</v>
      </c>
      <c r="S4126" s="1" t="n">
        <v>13</v>
      </c>
      <c r="T4126" s="1" t="n">
        <v>17</v>
      </c>
      <c r="U4126" s="1" t="n">
        <v>22</v>
      </c>
      <c r="V4126" s="1" t="n">
        <v>3</v>
      </c>
      <c r="W4126" s="1" t="n">
        <v>0</v>
      </c>
      <c r="X4126" s="1" t="n">
        <v>7</v>
      </c>
      <c r="Y4126" s="1" t="n">
        <v>20</v>
      </c>
      <c r="Z4126" s="1" t="n">
        <v>58</v>
      </c>
      <c r="AA4126" s="1" t="n">
        <v>8.9</v>
      </c>
      <c r="AB4126" s="1" t="n">
        <v>0.423</v>
      </c>
      <c r="AC4126" s="1" t="n">
        <v>0.1</v>
      </c>
      <c r="AD4126" s="1" t="n">
        <f aca="false">IF(F4126=0,0,Z4126/F4126)</f>
        <v>4.83333333333333</v>
      </c>
      <c r="AE4126" s="1" t="str">
        <f aca="false">IFERROR(LEFT(C4126,FIND("-",C4126)-1),C4126)</f>
        <v>PG</v>
      </c>
      <c r="AF4126" s="1" t="str">
        <f aca="false">B4126&amp;"|"&amp;A4126</f>
        <v>Spencer Dinwiddie|2016</v>
      </c>
      <c r="AG4126" s="1" t="n">
        <f aca="false">SUMPRODUCT(($A$2:$A$4670=A4126)*($Z$2:$Z$4670&gt;Z4126))+1</f>
        <v>418</v>
      </c>
    </row>
    <row r="4127" customFormat="false" ht="15" hidden="false" customHeight="false" outlineLevel="0" collapsed="false">
      <c r="A4127" s="1" t="n">
        <v>2016</v>
      </c>
      <c r="B4127" s="1" t="s">
        <v>546</v>
      </c>
      <c r="C4127" s="1" t="s">
        <v>92</v>
      </c>
      <c r="D4127" s="1" t="n">
        <v>27</v>
      </c>
      <c r="E4127" s="1" t="s">
        <v>1048</v>
      </c>
      <c r="F4127" s="1" t="n">
        <v>57</v>
      </c>
      <c r="G4127" s="1" t="n">
        <v>6</v>
      </c>
      <c r="H4127" s="1" t="n">
        <v>1035</v>
      </c>
      <c r="I4127" s="1" t="n">
        <v>124</v>
      </c>
      <c r="J4127" s="1" t="n">
        <v>306</v>
      </c>
      <c r="K4127" s="1" t="n">
        <v>0.405</v>
      </c>
      <c r="L4127" s="1" t="n">
        <v>38</v>
      </c>
      <c r="M4127" s="1" t="n">
        <v>102</v>
      </c>
      <c r="N4127" s="1" t="n">
        <v>0.373</v>
      </c>
      <c r="O4127" s="1" t="n">
        <v>54</v>
      </c>
      <c r="P4127" s="1" t="n">
        <v>65</v>
      </c>
      <c r="Q4127" s="1" t="n">
        <v>0.831</v>
      </c>
      <c r="R4127" s="1" t="n">
        <v>51</v>
      </c>
      <c r="S4127" s="1" t="n">
        <v>193</v>
      </c>
      <c r="T4127" s="1" t="n">
        <v>244</v>
      </c>
      <c r="U4127" s="1" t="n">
        <v>109</v>
      </c>
      <c r="V4127" s="1" t="n">
        <v>22</v>
      </c>
      <c r="W4127" s="1" t="n">
        <v>27</v>
      </c>
      <c r="X4127" s="1" t="n">
        <v>58</v>
      </c>
      <c r="Y4127" s="1" t="n">
        <v>111</v>
      </c>
      <c r="Z4127" s="1" t="n">
        <v>340</v>
      </c>
      <c r="AA4127" s="1" t="n">
        <v>12.4</v>
      </c>
      <c r="AB4127" s="1" t="n">
        <v>0.508</v>
      </c>
      <c r="AC4127" s="1" t="n">
        <v>1.9</v>
      </c>
      <c r="AD4127" s="1" t="n">
        <f aca="false">IF(F4127=0,0,Z4127/F4127)</f>
        <v>5.96491228070175</v>
      </c>
      <c r="AE4127" s="1" t="str">
        <f aca="false">IFERROR(LEFT(C4127,FIND("-",C4127)-1),C4127)</f>
        <v>PF</v>
      </c>
      <c r="AF4127" s="1" t="str">
        <f aca="false">B4127&amp;"|"&amp;A4127</f>
        <v>Spencer Hawes|2016</v>
      </c>
      <c r="AG4127" s="1" t="n">
        <f aca="false">SUMPRODUCT(($A$2:$A$4670=A4127)*($Z$2:$Z$4670&gt;Z4127))+1</f>
        <v>274</v>
      </c>
    </row>
    <row r="4128" customFormat="false" ht="15" hidden="false" customHeight="false" outlineLevel="0" collapsed="false">
      <c r="A4128" s="1" t="n">
        <v>2016</v>
      </c>
      <c r="B4128" s="1" t="s">
        <v>1191</v>
      </c>
      <c r="C4128" s="1" t="s">
        <v>123</v>
      </c>
      <c r="D4128" s="1" t="n">
        <v>19</v>
      </c>
      <c r="E4128" s="1" t="s">
        <v>133</v>
      </c>
      <c r="F4128" s="1" t="n">
        <v>73</v>
      </c>
      <c r="G4128" s="1" t="n">
        <v>6</v>
      </c>
      <c r="H4128" s="1" t="n">
        <v>1687</v>
      </c>
      <c r="I4128" s="1" t="n">
        <v>225</v>
      </c>
      <c r="J4128" s="1" t="n">
        <v>600</v>
      </c>
      <c r="K4128" s="1" t="n">
        <v>0.375</v>
      </c>
      <c r="L4128" s="1" t="n">
        <v>63</v>
      </c>
      <c r="M4128" s="1" t="n">
        <v>205</v>
      </c>
      <c r="N4128" s="1" t="n">
        <v>0.307</v>
      </c>
      <c r="O4128" s="1" t="n">
        <v>80</v>
      </c>
      <c r="P4128" s="1" t="n">
        <v>102</v>
      </c>
      <c r="Q4128" s="1" t="n">
        <v>0.784</v>
      </c>
      <c r="R4128" s="1" t="n">
        <v>58</v>
      </c>
      <c r="S4128" s="1" t="n">
        <v>248</v>
      </c>
      <c r="T4128" s="1" t="n">
        <v>306</v>
      </c>
      <c r="U4128" s="1" t="n">
        <v>118</v>
      </c>
      <c r="V4128" s="1" t="n">
        <v>55</v>
      </c>
      <c r="W4128" s="1" t="n">
        <v>12</v>
      </c>
      <c r="X4128" s="1" t="n">
        <v>114</v>
      </c>
      <c r="Y4128" s="1" t="n">
        <v>178</v>
      </c>
      <c r="Z4128" s="1" t="n">
        <v>593</v>
      </c>
      <c r="AA4128" s="1" t="n">
        <v>8.7</v>
      </c>
      <c r="AB4128" s="1" t="n">
        <v>0.46</v>
      </c>
      <c r="AC4128" s="1" t="n">
        <v>0.6</v>
      </c>
      <c r="AD4128" s="1" t="n">
        <f aca="false">IF(F4128=0,0,Z4128/F4128)</f>
        <v>8.12328767123288</v>
      </c>
      <c r="AE4128" s="1" t="str">
        <f aca="false">IFERROR(LEFT(C4128,FIND("-",C4128)-1),C4128)</f>
        <v>SF</v>
      </c>
      <c r="AF4128" s="1" t="str">
        <f aca="false">B4128&amp;"|"&amp;A4128</f>
        <v>Stanley Johnson|2016</v>
      </c>
      <c r="AG4128" s="1" t="n">
        <f aca="false">SUMPRODUCT(($A$2:$A$4670=A4128)*($Z$2:$Z$4670&gt;Z4128))+1</f>
        <v>170</v>
      </c>
    </row>
    <row r="4129" customFormat="false" ht="15" hidden="false" customHeight="false" outlineLevel="0" collapsed="false">
      <c r="A4129" s="1" t="n">
        <v>2016</v>
      </c>
      <c r="B4129" s="1" t="s">
        <v>725</v>
      </c>
      <c r="C4129" s="1" t="s">
        <v>102</v>
      </c>
      <c r="D4129" s="1" t="n">
        <v>27</v>
      </c>
      <c r="E4129" s="1" t="s">
        <v>117</v>
      </c>
      <c r="F4129" s="1" t="n">
        <v>79</v>
      </c>
      <c r="G4129" s="1" t="n">
        <v>79</v>
      </c>
      <c r="H4129" s="1" t="n">
        <v>2700</v>
      </c>
      <c r="I4129" s="1" t="n">
        <v>805</v>
      </c>
      <c r="J4129" s="1" t="n">
        <v>1598</v>
      </c>
      <c r="K4129" s="1" t="n">
        <v>0.504</v>
      </c>
      <c r="L4129" s="1" t="n">
        <v>402</v>
      </c>
      <c r="M4129" s="1" t="n">
        <v>886</v>
      </c>
      <c r="N4129" s="1" t="n">
        <v>0.454</v>
      </c>
      <c r="O4129" s="1" t="n">
        <v>363</v>
      </c>
      <c r="P4129" s="1" t="n">
        <v>400</v>
      </c>
      <c r="Q4129" s="1" t="n">
        <v>0.908</v>
      </c>
      <c r="R4129" s="1" t="n">
        <v>68</v>
      </c>
      <c r="S4129" s="1" t="n">
        <v>362</v>
      </c>
      <c r="T4129" s="1" t="n">
        <v>430</v>
      </c>
      <c r="U4129" s="1" t="n">
        <v>527</v>
      </c>
      <c r="V4129" s="1" t="n">
        <v>169</v>
      </c>
      <c r="W4129" s="1" t="n">
        <v>15</v>
      </c>
      <c r="X4129" s="1" t="n">
        <v>262</v>
      </c>
      <c r="Y4129" s="1" t="n">
        <v>161</v>
      </c>
      <c r="Z4129" s="1" t="n">
        <v>2375</v>
      </c>
      <c r="AA4129" s="1" t="n">
        <v>31.5</v>
      </c>
      <c r="AB4129" s="1" t="n">
        <v>0.669</v>
      </c>
      <c r="AC4129" s="1" t="n">
        <v>17.9</v>
      </c>
      <c r="AD4129" s="1" t="n">
        <f aca="false">IF(F4129=0,0,Z4129/F4129)</f>
        <v>30.0632911392405</v>
      </c>
      <c r="AE4129" s="1" t="str">
        <f aca="false">IFERROR(LEFT(C4129,FIND("-",C4129)-1),C4129)</f>
        <v>PG</v>
      </c>
      <c r="AF4129" s="1" t="str">
        <f aca="false">B4129&amp;"|"&amp;A4129</f>
        <v>Stephen Curry|2016</v>
      </c>
      <c r="AG4129" s="1" t="n">
        <f aca="false">SUMPRODUCT(($A$2:$A$4670=A4129)*($Z$2:$Z$4670&gt;Z4129))+1</f>
        <v>2</v>
      </c>
    </row>
    <row r="4130" customFormat="false" ht="15" hidden="false" customHeight="false" outlineLevel="0" collapsed="false">
      <c r="A4130" s="1" t="n">
        <v>2016</v>
      </c>
      <c r="B4130" s="1" t="s">
        <v>551</v>
      </c>
      <c r="C4130" s="1" t="s">
        <v>102</v>
      </c>
      <c r="D4130" s="1" t="n">
        <v>35</v>
      </c>
      <c r="E4130" s="1" t="s">
        <v>133</v>
      </c>
      <c r="F4130" s="1" t="n">
        <v>58</v>
      </c>
      <c r="G4130" s="1" t="n">
        <v>2</v>
      </c>
      <c r="H4130" s="1" t="n">
        <v>986</v>
      </c>
      <c r="I4130" s="1" t="n">
        <v>93</v>
      </c>
      <c r="J4130" s="1" t="n">
        <v>240</v>
      </c>
      <c r="K4130" s="1" t="n">
        <v>0.388</v>
      </c>
      <c r="L4130" s="1" t="n">
        <v>52</v>
      </c>
      <c r="M4130" s="1" t="n">
        <v>151</v>
      </c>
      <c r="N4130" s="1" t="n">
        <v>0.344</v>
      </c>
      <c r="O4130" s="1" t="n">
        <v>16</v>
      </c>
      <c r="P4130" s="1" t="n">
        <v>20</v>
      </c>
      <c r="Q4130" s="1" t="n">
        <v>0.8</v>
      </c>
      <c r="R4130" s="1" t="n">
        <v>9</v>
      </c>
      <c r="S4130" s="1" t="n">
        <v>80</v>
      </c>
      <c r="T4130" s="1" t="n">
        <v>89</v>
      </c>
      <c r="U4130" s="1" t="n">
        <v>200</v>
      </c>
      <c r="V4130" s="1" t="n">
        <v>24</v>
      </c>
      <c r="W4130" s="1" t="n">
        <v>5</v>
      </c>
      <c r="X4130" s="1" t="n">
        <v>81</v>
      </c>
      <c r="Y4130" s="1" t="n">
        <v>70</v>
      </c>
      <c r="Z4130" s="1" t="n">
        <v>254</v>
      </c>
      <c r="AA4130" s="1" t="n">
        <v>9.8</v>
      </c>
      <c r="AB4130" s="1" t="n">
        <v>0.51</v>
      </c>
      <c r="AC4130" s="1" t="n">
        <v>1.1</v>
      </c>
      <c r="AD4130" s="1" t="n">
        <f aca="false">IF(F4130=0,0,Z4130/F4130)</f>
        <v>4.37931034482759</v>
      </c>
      <c r="AE4130" s="1" t="str">
        <f aca="false">IFERROR(LEFT(C4130,FIND("-",C4130)-1),C4130)</f>
        <v>PG</v>
      </c>
      <c r="AF4130" s="1" t="str">
        <f aca="false">B4130&amp;"|"&amp;A4130</f>
        <v>Steve Blake|2016</v>
      </c>
      <c r="AG4130" s="1" t="n">
        <f aca="false">SUMPRODUCT(($A$2:$A$4670=A4130)*($Z$2:$Z$4670&gt;Z4130))+1</f>
        <v>316</v>
      </c>
    </row>
    <row r="4131" customFormat="false" ht="15" hidden="false" customHeight="false" outlineLevel="0" collapsed="false">
      <c r="A4131" s="1" t="n">
        <v>2016</v>
      </c>
      <c r="B4131" s="1" t="s">
        <v>554</v>
      </c>
      <c r="C4131" s="1" t="s">
        <v>92</v>
      </c>
      <c r="D4131" s="1" t="n">
        <v>32</v>
      </c>
      <c r="E4131" s="1" t="s">
        <v>115</v>
      </c>
      <c r="F4131" s="1" t="n">
        <v>10</v>
      </c>
      <c r="G4131" s="1" t="n">
        <v>0</v>
      </c>
      <c r="H4131" s="1" t="n">
        <v>44</v>
      </c>
      <c r="I4131" s="1" t="n">
        <v>8</v>
      </c>
      <c r="J4131" s="1" t="n">
        <v>18</v>
      </c>
      <c r="K4131" s="1" t="n">
        <v>0.444</v>
      </c>
      <c r="L4131" s="1" t="n">
        <v>7</v>
      </c>
      <c r="M4131" s="1" t="n">
        <v>15</v>
      </c>
      <c r="N4131" s="1" t="n">
        <v>0.467</v>
      </c>
      <c r="O4131" s="1" t="n">
        <v>1</v>
      </c>
      <c r="P4131" s="1" t="n">
        <v>1</v>
      </c>
      <c r="Q4131" s="1" t="n">
        <v>1</v>
      </c>
      <c r="R4131" s="1" t="n">
        <v>0</v>
      </c>
      <c r="S4131" s="1" t="n">
        <v>5</v>
      </c>
      <c r="T4131" s="1" t="n">
        <v>5</v>
      </c>
      <c r="U4131" s="1" t="n">
        <v>0</v>
      </c>
      <c r="V4131" s="1" t="n">
        <v>0</v>
      </c>
      <c r="W4131" s="1" t="n">
        <v>0</v>
      </c>
      <c r="X4131" s="1" t="n">
        <v>1</v>
      </c>
      <c r="Y4131" s="1" t="n">
        <v>3</v>
      </c>
      <c r="Z4131" s="1" t="n">
        <v>24</v>
      </c>
      <c r="AA4131" s="1" t="n">
        <v>14.4</v>
      </c>
      <c r="AB4131" s="1" t="n">
        <v>0.651</v>
      </c>
      <c r="AC4131" s="1" t="n">
        <v>0.1</v>
      </c>
      <c r="AD4131" s="1" t="n">
        <f aca="false">IF(F4131=0,0,Z4131/F4131)</f>
        <v>2.4</v>
      </c>
      <c r="AE4131" s="1" t="str">
        <f aca="false">IFERROR(LEFT(C4131,FIND("-",C4131)-1),C4131)</f>
        <v>PF</v>
      </c>
      <c r="AF4131" s="1" t="str">
        <f aca="false">B4131&amp;"|"&amp;A4131</f>
        <v>Steve Novak|2016</v>
      </c>
      <c r="AG4131" s="1" t="n">
        <f aca="false">SUMPRODUCT(($A$2:$A$4670=A4131)*($Z$2:$Z$4670&gt;Z4131))+1</f>
        <v>437</v>
      </c>
    </row>
    <row r="4132" customFormat="false" ht="15" hidden="false" customHeight="false" outlineLevel="0" collapsed="false">
      <c r="A4132" s="1" t="n">
        <v>2016</v>
      </c>
      <c r="B4132" s="1" t="s">
        <v>1036</v>
      </c>
      <c r="C4132" s="1" t="s">
        <v>105</v>
      </c>
      <c r="D4132" s="1" t="n">
        <v>22</v>
      </c>
      <c r="E4132" s="1" t="s">
        <v>609</v>
      </c>
      <c r="F4132" s="1" t="n">
        <v>80</v>
      </c>
      <c r="G4132" s="1" t="n">
        <v>80</v>
      </c>
      <c r="H4132" s="1" t="n">
        <v>2014</v>
      </c>
      <c r="I4132" s="1" t="n">
        <v>261</v>
      </c>
      <c r="J4132" s="1" t="n">
        <v>426</v>
      </c>
      <c r="K4132" s="1" t="n">
        <v>0.613</v>
      </c>
      <c r="L4132" s="1" t="n">
        <v>0</v>
      </c>
      <c r="M4132" s="1" t="n">
        <v>0</v>
      </c>
      <c r="O4132" s="1" t="n">
        <v>114</v>
      </c>
      <c r="P4132" s="1" t="n">
        <v>196</v>
      </c>
      <c r="Q4132" s="1" t="n">
        <v>0.582</v>
      </c>
      <c r="R4132" s="1" t="n">
        <v>219</v>
      </c>
      <c r="S4132" s="1" t="n">
        <v>314</v>
      </c>
      <c r="T4132" s="1" t="n">
        <v>533</v>
      </c>
      <c r="U4132" s="1" t="n">
        <v>62</v>
      </c>
      <c r="V4132" s="1" t="n">
        <v>42</v>
      </c>
      <c r="W4132" s="1" t="n">
        <v>89</v>
      </c>
      <c r="X4132" s="1" t="n">
        <v>84</v>
      </c>
      <c r="Y4132" s="1" t="n">
        <v>223</v>
      </c>
      <c r="Z4132" s="1" t="n">
        <v>636</v>
      </c>
      <c r="AA4132" s="1" t="n">
        <v>15.5</v>
      </c>
      <c r="AB4132" s="1" t="n">
        <v>0.621</v>
      </c>
      <c r="AC4132" s="1" t="n">
        <v>6.5</v>
      </c>
      <c r="AD4132" s="1" t="n">
        <f aca="false">IF(F4132=0,0,Z4132/F4132)</f>
        <v>7.95</v>
      </c>
      <c r="AE4132" s="1" t="str">
        <f aca="false">IFERROR(LEFT(C4132,FIND("-",C4132)-1),C4132)</f>
        <v>C</v>
      </c>
      <c r="AF4132" s="1" t="str">
        <f aca="false">B4132&amp;"|"&amp;A4132</f>
        <v>Steven Adams|2016</v>
      </c>
      <c r="AG4132" s="1" t="n">
        <f aca="false">SUMPRODUCT(($A$2:$A$4670=A4132)*($Z$2:$Z$4670&gt;Z4132))+1</f>
        <v>159</v>
      </c>
    </row>
    <row r="4133" customFormat="false" ht="15" hidden="false" customHeight="false" outlineLevel="0" collapsed="false">
      <c r="A4133" s="1" t="n">
        <v>2016</v>
      </c>
      <c r="B4133" s="1" t="s">
        <v>1192</v>
      </c>
      <c r="C4133" s="1" t="s">
        <v>102</v>
      </c>
      <c r="D4133" s="1" t="n">
        <v>23</v>
      </c>
      <c r="E4133" s="1" t="s">
        <v>142</v>
      </c>
      <c r="F4133" s="1" t="n">
        <v>81</v>
      </c>
      <c r="G4133" s="1" t="n">
        <v>17</v>
      </c>
      <c r="H4133" s="1" t="n">
        <v>1606</v>
      </c>
      <c r="I4133" s="1" t="n">
        <v>218</v>
      </c>
      <c r="J4133" s="1" t="n">
        <v>464</v>
      </c>
      <c r="K4133" s="1" t="n">
        <v>0.47</v>
      </c>
      <c r="L4133" s="1" t="n">
        <v>31</v>
      </c>
      <c r="M4133" s="1" t="n">
        <v>89</v>
      </c>
      <c r="N4133" s="1" t="n">
        <v>0.348</v>
      </c>
      <c r="O4133" s="1" t="n">
        <v>26</v>
      </c>
      <c r="P4133" s="1" t="n">
        <v>41</v>
      </c>
      <c r="Q4133" s="1" t="n">
        <v>0.634</v>
      </c>
      <c r="R4133" s="1" t="n">
        <v>43</v>
      </c>
      <c r="S4133" s="1" t="n">
        <v>207</v>
      </c>
      <c r="T4133" s="1" t="n">
        <v>250</v>
      </c>
      <c r="U4133" s="1" t="n">
        <v>367</v>
      </c>
      <c r="V4133" s="1" t="n">
        <v>95</v>
      </c>
      <c r="W4133" s="1" t="n">
        <v>10</v>
      </c>
      <c r="X4133" s="1" t="n">
        <v>140</v>
      </c>
      <c r="Y4133" s="1" t="n">
        <v>114</v>
      </c>
      <c r="Z4133" s="1" t="n">
        <v>493</v>
      </c>
      <c r="AA4133" s="1" t="n">
        <v>14.5</v>
      </c>
      <c r="AB4133" s="1" t="n">
        <v>0.511</v>
      </c>
      <c r="AC4133" s="1" t="n">
        <v>1.9</v>
      </c>
      <c r="AD4133" s="1" t="n">
        <f aca="false">IF(F4133=0,0,Z4133/F4133)</f>
        <v>6.08641975308642</v>
      </c>
      <c r="AE4133" s="1" t="str">
        <f aca="false">IFERROR(LEFT(C4133,FIND("-",C4133)-1),C4133)</f>
        <v>PG</v>
      </c>
      <c r="AF4133" s="1" t="str">
        <f aca="false">B4133&amp;"|"&amp;A4133</f>
        <v>T.J. McConnell|2016</v>
      </c>
      <c r="AG4133" s="1" t="n">
        <f aca="false">SUMPRODUCT(($A$2:$A$4670=A4133)*($Z$2:$Z$4670&gt;Z4133))+1</f>
        <v>212</v>
      </c>
    </row>
    <row r="4134" customFormat="false" ht="15" hidden="false" customHeight="false" outlineLevel="0" collapsed="false">
      <c r="A4134" s="1" t="n">
        <v>2016</v>
      </c>
      <c r="B4134" s="1" t="s">
        <v>1120</v>
      </c>
      <c r="C4134" s="1" t="s">
        <v>123</v>
      </c>
      <c r="D4134" s="1" t="n">
        <v>22</v>
      </c>
      <c r="E4134" s="1" t="s">
        <v>124</v>
      </c>
      <c r="F4134" s="1" t="n">
        <v>47</v>
      </c>
      <c r="G4134" s="1" t="n">
        <v>4</v>
      </c>
      <c r="H4134" s="1" t="n">
        <v>1070</v>
      </c>
      <c r="I4134" s="1" t="n">
        <v>221</v>
      </c>
      <c r="J4134" s="1" t="n">
        <v>441</v>
      </c>
      <c r="K4134" s="1" t="n">
        <v>0.501</v>
      </c>
      <c r="L4134" s="1" t="n">
        <v>28</v>
      </c>
      <c r="M4134" s="1" t="n">
        <v>70</v>
      </c>
      <c r="N4134" s="1" t="n">
        <v>0.4</v>
      </c>
      <c r="O4134" s="1" t="n">
        <v>45</v>
      </c>
      <c r="P4134" s="1" t="n">
        <v>64</v>
      </c>
      <c r="Q4134" s="1" t="n">
        <v>0.703</v>
      </c>
      <c r="R4134" s="1" t="n">
        <v>57</v>
      </c>
      <c r="S4134" s="1" t="n">
        <v>90</v>
      </c>
      <c r="T4134" s="1" t="n">
        <v>147</v>
      </c>
      <c r="U4134" s="1" t="n">
        <v>44</v>
      </c>
      <c r="V4134" s="1" t="n">
        <v>37</v>
      </c>
      <c r="W4134" s="1" t="n">
        <v>16</v>
      </c>
      <c r="X4134" s="1" t="n">
        <v>32</v>
      </c>
      <c r="Y4134" s="1" t="n">
        <v>94</v>
      </c>
      <c r="Z4134" s="1" t="n">
        <v>515</v>
      </c>
      <c r="AA4134" s="1" t="n">
        <v>15.7</v>
      </c>
      <c r="AB4134" s="1" t="n">
        <v>0.549</v>
      </c>
      <c r="AC4134" s="1" t="n">
        <v>2.2</v>
      </c>
      <c r="AD4134" s="1" t="n">
        <f aca="false">IF(F4134=0,0,Z4134/F4134)</f>
        <v>10.9574468085106</v>
      </c>
      <c r="AE4134" s="1" t="str">
        <f aca="false">IFERROR(LEFT(C4134,FIND("-",C4134)-1),C4134)</f>
        <v>SF</v>
      </c>
      <c r="AF4134" s="1" t="str">
        <f aca="false">B4134&amp;"|"&amp;A4134</f>
        <v>T.J. Warren|2016</v>
      </c>
      <c r="AG4134" s="1" t="n">
        <f aca="false">SUMPRODUCT(($A$2:$A$4670=A4134)*($Z$2:$Z$4670&gt;Z4134))+1</f>
        <v>204</v>
      </c>
    </row>
    <row r="4135" customFormat="false" ht="15" hidden="false" customHeight="false" outlineLevel="0" collapsed="false">
      <c r="A4135" s="1" t="n">
        <v>2016</v>
      </c>
      <c r="B4135" s="1" t="s">
        <v>727</v>
      </c>
      <c r="C4135" s="1" t="s">
        <v>92</v>
      </c>
      <c r="D4135" s="1" t="n">
        <v>30</v>
      </c>
      <c r="E4135" s="1" t="s">
        <v>106</v>
      </c>
      <c r="F4135" s="1" t="n">
        <v>73</v>
      </c>
      <c r="G4135" s="1" t="n">
        <v>55</v>
      </c>
      <c r="H4135" s="1" t="n">
        <v>1936</v>
      </c>
      <c r="I4135" s="1" t="n">
        <v>263</v>
      </c>
      <c r="J4135" s="1" t="n">
        <v>500</v>
      </c>
      <c r="K4135" s="1" t="n">
        <v>0.526</v>
      </c>
      <c r="L4135" s="1" t="n">
        <v>0</v>
      </c>
      <c r="M4135" s="1" t="n">
        <v>3</v>
      </c>
      <c r="N4135" s="1" t="n">
        <v>0</v>
      </c>
      <c r="O4135" s="1" t="n">
        <v>101</v>
      </c>
      <c r="P4135" s="1" t="n">
        <v>146</v>
      </c>
      <c r="Q4135" s="1" t="n">
        <v>0.692</v>
      </c>
      <c r="R4135" s="1" t="n">
        <v>206</v>
      </c>
      <c r="S4135" s="1" t="n">
        <v>298</v>
      </c>
      <c r="T4135" s="1" t="n">
        <v>504</v>
      </c>
      <c r="U4135" s="1" t="n">
        <v>106</v>
      </c>
      <c r="V4135" s="1" t="n">
        <v>47</v>
      </c>
      <c r="W4135" s="1" t="n">
        <v>77</v>
      </c>
      <c r="X4135" s="1" t="n">
        <v>78</v>
      </c>
      <c r="Y4135" s="1" t="n">
        <v>180</v>
      </c>
      <c r="Z4135" s="1" t="n">
        <v>627</v>
      </c>
      <c r="AA4135" s="1" t="n">
        <v>15.7</v>
      </c>
      <c r="AB4135" s="1" t="n">
        <v>0.556</v>
      </c>
      <c r="AC4135" s="1" t="n">
        <v>5.4</v>
      </c>
      <c r="AD4135" s="1" t="n">
        <f aca="false">IF(F4135=0,0,Z4135/F4135)</f>
        <v>8.58904109589041</v>
      </c>
      <c r="AE4135" s="1" t="str">
        <f aca="false">IFERROR(LEFT(C4135,FIND("-",C4135)-1),C4135)</f>
        <v>PF</v>
      </c>
      <c r="AF4135" s="1" t="str">
        <f aca="false">B4135&amp;"|"&amp;A4135</f>
        <v>Taj Gibson|2016</v>
      </c>
      <c r="AG4135" s="1" t="n">
        <f aca="false">SUMPRODUCT(($A$2:$A$4670=A4135)*($Z$2:$Z$4670&gt;Z4135))+1</f>
        <v>162</v>
      </c>
    </row>
    <row r="4136" customFormat="false" ht="15" hidden="false" customHeight="false" outlineLevel="0" collapsed="false">
      <c r="A4136" s="1" t="n">
        <v>2016</v>
      </c>
      <c r="B4136" s="1" t="s">
        <v>1121</v>
      </c>
      <c r="C4136" s="1" t="s">
        <v>105</v>
      </c>
      <c r="D4136" s="1" t="n">
        <v>24</v>
      </c>
      <c r="E4136" s="1" t="s">
        <v>154</v>
      </c>
      <c r="F4136" s="1" t="n">
        <v>39</v>
      </c>
      <c r="G4136" s="1" t="n">
        <v>0</v>
      </c>
      <c r="H4136" s="1" t="n">
        <v>496</v>
      </c>
      <c r="I4136" s="1" t="n">
        <v>57</v>
      </c>
      <c r="J4136" s="1" t="n">
        <v>104</v>
      </c>
      <c r="K4136" s="1" t="n">
        <v>0.548</v>
      </c>
      <c r="L4136" s="1" t="n">
        <v>0</v>
      </c>
      <c r="M4136" s="1" t="n">
        <v>0</v>
      </c>
      <c r="O4136" s="1" t="n">
        <v>19</v>
      </c>
      <c r="P4136" s="1" t="n">
        <v>45</v>
      </c>
      <c r="Q4136" s="1" t="n">
        <v>0.422</v>
      </c>
      <c r="R4136" s="1" t="n">
        <v>44</v>
      </c>
      <c r="S4136" s="1" t="n">
        <v>113</v>
      </c>
      <c r="T4136" s="1" t="n">
        <v>157</v>
      </c>
      <c r="U4136" s="1" t="n">
        <v>16</v>
      </c>
      <c r="V4136" s="1" t="n">
        <v>14</v>
      </c>
      <c r="W4136" s="1" t="n">
        <v>18</v>
      </c>
      <c r="X4136" s="1" t="n">
        <v>22</v>
      </c>
      <c r="Y4136" s="1" t="n">
        <v>78</v>
      </c>
      <c r="Z4136" s="1" t="n">
        <v>133</v>
      </c>
      <c r="AA4136" s="1" t="n">
        <v>12.3</v>
      </c>
      <c r="AB4136" s="1" t="n">
        <v>0.537</v>
      </c>
      <c r="AC4136" s="1" t="n">
        <v>0.7</v>
      </c>
      <c r="AD4136" s="1" t="n">
        <f aca="false">IF(F4136=0,0,Z4136/F4136)</f>
        <v>3.41025641025641</v>
      </c>
      <c r="AE4136" s="1" t="str">
        <f aca="false">IFERROR(LEFT(C4136,FIND("-",C4136)-1),C4136)</f>
        <v>C</v>
      </c>
      <c r="AF4136" s="1" t="str">
        <f aca="false">B4136&amp;"|"&amp;A4136</f>
        <v>Tarik Black|2016</v>
      </c>
      <c r="AG4136" s="1" t="n">
        <f aca="false">SUMPRODUCT(($A$2:$A$4670=A4136)*($Z$2:$Z$4670&gt;Z4136))+1</f>
        <v>364</v>
      </c>
    </row>
    <row r="4137" customFormat="false" ht="15" hidden="false" customHeight="false" outlineLevel="0" collapsed="false">
      <c r="A4137" s="1" t="n">
        <v>2016</v>
      </c>
      <c r="B4137" s="1" t="s">
        <v>560</v>
      </c>
      <c r="C4137" s="1" t="s">
        <v>123</v>
      </c>
      <c r="D4137" s="1" t="n">
        <v>35</v>
      </c>
      <c r="E4137" s="1" t="s">
        <v>120</v>
      </c>
      <c r="F4137" s="1" t="n">
        <v>77</v>
      </c>
      <c r="G4137" s="1" t="n">
        <v>44</v>
      </c>
      <c r="H4137" s="1" t="n">
        <v>1462</v>
      </c>
      <c r="I4137" s="1" t="n">
        <v>102</v>
      </c>
      <c r="J4137" s="1" t="n">
        <v>229</v>
      </c>
      <c r="K4137" s="1" t="n">
        <v>0.445</v>
      </c>
      <c r="L4137" s="1" t="n">
        <v>4</v>
      </c>
      <c r="M4137" s="1" t="n">
        <v>23</v>
      </c>
      <c r="N4137" s="1" t="n">
        <v>0.174</v>
      </c>
      <c r="O4137" s="1" t="n">
        <v>13</v>
      </c>
      <c r="P4137" s="1" t="n">
        <v>19</v>
      </c>
      <c r="Q4137" s="1" t="n">
        <v>0.684</v>
      </c>
      <c r="R4137" s="1" t="n">
        <v>32</v>
      </c>
      <c r="S4137" s="1" t="n">
        <v>115</v>
      </c>
      <c r="T4137" s="1" t="n">
        <v>147</v>
      </c>
      <c r="U4137" s="1" t="n">
        <v>73</v>
      </c>
      <c r="V4137" s="1" t="n">
        <v>36</v>
      </c>
      <c r="W4137" s="1" t="n">
        <v>13</v>
      </c>
      <c r="X4137" s="1" t="n">
        <v>27</v>
      </c>
      <c r="Y4137" s="1" t="n">
        <v>62</v>
      </c>
      <c r="Z4137" s="1" t="n">
        <v>221</v>
      </c>
      <c r="AA4137" s="1" t="n">
        <v>6.3</v>
      </c>
      <c r="AB4137" s="1" t="n">
        <v>0.466</v>
      </c>
      <c r="AC4137" s="1" t="n">
        <v>0.4</v>
      </c>
      <c r="AD4137" s="1" t="n">
        <f aca="false">IF(F4137=0,0,Z4137/F4137)</f>
        <v>2.87012987012987</v>
      </c>
      <c r="AE4137" s="1" t="str">
        <f aca="false">IFERROR(LEFT(C4137,FIND("-",C4137)-1),C4137)</f>
        <v>SF</v>
      </c>
      <c r="AF4137" s="1" t="str">
        <f aca="false">B4137&amp;"|"&amp;A4137</f>
        <v>Tayshaun Prince|2016</v>
      </c>
      <c r="AG4137" s="1" t="n">
        <f aca="false">SUMPRODUCT(($A$2:$A$4670=A4137)*($Z$2:$Z$4670&gt;Z4137))+1</f>
        <v>327</v>
      </c>
    </row>
    <row r="4138" customFormat="false" ht="15" hidden="false" customHeight="false" outlineLevel="0" collapsed="false">
      <c r="A4138" s="1" t="n">
        <v>2016</v>
      </c>
      <c r="B4138" s="1" t="s">
        <v>957</v>
      </c>
      <c r="C4138" s="1" t="s">
        <v>92</v>
      </c>
      <c r="D4138" s="1" t="n">
        <v>24</v>
      </c>
      <c r="E4138" s="1" t="s">
        <v>103</v>
      </c>
      <c r="F4138" s="1" t="n">
        <v>50</v>
      </c>
      <c r="G4138" s="1" t="n">
        <v>11</v>
      </c>
      <c r="H4138" s="1" t="n">
        <v>1044</v>
      </c>
      <c r="I4138" s="1" t="n">
        <v>166</v>
      </c>
      <c r="J4138" s="1" t="n">
        <v>367</v>
      </c>
      <c r="K4138" s="1" t="n">
        <v>0.452</v>
      </c>
      <c r="L4138" s="1" t="n">
        <v>25</v>
      </c>
      <c r="M4138" s="1" t="n">
        <v>79</v>
      </c>
      <c r="N4138" s="1" t="n">
        <v>0.316</v>
      </c>
      <c r="O4138" s="1" t="n">
        <v>77</v>
      </c>
      <c r="P4138" s="1" t="n">
        <v>116</v>
      </c>
      <c r="Q4138" s="1" t="n">
        <v>0.664</v>
      </c>
      <c r="R4138" s="1" t="n">
        <v>62</v>
      </c>
      <c r="S4138" s="1" t="n">
        <v>149</v>
      </c>
      <c r="T4138" s="1" t="n">
        <v>211</v>
      </c>
      <c r="U4138" s="1" t="n">
        <v>41</v>
      </c>
      <c r="V4138" s="1" t="n">
        <v>23</v>
      </c>
      <c r="W4138" s="1" t="n">
        <v>39</v>
      </c>
      <c r="X4138" s="1" t="n">
        <v>49</v>
      </c>
      <c r="Y4138" s="1" t="n">
        <v>86</v>
      </c>
      <c r="Z4138" s="1" t="n">
        <v>434</v>
      </c>
      <c r="AA4138" s="1" t="n">
        <v>13.5</v>
      </c>
      <c r="AB4138" s="1" t="n">
        <v>0.519</v>
      </c>
      <c r="AC4138" s="1" t="n">
        <v>1.5</v>
      </c>
      <c r="AD4138" s="1" t="n">
        <f aca="false">IF(F4138=0,0,Z4138/F4138)</f>
        <v>8.68</v>
      </c>
      <c r="AE4138" s="1" t="str">
        <f aca="false">IFERROR(LEFT(C4138,FIND("-",C4138)-1),C4138)</f>
        <v>PF</v>
      </c>
      <c r="AF4138" s="1" t="str">
        <f aca="false">B4138&amp;"|"&amp;A4138</f>
        <v>Terrence Jones|2016</v>
      </c>
      <c r="AG4138" s="1" t="n">
        <f aca="false">SUMPRODUCT(($A$2:$A$4670=A4138)*($Z$2:$Z$4670&gt;Z4138))+1</f>
        <v>239</v>
      </c>
    </row>
    <row r="4139" customFormat="false" ht="15" hidden="false" customHeight="false" outlineLevel="0" collapsed="false">
      <c r="A4139" s="1" t="n">
        <v>2016</v>
      </c>
      <c r="B4139" s="1" t="s">
        <v>958</v>
      </c>
      <c r="C4139" s="1" t="s">
        <v>123</v>
      </c>
      <c r="D4139" s="1" t="n">
        <v>24</v>
      </c>
      <c r="E4139" s="1" t="s">
        <v>147</v>
      </c>
      <c r="F4139" s="1" t="n">
        <v>73</v>
      </c>
      <c r="G4139" s="1" t="n">
        <v>7</v>
      </c>
      <c r="H4139" s="1" t="n">
        <v>1747</v>
      </c>
      <c r="I4139" s="1" t="n">
        <v>270</v>
      </c>
      <c r="J4139" s="1" t="n">
        <v>626</v>
      </c>
      <c r="K4139" s="1" t="n">
        <v>0.431</v>
      </c>
      <c r="L4139" s="1" t="n">
        <v>131</v>
      </c>
      <c r="M4139" s="1" t="n">
        <v>339</v>
      </c>
      <c r="N4139" s="1" t="n">
        <v>0.386</v>
      </c>
      <c r="O4139" s="1" t="n">
        <v>49</v>
      </c>
      <c r="P4139" s="1" t="n">
        <v>62</v>
      </c>
      <c r="Q4139" s="1" t="n">
        <v>0.79</v>
      </c>
      <c r="R4139" s="1" t="n">
        <v>21</v>
      </c>
      <c r="S4139" s="1" t="n">
        <v>164</v>
      </c>
      <c r="T4139" s="1" t="n">
        <v>185</v>
      </c>
      <c r="U4139" s="1" t="n">
        <v>56</v>
      </c>
      <c r="V4139" s="1" t="n">
        <v>54</v>
      </c>
      <c r="W4139" s="1" t="n">
        <v>25</v>
      </c>
      <c r="X4139" s="1" t="n">
        <v>46</v>
      </c>
      <c r="Y4139" s="1" t="n">
        <v>120</v>
      </c>
      <c r="Z4139" s="1" t="n">
        <v>720</v>
      </c>
      <c r="AA4139" s="1" t="n">
        <v>12.9</v>
      </c>
      <c r="AB4139" s="1" t="n">
        <v>0.551</v>
      </c>
      <c r="AC4139" s="1" t="n">
        <v>3.6</v>
      </c>
      <c r="AD4139" s="1" t="n">
        <f aca="false">IF(F4139=0,0,Z4139/F4139)</f>
        <v>9.86301369863014</v>
      </c>
      <c r="AE4139" s="1" t="str">
        <f aca="false">IFERROR(LEFT(C4139,FIND("-",C4139)-1),C4139)</f>
        <v>SF</v>
      </c>
      <c r="AF4139" s="1" t="str">
        <f aca="false">B4139&amp;"|"&amp;A4139</f>
        <v>Terrence Ross|2016</v>
      </c>
      <c r="AG4139" s="1" t="n">
        <f aca="false">SUMPRODUCT(($A$2:$A$4670=A4139)*($Z$2:$Z$4670&gt;Z4139))+1</f>
        <v>141</v>
      </c>
    </row>
    <row r="4140" customFormat="false" ht="15" hidden="false" customHeight="false" outlineLevel="0" collapsed="false">
      <c r="A4140" s="1" t="n">
        <v>2016</v>
      </c>
      <c r="B4140" s="1" t="s">
        <v>1193</v>
      </c>
      <c r="C4140" s="1" t="s">
        <v>102</v>
      </c>
      <c r="D4140" s="1" t="n">
        <v>21</v>
      </c>
      <c r="E4140" s="1" t="s">
        <v>199</v>
      </c>
      <c r="F4140" s="1" t="n">
        <v>39</v>
      </c>
      <c r="G4140" s="1" t="n">
        <v>0</v>
      </c>
      <c r="H4140" s="1" t="n">
        <v>311</v>
      </c>
      <c r="I4140" s="1" t="n">
        <v>29</v>
      </c>
      <c r="J4140" s="1" t="n">
        <v>106</v>
      </c>
      <c r="K4140" s="1" t="n">
        <v>0.274</v>
      </c>
      <c r="L4140" s="1" t="n">
        <v>6</v>
      </c>
      <c r="M4140" s="1" t="n">
        <v>27</v>
      </c>
      <c r="N4140" s="1" t="n">
        <v>0.222</v>
      </c>
      <c r="O4140" s="1" t="n">
        <v>8</v>
      </c>
      <c r="P4140" s="1" t="n">
        <v>10</v>
      </c>
      <c r="Q4140" s="1" t="n">
        <v>0.8</v>
      </c>
      <c r="R4140" s="1" t="n">
        <v>24</v>
      </c>
      <c r="S4140" s="1" t="n">
        <v>39</v>
      </c>
      <c r="T4140" s="1" t="n">
        <v>63</v>
      </c>
      <c r="U4140" s="1" t="n">
        <v>37</v>
      </c>
      <c r="V4140" s="1" t="n">
        <v>6</v>
      </c>
      <c r="W4140" s="1" t="n">
        <v>1</v>
      </c>
      <c r="X4140" s="1" t="n">
        <v>19</v>
      </c>
      <c r="Y4140" s="1" t="n">
        <v>23</v>
      </c>
      <c r="Z4140" s="1" t="n">
        <v>72</v>
      </c>
      <c r="AA4140" s="1" t="n">
        <v>5</v>
      </c>
      <c r="AB4140" s="1" t="n">
        <v>0.326</v>
      </c>
      <c r="AC4140" s="1" t="n">
        <v>-0.3</v>
      </c>
      <c r="AD4140" s="1" t="n">
        <f aca="false">IF(F4140=0,0,Z4140/F4140)</f>
        <v>1.84615384615385</v>
      </c>
      <c r="AE4140" s="1" t="str">
        <f aca="false">IFERROR(LEFT(C4140,FIND("-",C4140)-1),C4140)</f>
        <v>PG</v>
      </c>
      <c r="AF4140" s="1" t="str">
        <f aca="false">B4140&amp;"|"&amp;A4140</f>
        <v>Terry Rozier|2016</v>
      </c>
      <c r="AG4140" s="1" t="n">
        <f aca="false">SUMPRODUCT(($A$2:$A$4670=A4140)*($Z$2:$Z$4670&gt;Z4140))+1</f>
        <v>403</v>
      </c>
    </row>
    <row r="4141" customFormat="false" ht="15" hidden="false" customHeight="false" outlineLevel="0" collapsed="false">
      <c r="A4141" s="1" t="n">
        <v>2016</v>
      </c>
      <c r="B4141" s="1" t="s">
        <v>561</v>
      </c>
      <c r="C4141" s="1" t="s">
        <v>123</v>
      </c>
      <c r="D4141" s="1" t="n">
        <v>31</v>
      </c>
      <c r="E4141" s="1" t="s">
        <v>110</v>
      </c>
      <c r="F4141" s="1" t="n">
        <v>75</v>
      </c>
      <c r="G4141" s="1" t="n">
        <v>11</v>
      </c>
      <c r="H4141" s="1" t="n">
        <v>1758</v>
      </c>
      <c r="I4141" s="1" t="n">
        <v>188</v>
      </c>
      <c r="J4141" s="1" t="n">
        <v>372</v>
      </c>
      <c r="K4141" s="1" t="n">
        <v>0.505</v>
      </c>
      <c r="L4141" s="1" t="n">
        <v>42</v>
      </c>
      <c r="M4141" s="1" t="n">
        <v>124</v>
      </c>
      <c r="N4141" s="1" t="n">
        <v>0.339</v>
      </c>
      <c r="O4141" s="1" t="n">
        <v>62</v>
      </c>
      <c r="P4141" s="1" t="n">
        <v>99</v>
      </c>
      <c r="Q4141" s="1" t="n">
        <v>0.626</v>
      </c>
      <c r="R4141" s="1" t="n">
        <v>52</v>
      </c>
      <c r="S4141" s="1" t="n">
        <v>282</v>
      </c>
      <c r="T4141" s="1" t="n">
        <v>334</v>
      </c>
      <c r="U4141" s="1" t="n">
        <v>107</v>
      </c>
      <c r="V4141" s="1" t="n">
        <v>85</v>
      </c>
      <c r="W4141" s="1" t="n">
        <v>37</v>
      </c>
      <c r="X4141" s="1" t="n">
        <v>68</v>
      </c>
      <c r="Y4141" s="1" t="n">
        <v>109</v>
      </c>
      <c r="Z4141" s="1" t="n">
        <v>480</v>
      </c>
      <c r="AA4141" s="1" t="n">
        <v>12.4</v>
      </c>
      <c r="AB4141" s="1" t="n">
        <v>0.578</v>
      </c>
      <c r="AC4141" s="1" t="n">
        <v>4.5</v>
      </c>
      <c r="AD4141" s="1" t="n">
        <f aca="false">IF(F4141=0,0,Z4141/F4141)</f>
        <v>6.4</v>
      </c>
      <c r="AE4141" s="1" t="str">
        <f aca="false">IFERROR(LEFT(C4141,FIND("-",C4141)-1),C4141)</f>
        <v>SF</v>
      </c>
      <c r="AF4141" s="1" t="str">
        <f aca="false">B4141&amp;"|"&amp;A4141</f>
        <v>Thabo Sefolosha|2016</v>
      </c>
      <c r="AG4141" s="1" t="n">
        <f aca="false">SUMPRODUCT(($A$2:$A$4670=A4141)*($Z$2:$Z$4670&gt;Z4141))+1</f>
        <v>221</v>
      </c>
    </row>
    <row r="4142" customFormat="false" ht="15" hidden="false" customHeight="false" outlineLevel="0" collapsed="false">
      <c r="A4142" s="1" t="n">
        <v>2016</v>
      </c>
      <c r="B4142" s="1" t="s">
        <v>562</v>
      </c>
      <c r="C4142" s="1" t="s">
        <v>92</v>
      </c>
      <c r="D4142" s="1" t="n">
        <v>27</v>
      </c>
      <c r="E4142" s="1" t="s">
        <v>891</v>
      </c>
      <c r="F4142" s="1" t="n">
        <v>73</v>
      </c>
      <c r="G4142" s="1" t="n">
        <v>73</v>
      </c>
      <c r="H4142" s="1" t="n">
        <v>2407</v>
      </c>
      <c r="I4142" s="1" t="n">
        <v>495</v>
      </c>
      <c r="J4142" s="1" t="n">
        <v>963</v>
      </c>
      <c r="K4142" s="1" t="n">
        <v>0.514</v>
      </c>
      <c r="L4142" s="1" t="n">
        <v>7</v>
      </c>
      <c r="M4142" s="1" t="n">
        <v>30</v>
      </c>
      <c r="N4142" s="1" t="n">
        <v>0.233</v>
      </c>
      <c r="O4142" s="1" t="n">
        <v>105</v>
      </c>
      <c r="P4142" s="1" t="n">
        <v>163</v>
      </c>
      <c r="Q4142" s="1" t="n">
        <v>0.644</v>
      </c>
      <c r="R4142" s="1" t="n">
        <v>176</v>
      </c>
      <c r="S4142" s="1" t="n">
        <v>484</v>
      </c>
      <c r="T4142" s="1" t="n">
        <v>660</v>
      </c>
      <c r="U4142" s="1" t="n">
        <v>135</v>
      </c>
      <c r="V4142" s="1" t="n">
        <v>112</v>
      </c>
      <c r="W4142" s="1" t="n">
        <v>37</v>
      </c>
      <c r="X4142" s="1" t="n">
        <v>136</v>
      </c>
      <c r="Y4142" s="1" t="n">
        <v>182</v>
      </c>
      <c r="Z4142" s="1" t="n">
        <v>1102</v>
      </c>
      <c r="AA4142" s="1" t="n">
        <v>17.5</v>
      </c>
      <c r="AB4142" s="1" t="n">
        <v>0.533</v>
      </c>
      <c r="AC4142" s="1" t="n">
        <v>4.1</v>
      </c>
      <c r="AD4142" s="1" t="n">
        <f aca="false">IF(F4142=0,0,Z4142/F4142)</f>
        <v>15.0958904109589</v>
      </c>
      <c r="AE4142" s="1" t="str">
        <f aca="false">IFERROR(LEFT(C4142,FIND("-",C4142)-1),C4142)</f>
        <v>PF</v>
      </c>
      <c r="AF4142" s="1" t="str">
        <f aca="false">B4142&amp;"|"&amp;A4142</f>
        <v>Thaddeus Young|2016</v>
      </c>
      <c r="AG4142" s="1" t="n">
        <f aca="false">SUMPRODUCT(($A$2:$A$4670=A4142)*($Z$2:$Z$4670&gt;Z4142))+1</f>
        <v>56</v>
      </c>
    </row>
    <row r="4143" customFormat="false" ht="15" hidden="false" customHeight="false" outlineLevel="0" collapsed="false">
      <c r="A4143" s="1" t="n">
        <v>2016</v>
      </c>
      <c r="B4143" s="1" t="s">
        <v>1194</v>
      </c>
      <c r="C4143" s="1" t="s">
        <v>123</v>
      </c>
      <c r="D4143" s="1" t="n">
        <v>23</v>
      </c>
      <c r="E4143" s="1" t="s">
        <v>256</v>
      </c>
      <c r="F4143" s="1" t="n">
        <v>2</v>
      </c>
      <c r="G4143" s="1" t="n">
        <v>0</v>
      </c>
      <c r="H4143" s="1" t="n">
        <v>6</v>
      </c>
      <c r="I4143" s="1" t="n">
        <v>3</v>
      </c>
      <c r="J4143" s="1" t="n">
        <v>4</v>
      </c>
      <c r="K4143" s="1" t="n">
        <v>0.75</v>
      </c>
      <c r="L4143" s="1" t="n">
        <v>0</v>
      </c>
      <c r="M4143" s="1" t="n">
        <v>1</v>
      </c>
      <c r="N4143" s="1" t="n">
        <v>0</v>
      </c>
      <c r="O4143" s="1" t="n">
        <v>0</v>
      </c>
      <c r="P4143" s="1" t="n">
        <v>0</v>
      </c>
      <c r="R4143" s="1" t="n">
        <v>0</v>
      </c>
      <c r="S4143" s="1" t="n">
        <v>1</v>
      </c>
      <c r="T4143" s="1" t="n">
        <v>1</v>
      </c>
      <c r="U4143" s="1" t="n">
        <v>0</v>
      </c>
      <c r="V4143" s="1" t="n">
        <v>0</v>
      </c>
      <c r="W4143" s="1" t="n">
        <v>0</v>
      </c>
      <c r="X4143" s="1" t="n">
        <v>0</v>
      </c>
      <c r="Y4143" s="1" t="n">
        <v>2</v>
      </c>
      <c r="Z4143" s="1" t="n">
        <v>6</v>
      </c>
      <c r="AA4143" s="1" t="n">
        <v>32.9</v>
      </c>
      <c r="AB4143" s="1" t="n">
        <v>0.75</v>
      </c>
      <c r="AC4143" s="1" t="n">
        <v>0</v>
      </c>
      <c r="AD4143" s="1" t="n">
        <f aca="false">IF(F4143=0,0,Z4143/F4143)</f>
        <v>3</v>
      </c>
      <c r="AE4143" s="1" t="str">
        <f aca="false">IFERROR(LEFT(C4143,FIND("-",C4143)-1),C4143)</f>
        <v>SF</v>
      </c>
      <c r="AF4143" s="1" t="str">
        <f aca="false">B4143&amp;"|"&amp;A4143</f>
        <v>Thanasis Antetokounmpo|2016</v>
      </c>
      <c r="AG4143" s="1" t="n">
        <f aca="false">SUMPRODUCT(($A$2:$A$4670=A4143)*($Z$2:$Z$4670&gt;Z4143))+1</f>
        <v>465</v>
      </c>
    </row>
    <row r="4144" customFormat="false" ht="15" hidden="false" customHeight="false" outlineLevel="0" collapsed="false">
      <c r="A4144" s="1" t="n">
        <v>2016</v>
      </c>
      <c r="B4144" s="1" t="s">
        <v>959</v>
      </c>
      <c r="C4144" s="1" t="s">
        <v>92</v>
      </c>
      <c r="D4144" s="1" t="n">
        <v>24</v>
      </c>
      <c r="E4144" s="1" t="s">
        <v>891</v>
      </c>
      <c r="F4144" s="1" t="n">
        <v>71</v>
      </c>
      <c r="G4144" s="1" t="n">
        <v>7</v>
      </c>
      <c r="H4144" s="1" t="n">
        <v>917</v>
      </c>
      <c r="I4144" s="1" t="n">
        <v>130</v>
      </c>
      <c r="J4144" s="1" t="n">
        <v>291</v>
      </c>
      <c r="K4144" s="1" t="n">
        <v>0.447</v>
      </c>
      <c r="L4144" s="1" t="n">
        <v>0</v>
      </c>
      <c r="M4144" s="1" t="n">
        <v>1</v>
      </c>
      <c r="N4144" s="1" t="n">
        <v>0</v>
      </c>
      <c r="O4144" s="1" t="n">
        <v>47</v>
      </c>
      <c r="P4144" s="1" t="n">
        <v>109</v>
      </c>
      <c r="Q4144" s="1" t="n">
        <v>0.431</v>
      </c>
      <c r="R4144" s="1" t="n">
        <v>136</v>
      </c>
      <c r="S4144" s="1" t="n">
        <v>223</v>
      </c>
      <c r="T4144" s="1" t="n">
        <v>359</v>
      </c>
      <c r="U4144" s="1" t="n">
        <v>46</v>
      </c>
      <c r="V4144" s="1" t="n">
        <v>39</v>
      </c>
      <c r="W4144" s="1" t="n">
        <v>36</v>
      </c>
      <c r="X4144" s="1" t="n">
        <v>69</v>
      </c>
      <c r="Y4144" s="1" t="n">
        <v>111</v>
      </c>
      <c r="Z4144" s="1" t="n">
        <v>307</v>
      </c>
      <c r="AA4144" s="1" t="n">
        <v>14.5</v>
      </c>
      <c r="AB4144" s="1" t="n">
        <v>0.453</v>
      </c>
      <c r="AC4144" s="1" t="n">
        <v>0.6</v>
      </c>
      <c r="AD4144" s="1" t="n">
        <f aca="false">IF(F4144=0,0,Z4144/F4144)</f>
        <v>4.32394366197183</v>
      </c>
      <c r="AE4144" s="1" t="str">
        <f aca="false">IFERROR(LEFT(C4144,FIND("-",C4144)-1),C4144)</f>
        <v>PF</v>
      </c>
      <c r="AF4144" s="1" t="str">
        <f aca="false">B4144&amp;"|"&amp;A4144</f>
        <v>Thomas Robinson|2016</v>
      </c>
      <c r="AG4144" s="1" t="n">
        <f aca="false">SUMPRODUCT(($A$2:$A$4670=A4144)*($Z$2:$Z$4670&gt;Z4144))+1</f>
        <v>295</v>
      </c>
    </row>
    <row r="4145" customFormat="false" ht="15" hidden="false" customHeight="false" outlineLevel="0" collapsed="false">
      <c r="A4145" s="1" t="n">
        <v>2016</v>
      </c>
      <c r="B4145" s="1" t="s">
        <v>799</v>
      </c>
      <c r="C4145" s="1" t="s">
        <v>105</v>
      </c>
      <c r="D4145" s="1" t="n">
        <v>31</v>
      </c>
      <c r="E4145" s="1" t="s">
        <v>110</v>
      </c>
      <c r="F4145" s="1" t="n">
        <v>36</v>
      </c>
      <c r="G4145" s="1" t="n">
        <v>2</v>
      </c>
      <c r="H4145" s="1" t="n">
        <v>579</v>
      </c>
      <c r="I4145" s="1" t="n">
        <v>81</v>
      </c>
      <c r="J4145" s="1" t="n">
        <v>155</v>
      </c>
      <c r="K4145" s="1" t="n">
        <v>0.523</v>
      </c>
      <c r="L4145" s="1" t="n">
        <v>0</v>
      </c>
      <c r="M4145" s="1" t="n">
        <v>2</v>
      </c>
      <c r="N4145" s="1" t="n">
        <v>0</v>
      </c>
      <c r="O4145" s="1" t="n">
        <v>39</v>
      </c>
      <c r="P4145" s="1" t="n">
        <v>48</v>
      </c>
      <c r="Q4145" s="1" t="n">
        <v>0.813</v>
      </c>
      <c r="R4145" s="1" t="n">
        <v>45</v>
      </c>
      <c r="S4145" s="1" t="n">
        <v>75</v>
      </c>
      <c r="T4145" s="1" t="n">
        <v>120</v>
      </c>
      <c r="U4145" s="1" t="n">
        <v>30</v>
      </c>
      <c r="V4145" s="1" t="n">
        <v>20</v>
      </c>
      <c r="W4145" s="1" t="n">
        <v>12</v>
      </c>
      <c r="X4145" s="1" t="n">
        <v>24</v>
      </c>
      <c r="Y4145" s="1" t="n">
        <v>71</v>
      </c>
      <c r="Z4145" s="1" t="n">
        <v>201</v>
      </c>
      <c r="AA4145" s="1" t="n">
        <v>13.7</v>
      </c>
      <c r="AB4145" s="1" t="n">
        <v>0.571</v>
      </c>
      <c r="AC4145" s="1" t="n">
        <v>1.7</v>
      </c>
      <c r="AD4145" s="1" t="n">
        <f aca="false">IF(F4145=0,0,Z4145/F4145)</f>
        <v>5.58333333333333</v>
      </c>
      <c r="AE4145" s="1" t="str">
        <f aca="false">IFERROR(LEFT(C4145,FIND("-",C4145)-1),C4145)</f>
        <v>C</v>
      </c>
      <c r="AF4145" s="1" t="str">
        <f aca="false">B4145&amp;"|"&amp;A4145</f>
        <v>Tiago Splitter|2016</v>
      </c>
      <c r="AG4145" s="1" t="n">
        <f aca="false">SUMPRODUCT(($A$2:$A$4670=A4145)*($Z$2:$Z$4670&gt;Z4145))+1</f>
        <v>337</v>
      </c>
    </row>
    <row r="4146" customFormat="false" ht="15" hidden="false" customHeight="false" outlineLevel="0" collapsed="false">
      <c r="A4146" s="1" t="n">
        <v>2016</v>
      </c>
      <c r="B4146" s="1" t="s">
        <v>1195</v>
      </c>
      <c r="C4146" s="1" t="s">
        <v>105</v>
      </c>
      <c r="D4146" s="1" t="n">
        <v>26</v>
      </c>
      <c r="E4146" s="1" t="s">
        <v>149</v>
      </c>
      <c r="F4146" s="1" t="n">
        <v>12</v>
      </c>
      <c r="G4146" s="1" t="n">
        <v>0</v>
      </c>
      <c r="H4146" s="1" t="n">
        <v>82</v>
      </c>
      <c r="I4146" s="1" t="n">
        <v>11</v>
      </c>
      <c r="J4146" s="1" t="n">
        <v>25</v>
      </c>
      <c r="K4146" s="1" t="n">
        <v>0.44</v>
      </c>
      <c r="L4146" s="1" t="n">
        <v>0</v>
      </c>
      <c r="M4146" s="1" t="n">
        <v>2</v>
      </c>
      <c r="N4146" s="1" t="n">
        <v>0</v>
      </c>
      <c r="O4146" s="1" t="n">
        <v>2</v>
      </c>
      <c r="P4146" s="1" t="n">
        <v>2</v>
      </c>
      <c r="Q4146" s="1" t="n">
        <v>1</v>
      </c>
      <c r="R4146" s="1" t="n">
        <v>6</v>
      </c>
      <c r="S4146" s="1" t="n">
        <v>9</v>
      </c>
      <c r="T4146" s="1" t="n">
        <v>15</v>
      </c>
      <c r="U4146" s="1" t="n">
        <v>2</v>
      </c>
      <c r="V4146" s="1" t="n">
        <v>1</v>
      </c>
      <c r="W4146" s="1" t="n">
        <v>2</v>
      </c>
      <c r="X4146" s="1" t="n">
        <v>8</v>
      </c>
      <c r="Y4146" s="1" t="n">
        <v>19</v>
      </c>
      <c r="Z4146" s="1" t="n">
        <v>24</v>
      </c>
      <c r="AA4146" s="1" t="n">
        <v>3.5</v>
      </c>
      <c r="AB4146" s="1" t="n">
        <v>0.464</v>
      </c>
      <c r="AC4146" s="1" t="n">
        <v>-0.1</v>
      </c>
      <c r="AD4146" s="1" t="n">
        <f aca="false">IF(F4146=0,0,Z4146/F4146)</f>
        <v>2</v>
      </c>
      <c r="AE4146" s="1" t="str">
        <f aca="false">IFERROR(LEFT(C4146,FIND("-",C4146)-1),C4146)</f>
        <v>C</v>
      </c>
      <c r="AF4146" s="1" t="str">
        <f aca="false">B4146&amp;"|"&amp;A4146</f>
        <v>Tibor Pleiss|2016</v>
      </c>
      <c r="AG4146" s="1" t="n">
        <f aca="false">SUMPRODUCT(($A$2:$A$4670=A4146)*($Z$2:$Z$4670&gt;Z4146))+1</f>
        <v>437</v>
      </c>
    </row>
    <row r="4147" customFormat="false" ht="15" hidden="false" customHeight="false" outlineLevel="0" collapsed="false">
      <c r="A4147" s="1" t="n">
        <v>2016</v>
      </c>
      <c r="B4147" s="1" t="s">
        <v>565</v>
      </c>
      <c r="C4147" s="1" t="s">
        <v>105</v>
      </c>
      <c r="D4147" s="1" t="n">
        <v>39</v>
      </c>
      <c r="E4147" s="1" t="s">
        <v>194</v>
      </c>
      <c r="F4147" s="1" t="n">
        <v>61</v>
      </c>
      <c r="G4147" s="1" t="n">
        <v>60</v>
      </c>
      <c r="H4147" s="1" t="n">
        <v>1536</v>
      </c>
      <c r="I4147" s="1" t="n">
        <v>215</v>
      </c>
      <c r="J4147" s="1" t="n">
        <v>441</v>
      </c>
      <c r="K4147" s="1" t="n">
        <v>0.488</v>
      </c>
      <c r="L4147" s="1" t="n">
        <v>0</v>
      </c>
      <c r="M4147" s="1" t="n">
        <v>2</v>
      </c>
      <c r="N4147" s="1" t="n">
        <v>0</v>
      </c>
      <c r="O4147" s="1" t="n">
        <v>92</v>
      </c>
      <c r="P4147" s="1" t="n">
        <v>131</v>
      </c>
      <c r="Q4147" s="1" t="n">
        <v>0.702</v>
      </c>
      <c r="R4147" s="1" t="n">
        <v>115</v>
      </c>
      <c r="S4147" s="1" t="n">
        <v>332</v>
      </c>
      <c r="T4147" s="1" t="n">
        <v>447</v>
      </c>
      <c r="U4147" s="1" t="n">
        <v>163</v>
      </c>
      <c r="V4147" s="1" t="n">
        <v>47</v>
      </c>
      <c r="W4147" s="1" t="n">
        <v>78</v>
      </c>
      <c r="X4147" s="1" t="n">
        <v>90</v>
      </c>
      <c r="Y4147" s="1" t="n">
        <v>125</v>
      </c>
      <c r="Z4147" s="1" t="n">
        <v>522</v>
      </c>
      <c r="AA4147" s="1" t="n">
        <v>16.9</v>
      </c>
      <c r="AB4147" s="1" t="n">
        <v>0.523</v>
      </c>
      <c r="AC4147" s="1" t="n">
        <v>5.2</v>
      </c>
      <c r="AD4147" s="1" t="n">
        <f aca="false">IF(F4147=0,0,Z4147/F4147)</f>
        <v>8.55737704918033</v>
      </c>
      <c r="AE4147" s="1" t="str">
        <f aca="false">IFERROR(LEFT(C4147,FIND("-",C4147)-1),C4147)</f>
        <v>C</v>
      </c>
      <c r="AF4147" s="1" t="str">
        <f aca="false">B4147&amp;"|"&amp;A4147</f>
        <v>Tim Duncan|2016</v>
      </c>
      <c r="AG4147" s="1" t="n">
        <f aca="false">SUMPRODUCT(($A$2:$A$4670=A4147)*($Z$2:$Z$4670&gt;Z4147))+1</f>
        <v>202</v>
      </c>
    </row>
    <row r="4148" customFormat="false" ht="15" hidden="false" customHeight="false" outlineLevel="0" collapsed="false">
      <c r="A4148" s="1" t="n">
        <v>2016</v>
      </c>
      <c r="B4148" s="1" t="s">
        <v>1122</v>
      </c>
      <c r="C4148" s="1" t="s">
        <v>102</v>
      </c>
      <c r="D4148" s="1" t="n">
        <v>25</v>
      </c>
      <c r="E4148" s="1" t="s">
        <v>115</v>
      </c>
      <c r="F4148" s="1" t="n">
        <v>51</v>
      </c>
      <c r="G4148" s="1" t="n">
        <v>2</v>
      </c>
      <c r="H4148" s="1" t="n">
        <v>741</v>
      </c>
      <c r="I4148" s="1" t="n">
        <v>96</v>
      </c>
      <c r="J4148" s="1" t="n">
        <v>229</v>
      </c>
      <c r="K4148" s="1" t="n">
        <v>0.419</v>
      </c>
      <c r="L4148" s="1" t="n">
        <v>16</v>
      </c>
      <c r="M4148" s="1" t="n">
        <v>48</v>
      </c>
      <c r="N4148" s="1" t="n">
        <v>0.333</v>
      </c>
      <c r="O4148" s="1" t="n">
        <v>53</v>
      </c>
      <c r="P4148" s="1" t="n">
        <v>74</v>
      </c>
      <c r="Q4148" s="1" t="n">
        <v>0.716</v>
      </c>
      <c r="R4148" s="1" t="n">
        <v>26</v>
      </c>
      <c r="S4148" s="1" t="n">
        <v>84</v>
      </c>
      <c r="T4148" s="1" t="n">
        <v>110</v>
      </c>
      <c r="U4148" s="1" t="n">
        <v>162</v>
      </c>
      <c r="V4148" s="1" t="n">
        <v>33</v>
      </c>
      <c r="W4148" s="1" t="n">
        <v>2</v>
      </c>
      <c r="X4148" s="1" t="n">
        <v>65</v>
      </c>
      <c r="Y4148" s="1" t="n">
        <v>73</v>
      </c>
      <c r="Z4148" s="1" t="n">
        <v>261</v>
      </c>
      <c r="AA4148" s="1" t="n">
        <v>13.9</v>
      </c>
      <c r="AB4148" s="1" t="n">
        <v>0.499</v>
      </c>
      <c r="AC4148" s="1" t="n">
        <v>1</v>
      </c>
      <c r="AD4148" s="1" t="n">
        <f aca="false">IF(F4148=0,0,Z4148/F4148)</f>
        <v>5.11764705882353</v>
      </c>
      <c r="AE4148" s="1" t="str">
        <f aca="false">IFERROR(LEFT(C4148,FIND("-",C4148)-1),C4148)</f>
        <v>PG</v>
      </c>
      <c r="AF4148" s="1" t="str">
        <f aca="false">B4148&amp;"|"&amp;A4148</f>
        <v>Tim Frazier|2016</v>
      </c>
      <c r="AG4148" s="1" t="n">
        <f aca="false">SUMPRODUCT(($A$2:$A$4670=A4148)*($Z$2:$Z$4670&gt;Z4148))+1</f>
        <v>313</v>
      </c>
    </row>
    <row r="4149" customFormat="false" ht="15" hidden="false" customHeight="false" outlineLevel="0" collapsed="false">
      <c r="A4149" s="1" t="n">
        <v>2016</v>
      </c>
      <c r="B4149" s="1" t="s">
        <v>1037</v>
      </c>
      <c r="C4149" s="1" t="s">
        <v>128</v>
      </c>
      <c r="D4149" s="1" t="n">
        <v>23</v>
      </c>
      <c r="E4149" s="1" t="s">
        <v>110</v>
      </c>
      <c r="F4149" s="1" t="n">
        <v>51</v>
      </c>
      <c r="G4149" s="1" t="n">
        <v>1</v>
      </c>
      <c r="H4149" s="1" t="n">
        <v>864</v>
      </c>
      <c r="I4149" s="1" t="n">
        <v>114</v>
      </c>
      <c r="J4149" s="1" t="n">
        <v>265</v>
      </c>
      <c r="K4149" s="1" t="n">
        <v>0.43</v>
      </c>
      <c r="L4149" s="1" t="n">
        <v>48</v>
      </c>
      <c r="M4149" s="1" t="n">
        <v>142</v>
      </c>
      <c r="N4149" s="1" t="n">
        <v>0.338</v>
      </c>
      <c r="O4149" s="1" t="n">
        <v>50</v>
      </c>
      <c r="P4149" s="1" t="n">
        <v>56</v>
      </c>
      <c r="Q4149" s="1" t="n">
        <v>0.893</v>
      </c>
      <c r="R4149" s="1" t="n">
        <v>7</v>
      </c>
      <c r="S4149" s="1" t="n">
        <v>79</v>
      </c>
      <c r="T4149" s="1" t="n">
        <v>86</v>
      </c>
      <c r="U4149" s="1" t="n">
        <v>51</v>
      </c>
      <c r="V4149" s="1" t="n">
        <v>21</v>
      </c>
      <c r="W4149" s="1" t="n">
        <v>7</v>
      </c>
      <c r="X4149" s="1" t="n">
        <v>23</v>
      </c>
      <c r="Y4149" s="1" t="n">
        <v>48</v>
      </c>
      <c r="Z4149" s="1" t="n">
        <v>326</v>
      </c>
      <c r="AA4149" s="1" t="n">
        <v>11.7</v>
      </c>
      <c r="AB4149" s="1" t="n">
        <v>0.563</v>
      </c>
      <c r="AC4149" s="1" t="n">
        <v>1.9</v>
      </c>
      <c r="AD4149" s="1" t="n">
        <f aca="false">IF(F4149=0,0,Z4149/F4149)</f>
        <v>6.3921568627451</v>
      </c>
      <c r="AE4149" s="1" t="str">
        <f aca="false">IFERROR(LEFT(C4149,FIND("-",C4149)-1),C4149)</f>
        <v>SG</v>
      </c>
      <c r="AF4149" s="1" t="str">
        <f aca="false">B4149&amp;"|"&amp;A4149</f>
        <v>Tim Hardaway|2016</v>
      </c>
      <c r="AG4149" s="1" t="n">
        <f aca="false">SUMPRODUCT(($A$2:$A$4670=A4149)*($Z$2:$Z$4670&gt;Z4149))+1</f>
        <v>285</v>
      </c>
    </row>
    <row r="4150" customFormat="false" ht="15" hidden="false" customHeight="false" outlineLevel="0" collapsed="false">
      <c r="A4150" s="1" t="n">
        <v>2016</v>
      </c>
      <c r="B4150" s="1" t="s">
        <v>800</v>
      </c>
      <c r="C4150" s="1" t="s">
        <v>105</v>
      </c>
      <c r="D4150" s="1" t="n">
        <v>29</v>
      </c>
      <c r="E4150" s="1" t="s">
        <v>135</v>
      </c>
      <c r="F4150" s="1" t="n">
        <v>76</v>
      </c>
      <c r="G4150" s="1" t="n">
        <v>48</v>
      </c>
      <c r="H4150" s="1" t="n">
        <v>1326</v>
      </c>
      <c r="I4150" s="1" t="n">
        <v>203</v>
      </c>
      <c r="J4150" s="1" t="n">
        <v>359</v>
      </c>
      <c r="K4150" s="1" t="n">
        <v>0.565</v>
      </c>
      <c r="L4150" s="1" t="n">
        <v>1</v>
      </c>
      <c r="M4150" s="1" t="n">
        <v>7</v>
      </c>
      <c r="N4150" s="1" t="n">
        <v>0.143</v>
      </c>
      <c r="O4150" s="1" t="n">
        <v>68</v>
      </c>
      <c r="P4150" s="1" t="n">
        <v>95</v>
      </c>
      <c r="Q4150" s="1" t="n">
        <v>0.716</v>
      </c>
      <c r="R4150" s="1" t="n">
        <v>110</v>
      </c>
      <c r="S4150" s="1" t="n">
        <v>227</v>
      </c>
      <c r="T4150" s="1" t="n">
        <v>337</v>
      </c>
      <c r="U4150" s="1" t="n">
        <v>33</v>
      </c>
      <c r="V4150" s="1" t="n">
        <v>22</v>
      </c>
      <c r="W4150" s="1" t="n">
        <v>57</v>
      </c>
      <c r="X4150" s="1" t="n">
        <v>71</v>
      </c>
      <c r="Y4150" s="1" t="n">
        <v>159</v>
      </c>
      <c r="Z4150" s="1" t="n">
        <v>475</v>
      </c>
      <c r="AA4150" s="1" t="n">
        <v>14.6</v>
      </c>
      <c r="AB4150" s="1" t="n">
        <v>0.593</v>
      </c>
      <c r="AC4150" s="1" t="n">
        <v>3.7</v>
      </c>
      <c r="AD4150" s="1" t="n">
        <f aca="false">IF(F4150=0,0,Z4150/F4150)</f>
        <v>6.25</v>
      </c>
      <c r="AE4150" s="1" t="str">
        <f aca="false">IFERROR(LEFT(C4150,FIND("-",C4150)-1),C4150)</f>
        <v>C</v>
      </c>
      <c r="AF4150" s="1" t="str">
        <f aca="false">B4150&amp;"|"&amp;A4150</f>
        <v>Timofey Mozgov|2016</v>
      </c>
      <c r="AG4150" s="1" t="n">
        <f aca="false">SUMPRODUCT(($A$2:$A$4670=A4150)*($Z$2:$Z$4670&gt;Z4150))+1</f>
        <v>225</v>
      </c>
    </row>
    <row r="4151" customFormat="false" ht="15" hidden="false" customHeight="false" outlineLevel="0" collapsed="false">
      <c r="A4151" s="1" t="n">
        <v>2016</v>
      </c>
      <c r="B4151" s="1" t="s">
        <v>882</v>
      </c>
      <c r="C4151" s="1" t="s">
        <v>92</v>
      </c>
      <c r="D4151" s="1" t="n">
        <v>23</v>
      </c>
      <c r="E4151" s="1" t="s">
        <v>115</v>
      </c>
      <c r="F4151" s="1" t="n">
        <v>76</v>
      </c>
      <c r="G4151" s="1" t="n">
        <v>74</v>
      </c>
      <c r="H4151" s="1" t="n">
        <v>2513</v>
      </c>
      <c r="I4151" s="1" t="n">
        <v>417</v>
      </c>
      <c r="J4151" s="1" t="n">
        <v>889</v>
      </c>
      <c r="K4151" s="1" t="n">
        <v>0.469</v>
      </c>
      <c r="L4151" s="1" t="n">
        <v>80</v>
      </c>
      <c r="M4151" s="1" t="n">
        <v>239</v>
      </c>
      <c r="N4151" s="1" t="n">
        <v>0.335</v>
      </c>
      <c r="O4151" s="1" t="n">
        <v>202</v>
      </c>
      <c r="P4151" s="1" t="n">
        <v>243</v>
      </c>
      <c r="Q4151" s="1" t="n">
        <v>0.831</v>
      </c>
      <c r="R4151" s="1" t="n">
        <v>96</v>
      </c>
      <c r="S4151" s="1" t="n">
        <v>414</v>
      </c>
      <c r="T4151" s="1" t="n">
        <v>510</v>
      </c>
      <c r="U4151" s="1" t="n">
        <v>169</v>
      </c>
      <c r="V4151" s="1" t="n">
        <v>65</v>
      </c>
      <c r="W4151" s="1" t="n">
        <v>40</v>
      </c>
      <c r="X4151" s="1" t="n">
        <v>108</v>
      </c>
      <c r="Y4151" s="1" t="n">
        <v>153</v>
      </c>
      <c r="Z4151" s="1" t="n">
        <v>1116</v>
      </c>
      <c r="AA4151" s="1" t="n">
        <v>16.2</v>
      </c>
      <c r="AB4151" s="1" t="n">
        <v>0.56</v>
      </c>
      <c r="AC4151" s="1" t="n">
        <v>6.6</v>
      </c>
      <c r="AD4151" s="1" t="n">
        <f aca="false">IF(F4151=0,0,Z4151/F4151)</f>
        <v>14.6842105263158</v>
      </c>
      <c r="AE4151" s="1" t="str">
        <f aca="false">IFERROR(LEFT(C4151,FIND("-",C4151)-1),C4151)</f>
        <v>PF</v>
      </c>
      <c r="AF4151" s="1" t="str">
        <f aca="false">B4151&amp;"|"&amp;A4151</f>
        <v>Tobias Harris|2016</v>
      </c>
      <c r="AG4151" s="1" t="n">
        <f aca="false">SUMPRODUCT(($A$2:$A$4670=A4151)*($Z$2:$Z$4670&gt;Z4151))+1</f>
        <v>54</v>
      </c>
    </row>
    <row r="4152" customFormat="false" ht="15" hidden="false" customHeight="false" outlineLevel="0" collapsed="false">
      <c r="A4152" s="1" t="n">
        <v>2016</v>
      </c>
      <c r="B4152" s="1" t="s">
        <v>730</v>
      </c>
      <c r="C4152" s="1" t="s">
        <v>102</v>
      </c>
      <c r="D4152" s="1" t="n">
        <v>29</v>
      </c>
      <c r="E4152" s="1" t="s">
        <v>969</v>
      </c>
      <c r="F4152" s="1" t="n">
        <v>61</v>
      </c>
      <c r="G4152" s="1" t="n">
        <v>18</v>
      </c>
      <c r="H4152" s="1" t="n">
        <v>1262</v>
      </c>
      <c r="I4152" s="1" t="n">
        <v>183</v>
      </c>
      <c r="J4152" s="1" t="n">
        <v>445</v>
      </c>
      <c r="K4152" s="1" t="n">
        <v>0.411</v>
      </c>
      <c r="L4152" s="1" t="n">
        <v>81</v>
      </c>
      <c r="M4152" s="1" t="n">
        <v>203</v>
      </c>
      <c r="N4152" s="1" t="n">
        <v>0.399</v>
      </c>
      <c r="O4152" s="1" t="n">
        <v>84</v>
      </c>
      <c r="P4152" s="1" t="n">
        <v>99</v>
      </c>
      <c r="Q4152" s="1" t="n">
        <v>0.848</v>
      </c>
      <c r="R4152" s="1" t="n">
        <v>25</v>
      </c>
      <c r="S4152" s="1" t="n">
        <v>118</v>
      </c>
      <c r="T4152" s="1" t="n">
        <v>143</v>
      </c>
      <c r="U4152" s="1" t="n">
        <v>157</v>
      </c>
      <c r="V4152" s="1" t="n">
        <v>70</v>
      </c>
      <c r="W4152" s="1" t="n">
        <v>5</v>
      </c>
      <c r="X4152" s="1" t="n">
        <v>64</v>
      </c>
      <c r="Y4152" s="1" t="n">
        <v>131</v>
      </c>
      <c r="Z4152" s="1" t="n">
        <v>531</v>
      </c>
      <c r="AA4152" s="1" t="n">
        <v>14.7</v>
      </c>
      <c r="AB4152" s="1" t="n">
        <v>0.543</v>
      </c>
      <c r="AC4152" s="1" t="n">
        <v>2.5</v>
      </c>
      <c r="AD4152" s="1" t="n">
        <f aca="false">IF(F4152=0,0,Z4152/F4152)</f>
        <v>8.70491803278689</v>
      </c>
      <c r="AE4152" s="1" t="str">
        <f aca="false">IFERROR(LEFT(C4152,FIND("-",C4152)-1),C4152)</f>
        <v>PG</v>
      </c>
      <c r="AF4152" s="1" t="str">
        <f aca="false">B4152&amp;"|"&amp;A4152</f>
        <v>Toney Douglas|2016</v>
      </c>
      <c r="AG4152" s="1" t="n">
        <f aca="false">SUMPRODUCT(($A$2:$A$4670=A4152)*($Z$2:$Z$4670&gt;Z4152))+1</f>
        <v>196</v>
      </c>
    </row>
    <row r="4153" customFormat="false" ht="15" hidden="false" customHeight="false" outlineLevel="0" collapsed="false">
      <c r="A4153" s="1" t="n">
        <v>2016</v>
      </c>
      <c r="B4153" s="1" t="s">
        <v>567</v>
      </c>
      <c r="C4153" s="1" t="s">
        <v>128</v>
      </c>
      <c r="D4153" s="1" t="n">
        <v>34</v>
      </c>
      <c r="E4153" s="1" t="s">
        <v>140</v>
      </c>
      <c r="F4153" s="1" t="n">
        <v>64</v>
      </c>
      <c r="G4153" s="1" t="n">
        <v>57</v>
      </c>
      <c r="H4153" s="1" t="n">
        <v>1620</v>
      </c>
      <c r="I4153" s="1" t="n">
        <v>215</v>
      </c>
      <c r="J4153" s="1" t="n">
        <v>469</v>
      </c>
      <c r="K4153" s="1" t="n">
        <v>0.458</v>
      </c>
      <c r="L4153" s="1" t="n">
        <v>15</v>
      </c>
      <c r="M4153" s="1" t="n">
        <v>42</v>
      </c>
      <c r="N4153" s="1" t="n">
        <v>0.357</v>
      </c>
      <c r="O4153" s="1" t="n">
        <v>90</v>
      </c>
      <c r="P4153" s="1" t="n">
        <v>138</v>
      </c>
      <c r="Q4153" s="1" t="n">
        <v>0.652</v>
      </c>
      <c r="R4153" s="1" t="n">
        <v>104</v>
      </c>
      <c r="S4153" s="1" t="n">
        <v>192</v>
      </c>
      <c r="T4153" s="1" t="n">
        <v>296</v>
      </c>
      <c r="U4153" s="1" t="n">
        <v>70</v>
      </c>
      <c r="V4153" s="1" t="n">
        <v>110</v>
      </c>
      <c r="W4153" s="1" t="n">
        <v>18</v>
      </c>
      <c r="X4153" s="1" t="n">
        <v>78</v>
      </c>
      <c r="Y4153" s="1" t="n">
        <v>175</v>
      </c>
      <c r="Z4153" s="1" t="n">
        <v>535</v>
      </c>
      <c r="AA4153" s="1" t="n">
        <v>12.9</v>
      </c>
      <c r="AB4153" s="1" t="n">
        <v>0.505</v>
      </c>
      <c r="AC4153" s="1" t="n">
        <v>2.4</v>
      </c>
      <c r="AD4153" s="1" t="n">
        <f aca="false">IF(F4153=0,0,Z4153/F4153)</f>
        <v>8.359375</v>
      </c>
      <c r="AE4153" s="1" t="str">
        <f aca="false">IFERROR(LEFT(C4153,FIND("-",C4153)-1),C4153)</f>
        <v>SG</v>
      </c>
      <c r="AF4153" s="1" t="str">
        <f aca="false">B4153&amp;"|"&amp;A4153</f>
        <v>Tony Allen|2016</v>
      </c>
      <c r="AG4153" s="1" t="n">
        <f aca="false">SUMPRODUCT(($A$2:$A$4670=A4153)*($Z$2:$Z$4670&gt;Z4153))+1</f>
        <v>195</v>
      </c>
    </row>
    <row r="4154" customFormat="false" ht="15" hidden="false" customHeight="false" outlineLevel="0" collapsed="false">
      <c r="A4154" s="1" t="n">
        <v>2016</v>
      </c>
      <c r="B4154" s="1" t="s">
        <v>568</v>
      </c>
      <c r="C4154" s="1" t="s">
        <v>102</v>
      </c>
      <c r="D4154" s="1" t="n">
        <v>33</v>
      </c>
      <c r="E4154" s="1" t="s">
        <v>194</v>
      </c>
      <c r="F4154" s="1" t="n">
        <v>72</v>
      </c>
      <c r="G4154" s="1" t="n">
        <v>72</v>
      </c>
      <c r="H4154" s="1" t="n">
        <v>1980</v>
      </c>
      <c r="I4154" s="1" t="n">
        <v>350</v>
      </c>
      <c r="J4154" s="1" t="n">
        <v>710</v>
      </c>
      <c r="K4154" s="1" t="n">
        <v>0.493</v>
      </c>
      <c r="L4154" s="1" t="n">
        <v>27</v>
      </c>
      <c r="M4154" s="1" t="n">
        <v>65</v>
      </c>
      <c r="N4154" s="1" t="n">
        <v>0.415</v>
      </c>
      <c r="O4154" s="1" t="n">
        <v>130</v>
      </c>
      <c r="P4154" s="1" t="n">
        <v>171</v>
      </c>
      <c r="Q4154" s="1" t="n">
        <v>0.76</v>
      </c>
      <c r="R4154" s="1" t="n">
        <v>17</v>
      </c>
      <c r="S4154" s="1" t="n">
        <v>159</v>
      </c>
      <c r="T4154" s="1" t="n">
        <v>176</v>
      </c>
      <c r="U4154" s="1" t="n">
        <v>379</v>
      </c>
      <c r="V4154" s="1" t="n">
        <v>54</v>
      </c>
      <c r="W4154" s="1" t="n">
        <v>11</v>
      </c>
      <c r="X4154" s="1" t="n">
        <v>131</v>
      </c>
      <c r="Y4154" s="1" t="n">
        <v>114</v>
      </c>
      <c r="Z4154" s="1" t="n">
        <v>857</v>
      </c>
      <c r="AA4154" s="1" t="n">
        <v>16.2</v>
      </c>
      <c r="AB4154" s="1" t="n">
        <v>0.546</v>
      </c>
      <c r="AC4154" s="1" t="n">
        <v>5.8</v>
      </c>
      <c r="AD4154" s="1" t="n">
        <f aca="false">IF(F4154=0,0,Z4154/F4154)</f>
        <v>11.9027777777778</v>
      </c>
      <c r="AE4154" s="1" t="str">
        <f aca="false">IFERROR(LEFT(C4154,FIND("-",C4154)-1),C4154)</f>
        <v>PG</v>
      </c>
      <c r="AF4154" s="1" t="str">
        <f aca="false">B4154&amp;"|"&amp;A4154</f>
        <v>Tony Parker|2016</v>
      </c>
      <c r="AG4154" s="1" t="n">
        <f aca="false">SUMPRODUCT(($A$2:$A$4670=A4154)*($Z$2:$Z$4670&gt;Z4154))+1</f>
        <v>106</v>
      </c>
    </row>
    <row r="4155" customFormat="false" ht="15" hidden="false" customHeight="false" outlineLevel="0" collapsed="false">
      <c r="A4155" s="1" t="n">
        <v>2016</v>
      </c>
      <c r="B4155" s="1" t="s">
        <v>1039</v>
      </c>
      <c r="C4155" s="1" t="s">
        <v>123</v>
      </c>
      <c r="D4155" s="1" t="n">
        <v>24</v>
      </c>
      <c r="E4155" s="1" t="s">
        <v>106</v>
      </c>
      <c r="F4155" s="1" t="n">
        <v>64</v>
      </c>
      <c r="G4155" s="1" t="n">
        <v>33</v>
      </c>
      <c r="H4155" s="1" t="n">
        <v>1301</v>
      </c>
      <c r="I4155" s="1" t="n">
        <v>126</v>
      </c>
      <c r="J4155" s="1" t="n">
        <v>339</v>
      </c>
      <c r="K4155" s="1" t="n">
        <v>0.372</v>
      </c>
      <c r="L4155" s="1" t="n">
        <v>56</v>
      </c>
      <c r="M4155" s="1" t="n">
        <v>155</v>
      </c>
      <c r="N4155" s="1" t="n">
        <v>0.361</v>
      </c>
      <c r="O4155" s="1" t="n">
        <v>30</v>
      </c>
      <c r="P4155" s="1" t="n">
        <v>33</v>
      </c>
      <c r="Q4155" s="1" t="n">
        <v>0.909</v>
      </c>
      <c r="R4155" s="1" t="n">
        <v>19</v>
      </c>
      <c r="S4155" s="1" t="n">
        <v>180</v>
      </c>
      <c r="T4155" s="1" t="n">
        <v>199</v>
      </c>
      <c r="U4155" s="1" t="n">
        <v>63</v>
      </c>
      <c r="V4155" s="1" t="n">
        <v>16</v>
      </c>
      <c r="W4155" s="1" t="n">
        <v>17</v>
      </c>
      <c r="X4155" s="1" t="n">
        <v>52</v>
      </c>
      <c r="Y4155" s="1" t="n">
        <v>100</v>
      </c>
      <c r="Z4155" s="1" t="n">
        <v>338</v>
      </c>
      <c r="AA4155" s="1" t="n">
        <v>6.4</v>
      </c>
      <c r="AB4155" s="1" t="n">
        <v>0.478</v>
      </c>
      <c r="AC4155" s="1" t="n">
        <v>0.4</v>
      </c>
      <c r="AD4155" s="1" t="n">
        <f aca="false">IF(F4155=0,0,Z4155/F4155)</f>
        <v>5.28125</v>
      </c>
      <c r="AE4155" s="1" t="str">
        <f aca="false">IFERROR(LEFT(C4155,FIND("-",C4155)-1),C4155)</f>
        <v>SF</v>
      </c>
      <c r="AF4155" s="1" t="str">
        <f aca="false">B4155&amp;"|"&amp;A4155</f>
        <v>Tony Snell|2016</v>
      </c>
      <c r="AG4155" s="1" t="n">
        <f aca="false">SUMPRODUCT(($A$2:$A$4670=A4155)*($Z$2:$Z$4670&gt;Z4155))+1</f>
        <v>276</v>
      </c>
    </row>
    <row r="4156" customFormat="false" ht="15" hidden="false" customHeight="false" outlineLevel="0" collapsed="false">
      <c r="A4156" s="1" t="n">
        <v>2016</v>
      </c>
      <c r="B4156" s="1" t="s">
        <v>961</v>
      </c>
      <c r="C4156" s="1" t="s">
        <v>102</v>
      </c>
      <c r="D4156" s="1" t="n">
        <v>22</v>
      </c>
      <c r="E4156" s="1" t="s">
        <v>142</v>
      </c>
      <c r="F4156" s="1" t="n">
        <v>8</v>
      </c>
      <c r="G4156" s="1" t="n">
        <v>3</v>
      </c>
      <c r="H4156" s="1" t="n">
        <v>144</v>
      </c>
      <c r="I4156" s="1" t="n">
        <v>22</v>
      </c>
      <c r="J4156" s="1" t="n">
        <v>65</v>
      </c>
      <c r="K4156" s="1" t="n">
        <v>0.338</v>
      </c>
      <c r="L4156" s="1" t="n">
        <v>3</v>
      </c>
      <c r="M4156" s="1" t="n">
        <v>17</v>
      </c>
      <c r="N4156" s="1" t="n">
        <v>0.176</v>
      </c>
      <c r="O4156" s="1" t="n">
        <v>20</v>
      </c>
      <c r="P4156" s="1" t="n">
        <v>37</v>
      </c>
      <c r="Q4156" s="1" t="n">
        <v>0.541</v>
      </c>
      <c r="R4156" s="1" t="n">
        <v>2</v>
      </c>
      <c r="S4156" s="1" t="n">
        <v>19</v>
      </c>
      <c r="T4156" s="1" t="n">
        <v>21</v>
      </c>
      <c r="U4156" s="1" t="n">
        <v>20</v>
      </c>
      <c r="V4156" s="1" t="n">
        <v>3</v>
      </c>
      <c r="W4156" s="1" t="n">
        <v>0</v>
      </c>
      <c r="X4156" s="1" t="n">
        <v>29</v>
      </c>
      <c r="Y4156" s="1" t="n">
        <v>11</v>
      </c>
      <c r="Z4156" s="1" t="n">
        <v>67</v>
      </c>
      <c r="AA4156" s="1" t="n">
        <v>1.8</v>
      </c>
      <c r="AB4156" s="1" t="n">
        <v>0.412</v>
      </c>
      <c r="AC4156" s="1" t="n">
        <v>-0.8</v>
      </c>
      <c r="AD4156" s="1" t="n">
        <f aca="false">IF(F4156=0,0,Z4156/F4156)</f>
        <v>8.375</v>
      </c>
      <c r="AE4156" s="1" t="str">
        <f aca="false">IFERROR(LEFT(C4156,FIND("-",C4156)-1),C4156)</f>
        <v>PG</v>
      </c>
      <c r="AF4156" s="1" t="str">
        <f aca="false">B4156&amp;"|"&amp;A4156</f>
        <v>Tony Wroten|2016</v>
      </c>
      <c r="AG4156" s="1" t="n">
        <f aca="false">SUMPRODUCT(($A$2:$A$4670=A4156)*($Z$2:$Z$4670&gt;Z4156))+1</f>
        <v>407</v>
      </c>
    </row>
    <row r="4157" customFormat="false" ht="15" hidden="false" customHeight="false" outlineLevel="0" collapsed="false">
      <c r="A4157" s="1" t="n">
        <v>2016</v>
      </c>
      <c r="B4157" s="1" t="s">
        <v>573</v>
      </c>
      <c r="C4157" s="1" t="s">
        <v>123</v>
      </c>
      <c r="D4157" s="1" t="n">
        <v>30</v>
      </c>
      <c r="E4157" s="1" t="s">
        <v>103</v>
      </c>
      <c r="F4157" s="1" t="n">
        <v>81</v>
      </c>
      <c r="G4157" s="1" t="n">
        <v>81</v>
      </c>
      <c r="H4157" s="1" t="n">
        <v>2859</v>
      </c>
      <c r="I4157" s="1" t="n">
        <v>357</v>
      </c>
      <c r="J4157" s="1" t="n">
        <v>859</v>
      </c>
      <c r="K4157" s="1" t="n">
        <v>0.416</v>
      </c>
      <c r="L4157" s="1" t="n">
        <v>185</v>
      </c>
      <c r="M4157" s="1" t="n">
        <v>499</v>
      </c>
      <c r="N4157" s="1" t="n">
        <v>0.371</v>
      </c>
      <c r="O4157" s="1" t="n">
        <v>126</v>
      </c>
      <c r="P4157" s="1" t="n">
        <v>161</v>
      </c>
      <c r="Q4157" s="1" t="n">
        <v>0.783</v>
      </c>
      <c r="R4157" s="1" t="n">
        <v>67</v>
      </c>
      <c r="S4157" s="1" t="n">
        <v>299</v>
      </c>
      <c r="T4157" s="1" t="n">
        <v>366</v>
      </c>
      <c r="U4157" s="1" t="n">
        <v>188</v>
      </c>
      <c r="V4157" s="1" t="n">
        <v>160</v>
      </c>
      <c r="W4157" s="1" t="n">
        <v>26</v>
      </c>
      <c r="X4157" s="1" t="n">
        <v>113</v>
      </c>
      <c r="Y4157" s="1" t="n">
        <v>177</v>
      </c>
      <c r="Z4157" s="1" t="n">
        <v>1025</v>
      </c>
      <c r="AA4157" s="1" t="n">
        <v>12.9</v>
      </c>
      <c r="AB4157" s="1" t="n">
        <v>0.551</v>
      </c>
      <c r="AC4157" s="1" t="n">
        <v>5.4</v>
      </c>
      <c r="AD4157" s="1" t="n">
        <f aca="false">IF(F4157=0,0,Z4157/F4157)</f>
        <v>12.6543209876543</v>
      </c>
      <c r="AE4157" s="1" t="str">
        <f aca="false">IFERROR(LEFT(C4157,FIND("-",C4157)-1),C4157)</f>
        <v>SF</v>
      </c>
      <c r="AF4157" s="1" t="str">
        <f aca="false">B4157&amp;"|"&amp;A4157</f>
        <v>Trevor Ariza|2016</v>
      </c>
      <c r="AG4157" s="1" t="n">
        <f aca="false">SUMPRODUCT(($A$2:$A$4670=A4157)*($Z$2:$Z$4670&gt;Z4157))+1</f>
        <v>72</v>
      </c>
    </row>
    <row r="4158" customFormat="false" ht="15" hidden="false" customHeight="false" outlineLevel="0" collapsed="false">
      <c r="A4158" s="1" t="n">
        <v>2016</v>
      </c>
      <c r="B4158" s="1" t="s">
        <v>801</v>
      </c>
      <c r="C4158" s="1" t="s">
        <v>92</v>
      </c>
      <c r="D4158" s="1" t="n">
        <v>28</v>
      </c>
      <c r="E4158" s="1" t="s">
        <v>149</v>
      </c>
      <c r="F4158" s="1" t="n">
        <v>79</v>
      </c>
      <c r="G4158" s="1" t="n">
        <v>2</v>
      </c>
      <c r="H4158" s="1" t="n">
        <v>1632</v>
      </c>
      <c r="I4158" s="1" t="n">
        <v>190</v>
      </c>
      <c r="J4158" s="1" t="n">
        <v>388</v>
      </c>
      <c r="K4158" s="1" t="n">
        <v>0.49</v>
      </c>
      <c r="L4158" s="1" t="n">
        <v>12</v>
      </c>
      <c r="M4158" s="1" t="n">
        <v>41</v>
      </c>
      <c r="N4158" s="1" t="n">
        <v>0.293</v>
      </c>
      <c r="O4158" s="1" t="n">
        <v>71</v>
      </c>
      <c r="P4158" s="1" t="n">
        <v>106</v>
      </c>
      <c r="Q4158" s="1" t="n">
        <v>0.67</v>
      </c>
      <c r="R4158" s="1" t="n">
        <v>166</v>
      </c>
      <c r="S4158" s="1" t="n">
        <v>286</v>
      </c>
      <c r="T4158" s="1" t="n">
        <v>452</v>
      </c>
      <c r="U4158" s="1" t="n">
        <v>84</v>
      </c>
      <c r="V4158" s="1" t="n">
        <v>59</v>
      </c>
      <c r="W4158" s="1" t="n">
        <v>41</v>
      </c>
      <c r="X4158" s="1" t="n">
        <v>81</v>
      </c>
      <c r="Y4158" s="1" t="n">
        <v>169</v>
      </c>
      <c r="Z4158" s="1" t="n">
        <v>463</v>
      </c>
      <c r="AA4158" s="1" t="n">
        <v>14.4</v>
      </c>
      <c r="AB4158" s="1" t="n">
        <v>0.533</v>
      </c>
      <c r="AC4158" s="1" t="n">
        <v>4.3</v>
      </c>
      <c r="AD4158" s="1" t="n">
        <f aca="false">IF(F4158=0,0,Z4158/F4158)</f>
        <v>5.86075949367089</v>
      </c>
      <c r="AE4158" s="1" t="str">
        <f aca="false">IFERROR(LEFT(C4158,FIND("-",C4158)-1),C4158)</f>
        <v>PF</v>
      </c>
      <c r="AF4158" s="1" t="str">
        <f aca="false">B4158&amp;"|"&amp;A4158</f>
        <v>Trevor Booker|2016</v>
      </c>
      <c r="AG4158" s="1" t="n">
        <f aca="false">SUMPRODUCT(($A$2:$A$4670=A4158)*($Z$2:$Z$4670&gt;Z4158))+1</f>
        <v>232</v>
      </c>
    </row>
    <row r="4159" customFormat="false" ht="15" hidden="false" customHeight="false" outlineLevel="0" collapsed="false">
      <c r="A4159" s="1" t="n">
        <v>2016</v>
      </c>
      <c r="B4159" s="1" t="s">
        <v>1041</v>
      </c>
      <c r="C4159" s="1" t="s">
        <v>102</v>
      </c>
      <c r="D4159" s="1" t="n">
        <v>23</v>
      </c>
      <c r="E4159" s="1" t="s">
        <v>149</v>
      </c>
      <c r="F4159" s="1" t="n">
        <v>64</v>
      </c>
      <c r="G4159" s="1" t="n">
        <v>0</v>
      </c>
      <c r="H4159" s="1" t="n">
        <v>1366</v>
      </c>
      <c r="I4159" s="1" t="n">
        <v>262</v>
      </c>
      <c r="J4159" s="1" t="n">
        <v>634</v>
      </c>
      <c r="K4159" s="1" t="n">
        <v>0.413</v>
      </c>
      <c r="L4159" s="1" t="n">
        <v>88</v>
      </c>
      <c r="M4159" s="1" t="n">
        <v>256</v>
      </c>
      <c r="N4159" s="1" t="n">
        <v>0.344</v>
      </c>
      <c r="O4159" s="1" t="n">
        <v>67</v>
      </c>
      <c r="P4159" s="1" t="n">
        <v>82</v>
      </c>
      <c r="Q4159" s="1" t="n">
        <v>0.817</v>
      </c>
      <c r="R4159" s="1" t="n">
        <v>18</v>
      </c>
      <c r="S4159" s="1" t="n">
        <v>94</v>
      </c>
      <c r="T4159" s="1" t="n">
        <v>112</v>
      </c>
      <c r="U4159" s="1" t="n">
        <v>148</v>
      </c>
      <c r="V4159" s="1" t="n">
        <v>35</v>
      </c>
      <c r="W4159" s="1" t="n">
        <v>6</v>
      </c>
      <c r="X4159" s="1" t="n">
        <v>80</v>
      </c>
      <c r="Y4159" s="1" t="n">
        <v>86</v>
      </c>
      <c r="Z4159" s="1" t="n">
        <v>679</v>
      </c>
      <c r="AA4159" s="1" t="n">
        <v>14</v>
      </c>
      <c r="AB4159" s="1" t="n">
        <v>0.507</v>
      </c>
      <c r="AC4159" s="1" t="n">
        <v>2.1</v>
      </c>
      <c r="AD4159" s="1" t="n">
        <f aca="false">IF(F4159=0,0,Z4159/F4159)</f>
        <v>10.609375</v>
      </c>
      <c r="AE4159" s="1" t="str">
        <f aca="false">IFERROR(LEFT(C4159,FIND("-",C4159)-1),C4159)</f>
        <v>PG</v>
      </c>
      <c r="AF4159" s="1" t="str">
        <f aca="false">B4159&amp;"|"&amp;A4159</f>
        <v>Trey Burke|2016</v>
      </c>
      <c r="AG4159" s="1" t="n">
        <f aca="false">SUMPRODUCT(($A$2:$A$4670=A4159)*($Z$2:$Z$4670&gt;Z4159))+1</f>
        <v>149</v>
      </c>
    </row>
    <row r="4160" customFormat="false" ht="15" hidden="false" customHeight="false" outlineLevel="0" collapsed="false">
      <c r="A4160" s="1" t="n">
        <v>2016</v>
      </c>
      <c r="B4160" s="1" t="s">
        <v>1196</v>
      </c>
      <c r="C4160" s="1" t="s">
        <v>92</v>
      </c>
      <c r="D4160" s="1" t="n">
        <v>20</v>
      </c>
      <c r="E4160" s="1" t="s">
        <v>149</v>
      </c>
      <c r="F4160" s="1" t="n">
        <v>80</v>
      </c>
      <c r="G4160" s="1" t="n">
        <v>33</v>
      </c>
      <c r="H4160" s="1" t="n">
        <v>1382</v>
      </c>
      <c r="I4160" s="1" t="n">
        <v>191</v>
      </c>
      <c r="J4160" s="1" t="n">
        <v>436</v>
      </c>
      <c r="K4160" s="1" t="n">
        <v>0.438</v>
      </c>
      <c r="L4160" s="1" t="n">
        <v>49</v>
      </c>
      <c r="M4160" s="1" t="n">
        <v>128</v>
      </c>
      <c r="N4160" s="1" t="n">
        <v>0.383</v>
      </c>
      <c r="O4160" s="1" t="n">
        <v>57</v>
      </c>
      <c r="P4160" s="1" t="n">
        <v>82</v>
      </c>
      <c r="Q4160" s="1" t="n">
        <v>0.695</v>
      </c>
      <c r="R4160" s="1" t="n">
        <v>59</v>
      </c>
      <c r="S4160" s="1" t="n">
        <v>240</v>
      </c>
      <c r="T4160" s="1" t="n">
        <v>299</v>
      </c>
      <c r="U4160" s="1" t="n">
        <v>59</v>
      </c>
      <c r="V4160" s="1" t="n">
        <v>26</v>
      </c>
      <c r="W4160" s="1" t="n">
        <v>18</v>
      </c>
      <c r="X4160" s="1" t="n">
        <v>65</v>
      </c>
      <c r="Y4160" s="1" t="n">
        <v>114</v>
      </c>
      <c r="Z4160" s="1" t="n">
        <v>488</v>
      </c>
      <c r="AA4160" s="1" t="n">
        <v>11.6</v>
      </c>
      <c r="AB4160" s="1" t="n">
        <v>0.517</v>
      </c>
      <c r="AC4160" s="1" t="n">
        <v>2.3</v>
      </c>
      <c r="AD4160" s="1" t="n">
        <f aca="false">IF(F4160=0,0,Z4160/F4160)</f>
        <v>6.1</v>
      </c>
      <c r="AE4160" s="1" t="str">
        <f aca="false">IFERROR(LEFT(C4160,FIND("-",C4160)-1),C4160)</f>
        <v>PF</v>
      </c>
      <c r="AF4160" s="1" t="str">
        <f aca="false">B4160&amp;"|"&amp;A4160</f>
        <v>Trey Lyles|2016</v>
      </c>
      <c r="AG4160" s="1" t="n">
        <f aca="false">SUMPRODUCT(($A$2:$A$4670=A4160)*($Z$2:$Z$4670&gt;Z4160))+1</f>
        <v>214</v>
      </c>
    </row>
    <row r="4161" customFormat="false" ht="15" hidden="false" customHeight="false" outlineLevel="0" collapsed="false">
      <c r="A4161" s="1" t="n">
        <v>2016</v>
      </c>
      <c r="B4161" s="1" t="s">
        <v>885</v>
      </c>
      <c r="C4161" s="1" t="s">
        <v>92</v>
      </c>
      <c r="D4161" s="1" t="n">
        <v>24</v>
      </c>
      <c r="E4161" s="1" t="s">
        <v>135</v>
      </c>
      <c r="F4161" s="1" t="n">
        <v>82</v>
      </c>
      <c r="G4161" s="1" t="n">
        <v>34</v>
      </c>
      <c r="H4161" s="1" t="n">
        <v>2269</v>
      </c>
      <c r="I4161" s="1" t="n">
        <v>247</v>
      </c>
      <c r="J4161" s="1" t="n">
        <v>420</v>
      </c>
      <c r="K4161" s="1" t="n">
        <v>0.588</v>
      </c>
      <c r="L4161" s="1" t="n">
        <v>0</v>
      </c>
      <c r="M4161" s="1" t="n">
        <v>0</v>
      </c>
      <c r="O4161" s="1" t="n">
        <v>149</v>
      </c>
      <c r="P4161" s="1" t="n">
        <v>242</v>
      </c>
      <c r="Q4161" s="1" t="n">
        <v>0.616</v>
      </c>
      <c r="R4161" s="1" t="n">
        <v>268</v>
      </c>
      <c r="S4161" s="1" t="n">
        <v>470</v>
      </c>
      <c r="T4161" s="1" t="n">
        <v>738</v>
      </c>
      <c r="U4161" s="1" t="n">
        <v>62</v>
      </c>
      <c r="V4161" s="1" t="n">
        <v>38</v>
      </c>
      <c r="W4161" s="1" t="n">
        <v>51</v>
      </c>
      <c r="X4161" s="1" t="n">
        <v>61</v>
      </c>
      <c r="Y4161" s="1" t="n">
        <v>202</v>
      </c>
      <c r="Z4161" s="1" t="n">
        <v>643</v>
      </c>
      <c r="AA4161" s="1" t="n">
        <v>15.9</v>
      </c>
      <c r="AB4161" s="1" t="n">
        <v>0.611</v>
      </c>
      <c r="AC4161" s="1" t="n">
        <v>8.7</v>
      </c>
      <c r="AD4161" s="1" t="n">
        <f aca="false">IF(F4161=0,0,Z4161/F4161)</f>
        <v>7.84146341463415</v>
      </c>
      <c r="AE4161" s="1" t="str">
        <f aca="false">IFERROR(LEFT(C4161,FIND("-",C4161)-1),C4161)</f>
        <v>PF</v>
      </c>
      <c r="AF4161" s="1" t="str">
        <f aca="false">B4161&amp;"|"&amp;A4161</f>
        <v>Tristan Thompson|2016</v>
      </c>
      <c r="AG4161" s="1" t="n">
        <f aca="false">SUMPRODUCT(($A$2:$A$4670=A4161)*($Z$2:$Z$4670&gt;Z4161))+1</f>
        <v>156</v>
      </c>
    </row>
    <row r="4162" customFormat="false" ht="15" hidden="false" customHeight="false" outlineLevel="0" collapsed="false">
      <c r="A4162" s="1" t="n">
        <v>2016</v>
      </c>
      <c r="B4162" s="1" t="s">
        <v>1042</v>
      </c>
      <c r="C4162" s="1" t="s">
        <v>128</v>
      </c>
      <c r="D4162" s="1" t="n">
        <v>24</v>
      </c>
      <c r="E4162" s="1" t="s">
        <v>1048</v>
      </c>
      <c r="F4162" s="1" t="n">
        <v>43</v>
      </c>
      <c r="G4162" s="1" t="n">
        <v>0</v>
      </c>
      <c r="H4162" s="1" t="n">
        <v>476</v>
      </c>
      <c r="I4162" s="1" t="n">
        <v>89</v>
      </c>
      <c r="J4162" s="1" t="n">
        <v>187</v>
      </c>
      <c r="K4162" s="1" t="n">
        <v>0.476</v>
      </c>
      <c r="L4162" s="1" t="n">
        <v>59</v>
      </c>
      <c r="M4162" s="1" t="n">
        <v>122</v>
      </c>
      <c r="N4162" s="1" t="n">
        <v>0.484</v>
      </c>
      <c r="O4162" s="1" t="n">
        <v>5</v>
      </c>
      <c r="P4162" s="1" t="n">
        <v>9</v>
      </c>
      <c r="Q4162" s="1" t="n">
        <v>0.556</v>
      </c>
      <c r="R4162" s="1" t="n">
        <v>7</v>
      </c>
      <c r="S4162" s="1" t="n">
        <v>50</v>
      </c>
      <c r="T4162" s="1" t="n">
        <v>57</v>
      </c>
      <c r="U4162" s="1" t="n">
        <v>21</v>
      </c>
      <c r="V4162" s="1" t="n">
        <v>11</v>
      </c>
      <c r="W4162" s="1" t="n">
        <v>3</v>
      </c>
      <c r="X4162" s="1" t="n">
        <v>24</v>
      </c>
      <c r="Y4162" s="1" t="n">
        <v>40</v>
      </c>
      <c r="Z4162" s="1" t="n">
        <v>242</v>
      </c>
      <c r="AA4162" s="1" t="n">
        <v>14.9</v>
      </c>
      <c r="AB4162" s="1" t="n">
        <v>0.634</v>
      </c>
      <c r="AC4162" s="1" t="n">
        <v>1.1</v>
      </c>
      <c r="AD4162" s="1" t="n">
        <f aca="false">IF(F4162=0,0,Z4162/F4162)</f>
        <v>5.62790697674419</v>
      </c>
      <c r="AE4162" s="1" t="str">
        <f aca="false">IFERROR(LEFT(C4162,FIND("-",C4162)-1),C4162)</f>
        <v>SG</v>
      </c>
      <c r="AF4162" s="1" t="str">
        <f aca="false">B4162&amp;"|"&amp;A4162</f>
        <v>Troy Daniels|2016</v>
      </c>
      <c r="AG4162" s="1" t="n">
        <f aca="false">SUMPRODUCT(($A$2:$A$4670=A4162)*($Z$2:$Z$4670&gt;Z4162))+1</f>
        <v>318</v>
      </c>
    </row>
    <row r="4163" customFormat="false" ht="15" hidden="false" customHeight="false" outlineLevel="0" collapsed="false">
      <c r="A4163" s="1" t="n">
        <v>2016</v>
      </c>
      <c r="B4163" s="1" t="s">
        <v>732</v>
      </c>
      <c r="C4163" s="1" t="s">
        <v>102</v>
      </c>
      <c r="D4163" s="1" t="n">
        <v>28</v>
      </c>
      <c r="E4163" s="1" t="s">
        <v>115</v>
      </c>
      <c r="F4163" s="1" t="n">
        <v>66</v>
      </c>
      <c r="G4163" s="1" t="n">
        <v>13</v>
      </c>
      <c r="H4163" s="1" t="n">
        <v>1411</v>
      </c>
      <c r="I4163" s="1" t="n">
        <v>139</v>
      </c>
      <c r="J4163" s="1" t="n">
        <v>354</v>
      </c>
      <c r="K4163" s="1" t="n">
        <v>0.393</v>
      </c>
      <c r="L4163" s="1" t="n">
        <v>36</v>
      </c>
      <c r="M4163" s="1" t="n">
        <v>108</v>
      </c>
      <c r="N4163" s="1" t="n">
        <v>0.333</v>
      </c>
      <c r="O4163" s="1" t="n">
        <v>59</v>
      </c>
      <c r="P4163" s="1" t="n">
        <v>86</v>
      </c>
      <c r="Q4163" s="1" t="n">
        <v>0.686</v>
      </c>
      <c r="R4163" s="1" t="n">
        <v>26</v>
      </c>
      <c r="S4163" s="1" t="n">
        <v>94</v>
      </c>
      <c r="T4163" s="1" t="n">
        <v>120</v>
      </c>
      <c r="U4163" s="1" t="n">
        <v>237</v>
      </c>
      <c r="V4163" s="1" t="n">
        <v>53</v>
      </c>
      <c r="W4163" s="1" t="n">
        <v>7</v>
      </c>
      <c r="X4163" s="1" t="n">
        <v>95</v>
      </c>
      <c r="Y4163" s="1" t="n">
        <v>87</v>
      </c>
      <c r="Z4163" s="1" t="n">
        <v>373</v>
      </c>
      <c r="AA4163" s="1" t="n">
        <v>9.7</v>
      </c>
      <c r="AB4163" s="1" t="n">
        <v>0.476</v>
      </c>
      <c r="AC4163" s="1" t="n">
        <v>0.9</v>
      </c>
      <c r="AD4163" s="1" t="n">
        <f aca="false">IF(F4163=0,0,Z4163/F4163)</f>
        <v>5.65151515151515</v>
      </c>
      <c r="AE4163" s="1" t="str">
        <f aca="false">IFERROR(LEFT(C4163,FIND("-",C4163)-1),C4163)</f>
        <v>PG</v>
      </c>
      <c r="AF4163" s="1" t="str">
        <f aca="false">B4163&amp;"|"&amp;A4163</f>
        <v>Ty Lawson|2016</v>
      </c>
      <c r="AG4163" s="1" t="n">
        <f aca="false">SUMPRODUCT(($A$2:$A$4670=A4163)*($Z$2:$Z$4670&gt;Z4163))+1</f>
        <v>263</v>
      </c>
    </row>
    <row r="4164" customFormat="false" ht="15" hidden="false" customHeight="false" outlineLevel="0" collapsed="false">
      <c r="A4164" s="1" t="n">
        <v>2016</v>
      </c>
      <c r="B4164" s="1" t="s">
        <v>1124</v>
      </c>
      <c r="C4164" s="1" t="s">
        <v>102</v>
      </c>
      <c r="D4164" s="1" t="n">
        <v>21</v>
      </c>
      <c r="E4164" s="1" t="s">
        <v>152</v>
      </c>
      <c r="F4164" s="1" t="n">
        <v>46</v>
      </c>
      <c r="G4164" s="1" t="n">
        <v>7</v>
      </c>
      <c r="H4164" s="1" t="n">
        <v>654</v>
      </c>
      <c r="I4164" s="1" t="n">
        <v>84</v>
      </c>
      <c r="J4164" s="1" t="n">
        <v>187</v>
      </c>
      <c r="K4164" s="1" t="n">
        <v>0.449</v>
      </c>
      <c r="L4164" s="1" t="n">
        <v>13</v>
      </c>
      <c r="M4164" s="1" t="n">
        <v>39</v>
      </c>
      <c r="N4164" s="1" t="n">
        <v>0.333</v>
      </c>
      <c r="O4164" s="1" t="n">
        <v>25</v>
      </c>
      <c r="P4164" s="1" t="n">
        <v>34</v>
      </c>
      <c r="Q4164" s="1" t="n">
        <v>0.735</v>
      </c>
      <c r="R4164" s="1" t="n">
        <v>13</v>
      </c>
      <c r="S4164" s="1" t="n">
        <v>62</v>
      </c>
      <c r="T4164" s="1" t="n">
        <v>75</v>
      </c>
      <c r="U4164" s="1" t="n">
        <v>95</v>
      </c>
      <c r="V4164" s="1" t="n">
        <v>25</v>
      </c>
      <c r="W4164" s="1" t="n">
        <v>1</v>
      </c>
      <c r="X4164" s="1" t="n">
        <v>46</v>
      </c>
      <c r="Y4164" s="1" t="n">
        <v>64</v>
      </c>
      <c r="Z4164" s="1" t="n">
        <v>206</v>
      </c>
      <c r="AA4164" s="1" t="n">
        <v>10.7</v>
      </c>
      <c r="AB4164" s="1" t="n">
        <v>0.51</v>
      </c>
      <c r="AC4164" s="1" t="n">
        <v>0.4</v>
      </c>
      <c r="AD4164" s="1" t="n">
        <f aca="false">IF(F4164=0,0,Z4164/F4164)</f>
        <v>4.47826086956522</v>
      </c>
      <c r="AE4164" s="1" t="str">
        <f aca="false">IFERROR(LEFT(C4164,FIND("-",C4164)-1),C4164)</f>
        <v>PG</v>
      </c>
      <c r="AF4164" s="1" t="str">
        <f aca="false">B4164&amp;"|"&amp;A4164</f>
        <v>Tyler Ennis|2016</v>
      </c>
      <c r="AG4164" s="1" t="n">
        <f aca="false">SUMPRODUCT(($A$2:$A$4670=A4164)*($Z$2:$Z$4670&gt;Z4164))+1</f>
        <v>331</v>
      </c>
    </row>
    <row r="4165" customFormat="false" ht="15" hidden="false" customHeight="false" outlineLevel="0" collapsed="false">
      <c r="A4165" s="1" t="n">
        <v>2016</v>
      </c>
      <c r="B4165" s="1" t="s">
        <v>733</v>
      </c>
      <c r="C4165" s="1" t="s">
        <v>92</v>
      </c>
      <c r="D4165" s="1" t="n">
        <v>30</v>
      </c>
      <c r="E4165" s="1" t="s">
        <v>1048</v>
      </c>
      <c r="F4165" s="1" t="n">
        <v>44</v>
      </c>
      <c r="G4165" s="1" t="n">
        <v>0</v>
      </c>
      <c r="H4165" s="1" t="n">
        <v>343</v>
      </c>
      <c r="I4165" s="1" t="n">
        <v>32</v>
      </c>
      <c r="J4165" s="1" t="n">
        <v>71</v>
      </c>
      <c r="K4165" s="1" t="n">
        <v>0.451</v>
      </c>
      <c r="L4165" s="1" t="n">
        <v>2</v>
      </c>
      <c r="M4165" s="1" t="n">
        <v>3</v>
      </c>
      <c r="N4165" s="1" t="n">
        <v>0.667</v>
      </c>
      <c r="O4165" s="1" t="n">
        <v>38</v>
      </c>
      <c r="P4165" s="1" t="n">
        <v>65</v>
      </c>
      <c r="Q4165" s="1" t="n">
        <v>0.585</v>
      </c>
      <c r="R4165" s="1" t="n">
        <v>40</v>
      </c>
      <c r="S4165" s="1" t="n">
        <v>49</v>
      </c>
      <c r="T4165" s="1" t="n">
        <v>89</v>
      </c>
      <c r="U4165" s="1" t="n">
        <v>8</v>
      </c>
      <c r="V4165" s="1" t="n">
        <v>12</v>
      </c>
      <c r="W4165" s="1" t="n">
        <v>7</v>
      </c>
      <c r="X4165" s="1" t="n">
        <v>12</v>
      </c>
      <c r="Y4165" s="1" t="n">
        <v>55</v>
      </c>
      <c r="Z4165" s="1" t="n">
        <v>104</v>
      </c>
      <c r="AA4165" s="1" t="n">
        <v>12.5</v>
      </c>
      <c r="AB4165" s="1" t="n">
        <v>0.522</v>
      </c>
      <c r="AC4165" s="1" t="n">
        <v>1</v>
      </c>
      <c r="AD4165" s="1" t="n">
        <f aca="false">IF(F4165=0,0,Z4165/F4165)</f>
        <v>2.36363636363636</v>
      </c>
      <c r="AE4165" s="1" t="str">
        <f aca="false">IFERROR(LEFT(C4165,FIND("-",C4165)-1),C4165)</f>
        <v>PF</v>
      </c>
      <c r="AF4165" s="1" t="str">
        <f aca="false">B4165&amp;"|"&amp;A4165</f>
        <v>Tyler Hansbrough|2016</v>
      </c>
      <c r="AG4165" s="1" t="n">
        <f aca="false">SUMPRODUCT(($A$2:$A$4670=A4165)*($Z$2:$Z$4670&gt;Z4165))+1</f>
        <v>384</v>
      </c>
    </row>
    <row r="4166" customFormat="false" ht="15" hidden="false" customHeight="false" outlineLevel="0" collapsed="false">
      <c r="A4166" s="1" t="n">
        <v>2016</v>
      </c>
      <c r="B4166" s="1" t="s">
        <v>1125</v>
      </c>
      <c r="C4166" s="1" t="s">
        <v>128</v>
      </c>
      <c r="D4166" s="1" t="n">
        <v>23</v>
      </c>
      <c r="E4166" s="1" t="s">
        <v>126</v>
      </c>
      <c r="F4166" s="1" t="n">
        <v>36</v>
      </c>
      <c r="G4166" s="1" t="n">
        <v>5</v>
      </c>
      <c r="H4166" s="1" t="n">
        <v>863</v>
      </c>
      <c r="I4166" s="1" t="n">
        <v>118</v>
      </c>
      <c r="J4166" s="1" t="n">
        <v>243</v>
      </c>
      <c r="K4166" s="1" t="n">
        <v>0.486</v>
      </c>
      <c r="L4166" s="1" t="n">
        <v>27</v>
      </c>
      <c r="M4166" s="1" t="n">
        <v>71</v>
      </c>
      <c r="N4166" s="1" t="n">
        <v>0.38</v>
      </c>
      <c r="O4166" s="1" t="n">
        <v>51</v>
      </c>
      <c r="P4166" s="1" t="n">
        <v>64</v>
      </c>
      <c r="Q4166" s="1" t="n">
        <v>0.797</v>
      </c>
      <c r="R4166" s="1" t="n">
        <v>28</v>
      </c>
      <c r="S4166" s="1" t="n">
        <v>81</v>
      </c>
      <c r="T4166" s="1" t="n">
        <v>109</v>
      </c>
      <c r="U4166" s="1" t="n">
        <v>79</v>
      </c>
      <c r="V4166" s="1" t="n">
        <v>24</v>
      </c>
      <c r="W4166" s="1" t="n">
        <v>14</v>
      </c>
      <c r="X4166" s="1" t="n">
        <v>47</v>
      </c>
      <c r="Y4166" s="1" t="n">
        <v>66</v>
      </c>
      <c r="Z4166" s="1" t="n">
        <v>314</v>
      </c>
      <c r="AA4166" s="1" t="n">
        <v>13.8</v>
      </c>
      <c r="AB4166" s="1" t="n">
        <v>0.579</v>
      </c>
      <c r="AC4166" s="1" t="n">
        <v>2</v>
      </c>
      <c r="AD4166" s="1" t="n">
        <f aca="false">IF(F4166=0,0,Z4166/F4166)</f>
        <v>8.72222222222222</v>
      </c>
      <c r="AE4166" s="1" t="str">
        <f aca="false">IFERROR(LEFT(C4166,FIND("-",C4166)-1),C4166)</f>
        <v>SG</v>
      </c>
      <c r="AF4166" s="1" t="str">
        <f aca="false">B4166&amp;"|"&amp;A4166</f>
        <v>Tyler Johnson|2016</v>
      </c>
      <c r="AG4166" s="1" t="n">
        <f aca="false">SUMPRODUCT(($A$2:$A$4670=A4166)*($Z$2:$Z$4670&gt;Z4166))+1</f>
        <v>290</v>
      </c>
    </row>
    <row r="4167" customFormat="false" ht="15" hidden="false" customHeight="false" outlineLevel="0" collapsed="false">
      <c r="A4167" s="1" t="n">
        <v>2016</v>
      </c>
      <c r="B4167" s="1" t="s">
        <v>963</v>
      </c>
      <c r="C4167" s="1" t="s">
        <v>105</v>
      </c>
      <c r="D4167" s="1" t="n">
        <v>26</v>
      </c>
      <c r="E4167" s="1" t="s">
        <v>199</v>
      </c>
      <c r="F4167" s="1" t="n">
        <v>60</v>
      </c>
      <c r="G4167" s="1" t="n">
        <v>3</v>
      </c>
      <c r="H4167" s="1" t="n">
        <v>710</v>
      </c>
      <c r="I4167" s="1" t="n">
        <v>138</v>
      </c>
      <c r="J4167" s="1" t="n">
        <v>290</v>
      </c>
      <c r="K4167" s="1" t="n">
        <v>0.476</v>
      </c>
      <c r="L4167" s="1" t="n">
        <v>0</v>
      </c>
      <c r="M4167" s="1" t="n">
        <v>0</v>
      </c>
      <c r="O4167" s="1" t="n">
        <v>88</v>
      </c>
      <c r="P4167" s="1" t="n">
        <v>108</v>
      </c>
      <c r="Q4167" s="1" t="n">
        <v>0.815</v>
      </c>
      <c r="R4167" s="1" t="n">
        <v>62</v>
      </c>
      <c r="S4167" s="1" t="n">
        <v>116</v>
      </c>
      <c r="T4167" s="1" t="n">
        <v>178</v>
      </c>
      <c r="U4167" s="1" t="n">
        <v>29</v>
      </c>
      <c r="V4167" s="1" t="n">
        <v>10</v>
      </c>
      <c r="W4167" s="1" t="n">
        <v>22</v>
      </c>
      <c r="X4167" s="1" t="n">
        <v>46</v>
      </c>
      <c r="Y4167" s="1" t="n">
        <v>97</v>
      </c>
      <c r="Z4167" s="1" t="n">
        <v>364</v>
      </c>
      <c r="AA4167" s="1" t="n">
        <v>15.4</v>
      </c>
      <c r="AB4167" s="1" t="n">
        <v>0.539</v>
      </c>
      <c r="AC4167" s="1" t="n">
        <v>1.7</v>
      </c>
      <c r="AD4167" s="1" t="n">
        <f aca="false">IF(F4167=0,0,Z4167/F4167)</f>
        <v>6.06666666666667</v>
      </c>
      <c r="AE4167" s="1" t="str">
        <f aca="false">IFERROR(LEFT(C4167,FIND("-",C4167)-1),C4167)</f>
        <v>C</v>
      </c>
      <c r="AF4167" s="1" t="str">
        <f aca="false">B4167&amp;"|"&amp;A4167</f>
        <v>Tyler Zeller|2016</v>
      </c>
      <c r="AG4167" s="1" t="n">
        <f aca="false">SUMPRODUCT(($A$2:$A$4670=A4167)*($Z$2:$Z$4670&gt;Z4167))+1</f>
        <v>264</v>
      </c>
    </row>
    <row r="4168" customFormat="false" ht="15" hidden="false" customHeight="false" outlineLevel="0" collapsed="false">
      <c r="A4168" s="1" t="n">
        <v>2016</v>
      </c>
      <c r="B4168" s="1" t="s">
        <v>734</v>
      </c>
      <c r="C4168" s="1" t="s">
        <v>128</v>
      </c>
      <c r="D4168" s="1" t="n">
        <v>26</v>
      </c>
      <c r="E4168" s="1" t="s">
        <v>969</v>
      </c>
      <c r="F4168" s="1" t="n">
        <v>25</v>
      </c>
      <c r="G4168" s="1" t="n">
        <v>25</v>
      </c>
      <c r="H4168" s="1" t="n">
        <v>765</v>
      </c>
      <c r="I4168" s="1" t="n">
        <v>136</v>
      </c>
      <c r="J4168" s="1" t="n">
        <v>314</v>
      </c>
      <c r="K4168" s="1" t="n">
        <v>0.433</v>
      </c>
      <c r="L4168" s="1" t="n">
        <v>33</v>
      </c>
      <c r="M4168" s="1" t="n">
        <v>85</v>
      </c>
      <c r="N4168" s="1" t="n">
        <v>0.388</v>
      </c>
      <c r="O4168" s="1" t="n">
        <v>74</v>
      </c>
      <c r="P4168" s="1" t="n">
        <v>93</v>
      </c>
      <c r="Q4168" s="1" t="n">
        <v>0.796</v>
      </c>
      <c r="R4168" s="1" t="n">
        <v>20</v>
      </c>
      <c r="S4168" s="1" t="n">
        <v>109</v>
      </c>
      <c r="T4168" s="1" t="n">
        <v>129</v>
      </c>
      <c r="U4168" s="1" t="n">
        <v>164</v>
      </c>
      <c r="V4168" s="1" t="n">
        <v>32</v>
      </c>
      <c r="W4168" s="1" t="n">
        <v>8</v>
      </c>
      <c r="X4168" s="1" t="n">
        <v>73</v>
      </c>
      <c r="Y4168" s="1" t="n">
        <v>66</v>
      </c>
      <c r="Z4168" s="1" t="n">
        <v>379</v>
      </c>
      <c r="AA4168" s="1" t="n">
        <v>17.9</v>
      </c>
      <c r="AB4168" s="1" t="n">
        <v>0.534</v>
      </c>
      <c r="AC4168" s="1" t="n">
        <v>1.4</v>
      </c>
      <c r="AD4168" s="1" t="n">
        <f aca="false">IF(F4168=0,0,Z4168/F4168)</f>
        <v>15.16</v>
      </c>
      <c r="AE4168" s="1" t="str">
        <f aca="false">IFERROR(LEFT(C4168,FIND("-",C4168)-1),C4168)</f>
        <v>SG</v>
      </c>
      <c r="AF4168" s="1" t="str">
        <f aca="false">B4168&amp;"|"&amp;A4168</f>
        <v>Tyreke Evans|2016</v>
      </c>
      <c r="AG4168" s="1" t="n">
        <f aca="false">SUMPRODUCT(($A$2:$A$4670=A4168)*($Z$2:$Z$4670&gt;Z4168))+1</f>
        <v>260</v>
      </c>
    </row>
    <row r="4169" customFormat="false" ht="15" hidden="false" customHeight="false" outlineLevel="0" collapsed="false">
      <c r="A4169" s="1" t="n">
        <v>2016</v>
      </c>
      <c r="B4169" s="1" t="s">
        <v>578</v>
      </c>
      <c r="C4169" s="1" t="s">
        <v>105</v>
      </c>
      <c r="D4169" s="1" t="n">
        <v>33</v>
      </c>
      <c r="E4169" s="1" t="s">
        <v>124</v>
      </c>
      <c r="F4169" s="1" t="n">
        <v>66</v>
      </c>
      <c r="G4169" s="1" t="n">
        <v>60</v>
      </c>
      <c r="H4169" s="1" t="n">
        <v>1618</v>
      </c>
      <c r="I4169" s="1" t="n">
        <v>183</v>
      </c>
      <c r="J4169" s="1" t="n">
        <v>314</v>
      </c>
      <c r="K4169" s="1" t="n">
        <v>0.583</v>
      </c>
      <c r="L4169" s="1" t="n">
        <v>0</v>
      </c>
      <c r="M4169" s="1" t="n">
        <v>1</v>
      </c>
      <c r="N4169" s="1" t="n">
        <v>0</v>
      </c>
      <c r="O4169" s="1" t="n">
        <v>106</v>
      </c>
      <c r="P4169" s="1" t="n">
        <v>171</v>
      </c>
      <c r="Q4169" s="1" t="n">
        <v>0.62</v>
      </c>
      <c r="R4169" s="1" t="n">
        <v>175</v>
      </c>
      <c r="S4169" s="1" t="n">
        <v>401</v>
      </c>
      <c r="T4169" s="1" t="n">
        <v>576</v>
      </c>
      <c r="U4169" s="1" t="n">
        <v>64</v>
      </c>
      <c r="V4169" s="1" t="n">
        <v>36</v>
      </c>
      <c r="W4169" s="1" t="n">
        <v>44</v>
      </c>
      <c r="X4169" s="1" t="n">
        <v>93</v>
      </c>
      <c r="Y4169" s="1" t="n">
        <v>145</v>
      </c>
      <c r="Z4169" s="1" t="n">
        <v>472</v>
      </c>
      <c r="AA4169" s="1" t="n">
        <v>14.7</v>
      </c>
      <c r="AB4169" s="1" t="n">
        <v>0.606</v>
      </c>
      <c r="AC4169" s="1" t="n">
        <v>3.8</v>
      </c>
      <c r="AD4169" s="1" t="n">
        <f aca="false">IF(F4169=0,0,Z4169/F4169)</f>
        <v>7.15151515151515</v>
      </c>
      <c r="AE4169" s="1" t="str">
        <f aca="false">IFERROR(LEFT(C4169,FIND("-",C4169)-1),C4169)</f>
        <v>C</v>
      </c>
      <c r="AF4169" s="1" t="str">
        <f aca="false">B4169&amp;"|"&amp;A4169</f>
        <v>Tyson Chandler|2016</v>
      </c>
      <c r="AG4169" s="1" t="n">
        <f aca="false">SUMPRODUCT(($A$2:$A$4670=A4169)*($Z$2:$Z$4670&gt;Z4169))+1</f>
        <v>228</v>
      </c>
    </row>
    <row r="4170" customFormat="false" ht="15" hidden="false" customHeight="false" outlineLevel="0" collapsed="false">
      <c r="A4170" s="1" t="n">
        <v>2016</v>
      </c>
      <c r="B4170" s="1" t="s">
        <v>1197</v>
      </c>
      <c r="C4170" s="1" t="s">
        <v>102</v>
      </c>
      <c r="D4170" s="1" t="n">
        <v>19</v>
      </c>
      <c r="E4170" s="1" t="s">
        <v>120</v>
      </c>
      <c r="F4170" s="1" t="n">
        <v>37</v>
      </c>
      <c r="G4170" s="1" t="n">
        <v>0</v>
      </c>
      <c r="H4170" s="1" t="n">
        <v>573</v>
      </c>
      <c r="I4170" s="1" t="n">
        <v>56</v>
      </c>
      <c r="J4170" s="1" t="n">
        <v>156</v>
      </c>
      <c r="K4170" s="1" t="n">
        <v>0.359</v>
      </c>
      <c r="L4170" s="1" t="n">
        <v>16</v>
      </c>
      <c r="M4170" s="1" t="n">
        <v>53</v>
      </c>
      <c r="N4170" s="1" t="n">
        <v>0.302</v>
      </c>
      <c r="O4170" s="1" t="n">
        <v>28</v>
      </c>
      <c r="P4170" s="1" t="n">
        <v>39</v>
      </c>
      <c r="Q4170" s="1" t="n">
        <v>0.718</v>
      </c>
      <c r="R4170" s="1" t="n">
        <v>7</v>
      </c>
      <c r="S4170" s="1" t="n">
        <v>40</v>
      </c>
      <c r="T4170" s="1" t="n">
        <v>47</v>
      </c>
      <c r="U4170" s="1" t="n">
        <v>108</v>
      </c>
      <c r="V4170" s="1" t="n">
        <v>31</v>
      </c>
      <c r="W4170" s="1" t="n">
        <v>3</v>
      </c>
      <c r="X4170" s="1" t="n">
        <v>33</v>
      </c>
      <c r="Y4170" s="1" t="n">
        <v>33</v>
      </c>
      <c r="Z4170" s="1" t="n">
        <v>156</v>
      </c>
      <c r="AA4170" s="1" t="n">
        <v>11.2</v>
      </c>
      <c r="AB4170" s="1" t="n">
        <v>0.45</v>
      </c>
      <c r="AC4170" s="1" t="n">
        <v>0.3</v>
      </c>
      <c r="AD4170" s="1" t="n">
        <f aca="false">IF(F4170=0,0,Z4170/F4170)</f>
        <v>4.21621621621622</v>
      </c>
      <c r="AE4170" s="1" t="str">
        <f aca="false">IFERROR(LEFT(C4170,FIND("-",C4170)-1),C4170)</f>
        <v>PG</v>
      </c>
      <c r="AF4170" s="1" t="str">
        <f aca="false">B4170&amp;"|"&amp;A4170</f>
        <v>Tyus Jones|2016</v>
      </c>
      <c r="AG4170" s="1" t="n">
        <f aca="false">SUMPRODUCT(($A$2:$A$4670=A4170)*($Z$2:$Z$4670&gt;Z4170))+1</f>
        <v>350</v>
      </c>
    </row>
    <row r="4171" customFormat="false" ht="15" hidden="false" customHeight="false" outlineLevel="0" collapsed="false">
      <c r="A4171" s="1" t="n">
        <v>2016</v>
      </c>
      <c r="B4171" s="1" t="s">
        <v>579</v>
      </c>
      <c r="C4171" s="1" t="s">
        <v>92</v>
      </c>
      <c r="D4171" s="1" t="n">
        <v>35</v>
      </c>
      <c r="E4171" s="1" t="s">
        <v>126</v>
      </c>
      <c r="F4171" s="1" t="n">
        <v>37</v>
      </c>
      <c r="G4171" s="1" t="n">
        <v>0</v>
      </c>
      <c r="H4171" s="1" t="n">
        <v>260</v>
      </c>
      <c r="I4171" s="1" t="n">
        <v>23</v>
      </c>
      <c r="J4171" s="1" t="n">
        <v>61</v>
      </c>
      <c r="K4171" s="1" t="n">
        <v>0.377</v>
      </c>
      <c r="L4171" s="1" t="n">
        <v>1</v>
      </c>
      <c r="M4171" s="1" t="n">
        <v>9</v>
      </c>
      <c r="N4171" s="1" t="n">
        <v>0.111</v>
      </c>
      <c r="O4171" s="1" t="n">
        <v>12</v>
      </c>
      <c r="P4171" s="1" t="n">
        <v>16</v>
      </c>
      <c r="Q4171" s="1" t="n">
        <v>0.75</v>
      </c>
      <c r="R4171" s="1" t="n">
        <v>10</v>
      </c>
      <c r="S4171" s="1" t="n">
        <v>65</v>
      </c>
      <c r="T4171" s="1" t="n">
        <v>75</v>
      </c>
      <c r="U4171" s="1" t="n">
        <v>14</v>
      </c>
      <c r="V4171" s="1" t="n">
        <v>5</v>
      </c>
      <c r="W4171" s="1" t="n">
        <v>2</v>
      </c>
      <c r="X4171" s="1" t="n">
        <v>5</v>
      </c>
      <c r="Y4171" s="1" t="n">
        <v>25</v>
      </c>
      <c r="Z4171" s="1" t="n">
        <v>59</v>
      </c>
      <c r="AA4171" s="1" t="n">
        <v>9.1</v>
      </c>
      <c r="AB4171" s="1" t="n">
        <v>0.434</v>
      </c>
      <c r="AC4171" s="1" t="n">
        <v>0.4</v>
      </c>
      <c r="AD4171" s="1" t="n">
        <f aca="false">IF(F4171=0,0,Z4171/F4171)</f>
        <v>1.59459459459459</v>
      </c>
      <c r="AE4171" s="1" t="str">
        <f aca="false">IFERROR(LEFT(C4171,FIND("-",C4171)-1),C4171)</f>
        <v>PF</v>
      </c>
      <c r="AF4171" s="1" t="str">
        <f aca="false">B4171&amp;"|"&amp;A4171</f>
        <v>Udonis Haslem|2016</v>
      </c>
      <c r="AG4171" s="1" t="n">
        <f aca="false">SUMPRODUCT(($A$2:$A$4670=A4171)*($Z$2:$Z$4670&gt;Z4171))+1</f>
        <v>417</v>
      </c>
    </row>
    <row r="4172" customFormat="false" ht="15" hidden="false" customHeight="false" outlineLevel="0" collapsed="false">
      <c r="A4172" s="1" t="n">
        <v>2016</v>
      </c>
      <c r="B4172" s="1" t="s">
        <v>1044</v>
      </c>
      <c r="C4172" s="1" t="s">
        <v>128</v>
      </c>
      <c r="D4172" s="1" t="n">
        <v>23</v>
      </c>
      <c r="E4172" s="1" t="s">
        <v>112</v>
      </c>
      <c r="F4172" s="1" t="n">
        <v>72</v>
      </c>
      <c r="G4172" s="1" t="n">
        <v>52</v>
      </c>
      <c r="H4172" s="1" t="n">
        <v>2379</v>
      </c>
      <c r="I4172" s="1" t="n">
        <v>425</v>
      </c>
      <c r="J4172" s="1" t="n">
        <v>970</v>
      </c>
      <c r="K4172" s="1" t="n">
        <v>0.438</v>
      </c>
      <c r="L4172" s="1" t="n">
        <v>98</v>
      </c>
      <c r="M4172" s="1" t="n">
        <v>282</v>
      </c>
      <c r="N4172" s="1" t="n">
        <v>0.348</v>
      </c>
      <c r="O4172" s="1" t="n">
        <v>205</v>
      </c>
      <c r="P4172" s="1" t="n">
        <v>247</v>
      </c>
      <c r="Q4172" s="1" t="n">
        <v>0.83</v>
      </c>
      <c r="R4172" s="1" t="n">
        <v>48</v>
      </c>
      <c r="S4172" s="1" t="n">
        <v>297</v>
      </c>
      <c r="T4172" s="1" t="n">
        <v>345</v>
      </c>
      <c r="U4172" s="1" t="n">
        <v>282</v>
      </c>
      <c r="V4172" s="1" t="n">
        <v>116</v>
      </c>
      <c r="W4172" s="1" t="n">
        <v>54</v>
      </c>
      <c r="X4172" s="1" t="n">
        <v>153</v>
      </c>
      <c r="Y4172" s="1" t="n">
        <v>174</v>
      </c>
      <c r="Z4172" s="1" t="n">
        <v>1153</v>
      </c>
      <c r="AA4172" s="1" t="n">
        <v>16.7</v>
      </c>
      <c r="AB4172" s="1" t="n">
        <v>0.534</v>
      </c>
      <c r="AC4172" s="1" t="n">
        <v>4.9</v>
      </c>
      <c r="AD4172" s="1" t="n">
        <f aca="false">IF(F4172=0,0,Z4172/F4172)</f>
        <v>16.0138888888889</v>
      </c>
      <c r="AE4172" s="1" t="str">
        <f aca="false">IFERROR(LEFT(C4172,FIND("-",C4172)-1),C4172)</f>
        <v>SG</v>
      </c>
      <c r="AF4172" s="1" t="str">
        <f aca="false">B4172&amp;"|"&amp;A4172</f>
        <v>Victor Oladipo|2016</v>
      </c>
      <c r="AG4172" s="1" t="n">
        <f aca="false">SUMPRODUCT(($A$2:$A$4670=A4172)*($Z$2:$Z$4670&gt;Z4172))+1</f>
        <v>46</v>
      </c>
    </row>
    <row r="4173" customFormat="false" ht="15" hidden="false" customHeight="false" outlineLevel="0" collapsed="false">
      <c r="A4173" s="1" t="n">
        <v>2016</v>
      </c>
      <c r="B4173" s="1" t="s">
        <v>581</v>
      </c>
      <c r="C4173" s="1" t="s">
        <v>128</v>
      </c>
      <c r="D4173" s="1" t="n">
        <v>39</v>
      </c>
      <c r="E4173" s="1" t="s">
        <v>140</v>
      </c>
      <c r="F4173" s="1" t="n">
        <v>60</v>
      </c>
      <c r="G4173" s="1" t="n">
        <v>3</v>
      </c>
      <c r="H4173" s="1" t="n">
        <v>1005</v>
      </c>
      <c r="I4173" s="1" t="n">
        <v>133</v>
      </c>
      <c r="J4173" s="1" t="n">
        <v>343</v>
      </c>
      <c r="K4173" s="1" t="n">
        <v>0.388</v>
      </c>
      <c r="L4173" s="1" t="n">
        <v>59</v>
      </c>
      <c r="M4173" s="1" t="n">
        <v>169</v>
      </c>
      <c r="N4173" s="1" t="n">
        <v>0.349</v>
      </c>
      <c r="O4173" s="1" t="n">
        <v>70</v>
      </c>
      <c r="P4173" s="1" t="n">
        <v>84</v>
      </c>
      <c r="Q4173" s="1" t="n">
        <v>0.833</v>
      </c>
      <c r="R4173" s="1" t="n">
        <v>31</v>
      </c>
      <c r="S4173" s="1" t="n">
        <v>115</v>
      </c>
      <c r="T4173" s="1" t="n">
        <v>146</v>
      </c>
      <c r="U4173" s="1" t="n">
        <v>56</v>
      </c>
      <c r="V4173" s="1" t="n">
        <v>38</v>
      </c>
      <c r="W4173" s="1" t="n">
        <v>16</v>
      </c>
      <c r="X4173" s="1" t="n">
        <v>35</v>
      </c>
      <c r="Y4173" s="1" t="n">
        <v>101</v>
      </c>
      <c r="Z4173" s="1" t="n">
        <v>395</v>
      </c>
      <c r="AA4173" s="1" t="n">
        <v>12.7</v>
      </c>
      <c r="AB4173" s="1" t="n">
        <v>0.52</v>
      </c>
      <c r="AC4173" s="1" t="n">
        <v>1.8</v>
      </c>
      <c r="AD4173" s="1" t="n">
        <f aca="false">IF(F4173=0,0,Z4173/F4173)</f>
        <v>6.58333333333333</v>
      </c>
      <c r="AE4173" s="1" t="str">
        <f aca="false">IFERROR(LEFT(C4173,FIND("-",C4173)-1),C4173)</f>
        <v>SG</v>
      </c>
      <c r="AF4173" s="1" t="str">
        <f aca="false">B4173&amp;"|"&amp;A4173</f>
        <v>Vince Carter|2016</v>
      </c>
      <c r="AG4173" s="1" t="n">
        <f aca="false">SUMPRODUCT(($A$2:$A$4670=A4173)*($Z$2:$Z$4670&gt;Z4173))+1</f>
        <v>254</v>
      </c>
    </row>
    <row r="4174" customFormat="false" ht="15" hidden="false" customHeight="false" outlineLevel="0" collapsed="false">
      <c r="A4174" s="1" t="n">
        <v>2016</v>
      </c>
      <c r="B4174" s="1" t="s">
        <v>1198</v>
      </c>
      <c r="C4174" s="1" t="s">
        <v>105</v>
      </c>
      <c r="D4174" s="1" t="n">
        <v>23</v>
      </c>
      <c r="E4174" s="1" t="s">
        <v>110</v>
      </c>
      <c r="F4174" s="1" t="n">
        <v>11</v>
      </c>
      <c r="G4174" s="1" t="n">
        <v>0</v>
      </c>
      <c r="H4174" s="1" t="n">
        <v>73</v>
      </c>
      <c r="I4174" s="1" t="n">
        <v>11</v>
      </c>
      <c r="J4174" s="1" t="n">
        <v>19</v>
      </c>
      <c r="K4174" s="1" t="n">
        <v>0.579</v>
      </c>
      <c r="L4174" s="1" t="n">
        <v>0</v>
      </c>
      <c r="M4174" s="1" t="n">
        <v>0</v>
      </c>
      <c r="O4174" s="1" t="n">
        <v>3</v>
      </c>
      <c r="P4174" s="1" t="n">
        <v>8</v>
      </c>
      <c r="Q4174" s="1" t="n">
        <v>0.375</v>
      </c>
      <c r="R4174" s="1" t="n">
        <v>7</v>
      </c>
      <c r="S4174" s="1" t="n">
        <v>14</v>
      </c>
      <c r="T4174" s="1" t="n">
        <v>21</v>
      </c>
      <c r="U4174" s="1" t="n">
        <v>3</v>
      </c>
      <c r="V4174" s="1" t="n">
        <v>1</v>
      </c>
      <c r="W4174" s="1" t="n">
        <v>6</v>
      </c>
      <c r="X4174" s="1" t="n">
        <v>5</v>
      </c>
      <c r="Y4174" s="1" t="n">
        <v>8</v>
      </c>
      <c r="Z4174" s="1" t="n">
        <v>25</v>
      </c>
      <c r="AA4174" s="1" t="n">
        <v>14.4</v>
      </c>
      <c r="AB4174" s="1" t="n">
        <v>0.555</v>
      </c>
      <c r="AC4174" s="1" t="n">
        <v>0.2</v>
      </c>
      <c r="AD4174" s="1" t="n">
        <f aca="false">IF(F4174=0,0,Z4174/F4174)</f>
        <v>2.27272727272727</v>
      </c>
      <c r="AE4174" s="1" t="str">
        <f aca="false">IFERROR(LEFT(C4174,FIND("-",C4174)-1),C4174)</f>
        <v>C</v>
      </c>
      <c r="AF4174" s="1" t="str">
        <f aca="false">B4174&amp;"|"&amp;A4174</f>
        <v>Walter Tavares|2016</v>
      </c>
      <c r="AG4174" s="1" t="n">
        <f aca="false">SUMPRODUCT(($A$2:$A$4670=A4174)*($Z$2:$Z$4670&gt;Z4174))+1</f>
        <v>436</v>
      </c>
    </row>
    <row r="4175" customFormat="false" ht="15" hidden="false" customHeight="false" outlineLevel="0" collapsed="false">
      <c r="A4175" s="1" t="n">
        <v>2016</v>
      </c>
      <c r="B4175" s="1" t="s">
        <v>735</v>
      </c>
      <c r="C4175" s="1" t="s">
        <v>128</v>
      </c>
      <c r="D4175" s="1" t="n">
        <v>28</v>
      </c>
      <c r="E4175" s="1" t="s">
        <v>891</v>
      </c>
      <c r="F4175" s="1" t="n">
        <v>76</v>
      </c>
      <c r="G4175" s="1" t="n">
        <v>41</v>
      </c>
      <c r="H4175" s="1" t="n">
        <v>1615</v>
      </c>
      <c r="I4175" s="1" t="n">
        <v>218</v>
      </c>
      <c r="J4175" s="1" t="n">
        <v>561</v>
      </c>
      <c r="K4175" s="1" t="n">
        <v>0.389</v>
      </c>
      <c r="L4175" s="1" t="n">
        <v>96</v>
      </c>
      <c r="M4175" s="1" t="n">
        <v>268</v>
      </c>
      <c r="N4175" s="1" t="n">
        <v>0.358</v>
      </c>
      <c r="O4175" s="1" t="n">
        <v>54</v>
      </c>
      <c r="P4175" s="1" t="n">
        <v>63</v>
      </c>
      <c r="Q4175" s="1" t="n">
        <v>0.857</v>
      </c>
      <c r="R4175" s="1" t="n">
        <v>20</v>
      </c>
      <c r="S4175" s="1" t="n">
        <v>154</v>
      </c>
      <c r="T4175" s="1" t="n">
        <v>174</v>
      </c>
      <c r="U4175" s="1" t="n">
        <v>83</v>
      </c>
      <c r="V4175" s="1" t="n">
        <v>48</v>
      </c>
      <c r="W4175" s="1" t="n">
        <v>5</v>
      </c>
      <c r="X4175" s="1" t="n">
        <v>45</v>
      </c>
      <c r="Y4175" s="1" t="n">
        <v>82</v>
      </c>
      <c r="Z4175" s="1" t="n">
        <v>586</v>
      </c>
      <c r="AA4175" s="1" t="n">
        <v>10.1</v>
      </c>
      <c r="AB4175" s="1" t="n">
        <v>0.498</v>
      </c>
      <c r="AC4175" s="1" t="n">
        <v>0.8</v>
      </c>
      <c r="AD4175" s="1" t="n">
        <f aca="false">IF(F4175=0,0,Z4175/F4175)</f>
        <v>7.71052631578947</v>
      </c>
      <c r="AE4175" s="1" t="str">
        <f aca="false">IFERROR(LEFT(C4175,FIND("-",C4175)-1),C4175)</f>
        <v>SG</v>
      </c>
      <c r="AF4175" s="1" t="str">
        <f aca="false">B4175&amp;"|"&amp;A4175</f>
        <v>Wayne Ellington|2016</v>
      </c>
      <c r="AG4175" s="1" t="n">
        <f aca="false">SUMPRODUCT(($A$2:$A$4670=A4175)*($Z$2:$Z$4670&gt;Z4175))+1</f>
        <v>174</v>
      </c>
    </row>
    <row r="4176" customFormat="false" ht="15" hidden="false" customHeight="false" outlineLevel="0" collapsed="false">
      <c r="A4176" s="1" t="n">
        <v>2016</v>
      </c>
      <c r="B4176" s="1" t="s">
        <v>802</v>
      </c>
      <c r="C4176" s="1" t="s">
        <v>123</v>
      </c>
      <c r="D4176" s="1" t="n">
        <v>28</v>
      </c>
      <c r="E4176" s="1" t="s">
        <v>108</v>
      </c>
      <c r="F4176" s="1" t="n">
        <v>80</v>
      </c>
      <c r="G4176" s="1" t="n">
        <v>9</v>
      </c>
      <c r="H4176" s="1" t="n">
        <v>1666</v>
      </c>
      <c r="I4176" s="1" t="n">
        <v>208</v>
      </c>
      <c r="J4176" s="1" t="n">
        <v>515</v>
      </c>
      <c r="K4176" s="1" t="n">
        <v>0.404</v>
      </c>
      <c r="L4176" s="1" t="n">
        <v>103</v>
      </c>
      <c r="M4176" s="1" t="n">
        <v>309</v>
      </c>
      <c r="N4176" s="1" t="n">
        <v>0.333</v>
      </c>
      <c r="O4176" s="1" t="n">
        <v>30</v>
      </c>
      <c r="P4176" s="1" t="n">
        <v>46</v>
      </c>
      <c r="Q4176" s="1" t="n">
        <v>0.652</v>
      </c>
      <c r="R4176" s="1" t="n">
        <v>37</v>
      </c>
      <c r="S4176" s="1" t="n">
        <v>211</v>
      </c>
      <c r="T4176" s="1" t="n">
        <v>248</v>
      </c>
      <c r="U4176" s="1" t="n">
        <v>49</v>
      </c>
      <c r="V4176" s="1" t="n">
        <v>89</v>
      </c>
      <c r="W4176" s="1" t="n">
        <v>56</v>
      </c>
      <c r="X4176" s="1" t="n">
        <v>54</v>
      </c>
      <c r="Y4176" s="1" t="n">
        <v>173</v>
      </c>
      <c r="Z4176" s="1" t="n">
        <v>549</v>
      </c>
      <c r="AA4176" s="1" t="n">
        <v>11</v>
      </c>
      <c r="AB4176" s="1" t="n">
        <v>0.513</v>
      </c>
      <c r="AC4176" s="1" t="n">
        <v>2.6</v>
      </c>
      <c r="AD4176" s="1" t="n">
        <f aca="false">IF(F4176=0,0,Z4176/F4176)</f>
        <v>6.8625</v>
      </c>
      <c r="AE4176" s="1" t="str">
        <f aca="false">IFERROR(LEFT(C4176,FIND("-",C4176)-1),C4176)</f>
        <v>SF</v>
      </c>
      <c r="AF4176" s="1" t="str">
        <f aca="false">B4176&amp;"|"&amp;A4176</f>
        <v>Wesley Johnson|2016</v>
      </c>
      <c r="AG4176" s="1" t="n">
        <f aca="false">SUMPRODUCT(($A$2:$A$4670=A4176)*($Z$2:$Z$4670&gt;Z4176))+1</f>
        <v>189</v>
      </c>
    </row>
    <row r="4177" customFormat="false" ht="15" hidden="false" customHeight="false" outlineLevel="0" collapsed="false">
      <c r="A4177" s="1" t="n">
        <v>2016</v>
      </c>
      <c r="B4177" s="1" t="s">
        <v>736</v>
      </c>
      <c r="C4177" s="1" t="s">
        <v>123</v>
      </c>
      <c r="D4177" s="1" t="n">
        <v>29</v>
      </c>
      <c r="E4177" s="1" t="s">
        <v>189</v>
      </c>
      <c r="F4177" s="1" t="n">
        <v>78</v>
      </c>
      <c r="G4177" s="1" t="n">
        <v>78</v>
      </c>
      <c r="H4177" s="1" t="n">
        <v>2644</v>
      </c>
      <c r="I4177" s="1" t="n">
        <v>331</v>
      </c>
      <c r="J4177" s="1" t="n">
        <v>854</v>
      </c>
      <c r="K4177" s="1" t="n">
        <v>0.388</v>
      </c>
      <c r="L4177" s="1" t="n">
        <v>189</v>
      </c>
      <c r="M4177" s="1" t="n">
        <v>525</v>
      </c>
      <c r="N4177" s="1" t="n">
        <v>0.36</v>
      </c>
      <c r="O4177" s="1" t="n">
        <v>126</v>
      </c>
      <c r="P4177" s="1" t="n">
        <v>146</v>
      </c>
      <c r="Q4177" s="1" t="n">
        <v>0.863</v>
      </c>
      <c r="R4177" s="1" t="n">
        <v>27</v>
      </c>
      <c r="S4177" s="1" t="n">
        <v>211</v>
      </c>
      <c r="T4177" s="1" t="n">
        <v>238</v>
      </c>
      <c r="U4177" s="1" t="n">
        <v>151</v>
      </c>
      <c r="V4177" s="1" t="n">
        <v>78</v>
      </c>
      <c r="W4177" s="1" t="n">
        <v>17</v>
      </c>
      <c r="X4177" s="1" t="n">
        <v>78</v>
      </c>
      <c r="Y4177" s="1" t="n">
        <v>179</v>
      </c>
      <c r="Z4177" s="1" t="n">
        <v>977</v>
      </c>
      <c r="AA4177" s="1" t="n">
        <v>10.9</v>
      </c>
      <c r="AB4177" s="1" t="n">
        <v>0.532</v>
      </c>
      <c r="AC4177" s="1" t="n">
        <v>3.7</v>
      </c>
      <c r="AD4177" s="1" t="n">
        <f aca="false">IF(F4177=0,0,Z4177/F4177)</f>
        <v>12.525641025641</v>
      </c>
      <c r="AE4177" s="1" t="str">
        <f aca="false">IFERROR(LEFT(C4177,FIND("-",C4177)-1),C4177)</f>
        <v>SF</v>
      </c>
      <c r="AF4177" s="1" t="str">
        <f aca="false">B4177&amp;"|"&amp;A4177</f>
        <v>Wesley Matthews|2016</v>
      </c>
      <c r="AG4177" s="1" t="n">
        <f aca="false">SUMPRODUCT(($A$2:$A$4670=A4177)*($Z$2:$Z$4670&gt;Z4177))+1</f>
        <v>81</v>
      </c>
    </row>
    <row r="4178" customFormat="false" ht="15" hidden="false" customHeight="false" outlineLevel="0" collapsed="false">
      <c r="A4178" s="1" t="n">
        <v>2016</v>
      </c>
      <c r="B4178" s="1" t="s">
        <v>967</v>
      </c>
      <c r="C4178" s="1" t="s">
        <v>128</v>
      </c>
      <c r="D4178" s="1" t="n">
        <v>25</v>
      </c>
      <c r="E4178" s="1" t="s">
        <v>129</v>
      </c>
      <c r="F4178" s="1" t="n">
        <v>82</v>
      </c>
      <c r="G4178" s="1" t="n">
        <v>1</v>
      </c>
      <c r="H4178" s="1" t="n">
        <v>2353</v>
      </c>
      <c r="I4178" s="1" t="n">
        <v>425</v>
      </c>
      <c r="J4178" s="1" t="n">
        <v>983</v>
      </c>
      <c r="K4178" s="1" t="n">
        <v>0.432</v>
      </c>
      <c r="L4178" s="1" t="n">
        <v>112</v>
      </c>
      <c r="M4178" s="1" t="n">
        <v>325</v>
      </c>
      <c r="N4178" s="1" t="n">
        <v>0.345</v>
      </c>
      <c r="O4178" s="1" t="n">
        <v>216</v>
      </c>
      <c r="P4178" s="1" t="n">
        <v>268</v>
      </c>
      <c r="Q4178" s="1" t="n">
        <v>0.806</v>
      </c>
      <c r="R4178" s="1" t="n">
        <v>59</v>
      </c>
      <c r="S4178" s="1" t="n">
        <v>417</v>
      </c>
      <c r="T4178" s="1" t="n">
        <v>476</v>
      </c>
      <c r="U4178" s="1" t="n">
        <v>203</v>
      </c>
      <c r="V4178" s="1" t="n">
        <v>71</v>
      </c>
      <c r="W4178" s="1" t="n">
        <v>39</v>
      </c>
      <c r="X4178" s="1" t="n">
        <v>139</v>
      </c>
      <c r="Y4178" s="1" t="n">
        <v>147</v>
      </c>
      <c r="Z4178" s="1" t="n">
        <v>1178</v>
      </c>
      <c r="AA4178" s="1" t="n">
        <v>16</v>
      </c>
      <c r="AB4178" s="1" t="n">
        <v>0.535</v>
      </c>
      <c r="AC4178" s="1" t="n">
        <v>4.3</v>
      </c>
      <c r="AD4178" s="1" t="n">
        <f aca="false">IF(F4178=0,0,Z4178/F4178)</f>
        <v>14.3658536585366</v>
      </c>
      <c r="AE4178" s="1" t="str">
        <f aca="false">IFERROR(LEFT(C4178,FIND("-",C4178)-1),C4178)</f>
        <v>SG</v>
      </c>
      <c r="AF4178" s="1" t="str">
        <f aca="false">B4178&amp;"|"&amp;A4178</f>
        <v>Will Barton|2016</v>
      </c>
      <c r="AG4178" s="1" t="n">
        <f aca="false">SUMPRODUCT(($A$2:$A$4670=A4178)*($Z$2:$Z$4670&gt;Z4178))+1</f>
        <v>43</v>
      </c>
    </row>
    <row r="4179" customFormat="false" ht="15" hidden="false" customHeight="false" outlineLevel="0" collapsed="false">
      <c r="A4179" s="1" t="n">
        <v>2016</v>
      </c>
      <c r="B4179" s="1" t="s">
        <v>1199</v>
      </c>
      <c r="C4179" s="1" t="s">
        <v>105</v>
      </c>
      <c r="D4179" s="1" t="n">
        <v>22</v>
      </c>
      <c r="E4179" s="1" t="s">
        <v>173</v>
      </c>
      <c r="F4179" s="1" t="n">
        <v>66</v>
      </c>
      <c r="G4179" s="1" t="n">
        <v>39</v>
      </c>
      <c r="H4179" s="1" t="n">
        <v>1412</v>
      </c>
      <c r="I4179" s="1" t="n">
        <v>191</v>
      </c>
      <c r="J4179" s="1" t="n">
        <v>339</v>
      </c>
      <c r="K4179" s="1" t="n">
        <v>0.563</v>
      </c>
      <c r="L4179" s="1" t="n">
        <v>0</v>
      </c>
      <c r="M4179" s="1" t="n">
        <v>2</v>
      </c>
      <c r="N4179" s="1" t="n">
        <v>0</v>
      </c>
      <c r="O4179" s="1" t="n">
        <v>81</v>
      </c>
      <c r="P4179" s="1" t="n">
        <v>125</v>
      </c>
      <c r="Q4179" s="1" t="n">
        <v>0.648</v>
      </c>
      <c r="R4179" s="1" t="n">
        <v>134</v>
      </c>
      <c r="S4179" s="1" t="n">
        <v>218</v>
      </c>
      <c r="T4179" s="1" t="n">
        <v>352</v>
      </c>
      <c r="U4179" s="1" t="n">
        <v>37</v>
      </c>
      <c r="V4179" s="1" t="n">
        <v>48</v>
      </c>
      <c r="W4179" s="1" t="n">
        <v>66</v>
      </c>
      <c r="X4179" s="1" t="n">
        <v>46</v>
      </c>
      <c r="Y4179" s="1" t="n">
        <v>146</v>
      </c>
      <c r="Z4179" s="1" t="n">
        <v>463</v>
      </c>
      <c r="AA4179" s="1" t="n">
        <v>15.3</v>
      </c>
      <c r="AB4179" s="1" t="n">
        <v>0.588</v>
      </c>
      <c r="AC4179" s="1" t="n">
        <v>3.8</v>
      </c>
      <c r="AD4179" s="1" t="n">
        <f aca="false">IF(F4179=0,0,Z4179/F4179)</f>
        <v>7.01515151515152</v>
      </c>
      <c r="AE4179" s="1" t="str">
        <f aca="false">IFERROR(LEFT(C4179,FIND("-",C4179)-1),C4179)</f>
        <v>C</v>
      </c>
      <c r="AF4179" s="1" t="str">
        <f aca="false">B4179&amp;"|"&amp;A4179</f>
        <v>Willie Cauley-Stein|2016</v>
      </c>
      <c r="AG4179" s="1" t="n">
        <f aca="false">SUMPRODUCT(($A$2:$A$4670=A4179)*($Z$2:$Z$4670&gt;Z4179))+1</f>
        <v>232</v>
      </c>
    </row>
    <row r="4180" customFormat="false" ht="15" hidden="false" customHeight="false" outlineLevel="0" collapsed="false">
      <c r="A4180" s="1" t="n">
        <v>2016</v>
      </c>
      <c r="B4180" s="1" t="s">
        <v>1200</v>
      </c>
      <c r="C4180" s="1" t="s">
        <v>105</v>
      </c>
      <c r="D4180" s="1" t="n">
        <v>25</v>
      </c>
      <c r="E4180" s="1" t="s">
        <v>891</v>
      </c>
      <c r="F4180" s="1" t="n">
        <v>39</v>
      </c>
      <c r="G4180" s="1" t="n">
        <v>2</v>
      </c>
      <c r="H4180" s="1" t="n">
        <v>426</v>
      </c>
      <c r="I4180" s="1" t="n">
        <v>76</v>
      </c>
      <c r="J4180" s="1" t="n">
        <v>133</v>
      </c>
      <c r="K4180" s="1" t="n">
        <v>0.571</v>
      </c>
      <c r="L4180" s="1" t="n">
        <v>0</v>
      </c>
      <c r="M4180" s="1" t="n">
        <v>0</v>
      </c>
      <c r="O4180" s="1" t="n">
        <v>30</v>
      </c>
      <c r="P4180" s="1" t="n">
        <v>55</v>
      </c>
      <c r="Q4180" s="1" t="n">
        <v>0.545</v>
      </c>
      <c r="R4180" s="1" t="n">
        <v>49</v>
      </c>
      <c r="S4180" s="1" t="n">
        <v>73</v>
      </c>
      <c r="T4180" s="1" t="n">
        <v>122</v>
      </c>
      <c r="U4180" s="1" t="n">
        <v>10</v>
      </c>
      <c r="V4180" s="1" t="n">
        <v>6</v>
      </c>
      <c r="W4180" s="1" t="n">
        <v>30</v>
      </c>
      <c r="X4180" s="1" t="n">
        <v>16</v>
      </c>
      <c r="Y4180" s="1" t="n">
        <v>47</v>
      </c>
      <c r="Z4180" s="1" t="n">
        <v>182</v>
      </c>
      <c r="AA4180" s="1" t="n">
        <v>19.2</v>
      </c>
      <c r="AB4180" s="1" t="n">
        <v>0.579</v>
      </c>
      <c r="AC4180" s="1" t="n">
        <v>1.2</v>
      </c>
      <c r="AD4180" s="1" t="n">
        <f aca="false">IF(F4180=0,0,Z4180/F4180)</f>
        <v>4.66666666666667</v>
      </c>
      <c r="AE4180" s="1" t="str">
        <f aca="false">IFERROR(LEFT(C4180,FIND("-",C4180)-1),C4180)</f>
        <v>C</v>
      </c>
      <c r="AF4180" s="1" t="str">
        <f aca="false">B4180&amp;"|"&amp;A4180</f>
        <v>Willie Reed|2016</v>
      </c>
      <c r="AG4180" s="1" t="n">
        <f aca="false">SUMPRODUCT(($A$2:$A$4670=A4180)*($Z$2:$Z$4670&gt;Z4180))+1</f>
        <v>341</v>
      </c>
    </row>
    <row r="4181" customFormat="false" ht="15" hidden="false" customHeight="false" outlineLevel="0" collapsed="false">
      <c r="A4181" s="1" t="n">
        <v>2016</v>
      </c>
      <c r="B4181" s="1" t="s">
        <v>1201</v>
      </c>
      <c r="C4181" s="1" t="s">
        <v>128</v>
      </c>
      <c r="D4181" s="1" t="n">
        <v>23</v>
      </c>
      <c r="E4181" s="1" t="s">
        <v>140</v>
      </c>
      <c r="F4181" s="1" t="n">
        <v>14</v>
      </c>
      <c r="G4181" s="1" t="n">
        <v>0</v>
      </c>
      <c r="H4181" s="1" t="n">
        <v>244</v>
      </c>
      <c r="I4181" s="1" t="n">
        <v>32</v>
      </c>
      <c r="J4181" s="1" t="n">
        <v>77</v>
      </c>
      <c r="K4181" s="1" t="n">
        <v>0.416</v>
      </c>
      <c r="L4181" s="1" t="n">
        <v>9</v>
      </c>
      <c r="M4181" s="1" t="n">
        <v>23</v>
      </c>
      <c r="N4181" s="1" t="n">
        <v>0.391</v>
      </c>
      <c r="O4181" s="1" t="n">
        <v>7</v>
      </c>
      <c r="P4181" s="1" t="n">
        <v>14</v>
      </c>
      <c r="Q4181" s="1" t="n">
        <v>0.5</v>
      </c>
      <c r="R4181" s="1" t="n">
        <v>3</v>
      </c>
      <c r="S4181" s="1" t="n">
        <v>28</v>
      </c>
      <c r="T4181" s="1" t="n">
        <v>31</v>
      </c>
      <c r="U4181" s="1" t="n">
        <v>22</v>
      </c>
      <c r="V4181" s="1" t="n">
        <v>13</v>
      </c>
      <c r="W4181" s="1" t="n">
        <v>3</v>
      </c>
      <c r="X4181" s="1" t="n">
        <v>15</v>
      </c>
      <c r="Y4181" s="1" t="n">
        <v>25</v>
      </c>
      <c r="Z4181" s="1" t="n">
        <v>80</v>
      </c>
      <c r="AA4181" s="1" t="n">
        <v>9.9</v>
      </c>
      <c r="AB4181" s="1" t="n">
        <v>0.481</v>
      </c>
      <c r="AC4181" s="1" t="n">
        <v>0.1</v>
      </c>
      <c r="AD4181" s="1" t="n">
        <f aca="false">IF(F4181=0,0,Z4181/F4181)</f>
        <v>5.71428571428571</v>
      </c>
      <c r="AE4181" s="1" t="str">
        <f aca="false">IFERROR(LEFT(C4181,FIND("-",C4181)-1),C4181)</f>
        <v>SG</v>
      </c>
      <c r="AF4181" s="1" t="str">
        <f aca="false">B4181&amp;"|"&amp;A4181</f>
        <v>Xavier Munford|2016</v>
      </c>
      <c r="AG4181" s="1" t="n">
        <f aca="false">SUMPRODUCT(($A$2:$A$4670=A4181)*($Z$2:$Z$4670&gt;Z4181))+1</f>
        <v>397</v>
      </c>
    </row>
    <row r="4182" customFormat="false" ht="15" hidden="false" customHeight="false" outlineLevel="0" collapsed="false">
      <c r="A4182" s="1" t="n">
        <v>2016</v>
      </c>
      <c r="B4182" s="1" t="s">
        <v>1127</v>
      </c>
      <c r="C4182" s="1" t="s">
        <v>128</v>
      </c>
      <c r="D4182" s="1" t="n">
        <v>20</v>
      </c>
      <c r="E4182" s="1" t="s">
        <v>120</v>
      </c>
      <c r="F4182" s="1" t="n">
        <v>82</v>
      </c>
      <c r="G4182" s="1" t="n">
        <v>33</v>
      </c>
      <c r="H4182" s="1" t="n">
        <v>2294</v>
      </c>
      <c r="I4182" s="1" t="n">
        <v>433</v>
      </c>
      <c r="J4182" s="1" t="n">
        <v>959</v>
      </c>
      <c r="K4182" s="1" t="n">
        <v>0.452</v>
      </c>
      <c r="L4182" s="1" t="n">
        <v>123</v>
      </c>
      <c r="M4182" s="1" t="n">
        <v>316</v>
      </c>
      <c r="N4182" s="1" t="n">
        <v>0.389</v>
      </c>
      <c r="O4182" s="1" t="n">
        <v>161</v>
      </c>
      <c r="P4182" s="1" t="n">
        <v>203</v>
      </c>
      <c r="Q4182" s="1" t="n">
        <v>0.793</v>
      </c>
      <c r="R4182" s="1" t="n">
        <v>27</v>
      </c>
      <c r="S4182" s="1" t="n">
        <v>201</v>
      </c>
      <c r="T4182" s="1" t="n">
        <v>228</v>
      </c>
      <c r="U4182" s="1" t="n">
        <v>251</v>
      </c>
      <c r="V4182" s="1" t="n">
        <v>69</v>
      </c>
      <c r="W4182" s="1" t="n">
        <v>17</v>
      </c>
      <c r="X4182" s="1" t="n">
        <v>155</v>
      </c>
      <c r="Y4182" s="1" t="n">
        <v>193</v>
      </c>
      <c r="Z4182" s="1" t="n">
        <v>1150</v>
      </c>
      <c r="AA4182" s="1" t="n">
        <v>14.3</v>
      </c>
      <c r="AB4182" s="1" t="n">
        <v>0.548</v>
      </c>
      <c r="AC4182" s="1" t="n">
        <v>2.6</v>
      </c>
      <c r="AD4182" s="1" t="n">
        <f aca="false">IF(F4182=0,0,Z4182/F4182)</f>
        <v>14.0243902439024</v>
      </c>
      <c r="AE4182" s="1" t="str">
        <f aca="false">IFERROR(LEFT(C4182,FIND("-",C4182)-1),C4182)</f>
        <v>SG</v>
      </c>
      <c r="AF4182" s="1" t="str">
        <f aca="false">B4182&amp;"|"&amp;A4182</f>
        <v>Zach LaVine|2016</v>
      </c>
      <c r="AG4182" s="1" t="n">
        <f aca="false">SUMPRODUCT(($A$2:$A$4670=A4182)*($Z$2:$Z$4670&gt;Z4182))+1</f>
        <v>47</v>
      </c>
    </row>
    <row r="4183" customFormat="false" ht="15" hidden="false" customHeight="false" outlineLevel="0" collapsed="false">
      <c r="A4183" s="1" t="n">
        <v>2016</v>
      </c>
      <c r="B4183" s="1" t="s">
        <v>591</v>
      </c>
      <c r="C4183" s="1" t="s">
        <v>92</v>
      </c>
      <c r="D4183" s="1" t="n">
        <v>34</v>
      </c>
      <c r="E4183" s="1" t="s">
        <v>140</v>
      </c>
      <c r="F4183" s="1" t="n">
        <v>68</v>
      </c>
      <c r="G4183" s="1" t="n">
        <v>53</v>
      </c>
      <c r="H4183" s="1" t="n">
        <v>2016</v>
      </c>
      <c r="I4183" s="1" t="n">
        <v>431</v>
      </c>
      <c r="J4183" s="1" t="n">
        <v>907</v>
      </c>
      <c r="K4183" s="1" t="n">
        <v>0.475</v>
      </c>
      <c r="L4183" s="1" t="n">
        <v>6</v>
      </c>
      <c r="M4183" s="1" t="n">
        <v>26</v>
      </c>
      <c r="N4183" s="1" t="n">
        <v>0.231</v>
      </c>
      <c r="O4183" s="1" t="n">
        <v>172</v>
      </c>
      <c r="P4183" s="1" t="n">
        <v>216</v>
      </c>
      <c r="Q4183" s="1" t="n">
        <v>0.796</v>
      </c>
      <c r="R4183" s="1" t="n">
        <v>179</v>
      </c>
      <c r="S4183" s="1" t="n">
        <v>350</v>
      </c>
      <c r="T4183" s="1" t="n">
        <v>529</v>
      </c>
      <c r="U4183" s="1" t="n">
        <v>142</v>
      </c>
      <c r="V4183" s="1" t="n">
        <v>43</v>
      </c>
      <c r="W4183" s="1" t="n">
        <v>13</v>
      </c>
      <c r="X4183" s="1" t="n">
        <v>105</v>
      </c>
      <c r="Y4183" s="1" t="n">
        <v>146</v>
      </c>
      <c r="Z4183" s="1" t="n">
        <v>1040</v>
      </c>
      <c r="AA4183" s="1" t="n">
        <v>18.3</v>
      </c>
      <c r="AB4183" s="1" t="n">
        <v>0.519</v>
      </c>
      <c r="AC4183" s="1" t="n">
        <v>4.3</v>
      </c>
      <c r="AD4183" s="1" t="n">
        <f aca="false">IF(F4183=0,0,Z4183/F4183)</f>
        <v>15.2941176470588</v>
      </c>
      <c r="AE4183" s="1" t="str">
        <f aca="false">IFERROR(LEFT(C4183,FIND("-",C4183)-1),C4183)</f>
        <v>PF</v>
      </c>
      <c r="AF4183" s="1" t="str">
        <f aca="false">B4183&amp;"|"&amp;A4183</f>
        <v>Zach Randolph|2016</v>
      </c>
      <c r="AG4183" s="1" t="n">
        <f aca="false">SUMPRODUCT(($A$2:$A$4670=A4183)*($Z$2:$Z$4670&gt;Z4183))+1</f>
        <v>64</v>
      </c>
    </row>
    <row r="4184" customFormat="false" ht="15" hidden="false" customHeight="false" outlineLevel="0" collapsed="false">
      <c r="A4184" s="1" t="n">
        <v>2016</v>
      </c>
      <c r="B4184" s="1" t="s">
        <v>592</v>
      </c>
      <c r="C4184" s="1" t="s">
        <v>105</v>
      </c>
      <c r="D4184" s="1" t="n">
        <v>31</v>
      </c>
      <c r="E4184" s="1" t="s">
        <v>189</v>
      </c>
      <c r="F4184" s="1" t="n">
        <v>76</v>
      </c>
      <c r="G4184" s="1" t="n">
        <v>69</v>
      </c>
      <c r="H4184" s="1" t="n">
        <v>2004</v>
      </c>
      <c r="I4184" s="1" t="n">
        <v>219</v>
      </c>
      <c r="J4184" s="1" t="n">
        <v>470</v>
      </c>
      <c r="K4184" s="1" t="n">
        <v>0.466</v>
      </c>
      <c r="L4184" s="1" t="n">
        <v>0</v>
      </c>
      <c r="M4184" s="1" t="n">
        <v>3</v>
      </c>
      <c r="N4184" s="1" t="n">
        <v>0</v>
      </c>
      <c r="O4184" s="1" t="n">
        <v>212</v>
      </c>
      <c r="P4184" s="1" t="n">
        <v>276</v>
      </c>
      <c r="Q4184" s="1" t="n">
        <v>0.768</v>
      </c>
      <c r="R4184" s="1" t="n">
        <v>249</v>
      </c>
      <c r="S4184" s="1" t="n">
        <v>469</v>
      </c>
      <c r="T4184" s="1" t="n">
        <v>718</v>
      </c>
      <c r="U4184" s="1" t="n">
        <v>128</v>
      </c>
      <c r="V4184" s="1" t="n">
        <v>64</v>
      </c>
      <c r="W4184" s="1" t="n">
        <v>22</v>
      </c>
      <c r="X4184" s="1" t="n">
        <v>119</v>
      </c>
      <c r="Y4184" s="1" t="n">
        <v>181</v>
      </c>
      <c r="Z4184" s="1" t="n">
        <v>650</v>
      </c>
      <c r="AA4184" s="1" t="n">
        <v>16.2</v>
      </c>
      <c r="AB4184" s="1" t="n">
        <v>0.55</v>
      </c>
      <c r="AC4184" s="1" t="n">
        <v>6</v>
      </c>
      <c r="AD4184" s="1" t="n">
        <f aca="false">IF(F4184=0,0,Z4184/F4184)</f>
        <v>8.55263157894737</v>
      </c>
      <c r="AE4184" s="1" t="str">
        <f aca="false">IFERROR(LEFT(C4184,FIND("-",C4184)-1),C4184)</f>
        <v>C</v>
      </c>
      <c r="AF4184" s="1" t="str">
        <f aca="false">B4184&amp;"|"&amp;A4184</f>
        <v>Zaza Pachulia|2016</v>
      </c>
      <c r="AG4184" s="1" t="n">
        <f aca="false">SUMPRODUCT(($A$2:$A$4670=A4184)*($Z$2:$Z$4670&gt;Z4184))+1</f>
        <v>154</v>
      </c>
    </row>
    <row r="4185" customFormat="false" ht="15" hidden="false" customHeight="false" outlineLevel="0" collapsed="false">
      <c r="A4185" s="1" t="n">
        <v>2017</v>
      </c>
      <c r="B4185" s="1" t="s">
        <v>1202</v>
      </c>
      <c r="C4185" s="1" t="s">
        <v>105</v>
      </c>
      <c r="D4185" s="1" t="n">
        <v>24</v>
      </c>
      <c r="E4185" s="1" t="s">
        <v>189</v>
      </c>
      <c r="F4185" s="1" t="n">
        <v>22</v>
      </c>
      <c r="G4185" s="1" t="n">
        <v>0</v>
      </c>
      <c r="H4185" s="1" t="n">
        <v>163</v>
      </c>
      <c r="I4185" s="1" t="n">
        <v>17</v>
      </c>
      <c r="J4185" s="1" t="n">
        <v>42</v>
      </c>
      <c r="K4185" s="1" t="n">
        <v>0.405</v>
      </c>
      <c r="L4185" s="1" t="n">
        <v>5</v>
      </c>
      <c r="M4185" s="1" t="n">
        <v>10</v>
      </c>
      <c r="N4185" s="1" t="n">
        <v>0.5</v>
      </c>
      <c r="O4185" s="1" t="n">
        <v>9</v>
      </c>
      <c r="P4185" s="1" t="n">
        <v>20</v>
      </c>
      <c r="Q4185" s="1" t="n">
        <v>0.45</v>
      </c>
      <c r="R4185" s="1" t="n">
        <v>8</v>
      </c>
      <c r="S4185" s="1" t="n">
        <v>28</v>
      </c>
      <c r="T4185" s="1" t="n">
        <v>36</v>
      </c>
      <c r="U4185" s="1" t="n">
        <v>4</v>
      </c>
      <c r="V4185" s="1" t="n">
        <v>1</v>
      </c>
      <c r="W4185" s="1" t="n">
        <v>13</v>
      </c>
      <c r="X4185" s="1" t="n">
        <v>10</v>
      </c>
      <c r="Y4185" s="1" t="n">
        <v>21</v>
      </c>
      <c r="Z4185" s="1" t="n">
        <v>48</v>
      </c>
      <c r="AA4185" s="1" t="n">
        <v>8.4</v>
      </c>
      <c r="AB4185" s="1" t="n">
        <v>0.472</v>
      </c>
      <c r="AC4185" s="1" t="n">
        <v>0</v>
      </c>
      <c r="AD4185" s="1" t="n">
        <f aca="false">IF(F4185=0,0,Z4185/F4185)</f>
        <v>2.18181818181818</v>
      </c>
      <c r="AE4185" s="1" t="str">
        <f aca="false">IFERROR(LEFT(C4185,FIND("-",C4185)-1),C4185)</f>
        <v>C</v>
      </c>
      <c r="AF4185" s="1" t="str">
        <f aca="false">B4185&amp;"|"&amp;A4185</f>
        <v>A.J. Hammons|2017</v>
      </c>
      <c r="AG4185" s="1" t="n">
        <f aca="false">SUMPRODUCT(($A$2:$A$4670=A4185)*($Z$2:$Z$4670&gt;Z4185))+1</f>
        <v>420</v>
      </c>
    </row>
    <row r="4186" customFormat="false" ht="15" hidden="false" customHeight="false" outlineLevel="0" collapsed="false">
      <c r="A4186" s="1" t="n">
        <v>2017</v>
      </c>
      <c r="B4186" s="1" t="s">
        <v>101</v>
      </c>
      <c r="C4186" s="1" t="s">
        <v>102</v>
      </c>
      <c r="D4186" s="1" t="n">
        <v>32</v>
      </c>
      <c r="E4186" s="1" t="s">
        <v>145</v>
      </c>
      <c r="F4186" s="1" t="n">
        <v>65</v>
      </c>
      <c r="G4186" s="1" t="n">
        <v>0</v>
      </c>
      <c r="H4186" s="1" t="n">
        <v>894</v>
      </c>
      <c r="I4186" s="1" t="n">
        <v>121</v>
      </c>
      <c r="J4186" s="1" t="n">
        <v>300</v>
      </c>
      <c r="K4186" s="1" t="n">
        <v>0.403</v>
      </c>
      <c r="L4186" s="1" t="n">
        <v>48</v>
      </c>
      <c r="M4186" s="1" t="n">
        <v>128</v>
      </c>
      <c r="N4186" s="1" t="n">
        <v>0.375</v>
      </c>
      <c r="O4186" s="1" t="n">
        <v>32</v>
      </c>
      <c r="P4186" s="1" t="n">
        <v>40</v>
      </c>
      <c r="Q4186" s="1" t="n">
        <v>0.8</v>
      </c>
      <c r="R4186" s="1" t="n">
        <v>18</v>
      </c>
      <c r="S4186" s="1" t="n">
        <v>51</v>
      </c>
      <c r="T4186" s="1" t="n">
        <v>69</v>
      </c>
      <c r="U4186" s="1" t="n">
        <v>125</v>
      </c>
      <c r="V4186" s="1" t="n">
        <v>25</v>
      </c>
      <c r="W4186" s="1" t="n">
        <v>9</v>
      </c>
      <c r="X4186" s="1" t="n">
        <v>66</v>
      </c>
      <c r="Y4186" s="1" t="n">
        <v>93</v>
      </c>
      <c r="Z4186" s="1" t="n">
        <v>322</v>
      </c>
      <c r="AA4186" s="1" t="n">
        <v>9.5</v>
      </c>
      <c r="AB4186" s="1" t="n">
        <v>0.507</v>
      </c>
      <c r="AC4186" s="1" t="n">
        <v>0.3</v>
      </c>
      <c r="AD4186" s="1" t="n">
        <f aca="false">IF(F4186=0,0,Z4186/F4186)</f>
        <v>4.95384615384615</v>
      </c>
      <c r="AE4186" s="1" t="str">
        <f aca="false">IFERROR(LEFT(C4186,FIND("-",C4186)-1),C4186)</f>
        <v>PG</v>
      </c>
      <c r="AF4186" s="1" t="str">
        <f aca="false">B4186&amp;"|"&amp;A4186</f>
        <v>Aaron Brooks|2017</v>
      </c>
      <c r="AG4186" s="1" t="n">
        <f aca="false">SUMPRODUCT(($A$2:$A$4670=A4186)*($Z$2:$Z$4670&gt;Z4186))+1</f>
        <v>287</v>
      </c>
    </row>
    <row r="4187" customFormat="false" ht="15" hidden="false" customHeight="false" outlineLevel="0" collapsed="false">
      <c r="A4187" s="1" t="n">
        <v>2017</v>
      </c>
      <c r="B4187" s="1" t="s">
        <v>1046</v>
      </c>
      <c r="C4187" s="1" t="s">
        <v>123</v>
      </c>
      <c r="D4187" s="1" t="n">
        <v>21</v>
      </c>
      <c r="E4187" s="1" t="s">
        <v>112</v>
      </c>
      <c r="F4187" s="1" t="n">
        <v>80</v>
      </c>
      <c r="G4187" s="1" t="n">
        <v>72</v>
      </c>
      <c r="H4187" s="1" t="n">
        <v>2298</v>
      </c>
      <c r="I4187" s="1" t="n">
        <v>393</v>
      </c>
      <c r="J4187" s="1" t="n">
        <v>865</v>
      </c>
      <c r="K4187" s="1" t="n">
        <v>0.454</v>
      </c>
      <c r="L4187" s="1" t="n">
        <v>77</v>
      </c>
      <c r="M4187" s="1" t="n">
        <v>267</v>
      </c>
      <c r="N4187" s="1" t="n">
        <v>0.288</v>
      </c>
      <c r="O4187" s="1" t="n">
        <v>156</v>
      </c>
      <c r="P4187" s="1" t="n">
        <v>217</v>
      </c>
      <c r="Q4187" s="1" t="n">
        <v>0.719</v>
      </c>
      <c r="R4187" s="1" t="n">
        <v>116</v>
      </c>
      <c r="S4187" s="1" t="n">
        <v>289</v>
      </c>
      <c r="T4187" s="1" t="n">
        <v>405</v>
      </c>
      <c r="U4187" s="1" t="n">
        <v>150</v>
      </c>
      <c r="V4187" s="1" t="n">
        <v>64</v>
      </c>
      <c r="W4187" s="1" t="n">
        <v>40</v>
      </c>
      <c r="X4187" s="1" t="n">
        <v>89</v>
      </c>
      <c r="Y4187" s="1" t="n">
        <v>172</v>
      </c>
      <c r="Z4187" s="1" t="n">
        <v>1019</v>
      </c>
      <c r="AA4187" s="1" t="n">
        <v>14.4</v>
      </c>
      <c r="AB4187" s="1" t="n">
        <v>0.53</v>
      </c>
      <c r="AC4187" s="1" t="n">
        <v>3.7</v>
      </c>
      <c r="AD4187" s="1" t="n">
        <f aca="false">IF(F4187=0,0,Z4187/F4187)</f>
        <v>12.7375</v>
      </c>
      <c r="AE4187" s="1" t="str">
        <f aca="false">IFERROR(LEFT(C4187,FIND("-",C4187)-1),C4187)</f>
        <v>SF</v>
      </c>
      <c r="AF4187" s="1" t="str">
        <f aca="false">B4187&amp;"|"&amp;A4187</f>
        <v>Aaron Gordon|2017</v>
      </c>
      <c r="AG4187" s="1" t="n">
        <f aca="false">SUMPRODUCT(($A$2:$A$4670=A4187)*($Z$2:$Z$4670&gt;Z4187))+1</f>
        <v>74</v>
      </c>
    </row>
    <row r="4188" customFormat="false" ht="15" hidden="false" customHeight="false" outlineLevel="0" collapsed="false">
      <c r="A4188" s="1" t="n">
        <v>2017</v>
      </c>
      <c r="B4188" s="1" t="s">
        <v>1129</v>
      </c>
      <c r="C4188" s="1" t="s">
        <v>128</v>
      </c>
      <c r="D4188" s="1" t="n">
        <v>22</v>
      </c>
      <c r="E4188" s="1" t="s">
        <v>1048</v>
      </c>
      <c r="F4188" s="1" t="n">
        <v>5</v>
      </c>
      <c r="G4188" s="1" t="n">
        <v>0</v>
      </c>
      <c r="H4188" s="1" t="n">
        <v>17</v>
      </c>
      <c r="I4188" s="1" t="n">
        <v>0</v>
      </c>
      <c r="J4188" s="1" t="n">
        <v>4</v>
      </c>
      <c r="K4188" s="1" t="n">
        <v>0</v>
      </c>
      <c r="L4188" s="1" t="n">
        <v>0</v>
      </c>
      <c r="M4188" s="1" t="n">
        <v>2</v>
      </c>
      <c r="N4188" s="1" t="n">
        <v>0</v>
      </c>
      <c r="O4188" s="1" t="n">
        <v>1</v>
      </c>
      <c r="P4188" s="1" t="n">
        <v>2</v>
      </c>
      <c r="Q4188" s="1" t="n">
        <v>0.5</v>
      </c>
      <c r="R4188" s="1" t="n">
        <v>0</v>
      </c>
      <c r="S4188" s="1" t="n">
        <v>3</v>
      </c>
      <c r="T4188" s="1" t="n">
        <v>3</v>
      </c>
      <c r="U4188" s="1" t="n">
        <v>3</v>
      </c>
      <c r="V4188" s="1" t="n">
        <v>0</v>
      </c>
      <c r="W4188" s="1" t="n">
        <v>0</v>
      </c>
      <c r="X4188" s="1" t="n">
        <v>0</v>
      </c>
      <c r="Y4188" s="1" t="n">
        <v>2</v>
      </c>
      <c r="Z4188" s="1" t="n">
        <v>1</v>
      </c>
      <c r="AA4188" s="1" t="n">
        <v>-2.2</v>
      </c>
      <c r="AB4188" s="1" t="n">
        <v>0.102</v>
      </c>
      <c r="AC4188" s="1" t="n">
        <v>-0.1</v>
      </c>
      <c r="AD4188" s="1" t="n">
        <f aca="false">IF(F4188=0,0,Z4188/F4188)</f>
        <v>0.2</v>
      </c>
      <c r="AE4188" s="1" t="str">
        <f aca="false">IFERROR(LEFT(C4188,FIND("-",C4188)-1),C4188)</f>
        <v>SG</v>
      </c>
      <c r="AF4188" s="1" t="str">
        <f aca="false">B4188&amp;"|"&amp;A4188</f>
        <v>Aaron Harrison|2017</v>
      </c>
      <c r="AG4188" s="1" t="n">
        <f aca="false">SUMPRODUCT(($A$2:$A$4670=A4188)*($Z$2:$Z$4670&gt;Z4188))+1</f>
        <v>482</v>
      </c>
    </row>
    <row r="4189" customFormat="false" ht="15" hidden="false" customHeight="false" outlineLevel="0" collapsed="false">
      <c r="A4189" s="1" t="n">
        <v>2017</v>
      </c>
      <c r="B4189" s="1" t="s">
        <v>1047</v>
      </c>
      <c r="C4189" s="1" t="s">
        <v>92</v>
      </c>
      <c r="D4189" s="1" t="n">
        <v>25</v>
      </c>
      <c r="E4189" s="1" t="s">
        <v>120</v>
      </c>
      <c r="F4189" s="1" t="n">
        <v>18</v>
      </c>
      <c r="G4189" s="1" t="n">
        <v>0</v>
      </c>
      <c r="H4189" s="1" t="n">
        <v>135</v>
      </c>
      <c r="I4189" s="1" t="n">
        <v>23</v>
      </c>
      <c r="J4189" s="1" t="n">
        <v>54</v>
      </c>
      <c r="K4189" s="1" t="n">
        <v>0.426</v>
      </c>
      <c r="L4189" s="1" t="n">
        <v>3</v>
      </c>
      <c r="M4189" s="1" t="n">
        <v>15</v>
      </c>
      <c r="N4189" s="1" t="n">
        <v>0.2</v>
      </c>
      <c r="O4189" s="1" t="n">
        <v>14</v>
      </c>
      <c r="P4189" s="1" t="n">
        <v>19</v>
      </c>
      <c r="Q4189" s="1" t="n">
        <v>0.737</v>
      </c>
      <c r="R4189" s="1" t="n">
        <v>9</v>
      </c>
      <c r="S4189" s="1" t="n">
        <v>24</v>
      </c>
      <c r="T4189" s="1" t="n">
        <v>33</v>
      </c>
      <c r="U4189" s="1" t="n">
        <v>7</v>
      </c>
      <c r="V4189" s="1" t="n">
        <v>8</v>
      </c>
      <c r="W4189" s="1" t="n">
        <v>7</v>
      </c>
      <c r="X4189" s="1" t="n">
        <v>8</v>
      </c>
      <c r="Y4189" s="1" t="n">
        <v>32</v>
      </c>
      <c r="Z4189" s="1" t="n">
        <v>63</v>
      </c>
      <c r="AA4189" s="1" t="n">
        <v>14.4</v>
      </c>
      <c r="AB4189" s="1" t="n">
        <v>0.505</v>
      </c>
      <c r="AC4189" s="1" t="n">
        <v>0.2</v>
      </c>
      <c r="AD4189" s="1" t="n">
        <f aca="false">IF(F4189=0,0,Z4189/F4189)</f>
        <v>3.5</v>
      </c>
      <c r="AE4189" s="1" t="str">
        <f aca="false">IFERROR(LEFT(C4189,FIND("-",C4189)-1),C4189)</f>
        <v>PF</v>
      </c>
      <c r="AF4189" s="1" t="str">
        <f aca="false">B4189&amp;"|"&amp;A4189</f>
        <v>Adreian Payne|2017</v>
      </c>
      <c r="AG4189" s="1" t="n">
        <f aca="false">SUMPRODUCT(($A$2:$A$4670=A4189)*($Z$2:$Z$4670&gt;Z4189))+1</f>
        <v>410</v>
      </c>
    </row>
    <row r="4190" customFormat="false" ht="15" hidden="false" customHeight="false" outlineLevel="0" collapsed="false">
      <c r="A4190" s="1" t="n">
        <v>2017</v>
      </c>
      <c r="B4190" s="1" t="s">
        <v>118</v>
      </c>
      <c r="C4190" s="1" t="s">
        <v>105</v>
      </c>
      <c r="D4190" s="1" t="n">
        <v>30</v>
      </c>
      <c r="E4190" s="1" t="s">
        <v>199</v>
      </c>
      <c r="F4190" s="1" t="n">
        <v>68</v>
      </c>
      <c r="G4190" s="1" t="n">
        <v>68</v>
      </c>
      <c r="H4190" s="1" t="n">
        <v>2193</v>
      </c>
      <c r="I4190" s="1" t="n">
        <v>379</v>
      </c>
      <c r="J4190" s="1" t="n">
        <v>801</v>
      </c>
      <c r="K4190" s="1" t="n">
        <v>0.473</v>
      </c>
      <c r="L4190" s="1" t="n">
        <v>86</v>
      </c>
      <c r="M4190" s="1" t="n">
        <v>242</v>
      </c>
      <c r="N4190" s="1" t="n">
        <v>0.355</v>
      </c>
      <c r="O4190" s="1" t="n">
        <v>108</v>
      </c>
      <c r="P4190" s="1" t="n">
        <v>135</v>
      </c>
      <c r="Q4190" s="1" t="n">
        <v>0.8</v>
      </c>
      <c r="R4190" s="1" t="n">
        <v>95</v>
      </c>
      <c r="S4190" s="1" t="n">
        <v>369</v>
      </c>
      <c r="T4190" s="1" t="n">
        <v>464</v>
      </c>
      <c r="U4190" s="1" t="n">
        <v>337</v>
      </c>
      <c r="V4190" s="1" t="n">
        <v>52</v>
      </c>
      <c r="W4190" s="1" t="n">
        <v>87</v>
      </c>
      <c r="X4190" s="1" t="n">
        <v>116</v>
      </c>
      <c r="Y4190" s="1" t="n">
        <v>138</v>
      </c>
      <c r="Z4190" s="1" t="n">
        <v>952</v>
      </c>
      <c r="AA4190" s="1" t="n">
        <v>17.7</v>
      </c>
      <c r="AB4190" s="1" t="n">
        <v>0.553</v>
      </c>
      <c r="AC4190" s="1" t="n">
        <v>6.3</v>
      </c>
      <c r="AD4190" s="1" t="n">
        <f aca="false">IF(F4190=0,0,Z4190/F4190)</f>
        <v>14</v>
      </c>
      <c r="AE4190" s="1" t="str">
        <f aca="false">IFERROR(LEFT(C4190,FIND("-",C4190)-1),C4190)</f>
        <v>C</v>
      </c>
      <c r="AF4190" s="1" t="str">
        <f aca="false">B4190&amp;"|"&amp;A4190</f>
        <v>Al Horford|2017</v>
      </c>
      <c r="AG4190" s="1" t="n">
        <f aca="false">SUMPRODUCT(($A$2:$A$4670=A4190)*($Z$2:$Z$4670&gt;Z4190))+1</f>
        <v>85</v>
      </c>
    </row>
    <row r="4191" customFormat="false" ht="15" hidden="false" customHeight="false" outlineLevel="0" collapsed="false">
      <c r="A4191" s="1" t="n">
        <v>2017</v>
      </c>
      <c r="B4191" s="1" t="s">
        <v>119</v>
      </c>
      <c r="C4191" s="1" t="s">
        <v>105</v>
      </c>
      <c r="D4191" s="1" t="n">
        <v>32</v>
      </c>
      <c r="E4191" s="1" t="s">
        <v>145</v>
      </c>
      <c r="F4191" s="1" t="n">
        <v>66</v>
      </c>
      <c r="G4191" s="1" t="n">
        <v>1</v>
      </c>
      <c r="H4191" s="1" t="n">
        <v>931</v>
      </c>
      <c r="I4191" s="1" t="n">
        <v>235</v>
      </c>
      <c r="J4191" s="1" t="n">
        <v>471</v>
      </c>
      <c r="K4191" s="1" t="n">
        <v>0.499</v>
      </c>
      <c r="L4191" s="1" t="n">
        <v>0</v>
      </c>
      <c r="M4191" s="1" t="n">
        <v>1</v>
      </c>
      <c r="N4191" s="1" t="n">
        <v>0</v>
      </c>
      <c r="O4191" s="1" t="n">
        <v>65</v>
      </c>
      <c r="P4191" s="1" t="n">
        <v>85</v>
      </c>
      <c r="Q4191" s="1" t="n">
        <v>0.765</v>
      </c>
      <c r="R4191" s="1" t="n">
        <v>75</v>
      </c>
      <c r="S4191" s="1" t="n">
        <v>203</v>
      </c>
      <c r="T4191" s="1" t="n">
        <v>278</v>
      </c>
      <c r="U4191" s="1" t="n">
        <v>57</v>
      </c>
      <c r="V4191" s="1" t="n">
        <v>19</v>
      </c>
      <c r="W4191" s="1" t="n">
        <v>16</v>
      </c>
      <c r="X4191" s="1" t="n">
        <v>33</v>
      </c>
      <c r="Y4191" s="1" t="n">
        <v>125</v>
      </c>
      <c r="Z4191" s="1" t="n">
        <v>535</v>
      </c>
      <c r="AA4191" s="1" t="n">
        <v>18.9</v>
      </c>
      <c r="AB4191" s="1" t="n">
        <v>0.526</v>
      </c>
      <c r="AC4191" s="1" t="n">
        <v>2.3</v>
      </c>
      <c r="AD4191" s="1" t="n">
        <f aca="false">IF(F4191=0,0,Z4191/F4191)</f>
        <v>8.10606060606061</v>
      </c>
      <c r="AE4191" s="1" t="str">
        <f aca="false">IFERROR(LEFT(C4191,FIND("-",C4191)-1),C4191)</f>
        <v>C</v>
      </c>
      <c r="AF4191" s="1" t="str">
        <f aca="false">B4191&amp;"|"&amp;A4191</f>
        <v>Al Jefferson|2017</v>
      </c>
      <c r="AG4191" s="1" t="n">
        <f aca="false">SUMPRODUCT(($A$2:$A$4670=A4191)*($Z$2:$Z$4670&gt;Z4191))+1</f>
        <v>196</v>
      </c>
    </row>
    <row r="4192" customFormat="false" ht="15" hidden="false" customHeight="false" outlineLevel="0" collapsed="false">
      <c r="A4192" s="1" t="n">
        <v>2017</v>
      </c>
      <c r="B4192" s="1" t="s">
        <v>738</v>
      </c>
      <c r="C4192" s="1" t="s">
        <v>123</v>
      </c>
      <c r="D4192" s="1" t="n">
        <v>26</v>
      </c>
      <c r="E4192" s="1" t="s">
        <v>191</v>
      </c>
      <c r="F4192" s="1" t="n">
        <v>61</v>
      </c>
      <c r="G4192" s="1" t="n">
        <v>25</v>
      </c>
      <c r="H4192" s="1" t="n">
        <v>1773</v>
      </c>
      <c r="I4192" s="1" t="n">
        <v>183</v>
      </c>
      <c r="J4192" s="1" t="n">
        <v>466</v>
      </c>
      <c r="K4192" s="1" t="n">
        <v>0.393</v>
      </c>
      <c r="L4192" s="1" t="n">
        <v>70</v>
      </c>
      <c r="M4192" s="1" t="n">
        <v>212</v>
      </c>
      <c r="N4192" s="1" t="n">
        <v>0.33</v>
      </c>
      <c r="O4192" s="1" t="n">
        <v>96</v>
      </c>
      <c r="P4192" s="1" t="n">
        <v>136</v>
      </c>
      <c r="Q4192" s="1" t="n">
        <v>0.706</v>
      </c>
      <c r="R4192" s="1" t="n">
        <v>77</v>
      </c>
      <c r="S4192" s="1" t="n">
        <v>374</v>
      </c>
      <c r="T4192" s="1" t="n">
        <v>451</v>
      </c>
      <c r="U4192" s="1" t="n">
        <v>99</v>
      </c>
      <c r="V4192" s="1" t="n">
        <v>60</v>
      </c>
      <c r="W4192" s="1" t="n">
        <v>44</v>
      </c>
      <c r="X4192" s="1" t="n">
        <v>94</v>
      </c>
      <c r="Y4192" s="1" t="n">
        <v>102</v>
      </c>
      <c r="Z4192" s="1" t="n">
        <v>532</v>
      </c>
      <c r="AA4192" s="1" t="n">
        <v>11.3</v>
      </c>
      <c r="AB4192" s="1" t="n">
        <v>0.506</v>
      </c>
      <c r="AC4192" s="1" t="n">
        <v>1.9</v>
      </c>
      <c r="AD4192" s="1" t="n">
        <f aca="false">IF(F4192=0,0,Z4192/F4192)</f>
        <v>8.72131147540984</v>
      </c>
      <c r="AE4192" s="1" t="str">
        <f aca="false">IFERROR(LEFT(C4192,FIND("-",C4192)-1),C4192)</f>
        <v>SF</v>
      </c>
      <c r="AF4192" s="1" t="str">
        <f aca="false">B4192&amp;"|"&amp;A4192</f>
        <v>Al-Farouq Aminu|2017</v>
      </c>
      <c r="AG4192" s="1" t="n">
        <f aca="false">SUMPRODUCT(($A$2:$A$4670=A4192)*($Z$2:$Z$4670&gt;Z4192))+1</f>
        <v>197</v>
      </c>
    </row>
    <row r="4193" customFormat="false" ht="15" hidden="false" customHeight="false" outlineLevel="0" collapsed="false">
      <c r="A4193" s="1" t="n">
        <v>2017</v>
      </c>
      <c r="B4193" s="1" t="s">
        <v>806</v>
      </c>
      <c r="C4193" s="1" t="s">
        <v>123</v>
      </c>
      <c r="D4193" s="1" t="n">
        <v>34</v>
      </c>
      <c r="E4193" s="1" t="s">
        <v>108</v>
      </c>
      <c r="F4193" s="1" t="n">
        <v>30</v>
      </c>
      <c r="G4193" s="1" t="n">
        <v>0</v>
      </c>
      <c r="H4193" s="1" t="n">
        <v>308</v>
      </c>
      <c r="I4193" s="1" t="n">
        <v>30</v>
      </c>
      <c r="J4193" s="1" t="n">
        <v>80</v>
      </c>
      <c r="K4193" s="1" t="n">
        <v>0.375</v>
      </c>
      <c r="L4193" s="1" t="n">
        <v>14</v>
      </c>
      <c r="M4193" s="1" t="n">
        <v>44</v>
      </c>
      <c r="N4193" s="1" t="n">
        <v>0.318</v>
      </c>
      <c r="O4193" s="1" t="n">
        <v>12</v>
      </c>
      <c r="P4193" s="1" t="n">
        <v>16</v>
      </c>
      <c r="Q4193" s="1" t="n">
        <v>0.75</v>
      </c>
      <c r="R4193" s="1" t="n">
        <v>3</v>
      </c>
      <c r="S4193" s="1" t="n">
        <v>21</v>
      </c>
      <c r="T4193" s="1" t="n">
        <v>24</v>
      </c>
      <c r="U4193" s="1" t="n">
        <v>11</v>
      </c>
      <c r="V4193" s="1" t="n">
        <v>3</v>
      </c>
      <c r="W4193" s="1" t="n">
        <v>0</v>
      </c>
      <c r="X4193" s="1" t="n">
        <v>7</v>
      </c>
      <c r="Y4193" s="1" t="n">
        <v>35</v>
      </c>
      <c r="Z4193" s="1" t="n">
        <v>86</v>
      </c>
      <c r="AA4193" s="1" t="n">
        <v>5</v>
      </c>
      <c r="AB4193" s="1" t="n">
        <v>0.494</v>
      </c>
      <c r="AC4193" s="1" t="n">
        <v>0.1</v>
      </c>
      <c r="AD4193" s="1" t="n">
        <f aca="false">IF(F4193=0,0,Z4193/F4193)</f>
        <v>2.86666666666667</v>
      </c>
      <c r="AE4193" s="1" t="str">
        <f aca="false">IFERROR(LEFT(C4193,FIND("-",C4193)-1),C4193)</f>
        <v>SF</v>
      </c>
      <c r="AF4193" s="1" t="str">
        <f aca="false">B4193&amp;"|"&amp;A4193</f>
        <v>Alan Anderson|2017</v>
      </c>
      <c r="AG4193" s="1" t="n">
        <f aca="false">SUMPRODUCT(($A$2:$A$4670=A4193)*($Z$2:$Z$4670&gt;Z4193))+1</f>
        <v>397</v>
      </c>
    </row>
    <row r="4194" customFormat="false" ht="15" hidden="false" customHeight="false" outlineLevel="0" collapsed="false">
      <c r="A4194" s="1" t="n">
        <v>2017</v>
      </c>
      <c r="B4194" s="1" t="s">
        <v>1130</v>
      </c>
      <c r="C4194" s="1" t="s">
        <v>105</v>
      </c>
      <c r="D4194" s="1" t="n">
        <v>24</v>
      </c>
      <c r="E4194" s="1" t="s">
        <v>124</v>
      </c>
      <c r="F4194" s="1" t="n">
        <v>47</v>
      </c>
      <c r="G4194" s="1" t="n">
        <v>0</v>
      </c>
      <c r="H4194" s="1" t="n">
        <v>708</v>
      </c>
      <c r="I4194" s="1" t="n">
        <v>138</v>
      </c>
      <c r="J4194" s="1" t="n">
        <v>267</v>
      </c>
      <c r="K4194" s="1" t="n">
        <v>0.517</v>
      </c>
      <c r="L4194" s="1" t="n">
        <v>0</v>
      </c>
      <c r="M4194" s="1" t="n">
        <v>1</v>
      </c>
      <c r="N4194" s="1" t="n">
        <v>0</v>
      </c>
      <c r="O4194" s="1" t="n">
        <v>70</v>
      </c>
      <c r="P4194" s="1" t="n">
        <v>112</v>
      </c>
      <c r="Q4194" s="1" t="n">
        <v>0.625</v>
      </c>
      <c r="R4194" s="1" t="n">
        <v>94</v>
      </c>
      <c r="S4194" s="1" t="n">
        <v>198</v>
      </c>
      <c r="T4194" s="1" t="n">
        <v>292</v>
      </c>
      <c r="U4194" s="1" t="n">
        <v>23</v>
      </c>
      <c r="V4194" s="1" t="n">
        <v>27</v>
      </c>
      <c r="W4194" s="1" t="n">
        <v>32</v>
      </c>
      <c r="X4194" s="1" t="n">
        <v>37</v>
      </c>
      <c r="Y4194" s="1" t="n">
        <v>125</v>
      </c>
      <c r="Z4194" s="1" t="n">
        <v>346</v>
      </c>
      <c r="AA4194" s="1" t="n">
        <v>19.5</v>
      </c>
      <c r="AB4194" s="1" t="n">
        <v>0.547</v>
      </c>
      <c r="AC4194" s="1" t="n">
        <v>2.1</v>
      </c>
      <c r="AD4194" s="1" t="n">
        <f aca="false">IF(F4194=0,0,Z4194/F4194)</f>
        <v>7.36170212765958</v>
      </c>
      <c r="AE4194" s="1" t="str">
        <f aca="false">IFERROR(LEFT(C4194,FIND("-",C4194)-1),C4194)</f>
        <v>C</v>
      </c>
      <c r="AF4194" s="1" t="str">
        <f aca="false">B4194&amp;"|"&amp;A4194</f>
        <v>Alan Williams|2017</v>
      </c>
      <c r="AG4194" s="1" t="n">
        <f aca="false">SUMPRODUCT(($A$2:$A$4670=A4194)*($Z$2:$Z$4670&gt;Z4194))+1</f>
        <v>279</v>
      </c>
    </row>
    <row r="4195" customFormat="false" ht="15" hidden="false" customHeight="false" outlineLevel="0" collapsed="false">
      <c r="A4195" s="1" t="n">
        <v>2017</v>
      </c>
      <c r="B4195" s="1" t="s">
        <v>807</v>
      </c>
      <c r="C4195" s="1" t="s">
        <v>128</v>
      </c>
      <c r="D4195" s="1" t="n">
        <v>25</v>
      </c>
      <c r="E4195" s="1" t="s">
        <v>149</v>
      </c>
      <c r="F4195" s="1" t="n">
        <v>42</v>
      </c>
      <c r="G4195" s="1" t="n">
        <v>0</v>
      </c>
      <c r="H4195" s="1" t="n">
        <v>653</v>
      </c>
      <c r="I4195" s="1" t="n">
        <v>99</v>
      </c>
      <c r="J4195" s="1" t="n">
        <v>248</v>
      </c>
      <c r="K4195" s="1" t="n">
        <v>0.399</v>
      </c>
      <c r="L4195" s="1" t="n">
        <v>25</v>
      </c>
      <c r="M4195" s="1" t="n">
        <v>76</v>
      </c>
      <c r="N4195" s="1" t="n">
        <v>0.329</v>
      </c>
      <c r="O4195" s="1" t="n">
        <v>60</v>
      </c>
      <c r="P4195" s="1" t="n">
        <v>78</v>
      </c>
      <c r="Q4195" s="1" t="n">
        <v>0.769</v>
      </c>
      <c r="R4195" s="1" t="n">
        <v>17</v>
      </c>
      <c r="S4195" s="1" t="n">
        <v>103</v>
      </c>
      <c r="T4195" s="1" t="n">
        <v>120</v>
      </c>
      <c r="U4195" s="1" t="n">
        <v>30</v>
      </c>
      <c r="V4195" s="1" t="n">
        <v>18</v>
      </c>
      <c r="W4195" s="1" t="n">
        <v>5</v>
      </c>
      <c r="X4195" s="1" t="n">
        <v>35</v>
      </c>
      <c r="Y4195" s="1" t="n">
        <v>50</v>
      </c>
      <c r="Z4195" s="1" t="n">
        <v>283</v>
      </c>
      <c r="AA4195" s="1" t="n">
        <v>11.6</v>
      </c>
      <c r="AB4195" s="1" t="n">
        <v>0.501</v>
      </c>
      <c r="AC4195" s="1" t="n">
        <v>0.8</v>
      </c>
      <c r="AD4195" s="1" t="n">
        <f aca="false">IF(F4195=0,0,Z4195/F4195)</f>
        <v>6.73809523809524</v>
      </c>
      <c r="AE4195" s="1" t="str">
        <f aca="false">IFERROR(LEFT(C4195,FIND("-",C4195)-1),C4195)</f>
        <v>SG</v>
      </c>
      <c r="AF4195" s="1" t="str">
        <f aca="false">B4195&amp;"|"&amp;A4195</f>
        <v>Alec Burks|2017</v>
      </c>
      <c r="AG4195" s="1" t="n">
        <f aca="false">SUMPRODUCT(($A$2:$A$4670=A4195)*($Z$2:$Z$4670&gt;Z4195))+1</f>
        <v>304</v>
      </c>
    </row>
    <row r="4196" customFormat="false" ht="15" hidden="false" customHeight="false" outlineLevel="0" collapsed="false">
      <c r="A4196" s="1" t="n">
        <v>2017</v>
      </c>
      <c r="B4196" s="1" t="s">
        <v>1203</v>
      </c>
      <c r="C4196" s="1" t="s">
        <v>128</v>
      </c>
      <c r="D4196" s="1" t="n">
        <v>23</v>
      </c>
      <c r="E4196" s="1" t="s">
        <v>609</v>
      </c>
      <c r="F4196" s="1" t="n">
        <v>68</v>
      </c>
      <c r="G4196" s="1" t="n">
        <v>6</v>
      </c>
      <c r="H4196" s="1" t="n">
        <v>1055</v>
      </c>
      <c r="I4196" s="1" t="n">
        <v>134</v>
      </c>
      <c r="J4196" s="1" t="n">
        <v>341</v>
      </c>
      <c r="K4196" s="1" t="n">
        <v>0.393</v>
      </c>
      <c r="L4196" s="1" t="n">
        <v>94</v>
      </c>
      <c r="M4196" s="1" t="n">
        <v>247</v>
      </c>
      <c r="N4196" s="1" t="n">
        <v>0.381</v>
      </c>
      <c r="O4196" s="1" t="n">
        <v>44</v>
      </c>
      <c r="P4196" s="1" t="n">
        <v>49</v>
      </c>
      <c r="Q4196" s="1" t="n">
        <v>0.898</v>
      </c>
      <c r="R4196" s="1" t="n">
        <v>18</v>
      </c>
      <c r="S4196" s="1" t="n">
        <v>68</v>
      </c>
      <c r="T4196" s="1" t="n">
        <v>86</v>
      </c>
      <c r="U4196" s="1" t="n">
        <v>40</v>
      </c>
      <c r="V4196" s="1" t="n">
        <v>37</v>
      </c>
      <c r="W4196" s="1" t="n">
        <v>8</v>
      </c>
      <c r="X4196" s="1" t="n">
        <v>33</v>
      </c>
      <c r="Y4196" s="1" t="n">
        <v>114</v>
      </c>
      <c r="Z4196" s="1" t="n">
        <v>406</v>
      </c>
      <c r="AA4196" s="1" t="n">
        <v>10.1</v>
      </c>
      <c r="AB4196" s="1" t="n">
        <v>0.56</v>
      </c>
      <c r="AC4196" s="1" t="n">
        <v>2.1</v>
      </c>
      <c r="AD4196" s="1" t="n">
        <f aca="false">IF(F4196=0,0,Z4196/F4196)</f>
        <v>5.97058823529412</v>
      </c>
      <c r="AE4196" s="1" t="str">
        <f aca="false">IFERROR(LEFT(C4196,FIND("-",C4196)-1),C4196)</f>
        <v>SG</v>
      </c>
      <c r="AF4196" s="1" t="str">
        <f aca="false">B4196&amp;"|"&amp;A4196</f>
        <v>Alex Abrines|2017</v>
      </c>
      <c r="AG4196" s="1" t="n">
        <f aca="false">SUMPRODUCT(($A$2:$A$4670=A4196)*($Z$2:$Z$4670&gt;Z4196))+1</f>
        <v>260</v>
      </c>
    </row>
    <row r="4197" customFormat="false" ht="15" hidden="false" customHeight="false" outlineLevel="0" collapsed="false">
      <c r="A4197" s="1" t="n">
        <v>2017</v>
      </c>
      <c r="B4197" s="1" t="s">
        <v>970</v>
      </c>
      <c r="C4197" s="1" t="s">
        <v>105</v>
      </c>
      <c r="D4197" s="1" t="n">
        <v>23</v>
      </c>
      <c r="E4197" s="1" t="s">
        <v>124</v>
      </c>
      <c r="F4197" s="1" t="n">
        <v>77</v>
      </c>
      <c r="G4197" s="1" t="n">
        <v>34</v>
      </c>
      <c r="H4197" s="1" t="n">
        <v>1560</v>
      </c>
      <c r="I4197" s="1" t="n">
        <v>230</v>
      </c>
      <c r="J4197" s="1" t="n">
        <v>463</v>
      </c>
      <c r="K4197" s="1" t="n">
        <v>0.497</v>
      </c>
      <c r="L4197" s="1" t="n">
        <v>3</v>
      </c>
      <c r="M4197" s="1" t="n">
        <v>12</v>
      </c>
      <c r="N4197" s="1" t="n">
        <v>0.25</v>
      </c>
      <c r="O4197" s="1" t="n">
        <v>150</v>
      </c>
      <c r="P4197" s="1" t="n">
        <v>208</v>
      </c>
      <c r="Q4197" s="1" t="n">
        <v>0.721</v>
      </c>
      <c r="R4197" s="1" t="n">
        <v>156</v>
      </c>
      <c r="S4197" s="1" t="n">
        <v>354</v>
      </c>
      <c r="T4197" s="1" t="n">
        <v>510</v>
      </c>
      <c r="U4197" s="1" t="n">
        <v>44</v>
      </c>
      <c r="V4197" s="1" t="n">
        <v>37</v>
      </c>
      <c r="W4197" s="1" t="n">
        <v>98</v>
      </c>
      <c r="X4197" s="1" t="n">
        <v>102</v>
      </c>
      <c r="Y4197" s="1" t="n">
        <v>242</v>
      </c>
      <c r="Z4197" s="1" t="n">
        <v>613</v>
      </c>
      <c r="AA4197" s="1" t="n">
        <v>15</v>
      </c>
      <c r="AB4197" s="1" t="n">
        <v>0.553</v>
      </c>
      <c r="AC4197" s="1" t="n">
        <v>3</v>
      </c>
      <c r="AD4197" s="1" t="n">
        <f aca="false">IF(F4197=0,0,Z4197/F4197)</f>
        <v>7.96103896103896</v>
      </c>
      <c r="AE4197" s="1" t="str">
        <f aca="false">IFERROR(LEFT(C4197,FIND("-",C4197)-1),C4197)</f>
        <v>C</v>
      </c>
      <c r="AF4197" s="1" t="str">
        <f aca="false">B4197&amp;"|"&amp;A4197</f>
        <v>Alex Len|2017</v>
      </c>
      <c r="AG4197" s="1" t="n">
        <f aca="false">SUMPRODUCT(($A$2:$A$4670=A4197)*($Z$2:$Z$4670&gt;Z4197))+1</f>
        <v>166</v>
      </c>
    </row>
    <row r="4198" customFormat="false" ht="15" hidden="false" customHeight="false" outlineLevel="0" collapsed="false">
      <c r="A4198" s="1" t="n">
        <v>2017</v>
      </c>
      <c r="B4198" s="1" t="s">
        <v>1204</v>
      </c>
      <c r="C4198" s="1" t="s">
        <v>92</v>
      </c>
      <c r="D4198" s="1" t="n">
        <v>23</v>
      </c>
      <c r="E4198" s="1" t="s">
        <v>142</v>
      </c>
      <c r="F4198" s="1" t="n">
        <v>6</v>
      </c>
      <c r="G4198" s="1" t="n">
        <v>1</v>
      </c>
      <c r="H4198" s="1" t="n">
        <v>157</v>
      </c>
      <c r="I4198" s="1" t="n">
        <v>25</v>
      </c>
      <c r="J4198" s="1" t="n">
        <v>54</v>
      </c>
      <c r="K4198" s="1" t="n">
        <v>0.463</v>
      </c>
      <c r="L4198" s="1" t="n">
        <v>6</v>
      </c>
      <c r="M4198" s="1" t="n">
        <v>19</v>
      </c>
      <c r="N4198" s="1" t="n">
        <v>0.316</v>
      </c>
      <c r="O4198" s="1" t="n">
        <v>8</v>
      </c>
      <c r="P4198" s="1" t="n">
        <v>10</v>
      </c>
      <c r="Q4198" s="1" t="n">
        <v>0.8</v>
      </c>
      <c r="R4198" s="1" t="n">
        <v>11</v>
      </c>
      <c r="S4198" s="1" t="n">
        <v>18</v>
      </c>
      <c r="T4198" s="1" t="n">
        <v>29</v>
      </c>
      <c r="U4198" s="1" t="n">
        <v>5</v>
      </c>
      <c r="V4198" s="1" t="n">
        <v>3</v>
      </c>
      <c r="W4198" s="1" t="n">
        <v>2</v>
      </c>
      <c r="X4198" s="1" t="n">
        <v>3</v>
      </c>
      <c r="Y4198" s="1" t="n">
        <v>14</v>
      </c>
      <c r="Z4198" s="1" t="n">
        <v>64</v>
      </c>
      <c r="AA4198" s="1" t="n">
        <v>13.2</v>
      </c>
      <c r="AB4198" s="1" t="n">
        <v>0.548</v>
      </c>
      <c r="AC4198" s="1" t="n">
        <v>0.3</v>
      </c>
      <c r="AD4198" s="1" t="n">
        <f aca="false">IF(F4198=0,0,Z4198/F4198)</f>
        <v>10.6666666666667</v>
      </c>
      <c r="AE4198" s="1" t="str">
        <f aca="false">IFERROR(LEFT(C4198,FIND("-",C4198)-1),C4198)</f>
        <v>PF</v>
      </c>
      <c r="AF4198" s="1" t="str">
        <f aca="false">B4198&amp;"|"&amp;A4198</f>
        <v>Alex Poythress|2017</v>
      </c>
      <c r="AG4198" s="1" t="n">
        <f aca="false">SUMPRODUCT(($A$2:$A$4670=A4198)*($Z$2:$Z$4670&gt;Z4198))+1</f>
        <v>409</v>
      </c>
    </row>
    <row r="4199" customFormat="false" ht="15" hidden="false" customHeight="false" outlineLevel="0" collapsed="false">
      <c r="A4199" s="1" t="n">
        <v>2017</v>
      </c>
      <c r="B4199" s="1" t="s">
        <v>596</v>
      </c>
      <c r="C4199" s="1" t="s">
        <v>105</v>
      </c>
      <c r="D4199" s="1" t="n">
        <v>28</v>
      </c>
      <c r="E4199" s="1" t="s">
        <v>969</v>
      </c>
      <c r="F4199" s="1" t="n">
        <v>39</v>
      </c>
      <c r="G4199" s="1" t="n">
        <v>15</v>
      </c>
      <c r="H4199" s="1" t="n">
        <v>584</v>
      </c>
      <c r="I4199" s="1" t="n">
        <v>89</v>
      </c>
      <c r="J4199" s="1" t="n">
        <v>178</v>
      </c>
      <c r="K4199" s="1" t="n">
        <v>0.5</v>
      </c>
      <c r="L4199" s="1" t="n">
        <v>0</v>
      </c>
      <c r="M4199" s="1" t="n">
        <v>4</v>
      </c>
      <c r="N4199" s="1" t="n">
        <v>0</v>
      </c>
      <c r="O4199" s="1" t="n">
        <v>29</v>
      </c>
      <c r="P4199" s="1" t="n">
        <v>40</v>
      </c>
      <c r="Q4199" s="1" t="n">
        <v>0.725</v>
      </c>
      <c r="R4199" s="1" t="n">
        <v>46</v>
      </c>
      <c r="S4199" s="1" t="n">
        <v>131</v>
      </c>
      <c r="T4199" s="1" t="n">
        <v>177</v>
      </c>
      <c r="U4199" s="1" t="n">
        <v>12</v>
      </c>
      <c r="V4199" s="1" t="n">
        <v>20</v>
      </c>
      <c r="W4199" s="1" t="n">
        <v>22</v>
      </c>
      <c r="X4199" s="1" t="n">
        <v>31</v>
      </c>
      <c r="Y4199" s="1" t="n">
        <v>77</v>
      </c>
      <c r="Z4199" s="1" t="n">
        <v>207</v>
      </c>
      <c r="AA4199" s="1" t="n">
        <v>12.9</v>
      </c>
      <c r="AB4199" s="1" t="n">
        <v>0.529</v>
      </c>
      <c r="AC4199" s="1" t="n">
        <v>1</v>
      </c>
      <c r="AD4199" s="1" t="n">
        <f aca="false">IF(F4199=0,0,Z4199/F4199)</f>
        <v>5.30769230769231</v>
      </c>
      <c r="AE4199" s="1" t="str">
        <f aca="false">IFERROR(LEFT(C4199,FIND("-",C4199)-1),C4199)</f>
        <v>C</v>
      </c>
      <c r="AF4199" s="1" t="str">
        <f aca="false">B4199&amp;"|"&amp;A4199</f>
        <v>Alexis Ajinca|2017</v>
      </c>
      <c r="AG4199" s="1" t="n">
        <f aca="false">SUMPRODUCT(($A$2:$A$4670=A4199)*($Z$2:$Z$4670&gt;Z4199))+1</f>
        <v>333</v>
      </c>
    </row>
    <row r="4200" customFormat="false" ht="15" hidden="false" customHeight="false" outlineLevel="0" collapsed="false">
      <c r="A4200" s="1" t="n">
        <v>2017</v>
      </c>
      <c r="B4200" s="1" t="s">
        <v>971</v>
      </c>
      <c r="C4200" s="1" t="s">
        <v>128</v>
      </c>
      <c r="D4200" s="1" t="n">
        <v>24</v>
      </c>
      <c r="E4200" s="1" t="s">
        <v>191</v>
      </c>
      <c r="F4200" s="1" t="n">
        <v>79</v>
      </c>
      <c r="G4200" s="1" t="n">
        <v>7</v>
      </c>
      <c r="H4200" s="1" t="n">
        <v>2254</v>
      </c>
      <c r="I4200" s="1" t="n">
        <v>303</v>
      </c>
      <c r="J4200" s="1" t="n">
        <v>647</v>
      </c>
      <c r="K4200" s="1" t="n">
        <v>0.468</v>
      </c>
      <c r="L4200" s="1" t="n">
        <v>134</v>
      </c>
      <c r="M4200" s="1" t="n">
        <v>302</v>
      </c>
      <c r="N4200" s="1" t="n">
        <v>0.444</v>
      </c>
      <c r="O4200" s="1" t="n">
        <v>105</v>
      </c>
      <c r="P4200" s="1" t="n">
        <v>124</v>
      </c>
      <c r="Q4200" s="1" t="n">
        <v>0.847</v>
      </c>
      <c r="R4200" s="1" t="n">
        <v>19</v>
      </c>
      <c r="S4200" s="1" t="n">
        <v>206</v>
      </c>
      <c r="T4200" s="1" t="n">
        <v>225</v>
      </c>
      <c r="U4200" s="1" t="n">
        <v>93</v>
      </c>
      <c r="V4200" s="1" t="n">
        <v>54</v>
      </c>
      <c r="W4200" s="1" t="n">
        <v>20</v>
      </c>
      <c r="X4200" s="1" t="n">
        <v>62</v>
      </c>
      <c r="Y4200" s="1" t="n">
        <v>171</v>
      </c>
      <c r="Z4200" s="1" t="n">
        <v>845</v>
      </c>
      <c r="AA4200" s="1" t="n">
        <v>11.6</v>
      </c>
      <c r="AB4200" s="1" t="n">
        <v>0.602</v>
      </c>
      <c r="AC4200" s="1" t="n">
        <v>4.1</v>
      </c>
      <c r="AD4200" s="1" t="n">
        <f aca="false">IF(F4200=0,0,Z4200/F4200)</f>
        <v>10.6962025316456</v>
      </c>
      <c r="AE4200" s="1" t="str">
        <f aca="false">IFERROR(LEFT(C4200,FIND("-",C4200)-1),C4200)</f>
        <v>SG</v>
      </c>
      <c r="AF4200" s="1" t="str">
        <f aca="false">B4200&amp;"|"&amp;A4200</f>
        <v>Allen Crabbe|2017</v>
      </c>
      <c r="AG4200" s="1" t="n">
        <f aca="false">SUMPRODUCT(($A$2:$A$4670=A4200)*($Z$2:$Z$4670&gt;Z4200))+1</f>
        <v>104</v>
      </c>
    </row>
    <row r="4201" customFormat="false" ht="15" hidden="false" customHeight="false" outlineLevel="0" collapsed="false">
      <c r="A4201" s="1" t="n">
        <v>2017</v>
      </c>
      <c r="B4201" s="1" t="s">
        <v>677</v>
      </c>
      <c r="C4201" s="1" t="s">
        <v>123</v>
      </c>
      <c r="D4201" s="1" t="n">
        <v>29</v>
      </c>
      <c r="E4201" s="1" t="s">
        <v>129</v>
      </c>
      <c r="F4201" s="1" t="n">
        <v>13</v>
      </c>
      <c r="G4201" s="1" t="n">
        <v>0</v>
      </c>
      <c r="H4201" s="1" t="n">
        <v>89</v>
      </c>
      <c r="I4201" s="1" t="n">
        <v>3</v>
      </c>
      <c r="J4201" s="1" t="n">
        <v>14</v>
      </c>
      <c r="K4201" s="1" t="n">
        <v>0.214</v>
      </c>
      <c r="L4201" s="1" t="n">
        <v>0</v>
      </c>
      <c r="M4201" s="1" t="n">
        <v>3</v>
      </c>
      <c r="N4201" s="1" t="n">
        <v>0</v>
      </c>
      <c r="O4201" s="1" t="n">
        <v>5</v>
      </c>
      <c r="P4201" s="1" t="n">
        <v>9</v>
      </c>
      <c r="Q4201" s="1" t="n">
        <v>0.556</v>
      </c>
      <c r="R4201" s="1" t="n">
        <v>4</v>
      </c>
      <c r="S4201" s="1" t="n">
        <v>11</v>
      </c>
      <c r="T4201" s="1" t="n">
        <v>15</v>
      </c>
      <c r="U4201" s="1" t="n">
        <v>6</v>
      </c>
      <c r="V4201" s="1" t="n">
        <v>5</v>
      </c>
      <c r="W4201" s="1" t="n">
        <v>1</v>
      </c>
      <c r="X4201" s="1" t="n">
        <v>4</v>
      </c>
      <c r="Y4201" s="1" t="n">
        <v>14</v>
      </c>
      <c r="Z4201" s="1" t="n">
        <v>11</v>
      </c>
      <c r="AA4201" s="1" t="n">
        <v>3.1</v>
      </c>
      <c r="AB4201" s="1" t="n">
        <v>0.306</v>
      </c>
      <c r="AC4201" s="1" t="n">
        <v>-0.1</v>
      </c>
      <c r="AD4201" s="1" t="n">
        <f aca="false">IF(F4201=0,0,Z4201/F4201)</f>
        <v>0.846153846153846</v>
      </c>
      <c r="AE4201" s="1" t="str">
        <f aca="false">IFERROR(LEFT(C4201,FIND("-",C4201)-1),C4201)</f>
        <v>SF</v>
      </c>
      <c r="AF4201" s="1" t="str">
        <f aca="false">B4201&amp;"|"&amp;A4201</f>
        <v>Alonzo Gee|2017</v>
      </c>
      <c r="AG4201" s="1" t="n">
        <f aca="false">SUMPRODUCT(($A$2:$A$4670=A4201)*($Z$2:$Z$4670&gt;Z4201))+1</f>
        <v>460</v>
      </c>
    </row>
    <row r="4202" customFormat="false" ht="15" hidden="false" customHeight="false" outlineLevel="0" collapsed="false">
      <c r="A4202" s="1" t="n">
        <v>2017</v>
      </c>
      <c r="B4202" s="1" t="s">
        <v>132</v>
      </c>
      <c r="C4202" s="1" t="s">
        <v>92</v>
      </c>
      <c r="D4202" s="1" t="n">
        <v>29</v>
      </c>
      <c r="E4202" s="1" t="s">
        <v>199</v>
      </c>
      <c r="F4202" s="1" t="n">
        <v>80</v>
      </c>
      <c r="G4202" s="1" t="n">
        <v>77</v>
      </c>
      <c r="H4202" s="1" t="n">
        <v>1608</v>
      </c>
      <c r="I4202" s="1" t="n">
        <v>213</v>
      </c>
      <c r="J4202" s="1" t="n">
        <v>370</v>
      </c>
      <c r="K4202" s="1" t="n">
        <v>0.576</v>
      </c>
      <c r="L4202" s="1" t="n">
        <v>27</v>
      </c>
      <c r="M4202" s="1" t="n">
        <v>66</v>
      </c>
      <c r="N4202" s="1" t="n">
        <v>0.409</v>
      </c>
      <c r="O4202" s="1" t="n">
        <v>67</v>
      </c>
      <c r="P4202" s="1" t="n">
        <v>100</v>
      </c>
      <c r="Q4202" s="1" t="n">
        <v>0.67</v>
      </c>
      <c r="R4202" s="1" t="n">
        <v>117</v>
      </c>
      <c r="S4202" s="1" t="n">
        <v>248</v>
      </c>
      <c r="T4202" s="1" t="n">
        <v>365</v>
      </c>
      <c r="U4202" s="1" t="n">
        <v>140</v>
      </c>
      <c r="V4202" s="1" t="n">
        <v>52</v>
      </c>
      <c r="W4202" s="1" t="n">
        <v>62</v>
      </c>
      <c r="X4202" s="1" t="n">
        <v>77</v>
      </c>
      <c r="Y4202" s="1" t="n">
        <v>211</v>
      </c>
      <c r="Z4202" s="1" t="n">
        <v>520</v>
      </c>
      <c r="AA4202" s="1" t="n">
        <v>15</v>
      </c>
      <c r="AB4202" s="1" t="n">
        <v>0.628</v>
      </c>
      <c r="AC4202" s="1" t="n">
        <v>5</v>
      </c>
      <c r="AD4202" s="1" t="n">
        <f aca="false">IF(F4202=0,0,Z4202/F4202)</f>
        <v>6.5</v>
      </c>
      <c r="AE4202" s="1" t="str">
        <f aca="false">IFERROR(LEFT(C4202,FIND("-",C4202)-1),C4202)</f>
        <v>PF</v>
      </c>
      <c r="AF4202" s="1" t="str">
        <f aca="false">B4202&amp;"|"&amp;A4202</f>
        <v>Amir Johnson|2017</v>
      </c>
      <c r="AG4202" s="1" t="n">
        <f aca="false">SUMPRODUCT(($A$2:$A$4670=A4202)*($Z$2:$Z$4670&gt;Z4202))+1</f>
        <v>206</v>
      </c>
    </row>
    <row r="4203" customFormat="false" ht="15" hidden="false" customHeight="false" outlineLevel="0" collapsed="false">
      <c r="A4203" s="1" t="n">
        <v>2017</v>
      </c>
      <c r="B4203" s="1" t="s">
        <v>134</v>
      </c>
      <c r="C4203" s="1" t="s">
        <v>105</v>
      </c>
      <c r="D4203" s="1" t="n">
        <v>34</v>
      </c>
      <c r="E4203" s="1" t="s">
        <v>117</v>
      </c>
      <c r="F4203" s="1" t="n">
        <v>14</v>
      </c>
      <c r="G4203" s="1" t="n">
        <v>1</v>
      </c>
      <c r="H4203" s="1" t="n">
        <v>92</v>
      </c>
      <c r="I4203" s="1" t="n">
        <v>5</v>
      </c>
      <c r="J4203" s="1" t="n">
        <v>14</v>
      </c>
      <c r="K4203" s="1" t="n">
        <v>0.357</v>
      </c>
      <c r="L4203" s="1" t="n">
        <v>0</v>
      </c>
      <c r="M4203" s="1" t="n">
        <v>0</v>
      </c>
      <c r="O4203" s="1" t="n">
        <v>8</v>
      </c>
      <c r="P4203" s="1" t="n">
        <v>11</v>
      </c>
      <c r="Q4203" s="1" t="n">
        <v>0.727</v>
      </c>
      <c r="R4203" s="1" t="n">
        <v>12</v>
      </c>
      <c r="S4203" s="1" t="n">
        <v>15</v>
      </c>
      <c r="T4203" s="1" t="n">
        <v>27</v>
      </c>
      <c r="U4203" s="1" t="n">
        <v>10</v>
      </c>
      <c r="V4203" s="1" t="n">
        <v>3</v>
      </c>
      <c r="W4203" s="1" t="n">
        <v>3</v>
      </c>
      <c r="X4203" s="1" t="n">
        <v>8</v>
      </c>
      <c r="Y4203" s="1" t="n">
        <v>16</v>
      </c>
      <c r="Z4203" s="1" t="n">
        <v>18</v>
      </c>
      <c r="AA4203" s="1" t="n">
        <v>9.4</v>
      </c>
      <c r="AB4203" s="1" t="n">
        <v>0.478</v>
      </c>
      <c r="AC4203" s="1" t="n">
        <v>0.2</v>
      </c>
      <c r="AD4203" s="1" t="n">
        <f aca="false">IF(F4203=0,0,Z4203/F4203)</f>
        <v>1.28571428571429</v>
      </c>
      <c r="AE4203" s="1" t="str">
        <f aca="false">IFERROR(LEFT(C4203,FIND("-",C4203)-1),C4203)</f>
        <v>C</v>
      </c>
      <c r="AF4203" s="1" t="str">
        <f aca="false">B4203&amp;"|"&amp;A4203</f>
        <v>Anderson Varejao|2017</v>
      </c>
      <c r="AG4203" s="1" t="n">
        <f aca="false">SUMPRODUCT(($A$2:$A$4670=A4203)*($Z$2:$Z$4670&gt;Z4203))+1</f>
        <v>450</v>
      </c>
    </row>
    <row r="4204" customFormat="false" ht="15" hidden="false" customHeight="false" outlineLevel="0" collapsed="false">
      <c r="A4204" s="1" t="n">
        <v>2017</v>
      </c>
      <c r="B4204" s="1" t="s">
        <v>892</v>
      </c>
      <c r="C4204" s="1" t="s">
        <v>105</v>
      </c>
      <c r="D4204" s="1" t="n">
        <v>23</v>
      </c>
      <c r="E4204" s="1" t="s">
        <v>133</v>
      </c>
      <c r="F4204" s="1" t="n">
        <v>81</v>
      </c>
      <c r="G4204" s="1" t="n">
        <v>81</v>
      </c>
      <c r="H4204" s="1" t="n">
        <v>2409</v>
      </c>
      <c r="I4204" s="1" t="n">
        <v>483</v>
      </c>
      <c r="J4204" s="1" t="n">
        <v>911</v>
      </c>
      <c r="K4204" s="1" t="n">
        <v>0.53</v>
      </c>
      <c r="L4204" s="1" t="n">
        <v>2</v>
      </c>
      <c r="M4204" s="1" t="n">
        <v>7</v>
      </c>
      <c r="N4204" s="1" t="n">
        <v>0.286</v>
      </c>
      <c r="O4204" s="1" t="n">
        <v>137</v>
      </c>
      <c r="P4204" s="1" t="n">
        <v>355</v>
      </c>
      <c r="Q4204" s="1" t="n">
        <v>0.386</v>
      </c>
      <c r="R4204" s="1" t="n">
        <v>345</v>
      </c>
      <c r="S4204" s="1" t="n">
        <v>771</v>
      </c>
      <c r="T4204" s="1" t="n">
        <v>1116</v>
      </c>
      <c r="U4204" s="1" t="n">
        <v>89</v>
      </c>
      <c r="V4204" s="1" t="n">
        <v>124</v>
      </c>
      <c r="W4204" s="1" t="n">
        <v>89</v>
      </c>
      <c r="X4204" s="1" t="n">
        <v>152</v>
      </c>
      <c r="Y4204" s="1" t="n">
        <v>237</v>
      </c>
      <c r="Z4204" s="1" t="n">
        <v>1105</v>
      </c>
      <c r="AA4204" s="1" t="n">
        <v>20.9</v>
      </c>
      <c r="AB4204" s="1" t="n">
        <v>0.518</v>
      </c>
      <c r="AC4204" s="1" t="n">
        <v>6.7</v>
      </c>
      <c r="AD4204" s="1" t="n">
        <f aca="false">IF(F4204=0,0,Z4204/F4204)</f>
        <v>13.641975308642</v>
      </c>
      <c r="AE4204" s="1" t="str">
        <f aca="false">IFERROR(LEFT(C4204,FIND("-",C4204)-1),C4204)</f>
        <v>C</v>
      </c>
      <c r="AF4204" s="1" t="str">
        <f aca="false">B4204&amp;"|"&amp;A4204</f>
        <v>Andre Drummond|2017</v>
      </c>
      <c r="AG4204" s="1" t="n">
        <f aca="false">SUMPRODUCT(($A$2:$A$4670=A4204)*($Z$2:$Z$4670&gt;Z4204))+1</f>
        <v>57</v>
      </c>
    </row>
    <row r="4205" customFormat="false" ht="15" hidden="false" customHeight="false" outlineLevel="0" collapsed="false">
      <c r="A4205" s="1" t="n">
        <v>2017</v>
      </c>
      <c r="B4205" s="1" t="s">
        <v>141</v>
      </c>
      <c r="C4205" s="1" t="s">
        <v>123</v>
      </c>
      <c r="D4205" s="1" t="n">
        <v>33</v>
      </c>
      <c r="E4205" s="1" t="s">
        <v>117</v>
      </c>
      <c r="F4205" s="1" t="n">
        <v>76</v>
      </c>
      <c r="G4205" s="1" t="n">
        <v>0</v>
      </c>
      <c r="H4205" s="1" t="n">
        <v>1998</v>
      </c>
      <c r="I4205" s="1" t="n">
        <v>219</v>
      </c>
      <c r="J4205" s="1" t="n">
        <v>415</v>
      </c>
      <c r="K4205" s="1" t="n">
        <v>0.528</v>
      </c>
      <c r="L4205" s="1" t="n">
        <v>64</v>
      </c>
      <c r="M4205" s="1" t="n">
        <v>177</v>
      </c>
      <c r="N4205" s="1" t="n">
        <v>0.362</v>
      </c>
      <c r="O4205" s="1" t="n">
        <v>72</v>
      </c>
      <c r="P4205" s="1" t="n">
        <v>102</v>
      </c>
      <c r="Q4205" s="1" t="n">
        <v>0.706</v>
      </c>
      <c r="R4205" s="1" t="n">
        <v>51</v>
      </c>
      <c r="S4205" s="1" t="n">
        <v>253</v>
      </c>
      <c r="T4205" s="1" t="n">
        <v>304</v>
      </c>
      <c r="U4205" s="1" t="n">
        <v>262</v>
      </c>
      <c r="V4205" s="1" t="n">
        <v>76</v>
      </c>
      <c r="W4205" s="1" t="n">
        <v>39</v>
      </c>
      <c r="X4205" s="1" t="n">
        <v>58</v>
      </c>
      <c r="Y4205" s="1" t="n">
        <v>97</v>
      </c>
      <c r="Z4205" s="1" t="n">
        <v>574</v>
      </c>
      <c r="AA4205" s="1" t="n">
        <v>14.4</v>
      </c>
      <c r="AB4205" s="1" t="n">
        <v>0.624</v>
      </c>
      <c r="AC4205" s="1" t="n">
        <v>6.9</v>
      </c>
      <c r="AD4205" s="1" t="n">
        <f aca="false">IF(F4205=0,0,Z4205/F4205)</f>
        <v>7.55263157894737</v>
      </c>
      <c r="AE4205" s="1" t="str">
        <f aca="false">IFERROR(LEFT(C4205,FIND("-",C4205)-1),C4205)</f>
        <v>SF</v>
      </c>
      <c r="AF4205" s="1" t="str">
        <f aca="false">B4205&amp;"|"&amp;A4205</f>
        <v>Andre Iguodala|2017</v>
      </c>
      <c r="AG4205" s="1" t="n">
        <f aca="false">SUMPRODUCT(($A$2:$A$4670=A4205)*($Z$2:$Z$4670&gt;Z4205))+1</f>
        <v>184</v>
      </c>
    </row>
    <row r="4206" customFormat="false" ht="15" hidden="false" customHeight="false" outlineLevel="0" collapsed="false">
      <c r="A4206" s="1" t="n">
        <v>2017</v>
      </c>
      <c r="B4206" s="1" t="s">
        <v>972</v>
      </c>
      <c r="C4206" s="1" t="s">
        <v>123</v>
      </c>
      <c r="D4206" s="1" t="n">
        <v>25</v>
      </c>
      <c r="E4206" s="1" t="s">
        <v>609</v>
      </c>
      <c r="F4206" s="1" t="n">
        <v>79</v>
      </c>
      <c r="G4206" s="1" t="n">
        <v>79</v>
      </c>
      <c r="H4206" s="1" t="n">
        <v>2376</v>
      </c>
      <c r="I4206" s="1" t="n">
        <v>215</v>
      </c>
      <c r="J4206" s="1" t="n">
        <v>463</v>
      </c>
      <c r="K4206" s="1" t="n">
        <v>0.464</v>
      </c>
      <c r="L4206" s="1" t="n">
        <v>45</v>
      </c>
      <c r="M4206" s="1" t="n">
        <v>184</v>
      </c>
      <c r="N4206" s="1" t="n">
        <v>0.245</v>
      </c>
      <c r="O4206" s="1" t="n">
        <v>47</v>
      </c>
      <c r="P4206" s="1" t="n">
        <v>111</v>
      </c>
      <c r="Q4206" s="1" t="n">
        <v>0.423</v>
      </c>
      <c r="R4206" s="1" t="n">
        <v>98</v>
      </c>
      <c r="S4206" s="1" t="n">
        <v>304</v>
      </c>
      <c r="T4206" s="1" t="n">
        <v>402</v>
      </c>
      <c r="U4206" s="1" t="n">
        <v>79</v>
      </c>
      <c r="V4206" s="1" t="n">
        <v>94</v>
      </c>
      <c r="W4206" s="1" t="n">
        <v>79</v>
      </c>
      <c r="X4206" s="1" t="n">
        <v>51</v>
      </c>
      <c r="Y4206" s="1" t="n">
        <v>204</v>
      </c>
      <c r="Z4206" s="1" t="n">
        <v>522</v>
      </c>
      <c r="AA4206" s="1" t="n">
        <v>9.6</v>
      </c>
      <c r="AB4206" s="1" t="n">
        <v>0.51</v>
      </c>
      <c r="AC4206" s="1" t="n">
        <v>4.2</v>
      </c>
      <c r="AD4206" s="1" t="n">
        <f aca="false">IF(F4206=0,0,Z4206/F4206)</f>
        <v>6.60759493670886</v>
      </c>
      <c r="AE4206" s="1" t="str">
        <f aca="false">IFERROR(LEFT(C4206,FIND("-",C4206)-1),C4206)</f>
        <v>SF</v>
      </c>
      <c r="AF4206" s="1" t="str">
        <f aca="false">B4206&amp;"|"&amp;A4206</f>
        <v>Andre Roberson|2017</v>
      </c>
      <c r="AG4206" s="1" t="n">
        <f aca="false">SUMPRODUCT(($A$2:$A$4670=A4206)*($Z$2:$Z$4670&gt;Z4206))+1</f>
        <v>205</v>
      </c>
    </row>
    <row r="4207" customFormat="false" ht="15" hidden="false" customHeight="false" outlineLevel="0" collapsed="false">
      <c r="A4207" s="1" t="n">
        <v>2017</v>
      </c>
      <c r="B4207" s="1" t="s">
        <v>151</v>
      </c>
      <c r="C4207" s="1" t="s">
        <v>105</v>
      </c>
      <c r="D4207" s="1" t="n">
        <v>32</v>
      </c>
      <c r="E4207" s="1" t="s">
        <v>115</v>
      </c>
      <c r="F4207" s="1" t="n">
        <v>27</v>
      </c>
      <c r="G4207" s="1" t="n">
        <v>21</v>
      </c>
      <c r="H4207" s="1" t="n">
        <v>583</v>
      </c>
      <c r="I4207" s="1" t="n">
        <v>38</v>
      </c>
      <c r="J4207" s="1" t="n">
        <v>81</v>
      </c>
      <c r="K4207" s="1" t="n">
        <v>0.469</v>
      </c>
      <c r="L4207" s="1" t="n">
        <v>0</v>
      </c>
      <c r="M4207" s="1" t="n">
        <v>1</v>
      </c>
      <c r="N4207" s="1" t="n">
        <v>0</v>
      </c>
      <c r="O4207" s="1" t="n">
        <v>3</v>
      </c>
      <c r="P4207" s="1" t="n">
        <v>11</v>
      </c>
      <c r="Q4207" s="1" t="n">
        <v>0.273</v>
      </c>
      <c r="R4207" s="1" t="n">
        <v>56</v>
      </c>
      <c r="S4207" s="1" t="n">
        <v>162</v>
      </c>
      <c r="T4207" s="1" t="n">
        <v>218</v>
      </c>
      <c r="U4207" s="1" t="n">
        <v>49</v>
      </c>
      <c r="V4207" s="1" t="n">
        <v>13</v>
      </c>
      <c r="W4207" s="1" t="n">
        <v>25</v>
      </c>
      <c r="X4207" s="1" t="n">
        <v>43</v>
      </c>
      <c r="Y4207" s="1" t="n">
        <v>86</v>
      </c>
      <c r="Z4207" s="1" t="n">
        <v>79</v>
      </c>
      <c r="AA4207" s="1" t="n">
        <v>9.3</v>
      </c>
      <c r="AB4207" s="1" t="n">
        <v>0.46</v>
      </c>
      <c r="AC4207" s="1" t="n">
        <v>0.7</v>
      </c>
      <c r="AD4207" s="1" t="n">
        <f aca="false">IF(F4207=0,0,Z4207/F4207)</f>
        <v>2.92592592592593</v>
      </c>
      <c r="AE4207" s="1" t="str">
        <f aca="false">IFERROR(LEFT(C4207,FIND("-",C4207)-1),C4207)</f>
        <v>C</v>
      </c>
      <c r="AF4207" s="1" t="str">
        <f aca="false">B4207&amp;"|"&amp;A4207</f>
        <v>Andrew Bogut|2017</v>
      </c>
      <c r="AG4207" s="1" t="n">
        <f aca="false">SUMPRODUCT(($A$2:$A$4670=A4207)*($Z$2:$Z$4670&gt;Z4207))+1</f>
        <v>402</v>
      </c>
    </row>
    <row r="4208" customFormat="false" ht="15" hidden="false" customHeight="false" outlineLevel="0" collapsed="false">
      <c r="A4208" s="1" t="n">
        <v>2017</v>
      </c>
      <c r="B4208" s="1" t="s">
        <v>1205</v>
      </c>
      <c r="C4208" s="1" t="s">
        <v>102</v>
      </c>
      <c r="D4208" s="1" t="n">
        <v>22</v>
      </c>
      <c r="E4208" s="1" t="s">
        <v>140</v>
      </c>
      <c r="F4208" s="1" t="n">
        <v>72</v>
      </c>
      <c r="G4208" s="1" t="n">
        <v>18</v>
      </c>
      <c r="H4208" s="1" t="n">
        <v>1474</v>
      </c>
      <c r="I4208" s="1" t="n">
        <v>117</v>
      </c>
      <c r="J4208" s="1" t="n">
        <v>360</v>
      </c>
      <c r="K4208" s="1" t="n">
        <v>0.325</v>
      </c>
      <c r="L4208" s="1" t="n">
        <v>43</v>
      </c>
      <c r="M4208" s="1" t="n">
        <v>156</v>
      </c>
      <c r="N4208" s="1" t="n">
        <v>0.276</v>
      </c>
      <c r="O4208" s="1" t="n">
        <v>148</v>
      </c>
      <c r="P4208" s="1" t="n">
        <v>194</v>
      </c>
      <c r="Q4208" s="1" t="n">
        <v>0.763</v>
      </c>
      <c r="R4208" s="1" t="n">
        <v>23</v>
      </c>
      <c r="S4208" s="1" t="n">
        <v>113</v>
      </c>
      <c r="T4208" s="1" t="n">
        <v>136</v>
      </c>
      <c r="U4208" s="1" t="n">
        <v>198</v>
      </c>
      <c r="V4208" s="1" t="n">
        <v>54</v>
      </c>
      <c r="W4208" s="1" t="n">
        <v>20</v>
      </c>
      <c r="X4208" s="1" t="n">
        <v>85</v>
      </c>
      <c r="Y4208" s="1" t="n">
        <v>194</v>
      </c>
      <c r="Z4208" s="1" t="n">
        <v>425</v>
      </c>
      <c r="AA4208" s="1" t="n">
        <v>8.7</v>
      </c>
      <c r="AB4208" s="1" t="n">
        <v>0.477</v>
      </c>
      <c r="AC4208" s="1" t="n">
        <v>1.6</v>
      </c>
      <c r="AD4208" s="1" t="n">
        <f aca="false">IF(F4208=0,0,Z4208/F4208)</f>
        <v>5.90277777777778</v>
      </c>
      <c r="AE4208" s="1" t="str">
        <f aca="false">IFERROR(LEFT(C4208,FIND("-",C4208)-1),C4208)</f>
        <v>PG</v>
      </c>
      <c r="AF4208" s="1" t="str">
        <f aca="false">B4208&amp;"|"&amp;A4208</f>
        <v>Andrew Harrison|2017</v>
      </c>
      <c r="AG4208" s="1" t="n">
        <f aca="false">SUMPRODUCT(($A$2:$A$4670=A4208)*($Z$2:$Z$4670&gt;Z4208))+1</f>
        <v>251</v>
      </c>
    </row>
    <row r="4209" customFormat="false" ht="15" hidden="false" customHeight="false" outlineLevel="0" collapsed="false">
      <c r="A4209" s="1" t="n">
        <v>2017</v>
      </c>
      <c r="B4209" s="1" t="s">
        <v>893</v>
      </c>
      <c r="C4209" s="1" t="s">
        <v>92</v>
      </c>
      <c r="D4209" s="1" t="n">
        <v>27</v>
      </c>
      <c r="E4209" s="1" t="s">
        <v>115</v>
      </c>
      <c r="F4209" s="1" t="n">
        <v>38</v>
      </c>
      <c r="G4209" s="1" t="n">
        <v>0</v>
      </c>
      <c r="H4209" s="1" t="n">
        <v>342</v>
      </c>
      <c r="I4209" s="1" t="n">
        <v>43</v>
      </c>
      <c r="J4209" s="1" t="n">
        <v>111</v>
      </c>
      <c r="K4209" s="1" t="n">
        <v>0.387</v>
      </c>
      <c r="L4209" s="1" t="n">
        <v>5</v>
      </c>
      <c r="M4209" s="1" t="n">
        <v>27</v>
      </c>
      <c r="N4209" s="1" t="n">
        <v>0.185</v>
      </c>
      <c r="O4209" s="1" t="n">
        <v>9</v>
      </c>
      <c r="P4209" s="1" t="n">
        <v>14</v>
      </c>
      <c r="Q4209" s="1" t="n">
        <v>0.643</v>
      </c>
      <c r="R4209" s="1" t="n">
        <v>15</v>
      </c>
      <c r="S4209" s="1" t="n">
        <v>46</v>
      </c>
      <c r="T4209" s="1" t="n">
        <v>61</v>
      </c>
      <c r="U4209" s="1" t="n">
        <v>10</v>
      </c>
      <c r="V4209" s="1" t="n">
        <v>16</v>
      </c>
      <c r="W4209" s="1" t="n">
        <v>6</v>
      </c>
      <c r="X4209" s="1" t="n">
        <v>17</v>
      </c>
      <c r="Y4209" s="1" t="n">
        <v>55</v>
      </c>
      <c r="Z4209" s="1" t="n">
        <v>100</v>
      </c>
      <c r="AA4209" s="1" t="n">
        <v>5.9</v>
      </c>
      <c r="AB4209" s="1" t="n">
        <v>0.427</v>
      </c>
      <c r="AC4209" s="1" t="n">
        <v>-0.1</v>
      </c>
      <c r="AD4209" s="1" t="n">
        <f aca="false">IF(F4209=0,0,Z4209/F4209)</f>
        <v>2.63157894736842</v>
      </c>
      <c r="AE4209" s="1" t="str">
        <f aca="false">IFERROR(LEFT(C4209,FIND("-",C4209)-1),C4209)</f>
        <v>PF</v>
      </c>
      <c r="AF4209" s="1" t="str">
        <f aca="false">B4209&amp;"|"&amp;A4209</f>
        <v>Andrew Nicholson|2017</v>
      </c>
      <c r="AG4209" s="1" t="n">
        <f aca="false">SUMPRODUCT(($A$2:$A$4670=A4209)*($Z$2:$Z$4670&gt;Z4209))+1</f>
        <v>388</v>
      </c>
    </row>
    <row r="4210" customFormat="false" ht="15" hidden="false" customHeight="false" outlineLevel="0" collapsed="false">
      <c r="A4210" s="1" t="n">
        <v>2017</v>
      </c>
      <c r="B4210" s="1" t="s">
        <v>1051</v>
      </c>
      <c r="C4210" s="1" t="s">
        <v>123</v>
      </c>
      <c r="D4210" s="1" t="n">
        <v>21</v>
      </c>
      <c r="E4210" s="1" t="s">
        <v>120</v>
      </c>
      <c r="F4210" s="1" t="n">
        <v>82</v>
      </c>
      <c r="G4210" s="1" t="n">
        <v>82</v>
      </c>
      <c r="H4210" s="1" t="n">
        <v>3048</v>
      </c>
      <c r="I4210" s="1" t="n">
        <v>709</v>
      </c>
      <c r="J4210" s="1" t="n">
        <v>1570</v>
      </c>
      <c r="K4210" s="1" t="n">
        <v>0.452</v>
      </c>
      <c r="L4210" s="1" t="n">
        <v>103</v>
      </c>
      <c r="M4210" s="1" t="n">
        <v>289</v>
      </c>
      <c r="N4210" s="1" t="n">
        <v>0.356</v>
      </c>
      <c r="O4210" s="1" t="n">
        <v>412</v>
      </c>
      <c r="P4210" s="1" t="n">
        <v>542</v>
      </c>
      <c r="Q4210" s="1" t="n">
        <v>0.76</v>
      </c>
      <c r="R4210" s="1" t="n">
        <v>103</v>
      </c>
      <c r="S4210" s="1" t="n">
        <v>226</v>
      </c>
      <c r="T4210" s="1" t="n">
        <v>329</v>
      </c>
      <c r="U4210" s="1" t="n">
        <v>189</v>
      </c>
      <c r="V4210" s="1" t="n">
        <v>82</v>
      </c>
      <c r="W4210" s="1" t="n">
        <v>30</v>
      </c>
      <c r="X4210" s="1" t="n">
        <v>187</v>
      </c>
      <c r="Y4210" s="1" t="n">
        <v>183</v>
      </c>
      <c r="Z4210" s="1" t="n">
        <v>1933</v>
      </c>
      <c r="AA4210" s="1" t="n">
        <v>16.5</v>
      </c>
      <c r="AB4210" s="1" t="n">
        <v>0.534</v>
      </c>
      <c r="AC4210" s="1" t="n">
        <v>4.2</v>
      </c>
      <c r="AD4210" s="1" t="n">
        <f aca="false">IF(F4210=0,0,Z4210/F4210)</f>
        <v>23.5731707317073</v>
      </c>
      <c r="AE4210" s="1" t="str">
        <f aca="false">IFERROR(LEFT(C4210,FIND("-",C4210)-1),C4210)</f>
        <v>SF</v>
      </c>
      <c r="AF4210" s="1" t="str">
        <f aca="false">B4210&amp;"|"&amp;A4210</f>
        <v>Andrew Wiggins|2017</v>
      </c>
      <c r="AG4210" s="1" t="n">
        <f aca="false">SUMPRODUCT(($A$2:$A$4670=A4210)*($Z$2:$Z$4670&gt;Z4210))+1</f>
        <v>11</v>
      </c>
    </row>
    <row r="4211" customFormat="false" ht="15" hidden="false" customHeight="false" outlineLevel="0" collapsed="false">
      <c r="A4211" s="1" t="n">
        <v>2017</v>
      </c>
      <c r="B4211" s="1" t="s">
        <v>973</v>
      </c>
      <c r="C4211" s="1" t="s">
        <v>92</v>
      </c>
      <c r="D4211" s="1" t="n">
        <v>23</v>
      </c>
      <c r="E4211" s="1" t="s">
        <v>891</v>
      </c>
      <c r="F4211" s="1" t="n">
        <v>23</v>
      </c>
      <c r="G4211" s="1" t="n">
        <v>1</v>
      </c>
      <c r="H4211" s="1" t="n">
        <v>264</v>
      </c>
      <c r="I4211" s="1" t="n">
        <v>38</v>
      </c>
      <c r="J4211" s="1" t="n">
        <v>92</v>
      </c>
      <c r="K4211" s="1" t="n">
        <v>0.413</v>
      </c>
      <c r="L4211" s="1" t="n">
        <v>13</v>
      </c>
      <c r="M4211" s="1" t="n">
        <v>48</v>
      </c>
      <c r="N4211" s="1" t="n">
        <v>0.271</v>
      </c>
      <c r="O4211" s="1" t="n">
        <v>26</v>
      </c>
      <c r="P4211" s="1" t="n">
        <v>36</v>
      </c>
      <c r="Q4211" s="1" t="n">
        <v>0.722</v>
      </c>
      <c r="R4211" s="1" t="n">
        <v>25</v>
      </c>
      <c r="S4211" s="1" t="n">
        <v>53</v>
      </c>
      <c r="T4211" s="1" t="n">
        <v>78</v>
      </c>
      <c r="U4211" s="1" t="n">
        <v>12</v>
      </c>
      <c r="V4211" s="1" t="n">
        <v>5</v>
      </c>
      <c r="W4211" s="1" t="n">
        <v>3</v>
      </c>
      <c r="X4211" s="1" t="n">
        <v>12</v>
      </c>
      <c r="Y4211" s="1" t="n">
        <v>18</v>
      </c>
      <c r="Z4211" s="1" t="n">
        <v>115</v>
      </c>
      <c r="AA4211" s="1" t="n">
        <v>14.7</v>
      </c>
      <c r="AB4211" s="1" t="n">
        <v>0.533</v>
      </c>
      <c r="AC4211" s="1" t="n">
        <v>0.5</v>
      </c>
      <c r="AD4211" s="1" t="n">
        <f aca="false">IF(F4211=0,0,Z4211/F4211)</f>
        <v>5</v>
      </c>
      <c r="AE4211" s="1" t="str">
        <f aca="false">IFERROR(LEFT(C4211,FIND("-",C4211)-1),C4211)</f>
        <v>PF</v>
      </c>
      <c r="AF4211" s="1" t="str">
        <f aca="false">B4211&amp;"|"&amp;A4211</f>
        <v>Anthony Bennett|2017</v>
      </c>
      <c r="AG4211" s="1" t="n">
        <f aca="false">SUMPRODUCT(($A$2:$A$4670=A4211)*($Z$2:$Z$4670&gt;Z4211))+1</f>
        <v>379</v>
      </c>
    </row>
    <row r="4212" customFormat="false" ht="15" hidden="false" customHeight="false" outlineLevel="0" collapsed="false">
      <c r="A4212" s="1" t="n">
        <v>2017</v>
      </c>
      <c r="B4212" s="1" t="s">
        <v>1132</v>
      </c>
      <c r="C4212" s="1" t="s">
        <v>123</v>
      </c>
      <c r="D4212" s="1" t="n">
        <v>24</v>
      </c>
      <c r="E4212" s="1" t="s">
        <v>115</v>
      </c>
      <c r="F4212" s="1" t="n">
        <v>11</v>
      </c>
      <c r="G4212" s="1" t="n">
        <v>0</v>
      </c>
      <c r="H4212" s="1" t="n">
        <v>159</v>
      </c>
      <c r="I4212" s="1" t="n">
        <v>18</v>
      </c>
      <c r="J4212" s="1" t="n">
        <v>50</v>
      </c>
      <c r="K4212" s="1" t="n">
        <v>0.36</v>
      </c>
      <c r="L4212" s="1" t="n">
        <v>7</v>
      </c>
      <c r="M4212" s="1" t="n">
        <v>27</v>
      </c>
      <c r="N4212" s="1" t="n">
        <v>0.259</v>
      </c>
      <c r="O4212" s="1" t="n">
        <v>0</v>
      </c>
      <c r="P4212" s="1" t="n">
        <v>0</v>
      </c>
      <c r="R4212" s="1" t="n">
        <v>8</v>
      </c>
      <c r="S4212" s="1" t="n">
        <v>25</v>
      </c>
      <c r="T4212" s="1" t="n">
        <v>33</v>
      </c>
      <c r="U4212" s="1" t="n">
        <v>8</v>
      </c>
      <c r="V4212" s="1" t="n">
        <v>5</v>
      </c>
      <c r="W4212" s="1" t="n">
        <v>1</v>
      </c>
      <c r="X4212" s="1" t="n">
        <v>6</v>
      </c>
      <c r="Y4212" s="1" t="n">
        <v>15</v>
      </c>
      <c r="Z4212" s="1" t="n">
        <v>43</v>
      </c>
      <c r="AA4212" s="1" t="n">
        <v>7.2</v>
      </c>
      <c r="AB4212" s="1" t="n">
        <v>0.43</v>
      </c>
      <c r="AC4212" s="1" t="n">
        <v>0</v>
      </c>
      <c r="AD4212" s="1" t="n">
        <f aca="false">IF(F4212=0,0,Z4212/F4212)</f>
        <v>3.90909090909091</v>
      </c>
      <c r="AE4212" s="1" t="str">
        <f aca="false">IFERROR(LEFT(C4212,FIND("-",C4212)-1),C4212)</f>
        <v>SF</v>
      </c>
      <c r="AF4212" s="1" t="str">
        <f aca="false">B4212&amp;"|"&amp;A4212</f>
        <v>Anthony Brown|2017</v>
      </c>
      <c r="AG4212" s="1" t="n">
        <f aca="false">SUMPRODUCT(($A$2:$A$4670=A4212)*($Z$2:$Z$4670&gt;Z4212))+1</f>
        <v>422</v>
      </c>
    </row>
    <row r="4213" customFormat="false" ht="15" hidden="false" customHeight="false" outlineLevel="0" collapsed="false">
      <c r="A4213" s="1" t="n">
        <v>2017</v>
      </c>
      <c r="B4213" s="1" t="s">
        <v>894</v>
      </c>
      <c r="C4213" s="1" t="s">
        <v>105</v>
      </c>
      <c r="D4213" s="1" t="n">
        <v>23</v>
      </c>
      <c r="E4213" s="1" t="s">
        <v>969</v>
      </c>
      <c r="F4213" s="1" t="n">
        <v>75</v>
      </c>
      <c r="G4213" s="1" t="n">
        <v>75</v>
      </c>
      <c r="H4213" s="1" t="n">
        <v>2708</v>
      </c>
      <c r="I4213" s="1" t="n">
        <v>770</v>
      </c>
      <c r="J4213" s="1" t="n">
        <v>1527</v>
      </c>
      <c r="K4213" s="1" t="n">
        <v>0.504</v>
      </c>
      <c r="L4213" s="1" t="n">
        <v>40</v>
      </c>
      <c r="M4213" s="1" t="n">
        <v>134</v>
      </c>
      <c r="N4213" s="1" t="n">
        <v>0.299</v>
      </c>
      <c r="O4213" s="1" t="n">
        <v>519</v>
      </c>
      <c r="P4213" s="1" t="n">
        <v>647</v>
      </c>
      <c r="Q4213" s="1" t="n">
        <v>0.802</v>
      </c>
      <c r="R4213" s="1" t="n">
        <v>174</v>
      </c>
      <c r="S4213" s="1" t="n">
        <v>712</v>
      </c>
      <c r="T4213" s="1" t="n">
        <v>886</v>
      </c>
      <c r="U4213" s="1" t="n">
        <v>157</v>
      </c>
      <c r="V4213" s="1" t="n">
        <v>94</v>
      </c>
      <c r="W4213" s="1" t="n">
        <v>167</v>
      </c>
      <c r="X4213" s="1" t="n">
        <v>181</v>
      </c>
      <c r="Y4213" s="1" t="n">
        <v>168</v>
      </c>
      <c r="Z4213" s="1" t="n">
        <v>2099</v>
      </c>
      <c r="AA4213" s="1" t="n">
        <v>27.5</v>
      </c>
      <c r="AB4213" s="1" t="n">
        <v>0.579</v>
      </c>
      <c r="AC4213" s="1" t="n">
        <v>11</v>
      </c>
      <c r="AD4213" s="1" t="n">
        <f aca="false">IF(F4213=0,0,Z4213/F4213)</f>
        <v>27.9866666666667</v>
      </c>
      <c r="AE4213" s="1" t="str">
        <f aca="false">IFERROR(LEFT(C4213,FIND("-",C4213)-1),C4213)</f>
        <v>C</v>
      </c>
      <c r="AF4213" s="1" t="str">
        <f aca="false">B4213&amp;"|"&amp;A4213</f>
        <v>Anthony Davis|2017</v>
      </c>
      <c r="AG4213" s="1" t="n">
        <f aca="false">SUMPRODUCT(($A$2:$A$4670=A4213)*($Z$2:$Z$4670&gt;Z4213))+1</f>
        <v>4</v>
      </c>
    </row>
    <row r="4214" customFormat="false" ht="15" hidden="false" customHeight="false" outlineLevel="0" collapsed="false">
      <c r="A4214" s="1" t="n">
        <v>2017</v>
      </c>
      <c r="B4214" s="1" t="s">
        <v>597</v>
      </c>
      <c r="C4214" s="1" t="s">
        <v>128</v>
      </c>
      <c r="D4214" s="1" t="n">
        <v>31</v>
      </c>
      <c r="E4214" s="1" t="s">
        <v>115</v>
      </c>
      <c r="F4214" s="1" t="n">
        <v>49</v>
      </c>
      <c r="G4214" s="1" t="n">
        <v>7</v>
      </c>
      <c r="H4214" s="1" t="n">
        <v>714</v>
      </c>
      <c r="I4214" s="1" t="n">
        <v>98</v>
      </c>
      <c r="J4214" s="1" t="n">
        <v>252</v>
      </c>
      <c r="K4214" s="1" t="n">
        <v>0.389</v>
      </c>
      <c r="L4214" s="1" t="n">
        <v>41</v>
      </c>
      <c r="M4214" s="1" t="n">
        <v>133</v>
      </c>
      <c r="N4214" s="1" t="n">
        <v>0.308</v>
      </c>
      <c r="O4214" s="1" t="n">
        <v>34</v>
      </c>
      <c r="P4214" s="1" t="n">
        <v>37</v>
      </c>
      <c r="Q4214" s="1" t="n">
        <v>0.919</v>
      </c>
      <c r="R4214" s="1" t="n">
        <v>12</v>
      </c>
      <c r="S4214" s="1" t="n">
        <v>19</v>
      </c>
      <c r="T4214" s="1" t="n">
        <v>31</v>
      </c>
      <c r="U4214" s="1" t="n">
        <v>25</v>
      </c>
      <c r="V4214" s="1" t="n">
        <v>24</v>
      </c>
      <c r="W4214" s="1" t="n">
        <v>2</v>
      </c>
      <c r="X4214" s="1" t="n">
        <v>6</v>
      </c>
      <c r="Y4214" s="1" t="n">
        <v>44</v>
      </c>
      <c r="Z4214" s="1" t="n">
        <v>271</v>
      </c>
      <c r="AA4214" s="1" t="n">
        <v>10</v>
      </c>
      <c r="AB4214" s="1" t="n">
        <v>0.505</v>
      </c>
      <c r="AC4214" s="1" t="n">
        <v>1.2</v>
      </c>
      <c r="AD4214" s="1" t="n">
        <f aca="false">IF(F4214=0,0,Z4214/F4214)</f>
        <v>5.53061224489796</v>
      </c>
      <c r="AE4214" s="1" t="str">
        <f aca="false">IFERROR(LEFT(C4214,FIND("-",C4214)-1),C4214)</f>
        <v>SG</v>
      </c>
      <c r="AF4214" s="1" t="str">
        <f aca="false">B4214&amp;"|"&amp;A4214</f>
        <v>Anthony Morrow|2017</v>
      </c>
      <c r="AG4214" s="1" t="n">
        <f aca="false">SUMPRODUCT(($A$2:$A$4670=A4214)*($Z$2:$Z$4670&gt;Z4214))+1</f>
        <v>310</v>
      </c>
    </row>
    <row r="4215" customFormat="false" ht="15" hidden="false" customHeight="false" outlineLevel="0" collapsed="false">
      <c r="A4215" s="1" t="n">
        <v>2017</v>
      </c>
      <c r="B4215" s="1" t="s">
        <v>600</v>
      </c>
      <c r="C4215" s="1" t="s">
        <v>92</v>
      </c>
      <c r="D4215" s="1" t="n">
        <v>31</v>
      </c>
      <c r="E4215" s="1" t="s">
        <v>173</v>
      </c>
      <c r="F4215" s="1" t="n">
        <v>65</v>
      </c>
      <c r="G4215" s="1" t="n">
        <v>9</v>
      </c>
      <c r="H4215" s="1" t="n">
        <v>1477</v>
      </c>
      <c r="I4215" s="1" t="n">
        <v>155</v>
      </c>
      <c r="J4215" s="1" t="n">
        <v>351</v>
      </c>
      <c r="K4215" s="1" t="n">
        <v>0.442</v>
      </c>
      <c r="L4215" s="1" t="n">
        <v>90</v>
      </c>
      <c r="M4215" s="1" t="n">
        <v>230</v>
      </c>
      <c r="N4215" s="1" t="n">
        <v>0.391</v>
      </c>
      <c r="O4215" s="1" t="n">
        <v>61</v>
      </c>
      <c r="P4215" s="1" t="n">
        <v>82</v>
      </c>
      <c r="Q4215" s="1" t="n">
        <v>0.744</v>
      </c>
      <c r="R4215" s="1" t="n">
        <v>51</v>
      </c>
      <c r="S4215" s="1" t="n">
        <v>188</v>
      </c>
      <c r="T4215" s="1" t="n">
        <v>239</v>
      </c>
      <c r="U4215" s="1" t="n">
        <v>77</v>
      </c>
      <c r="V4215" s="1" t="n">
        <v>33</v>
      </c>
      <c r="W4215" s="1" t="n">
        <v>20</v>
      </c>
      <c r="X4215" s="1" t="n">
        <v>56</v>
      </c>
      <c r="Y4215" s="1" t="n">
        <v>109</v>
      </c>
      <c r="Z4215" s="1" t="n">
        <v>461</v>
      </c>
      <c r="AA4215" s="1" t="n">
        <v>11.1</v>
      </c>
      <c r="AB4215" s="1" t="n">
        <v>0.595</v>
      </c>
      <c r="AC4215" s="1" t="n">
        <v>2.3</v>
      </c>
      <c r="AD4215" s="1" t="n">
        <f aca="false">IF(F4215=0,0,Z4215/F4215)</f>
        <v>7.09230769230769</v>
      </c>
      <c r="AE4215" s="1" t="str">
        <f aca="false">IFERROR(LEFT(C4215,FIND("-",C4215)-1),C4215)</f>
        <v>PF</v>
      </c>
      <c r="AF4215" s="1" t="str">
        <f aca="false">B4215&amp;"|"&amp;A4215</f>
        <v>Anthony Tolliver|2017</v>
      </c>
      <c r="AG4215" s="1" t="n">
        <f aca="false">SUMPRODUCT(($A$2:$A$4670=A4215)*($Z$2:$Z$4670&gt;Z4215))+1</f>
        <v>228</v>
      </c>
    </row>
    <row r="4216" customFormat="false" ht="15" hidden="false" customHeight="false" outlineLevel="0" collapsed="false">
      <c r="A4216" s="1" t="n">
        <v>2017</v>
      </c>
      <c r="B4216" s="1" t="s">
        <v>974</v>
      </c>
      <c r="C4216" s="1" t="s">
        <v>128</v>
      </c>
      <c r="D4216" s="1" t="n">
        <v>22</v>
      </c>
      <c r="E4216" s="1" t="s">
        <v>115</v>
      </c>
      <c r="F4216" s="1" t="n">
        <v>15</v>
      </c>
      <c r="G4216" s="1" t="n">
        <v>0</v>
      </c>
      <c r="H4216" s="1" t="n">
        <v>214</v>
      </c>
      <c r="I4216" s="1" t="n">
        <v>36</v>
      </c>
      <c r="J4216" s="1" t="n">
        <v>66</v>
      </c>
      <c r="K4216" s="1" t="n">
        <v>0.545</v>
      </c>
      <c r="L4216" s="1" t="n">
        <v>5</v>
      </c>
      <c r="M4216" s="1" t="n">
        <v>15</v>
      </c>
      <c r="N4216" s="1" t="n">
        <v>0.333</v>
      </c>
      <c r="O4216" s="1" t="n">
        <v>33</v>
      </c>
      <c r="P4216" s="1" t="n">
        <v>42</v>
      </c>
      <c r="Q4216" s="1" t="n">
        <v>0.786</v>
      </c>
      <c r="R4216" s="1" t="n">
        <v>7</v>
      </c>
      <c r="S4216" s="1" t="n">
        <v>21</v>
      </c>
      <c r="T4216" s="1" t="n">
        <v>28</v>
      </c>
      <c r="U4216" s="1" t="n">
        <v>24</v>
      </c>
      <c r="V4216" s="1" t="n">
        <v>4</v>
      </c>
      <c r="W4216" s="1" t="n">
        <v>5</v>
      </c>
      <c r="X4216" s="1" t="n">
        <v>14</v>
      </c>
      <c r="Y4216" s="1" t="n">
        <v>8</v>
      </c>
      <c r="Z4216" s="1" t="n">
        <v>110</v>
      </c>
      <c r="AA4216" s="1" t="n">
        <v>18.7</v>
      </c>
      <c r="AB4216" s="1" t="n">
        <v>0.651</v>
      </c>
      <c r="AC4216" s="1" t="n">
        <v>0.7</v>
      </c>
      <c r="AD4216" s="1" t="n">
        <f aca="false">IF(F4216=0,0,Z4216/F4216)</f>
        <v>7.33333333333333</v>
      </c>
      <c r="AE4216" s="1" t="str">
        <f aca="false">IFERROR(LEFT(C4216,FIND("-",C4216)-1),C4216)</f>
        <v>SG</v>
      </c>
      <c r="AF4216" s="1" t="str">
        <f aca="false">B4216&amp;"|"&amp;A4216</f>
        <v>Archie Goodwin|2017</v>
      </c>
      <c r="AG4216" s="1" t="n">
        <f aca="false">SUMPRODUCT(($A$2:$A$4670=A4216)*($Z$2:$Z$4670&gt;Z4216))+1</f>
        <v>381</v>
      </c>
    </row>
    <row r="4217" customFormat="false" ht="15" hidden="false" customHeight="false" outlineLevel="0" collapsed="false">
      <c r="A4217" s="1" t="n">
        <v>2017</v>
      </c>
      <c r="B4217" s="1" t="s">
        <v>975</v>
      </c>
      <c r="C4217" s="1" t="s">
        <v>105</v>
      </c>
      <c r="D4217" s="1" t="n">
        <v>29</v>
      </c>
      <c r="E4217" s="1" t="s">
        <v>112</v>
      </c>
      <c r="F4217" s="1" t="n">
        <v>8</v>
      </c>
      <c r="G4217" s="1" t="n">
        <v>0</v>
      </c>
      <c r="H4217" s="1" t="n">
        <v>28</v>
      </c>
      <c r="I4217" s="1" t="n">
        <v>2</v>
      </c>
      <c r="J4217" s="1" t="n">
        <v>4</v>
      </c>
      <c r="K4217" s="1" t="n">
        <v>0.5</v>
      </c>
      <c r="L4217" s="1" t="n">
        <v>0</v>
      </c>
      <c r="M4217" s="1" t="n">
        <v>0</v>
      </c>
      <c r="O4217" s="1" t="n">
        <v>0</v>
      </c>
      <c r="P4217" s="1" t="n">
        <v>0</v>
      </c>
      <c r="R4217" s="1" t="n">
        <v>2</v>
      </c>
      <c r="S4217" s="1" t="n">
        <v>4</v>
      </c>
      <c r="T4217" s="1" t="n">
        <v>6</v>
      </c>
      <c r="U4217" s="1" t="n">
        <v>2</v>
      </c>
      <c r="V4217" s="1" t="n">
        <v>0</v>
      </c>
      <c r="W4217" s="1" t="n">
        <v>1</v>
      </c>
      <c r="X4217" s="1" t="n">
        <v>2</v>
      </c>
      <c r="Y4217" s="1" t="n">
        <v>3</v>
      </c>
      <c r="Z4217" s="1" t="n">
        <v>4</v>
      </c>
      <c r="AA4217" s="1" t="n">
        <v>5.8</v>
      </c>
      <c r="AB4217" s="1" t="n">
        <v>0.5</v>
      </c>
      <c r="AC4217" s="1" t="n">
        <v>0</v>
      </c>
      <c r="AD4217" s="1" t="n">
        <f aca="false">IF(F4217=0,0,Z4217/F4217)</f>
        <v>0.5</v>
      </c>
      <c r="AE4217" s="1" t="str">
        <f aca="false">IFERROR(LEFT(C4217,FIND("-",C4217)-1),C4217)</f>
        <v>C</v>
      </c>
      <c r="AF4217" s="1" t="str">
        <f aca="false">B4217&amp;"|"&amp;A4217</f>
        <v>Arinze Onuaku|2017</v>
      </c>
      <c r="AG4217" s="1" t="n">
        <f aca="false">SUMPRODUCT(($A$2:$A$4670=A4217)*($Z$2:$Z$4670&gt;Z4217))+1</f>
        <v>472</v>
      </c>
    </row>
    <row r="4218" customFormat="false" ht="15" hidden="false" customHeight="false" outlineLevel="0" collapsed="false">
      <c r="A4218" s="1" t="n">
        <v>2017</v>
      </c>
      <c r="B4218" s="1" t="s">
        <v>896</v>
      </c>
      <c r="C4218" s="1" t="s">
        <v>105</v>
      </c>
      <c r="D4218" s="1" t="n">
        <v>30</v>
      </c>
      <c r="E4218" s="1" t="s">
        <v>133</v>
      </c>
      <c r="F4218" s="1" t="n">
        <v>75</v>
      </c>
      <c r="G4218" s="1" t="n">
        <v>2</v>
      </c>
      <c r="H4218" s="1" t="n">
        <v>1163</v>
      </c>
      <c r="I4218" s="1" t="n">
        <v>143</v>
      </c>
      <c r="J4218" s="1" t="n">
        <v>279</v>
      </c>
      <c r="K4218" s="1" t="n">
        <v>0.513</v>
      </c>
      <c r="L4218" s="1" t="n">
        <v>0</v>
      </c>
      <c r="M4218" s="1" t="n">
        <v>0</v>
      </c>
      <c r="O4218" s="1" t="n">
        <v>79</v>
      </c>
      <c r="P4218" s="1" t="n">
        <v>94</v>
      </c>
      <c r="Q4218" s="1" t="n">
        <v>0.84</v>
      </c>
      <c r="R4218" s="1" t="n">
        <v>111</v>
      </c>
      <c r="S4218" s="1" t="n">
        <v>222</v>
      </c>
      <c r="T4218" s="1" t="n">
        <v>333</v>
      </c>
      <c r="U4218" s="1" t="n">
        <v>32</v>
      </c>
      <c r="V4218" s="1" t="n">
        <v>17</v>
      </c>
      <c r="W4218" s="1" t="n">
        <v>39</v>
      </c>
      <c r="X4218" s="1" t="n">
        <v>50</v>
      </c>
      <c r="Y4218" s="1" t="n">
        <v>166</v>
      </c>
      <c r="Z4218" s="1" t="n">
        <v>365</v>
      </c>
      <c r="AA4218" s="1" t="n">
        <v>13.1</v>
      </c>
      <c r="AB4218" s="1" t="n">
        <v>0.57</v>
      </c>
      <c r="AC4218" s="1" t="n">
        <v>3</v>
      </c>
      <c r="AD4218" s="1" t="n">
        <f aca="false">IF(F4218=0,0,Z4218/F4218)</f>
        <v>4.86666666666667</v>
      </c>
      <c r="AE4218" s="1" t="str">
        <f aca="false">IFERROR(LEFT(C4218,FIND("-",C4218)-1),C4218)</f>
        <v>C</v>
      </c>
      <c r="AF4218" s="1" t="str">
        <f aca="false">B4218&amp;"|"&amp;A4218</f>
        <v>Aron Baynes|2017</v>
      </c>
      <c r="AG4218" s="1" t="n">
        <f aca="false">SUMPRODUCT(($A$2:$A$4670=A4218)*($Z$2:$Z$4670&gt;Z4218))+1</f>
        <v>275</v>
      </c>
    </row>
    <row r="4219" customFormat="false" ht="15" hidden="false" customHeight="false" outlineLevel="0" collapsed="false">
      <c r="A4219" s="1" t="n">
        <v>2017</v>
      </c>
      <c r="B4219" s="1" t="s">
        <v>165</v>
      </c>
      <c r="C4219" s="1" t="s">
        <v>128</v>
      </c>
      <c r="D4219" s="1" t="n">
        <v>31</v>
      </c>
      <c r="E4219" s="1" t="s">
        <v>173</v>
      </c>
      <c r="F4219" s="1" t="n">
        <v>61</v>
      </c>
      <c r="G4219" s="1" t="n">
        <v>45</v>
      </c>
      <c r="H4219" s="1" t="n">
        <v>1580</v>
      </c>
      <c r="I4219" s="1" t="n">
        <v>185</v>
      </c>
      <c r="J4219" s="1" t="n">
        <v>420</v>
      </c>
      <c r="K4219" s="1" t="n">
        <v>0.44</v>
      </c>
      <c r="L4219" s="1" t="n">
        <v>62</v>
      </c>
      <c r="M4219" s="1" t="n">
        <v>151</v>
      </c>
      <c r="N4219" s="1" t="n">
        <v>0.411</v>
      </c>
      <c r="O4219" s="1" t="n">
        <v>83</v>
      </c>
      <c r="P4219" s="1" t="n">
        <v>93</v>
      </c>
      <c r="Q4219" s="1" t="n">
        <v>0.892</v>
      </c>
      <c r="R4219" s="1" t="n">
        <v>9</v>
      </c>
      <c r="S4219" s="1" t="n">
        <v>116</v>
      </c>
      <c r="T4219" s="1" t="n">
        <v>125</v>
      </c>
      <c r="U4219" s="1" t="n">
        <v>78</v>
      </c>
      <c r="V4219" s="1" t="n">
        <v>21</v>
      </c>
      <c r="W4219" s="1" t="n">
        <v>7</v>
      </c>
      <c r="X4219" s="1" t="n">
        <v>42</v>
      </c>
      <c r="Y4219" s="1" t="n">
        <v>104</v>
      </c>
      <c r="Z4219" s="1" t="n">
        <v>515</v>
      </c>
      <c r="AA4219" s="1" t="n">
        <v>9</v>
      </c>
      <c r="AB4219" s="1" t="n">
        <v>0.559</v>
      </c>
      <c r="AC4219" s="1" t="n">
        <v>1.4</v>
      </c>
      <c r="AD4219" s="1" t="n">
        <f aca="false">IF(F4219=0,0,Z4219/F4219)</f>
        <v>8.44262295081967</v>
      </c>
      <c r="AE4219" s="1" t="str">
        <f aca="false">IFERROR(LEFT(C4219,FIND("-",C4219)-1),C4219)</f>
        <v>SG</v>
      </c>
      <c r="AF4219" s="1" t="str">
        <f aca="false">B4219&amp;"|"&amp;A4219</f>
        <v>Arron Afflalo|2017</v>
      </c>
      <c r="AG4219" s="1" t="n">
        <f aca="false">SUMPRODUCT(($A$2:$A$4670=A4219)*($Z$2:$Z$4670&gt;Z4219))+1</f>
        <v>209</v>
      </c>
    </row>
    <row r="4220" customFormat="false" ht="15" hidden="false" customHeight="false" outlineLevel="0" collapsed="false">
      <c r="A4220" s="1" t="n">
        <v>2017</v>
      </c>
      <c r="B4220" s="1" t="s">
        <v>897</v>
      </c>
      <c r="C4220" s="1" t="s">
        <v>128</v>
      </c>
      <c r="D4220" s="1" t="n">
        <v>24</v>
      </c>
      <c r="E4220" s="1" t="s">
        <v>108</v>
      </c>
      <c r="F4220" s="1" t="n">
        <v>74</v>
      </c>
      <c r="G4220" s="1" t="n">
        <v>29</v>
      </c>
      <c r="H4220" s="1" t="n">
        <v>2054</v>
      </c>
      <c r="I4220" s="1" t="n">
        <v>323</v>
      </c>
      <c r="J4220" s="1" t="n">
        <v>731</v>
      </c>
      <c r="K4220" s="1" t="n">
        <v>0.442</v>
      </c>
      <c r="L4220" s="1" t="n">
        <v>111</v>
      </c>
      <c r="M4220" s="1" t="n">
        <v>299</v>
      </c>
      <c r="N4220" s="1" t="n">
        <v>0.371</v>
      </c>
      <c r="O4220" s="1" t="n">
        <v>132</v>
      </c>
      <c r="P4220" s="1" t="n">
        <v>191</v>
      </c>
      <c r="Q4220" s="1" t="n">
        <v>0.691</v>
      </c>
      <c r="R4220" s="1" t="n">
        <v>20</v>
      </c>
      <c r="S4220" s="1" t="n">
        <v>141</v>
      </c>
      <c r="T4220" s="1" t="n">
        <v>161</v>
      </c>
      <c r="U4220" s="1" t="n">
        <v>204</v>
      </c>
      <c r="V4220" s="1" t="n">
        <v>48</v>
      </c>
      <c r="W4220" s="1" t="n">
        <v>10</v>
      </c>
      <c r="X4220" s="1" t="n">
        <v>115</v>
      </c>
      <c r="Y4220" s="1" t="n">
        <v>187</v>
      </c>
      <c r="Z4220" s="1" t="n">
        <v>889</v>
      </c>
      <c r="AA4220" s="1" t="n">
        <v>11.4</v>
      </c>
      <c r="AB4220" s="1" t="n">
        <v>0.545</v>
      </c>
      <c r="AC4220" s="1" t="n">
        <v>2.5</v>
      </c>
      <c r="AD4220" s="1" t="n">
        <f aca="false">IF(F4220=0,0,Z4220/F4220)</f>
        <v>12.0135135135135</v>
      </c>
      <c r="AE4220" s="1" t="str">
        <f aca="false">IFERROR(LEFT(C4220,FIND("-",C4220)-1),C4220)</f>
        <v>SG</v>
      </c>
      <c r="AF4220" s="1" t="str">
        <f aca="false">B4220&amp;"|"&amp;A4220</f>
        <v>Austin Rivers|2017</v>
      </c>
      <c r="AG4220" s="1" t="n">
        <f aca="false">SUMPRODUCT(($A$2:$A$4670=A4220)*($Z$2:$Z$4670&gt;Z4220))+1</f>
        <v>94</v>
      </c>
    </row>
    <row r="4221" customFormat="false" ht="15" hidden="false" customHeight="false" outlineLevel="0" collapsed="false">
      <c r="A4221" s="1" t="n">
        <v>2017</v>
      </c>
      <c r="B4221" s="1" t="s">
        <v>741</v>
      </c>
      <c r="C4221" s="1" t="s">
        <v>128</v>
      </c>
      <c r="D4221" s="1" t="n">
        <v>26</v>
      </c>
      <c r="E4221" s="1" t="s">
        <v>199</v>
      </c>
      <c r="F4221" s="1" t="n">
        <v>55</v>
      </c>
      <c r="G4221" s="1" t="n">
        <v>55</v>
      </c>
      <c r="H4221" s="1" t="n">
        <v>1835</v>
      </c>
      <c r="I4221" s="1" t="n">
        <v>359</v>
      </c>
      <c r="J4221" s="1" t="n">
        <v>775</v>
      </c>
      <c r="K4221" s="1" t="n">
        <v>0.463</v>
      </c>
      <c r="L4221" s="1" t="n">
        <v>108</v>
      </c>
      <c r="M4221" s="1" t="n">
        <v>277</v>
      </c>
      <c r="N4221" s="1" t="n">
        <v>0.39</v>
      </c>
      <c r="O4221" s="1" t="n">
        <v>68</v>
      </c>
      <c r="P4221" s="1" t="n">
        <v>93</v>
      </c>
      <c r="Q4221" s="1" t="n">
        <v>0.731</v>
      </c>
      <c r="R4221" s="1" t="n">
        <v>65</v>
      </c>
      <c r="S4221" s="1" t="n">
        <v>269</v>
      </c>
      <c r="T4221" s="1" t="n">
        <v>334</v>
      </c>
      <c r="U4221" s="1" t="n">
        <v>121</v>
      </c>
      <c r="V4221" s="1" t="n">
        <v>68</v>
      </c>
      <c r="W4221" s="1" t="n">
        <v>11</v>
      </c>
      <c r="X4221" s="1" t="n">
        <v>88</v>
      </c>
      <c r="Y4221" s="1" t="n">
        <v>141</v>
      </c>
      <c r="Z4221" s="1" t="n">
        <v>894</v>
      </c>
      <c r="AA4221" s="1" t="n">
        <v>14.4</v>
      </c>
      <c r="AB4221" s="1" t="n">
        <v>0.548</v>
      </c>
      <c r="AC4221" s="1" t="n">
        <v>3.1</v>
      </c>
      <c r="AD4221" s="1" t="n">
        <f aca="false">IF(F4221=0,0,Z4221/F4221)</f>
        <v>16.2545454545455</v>
      </c>
      <c r="AE4221" s="1" t="str">
        <f aca="false">IFERROR(LEFT(C4221,FIND("-",C4221)-1),C4221)</f>
        <v>SG</v>
      </c>
      <c r="AF4221" s="1" t="str">
        <f aca="false">B4221&amp;"|"&amp;A4221</f>
        <v>Avery Bradley|2017</v>
      </c>
      <c r="AG4221" s="1" t="n">
        <f aca="false">SUMPRODUCT(($A$2:$A$4670=A4221)*($Z$2:$Z$4670&gt;Z4221))+1</f>
        <v>93</v>
      </c>
    </row>
    <row r="4222" customFormat="false" ht="15" hidden="false" customHeight="false" outlineLevel="0" collapsed="false">
      <c r="A4222" s="1" t="n">
        <v>2017</v>
      </c>
      <c r="B4222" s="1" t="s">
        <v>1133</v>
      </c>
      <c r="C4222" s="1" t="s">
        <v>123</v>
      </c>
      <c r="D4222" s="1" t="n">
        <v>24</v>
      </c>
      <c r="E4222" s="1" t="s">
        <v>115</v>
      </c>
      <c r="F4222" s="1" t="n">
        <v>4</v>
      </c>
      <c r="G4222" s="1" t="n">
        <v>0</v>
      </c>
      <c r="H4222" s="1" t="n">
        <v>47</v>
      </c>
      <c r="I4222" s="1" t="n">
        <v>5</v>
      </c>
      <c r="J4222" s="1" t="n">
        <v>9</v>
      </c>
      <c r="K4222" s="1" t="n">
        <v>0.556</v>
      </c>
      <c r="L4222" s="1" t="n">
        <v>1</v>
      </c>
      <c r="M4222" s="1" t="n">
        <v>4</v>
      </c>
      <c r="N4222" s="1" t="n">
        <v>0.25</v>
      </c>
      <c r="O4222" s="1" t="n">
        <v>0</v>
      </c>
      <c r="P4222" s="1" t="n">
        <v>0</v>
      </c>
      <c r="R4222" s="1" t="n">
        <v>0</v>
      </c>
      <c r="S4222" s="1" t="n">
        <v>1</v>
      </c>
      <c r="T4222" s="1" t="n">
        <v>1</v>
      </c>
      <c r="U4222" s="1" t="n">
        <v>0</v>
      </c>
      <c r="V4222" s="1" t="n">
        <v>1</v>
      </c>
      <c r="W4222" s="1" t="n">
        <v>1</v>
      </c>
      <c r="X4222" s="1" t="n">
        <v>0</v>
      </c>
      <c r="Y4222" s="1" t="n">
        <v>6</v>
      </c>
      <c r="Z4222" s="1" t="n">
        <v>11</v>
      </c>
      <c r="AA4222" s="1" t="n">
        <v>6.2</v>
      </c>
      <c r="AB4222" s="1" t="n">
        <v>0.611</v>
      </c>
      <c r="AC4222" s="1" t="n">
        <v>0.1</v>
      </c>
      <c r="AD4222" s="1" t="n">
        <f aca="false">IF(F4222=0,0,Z4222/F4222)</f>
        <v>2.75</v>
      </c>
      <c r="AE4222" s="1" t="str">
        <f aca="false">IFERROR(LEFT(C4222,FIND("-",C4222)-1),C4222)</f>
        <v>SF</v>
      </c>
      <c r="AF4222" s="1" t="str">
        <f aca="false">B4222&amp;"|"&amp;A4222</f>
        <v>Axel Toupane|2017</v>
      </c>
      <c r="AG4222" s="1" t="n">
        <f aca="false">SUMPRODUCT(($A$2:$A$4670=A4222)*($Z$2:$Z$4670&gt;Z4222))+1</f>
        <v>460</v>
      </c>
    </row>
    <row r="4223" customFormat="false" ht="15" hidden="false" customHeight="false" outlineLevel="0" collapsed="false">
      <c r="A4223" s="1" t="n">
        <v>2017</v>
      </c>
      <c r="B4223" s="1" t="s">
        <v>1206</v>
      </c>
      <c r="C4223" s="1" t="s">
        <v>92</v>
      </c>
      <c r="D4223" s="1" t="n">
        <v>21</v>
      </c>
      <c r="E4223" s="1" t="s">
        <v>189</v>
      </c>
      <c r="F4223" s="1" t="n">
        <v>3</v>
      </c>
      <c r="G4223" s="1" t="n">
        <v>0</v>
      </c>
      <c r="H4223" s="1" t="n">
        <v>10</v>
      </c>
      <c r="I4223" s="1" t="n">
        <v>0</v>
      </c>
      <c r="J4223" s="1" t="n">
        <v>3</v>
      </c>
      <c r="K4223" s="1" t="n">
        <v>0</v>
      </c>
      <c r="L4223" s="1" t="n">
        <v>0</v>
      </c>
      <c r="M4223" s="1" t="n">
        <v>1</v>
      </c>
      <c r="N4223" s="1" t="n">
        <v>0</v>
      </c>
      <c r="O4223" s="1" t="n">
        <v>0</v>
      </c>
      <c r="P4223" s="1" t="n">
        <v>0</v>
      </c>
      <c r="R4223" s="1" t="n">
        <v>0</v>
      </c>
      <c r="S4223" s="1" t="n">
        <v>2</v>
      </c>
      <c r="T4223" s="1" t="n">
        <v>2</v>
      </c>
      <c r="U4223" s="1" t="n">
        <v>0</v>
      </c>
      <c r="V4223" s="1" t="n">
        <v>0</v>
      </c>
      <c r="W4223" s="1" t="n">
        <v>0</v>
      </c>
      <c r="X4223" s="1" t="n">
        <v>1</v>
      </c>
      <c r="Y4223" s="1" t="n">
        <v>1</v>
      </c>
      <c r="Z4223" s="1" t="n">
        <v>0</v>
      </c>
      <c r="AA4223" s="1" t="n">
        <v>-17.6</v>
      </c>
      <c r="AB4223" s="1" t="n">
        <v>0</v>
      </c>
      <c r="AC4223" s="1" t="n">
        <v>-0.1</v>
      </c>
      <c r="AD4223" s="1" t="n">
        <f aca="false">IF(F4223=0,0,Z4223/F4223)</f>
        <v>0</v>
      </c>
      <c r="AE4223" s="1" t="str">
        <f aca="false">IFERROR(LEFT(C4223,FIND("-",C4223)-1),C4223)</f>
        <v>PF</v>
      </c>
      <c r="AF4223" s="1" t="str">
        <f aca="false">B4223&amp;"|"&amp;A4223</f>
        <v>Ben Bentil|2017</v>
      </c>
      <c r="AG4223" s="1" t="n">
        <f aca="false">SUMPRODUCT(($A$2:$A$4670=A4223)*($Z$2:$Z$4670&gt;Z4223))+1</f>
        <v>483</v>
      </c>
    </row>
    <row r="4224" customFormat="false" ht="15" hidden="false" customHeight="false" outlineLevel="0" collapsed="false">
      <c r="A4224" s="1" t="n">
        <v>2017</v>
      </c>
      <c r="B4224" s="1" t="s">
        <v>976</v>
      </c>
      <c r="C4224" s="1" t="s">
        <v>128</v>
      </c>
      <c r="D4224" s="1" t="n">
        <v>23</v>
      </c>
      <c r="E4224" s="1" t="s">
        <v>173</v>
      </c>
      <c r="F4224" s="1" t="n">
        <v>61</v>
      </c>
      <c r="G4224" s="1" t="n">
        <v>26</v>
      </c>
      <c r="H4224" s="1" t="n">
        <v>1176</v>
      </c>
      <c r="I4224" s="1" t="n">
        <v>180</v>
      </c>
      <c r="J4224" s="1" t="n">
        <v>419</v>
      </c>
      <c r="K4224" s="1" t="n">
        <v>0.43</v>
      </c>
      <c r="L4224" s="1" t="n">
        <v>65</v>
      </c>
      <c r="M4224" s="1" t="n">
        <v>170</v>
      </c>
      <c r="N4224" s="1" t="n">
        <v>0.382</v>
      </c>
      <c r="O4224" s="1" t="n">
        <v>70</v>
      </c>
      <c r="P4224" s="1" t="n">
        <v>93</v>
      </c>
      <c r="Q4224" s="1" t="n">
        <v>0.753</v>
      </c>
      <c r="R4224" s="1" t="n">
        <v>19</v>
      </c>
      <c r="S4224" s="1" t="n">
        <v>111</v>
      </c>
      <c r="T4224" s="1" t="n">
        <v>130</v>
      </c>
      <c r="U4224" s="1" t="n">
        <v>51</v>
      </c>
      <c r="V4224" s="1" t="n">
        <v>29</v>
      </c>
      <c r="W4224" s="1" t="n">
        <v>6</v>
      </c>
      <c r="X4224" s="1" t="n">
        <v>62</v>
      </c>
      <c r="Y4224" s="1" t="n">
        <v>108</v>
      </c>
      <c r="Z4224" s="1" t="n">
        <v>495</v>
      </c>
      <c r="AA4224" s="1" t="n">
        <v>9.8</v>
      </c>
      <c r="AB4224" s="1" t="n">
        <v>0.538</v>
      </c>
      <c r="AC4224" s="1" t="n">
        <v>0.4</v>
      </c>
      <c r="AD4224" s="1" t="n">
        <f aca="false">IF(F4224=0,0,Z4224/F4224)</f>
        <v>8.11475409836066</v>
      </c>
      <c r="AE4224" s="1" t="str">
        <f aca="false">IFERROR(LEFT(C4224,FIND("-",C4224)-1),C4224)</f>
        <v>SG</v>
      </c>
      <c r="AF4224" s="1" t="str">
        <f aca="false">B4224&amp;"|"&amp;A4224</f>
        <v>Ben McLemore|2017</v>
      </c>
      <c r="AG4224" s="1" t="n">
        <f aca="false">SUMPRODUCT(($A$2:$A$4670=A4224)*($Z$2:$Z$4670&gt;Z4224))+1</f>
        <v>217</v>
      </c>
    </row>
    <row r="4225" customFormat="false" ht="15" hidden="false" customHeight="false" outlineLevel="0" collapsed="false">
      <c r="A4225" s="1" t="n">
        <v>2017</v>
      </c>
      <c r="B4225" s="1" t="s">
        <v>172</v>
      </c>
      <c r="C4225" s="1" t="s">
        <v>102</v>
      </c>
      <c r="D4225" s="1" t="n">
        <v>34</v>
      </c>
      <c r="E4225" s="1" t="s">
        <v>133</v>
      </c>
      <c r="F4225" s="1" t="n">
        <v>39</v>
      </c>
      <c r="G4225" s="1" t="n">
        <v>0</v>
      </c>
      <c r="H4225" s="1" t="n">
        <v>560</v>
      </c>
      <c r="I4225" s="1" t="n">
        <v>92</v>
      </c>
      <c r="J4225" s="1" t="n">
        <v>197</v>
      </c>
      <c r="K4225" s="1" t="n">
        <v>0.467</v>
      </c>
      <c r="L4225" s="1" t="n">
        <v>11</v>
      </c>
      <c r="M4225" s="1" t="n">
        <v>32</v>
      </c>
      <c r="N4225" s="1" t="n">
        <v>0.344</v>
      </c>
      <c r="O4225" s="1" t="n">
        <v>32</v>
      </c>
      <c r="P4225" s="1" t="n">
        <v>34</v>
      </c>
      <c r="Q4225" s="1" t="n">
        <v>0.941</v>
      </c>
      <c r="R4225" s="1" t="n">
        <v>6</v>
      </c>
      <c r="S4225" s="1" t="n">
        <v>51</v>
      </c>
      <c r="T4225" s="1" t="n">
        <v>57</v>
      </c>
      <c r="U4225" s="1" t="n">
        <v>131</v>
      </c>
      <c r="V4225" s="1" t="n">
        <v>13</v>
      </c>
      <c r="W4225" s="1" t="n">
        <v>0</v>
      </c>
      <c r="X4225" s="1" t="n">
        <v>37</v>
      </c>
      <c r="Y4225" s="1" t="n">
        <v>29</v>
      </c>
      <c r="Z4225" s="1" t="n">
        <v>227</v>
      </c>
      <c r="AA4225" s="1" t="n">
        <v>16.1</v>
      </c>
      <c r="AB4225" s="1" t="n">
        <v>0.535</v>
      </c>
      <c r="AC4225" s="1" t="n">
        <v>1.3</v>
      </c>
      <c r="AD4225" s="1" t="n">
        <f aca="false">IF(F4225=0,0,Z4225/F4225)</f>
        <v>5.82051282051282</v>
      </c>
      <c r="AE4225" s="1" t="str">
        <f aca="false">IFERROR(LEFT(C4225,FIND("-",C4225)-1),C4225)</f>
        <v>PG</v>
      </c>
      <c r="AF4225" s="1" t="str">
        <f aca="false">B4225&amp;"|"&amp;A4225</f>
        <v>Beno Udrih|2017</v>
      </c>
      <c r="AG4225" s="1" t="n">
        <f aca="false">SUMPRODUCT(($A$2:$A$4670=A4225)*($Z$2:$Z$4670&gt;Z4225))+1</f>
        <v>323</v>
      </c>
    </row>
    <row r="4226" customFormat="false" ht="15" hidden="false" customHeight="false" outlineLevel="0" collapsed="false">
      <c r="A4226" s="1" t="n">
        <v>2017</v>
      </c>
      <c r="B4226" s="1" t="s">
        <v>810</v>
      </c>
      <c r="C4226" s="1" t="s">
        <v>105</v>
      </c>
      <c r="D4226" s="1" t="n">
        <v>24</v>
      </c>
      <c r="E4226" s="1" t="s">
        <v>112</v>
      </c>
      <c r="F4226" s="1" t="n">
        <v>81</v>
      </c>
      <c r="G4226" s="1" t="n">
        <v>27</v>
      </c>
      <c r="H4226" s="1" t="n">
        <v>1793</v>
      </c>
      <c r="I4226" s="1" t="n">
        <v>179</v>
      </c>
      <c r="J4226" s="1" t="n">
        <v>339</v>
      </c>
      <c r="K4226" s="1" t="n">
        <v>0.528</v>
      </c>
      <c r="L4226" s="1" t="n">
        <v>0</v>
      </c>
      <c r="M4226" s="1" t="n">
        <v>0</v>
      </c>
      <c r="O4226" s="1" t="n">
        <v>125</v>
      </c>
      <c r="P4226" s="1" t="n">
        <v>234</v>
      </c>
      <c r="Q4226" s="1" t="n">
        <v>0.534</v>
      </c>
      <c r="R4226" s="1" t="n">
        <v>157</v>
      </c>
      <c r="S4226" s="1" t="n">
        <v>410</v>
      </c>
      <c r="T4226" s="1" t="n">
        <v>567</v>
      </c>
      <c r="U4226" s="1" t="n">
        <v>74</v>
      </c>
      <c r="V4226" s="1" t="n">
        <v>25</v>
      </c>
      <c r="W4226" s="1" t="n">
        <v>91</v>
      </c>
      <c r="X4226" s="1" t="n">
        <v>95</v>
      </c>
      <c r="Y4226" s="1" t="n">
        <v>202</v>
      </c>
      <c r="Z4226" s="1" t="n">
        <v>483</v>
      </c>
      <c r="AA4226" s="1" t="n">
        <v>12.2</v>
      </c>
      <c r="AB4226" s="1" t="n">
        <v>0.546</v>
      </c>
      <c r="AC4226" s="1" t="n">
        <v>2.9</v>
      </c>
      <c r="AD4226" s="1" t="n">
        <f aca="false">IF(F4226=0,0,Z4226/F4226)</f>
        <v>5.96296296296296</v>
      </c>
      <c r="AE4226" s="1" t="str">
        <f aca="false">IFERROR(LEFT(C4226,FIND("-",C4226)-1),C4226)</f>
        <v>C</v>
      </c>
      <c r="AF4226" s="1" t="str">
        <f aca="false">B4226&amp;"|"&amp;A4226</f>
        <v>Bismack Biyombo|2017</v>
      </c>
      <c r="AG4226" s="1" t="n">
        <f aca="false">SUMPRODUCT(($A$2:$A$4670=A4226)*($Z$2:$Z$4670&gt;Z4226))+1</f>
        <v>219</v>
      </c>
    </row>
    <row r="4227" customFormat="false" ht="15" hidden="false" customHeight="false" outlineLevel="0" collapsed="false">
      <c r="A4227" s="1" t="n">
        <v>2017</v>
      </c>
      <c r="B4227" s="1" t="s">
        <v>743</v>
      </c>
      <c r="C4227" s="1" t="s">
        <v>92</v>
      </c>
      <c r="D4227" s="1" t="n">
        <v>27</v>
      </c>
      <c r="E4227" s="1" t="s">
        <v>108</v>
      </c>
      <c r="F4227" s="1" t="n">
        <v>61</v>
      </c>
      <c r="G4227" s="1" t="n">
        <v>61</v>
      </c>
      <c r="H4227" s="1" t="n">
        <v>2076</v>
      </c>
      <c r="I4227" s="1" t="n">
        <v>479</v>
      </c>
      <c r="J4227" s="1" t="n">
        <v>971</v>
      </c>
      <c r="K4227" s="1" t="n">
        <v>0.493</v>
      </c>
      <c r="L4227" s="1" t="n">
        <v>38</v>
      </c>
      <c r="M4227" s="1" t="n">
        <v>113</v>
      </c>
      <c r="N4227" s="1" t="n">
        <v>0.336</v>
      </c>
      <c r="O4227" s="1" t="n">
        <v>320</v>
      </c>
      <c r="P4227" s="1" t="n">
        <v>421</v>
      </c>
      <c r="Q4227" s="1" t="n">
        <v>0.76</v>
      </c>
      <c r="R4227" s="1" t="n">
        <v>111</v>
      </c>
      <c r="S4227" s="1" t="n">
        <v>385</v>
      </c>
      <c r="T4227" s="1" t="n">
        <v>496</v>
      </c>
      <c r="U4227" s="1" t="n">
        <v>300</v>
      </c>
      <c r="V4227" s="1" t="n">
        <v>58</v>
      </c>
      <c r="W4227" s="1" t="n">
        <v>23</v>
      </c>
      <c r="X4227" s="1" t="n">
        <v>142</v>
      </c>
      <c r="Y4227" s="1" t="n">
        <v>157</v>
      </c>
      <c r="Z4227" s="1" t="n">
        <v>1316</v>
      </c>
      <c r="AA4227" s="1" t="n">
        <v>22.7</v>
      </c>
      <c r="AB4227" s="1" t="n">
        <v>0.569</v>
      </c>
      <c r="AC4227" s="1" t="n">
        <v>7.7</v>
      </c>
      <c r="AD4227" s="1" t="n">
        <f aca="false">IF(F4227=0,0,Z4227/F4227)</f>
        <v>21.5737704918033</v>
      </c>
      <c r="AE4227" s="1" t="str">
        <f aca="false">IFERROR(LEFT(C4227,FIND("-",C4227)-1),C4227)</f>
        <v>PF</v>
      </c>
      <c r="AF4227" s="1" t="str">
        <f aca="false">B4227&amp;"|"&amp;A4227</f>
        <v>Blake Griffin|2017</v>
      </c>
      <c r="AG4227" s="1" t="n">
        <f aca="false">SUMPRODUCT(($A$2:$A$4670=A4227)*($Z$2:$Z$4670&gt;Z4227))+1</f>
        <v>36</v>
      </c>
    </row>
    <row r="4228" customFormat="false" ht="15" hidden="false" customHeight="false" outlineLevel="0" collapsed="false">
      <c r="A4228" s="1" t="n">
        <v>2017</v>
      </c>
      <c r="B4228" s="1" t="s">
        <v>1134</v>
      </c>
      <c r="C4228" s="1" t="s">
        <v>105</v>
      </c>
      <c r="D4228" s="1" t="n">
        <v>28</v>
      </c>
      <c r="E4228" s="1" t="s">
        <v>133</v>
      </c>
      <c r="F4228" s="1" t="n">
        <v>35</v>
      </c>
      <c r="G4228" s="1" t="n">
        <v>0</v>
      </c>
      <c r="H4228" s="1" t="n">
        <v>293</v>
      </c>
      <c r="I4228" s="1" t="n">
        <v>72</v>
      </c>
      <c r="J4228" s="1" t="n">
        <v>132</v>
      </c>
      <c r="K4228" s="1" t="n">
        <v>0.545</v>
      </c>
      <c r="L4228" s="1" t="n">
        <v>0</v>
      </c>
      <c r="M4228" s="1" t="n">
        <v>0</v>
      </c>
      <c r="O4228" s="1" t="n">
        <v>47</v>
      </c>
      <c r="P4228" s="1" t="n">
        <v>58</v>
      </c>
      <c r="Q4228" s="1" t="n">
        <v>0.81</v>
      </c>
      <c r="R4228" s="1" t="n">
        <v>46</v>
      </c>
      <c r="S4228" s="1" t="n">
        <v>84</v>
      </c>
      <c r="T4228" s="1" t="n">
        <v>130</v>
      </c>
      <c r="U4228" s="1" t="n">
        <v>9</v>
      </c>
      <c r="V4228" s="1" t="n">
        <v>6</v>
      </c>
      <c r="W4228" s="1" t="n">
        <v>12</v>
      </c>
      <c r="X4228" s="1" t="n">
        <v>10</v>
      </c>
      <c r="Y4228" s="1" t="n">
        <v>25</v>
      </c>
      <c r="Z4228" s="1" t="n">
        <v>191</v>
      </c>
      <c r="AA4228" s="1" t="n">
        <v>29.6</v>
      </c>
      <c r="AB4228" s="1" t="n">
        <v>0.606</v>
      </c>
      <c r="AC4228" s="1" t="n">
        <v>1.7</v>
      </c>
      <c r="AD4228" s="1" t="n">
        <f aca="false">IF(F4228=0,0,Z4228/F4228)</f>
        <v>5.45714285714286</v>
      </c>
      <c r="AE4228" s="1" t="str">
        <f aca="false">IFERROR(LEFT(C4228,FIND("-",C4228)-1),C4228)</f>
        <v>C</v>
      </c>
      <c r="AF4228" s="1" t="str">
        <f aca="false">B4228&amp;"|"&amp;A4228</f>
        <v>Boban Marjanovic|2017</v>
      </c>
      <c r="AG4228" s="1" t="n">
        <f aca="false">SUMPRODUCT(($A$2:$A$4670=A4228)*($Z$2:$Z$4670&gt;Z4228))+1</f>
        <v>339</v>
      </c>
    </row>
    <row r="4229" customFormat="false" ht="15" hidden="false" customHeight="false" outlineLevel="0" collapsed="false">
      <c r="A4229" s="1" t="n">
        <v>2017</v>
      </c>
      <c r="B4229" s="1" t="s">
        <v>601</v>
      </c>
      <c r="C4229" s="1" t="s">
        <v>102</v>
      </c>
      <c r="D4229" s="1" t="n">
        <v>32</v>
      </c>
      <c r="E4229" s="1" t="s">
        <v>103</v>
      </c>
      <c r="F4229" s="1" t="n">
        <v>25</v>
      </c>
      <c r="G4229" s="1" t="n">
        <v>0</v>
      </c>
      <c r="H4229" s="1" t="n">
        <v>123</v>
      </c>
      <c r="I4229" s="1" t="n">
        <v>23</v>
      </c>
      <c r="J4229" s="1" t="n">
        <v>60</v>
      </c>
      <c r="K4229" s="1" t="n">
        <v>0.383</v>
      </c>
      <c r="L4229" s="1" t="n">
        <v>14</v>
      </c>
      <c r="M4229" s="1" t="n">
        <v>35</v>
      </c>
      <c r="N4229" s="1" t="n">
        <v>0.4</v>
      </c>
      <c r="O4229" s="1" t="n">
        <v>2</v>
      </c>
      <c r="P4229" s="1" t="n">
        <v>2</v>
      </c>
      <c r="Q4229" s="1" t="n">
        <v>1</v>
      </c>
      <c r="R4229" s="1" t="n">
        <v>0</v>
      </c>
      <c r="S4229" s="1" t="n">
        <v>6</v>
      </c>
      <c r="T4229" s="1" t="n">
        <v>6</v>
      </c>
      <c r="U4229" s="1" t="n">
        <v>14</v>
      </c>
      <c r="V4229" s="1" t="n">
        <v>1</v>
      </c>
      <c r="W4229" s="1" t="n">
        <v>0</v>
      </c>
      <c r="X4229" s="1" t="n">
        <v>5</v>
      </c>
      <c r="Y4229" s="1" t="n">
        <v>5</v>
      </c>
      <c r="Z4229" s="1" t="n">
        <v>62</v>
      </c>
      <c r="AA4229" s="1" t="n">
        <v>10.8</v>
      </c>
      <c r="AB4229" s="1" t="n">
        <v>0.509</v>
      </c>
      <c r="AC4229" s="1" t="n">
        <v>0.1</v>
      </c>
      <c r="AD4229" s="1" t="n">
        <f aca="false">IF(F4229=0,0,Z4229/F4229)</f>
        <v>2.48</v>
      </c>
      <c r="AE4229" s="1" t="str">
        <f aca="false">IFERROR(LEFT(C4229,FIND("-",C4229)-1),C4229)</f>
        <v>PG</v>
      </c>
      <c r="AF4229" s="1" t="str">
        <f aca="false">B4229&amp;"|"&amp;A4229</f>
        <v>Bobby Brown|2017</v>
      </c>
      <c r="AG4229" s="1" t="n">
        <f aca="false">SUMPRODUCT(($A$2:$A$4670=A4229)*($Z$2:$Z$4670&gt;Z4229))+1</f>
        <v>412</v>
      </c>
    </row>
    <row r="4230" customFormat="false" ht="15" hidden="false" customHeight="false" outlineLevel="0" collapsed="false">
      <c r="A4230" s="1" t="n">
        <v>2017</v>
      </c>
      <c r="B4230" s="1" t="s">
        <v>1135</v>
      </c>
      <c r="C4230" s="1" t="s">
        <v>92</v>
      </c>
      <c r="D4230" s="1" t="n">
        <v>21</v>
      </c>
      <c r="E4230" s="1" t="s">
        <v>106</v>
      </c>
      <c r="F4230" s="1" t="n">
        <v>64</v>
      </c>
      <c r="G4230" s="1" t="n">
        <v>13</v>
      </c>
      <c r="H4230" s="1" t="n">
        <v>1000</v>
      </c>
      <c r="I4230" s="1" t="n">
        <v>183</v>
      </c>
      <c r="J4230" s="1" t="n">
        <v>375</v>
      </c>
      <c r="K4230" s="1" t="n">
        <v>0.488</v>
      </c>
      <c r="L4230" s="1" t="n">
        <v>32</v>
      </c>
      <c r="M4230" s="1" t="n">
        <v>96</v>
      </c>
      <c r="N4230" s="1" t="n">
        <v>0.333</v>
      </c>
      <c r="O4230" s="1" t="n">
        <v>39</v>
      </c>
      <c r="P4230" s="1" t="n">
        <v>59</v>
      </c>
      <c r="Q4230" s="1" t="n">
        <v>0.661</v>
      </c>
      <c r="R4230" s="1" t="n">
        <v>75</v>
      </c>
      <c r="S4230" s="1" t="n">
        <v>221</v>
      </c>
      <c r="T4230" s="1" t="n">
        <v>296</v>
      </c>
      <c r="U4230" s="1" t="n">
        <v>35</v>
      </c>
      <c r="V4230" s="1" t="n">
        <v>16</v>
      </c>
      <c r="W4230" s="1" t="n">
        <v>11</v>
      </c>
      <c r="X4230" s="1" t="n">
        <v>37</v>
      </c>
      <c r="Y4230" s="1" t="n">
        <v>94</v>
      </c>
      <c r="Z4230" s="1" t="n">
        <v>437</v>
      </c>
      <c r="AA4230" s="1" t="n">
        <v>14.9</v>
      </c>
      <c r="AB4230" s="1" t="n">
        <v>0.545</v>
      </c>
      <c r="AC4230" s="1" t="n">
        <v>2.4</v>
      </c>
      <c r="AD4230" s="1" t="n">
        <f aca="false">IF(F4230=0,0,Z4230/F4230)</f>
        <v>6.828125</v>
      </c>
      <c r="AE4230" s="1" t="str">
        <f aca="false">IFERROR(LEFT(C4230,FIND("-",C4230)-1),C4230)</f>
        <v>PF</v>
      </c>
      <c r="AF4230" s="1" t="str">
        <f aca="false">B4230&amp;"|"&amp;A4230</f>
        <v>Bobby Portis|2017</v>
      </c>
      <c r="AG4230" s="1" t="n">
        <f aca="false">SUMPRODUCT(($A$2:$A$4670=A4230)*($Z$2:$Z$4670&gt;Z4230))+1</f>
        <v>239</v>
      </c>
    </row>
    <row r="4231" customFormat="false" ht="15" hidden="false" customHeight="false" outlineLevel="0" collapsed="false">
      <c r="A4231" s="1" t="n">
        <v>2017</v>
      </c>
      <c r="B4231" s="1" t="s">
        <v>1052</v>
      </c>
      <c r="C4231" s="1" t="s">
        <v>123</v>
      </c>
      <c r="D4231" s="1" t="n">
        <v>27</v>
      </c>
      <c r="E4231" s="1" t="s">
        <v>115</v>
      </c>
      <c r="F4231" s="1" t="n">
        <v>81</v>
      </c>
      <c r="G4231" s="1" t="n">
        <v>54</v>
      </c>
      <c r="H4231" s="1" t="n">
        <v>2083</v>
      </c>
      <c r="I4231" s="1" t="n">
        <v>376</v>
      </c>
      <c r="J4231" s="1" t="n">
        <v>845</v>
      </c>
      <c r="K4231" s="1" t="n">
        <v>0.445</v>
      </c>
      <c r="L4231" s="1" t="n">
        <v>144</v>
      </c>
      <c r="M4231" s="1" t="n">
        <v>392</v>
      </c>
      <c r="N4231" s="1" t="n">
        <v>0.367</v>
      </c>
      <c r="O4231" s="1" t="n">
        <v>217</v>
      </c>
      <c r="P4231" s="1" t="n">
        <v>243</v>
      </c>
      <c r="Q4231" s="1" t="n">
        <v>0.893</v>
      </c>
      <c r="R4231" s="1" t="n">
        <v>37</v>
      </c>
      <c r="S4231" s="1" t="n">
        <v>240</v>
      </c>
      <c r="T4231" s="1" t="n">
        <v>277</v>
      </c>
      <c r="U4231" s="1" t="n">
        <v>111</v>
      </c>
      <c r="V4231" s="1" t="n">
        <v>34</v>
      </c>
      <c r="W4231" s="1" t="n">
        <v>7</v>
      </c>
      <c r="X4231" s="1" t="n">
        <v>130</v>
      </c>
      <c r="Y4231" s="1" t="n">
        <v>146</v>
      </c>
      <c r="Z4231" s="1" t="n">
        <v>1113</v>
      </c>
      <c r="AA4231" s="1" t="n">
        <v>13.5</v>
      </c>
      <c r="AB4231" s="1" t="n">
        <v>0.585</v>
      </c>
      <c r="AC4231" s="1" t="n">
        <v>2.9</v>
      </c>
      <c r="AD4231" s="1" t="n">
        <f aca="false">IF(F4231=0,0,Z4231/F4231)</f>
        <v>13.7407407407407</v>
      </c>
      <c r="AE4231" s="1" t="str">
        <f aca="false">IFERROR(LEFT(C4231,FIND("-",C4231)-1),C4231)</f>
        <v>SF</v>
      </c>
      <c r="AF4231" s="1" t="str">
        <f aca="false">B4231&amp;"|"&amp;A4231</f>
        <v>Bojan Bogdanovic|2017</v>
      </c>
      <c r="AG4231" s="1" t="n">
        <f aca="false">SUMPRODUCT(($A$2:$A$4670=A4231)*($Z$2:$Z$4670&gt;Z4231))+1</f>
        <v>56</v>
      </c>
    </row>
    <row r="4232" customFormat="false" ht="15" hidden="false" customHeight="false" outlineLevel="0" collapsed="false">
      <c r="A4232" s="1" t="n">
        <v>2017</v>
      </c>
      <c r="B4232" s="1" t="s">
        <v>183</v>
      </c>
      <c r="C4232" s="1" t="s">
        <v>92</v>
      </c>
      <c r="D4232" s="1" t="n">
        <v>34</v>
      </c>
      <c r="E4232" s="1" t="s">
        <v>149</v>
      </c>
      <c r="F4232" s="1" t="n">
        <v>73</v>
      </c>
      <c r="G4232" s="1" t="n">
        <v>33</v>
      </c>
      <c r="H4232" s="1" t="n">
        <v>1283</v>
      </c>
      <c r="I4232" s="1" t="n">
        <v>146</v>
      </c>
      <c r="J4232" s="1" t="n">
        <v>327</v>
      </c>
      <c r="K4232" s="1" t="n">
        <v>0.446</v>
      </c>
      <c r="L4232" s="1" t="n">
        <v>20</v>
      </c>
      <c r="M4232" s="1" t="n">
        <v>81</v>
      </c>
      <c r="N4232" s="1" t="n">
        <v>0.247</v>
      </c>
      <c r="O4232" s="1" t="n">
        <v>26</v>
      </c>
      <c r="P4232" s="1" t="n">
        <v>35</v>
      </c>
      <c r="Q4232" s="1" t="n">
        <v>0.743</v>
      </c>
      <c r="R4232" s="1" t="n">
        <v>46</v>
      </c>
      <c r="S4232" s="1" t="n">
        <v>112</v>
      </c>
      <c r="T4232" s="1" t="n">
        <v>158</v>
      </c>
      <c r="U4232" s="1" t="n">
        <v>170</v>
      </c>
      <c r="V4232" s="1" t="n">
        <v>18</v>
      </c>
      <c r="W4232" s="1" t="n">
        <v>9</v>
      </c>
      <c r="X4232" s="1" t="n">
        <v>87</v>
      </c>
      <c r="Y4232" s="1" t="n">
        <v>83</v>
      </c>
      <c r="Z4232" s="1" t="n">
        <v>338</v>
      </c>
      <c r="AA4232" s="1" t="n">
        <v>9</v>
      </c>
      <c r="AB4232" s="1" t="n">
        <v>0.494</v>
      </c>
      <c r="AC4232" s="1" t="n">
        <v>1.1</v>
      </c>
      <c r="AD4232" s="1" t="n">
        <f aca="false">IF(F4232=0,0,Z4232/F4232)</f>
        <v>4.63013698630137</v>
      </c>
      <c r="AE4232" s="1" t="str">
        <f aca="false">IFERROR(LEFT(C4232,FIND("-",C4232)-1),C4232)</f>
        <v>PF</v>
      </c>
      <c r="AF4232" s="1" t="str">
        <f aca="false">B4232&amp;"|"&amp;A4232</f>
        <v>Boris Diaw|2017</v>
      </c>
      <c r="AG4232" s="1" t="n">
        <f aca="false">SUMPRODUCT(($A$2:$A$4670=A4232)*($Z$2:$Z$4670&gt;Z4232))+1</f>
        <v>281</v>
      </c>
    </row>
    <row r="4233" customFormat="false" ht="15" hidden="false" customHeight="false" outlineLevel="0" collapsed="false">
      <c r="A4233" s="1" t="n">
        <v>2017</v>
      </c>
      <c r="B4233" s="1" t="s">
        <v>900</v>
      </c>
      <c r="C4233" s="1" t="s">
        <v>128</v>
      </c>
      <c r="D4233" s="1" t="n">
        <v>23</v>
      </c>
      <c r="E4233" s="1" t="s">
        <v>137</v>
      </c>
      <c r="F4233" s="1" t="n">
        <v>77</v>
      </c>
      <c r="G4233" s="1" t="n">
        <v>77</v>
      </c>
      <c r="H4233" s="1" t="n">
        <v>2684</v>
      </c>
      <c r="I4233" s="1" t="n">
        <v>637</v>
      </c>
      <c r="J4233" s="1" t="n">
        <v>1322</v>
      </c>
      <c r="K4233" s="1" t="n">
        <v>0.482</v>
      </c>
      <c r="L4233" s="1" t="n">
        <v>223</v>
      </c>
      <c r="M4233" s="1" t="n">
        <v>552</v>
      </c>
      <c r="N4233" s="1" t="n">
        <v>0.404</v>
      </c>
      <c r="O4233" s="1" t="n">
        <v>282</v>
      </c>
      <c r="P4233" s="1" t="n">
        <v>342</v>
      </c>
      <c r="Q4233" s="1" t="n">
        <v>0.825</v>
      </c>
      <c r="R4233" s="1" t="n">
        <v>53</v>
      </c>
      <c r="S4233" s="1" t="n">
        <v>186</v>
      </c>
      <c r="T4233" s="1" t="n">
        <v>239</v>
      </c>
      <c r="U4233" s="1" t="n">
        <v>267</v>
      </c>
      <c r="V4233" s="1" t="n">
        <v>83</v>
      </c>
      <c r="W4233" s="1" t="n">
        <v>21</v>
      </c>
      <c r="X4233" s="1" t="n">
        <v>157</v>
      </c>
      <c r="Y4233" s="1" t="n">
        <v>169</v>
      </c>
      <c r="Z4233" s="1" t="n">
        <v>1779</v>
      </c>
      <c r="AA4233" s="1" t="n">
        <v>20.1</v>
      </c>
      <c r="AB4233" s="1" t="n">
        <v>0.604</v>
      </c>
      <c r="AC4233" s="1" t="n">
        <v>8.5</v>
      </c>
      <c r="AD4233" s="1" t="n">
        <f aca="false">IF(F4233=0,0,Z4233/F4233)</f>
        <v>23.1038961038961</v>
      </c>
      <c r="AE4233" s="1" t="str">
        <f aca="false">IFERROR(LEFT(C4233,FIND("-",C4233)-1),C4233)</f>
        <v>SG</v>
      </c>
      <c r="AF4233" s="1" t="str">
        <f aca="false">B4233&amp;"|"&amp;A4233</f>
        <v>Bradley Beal|2017</v>
      </c>
      <c r="AG4233" s="1" t="n">
        <f aca="false">SUMPRODUCT(($A$2:$A$4670=A4233)*($Z$2:$Z$4670&gt;Z4233))+1</f>
        <v>19</v>
      </c>
    </row>
    <row r="4234" customFormat="false" ht="15" hidden="false" customHeight="false" outlineLevel="0" collapsed="false">
      <c r="A4234" s="1" t="n">
        <v>2017</v>
      </c>
      <c r="B4234" s="1" t="s">
        <v>187</v>
      </c>
      <c r="C4234" s="1" t="s">
        <v>92</v>
      </c>
      <c r="D4234" s="1" t="n">
        <v>29</v>
      </c>
      <c r="E4234" s="1" t="s">
        <v>140</v>
      </c>
      <c r="F4234" s="1" t="n">
        <v>28</v>
      </c>
      <c r="G4234" s="1" t="n">
        <v>5</v>
      </c>
      <c r="H4234" s="1" t="n">
        <v>447</v>
      </c>
      <c r="I4234" s="1" t="n">
        <v>83</v>
      </c>
      <c r="J4234" s="1" t="n">
        <v>135</v>
      </c>
      <c r="K4234" s="1" t="n">
        <v>0.615</v>
      </c>
      <c r="L4234" s="1" t="n">
        <v>0</v>
      </c>
      <c r="M4234" s="1" t="n">
        <v>1</v>
      </c>
      <c r="N4234" s="1" t="n">
        <v>0</v>
      </c>
      <c r="O4234" s="1" t="n">
        <v>23</v>
      </c>
      <c r="P4234" s="1" t="n">
        <v>35</v>
      </c>
      <c r="Q4234" s="1" t="n">
        <v>0.657</v>
      </c>
      <c r="R4234" s="1" t="n">
        <v>31</v>
      </c>
      <c r="S4234" s="1" t="n">
        <v>47</v>
      </c>
      <c r="T4234" s="1" t="n">
        <v>78</v>
      </c>
      <c r="U4234" s="1" t="n">
        <v>15</v>
      </c>
      <c r="V4234" s="1" t="n">
        <v>11</v>
      </c>
      <c r="W4234" s="1" t="n">
        <v>20</v>
      </c>
      <c r="X4234" s="1" t="n">
        <v>10</v>
      </c>
      <c r="Y4234" s="1" t="n">
        <v>42</v>
      </c>
      <c r="Z4234" s="1" t="n">
        <v>189</v>
      </c>
      <c r="AA4234" s="1" t="n">
        <v>18.5</v>
      </c>
      <c r="AB4234" s="1" t="n">
        <v>0.628</v>
      </c>
      <c r="AC4234" s="1" t="n">
        <v>1.6</v>
      </c>
      <c r="AD4234" s="1" t="n">
        <f aca="false">IF(F4234=0,0,Z4234/F4234)</f>
        <v>6.75</v>
      </c>
      <c r="AE4234" s="1" t="str">
        <f aca="false">IFERROR(LEFT(C4234,FIND("-",C4234)-1),C4234)</f>
        <v>PF</v>
      </c>
      <c r="AF4234" s="1" t="str">
        <f aca="false">B4234&amp;"|"&amp;A4234</f>
        <v>Brandan Wright|2017</v>
      </c>
      <c r="AG4234" s="1" t="n">
        <f aca="false">SUMPRODUCT(($A$2:$A$4670=A4234)*($Z$2:$Z$4670&gt;Z4234))+1</f>
        <v>340</v>
      </c>
    </row>
    <row r="4235" customFormat="false" ht="15" hidden="false" customHeight="false" outlineLevel="0" collapsed="false">
      <c r="A4235" s="1" t="n">
        <v>2017</v>
      </c>
      <c r="B4235" s="1" t="s">
        <v>188</v>
      </c>
      <c r="C4235" s="1" t="s">
        <v>92</v>
      </c>
      <c r="D4235" s="1" t="n">
        <v>31</v>
      </c>
      <c r="E4235" s="1" t="s">
        <v>108</v>
      </c>
      <c r="F4235" s="1" t="n">
        <v>52</v>
      </c>
      <c r="G4235" s="1" t="n">
        <v>0</v>
      </c>
      <c r="H4235" s="1" t="n">
        <v>577</v>
      </c>
      <c r="I4235" s="1" t="n">
        <v>107</v>
      </c>
      <c r="J4235" s="1" t="n">
        <v>186</v>
      </c>
      <c r="K4235" s="1" t="n">
        <v>0.575</v>
      </c>
      <c r="L4235" s="1" t="n">
        <v>1</v>
      </c>
      <c r="M4235" s="1" t="n">
        <v>3</v>
      </c>
      <c r="N4235" s="1" t="n">
        <v>0.333</v>
      </c>
      <c r="O4235" s="1" t="n">
        <v>77</v>
      </c>
      <c r="P4235" s="1" t="n">
        <v>88</v>
      </c>
      <c r="Q4235" s="1" t="n">
        <v>0.875</v>
      </c>
      <c r="R4235" s="1" t="n">
        <v>43</v>
      </c>
      <c r="S4235" s="1" t="n">
        <v>86</v>
      </c>
      <c r="T4235" s="1" t="n">
        <v>129</v>
      </c>
      <c r="U4235" s="1" t="n">
        <v>21</v>
      </c>
      <c r="V4235" s="1" t="n">
        <v>14</v>
      </c>
      <c r="W4235" s="1" t="n">
        <v>11</v>
      </c>
      <c r="X4235" s="1" t="n">
        <v>29</v>
      </c>
      <c r="Y4235" s="1" t="n">
        <v>45</v>
      </c>
      <c r="Z4235" s="1" t="n">
        <v>292</v>
      </c>
      <c r="AA4235" s="1" t="n">
        <v>19.7</v>
      </c>
      <c r="AB4235" s="1" t="n">
        <v>0.65</v>
      </c>
      <c r="AC4235" s="1" t="n">
        <v>2.2</v>
      </c>
      <c r="AD4235" s="1" t="n">
        <f aca="false">IF(F4235=0,0,Z4235/F4235)</f>
        <v>5.61538461538462</v>
      </c>
      <c r="AE4235" s="1" t="str">
        <f aca="false">IFERROR(LEFT(C4235,FIND("-",C4235)-1),C4235)</f>
        <v>PF</v>
      </c>
      <c r="AF4235" s="1" t="str">
        <f aca="false">B4235&amp;"|"&amp;A4235</f>
        <v>Brandon Bass|2017</v>
      </c>
      <c r="AG4235" s="1" t="n">
        <f aca="false">SUMPRODUCT(($A$2:$A$4670=A4235)*($Z$2:$Z$4670&gt;Z4235))+1</f>
        <v>299</v>
      </c>
    </row>
    <row r="4236" customFormat="false" ht="15" hidden="false" customHeight="false" outlineLevel="0" collapsed="false">
      <c r="A4236" s="1" t="n">
        <v>2017</v>
      </c>
      <c r="B4236" s="1" t="s">
        <v>1207</v>
      </c>
      <c r="C4236" s="1" t="s">
        <v>123</v>
      </c>
      <c r="D4236" s="1" t="n">
        <v>19</v>
      </c>
      <c r="E4236" s="1" t="s">
        <v>154</v>
      </c>
      <c r="F4236" s="1" t="n">
        <v>79</v>
      </c>
      <c r="G4236" s="1" t="n">
        <v>40</v>
      </c>
      <c r="H4236" s="1" t="n">
        <v>2279</v>
      </c>
      <c r="I4236" s="1" t="n">
        <v>276</v>
      </c>
      <c r="J4236" s="1" t="n">
        <v>686</v>
      </c>
      <c r="K4236" s="1" t="n">
        <v>0.402</v>
      </c>
      <c r="L4236" s="1" t="n">
        <v>55</v>
      </c>
      <c r="M4236" s="1" t="n">
        <v>187</v>
      </c>
      <c r="N4236" s="1" t="n">
        <v>0.294</v>
      </c>
      <c r="O4236" s="1" t="n">
        <v>133</v>
      </c>
      <c r="P4236" s="1" t="n">
        <v>214</v>
      </c>
      <c r="Q4236" s="1" t="n">
        <v>0.621</v>
      </c>
      <c r="R4236" s="1" t="n">
        <v>60</v>
      </c>
      <c r="S4236" s="1" t="n">
        <v>257</v>
      </c>
      <c r="T4236" s="1" t="n">
        <v>317</v>
      </c>
      <c r="U4236" s="1" t="n">
        <v>166</v>
      </c>
      <c r="V4236" s="1" t="n">
        <v>50</v>
      </c>
      <c r="W4236" s="1" t="n">
        <v>36</v>
      </c>
      <c r="X4236" s="1" t="n">
        <v>116</v>
      </c>
      <c r="Y4236" s="1" t="n">
        <v>158</v>
      </c>
      <c r="Z4236" s="1" t="n">
        <v>740</v>
      </c>
      <c r="AA4236" s="1" t="n">
        <v>8.5</v>
      </c>
      <c r="AB4236" s="1" t="n">
        <v>0.474</v>
      </c>
      <c r="AC4236" s="1" t="n">
        <v>-0.3</v>
      </c>
      <c r="AD4236" s="1" t="n">
        <f aca="false">IF(F4236=0,0,Z4236/F4236)</f>
        <v>9.36708860759494</v>
      </c>
      <c r="AE4236" s="1" t="str">
        <f aca="false">IFERROR(LEFT(C4236,FIND("-",C4236)-1),C4236)</f>
        <v>SF</v>
      </c>
      <c r="AF4236" s="1" t="str">
        <f aca="false">B4236&amp;"|"&amp;A4236</f>
        <v>Brandon Ingram|2017</v>
      </c>
      <c r="AG4236" s="1" t="n">
        <f aca="false">SUMPRODUCT(($A$2:$A$4670=A4236)*($Z$2:$Z$4670&gt;Z4236))+1</f>
        <v>135</v>
      </c>
    </row>
    <row r="4237" customFormat="false" ht="15" hidden="false" customHeight="false" outlineLevel="0" collapsed="false">
      <c r="A4237" s="1" t="n">
        <v>2017</v>
      </c>
      <c r="B4237" s="1" t="s">
        <v>680</v>
      </c>
      <c r="C4237" s="1" t="s">
        <v>102</v>
      </c>
      <c r="D4237" s="1" t="n">
        <v>27</v>
      </c>
      <c r="E4237" s="1" t="s">
        <v>115</v>
      </c>
      <c r="F4237" s="1" t="n">
        <v>81</v>
      </c>
      <c r="G4237" s="1" t="n">
        <v>13</v>
      </c>
      <c r="H4237" s="1" t="n">
        <v>1802</v>
      </c>
      <c r="I4237" s="1" t="n">
        <v>192</v>
      </c>
      <c r="J4237" s="1" t="n">
        <v>535</v>
      </c>
      <c r="K4237" s="1" t="n">
        <v>0.359</v>
      </c>
      <c r="L4237" s="1" t="n">
        <v>79</v>
      </c>
      <c r="M4237" s="1" t="n">
        <v>252</v>
      </c>
      <c r="N4237" s="1" t="n">
        <v>0.313</v>
      </c>
      <c r="O4237" s="1" t="n">
        <v>114</v>
      </c>
      <c r="P4237" s="1" t="n">
        <v>152</v>
      </c>
      <c r="Q4237" s="1" t="n">
        <v>0.75</v>
      </c>
      <c r="R4237" s="1" t="n">
        <v>29</v>
      </c>
      <c r="S4237" s="1" t="n">
        <v>167</v>
      </c>
      <c r="T4237" s="1" t="n">
        <v>196</v>
      </c>
      <c r="U4237" s="1" t="n">
        <v>395</v>
      </c>
      <c r="V4237" s="1" t="n">
        <v>70</v>
      </c>
      <c r="W4237" s="1" t="n">
        <v>5</v>
      </c>
      <c r="X4237" s="1" t="n">
        <v>128</v>
      </c>
      <c r="Y4237" s="1" t="n">
        <v>116</v>
      </c>
      <c r="Z4237" s="1" t="n">
        <v>577</v>
      </c>
      <c r="AA4237" s="1" t="n">
        <v>12.1</v>
      </c>
      <c r="AB4237" s="1" t="n">
        <v>0.479</v>
      </c>
      <c r="AC4237" s="1" t="n">
        <v>1.7</v>
      </c>
      <c r="AD4237" s="1" t="n">
        <f aca="false">IF(F4237=0,0,Z4237/F4237)</f>
        <v>7.12345679012346</v>
      </c>
      <c r="AE4237" s="1" t="str">
        <f aca="false">IFERROR(LEFT(C4237,FIND("-",C4237)-1),C4237)</f>
        <v>PG</v>
      </c>
      <c r="AF4237" s="1" t="str">
        <f aca="false">B4237&amp;"|"&amp;A4237</f>
        <v>Brandon Jennings|2017</v>
      </c>
      <c r="AG4237" s="1" t="n">
        <f aca="false">SUMPRODUCT(($A$2:$A$4670=A4237)*($Z$2:$Z$4670&gt;Z4237))+1</f>
        <v>181</v>
      </c>
    </row>
    <row r="4238" customFormat="false" ht="15" hidden="false" customHeight="false" outlineLevel="0" collapsed="false">
      <c r="A4238" s="1" t="n">
        <v>2017</v>
      </c>
      <c r="B4238" s="1" t="s">
        <v>811</v>
      </c>
      <c r="C4238" s="1" t="s">
        <v>128</v>
      </c>
      <c r="D4238" s="1" t="n">
        <v>25</v>
      </c>
      <c r="E4238" s="1" t="s">
        <v>124</v>
      </c>
      <c r="F4238" s="1" t="n">
        <v>54</v>
      </c>
      <c r="G4238" s="1" t="n">
        <v>5</v>
      </c>
      <c r="H4238" s="1" t="n">
        <v>1140</v>
      </c>
      <c r="I4238" s="1" t="n">
        <v>209</v>
      </c>
      <c r="J4238" s="1" t="n">
        <v>525</v>
      </c>
      <c r="K4238" s="1" t="n">
        <v>0.398</v>
      </c>
      <c r="L4238" s="1" t="n">
        <v>45</v>
      </c>
      <c r="M4238" s="1" t="n">
        <v>139</v>
      </c>
      <c r="N4238" s="1" t="n">
        <v>0.324</v>
      </c>
      <c r="O4238" s="1" t="n">
        <v>132</v>
      </c>
      <c r="P4238" s="1" t="n">
        <v>154</v>
      </c>
      <c r="Q4238" s="1" t="n">
        <v>0.857</v>
      </c>
      <c r="R4238" s="1" t="n">
        <v>25</v>
      </c>
      <c r="S4238" s="1" t="n">
        <v>93</v>
      </c>
      <c r="T4238" s="1" t="n">
        <v>118</v>
      </c>
      <c r="U4238" s="1" t="n">
        <v>130</v>
      </c>
      <c r="V4238" s="1" t="n">
        <v>27</v>
      </c>
      <c r="W4238" s="1" t="n">
        <v>5</v>
      </c>
      <c r="X4238" s="1" t="n">
        <v>89</v>
      </c>
      <c r="Y4238" s="1" t="n">
        <v>87</v>
      </c>
      <c r="Z4238" s="1" t="n">
        <v>595</v>
      </c>
      <c r="AA4238" s="1" t="n">
        <v>12.3</v>
      </c>
      <c r="AB4238" s="1" t="n">
        <v>0.502</v>
      </c>
      <c r="AC4238" s="1" t="n">
        <v>0.3</v>
      </c>
      <c r="AD4238" s="1" t="n">
        <f aca="false">IF(F4238=0,0,Z4238/F4238)</f>
        <v>11.0185185185185</v>
      </c>
      <c r="AE4238" s="1" t="str">
        <f aca="false">IFERROR(LEFT(C4238,FIND("-",C4238)-1),C4238)</f>
        <v>SG</v>
      </c>
      <c r="AF4238" s="1" t="str">
        <f aca="false">B4238&amp;"|"&amp;A4238</f>
        <v>Brandon Knight|2017</v>
      </c>
      <c r="AG4238" s="1" t="n">
        <f aca="false">SUMPRODUCT(($A$2:$A$4670=A4238)*($Z$2:$Z$4670&gt;Z4238))+1</f>
        <v>171</v>
      </c>
    </row>
    <row r="4239" customFormat="false" ht="15" hidden="false" customHeight="false" outlineLevel="0" collapsed="false">
      <c r="A4239" s="1" t="n">
        <v>2017</v>
      </c>
      <c r="B4239" s="1" t="s">
        <v>602</v>
      </c>
      <c r="C4239" s="1" t="s">
        <v>128</v>
      </c>
      <c r="D4239" s="1" t="n">
        <v>31</v>
      </c>
      <c r="E4239" s="1" t="s">
        <v>120</v>
      </c>
      <c r="F4239" s="1" t="n">
        <v>47</v>
      </c>
      <c r="G4239" s="1" t="n">
        <v>33</v>
      </c>
      <c r="H4239" s="1" t="n">
        <v>1030</v>
      </c>
      <c r="I4239" s="1" t="n">
        <v>70</v>
      </c>
      <c r="J4239" s="1" t="n">
        <v>187</v>
      </c>
      <c r="K4239" s="1" t="n">
        <v>0.374</v>
      </c>
      <c r="L4239" s="1" t="n">
        <v>44</v>
      </c>
      <c r="M4239" s="1" t="n">
        <v>114</v>
      </c>
      <c r="N4239" s="1" t="n">
        <v>0.386</v>
      </c>
      <c r="O4239" s="1" t="n">
        <v>13</v>
      </c>
      <c r="P4239" s="1" t="n">
        <v>18</v>
      </c>
      <c r="Q4239" s="1" t="n">
        <v>0.722</v>
      </c>
      <c r="R4239" s="1" t="n">
        <v>16</v>
      </c>
      <c r="S4239" s="1" t="n">
        <v>83</v>
      </c>
      <c r="T4239" s="1" t="n">
        <v>99</v>
      </c>
      <c r="U4239" s="1" t="n">
        <v>45</v>
      </c>
      <c r="V4239" s="1" t="n">
        <v>22</v>
      </c>
      <c r="W4239" s="1" t="n">
        <v>23</v>
      </c>
      <c r="X4239" s="1" t="n">
        <v>28</v>
      </c>
      <c r="Y4239" s="1" t="n">
        <v>42</v>
      </c>
      <c r="Z4239" s="1" t="n">
        <v>197</v>
      </c>
      <c r="AA4239" s="1" t="n">
        <v>6.6</v>
      </c>
      <c r="AB4239" s="1" t="n">
        <v>0.505</v>
      </c>
      <c r="AC4239" s="1" t="n">
        <v>0.4</v>
      </c>
      <c r="AD4239" s="1" t="n">
        <f aca="false">IF(F4239=0,0,Z4239/F4239)</f>
        <v>4.19148936170213</v>
      </c>
      <c r="AE4239" s="1" t="str">
        <f aca="false">IFERROR(LEFT(C4239,FIND("-",C4239)-1),C4239)</f>
        <v>SG</v>
      </c>
      <c r="AF4239" s="1" t="str">
        <f aca="false">B4239&amp;"|"&amp;A4239</f>
        <v>Brandon Rush|2017</v>
      </c>
      <c r="AG4239" s="1" t="n">
        <f aca="false">SUMPRODUCT(($A$2:$A$4670=A4239)*($Z$2:$Z$4670&gt;Z4239))+1</f>
        <v>337</v>
      </c>
    </row>
    <row r="4240" customFormat="false" ht="15" hidden="false" customHeight="false" outlineLevel="0" collapsed="false">
      <c r="A4240" s="1" t="n">
        <v>2017</v>
      </c>
      <c r="B4240" s="1" t="s">
        <v>901</v>
      </c>
      <c r="C4240" s="1" t="s">
        <v>102</v>
      </c>
      <c r="D4240" s="1" t="n">
        <v>31</v>
      </c>
      <c r="E4240" s="1" t="s">
        <v>1048</v>
      </c>
      <c r="F4240" s="1" t="n">
        <v>41</v>
      </c>
      <c r="G4240" s="1" t="n">
        <v>2</v>
      </c>
      <c r="H4240" s="1" t="n">
        <v>416</v>
      </c>
      <c r="I4240" s="1" t="n">
        <v>46</v>
      </c>
      <c r="J4240" s="1" t="n">
        <v>122</v>
      </c>
      <c r="K4240" s="1" t="n">
        <v>0.377</v>
      </c>
      <c r="L4240" s="1" t="n">
        <v>17</v>
      </c>
      <c r="M4240" s="1" t="n">
        <v>44</v>
      </c>
      <c r="N4240" s="1" t="n">
        <v>0.386</v>
      </c>
      <c r="O4240" s="1" t="n">
        <v>33</v>
      </c>
      <c r="P4240" s="1" t="n">
        <v>39</v>
      </c>
      <c r="Q4240" s="1" t="n">
        <v>0.846</v>
      </c>
      <c r="R4240" s="1" t="n">
        <v>5</v>
      </c>
      <c r="S4240" s="1" t="n">
        <v>34</v>
      </c>
      <c r="T4240" s="1" t="n">
        <v>39</v>
      </c>
      <c r="U4240" s="1" t="n">
        <v>52</v>
      </c>
      <c r="V4240" s="1" t="n">
        <v>9</v>
      </c>
      <c r="W4240" s="1" t="n">
        <v>1</v>
      </c>
      <c r="X4240" s="1" t="n">
        <v>26</v>
      </c>
      <c r="Y4240" s="1" t="n">
        <v>18</v>
      </c>
      <c r="Z4240" s="1" t="n">
        <v>142</v>
      </c>
      <c r="AA4240" s="1" t="n">
        <v>9.8</v>
      </c>
      <c r="AB4240" s="1" t="n">
        <v>0.51</v>
      </c>
      <c r="AC4240" s="1" t="n">
        <v>0.2</v>
      </c>
      <c r="AD4240" s="1" t="n">
        <f aca="false">IF(F4240=0,0,Z4240/F4240)</f>
        <v>3.46341463414634</v>
      </c>
      <c r="AE4240" s="1" t="str">
        <f aca="false">IFERROR(LEFT(C4240,FIND("-",C4240)-1),C4240)</f>
        <v>PG</v>
      </c>
      <c r="AF4240" s="1" t="str">
        <f aca="false">B4240&amp;"|"&amp;A4240</f>
        <v>Brian Roberts|2017</v>
      </c>
      <c r="AG4240" s="1" t="n">
        <f aca="false">SUMPRODUCT(($A$2:$A$4670=A4240)*($Z$2:$Z$4670&gt;Z4240))+1</f>
        <v>365</v>
      </c>
    </row>
    <row r="4241" customFormat="false" ht="15" hidden="false" customHeight="false" outlineLevel="0" collapsed="false">
      <c r="A4241" s="1" t="n">
        <v>2017</v>
      </c>
      <c r="B4241" s="1" t="s">
        <v>1137</v>
      </c>
      <c r="C4241" s="1" t="s">
        <v>102</v>
      </c>
      <c r="D4241" s="1" t="n">
        <v>24</v>
      </c>
      <c r="E4241" s="1" t="s">
        <v>115</v>
      </c>
      <c r="F4241" s="1" t="n">
        <v>20</v>
      </c>
      <c r="G4241" s="1" t="n">
        <v>0</v>
      </c>
      <c r="H4241" s="1" t="n">
        <v>205</v>
      </c>
      <c r="I4241" s="1" t="n">
        <v>25</v>
      </c>
      <c r="J4241" s="1" t="n">
        <v>60</v>
      </c>
      <c r="K4241" s="1" t="n">
        <v>0.417</v>
      </c>
      <c r="L4241" s="1" t="n">
        <v>1</v>
      </c>
      <c r="M4241" s="1" t="n">
        <v>10</v>
      </c>
      <c r="N4241" s="1" t="n">
        <v>0.1</v>
      </c>
      <c r="O4241" s="1" t="n">
        <v>11</v>
      </c>
      <c r="P4241" s="1" t="n">
        <v>16</v>
      </c>
      <c r="Q4241" s="1" t="n">
        <v>0.688</v>
      </c>
      <c r="R4241" s="1" t="n">
        <v>8</v>
      </c>
      <c r="S4241" s="1" t="n">
        <v>18</v>
      </c>
      <c r="T4241" s="1" t="n">
        <v>26</v>
      </c>
      <c r="U4241" s="1" t="n">
        <v>21</v>
      </c>
      <c r="V4241" s="1" t="n">
        <v>12</v>
      </c>
      <c r="W4241" s="1" t="n">
        <v>1</v>
      </c>
      <c r="X4241" s="1" t="n">
        <v>8</v>
      </c>
      <c r="Y4241" s="1" t="n">
        <v>16</v>
      </c>
      <c r="Z4241" s="1" t="n">
        <v>62</v>
      </c>
      <c r="AA4241" s="1" t="n">
        <v>11</v>
      </c>
      <c r="AB4241" s="1" t="n">
        <v>0.462</v>
      </c>
      <c r="AC4241" s="1" t="n">
        <v>0.3</v>
      </c>
      <c r="AD4241" s="1" t="n">
        <f aca="false">IF(F4241=0,0,Z4241/F4241)</f>
        <v>3.1</v>
      </c>
      <c r="AE4241" s="1" t="str">
        <f aca="false">IFERROR(LEFT(C4241,FIND("-",C4241)-1),C4241)</f>
        <v>PG</v>
      </c>
      <c r="AF4241" s="1" t="str">
        <f aca="false">B4241&amp;"|"&amp;A4241</f>
        <v>Briante Weber|2017</v>
      </c>
      <c r="AG4241" s="1" t="n">
        <f aca="false">SUMPRODUCT(($A$2:$A$4670=A4241)*($Z$2:$Z$4670&gt;Z4241))+1</f>
        <v>412</v>
      </c>
    </row>
    <row r="4242" customFormat="false" ht="15" hidden="false" customHeight="false" outlineLevel="0" collapsed="false">
      <c r="A4242" s="1" t="n">
        <v>2017</v>
      </c>
      <c r="B4242" s="1" t="s">
        <v>1208</v>
      </c>
      <c r="C4242" s="1" t="s">
        <v>92</v>
      </c>
      <c r="D4242" s="1" t="n">
        <v>22</v>
      </c>
      <c r="E4242" s="1" t="s">
        <v>108</v>
      </c>
      <c r="F4242" s="1" t="n">
        <v>3</v>
      </c>
      <c r="G4242" s="1" t="n">
        <v>0</v>
      </c>
      <c r="H4242" s="1" t="n">
        <v>9</v>
      </c>
      <c r="I4242" s="1" t="n">
        <v>2</v>
      </c>
      <c r="J4242" s="1" t="n">
        <v>7</v>
      </c>
      <c r="K4242" s="1" t="n">
        <v>0.286</v>
      </c>
      <c r="L4242" s="1" t="n">
        <v>0</v>
      </c>
      <c r="M4242" s="1" t="n">
        <v>0</v>
      </c>
      <c r="O4242" s="1" t="n">
        <v>0</v>
      </c>
      <c r="P4242" s="1" t="n">
        <v>0</v>
      </c>
      <c r="R4242" s="1" t="n">
        <v>1</v>
      </c>
      <c r="S4242" s="1" t="n">
        <v>2</v>
      </c>
      <c r="T4242" s="1" t="n">
        <v>3</v>
      </c>
      <c r="U4242" s="1" t="n">
        <v>1</v>
      </c>
      <c r="V4242" s="1" t="n">
        <v>2</v>
      </c>
      <c r="W4242" s="1" t="n">
        <v>1</v>
      </c>
      <c r="X4242" s="1" t="n">
        <v>1</v>
      </c>
      <c r="Y4242" s="1" t="n">
        <v>0</v>
      </c>
      <c r="Z4242" s="1" t="n">
        <v>4</v>
      </c>
      <c r="AA4242" s="1" t="n">
        <v>17.2</v>
      </c>
      <c r="AB4242" s="1" t="n">
        <v>0.286</v>
      </c>
      <c r="AC4242" s="1" t="n">
        <v>0</v>
      </c>
      <c r="AD4242" s="1" t="n">
        <f aca="false">IF(F4242=0,0,Z4242/F4242)</f>
        <v>1.33333333333333</v>
      </c>
      <c r="AE4242" s="1" t="str">
        <f aca="false">IFERROR(LEFT(C4242,FIND("-",C4242)-1),C4242)</f>
        <v>PF</v>
      </c>
      <c r="AF4242" s="1" t="str">
        <f aca="false">B4242&amp;"|"&amp;A4242</f>
        <v>Brice Johnson|2017</v>
      </c>
      <c r="AG4242" s="1" t="n">
        <f aca="false">SUMPRODUCT(($A$2:$A$4670=A4242)*($Z$2:$Z$4670&gt;Z4242))+1</f>
        <v>472</v>
      </c>
    </row>
    <row r="4243" customFormat="false" ht="15" hidden="false" customHeight="false" outlineLevel="0" collapsed="false">
      <c r="A4243" s="1" t="n">
        <v>2017</v>
      </c>
      <c r="B4243" s="1" t="s">
        <v>603</v>
      </c>
      <c r="C4243" s="1" t="s">
        <v>105</v>
      </c>
      <c r="D4243" s="1" t="n">
        <v>28</v>
      </c>
      <c r="E4243" s="1" t="s">
        <v>891</v>
      </c>
      <c r="F4243" s="1" t="n">
        <v>75</v>
      </c>
      <c r="G4243" s="1" t="n">
        <v>75</v>
      </c>
      <c r="H4243" s="1" t="n">
        <v>2222</v>
      </c>
      <c r="I4243" s="1" t="n">
        <v>555</v>
      </c>
      <c r="J4243" s="1" t="n">
        <v>1172</v>
      </c>
      <c r="K4243" s="1" t="n">
        <v>0.474</v>
      </c>
      <c r="L4243" s="1" t="n">
        <v>134</v>
      </c>
      <c r="M4243" s="1" t="n">
        <v>387</v>
      </c>
      <c r="N4243" s="1" t="n">
        <v>0.346</v>
      </c>
      <c r="O4243" s="1" t="n">
        <v>295</v>
      </c>
      <c r="P4243" s="1" t="n">
        <v>364</v>
      </c>
      <c r="Q4243" s="1" t="n">
        <v>0.81</v>
      </c>
      <c r="R4243" s="1" t="n">
        <v>121</v>
      </c>
      <c r="S4243" s="1" t="n">
        <v>282</v>
      </c>
      <c r="T4243" s="1" t="n">
        <v>403</v>
      </c>
      <c r="U4243" s="1" t="n">
        <v>176</v>
      </c>
      <c r="V4243" s="1" t="n">
        <v>38</v>
      </c>
      <c r="W4243" s="1" t="n">
        <v>124</v>
      </c>
      <c r="X4243" s="1" t="n">
        <v>184</v>
      </c>
      <c r="Y4243" s="1" t="n">
        <v>192</v>
      </c>
      <c r="Z4243" s="1" t="n">
        <v>1539</v>
      </c>
      <c r="AA4243" s="1" t="n">
        <v>20.4</v>
      </c>
      <c r="AB4243" s="1" t="n">
        <v>0.578</v>
      </c>
      <c r="AC4243" s="1" t="n">
        <v>4.9</v>
      </c>
      <c r="AD4243" s="1" t="n">
        <f aca="false">IF(F4243=0,0,Z4243/F4243)</f>
        <v>20.52</v>
      </c>
      <c r="AE4243" s="1" t="str">
        <f aca="false">IFERROR(LEFT(C4243,FIND("-",C4243)-1),C4243)</f>
        <v>C</v>
      </c>
      <c r="AF4243" s="1" t="str">
        <f aca="false">B4243&amp;"|"&amp;A4243</f>
        <v>Brook Lopez|2017</v>
      </c>
      <c r="AG4243" s="1" t="n">
        <f aca="false">SUMPRODUCT(($A$2:$A$4670=A4243)*($Z$2:$Z$4670&gt;Z4243))+1</f>
        <v>26</v>
      </c>
    </row>
    <row r="4244" customFormat="false" ht="15" hidden="false" customHeight="false" outlineLevel="0" collapsed="false">
      <c r="A4244" s="1" t="n">
        <v>2017</v>
      </c>
      <c r="B4244" s="1" t="s">
        <v>1053</v>
      </c>
      <c r="C4244" s="1" t="s">
        <v>123</v>
      </c>
      <c r="D4244" s="1" t="n">
        <v>21</v>
      </c>
      <c r="E4244" s="1" t="s">
        <v>147</v>
      </c>
      <c r="F4244" s="1" t="n">
        <v>9</v>
      </c>
      <c r="G4244" s="1" t="n">
        <v>0</v>
      </c>
      <c r="H4244" s="1" t="n">
        <v>40</v>
      </c>
      <c r="I4244" s="1" t="n">
        <v>6</v>
      </c>
      <c r="J4244" s="1" t="n">
        <v>16</v>
      </c>
      <c r="K4244" s="1" t="n">
        <v>0.375</v>
      </c>
      <c r="L4244" s="1" t="n">
        <v>2</v>
      </c>
      <c r="M4244" s="1" t="n">
        <v>6</v>
      </c>
      <c r="N4244" s="1" t="n">
        <v>0.333</v>
      </c>
      <c r="O4244" s="1" t="n">
        <v>0</v>
      </c>
      <c r="P4244" s="1" t="n">
        <v>0</v>
      </c>
      <c r="R4244" s="1" t="n">
        <v>5</v>
      </c>
      <c r="S4244" s="1" t="n">
        <v>5</v>
      </c>
      <c r="T4244" s="1" t="n">
        <v>10</v>
      </c>
      <c r="U4244" s="1" t="n">
        <v>4</v>
      </c>
      <c r="V4244" s="1" t="n">
        <v>2</v>
      </c>
      <c r="W4244" s="1" t="n">
        <v>1</v>
      </c>
      <c r="X4244" s="1" t="n">
        <v>2</v>
      </c>
      <c r="Y4244" s="1" t="n">
        <v>4</v>
      </c>
      <c r="Z4244" s="1" t="n">
        <v>14</v>
      </c>
      <c r="AA4244" s="1" t="n">
        <v>14.6</v>
      </c>
      <c r="AB4244" s="1" t="n">
        <v>0.438</v>
      </c>
      <c r="AC4244" s="1" t="n">
        <v>0.1</v>
      </c>
      <c r="AD4244" s="1" t="n">
        <f aca="false">IF(F4244=0,0,Z4244/F4244)</f>
        <v>1.55555555555556</v>
      </c>
      <c r="AE4244" s="1" t="str">
        <f aca="false">IFERROR(LEFT(C4244,FIND("-",C4244)-1),C4244)</f>
        <v>SF</v>
      </c>
      <c r="AF4244" s="1" t="str">
        <f aca="false">B4244&amp;"|"&amp;A4244</f>
        <v>Bruno Caboclo|2017</v>
      </c>
      <c r="AG4244" s="1" t="n">
        <f aca="false">SUMPRODUCT(($A$2:$A$4670=A4244)*($Z$2:$Z$4670&gt;Z4244))+1</f>
        <v>451</v>
      </c>
    </row>
    <row r="4245" customFormat="false" ht="15" hidden="false" customHeight="false" outlineLevel="0" collapsed="false">
      <c r="A4245" s="1" t="n">
        <v>2017</v>
      </c>
      <c r="B4245" s="1" t="s">
        <v>1209</v>
      </c>
      <c r="C4245" s="1" t="s">
        <v>128</v>
      </c>
      <c r="D4245" s="1" t="n">
        <v>23</v>
      </c>
      <c r="E4245" s="1" t="s">
        <v>194</v>
      </c>
      <c r="F4245" s="1" t="n">
        <v>36</v>
      </c>
      <c r="G4245" s="1" t="n">
        <v>0</v>
      </c>
      <c r="H4245" s="1" t="n">
        <v>285</v>
      </c>
      <c r="I4245" s="1" t="n">
        <v>36</v>
      </c>
      <c r="J4245" s="1" t="n">
        <v>99</v>
      </c>
      <c r="K4245" s="1" t="n">
        <v>0.364</v>
      </c>
      <c r="L4245" s="1" t="n">
        <v>17</v>
      </c>
      <c r="M4245" s="1" t="n">
        <v>53</v>
      </c>
      <c r="N4245" s="1" t="n">
        <v>0.321</v>
      </c>
      <c r="O4245" s="1" t="n">
        <v>5</v>
      </c>
      <c r="P4245" s="1" t="n">
        <v>6</v>
      </c>
      <c r="Q4245" s="1" t="n">
        <v>0.833</v>
      </c>
      <c r="R4245" s="1" t="n">
        <v>2</v>
      </c>
      <c r="S4245" s="1" t="n">
        <v>21</v>
      </c>
      <c r="T4245" s="1" t="n">
        <v>23</v>
      </c>
      <c r="U4245" s="1" t="n">
        <v>23</v>
      </c>
      <c r="V4245" s="1" t="n">
        <v>1</v>
      </c>
      <c r="W4245" s="1" t="n">
        <v>0</v>
      </c>
      <c r="X4245" s="1" t="n">
        <v>11</v>
      </c>
      <c r="Y4245" s="1" t="n">
        <v>20</v>
      </c>
      <c r="Z4245" s="1" t="n">
        <v>94</v>
      </c>
      <c r="AA4245" s="1" t="n">
        <v>5.9</v>
      </c>
      <c r="AB4245" s="1" t="n">
        <v>0.462</v>
      </c>
      <c r="AC4245" s="1" t="n">
        <v>0.1</v>
      </c>
      <c r="AD4245" s="1" t="n">
        <f aca="false">IF(F4245=0,0,Z4245/F4245)</f>
        <v>2.61111111111111</v>
      </c>
      <c r="AE4245" s="1" t="str">
        <f aca="false">IFERROR(LEFT(C4245,FIND("-",C4245)-1),C4245)</f>
        <v>SG</v>
      </c>
      <c r="AF4245" s="1" t="str">
        <f aca="false">B4245&amp;"|"&amp;A4245</f>
        <v>Bryn Forbes|2017</v>
      </c>
      <c r="AG4245" s="1" t="n">
        <f aca="false">SUMPRODUCT(($A$2:$A$4670=A4245)*($Z$2:$Z$4670&gt;Z4245))+1</f>
        <v>393</v>
      </c>
    </row>
    <row r="4246" customFormat="false" ht="15" hidden="false" customHeight="false" outlineLevel="0" collapsed="false">
      <c r="A4246" s="1" t="n">
        <v>2017</v>
      </c>
      <c r="B4246" s="1" t="s">
        <v>1210</v>
      </c>
      <c r="C4246" s="1" t="s">
        <v>128</v>
      </c>
      <c r="D4246" s="1" t="n">
        <v>23</v>
      </c>
      <c r="E4246" s="1" t="s">
        <v>115</v>
      </c>
      <c r="F4246" s="1" t="n">
        <v>82</v>
      </c>
      <c r="G4246" s="1" t="n">
        <v>55</v>
      </c>
      <c r="H4246" s="1" t="n">
        <v>1888</v>
      </c>
      <c r="I4246" s="1" t="n">
        <v>327</v>
      </c>
      <c r="J4246" s="1" t="n">
        <v>768</v>
      </c>
      <c r="K4246" s="1" t="n">
        <v>0.426</v>
      </c>
      <c r="L4246" s="1" t="n">
        <v>148</v>
      </c>
      <c r="M4246" s="1" t="n">
        <v>379</v>
      </c>
      <c r="N4246" s="1" t="n">
        <v>0.391</v>
      </c>
      <c r="O4246" s="1" t="n">
        <v>64</v>
      </c>
      <c r="P4246" s="1" t="n">
        <v>76</v>
      </c>
      <c r="Q4246" s="1" t="n">
        <v>0.842</v>
      </c>
      <c r="R4246" s="1" t="n">
        <v>35</v>
      </c>
      <c r="S4246" s="1" t="n">
        <v>234</v>
      </c>
      <c r="T4246" s="1" t="n">
        <v>269</v>
      </c>
      <c r="U4246" s="1" t="n">
        <v>121</v>
      </c>
      <c r="V4246" s="1" t="n">
        <v>38</v>
      </c>
      <c r="W4246" s="1" t="n">
        <v>9</v>
      </c>
      <c r="X4246" s="1" t="n">
        <v>101</v>
      </c>
      <c r="Y4246" s="1" t="n">
        <v>115</v>
      </c>
      <c r="Z4246" s="1" t="n">
        <v>866</v>
      </c>
      <c r="AA4246" s="1" t="n">
        <v>11.8</v>
      </c>
      <c r="AB4246" s="1" t="n">
        <v>0.54</v>
      </c>
      <c r="AC4246" s="1" t="n">
        <v>1.3</v>
      </c>
      <c r="AD4246" s="1" t="n">
        <f aca="false">IF(F4246=0,0,Z4246/F4246)</f>
        <v>10.5609756097561</v>
      </c>
      <c r="AE4246" s="1" t="str">
        <f aca="false">IFERROR(LEFT(C4246,FIND("-",C4246)-1),C4246)</f>
        <v>SG</v>
      </c>
      <c r="AF4246" s="1" t="str">
        <f aca="false">B4246&amp;"|"&amp;A4246</f>
        <v>Buddy Hield|2017</v>
      </c>
      <c r="AG4246" s="1" t="n">
        <f aca="false">SUMPRODUCT(($A$2:$A$4670=A4246)*($Z$2:$Z$4670&gt;Z4246))+1</f>
        <v>98</v>
      </c>
    </row>
    <row r="4247" customFormat="false" ht="15" hidden="false" customHeight="false" outlineLevel="0" collapsed="false">
      <c r="A4247" s="1" t="n">
        <v>2017</v>
      </c>
      <c r="B4247" s="1" t="s">
        <v>978</v>
      </c>
      <c r="C4247" s="1" t="s">
        <v>128</v>
      </c>
      <c r="D4247" s="1" t="n">
        <v>25</v>
      </c>
      <c r="E4247" s="1" t="s">
        <v>191</v>
      </c>
      <c r="F4247" s="1" t="n">
        <v>80</v>
      </c>
      <c r="G4247" s="1" t="n">
        <v>80</v>
      </c>
      <c r="H4247" s="1" t="n">
        <v>2796</v>
      </c>
      <c r="I4247" s="1" t="n">
        <v>692</v>
      </c>
      <c r="J4247" s="1" t="n">
        <v>1441</v>
      </c>
      <c r="K4247" s="1" t="n">
        <v>0.48</v>
      </c>
      <c r="L4247" s="1" t="n">
        <v>185</v>
      </c>
      <c r="M4247" s="1" t="n">
        <v>440</v>
      </c>
      <c r="N4247" s="1" t="n">
        <v>0.42</v>
      </c>
      <c r="O4247" s="1" t="n">
        <v>268</v>
      </c>
      <c r="P4247" s="1" t="n">
        <v>294</v>
      </c>
      <c r="Q4247" s="1" t="n">
        <v>0.912</v>
      </c>
      <c r="R4247" s="1" t="n">
        <v>60</v>
      </c>
      <c r="S4247" s="1" t="n">
        <v>231</v>
      </c>
      <c r="T4247" s="1" t="n">
        <v>291</v>
      </c>
      <c r="U4247" s="1" t="n">
        <v>285</v>
      </c>
      <c r="V4247" s="1" t="n">
        <v>72</v>
      </c>
      <c r="W4247" s="1" t="n">
        <v>42</v>
      </c>
      <c r="X4247" s="1" t="n">
        <v>172</v>
      </c>
      <c r="Y4247" s="1" t="n">
        <v>202</v>
      </c>
      <c r="Z4247" s="1" t="n">
        <v>1837</v>
      </c>
      <c r="AA4247" s="1" t="n">
        <v>19.9</v>
      </c>
      <c r="AB4247" s="1" t="n">
        <v>0.585</v>
      </c>
      <c r="AC4247" s="1" t="n">
        <v>7.6</v>
      </c>
      <c r="AD4247" s="1" t="n">
        <f aca="false">IF(F4247=0,0,Z4247/F4247)</f>
        <v>22.9625</v>
      </c>
      <c r="AE4247" s="1" t="str">
        <f aca="false">IFERROR(LEFT(C4247,FIND("-",C4247)-1),C4247)</f>
        <v>SG</v>
      </c>
      <c r="AF4247" s="1" t="str">
        <f aca="false">B4247&amp;"|"&amp;A4247</f>
        <v>C.J. McCollum|2017</v>
      </c>
      <c r="AG4247" s="1" t="n">
        <f aca="false">SUMPRODUCT(($A$2:$A$4670=A4247)*($Z$2:$Z$4670&gt;Z4247))+1</f>
        <v>13</v>
      </c>
    </row>
    <row r="4248" customFormat="false" ht="15" hidden="false" customHeight="false" outlineLevel="0" collapsed="false">
      <c r="A4248" s="1" t="n">
        <v>2017</v>
      </c>
      <c r="B4248" s="1" t="s">
        <v>202</v>
      </c>
      <c r="C4248" s="1" t="s">
        <v>123</v>
      </c>
      <c r="D4248" s="1" t="n">
        <v>29</v>
      </c>
      <c r="E4248" s="1" t="s">
        <v>145</v>
      </c>
      <c r="F4248" s="1" t="n">
        <v>76</v>
      </c>
      <c r="G4248" s="1" t="n">
        <v>29</v>
      </c>
      <c r="H4248" s="1" t="n">
        <v>1776</v>
      </c>
      <c r="I4248" s="1" t="n">
        <v>281</v>
      </c>
      <c r="J4248" s="1" t="n">
        <v>647</v>
      </c>
      <c r="K4248" s="1" t="n">
        <v>0.434</v>
      </c>
      <c r="L4248" s="1" t="n">
        <v>169</v>
      </c>
      <c r="M4248" s="1" t="n">
        <v>409</v>
      </c>
      <c r="N4248" s="1" t="n">
        <v>0.413</v>
      </c>
      <c r="O4248" s="1" t="n">
        <v>84</v>
      </c>
      <c r="P4248" s="1" t="n">
        <v>93</v>
      </c>
      <c r="Q4248" s="1" t="n">
        <v>0.903</v>
      </c>
      <c r="R4248" s="1" t="n">
        <v>30</v>
      </c>
      <c r="S4248" s="1" t="n">
        <v>199</v>
      </c>
      <c r="T4248" s="1" t="n">
        <v>229</v>
      </c>
      <c r="U4248" s="1" t="n">
        <v>48</v>
      </c>
      <c r="V4248" s="1" t="n">
        <v>46</v>
      </c>
      <c r="W4248" s="1" t="n">
        <v>25</v>
      </c>
      <c r="X4248" s="1" t="n">
        <v>40</v>
      </c>
      <c r="Y4248" s="1" t="n">
        <v>151</v>
      </c>
      <c r="Z4248" s="1" t="n">
        <v>815</v>
      </c>
      <c r="AA4248" s="1" t="n">
        <v>13.7</v>
      </c>
      <c r="AB4248" s="1" t="n">
        <v>0.592</v>
      </c>
      <c r="AC4248" s="1" t="n">
        <v>4</v>
      </c>
      <c r="AD4248" s="1" t="n">
        <f aca="false">IF(F4248=0,0,Z4248/F4248)</f>
        <v>10.7236842105263</v>
      </c>
      <c r="AE4248" s="1" t="str">
        <f aca="false">IFERROR(LEFT(C4248,FIND("-",C4248)-1),C4248)</f>
        <v>SF</v>
      </c>
      <c r="AF4248" s="1" t="str">
        <f aca="false">B4248&amp;"|"&amp;A4248</f>
        <v>C.J. Miles|2017</v>
      </c>
      <c r="AG4248" s="1" t="n">
        <f aca="false">SUMPRODUCT(($A$2:$A$4670=A4248)*($Z$2:$Z$4670&gt;Z4248))+1</f>
        <v>114</v>
      </c>
    </row>
    <row r="4249" customFormat="false" ht="15" hidden="false" customHeight="false" outlineLevel="0" collapsed="false">
      <c r="A4249" s="1" t="n">
        <v>2017</v>
      </c>
      <c r="B4249" s="1" t="s">
        <v>203</v>
      </c>
      <c r="C4249" s="1" t="s">
        <v>102</v>
      </c>
      <c r="D4249" s="1" t="n">
        <v>32</v>
      </c>
      <c r="E4249" s="1" t="s">
        <v>112</v>
      </c>
      <c r="F4249" s="1" t="n">
        <v>62</v>
      </c>
      <c r="G4249" s="1" t="n">
        <v>9</v>
      </c>
      <c r="H4249" s="1" t="n">
        <v>1012</v>
      </c>
      <c r="I4249" s="1" t="n">
        <v>96</v>
      </c>
      <c r="J4249" s="1" t="n">
        <v>248</v>
      </c>
      <c r="K4249" s="1" t="n">
        <v>0.387</v>
      </c>
      <c r="L4249" s="1" t="n">
        <v>32</v>
      </c>
      <c r="M4249" s="1" t="n">
        <v>105</v>
      </c>
      <c r="N4249" s="1" t="n">
        <v>0.305</v>
      </c>
      <c r="O4249" s="1" t="n">
        <v>57</v>
      </c>
      <c r="P4249" s="1" t="n">
        <v>66</v>
      </c>
      <c r="Q4249" s="1" t="n">
        <v>0.864</v>
      </c>
      <c r="R4249" s="1" t="n">
        <v>16</v>
      </c>
      <c r="S4249" s="1" t="n">
        <v>73</v>
      </c>
      <c r="T4249" s="1" t="n">
        <v>89</v>
      </c>
      <c r="U4249" s="1" t="n">
        <v>114</v>
      </c>
      <c r="V4249" s="1" t="n">
        <v>43</v>
      </c>
      <c r="W4249" s="1" t="n">
        <v>2</v>
      </c>
      <c r="X4249" s="1" t="n">
        <v>47</v>
      </c>
      <c r="Y4249" s="1" t="n">
        <v>84</v>
      </c>
      <c r="Z4249" s="1" t="n">
        <v>281</v>
      </c>
      <c r="AA4249" s="1" t="n">
        <v>9.3</v>
      </c>
      <c r="AB4249" s="1" t="n">
        <v>0.507</v>
      </c>
      <c r="AC4249" s="1" t="n">
        <v>0.9</v>
      </c>
      <c r="AD4249" s="1" t="n">
        <f aca="false">IF(F4249=0,0,Z4249/F4249)</f>
        <v>4.53225806451613</v>
      </c>
      <c r="AE4249" s="1" t="str">
        <f aca="false">IFERROR(LEFT(C4249,FIND("-",C4249)-1),C4249)</f>
        <v>PG</v>
      </c>
      <c r="AF4249" s="1" t="str">
        <f aca="false">B4249&amp;"|"&amp;A4249</f>
        <v>C.J. Watson|2017</v>
      </c>
      <c r="AG4249" s="1" t="n">
        <f aca="false">SUMPRODUCT(($A$2:$A$4670=A4249)*($Z$2:$Z$4670&gt;Z4249))+1</f>
        <v>306</v>
      </c>
    </row>
    <row r="4250" customFormat="false" ht="15" hidden="false" customHeight="false" outlineLevel="0" collapsed="false">
      <c r="A4250" s="1" t="n">
        <v>2017</v>
      </c>
      <c r="B4250" s="1" t="s">
        <v>1055</v>
      </c>
      <c r="C4250" s="1" t="s">
        <v>128</v>
      </c>
      <c r="D4250" s="1" t="n">
        <v>26</v>
      </c>
      <c r="E4250" s="1" t="s">
        <v>112</v>
      </c>
      <c r="F4250" s="1" t="n">
        <v>22</v>
      </c>
      <c r="G4250" s="1" t="n">
        <v>0</v>
      </c>
      <c r="H4250" s="1" t="n">
        <v>108</v>
      </c>
      <c r="I4250" s="1" t="n">
        <v>8</v>
      </c>
      <c r="J4250" s="1" t="n">
        <v>31</v>
      </c>
      <c r="K4250" s="1" t="n">
        <v>0.258</v>
      </c>
      <c r="L4250" s="1" t="n">
        <v>3</v>
      </c>
      <c r="M4250" s="1" t="n">
        <v>15</v>
      </c>
      <c r="N4250" s="1" t="n">
        <v>0.2</v>
      </c>
      <c r="O4250" s="1" t="n">
        <v>2</v>
      </c>
      <c r="P4250" s="1" t="n">
        <v>2</v>
      </c>
      <c r="Q4250" s="1" t="n">
        <v>1</v>
      </c>
      <c r="R4250" s="1" t="n">
        <v>4</v>
      </c>
      <c r="S4250" s="1" t="n">
        <v>8</v>
      </c>
      <c r="T4250" s="1" t="n">
        <v>12</v>
      </c>
      <c r="U4250" s="1" t="n">
        <v>12</v>
      </c>
      <c r="V4250" s="1" t="n">
        <v>2</v>
      </c>
      <c r="W4250" s="1" t="n">
        <v>1</v>
      </c>
      <c r="X4250" s="1" t="n">
        <v>6</v>
      </c>
      <c r="Y4250" s="1" t="n">
        <v>8</v>
      </c>
      <c r="Z4250" s="1" t="n">
        <v>21</v>
      </c>
      <c r="AA4250" s="1" t="n">
        <v>2.9</v>
      </c>
      <c r="AB4250" s="1" t="n">
        <v>0.329</v>
      </c>
      <c r="AC4250" s="1" t="n">
        <v>-0.2</v>
      </c>
      <c r="AD4250" s="1" t="n">
        <f aca="false">IF(F4250=0,0,Z4250/F4250)</f>
        <v>0.954545454545455</v>
      </c>
      <c r="AE4250" s="1" t="str">
        <f aca="false">IFERROR(LEFT(C4250,FIND("-",C4250)-1),C4250)</f>
        <v>SG</v>
      </c>
      <c r="AF4250" s="1" t="str">
        <f aca="false">B4250&amp;"|"&amp;A4250</f>
        <v>C.J. Wilcox|2017</v>
      </c>
      <c r="AG4250" s="1" t="n">
        <f aca="false">SUMPRODUCT(($A$2:$A$4670=A4250)*($Z$2:$Z$4670&gt;Z4250))+1</f>
        <v>446</v>
      </c>
    </row>
    <row r="4251" customFormat="false" ht="15" hidden="false" customHeight="false" outlineLevel="0" collapsed="false">
      <c r="A4251" s="1" t="n">
        <v>2017</v>
      </c>
      <c r="B4251" s="1" t="s">
        <v>1139</v>
      </c>
      <c r="C4251" s="1" t="s">
        <v>102</v>
      </c>
      <c r="D4251" s="1" t="n">
        <v>22</v>
      </c>
      <c r="E4251" s="1" t="s">
        <v>115</v>
      </c>
      <c r="F4251" s="1" t="n">
        <v>31</v>
      </c>
      <c r="G4251" s="1" t="n">
        <v>0</v>
      </c>
      <c r="H4251" s="1" t="n">
        <v>462</v>
      </c>
      <c r="I4251" s="1" t="n">
        <v>64</v>
      </c>
      <c r="J4251" s="1" t="n">
        <v>193</v>
      </c>
      <c r="K4251" s="1" t="n">
        <v>0.332</v>
      </c>
      <c r="L4251" s="1" t="n">
        <v>27</v>
      </c>
      <c r="M4251" s="1" t="n">
        <v>86</v>
      </c>
      <c r="N4251" s="1" t="n">
        <v>0.314</v>
      </c>
      <c r="O4251" s="1" t="n">
        <v>5</v>
      </c>
      <c r="P4251" s="1" t="n">
        <v>8</v>
      </c>
      <c r="Q4251" s="1" t="n">
        <v>0.625</v>
      </c>
      <c r="R4251" s="1" t="n">
        <v>3</v>
      </c>
      <c r="S4251" s="1" t="n">
        <v>45</v>
      </c>
      <c r="T4251" s="1" t="n">
        <v>48</v>
      </c>
      <c r="U4251" s="1" t="n">
        <v>55</v>
      </c>
      <c r="V4251" s="1" t="n">
        <v>14</v>
      </c>
      <c r="W4251" s="1" t="n">
        <v>5</v>
      </c>
      <c r="X4251" s="1" t="n">
        <v>29</v>
      </c>
      <c r="Y4251" s="1" t="n">
        <v>52</v>
      </c>
      <c r="Z4251" s="1" t="n">
        <v>160</v>
      </c>
      <c r="AA4251" s="1" t="n">
        <v>5.6</v>
      </c>
      <c r="AB4251" s="1" t="n">
        <v>0.407</v>
      </c>
      <c r="AC4251" s="1" t="n">
        <v>-0.3</v>
      </c>
      <c r="AD4251" s="1" t="n">
        <f aca="false">IF(F4251=0,0,Z4251/F4251)</f>
        <v>5.16129032258065</v>
      </c>
      <c r="AE4251" s="1" t="str">
        <f aca="false">IFERROR(LEFT(C4251,FIND("-",C4251)-1),C4251)</f>
        <v>PG</v>
      </c>
      <c r="AF4251" s="1" t="str">
        <f aca="false">B4251&amp;"|"&amp;A4251</f>
        <v>Cameron Payne|2017</v>
      </c>
      <c r="AG4251" s="1" t="n">
        <f aca="false">SUMPRODUCT(($A$2:$A$4670=A4251)*($Z$2:$Z$4670&gt;Z4251))+1</f>
        <v>355</v>
      </c>
    </row>
    <row r="4252" customFormat="false" ht="15" hidden="false" customHeight="false" outlineLevel="0" collapsed="false">
      <c r="A4252" s="1" t="n">
        <v>2017</v>
      </c>
      <c r="B4252" s="1" t="s">
        <v>1211</v>
      </c>
      <c r="C4252" s="1" t="s">
        <v>123</v>
      </c>
      <c r="D4252" s="1" t="n">
        <v>22</v>
      </c>
      <c r="E4252" s="1" t="s">
        <v>891</v>
      </c>
      <c r="F4252" s="1" t="n">
        <v>57</v>
      </c>
      <c r="G4252" s="1" t="n">
        <v>26</v>
      </c>
      <c r="H4252" s="1" t="n">
        <v>1237</v>
      </c>
      <c r="I4252" s="1" t="n">
        <v>171</v>
      </c>
      <c r="J4252" s="1" t="n">
        <v>380</v>
      </c>
      <c r="K4252" s="1" t="n">
        <v>0.45</v>
      </c>
      <c r="L4252" s="1" t="n">
        <v>59</v>
      </c>
      <c r="M4252" s="1" t="n">
        <v>184</v>
      </c>
      <c r="N4252" s="1" t="n">
        <v>0.321</v>
      </c>
      <c r="O4252" s="1" t="n">
        <v>67</v>
      </c>
      <c r="P4252" s="1" t="n">
        <v>93</v>
      </c>
      <c r="Q4252" s="1" t="n">
        <v>0.72</v>
      </c>
      <c r="R4252" s="1" t="n">
        <v>23</v>
      </c>
      <c r="S4252" s="1" t="n">
        <v>165</v>
      </c>
      <c r="T4252" s="1" t="n">
        <v>188</v>
      </c>
      <c r="U4252" s="1" t="n">
        <v>110</v>
      </c>
      <c r="V4252" s="1" t="n">
        <v>49</v>
      </c>
      <c r="W4252" s="1" t="n">
        <v>8</v>
      </c>
      <c r="X4252" s="1" t="n">
        <v>59</v>
      </c>
      <c r="Y4252" s="1" t="n">
        <v>91</v>
      </c>
      <c r="Z4252" s="1" t="n">
        <v>468</v>
      </c>
      <c r="AA4252" s="1" t="n">
        <v>12.2</v>
      </c>
      <c r="AB4252" s="1" t="n">
        <v>0.556</v>
      </c>
      <c r="AC4252" s="1" t="n">
        <v>1.8</v>
      </c>
      <c r="AD4252" s="1" t="n">
        <f aca="false">IF(F4252=0,0,Z4252/F4252)</f>
        <v>8.21052631578947</v>
      </c>
      <c r="AE4252" s="1" t="str">
        <f aca="false">IFERROR(LEFT(C4252,FIND("-",C4252)-1),C4252)</f>
        <v>SF</v>
      </c>
      <c r="AF4252" s="1" t="str">
        <f aca="false">B4252&amp;"|"&amp;A4252</f>
        <v>Caris LeVert|2017</v>
      </c>
      <c r="AG4252" s="1" t="n">
        <f aca="false">SUMPRODUCT(($A$2:$A$4670=A4252)*($Z$2:$Z$4670&gt;Z4252))+1</f>
        <v>225</v>
      </c>
    </row>
    <row r="4253" customFormat="false" ht="15" hidden="false" customHeight="false" outlineLevel="0" collapsed="false">
      <c r="A4253" s="1" t="n">
        <v>2017</v>
      </c>
      <c r="B4253" s="1" t="s">
        <v>209</v>
      </c>
      <c r="C4253" s="1" t="s">
        <v>123</v>
      </c>
      <c r="D4253" s="1" t="n">
        <v>32</v>
      </c>
      <c r="E4253" s="1" t="s">
        <v>256</v>
      </c>
      <c r="F4253" s="1" t="n">
        <v>74</v>
      </c>
      <c r="G4253" s="1" t="n">
        <v>74</v>
      </c>
      <c r="H4253" s="1" t="n">
        <v>2538</v>
      </c>
      <c r="I4253" s="1" t="n">
        <v>602</v>
      </c>
      <c r="J4253" s="1" t="n">
        <v>1389</v>
      </c>
      <c r="K4253" s="1" t="n">
        <v>0.433</v>
      </c>
      <c r="L4253" s="1" t="n">
        <v>151</v>
      </c>
      <c r="M4253" s="1" t="n">
        <v>421</v>
      </c>
      <c r="N4253" s="1" t="n">
        <v>0.359</v>
      </c>
      <c r="O4253" s="1" t="n">
        <v>304</v>
      </c>
      <c r="P4253" s="1" t="n">
        <v>365</v>
      </c>
      <c r="Q4253" s="1" t="n">
        <v>0.833</v>
      </c>
      <c r="R4253" s="1" t="n">
        <v>62</v>
      </c>
      <c r="S4253" s="1" t="n">
        <v>374</v>
      </c>
      <c r="T4253" s="1" t="n">
        <v>436</v>
      </c>
      <c r="U4253" s="1" t="n">
        <v>213</v>
      </c>
      <c r="V4253" s="1" t="n">
        <v>60</v>
      </c>
      <c r="W4253" s="1" t="n">
        <v>34</v>
      </c>
      <c r="X4253" s="1" t="n">
        <v>153</v>
      </c>
      <c r="Y4253" s="1" t="n">
        <v>198</v>
      </c>
      <c r="Z4253" s="1" t="n">
        <v>1659</v>
      </c>
      <c r="AA4253" s="1" t="n">
        <v>17.9</v>
      </c>
      <c r="AB4253" s="1" t="n">
        <v>0.535</v>
      </c>
      <c r="AC4253" s="1" t="n">
        <v>4.7</v>
      </c>
      <c r="AD4253" s="1" t="n">
        <f aca="false">IF(F4253=0,0,Z4253/F4253)</f>
        <v>22.4189189189189</v>
      </c>
      <c r="AE4253" s="1" t="str">
        <f aca="false">IFERROR(LEFT(C4253,FIND("-",C4253)-1),C4253)</f>
        <v>SF</v>
      </c>
      <c r="AF4253" s="1" t="str">
        <f aca="false">B4253&amp;"|"&amp;A4253</f>
        <v>Carmelo Anthony|2017</v>
      </c>
      <c r="AG4253" s="1" t="n">
        <f aca="false">SUMPRODUCT(($A$2:$A$4670=A4253)*($Z$2:$Z$4670&gt;Z4253))+1</f>
        <v>23</v>
      </c>
    </row>
    <row r="4254" customFormat="false" ht="15" hidden="false" customHeight="false" outlineLevel="0" collapsed="false">
      <c r="A4254" s="1" t="n">
        <v>2017</v>
      </c>
      <c r="B4254" s="1" t="s">
        <v>813</v>
      </c>
      <c r="C4254" s="1" t="s">
        <v>123</v>
      </c>
      <c r="D4254" s="1" t="n">
        <v>28</v>
      </c>
      <c r="E4254" s="1" t="s">
        <v>140</v>
      </c>
      <c r="F4254" s="1" t="n">
        <v>34</v>
      </c>
      <c r="G4254" s="1" t="n">
        <v>34</v>
      </c>
      <c r="H4254" s="1" t="n">
        <v>675</v>
      </c>
      <c r="I4254" s="1" t="n">
        <v>75</v>
      </c>
      <c r="J4254" s="1" t="n">
        <v>222</v>
      </c>
      <c r="K4254" s="1" t="n">
        <v>0.338</v>
      </c>
      <c r="L4254" s="1" t="n">
        <v>25</v>
      </c>
      <c r="M4254" s="1" t="n">
        <v>93</v>
      </c>
      <c r="N4254" s="1" t="n">
        <v>0.269</v>
      </c>
      <c r="O4254" s="1" t="n">
        <v>35</v>
      </c>
      <c r="P4254" s="1" t="n">
        <v>43</v>
      </c>
      <c r="Q4254" s="1" t="n">
        <v>0.814</v>
      </c>
      <c r="R4254" s="1" t="n">
        <v>6</v>
      </c>
      <c r="S4254" s="1" t="n">
        <v>78</v>
      </c>
      <c r="T4254" s="1" t="n">
        <v>84</v>
      </c>
      <c r="U4254" s="1" t="n">
        <v>55</v>
      </c>
      <c r="V4254" s="1" t="n">
        <v>20</v>
      </c>
      <c r="W4254" s="1" t="n">
        <v>5</v>
      </c>
      <c r="X4254" s="1" t="n">
        <v>24</v>
      </c>
      <c r="Y4254" s="1" t="n">
        <v>52</v>
      </c>
      <c r="Z4254" s="1" t="n">
        <v>210</v>
      </c>
      <c r="AA4254" s="1" t="n">
        <v>7.6</v>
      </c>
      <c r="AB4254" s="1" t="n">
        <v>0.436</v>
      </c>
      <c r="AC4254" s="1" t="n">
        <v>0.2</v>
      </c>
      <c r="AD4254" s="1" t="n">
        <f aca="false">IF(F4254=0,0,Z4254/F4254)</f>
        <v>6.17647058823529</v>
      </c>
      <c r="AE4254" s="1" t="str">
        <f aca="false">IFERROR(LEFT(C4254,FIND("-",C4254)-1),C4254)</f>
        <v>SF</v>
      </c>
      <c r="AF4254" s="1" t="str">
        <f aca="false">B4254&amp;"|"&amp;A4254</f>
        <v>Chandler Parsons|2017</v>
      </c>
      <c r="AG4254" s="1" t="n">
        <f aca="false">SUMPRODUCT(($A$2:$A$4670=A4254)*($Z$2:$Z$4670&gt;Z4254))+1</f>
        <v>331</v>
      </c>
    </row>
    <row r="4255" customFormat="false" ht="15" hidden="false" customHeight="false" outlineLevel="0" collapsed="false">
      <c r="A4255" s="1" t="n">
        <v>2017</v>
      </c>
      <c r="B4255" s="1" t="s">
        <v>213</v>
      </c>
      <c r="C4255" s="1" t="s">
        <v>105</v>
      </c>
      <c r="D4255" s="1" t="n">
        <v>33</v>
      </c>
      <c r="E4255" s="1" t="s">
        <v>135</v>
      </c>
      <c r="F4255" s="1" t="n">
        <v>74</v>
      </c>
      <c r="G4255" s="1" t="n">
        <v>15</v>
      </c>
      <c r="H4255" s="1" t="n">
        <v>1398</v>
      </c>
      <c r="I4255" s="1" t="n">
        <v>238</v>
      </c>
      <c r="J4255" s="1" t="n">
        <v>520</v>
      </c>
      <c r="K4255" s="1" t="n">
        <v>0.458</v>
      </c>
      <c r="L4255" s="1" t="n">
        <v>137</v>
      </c>
      <c r="M4255" s="1" t="n">
        <v>335</v>
      </c>
      <c r="N4255" s="1" t="n">
        <v>0.409</v>
      </c>
      <c r="O4255" s="1" t="n">
        <v>63</v>
      </c>
      <c r="P4255" s="1" t="n">
        <v>74</v>
      </c>
      <c r="Q4255" s="1" t="n">
        <v>0.851</v>
      </c>
      <c r="R4255" s="1" t="n">
        <v>37</v>
      </c>
      <c r="S4255" s="1" t="n">
        <v>253</v>
      </c>
      <c r="T4255" s="1" t="n">
        <v>290</v>
      </c>
      <c r="U4255" s="1" t="n">
        <v>45</v>
      </c>
      <c r="V4255" s="1" t="n">
        <v>33</v>
      </c>
      <c r="W4255" s="1" t="n">
        <v>37</v>
      </c>
      <c r="X4255" s="1" t="n">
        <v>53</v>
      </c>
      <c r="Y4255" s="1" t="n">
        <v>138</v>
      </c>
      <c r="Z4255" s="1" t="n">
        <v>676</v>
      </c>
      <c r="AA4255" s="1" t="n">
        <v>15.6</v>
      </c>
      <c r="AB4255" s="1" t="n">
        <v>0.612</v>
      </c>
      <c r="AC4255" s="1" t="n">
        <v>3.7</v>
      </c>
      <c r="AD4255" s="1" t="n">
        <f aca="false">IF(F4255=0,0,Z4255/F4255)</f>
        <v>9.13513513513514</v>
      </c>
      <c r="AE4255" s="1" t="str">
        <f aca="false">IFERROR(LEFT(C4255,FIND("-",C4255)-1),C4255)</f>
        <v>C</v>
      </c>
      <c r="AF4255" s="1" t="str">
        <f aca="false">B4255&amp;"|"&amp;A4255</f>
        <v>Channing Frye|2017</v>
      </c>
      <c r="AG4255" s="1" t="n">
        <f aca="false">SUMPRODUCT(($A$2:$A$4670=A4255)*($Z$2:$Z$4670&gt;Z4255))+1</f>
        <v>149</v>
      </c>
    </row>
    <row r="4256" customFormat="false" ht="15" hidden="false" customHeight="false" outlineLevel="0" collapsed="false">
      <c r="A4256" s="1" t="n">
        <v>2017</v>
      </c>
      <c r="B4256" s="1" t="s">
        <v>1212</v>
      </c>
      <c r="C4256" s="1" t="s">
        <v>102</v>
      </c>
      <c r="D4256" s="1" t="n">
        <v>23</v>
      </c>
      <c r="E4256" s="1" t="s">
        <v>115</v>
      </c>
      <c r="F4256" s="1" t="n">
        <v>26</v>
      </c>
      <c r="G4256" s="1" t="n">
        <v>0</v>
      </c>
      <c r="H4256" s="1" t="n">
        <v>299</v>
      </c>
      <c r="I4256" s="1" t="n">
        <v>40</v>
      </c>
      <c r="J4256" s="1" t="n">
        <v>98</v>
      </c>
      <c r="K4256" s="1" t="n">
        <v>0.408</v>
      </c>
      <c r="L4256" s="1" t="n">
        <v>16</v>
      </c>
      <c r="M4256" s="1" t="n">
        <v>47</v>
      </c>
      <c r="N4256" s="1" t="n">
        <v>0.34</v>
      </c>
      <c r="O4256" s="1" t="n">
        <v>41</v>
      </c>
      <c r="P4256" s="1" t="n">
        <v>43</v>
      </c>
      <c r="Q4256" s="1" t="n">
        <v>0.953</v>
      </c>
      <c r="R4256" s="1" t="n">
        <v>6</v>
      </c>
      <c r="S4256" s="1" t="n">
        <v>26</v>
      </c>
      <c r="T4256" s="1" t="n">
        <v>32</v>
      </c>
      <c r="U4256" s="1" t="n">
        <v>34</v>
      </c>
      <c r="V4256" s="1" t="n">
        <v>9</v>
      </c>
      <c r="W4256" s="1" t="n">
        <v>2</v>
      </c>
      <c r="X4256" s="1" t="n">
        <v>19</v>
      </c>
      <c r="Y4256" s="1" t="n">
        <v>39</v>
      </c>
      <c r="Z4256" s="1" t="n">
        <v>137</v>
      </c>
      <c r="AA4256" s="1" t="n">
        <v>13.6</v>
      </c>
      <c r="AB4256" s="1" t="n">
        <v>0.586</v>
      </c>
      <c r="AC4256" s="1" t="n">
        <v>0.7</v>
      </c>
      <c r="AD4256" s="1" t="n">
        <f aca="false">IF(F4256=0,0,Z4256/F4256)</f>
        <v>5.26923076923077</v>
      </c>
      <c r="AE4256" s="1" t="str">
        <f aca="false">IFERROR(LEFT(C4256,FIND("-",C4256)-1),C4256)</f>
        <v>PG</v>
      </c>
      <c r="AF4256" s="1" t="str">
        <f aca="false">B4256&amp;"|"&amp;A4256</f>
        <v>Chasson Randle|2017</v>
      </c>
      <c r="AG4256" s="1" t="n">
        <f aca="false">SUMPRODUCT(($A$2:$A$4670=A4256)*($Z$2:$Z$4670&gt;Z4256))+1</f>
        <v>369</v>
      </c>
    </row>
    <row r="4257" customFormat="false" ht="15" hidden="false" customHeight="false" outlineLevel="0" collapsed="false">
      <c r="A4257" s="1" t="n">
        <v>2017</v>
      </c>
      <c r="B4257" s="1" t="s">
        <v>1213</v>
      </c>
      <c r="C4257" s="1" t="s">
        <v>92</v>
      </c>
      <c r="D4257" s="1" t="n">
        <v>20</v>
      </c>
      <c r="E4257" s="1" t="s">
        <v>969</v>
      </c>
      <c r="F4257" s="1" t="n">
        <v>17</v>
      </c>
      <c r="G4257" s="1" t="n">
        <v>0</v>
      </c>
      <c r="H4257" s="1" t="n">
        <v>199</v>
      </c>
      <c r="I4257" s="1" t="n">
        <v>36</v>
      </c>
      <c r="J4257" s="1" t="n">
        <v>76</v>
      </c>
      <c r="K4257" s="1" t="n">
        <v>0.474</v>
      </c>
      <c r="L4257" s="1" t="n">
        <v>0</v>
      </c>
      <c r="M4257" s="1" t="n">
        <v>0</v>
      </c>
      <c r="O4257" s="1" t="n">
        <v>15</v>
      </c>
      <c r="P4257" s="1" t="n">
        <v>21</v>
      </c>
      <c r="Q4257" s="1" t="n">
        <v>0.714</v>
      </c>
      <c r="R4257" s="1" t="n">
        <v>23</v>
      </c>
      <c r="S4257" s="1" t="n">
        <v>50</v>
      </c>
      <c r="T4257" s="1" t="n">
        <v>73</v>
      </c>
      <c r="U4257" s="1" t="n">
        <v>4</v>
      </c>
      <c r="V4257" s="1" t="n">
        <v>4</v>
      </c>
      <c r="W4257" s="1" t="n">
        <v>7</v>
      </c>
      <c r="X4257" s="1" t="n">
        <v>7</v>
      </c>
      <c r="Y4257" s="1" t="n">
        <v>17</v>
      </c>
      <c r="Z4257" s="1" t="n">
        <v>87</v>
      </c>
      <c r="AA4257" s="1" t="n">
        <v>16.8</v>
      </c>
      <c r="AB4257" s="1" t="n">
        <v>0.51</v>
      </c>
      <c r="AC4257" s="1" t="n">
        <v>0.5</v>
      </c>
      <c r="AD4257" s="1" t="n">
        <f aca="false">IF(F4257=0,0,Z4257/F4257)</f>
        <v>5.11764705882353</v>
      </c>
      <c r="AE4257" s="1" t="str">
        <f aca="false">IFERROR(LEFT(C4257,FIND("-",C4257)-1),C4257)</f>
        <v>PF</v>
      </c>
      <c r="AF4257" s="1" t="str">
        <f aca="false">B4257&amp;"|"&amp;A4257</f>
        <v>Cheick Diallo|2017</v>
      </c>
      <c r="AG4257" s="1" t="n">
        <f aca="false">SUMPRODUCT(($A$2:$A$4670=A4257)*($Z$2:$Z$4670&gt;Z4257))+1</f>
        <v>396</v>
      </c>
    </row>
    <row r="4258" customFormat="false" ht="15" hidden="false" customHeight="false" outlineLevel="0" collapsed="false">
      <c r="A4258" s="1" t="n">
        <v>2017</v>
      </c>
      <c r="B4258" s="1" t="s">
        <v>1214</v>
      </c>
      <c r="C4258" s="1" t="s">
        <v>105</v>
      </c>
      <c r="D4258" s="1" t="n">
        <v>20</v>
      </c>
      <c r="E4258" s="1" t="s">
        <v>103</v>
      </c>
      <c r="F4258" s="1" t="n">
        <v>5</v>
      </c>
      <c r="G4258" s="1" t="n">
        <v>1</v>
      </c>
      <c r="H4258" s="1" t="n">
        <v>52</v>
      </c>
      <c r="I4258" s="1" t="n">
        <v>5</v>
      </c>
      <c r="J4258" s="1" t="n">
        <v>7</v>
      </c>
      <c r="K4258" s="1" t="n">
        <v>0.714</v>
      </c>
      <c r="L4258" s="1" t="n">
        <v>0</v>
      </c>
      <c r="M4258" s="1" t="n">
        <v>0</v>
      </c>
      <c r="O4258" s="1" t="n">
        <v>4</v>
      </c>
      <c r="P4258" s="1" t="n">
        <v>4</v>
      </c>
      <c r="Q4258" s="1" t="n">
        <v>1</v>
      </c>
      <c r="R4258" s="1" t="n">
        <v>2</v>
      </c>
      <c r="S4258" s="1" t="n">
        <v>8</v>
      </c>
      <c r="T4258" s="1" t="n">
        <v>10</v>
      </c>
      <c r="U4258" s="1" t="n">
        <v>3</v>
      </c>
      <c r="V4258" s="1" t="n">
        <v>3</v>
      </c>
      <c r="W4258" s="1" t="n">
        <v>1</v>
      </c>
      <c r="X4258" s="1" t="n">
        <v>4</v>
      </c>
      <c r="Y4258" s="1" t="n">
        <v>6</v>
      </c>
      <c r="Z4258" s="1" t="n">
        <v>14</v>
      </c>
      <c r="AA4258" s="1" t="n">
        <v>12.3</v>
      </c>
      <c r="AB4258" s="1" t="n">
        <v>0.799</v>
      </c>
      <c r="AC4258" s="1" t="n">
        <v>0.1</v>
      </c>
      <c r="AD4258" s="1" t="n">
        <f aca="false">IF(F4258=0,0,Z4258/F4258)</f>
        <v>2.8</v>
      </c>
      <c r="AE4258" s="1" t="str">
        <f aca="false">IFERROR(LEFT(C4258,FIND("-",C4258)-1),C4258)</f>
        <v>C</v>
      </c>
      <c r="AF4258" s="1" t="str">
        <f aca="false">B4258&amp;"|"&amp;A4258</f>
        <v>Chinanu Onuaku|2017</v>
      </c>
      <c r="AG4258" s="1" t="n">
        <f aca="false">SUMPRODUCT(($A$2:$A$4670=A4258)*($Z$2:$Z$4670&gt;Z4258))+1</f>
        <v>451</v>
      </c>
    </row>
    <row r="4259" customFormat="false" ht="15" hidden="false" customHeight="false" outlineLevel="0" collapsed="false">
      <c r="A4259" s="1" t="n">
        <v>2017</v>
      </c>
      <c r="B4259" s="1" t="s">
        <v>218</v>
      </c>
      <c r="C4259" s="1" t="s">
        <v>105</v>
      </c>
      <c r="D4259" s="1" t="n">
        <v>38</v>
      </c>
      <c r="E4259" s="1" t="s">
        <v>135</v>
      </c>
      <c r="F4259" s="1" t="n">
        <v>12</v>
      </c>
      <c r="G4259" s="1" t="n">
        <v>0</v>
      </c>
      <c r="H4259" s="1" t="n">
        <v>114</v>
      </c>
      <c r="I4259" s="1" t="n">
        <v>9</v>
      </c>
      <c r="J4259" s="1" t="n">
        <v>22</v>
      </c>
      <c r="K4259" s="1" t="n">
        <v>0.409</v>
      </c>
      <c r="L4259" s="1" t="n">
        <v>0</v>
      </c>
      <c r="M4259" s="1" t="n">
        <v>3</v>
      </c>
      <c r="N4259" s="1" t="n">
        <v>0</v>
      </c>
      <c r="O4259" s="1" t="n">
        <v>10</v>
      </c>
      <c r="P4259" s="1" t="n">
        <v>14</v>
      </c>
      <c r="Q4259" s="1" t="n">
        <v>0.714</v>
      </c>
      <c r="R4259" s="1" t="n">
        <v>9</v>
      </c>
      <c r="S4259" s="1" t="n">
        <v>22</v>
      </c>
      <c r="T4259" s="1" t="n">
        <v>31</v>
      </c>
      <c r="U4259" s="1" t="n">
        <v>5</v>
      </c>
      <c r="V4259" s="1" t="n">
        <v>5</v>
      </c>
      <c r="W4259" s="1" t="n">
        <v>7</v>
      </c>
      <c r="X4259" s="1" t="n">
        <v>5</v>
      </c>
      <c r="Y4259" s="1" t="n">
        <v>20</v>
      </c>
      <c r="Z4259" s="1" t="n">
        <v>28</v>
      </c>
      <c r="AA4259" s="1" t="n">
        <v>11.6</v>
      </c>
      <c r="AB4259" s="1" t="n">
        <v>0.497</v>
      </c>
      <c r="AC4259" s="1" t="n">
        <v>0.2</v>
      </c>
      <c r="AD4259" s="1" t="n">
        <f aca="false">IF(F4259=0,0,Z4259/F4259)</f>
        <v>2.33333333333333</v>
      </c>
      <c r="AE4259" s="1" t="str">
        <f aca="false">IFERROR(LEFT(C4259,FIND("-",C4259)-1),C4259)</f>
        <v>C</v>
      </c>
      <c r="AF4259" s="1" t="str">
        <f aca="false">B4259&amp;"|"&amp;A4259</f>
        <v>Chris Andersen|2017</v>
      </c>
      <c r="AG4259" s="1" t="n">
        <f aca="false">SUMPRODUCT(($A$2:$A$4670=A4259)*($Z$2:$Z$4670&gt;Z4259))+1</f>
        <v>437</v>
      </c>
    </row>
    <row r="4260" customFormat="false" ht="15" hidden="false" customHeight="false" outlineLevel="0" collapsed="false">
      <c r="A4260" s="1" t="n">
        <v>2017</v>
      </c>
      <c r="B4260" s="1" t="s">
        <v>1140</v>
      </c>
      <c r="C4260" s="1" t="s">
        <v>92</v>
      </c>
      <c r="D4260" s="1" t="n">
        <v>21</v>
      </c>
      <c r="E4260" s="1" t="s">
        <v>115</v>
      </c>
      <c r="F4260" s="1" t="n">
        <v>16</v>
      </c>
      <c r="G4260" s="1" t="n">
        <v>0</v>
      </c>
      <c r="H4260" s="1" t="n">
        <v>80</v>
      </c>
      <c r="I4260" s="1" t="n">
        <v>16</v>
      </c>
      <c r="J4260" s="1" t="n">
        <v>32</v>
      </c>
      <c r="K4260" s="1" t="n">
        <v>0.5</v>
      </c>
      <c r="L4260" s="1" t="n">
        <v>1</v>
      </c>
      <c r="M4260" s="1" t="n">
        <v>7</v>
      </c>
      <c r="N4260" s="1" t="n">
        <v>0.143</v>
      </c>
      <c r="O4260" s="1" t="n">
        <v>3</v>
      </c>
      <c r="P4260" s="1" t="n">
        <v>5</v>
      </c>
      <c r="Q4260" s="1" t="n">
        <v>0.6</v>
      </c>
      <c r="R4260" s="1" t="n">
        <v>9</v>
      </c>
      <c r="S4260" s="1" t="n">
        <v>10</v>
      </c>
      <c r="T4260" s="1" t="n">
        <v>19</v>
      </c>
      <c r="U4260" s="1" t="n">
        <v>2</v>
      </c>
      <c r="V4260" s="1" t="n">
        <v>2</v>
      </c>
      <c r="W4260" s="1" t="n">
        <v>2</v>
      </c>
      <c r="X4260" s="1" t="n">
        <v>3</v>
      </c>
      <c r="Y4260" s="1" t="n">
        <v>7</v>
      </c>
      <c r="Z4260" s="1" t="n">
        <v>36</v>
      </c>
      <c r="AA4260" s="1" t="n">
        <v>15.2</v>
      </c>
      <c r="AB4260" s="1" t="n">
        <v>0.526</v>
      </c>
      <c r="AC4260" s="1" t="n">
        <v>0.1</v>
      </c>
      <c r="AD4260" s="1" t="n">
        <f aca="false">IF(F4260=0,0,Z4260/F4260)</f>
        <v>2.25</v>
      </c>
      <c r="AE4260" s="1" t="str">
        <f aca="false">IFERROR(LEFT(C4260,FIND("-",C4260)-1),C4260)</f>
        <v>PF</v>
      </c>
      <c r="AF4260" s="1" t="str">
        <f aca="false">B4260&amp;"|"&amp;A4260</f>
        <v>Chris McCullough|2017</v>
      </c>
      <c r="AG4260" s="1" t="n">
        <f aca="false">SUMPRODUCT(($A$2:$A$4670=A4260)*($Z$2:$Z$4670&gt;Z4260))+1</f>
        <v>430</v>
      </c>
    </row>
    <row r="4261" customFormat="false" ht="15" hidden="false" customHeight="false" outlineLevel="0" collapsed="false">
      <c r="A4261" s="1" t="n">
        <v>2017</v>
      </c>
      <c r="B4261" s="1" t="s">
        <v>224</v>
      </c>
      <c r="C4261" s="1" t="s">
        <v>102</v>
      </c>
      <c r="D4261" s="1" t="n">
        <v>31</v>
      </c>
      <c r="E4261" s="1" t="s">
        <v>108</v>
      </c>
      <c r="F4261" s="1" t="n">
        <v>61</v>
      </c>
      <c r="G4261" s="1" t="n">
        <v>61</v>
      </c>
      <c r="H4261" s="1" t="n">
        <v>1921</v>
      </c>
      <c r="I4261" s="1" t="n">
        <v>374</v>
      </c>
      <c r="J4261" s="1" t="n">
        <v>785</v>
      </c>
      <c r="K4261" s="1" t="n">
        <v>0.476</v>
      </c>
      <c r="L4261" s="1" t="n">
        <v>124</v>
      </c>
      <c r="M4261" s="1" t="n">
        <v>302</v>
      </c>
      <c r="N4261" s="1" t="n">
        <v>0.411</v>
      </c>
      <c r="O4261" s="1" t="n">
        <v>232</v>
      </c>
      <c r="P4261" s="1" t="n">
        <v>260</v>
      </c>
      <c r="Q4261" s="1" t="n">
        <v>0.892</v>
      </c>
      <c r="R4261" s="1" t="n">
        <v>41</v>
      </c>
      <c r="S4261" s="1" t="n">
        <v>263</v>
      </c>
      <c r="T4261" s="1" t="n">
        <v>304</v>
      </c>
      <c r="U4261" s="1" t="n">
        <v>563</v>
      </c>
      <c r="V4261" s="1" t="n">
        <v>118</v>
      </c>
      <c r="W4261" s="1" t="n">
        <v>8</v>
      </c>
      <c r="X4261" s="1" t="n">
        <v>147</v>
      </c>
      <c r="Y4261" s="1" t="n">
        <v>146</v>
      </c>
      <c r="Z4261" s="1" t="n">
        <v>1104</v>
      </c>
      <c r="AA4261" s="1" t="n">
        <v>26.2</v>
      </c>
      <c r="AB4261" s="1" t="n">
        <v>0.614</v>
      </c>
      <c r="AC4261" s="1" t="n">
        <v>10.6</v>
      </c>
      <c r="AD4261" s="1" t="n">
        <f aca="false">IF(F4261=0,0,Z4261/F4261)</f>
        <v>18.0983606557377</v>
      </c>
      <c r="AE4261" s="1" t="str">
        <f aca="false">IFERROR(LEFT(C4261,FIND("-",C4261)-1),C4261)</f>
        <v>PG</v>
      </c>
      <c r="AF4261" s="1" t="str">
        <f aca="false">B4261&amp;"|"&amp;A4261</f>
        <v>Chris Paul|2017</v>
      </c>
      <c r="AG4261" s="1" t="n">
        <f aca="false">SUMPRODUCT(($A$2:$A$4670=A4261)*($Z$2:$Z$4670&gt;Z4261))+1</f>
        <v>59</v>
      </c>
    </row>
    <row r="4262" customFormat="false" ht="15" hidden="false" customHeight="false" outlineLevel="0" collapsed="false">
      <c r="A4262" s="1" t="n">
        <v>2017</v>
      </c>
      <c r="B4262" s="1" t="s">
        <v>1141</v>
      </c>
      <c r="C4262" s="1" t="s">
        <v>92</v>
      </c>
      <c r="D4262" s="1" t="n">
        <v>21</v>
      </c>
      <c r="E4262" s="1" t="s">
        <v>1048</v>
      </c>
      <c r="F4262" s="1" t="n">
        <v>13</v>
      </c>
      <c r="G4262" s="1" t="n">
        <v>0</v>
      </c>
      <c r="H4262" s="1" t="n">
        <v>107</v>
      </c>
      <c r="I4262" s="1" t="n">
        <v>12</v>
      </c>
      <c r="J4262" s="1" t="n">
        <v>23</v>
      </c>
      <c r="K4262" s="1" t="n">
        <v>0.522</v>
      </c>
      <c r="L4262" s="1" t="n">
        <v>0</v>
      </c>
      <c r="M4262" s="1" t="n">
        <v>5</v>
      </c>
      <c r="N4262" s="1" t="n">
        <v>0</v>
      </c>
      <c r="O4262" s="1" t="n">
        <v>11</v>
      </c>
      <c r="P4262" s="1" t="n">
        <v>15</v>
      </c>
      <c r="Q4262" s="1" t="n">
        <v>0.733</v>
      </c>
      <c r="R4262" s="1" t="n">
        <v>14</v>
      </c>
      <c r="S4262" s="1" t="n">
        <v>15</v>
      </c>
      <c r="T4262" s="1" t="n">
        <v>29</v>
      </c>
      <c r="U4262" s="1" t="n">
        <v>2</v>
      </c>
      <c r="V4262" s="1" t="n">
        <v>3</v>
      </c>
      <c r="W4262" s="1" t="n">
        <v>6</v>
      </c>
      <c r="X4262" s="1" t="n">
        <v>7</v>
      </c>
      <c r="Y4262" s="1" t="n">
        <v>11</v>
      </c>
      <c r="Z4262" s="1" t="n">
        <v>35</v>
      </c>
      <c r="AA4262" s="1" t="n">
        <v>15.1</v>
      </c>
      <c r="AB4262" s="1" t="n">
        <v>0.591</v>
      </c>
      <c r="AC4262" s="1" t="n">
        <v>0.3</v>
      </c>
      <c r="AD4262" s="1" t="n">
        <f aca="false">IF(F4262=0,0,Z4262/F4262)</f>
        <v>2.69230769230769</v>
      </c>
      <c r="AE4262" s="1" t="str">
        <f aca="false">IFERROR(LEFT(C4262,FIND("-",C4262)-1),C4262)</f>
        <v>PF</v>
      </c>
      <c r="AF4262" s="1" t="str">
        <f aca="false">B4262&amp;"|"&amp;A4262</f>
        <v>Christian Wood|2017</v>
      </c>
      <c r="AG4262" s="1" t="n">
        <f aca="false">SUMPRODUCT(($A$2:$A$4670=A4262)*($Z$2:$Z$4670&gt;Z4262))+1</f>
        <v>431</v>
      </c>
    </row>
    <row r="4263" customFormat="false" ht="15" hidden="false" customHeight="false" outlineLevel="0" collapsed="false">
      <c r="A4263" s="1" t="n">
        <v>2017</v>
      </c>
      <c r="B4263" s="1" t="s">
        <v>1058</v>
      </c>
      <c r="C4263" s="1" t="s">
        <v>105</v>
      </c>
      <c r="D4263" s="1" t="n">
        <v>22</v>
      </c>
      <c r="E4263" s="1" t="s">
        <v>103</v>
      </c>
      <c r="F4263" s="1" t="n">
        <v>65</v>
      </c>
      <c r="G4263" s="1" t="n">
        <v>59</v>
      </c>
      <c r="H4263" s="1" t="n">
        <v>1551</v>
      </c>
      <c r="I4263" s="1" t="n">
        <v>362</v>
      </c>
      <c r="J4263" s="1" t="n">
        <v>563</v>
      </c>
      <c r="K4263" s="1" t="n">
        <v>0.643</v>
      </c>
      <c r="L4263" s="1" t="n">
        <v>0</v>
      </c>
      <c r="M4263" s="1" t="n">
        <v>0</v>
      </c>
      <c r="O4263" s="1" t="n">
        <v>94</v>
      </c>
      <c r="P4263" s="1" t="n">
        <v>177</v>
      </c>
      <c r="Q4263" s="1" t="n">
        <v>0.531</v>
      </c>
      <c r="R4263" s="1" t="n">
        <v>178</v>
      </c>
      <c r="S4263" s="1" t="n">
        <v>348</v>
      </c>
      <c r="T4263" s="1" t="n">
        <v>526</v>
      </c>
      <c r="U4263" s="1" t="n">
        <v>64</v>
      </c>
      <c r="V4263" s="1" t="n">
        <v>34</v>
      </c>
      <c r="W4263" s="1" t="n">
        <v>80</v>
      </c>
      <c r="X4263" s="1" t="n">
        <v>87</v>
      </c>
      <c r="Y4263" s="1" t="n">
        <v>179</v>
      </c>
      <c r="Z4263" s="1" t="n">
        <v>818</v>
      </c>
      <c r="AA4263" s="1" t="n">
        <v>21.4</v>
      </c>
      <c r="AB4263" s="1" t="n">
        <v>0.638</v>
      </c>
      <c r="AC4263" s="1" t="n">
        <v>6</v>
      </c>
      <c r="AD4263" s="1" t="n">
        <f aca="false">IF(F4263=0,0,Z4263/F4263)</f>
        <v>12.5846153846154</v>
      </c>
      <c r="AE4263" s="1" t="str">
        <f aca="false">IFERROR(LEFT(C4263,FIND("-",C4263)-1),C4263)</f>
        <v>C</v>
      </c>
      <c r="AF4263" s="1" t="str">
        <f aca="false">B4263&amp;"|"&amp;A4263</f>
        <v>Clint Capela|2017</v>
      </c>
      <c r="AG4263" s="1" t="n">
        <f aca="false">SUMPRODUCT(($A$2:$A$4670=A4263)*($Z$2:$Z$4670&gt;Z4263))+1</f>
        <v>112</v>
      </c>
    </row>
    <row r="4264" customFormat="false" ht="15" hidden="false" customHeight="false" outlineLevel="0" collapsed="false">
      <c r="A4264" s="1" t="n">
        <v>2017</v>
      </c>
      <c r="B4264" s="1" t="s">
        <v>983</v>
      </c>
      <c r="C4264" s="1" t="s">
        <v>92</v>
      </c>
      <c r="D4264" s="1" t="n">
        <v>24</v>
      </c>
      <c r="E4264" s="1" t="s">
        <v>1048</v>
      </c>
      <c r="F4264" s="1" t="n">
        <v>62</v>
      </c>
      <c r="G4264" s="1" t="n">
        <v>58</v>
      </c>
      <c r="H4264" s="1" t="n">
        <v>1725</v>
      </c>
      <c r="I4264" s="1" t="n">
        <v>253</v>
      </c>
      <c r="J4264" s="1" t="n">
        <v>443</v>
      </c>
      <c r="K4264" s="1" t="n">
        <v>0.571</v>
      </c>
      <c r="L4264" s="1" t="n">
        <v>0</v>
      </c>
      <c r="M4264" s="1" t="n">
        <v>1</v>
      </c>
      <c r="N4264" s="1" t="n">
        <v>0</v>
      </c>
      <c r="O4264" s="1" t="n">
        <v>133</v>
      </c>
      <c r="P4264" s="1" t="n">
        <v>196</v>
      </c>
      <c r="Q4264" s="1" t="n">
        <v>0.679</v>
      </c>
      <c r="R4264" s="1" t="n">
        <v>135</v>
      </c>
      <c r="S4264" s="1" t="n">
        <v>270</v>
      </c>
      <c r="T4264" s="1" t="n">
        <v>405</v>
      </c>
      <c r="U4264" s="1" t="n">
        <v>99</v>
      </c>
      <c r="V4264" s="1" t="n">
        <v>62</v>
      </c>
      <c r="W4264" s="1" t="n">
        <v>58</v>
      </c>
      <c r="X4264" s="1" t="n">
        <v>65</v>
      </c>
      <c r="Y4264" s="1" t="n">
        <v>189</v>
      </c>
      <c r="Z4264" s="1" t="n">
        <v>639</v>
      </c>
      <c r="AA4264" s="1" t="n">
        <v>16.7</v>
      </c>
      <c r="AB4264" s="1" t="n">
        <v>0.604</v>
      </c>
      <c r="AC4264" s="1" t="n">
        <v>5.6</v>
      </c>
      <c r="AD4264" s="1" t="n">
        <f aca="false">IF(F4264=0,0,Z4264/F4264)</f>
        <v>10.3064516129032</v>
      </c>
      <c r="AE4264" s="1" t="str">
        <f aca="false">IFERROR(LEFT(C4264,FIND("-",C4264)-1),C4264)</f>
        <v>PF</v>
      </c>
      <c r="AF4264" s="1" t="str">
        <f aca="false">B4264&amp;"|"&amp;A4264</f>
        <v>Cody Zeller|2017</v>
      </c>
      <c r="AG4264" s="1" t="n">
        <f aca="false">SUMPRODUCT(($A$2:$A$4670=A4264)*($Z$2:$Z$4670&gt;Z4264))+1</f>
        <v>155</v>
      </c>
    </row>
    <row r="4265" customFormat="false" ht="15" hidden="false" customHeight="false" outlineLevel="0" collapsed="false">
      <c r="A4265" s="1" t="n">
        <v>2017</v>
      </c>
      <c r="B4265" s="1" t="s">
        <v>746</v>
      </c>
      <c r="C4265" s="1" t="s">
        <v>105</v>
      </c>
      <c r="D4265" s="1" t="n">
        <v>28</v>
      </c>
      <c r="E4265" s="1" t="s">
        <v>120</v>
      </c>
      <c r="F4265" s="1" t="n">
        <v>62</v>
      </c>
      <c r="G4265" s="1" t="n">
        <v>0</v>
      </c>
      <c r="H4265" s="1" t="n">
        <v>531</v>
      </c>
      <c r="I4265" s="1" t="n">
        <v>45</v>
      </c>
      <c r="J4265" s="1" t="n">
        <v>86</v>
      </c>
      <c r="K4265" s="1" t="n">
        <v>0.523</v>
      </c>
      <c r="L4265" s="1" t="n">
        <v>0</v>
      </c>
      <c r="M4265" s="1" t="n">
        <v>0</v>
      </c>
      <c r="O4265" s="1" t="n">
        <v>15</v>
      </c>
      <c r="P4265" s="1" t="n">
        <v>22</v>
      </c>
      <c r="Q4265" s="1" t="n">
        <v>0.682</v>
      </c>
      <c r="R4265" s="1" t="n">
        <v>51</v>
      </c>
      <c r="S4265" s="1" t="n">
        <v>107</v>
      </c>
      <c r="T4265" s="1" t="n">
        <v>158</v>
      </c>
      <c r="U4265" s="1" t="n">
        <v>25</v>
      </c>
      <c r="V4265" s="1" t="n">
        <v>25</v>
      </c>
      <c r="W4265" s="1" t="n">
        <v>23</v>
      </c>
      <c r="X4265" s="1" t="n">
        <v>17</v>
      </c>
      <c r="Y4265" s="1" t="n">
        <v>85</v>
      </c>
      <c r="Z4265" s="1" t="n">
        <v>105</v>
      </c>
      <c r="AA4265" s="1" t="n">
        <v>12.7</v>
      </c>
      <c r="AB4265" s="1" t="n">
        <v>0.549</v>
      </c>
      <c r="AC4265" s="1" t="n">
        <v>1.3</v>
      </c>
      <c r="AD4265" s="1" t="n">
        <f aca="false">IF(F4265=0,0,Z4265/F4265)</f>
        <v>1.69354838709677</v>
      </c>
      <c r="AE4265" s="1" t="str">
        <f aca="false">IFERROR(LEFT(C4265,FIND("-",C4265)-1),C4265)</f>
        <v>C</v>
      </c>
      <c r="AF4265" s="1" t="str">
        <f aca="false">B4265&amp;"|"&amp;A4265</f>
        <v>Cole Aldrich|2017</v>
      </c>
      <c r="AG4265" s="1" t="n">
        <f aca="false">SUMPRODUCT(($A$2:$A$4670=A4265)*($Z$2:$Z$4670&gt;Z4265))+1</f>
        <v>386</v>
      </c>
    </row>
    <row r="4266" customFormat="false" ht="15" hidden="false" customHeight="false" outlineLevel="0" collapsed="false">
      <c r="A4266" s="1" t="n">
        <v>2017</v>
      </c>
      <c r="B4266" s="1" t="s">
        <v>233</v>
      </c>
      <c r="C4266" s="1" t="s">
        <v>123</v>
      </c>
      <c r="D4266" s="1" t="n">
        <v>30</v>
      </c>
      <c r="E4266" s="1" t="s">
        <v>115</v>
      </c>
      <c r="F4266" s="1" t="n">
        <v>82</v>
      </c>
      <c r="G4266" s="1" t="n">
        <v>11</v>
      </c>
      <c r="H4266" s="1" t="n">
        <v>1281</v>
      </c>
      <c r="I4266" s="1" t="n">
        <v>147</v>
      </c>
      <c r="J4266" s="1" t="n">
        <v>348</v>
      </c>
      <c r="K4266" s="1" t="n">
        <v>0.422</v>
      </c>
      <c r="L4266" s="1" t="n">
        <v>27</v>
      </c>
      <c r="M4266" s="1" t="n">
        <v>118</v>
      </c>
      <c r="N4266" s="1" t="n">
        <v>0.229</v>
      </c>
      <c r="O4266" s="1" t="n">
        <v>50</v>
      </c>
      <c r="P4266" s="1" t="n">
        <v>68</v>
      </c>
      <c r="Q4266" s="1" t="n">
        <v>0.735</v>
      </c>
      <c r="R4266" s="1" t="n">
        <v>32</v>
      </c>
      <c r="S4266" s="1" t="n">
        <v>134</v>
      </c>
      <c r="T4266" s="1" t="n">
        <v>166</v>
      </c>
      <c r="U4266" s="1" t="n">
        <v>97</v>
      </c>
      <c r="V4266" s="1" t="n">
        <v>61</v>
      </c>
      <c r="W4266" s="1" t="n">
        <v>19</v>
      </c>
      <c r="X4266" s="1" t="n">
        <v>55</v>
      </c>
      <c r="Y4266" s="1" t="n">
        <v>133</v>
      </c>
      <c r="Z4266" s="1" t="n">
        <v>371</v>
      </c>
      <c r="AA4266" s="1" t="n">
        <v>9.1</v>
      </c>
      <c r="AB4266" s="1" t="n">
        <v>0.491</v>
      </c>
      <c r="AC4266" s="1" t="n">
        <v>1.2</v>
      </c>
      <c r="AD4266" s="1" t="n">
        <f aca="false">IF(F4266=0,0,Z4266/F4266)</f>
        <v>4.52439024390244</v>
      </c>
      <c r="AE4266" s="1" t="str">
        <f aca="false">IFERROR(LEFT(C4266,FIND("-",C4266)-1),C4266)</f>
        <v>SF</v>
      </c>
      <c r="AF4266" s="1" t="str">
        <f aca="false">B4266&amp;"|"&amp;A4266</f>
        <v>Corey Brewer|2017</v>
      </c>
      <c r="AG4266" s="1" t="n">
        <f aca="false">SUMPRODUCT(($A$2:$A$4670=A4266)*($Z$2:$Z$4670&gt;Z4266))+1</f>
        <v>273</v>
      </c>
    </row>
    <row r="4267" customFormat="false" ht="15" hidden="false" customHeight="false" outlineLevel="0" collapsed="false">
      <c r="A4267" s="1" t="n">
        <v>2017</v>
      </c>
      <c r="B4267" s="1" t="s">
        <v>818</v>
      </c>
      <c r="C4267" s="1" t="s">
        <v>128</v>
      </c>
      <c r="D4267" s="1" t="n">
        <v>25</v>
      </c>
      <c r="E4267" s="1" t="s">
        <v>147</v>
      </c>
      <c r="F4267" s="1" t="n">
        <v>80</v>
      </c>
      <c r="G4267" s="1" t="n">
        <v>22</v>
      </c>
      <c r="H4267" s="1" t="n">
        <v>2003</v>
      </c>
      <c r="I4267" s="1" t="n">
        <v>299</v>
      </c>
      <c r="J4267" s="1" t="n">
        <v>661</v>
      </c>
      <c r="K4267" s="1" t="n">
        <v>0.452</v>
      </c>
      <c r="L4267" s="1" t="n">
        <v>48</v>
      </c>
      <c r="M4267" s="1" t="n">
        <v>135</v>
      </c>
      <c r="N4267" s="1" t="n">
        <v>0.356</v>
      </c>
      <c r="O4267" s="1" t="n">
        <v>94</v>
      </c>
      <c r="P4267" s="1" t="n">
        <v>122</v>
      </c>
      <c r="Q4267" s="1" t="n">
        <v>0.77</v>
      </c>
      <c r="R4267" s="1" t="n">
        <v>51</v>
      </c>
      <c r="S4267" s="1" t="n">
        <v>184</v>
      </c>
      <c r="T4267" s="1" t="n">
        <v>235</v>
      </c>
      <c r="U4267" s="1" t="n">
        <v>265</v>
      </c>
      <c r="V4267" s="1" t="n">
        <v>66</v>
      </c>
      <c r="W4267" s="1" t="n">
        <v>13</v>
      </c>
      <c r="X4267" s="1" t="n">
        <v>108</v>
      </c>
      <c r="Y4267" s="1" t="n">
        <v>140</v>
      </c>
      <c r="Z4267" s="1" t="n">
        <v>740</v>
      </c>
      <c r="AA4267" s="1" t="n">
        <v>13.2</v>
      </c>
      <c r="AB4267" s="1" t="n">
        <v>0.518</v>
      </c>
      <c r="AC4267" s="1" t="n">
        <v>3.4</v>
      </c>
      <c r="AD4267" s="1" t="n">
        <f aca="false">IF(F4267=0,0,Z4267/F4267)</f>
        <v>9.25</v>
      </c>
      <c r="AE4267" s="1" t="str">
        <f aca="false">IFERROR(LEFT(C4267,FIND("-",C4267)-1),C4267)</f>
        <v>SG</v>
      </c>
      <c r="AF4267" s="1" t="str">
        <f aca="false">B4267&amp;"|"&amp;A4267</f>
        <v>Cory Joseph|2017</v>
      </c>
      <c r="AG4267" s="1" t="n">
        <f aca="false">SUMPRODUCT(($A$2:$A$4670=A4267)*($Z$2:$Z$4670&gt;Z4267))+1</f>
        <v>135</v>
      </c>
    </row>
    <row r="4268" customFormat="false" ht="15" hidden="false" customHeight="false" outlineLevel="0" collapsed="false">
      <c r="A4268" s="1" t="n">
        <v>2017</v>
      </c>
      <c r="B4268" s="1" t="s">
        <v>606</v>
      </c>
      <c r="C4268" s="1" t="s">
        <v>128</v>
      </c>
      <c r="D4268" s="1" t="n">
        <v>31</v>
      </c>
      <c r="E4268" s="1" t="s">
        <v>256</v>
      </c>
      <c r="F4268" s="1" t="n">
        <v>77</v>
      </c>
      <c r="G4268" s="1" t="n">
        <v>74</v>
      </c>
      <c r="H4268" s="1" t="n">
        <v>2459</v>
      </c>
      <c r="I4268" s="1" t="n">
        <v>321</v>
      </c>
      <c r="J4268" s="1" t="n">
        <v>704</v>
      </c>
      <c r="K4268" s="1" t="n">
        <v>0.456</v>
      </c>
      <c r="L4268" s="1" t="n">
        <v>108</v>
      </c>
      <c r="M4268" s="1" t="n">
        <v>269</v>
      </c>
      <c r="N4268" s="1" t="n">
        <v>0.401</v>
      </c>
      <c r="O4268" s="1" t="n">
        <v>85</v>
      </c>
      <c r="P4268" s="1" t="n">
        <v>98</v>
      </c>
      <c r="Q4268" s="1" t="n">
        <v>0.867</v>
      </c>
      <c r="R4268" s="1" t="n">
        <v>53</v>
      </c>
      <c r="S4268" s="1" t="n">
        <v>207</v>
      </c>
      <c r="T4268" s="1" t="n">
        <v>260</v>
      </c>
      <c r="U4268" s="1" t="n">
        <v>179</v>
      </c>
      <c r="V4268" s="1" t="n">
        <v>81</v>
      </c>
      <c r="W4268" s="1" t="n">
        <v>23</v>
      </c>
      <c r="X4268" s="1" t="n">
        <v>69</v>
      </c>
      <c r="Y4268" s="1" t="n">
        <v>141</v>
      </c>
      <c r="Z4268" s="1" t="n">
        <v>835</v>
      </c>
      <c r="AA4268" s="1" t="n">
        <v>12.1</v>
      </c>
      <c r="AB4268" s="1" t="n">
        <v>0.559</v>
      </c>
      <c r="AC4268" s="1" t="n">
        <v>4.2</v>
      </c>
      <c r="AD4268" s="1" t="n">
        <f aca="false">IF(F4268=0,0,Z4268/F4268)</f>
        <v>10.8441558441558</v>
      </c>
      <c r="AE4268" s="1" t="str">
        <f aca="false">IFERROR(LEFT(C4268,FIND("-",C4268)-1),C4268)</f>
        <v>SG</v>
      </c>
      <c r="AF4268" s="1" t="str">
        <f aca="false">B4268&amp;"|"&amp;A4268</f>
        <v>Courtney Lee|2017</v>
      </c>
      <c r="AG4268" s="1" t="n">
        <f aca="false">SUMPRODUCT(($A$2:$A$4670=A4268)*($Z$2:$Z$4670&gt;Z4268))+1</f>
        <v>108</v>
      </c>
    </row>
    <row r="4269" customFormat="false" ht="15" hidden="false" customHeight="false" outlineLevel="0" collapsed="false">
      <c r="A4269" s="1" t="n">
        <v>2017</v>
      </c>
      <c r="B4269" s="1" t="s">
        <v>1144</v>
      </c>
      <c r="C4269" s="1" t="s">
        <v>105</v>
      </c>
      <c r="D4269" s="1" t="n">
        <v>24</v>
      </c>
      <c r="E4269" s="1" t="s">
        <v>106</v>
      </c>
      <c r="F4269" s="1" t="n">
        <v>66</v>
      </c>
      <c r="G4269" s="1" t="n">
        <v>0</v>
      </c>
      <c r="H4269" s="1" t="n">
        <v>1040</v>
      </c>
      <c r="I4269" s="1" t="n">
        <v>128</v>
      </c>
      <c r="J4269" s="1" t="n">
        <v>222</v>
      </c>
      <c r="K4269" s="1" t="n">
        <v>0.577</v>
      </c>
      <c r="L4269" s="1" t="n">
        <v>0</v>
      </c>
      <c r="M4269" s="1" t="n">
        <v>0</v>
      </c>
      <c r="O4269" s="1" t="n">
        <v>60</v>
      </c>
      <c r="P4269" s="1" t="n">
        <v>93</v>
      </c>
      <c r="Q4269" s="1" t="n">
        <v>0.645</v>
      </c>
      <c r="R4269" s="1" t="n">
        <v>124</v>
      </c>
      <c r="S4269" s="1" t="n">
        <v>187</v>
      </c>
      <c r="T4269" s="1" t="n">
        <v>311</v>
      </c>
      <c r="U4269" s="1" t="n">
        <v>40</v>
      </c>
      <c r="V4269" s="1" t="n">
        <v>25</v>
      </c>
      <c r="W4269" s="1" t="n">
        <v>16</v>
      </c>
      <c r="X4269" s="1" t="n">
        <v>33</v>
      </c>
      <c r="Y4269" s="1" t="n">
        <v>110</v>
      </c>
      <c r="Z4269" s="1" t="n">
        <v>316</v>
      </c>
      <c r="AA4269" s="1" t="n">
        <v>15.2</v>
      </c>
      <c r="AB4269" s="1" t="n">
        <v>0.601</v>
      </c>
      <c r="AC4269" s="1" t="n">
        <v>3.4</v>
      </c>
      <c r="AD4269" s="1" t="n">
        <f aca="false">IF(F4269=0,0,Z4269/F4269)</f>
        <v>4.78787878787879</v>
      </c>
      <c r="AE4269" s="1" t="str">
        <f aca="false">IFERROR(LEFT(C4269,FIND("-",C4269)-1),C4269)</f>
        <v>C</v>
      </c>
      <c r="AF4269" s="1" t="str">
        <f aca="false">B4269&amp;"|"&amp;A4269</f>
        <v>Cristiano Felicio|2017</v>
      </c>
      <c r="AG4269" s="1" t="n">
        <f aca="false">SUMPRODUCT(($A$2:$A$4670=A4269)*($Z$2:$Z$4670&gt;Z4269))+1</f>
        <v>289</v>
      </c>
    </row>
    <row r="4270" customFormat="false" ht="15" hidden="false" customHeight="false" outlineLevel="0" collapsed="false">
      <c r="A4270" s="1" t="n">
        <v>2017</v>
      </c>
      <c r="B4270" s="1" t="s">
        <v>1145</v>
      </c>
      <c r="C4270" s="1" t="s">
        <v>102</v>
      </c>
      <c r="D4270" s="1" t="n">
        <v>20</v>
      </c>
      <c r="E4270" s="1" t="s">
        <v>154</v>
      </c>
      <c r="F4270" s="1" t="n">
        <v>63</v>
      </c>
      <c r="G4270" s="1" t="n">
        <v>60</v>
      </c>
      <c r="H4270" s="1" t="n">
        <v>1811</v>
      </c>
      <c r="I4270" s="1" t="n">
        <v>351</v>
      </c>
      <c r="J4270" s="1" t="n">
        <v>867</v>
      </c>
      <c r="K4270" s="1" t="n">
        <v>0.405</v>
      </c>
      <c r="L4270" s="1" t="n">
        <v>135</v>
      </c>
      <c r="M4270" s="1" t="n">
        <v>384</v>
      </c>
      <c r="N4270" s="1" t="n">
        <v>0.352</v>
      </c>
      <c r="O4270" s="1" t="n">
        <v>147</v>
      </c>
      <c r="P4270" s="1" t="n">
        <v>188</v>
      </c>
      <c r="Q4270" s="1" t="n">
        <v>0.782</v>
      </c>
      <c r="R4270" s="1" t="n">
        <v>31</v>
      </c>
      <c r="S4270" s="1" t="n">
        <v>191</v>
      </c>
      <c r="T4270" s="1" t="n">
        <v>222</v>
      </c>
      <c r="U4270" s="1" t="n">
        <v>303</v>
      </c>
      <c r="V4270" s="1" t="n">
        <v>87</v>
      </c>
      <c r="W4270" s="1" t="n">
        <v>16</v>
      </c>
      <c r="X4270" s="1" t="n">
        <v>176</v>
      </c>
      <c r="Y4270" s="1" t="n">
        <v>130</v>
      </c>
      <c r="Z4270" s="1" t="n">
        <v>984</v>
      </c>
      <c r="AA4270" s="1" t="n">
        <v>15.3</v>
      </c>
      <c r="AB4270" s="1" t="n">
        <v>0.518</v>
      </c>
      <c r="AC4270" s="1" t="n">
        <v>1.3</v>
      </c>
      <c r="AD4270" s="1" t="n">
        <f aca="false">IF(F4270=0,0,Z4270/F4270)</f>
        <v>15.6190476190476</v>
      </c>
      <c r="AE4270" s="1" t="str">
        <f aca="false">IFERROR(LEFT(C4270,FIND("-",C4270)-1),C4270)</f>
        <v>PG</v>
      </c>
      <c r="AF4270" s="1" t="str">
        <f aca="false">B4270&amp;"|"&amp;A4270</f>
        <v>D'Angelo Russell|2017</v>
      </c>
      <c r="AG4270" s="1" t="n">
        <f aca="false">SUMPRODUCT(($A$2:$A$4670=A4270)*($Z$2:$Z$4670&gt;Z4270))+1</f>
        <v>80</v>
      </c>
    </row>
    <row r="4271" customFormat="false" ht="15" hidden="false" customHeight="false" outlineLevel="0" collapsed="false">
      <c r="A4271" s="1" t="n">
        <v>2017</v>
      </c>
      <c r="B4271" s="1" t="s">
        <v>607</v>
      </c>
      <c r="C4271" s="1" t="s">
        <v>102</v>
      </c>
      <c r="D4271" s="1" t="n">
        <v>29</v>
      </c>
      <c r="E4271" s="1" t="s">
        <v>112</v>
      </c>
      <c r="F4271" s="1" t="n">
        <v>78</v>
      </c>
      <c r="G4271" s="1" t="n">
        <v>20</v>
      </c>
      <c r="H4271" s="1" t="n">
        <v>1538</v>
      </c>
      <c r="I4271" s="1" t="n">
        <v>195</v>
      </c>
      <c r="J4271" s="1" t="n">
        <v>517</v>
      </c>
      <c r="K4271" s="1" t="n">
        <v>0.377</v>
      </c>
      <c r="L4271" s="1" t="n">
        <v>95</v>
      </c>
      <c r="M4271" s="1" t="n">
        <v>274</v>
      </c>
      <c r="N4271" s="1" t="n">
        <v>0.347</v>
      </c>
      <c r="O4271" s="1" t="n">
        <v>131</v>
      </c>
      <c r="P4271" s="1" t="n">
        <v>161</v>
      </c>
      <c r="Q4271" s="1" t="n">
        <v>0.814</v>
      </c>
      <c r="R4271" s="1" t="n">
        <v>15</v>
      </c>
      <c r="S4271" s="1" t="n">
        <v>102</v>
      </c>
      <c r="T4271" s="1" t="n">
        <v>117</v>
      </c>
      <c r="U4271" s="1" t="n">
        <v>209</v>
      </c>
      <c r="V4271" s="1" t="n">
        <v>31</v>
      </c>
      <c r="W4271" s="1" t="n">
        <v>1</v>
      </c>
      <c r="X4271" s="1" t="n">
        <v>90</v>
      </c>
      <c r="Y4271" s="1" t="n">
        <v>101</v>
      </c>
      <c r="Z4271" s="1" t="n">
        <v>616</v>
      </c>
      <c r="AA4271" s="1" t="n">
        <v>11</v>
      </c>
      <c r="AB4271" s="1" t="n">
        <v>0.524</v>
      </c>
      <c r="AC4271" s="1" t="n">
        <v>1.2</v>
      </c>
      <c r="AD4271" s="1" t="n">
        <f aca="false">IF(F4271=0,0,Z4271/F4271)</f>
        <v>7.8974358974359</v>
      </c>
      <c r="AE4271" s="1" t="str">
        <f aca="false">IFERROR(LEFT(C4271,FIND("-",C4271)-1),C4271)</f>
        <v>PG</v>
      </c>
      <c r="AF4271" s="1" t="str">
        <f aca="false">B4271&amp;"|"&amp;A4271</f>
        <v>D.J. Augustin|2017</v>
      </c>
      <c r="AG4271" s="1" t="n">
        <f aca="false">SUMPRODUCT(($A$2:$A$4670=A4271)*($Z$2:$Z$4670&gt;Z4271))+1</f>
        <v>165</v>
      </c>
    </row>
    <row r="4272" customFormat="false" ht="15" hidden="false" customHeight="false" outlineLevel="0" collapsed="false">
      <c r="A4272" s="1" t="n">
        <v>2017</v>
      </c>
      <c r="B4272" s="1" t="s">
        <v>240</v>
      </c>
      <c r="C4272" s="1" t="s">
        <v>123</v>
      </c>
      <c r="D4272" s="1" t="n">
        <v>36</v>
      </c>
      <c r="E4272" s="1" t="s">
        <v>135</v>
      </c>
      <c r="F4272" s="1" t="n">
        <v>1</v>
      </c>
      <c r="G4272" s="1" t="n">
        <v>0</v>
      </c>
      <c r="H4272" s="1" t="n">
        <v>12</v>
      </c>
      <c r="I4272" s="1" t="n">
        <v>3</v>
      </c>
      <c r="J4272" s="1" t="n">
        <v>8</v>
      </c>
      <c r="K4272" s="1" t="n">
        <v>0.375</v>
      </c>
      <c r="L4272" s="1" t="n">
        <v>0</v>
      </c>
      <c r="M4272" s="1" t="n">
        <v>2</v>
      </c>
      <c r="N4272" s="1" t="n">
        <v>0</v>
      </c>
      <c r="O4272" s="1" t="n">
        <v>3</v>
      </c>
      <c r="P4272" s="1" t="n">
        <v>4</v>
      </c>
      <c r="Q4272" s="1" t="n">
        <v>0.75</v>
      </c>
      <c r="R4272" s="1" t="n">
        <v>1</v>
      </c>
      <c r="S4272" s="1" t="n">
        <v>1</v>
      </c>
      <c r="T4272" s="1" t="n">
        <v>2</v>
      </c>
      <c r="U4272" s="1" t="n">
        <v>1</v>
      </c>
      <c r="V4272" s="1" t="n">
        <v>0</v>
      </c>
      <c r="W4272" s="1" t="n">
        <v>0</v>
      </c>
      <c r="X4272" s="1" t="n">
        <v>1</v>
      </c>
      <c r="Y4272" s="1" t="n">
        <v>1</v>
      </c>
      <c r="Z4272" s="1" t="n">
        <v>9</v>
      </c>
      <c r="AA4272" s="1" t="n">
        <v>14.7</v>
      </c>
      <c r="AB4272" s="1" t="n">
        <v>0.461</v>
      </c>
      <c r="AC4272" s="1" t="n">
        <v>0</v>
      </c>
      <c r="AD4272" s="1" t="n">
        <f aca="false">IF(F4272=0,0,Z4272/F4272)</f>
        <v>9</v>
      </c>
      <c r="AE4272" s="1" t="str">
        <f aca="false">IFERROR(LEFT(C4272,FIND("-",C4272)-1),C4272)</f>
        <v>SF</v>
      </c>
      <c r="AF4272" s="1" t="str">
        <f aca="false">B4272&amp;"|"&amp;A4272</f>
        <v>Dahntay Jones|2017</v>
      </c>
      <c r="AG4272" s="1" t="n">
        <f aca="false">SUMPRODUCT(($A$2:$A$4670=A4272)*($Z$2:$Z$4670&gt;Z4272))+1</f>
        <v>464</v>
      </c>
    </row>
    <row r="4273" customFormat="false" ht="15" hidden="false" customHeight="false" outlineLevel="0" collapsed="false">
      <c r="A4273" s="1" t="n">
        <v>2017</v>
      </c>
      <c r="B4273" s="1" t="s">
        <v>1215</v>
      </c>
      <c r="C4273" s="1" t="s">
        <v>105</v>
      </c>
      <c r="D4273" s="1" t="n">
        <v>21</v>
      </c>
      <c r="E4273" s="1" t="s">
        <v>117</v>
      </c>
      <c r="F4273" s="1" t="n">
        <v>10</v>
      </c>
      <c r="G4273" s="1" t="n">
        <v>0</v>
      </c>
      <c r="H4273" s="1" t="n">
        <v>85</v>
      </c>
      <c r="I4273" s="1" t="n">
        <v>8</v>
      </c>
      <c r="J4273" s="1" t="n">
        <v>16</v>
      </c>
      <c r="K4273" s="1" t="n">
        <v>0.5</v>
      </c>
      <c r="L4273" s="1" t="n">
        <v>0</v>
      </c>
      <c r="M4273" s="1" t="n">
        <v>0</v>
      </c>
      <c r="O4273" s="1" t="n">
        <v>3</v>
      </c>
      <c r="P4273" s="1" t="n">
        <v>10</v>
      </c>
      <c r="Q4273" s="1" t="n">
        <v>0.3</v>
      </c>
      <c r="R4273" s="1" t="n">
        <v>9</v>
      </c>
      <c r="S4273" s="1" t="n">
        <v>14</v>
      </c>
      <c r="T4273" s="1" t="n">
        <v>23</v>
      </c>
      <c r="U4273" s="1" t="n">
        <v>0</v>
      </c>
      <c r="V4273" s="1" t="n">
        <v>1</v>
      </c>
      <c r="W4273" s="1" t="n">
        <v>4</v>
      </c>
      <c r="X4273" s="1" t="n">
        <v>6</v>
      </c>
      <c r="Y4273" s="1" t="n">
        <v>15</v>
      </c>
      <c r="Z4273" s="1" t="n">
        <v>19</v>
      </c>
      <c r="AA4273" s="1" t="n">
        <v>5.3</v>
      </c>
      <c r="AB4273" s="1" t="n">
        <v>0.466</v>
      </c>
      <c r="AC4273" s="1" t="n">
        <v>0</v>
      </c>
      <c r="AD4273" s="1" t="n">
        <f aca="false">IF(F4273=0,0,Z4273/F4273)</f>
        <v>1.9</v>
      </c>
      <c r="AE4273" s="1" t="str">
        <f aca="false">IFERROR(LEFT(C4273,FIND("-",C4273)-1),C4273)</f>
        <v>C</v>
      </c>
      <c r="AF4273" s="1" t="str">
        <f aca="false">B4273&amp;"|"&amp;A4273</f>
        <v>Damian Jones|2017</v>
      </c>
      <c r="AG4273" s="1" t="n">
        <f aca="false">SUMPRODUCT(($A$2:$A$4670=A4273)*($Z$2:$Z$4670&gt;Z4273))+1</f>
        <v>449</v>
      </c>
    </row>
    <row r="4274" customFormat="false" ht="15" hidden="false" customHeight="false" outlineLevel="0" collapsed="false">
      <c r="A4274" s="1" t="n">
        <v>2017</v>
      </c>
      <c r="B4274" s="1" t="s">
        <v>903</v>
      </c>
      <c r="C4274" s="1" t="s">
        <v>102</v>
      </c>
      <c r="D4274" s="1" t="n">
        <v>26</v>
      </c>
      <c r="E4274" s="1" t="s">
        <v>191</v>
      </c>
      <c r="F4274" s="1" t="n">
        <v>75</v>
      </c>
      <c r="G4274" s="1" t="n">
        <v>75</v>
      </c>
      <c r="H4274" s="1" t="n">
        <v>2694</v>
      </c>
      <c r="I4274" s="1" t="n">
        <v>661</v>
      </c>
      <c r="J4274" s="1" t="n">
        <v>1488</v>
      </c>
      <c r="K4274" s="1" t="n">
        <v>0.444</v>
      </c>
      <c r="L4274" s="1" t="n">
        <v>214</v>
      </c>
      <c r="M4274" s="1" t="n">
        <v>578</v>
      </c>
      <c r="N4274" s="1" t="n">
        <v>0.37</v>
      </c>
      <c r="O4274" s="1" t="n">
        <v>488</v>
      </c>
      <c r="P4274" s="1" t="n">
        <v>545</v>
      </c>
      <c r="Q4274" s="1" t="n">
        <v>0.895</v>
      </c>
      <c r="R4274" s="1" t="n">
        <v>46</v>
      </c>
      <c r="S4274" s="1" t="n">
        <v>322</v>
      </c>
      <c r="T4274" s="1" t="n">
        <v>368</v>
      </c>
      <c r="U4274" s="1" t="n">
        <v>439</v>
      </c>
      <c r="V4274" s="1" t="n">
        <v>68</v>
      </c>
      <c r="W4274" s="1" t="n">
        <v>20</v>
      </c>
      <c r="X4274" s="1" t="n">
        <v>197</v>
      </c>
      <c r="Y4274" s="1" t="n">
        <v>152</v>
      </c>
      <c r="Z4274" s="1" t="n">
        <v>2024</v>
      </c>
      <c r="AA4274" s="1" t="n">
        <v>24.1</v>
      </c>
      <c r="AB4274" s="1" t="n">
        <v>0.586</v>
      </c>
      <c r="AC4274" s="1" t="n">
        <v>10.3</v>
      </c>
      <c r="AD4274" s="1" t="n">
        <f aca="false">IF(F4274=0,0,Z4274/F4274)</f>
        <v>26.9866666666667</v>
      </c>
      <c r="AE4274" s="1" t="str">
        <f aca="false">IFERROR(LEFT(C4274,FIND("-",C4274)-1),C4274)</f>
        <v>PG</v>
      </c>
      <c r="AF4274" s="1" t="str">
        <f aca="false">B4274&amp;"|"&amp;A4274</f>
        <v>Damian Lillard|2017</v>
      </c>
      <c r="AG4274" s="1" t="n">
        <f aca="false">SUMPRODUCT(($A$2:$A$4670=A4274)*($Z$2:$Z$4670&gt;Z4274))+1</f>
        <v>6</v>
      </c>
    </row>
    <row r="4275" customFormat="false" ht="15" hidden="false" customHeight="false" outlineLevel="0" collapsed="false">
      <c r="A4275" s="1" t="n">
        <v>2017</v>
      </c>
      <c r="B4275" s="1" t="s">
        <v>1060</v>
      </c>
      <c r="C4275" s="1" t="s">
        <v>123</v>
      </c>
      <c r="D4275" s="1" t="n">
        <v>30</v>
      </c>
      <c r="E4275" s="1" t="s">
        <v>112</v>
      </c>
      <c r="F4275" s="1" t="n">
        <v>45</v>
      </c>
      <c r="G4275" s="1" t="n">
        <v>0</v>
      </c>
      <c r="H4275" s="1" t="n">
        <v>314</v>
      </c>
      <c r="I4275" s="1" t="n">
        <v>31</v>
      </c>
      <c r="J4275" s="1" t="n">
        <v>88</v>
      </c>
      <c r="K4275" s="1" t="n">
        <v>0.352</v>
      </c>
      <c r="L4275" s="1" t="n">
        <v>20</v>
      </c>
      <c r="M4275" s="1" t="n">
        <v>64</v>
      </c>
      <c r="N4275" s="1" t="n">
        <v>0.313</v>
      </c>
      <c r="O4275" s="1" t="n">
        <v>0</v>
      </c>
      <c r="P4275" s="1" t="n">
        <v>0</v>
      </c>
      <c r="R4275" s="1" t="n">
        <v>5</v>
      </c>
      <c r="S4275" s="1" t="n">
        <v>20</v>
      </c>
      <c r="T4275" s="1" t="n">
        <v>25</v>
      </c>
      <c r="U4275" s="1" t="n">
        <v>20</v>
      </c>
      <c r="V4275" s="1" t="n">
        <v>12</v>
      </c>
      <c r="W4275" s="1" t="n">
        <v>1</v>
      </c>
      <c r="X4275" s="1" t="n">
        <v>9</v>
      </c>
      <c r="Y4275" s="1" t="n">
        <v>31</v>
      </c>
      <c r="Z4275" s="1" t="n">
        <v>82</v>
      </c>
      <c r="AA4275" s="1" t="n">
        <v>6.3</v>
      </c>
      <c r="AB4275" s="1" t="n">
        <v>0.466</v>
      </c>
      <c r="AC4275" s="1" t="n">
        <v>0.1</v>
      </c>
      <c r="AD4275" s="1" t="n">
        <f aca="false">IF(F4275=0,0,Z4275/F4275)</f>
        <v>1.82222222222222</v>
      </c>
      <c r="AE4275" s="1" t="str">
        <f aca="false">IFERROR(LEFT(C4275,FIND("-",C4275)-1),C4275)</f>
        <v>SF</v>
      </c>
      <c r="AF4275" s="1" t="str">
        <f aca="false">B4275&amp;"|"&amp;A4275</f>
        <v>Damjan Rudez|2017</v>
      </c>
      <c r="AG4275" s="1" t="n">
        <f aca="false">SUMPRODUCT(($A$2:$A$4670=A4275)*($Z$2:$Z$4670&gt;Z4275))+1</f>
        <v>400</v>
      </c>
    </row>
    <row r="4276" customFormat="false" ht="15" hidden="false" customHeight="false" outlineLevel="0" collapsed="false">
      <c r="A4276" s="1" t="n">
        <v>2017</v>
      </c>
      <c r="B4276" s="1" t="s">
        <v>1216</v>
      </c>
      <c r="C4276" s="1" t="s">
        <v>105</v>
      </c>
      <c r="D4276" s="1" t="n">
        <v>23</v>
      </c>
      <c r="E4276" s="1" t="s">
        <v>137</v>
      </c>
      <c r="F4276" s="1" t="n">
        <v>19</v>
      </c>
      <c r="G4276" s="1" t="n">
        <v>0</v>
      </c>
      <c r="H4276" s="1" t="n">
        <v>75</v>
      </c>
      <c r="I4276" s="1" t="n">
        <v>12</v>
      </c>
      <c r="J4276" s="1" t="n">
        <v>27</v>
      </c>
      <c r="K4276" s="1" t="n">
        <v>0.444</v>
      </c>
      <c r="L4276" s="1" t="n">
        <v>0</v>
      </c>
      <c r="M4276" s="1" t="n">
        <v>0</v>
      </c>
      <c r="O4276" s="1" t="n">
        <v>0</v>
      </c>
      <c r="P4276" s="1" t="n">
        <v>2</v>
      </c>
      <c r="Q4276" s="1" t="n">
        <v>0</v>
      </c>
      <c r="R4276" s="1" t="n">
        <v>5</v>
      </c>
      <c r="S4276" s="1" t="n">
        <v>17</v>
      </c>
      <c r="T4276" s="1" t="n">
        <v>22</v>
      </c>
      <c r="U4276" s="1" t="n">
        <v>3</v>
      </c>
      <c r="V4276" s="1" t="n">
        <v>2</v>
      </c>
      <c r="W4276" s="1" t="n">
        <v>0</v>
      </c>
      <c r="X4276" s="1" t="n">
        <v>3</v>
      </c>
      <c r="Y4276" s="1" t="n">
        <v>17</v>
      </c>
      <c r="Z4276" s="1" t="n">
        <v>24</v>
      </c>
      <c r="AA4276" s="1" t="n">
        <v>6.6</v>
      </c>
      <c r="AB4276" s="1" t="n">
        <v>0.43</v>
      </c>
      <c r="AC4276" s="1" t="n">
        <v>0</v>
      </c>
      <c r="AD4276" s="1" t="n">
        <f aca="false">IF(F4276=0,0,Z4276/F4276)</f>
        <v>1.26315789473684</v>
      </c>
      <c r="AE4276" s="1" t="str">
        <f aca="false">IFERROR(LEFT(C4276,FIND("-",C4276)-1),C4276)</f>
        <v>C</v>
      </c>
      <c r="AF4276" s="1" t="str">
        <f aca="false">B4276&amp;"|"&amp;A4276</f>
        <v>Daniel Ochefu|2017</v>
      </c>
      <c r="AG4276" s="1" t="n">
        <f aca="false">SUMPRODUCT(($A$2:$A$4670=A4276)*($Z$2:$Z$4670&gt;Z4276))+1</f>
        <v>442</v>
      </c>
    </row>
    <row r="4277" customFormat="false" ht="15" hidden="false" customHeight="false" outlineLevel="0" collapsed="false">
      <c r="A4277" s="1" t="n">
        <v>2017</v>
      </c>
      <c r="B4277" s="1" t="s">
        <v>610</v>
      </c>
      <c r="C4277" s="1" t="s">
        <v>123</v>
      </c>
      <c r="D4277" s="1" t="n">
        <v>28</v>
      </c>
      <c r="E4277" s="1" t="s">
        <v>129</v>
      </c>
      <c r="F4277" s="1" t="n">
        <v>63</v>
      </c>
      <c r="G4277" s="1" t="n">
        <v>63</v>
      </c>
      <c r="H4277" s="1" t="n">
        <v>2134</v>
      </c>
      <c r="I4277" s="1" t="n">
        <v>335</v>
      </c>
      <c r="J4277" s="1" t="n">
        <v>750</v>
      </c>
      <c r="K4277" s="1" t="n">
        <v>0.447</v>
      </c>
      <c r="L4277" s="1" t="n">
        <v>126</v>
      </c>
      <c r="M4277" s="1" t="n">
        <v>324</v>
      </c>
      <c r="N4277" s="1" t="n">
        <v>0.389</v>
      </c>
      <c r="O4277" s="1" t="n">
        <v>349</v>
      </c>
      <c r="P4277" s="1" t="n">
        <v>387</v>
      </c>
      <c r="Q4277" s="1" t="n">
        <v>0.902</v>
      </c>
      <c r="R4277" s="1" t="n">
        <v>39</v>
      </c>
      <c r="S4277" s="1" t="n">
        <v>287</v>
      </c>
      <c r="T4277" s="1" t="n">
        <v>326</v>
      </c>
      <c r="U4277" s="1" t="n">
        <v>135</v>
      </c>
      <c r="V4277" s="1" t="n">
        <v>40</v>
      </c>
      <c r="W4277" s="1" t="n">
        <v>15</v>
      </c>
      <c r="X4277" s="1" t="n">
        <v>81</v>
      </c>
      <c r="Y4277" s="1" t="n">
        <v>93</v>
      </c>
      <c r="Z4277" s="1" t="n">
        <v>1145</v>
      </c>
      <c r="AA4277" s="1" t="n">
        <v>17.4</v>
      </c>
      <c r="AB4277" s="1" t="n">
        <v>0.622</v>
      </c>
      <c r="AC4277" s="1" t="n">
        <v>6.9</v>
      </c>
      <c r="AD4277" s="1" t="n">
        <f aca="false">IF(F4277=0,0,Z4277/F4277)</f>
        <v>18.1746031746032</v>
      </c>
      <c r="AE4277" s="1" t="str">
        <f aca="false">IFERROR(LEFT(C4277,FIND("-",C4277)-1),C4277)</f>
        <v>SF</v>
      </c>
      <c r="AF4277" s="1" t="str">
        <f aca="false">B4277&amp;"|"&amp;A4277</f>
        <v>Danilo Gallinari|2017</v>
      </c>
      <c r="AG4277" s="1" t="n">
        <f aca="false">SUMPRODUCT(($A$2:$A$4670=A4277)*($Z$2:$Z$4670&gt;Z4277))+1</f>
        <v>51</v>
      </c>
    </row>
    <row r="4278" customFormat="false" ht="15" hidden="false" customHeight="false" outlineLevel="0" collapsed="false">
      <c r="A4278" s="1" t="n">
        <v>2017</v>
      </c>
      <c r="B4278" s="1" t="s">
        <v>686</v>
      </c>
      <c r="C4278" s="1" t="s">
        <v>128</v>
      </c>
      <c r="D4278" s="1" t="n">
        <v>29</v>
      </c>
      <c r="E4278" s="1" t="s">
        <v>194</v>
      </c>
      <c r="F4278" s="1" t="n">
        <v>68</v>
      </c>
      <c r="G4278" s="1" t="n">
        <v>68</v>
      </c>
      <c r="H4278" s="1" t="n">
        <v>1807</v>
      </c>
      <c r="I4278" s="1" t="n">
        <v>176</v>
      </c>
      <c r="J4278" s="1" t="n">
        <v>449</v>
      </c>
      <c r="K4278" s="1" t="n">
        <v>0.392</v>
      </c>
      <c r="L4278" s="1" t="n">
        <v>118</v>
      </c>
      <c r="M4278" s="1" t="n">
        <v>311</v>
      </c>
      <c r="N4278" s="1" t="n">
        <v>0.379</v>
      </c>
      <c r="O4278" s="1" t="n">
        <v>27</v>
      </c>
      <c r="P4278" s="1" t="n">
        <v>32</v>
      </c>
      <c r="Q4278" s="1" t="n">
        <v>0.844</v>
      </c>
      <c r="R4278" s="1" t="n">
        <v>31</v>
      </c>
      <c r="S4278" s="1" t="n">
        <v>193</v>
      </c>
      <c r="T4278" s="1" t="n">
        <v>224</v>
      </c>
      <c r="U4278" s="1" t="n">
        <v>124</v>
      </c>
      <c r="V4278" s="1" t="n">
        <v>71</v>
      </c>
      <c r="W4278" s="1" t="n">
        <v>58</v>
      </c>
      <c r="X4278" s="1" t="n">
        <v>76</v>
      </c>
      <c r="Y4278" s="1" t="n">
        <v>120</v>
      </c>
      <c r="Z4278" s="1" t="n">
        <v>497</v>
      </c>
      <c r="AA4278" s="1" t="n">
        <v>10.2</v>
      </c>
      <c r="AB4278" s="1" t="n">
        <v>0.537</v>
      </c>
      <c r="AC4278" s="1" t="n">
        <v>3.4</v>
      </c>
      <c r="AD4278" s="1" t="n">
        <f aca="false">IF(F4278=0,0,Z4278/F4278)</f>
        <v>7.30882352941176</v>
      </c>
      <c r="AE4278" s="1" t="str">
        <f aca="false">IFERROR(LEFT(C4278,FIND("-",C4278)-1),C4278)</f>
        <v>SG</v>
      </c>
      <c r="AF4278" s="1" t="str">
        <f aca="false">B4278&amp;"|"&amp;A4278</f>
        <v>Danny Green|2017</v>
      </c>
      <c r="AG4278" s="1" t="n">
        <f aca="false">SUMPRODUCT(($A$2:$A$4670=A4278)*($Z$2:$Z$4670&gt;Z4278))+1</f>
        <v>214</v>
      </c>
    </row>
    <row r="4279" customFormat="false" ht="15" hidden="false" customHeight="false" outlineLevel="0" collapsed="false">
      <c r="A4279" s="1" t="n">
        <v>2017</v>
      </c>
      <c r="B4279" s="1" t="s">
        <v>687</v>
      </c>
      <c r="C4279" s="1" t="s">
        <v>123</v>
      </c>
      <c r="D4279" s="1" t="n">
        <v>29</v>
      </c>
      <c r="E4279" s="1" t="s">
        <v>969</v>
      </c>
      <c r="F4279" s="1" t="n">
        <v>66</v>
      </c>
      <c r="G4279" s="1" t="n">
        <v>35</v>
      </c>
      <c r="H4279" s="1" t="n">
        <v>1649</v>
      </c>
      <c r="I4279" s="1" t="n">
        <v>174</v>
      </c>
      <c r="J4279" s="1" t="n">
        <v>359</v>
      </c>
      <c r="K4279" s="1" t="n">
        <v>0.485</v>
      </c>
      <c r="L4279" s="1" t="n">
        <v>71</v>
      </c>
      <c r="M4279" s="1" t="n">
        <v>181</v>
      </c>
      <c r="N4279" s="1" t="n">
        <v>0.392</v>
      </c>
      <c r="O4279" s="1" t="n">
        <v>16</v>
      </c>
      <c r="P4279" s="1" t="n">
        <v>27</v>
      </c>
      <c r="Q4279" s="1" t="n">
        <v>0.593</v>
      </c>
      <c r="R4279" s="1" t="n">
        <v>56</v>
      </c>
      <c r="S4279" s="1" t="n">
        <v>221</v>
      </c>
      <c r="T4279" s="1" t="n">
        <v>277</v>
      </c>
      <c r="U4279" s="1" t="n">
        <v>36</v>
      </c>
      <c r="V4279" s="1" t="n">
        <v>39</v>
      </c>
      <c r="W4279" s="1" t="n">
        <v>28</v>
      </c>
      <c r="X4279" s="1" t="n">
        <v>28</v>
      </c>
      <c r="Y4279" s="1" t="n">
        <v>100</v>
      </c>
      <c r="Z4279" s="1" t="n">
        <v>435</v>
      </c>
      <c r="AA4279" s="1" t="n">
        <v>10.2</v>
      </c>
      <c r="AB4279" s="1" t="n">
        <v>0.586</v>
      </c>
      <c r="AC4279" s="1" t="n">
        <v>3</v>
      </c>
      <c r="AD4279" s="1" t="n">
        <f aca="false">IF(F4279=0,0,Z4279/F4279)</f>
        <v>6.59090909090909</v>
      </c>
      <c r="AE4279" s="1" t="str">
        <f aca="false">IFERROR(LEFT(C4279,FIND("-",C4279)-1),C4279)</f>
        <v>SF</v>
      </c>
      <c r="AF4279" s="1" t="str">
        <f aca="false">B4279&amp;"|"&amp;A4279</f>
        <v>Dante Cunningham|2017</v>
      </c>
      <c r="AG4279" s="1" t="n">
        <f aca="false">SUMPRODUCT(($A$2:$A$4670=A4279)*($Z$2:$Z$4670&gt;Z4279))+1</f>
        <v>242</v>
      </c>
    </row>
    <row r="4280" customFormat="false" ht="15" hidden="false" customHeight="false" outlineLevel="0" collapsed="false">
      <c r="A4280" s="1" t="n">
        <v>2017</v>
      </c>
      <c r="B4280" s="1" t="s">
        <v>1061</v>
      </c>
      <c r="C4280" s="1" t="s">
        <v>102</v>
      </c>
      <c r="D4280" s="1" t="n">
        <v>21</v>
      </c>
      <c r="E4280" s="1" t="s">
        <v>149</v>
      </c>
      <c r="F4280" s="1" t="n">
        <v>66</v>
      </c>
      <c r="G4280" s="1" t="n">
        <v>26</v>
      </c>
      <c r="H4280" s="1" t="n">
        <v>1228</v>
      </c>
      <c r="I4280" s="1" t="n">
        <v>155</v>
      </c>
      <c r="J4280" s="1" t="n">
        <v>363</v>
      </c>
      <c r="K4280" s="1" t="n">
        <v>0.427</v>
      </c>
      <c r="L4280" s="1" t="n">
        <v>44</v>
      </c>
      <c r="M4280" s="1" t="n">
        <v>149</v>
      </c>
      <c r="N4280" s="1" t="n">
        <v>0.295</v>
      </c>
      <c r="O4280" s="1" t="n">
        <v>58</v>
      </c>
      <c r="P4280" s="1" t="n">
        <v>73</v>
      </c>
      <c r="Q4280" s="1" t="n">
        <v>0.795</v>
      </c>
      <c r="R4280" s="1" t="n">
        <v>30</v>
      </c>
      <c r="S4280" s="1" t="n">
        <v>102</v>
      </c>
      <c r="T4280" s="1" t="n">
        <v>132</v>
      </c>
      <c r="U4280" s="1" t="n">
        <v>112</v>
      </c>
      <c r="V4280" s="1" t="n">
        <v>21</v>
      </c>
      <c r="W4280" s="1" t="n">
        <v>12</v>
      </c>
      <c r="X4280" s="1" t="n">
        <v>80</v>
      </c>
      <c r="Y4280" s="1" t="n">
        <v>146</v>
      </c>
      <c r="Z4280" s="1" t="n">
        <v>412</v>
      </c>
      <c r="AA4280" s="1" t="n">
        <v>8.6</v>
      </c>
      <c r="AB4280" s="1" t="n">
        <v>0.521</v>
      </c>
      <c r="AC4280" s="1" t="n">
        <v>1.2</v>
      </c>
      <c r="AD4280" s="1" t="n">
        <f aca="false">IF(F4280=0,0,Z4280/F4280)</f>
        <v>6.24242424242424</v>
      </c>
      <c r="AE4280" s="1" t="str">
        <f aca="false">IFERROR(LEFT(C4280,FIND("-",C4280)-1),C4280)</f>
        <v>PG</v>
      </c>
      <c r="AF4280" s="1" t="str">
        <f aca="false">B4280&amp;"|"&amp;A4280</f>
        <v>Dante Exum|2017</v>
      </c>
      <c r="AG4280" s="1" t="n">
        <f aca="false">SUMPRODUCT(($A$2:$A$4670=A4280)*($Z$2:$Z$4670&gt;Z4280))+1</f>
        <v>257</v>
      </c>
    </row>
    <row r="4281" customFormat="false" ht="15" hidden="false" customHeight="false" outlineLevel="0" collapsed="false">
      <c r="A4281" s="1" t="n">
        <v>2017</v>
      </c>
      <c r="B4281" s="1" t="s">
        <v>1217</v>
      </c>
      <c r="C4281" s="1" t="s">
        <v>128</v>
      </c>
      <c r="D4281" s="1" t="n">
        <v>23</v>
      </c>
      <c r="E4281" s="1" t="s">
        <v>137</v>
      </c>
      <c r="F4281" s="1" t="n">
        <v>1</v>
      </c>
      <c r="G4281" s="1" t="n">
        <v>0</v>
      </c>
      <c r="H4281" s="1" t="n">
        <v>1</v>
      </c>
      <c r="I4281" s="1" t="n">
        <v>0</v>
      </c>
      <c r="J4281" s="1" t="n">
        <v>0</v>
      </c>
      <c r="L4281" s="1" t="n">
        <v>0</v>
      </c>
      <c r="M4281" s="1" t="n">
        <v>0</v>
      </c>
      <c r="O4281" s="1" t="n">
        <v>0</v>
      </c>
      <c r="P4281" s="1" t="n">
        <v>0</v>
      </c>
      <c r="R4281" s="1" t="n">
        <v>0</v>
      </c>
      <c r="S4281" s="1" t="n">
        <v>1</v>
      </c>
      <c r="T4281" s="1" t="n">
        <v>1</v>
      </c>
      <c r="U4281" s="1" t="n">
        <v>0</v>
      </c>
      <c r="V4281" s="1" t="n">
        <v>0</v>
      </c>
      <c r="W4281" s="1" t="n">
        <v>0</v>
      </c>
      <c r="X4281" s="1" t="n">
        <v>0</v>
      </c>
      <c r="Y4281" s="1" t="n">
        <v>0</v>
      </c>
      <c r="Z4281" s="1" t="n">
        <v>0</v>
      </c>
      <c r="AA4281" s="1" t="n">
        <v>12.2</v>
      </c>
      <c r="AC4281" s="1" t="n">
        <v>0</v>
      </c>
      <c r="AD4281" s="1" t="n">
        <f aca="false">IF(F4281=0,0,Z4281/F4281)</f>
        <v>0</v>
      </c>
      <c r="AE4281" s="1" t="str">
        <f aca="false">IFERROR(LEFT(C4281,FIND("-",C4281)-1),C4281)</f>
        <v>SG</v>
      </c>
      <c r="AF4281" s="1" t="str">
        <f aca="false">B4281&amp;"|"&amp;A4281</f>
        <v>Danuel House|2017</v>
      </c>
      <c r="AG4281" s="1" t="n">
        <f aca="false">SUMPRODUCT(($A$2:$A$4670=A4281)*($Z$2:$Z$4670&gt;Z4281))+1</f>
        <v>483</v>
      </c>
    </row>
    <row r="4282" customFormat="false" ht="15" hidden="false" customHeight="false" outlineLevel="0" collapsed="false">
      <c r="A4282" s="1" t="n">
        <v>2017</v>
      </c>
      <c r="B4282" s="1" t="s">
        <v>1218</v>
      </c>
      <c r="C4282" s="1" t="s">
        <v>92</v>
      </c>
      <c r="D4282" s="1" t="n">
        <v>22</v>
      </c>
      <c r="E4282" s="1" t="s">
        <v>142</v>
      </c>
      <c r="F4282" s="1" t="n">
        <v>81</v>
      </c>
      <c r="G4282" s="1" t="n">
        <v>36</v>
      </c>
      <c r="H4282" s="1" t="n">
        <v>2129</v>
      </c>
      <c r="I4282" s="1" t="n">
        <v>381</v>
      </c>
      <c r="J4282" s="1" t="n">
        <v>927</v>
      </c>
      <c r="K4282" s="1" t="n">
        <v>0.411</v>
      </c>
      <c r="L4282" s="1" t="n">
        <v>106</v>
      </c>
      <c r="M4282" s="1" t="n">
        <v>341</v>
      </c>
      <c r="N4282" s="1" t="n">
        <v>0.311</v>
      </c>
      <c r="O4282" s="1" t="n">
        <v>172</v>
      </c>
      <c r="P4282" s="1" t="n">
        <v>220</v>
      </c>
      <c r="Q4282" s="1" t="n">
        <v>0.782</v>
      </c>
      <c r="R4282" s="1" t="n">
        <v>112</v>
      </c>
      <c r="S4282" s="1" t="n">
        <v>401</v>
      </c>
      <c r="T4282" s="1" t="n">
        <v>513</v>
      </c>
      <c r="U4282" s="1" t="n">
        <v>182</v>
      </c>
      <c r="V4282" s="1" t="n">
        <v>57</v>
      </c>
      <c r="W4282" s="1" t="n">
        <v>30</v>
      </c>
      <c r="X4282" s="1" t="n">
        <v>183</v>
      </c>
      <c r="Y4282" s="1" t="n">
        <v>162</v>
      </c>
      <c r="Z4282" s="1" t="n">
        <v>1040</v>
      </c>
      <c r="AA4282" s="1" t="n">
        <v>12.8</v>
      </c>
      <c r="AB4282" s="1" t="n">
        <v>0.508</v>
      </c>
      <c r="AC4282" s="1" t="n">
        <v>1</v>
      </c>
      <c r="AD4282" s="1" t="n">
        <f aca="false">IF(F4282=0,0,Z4282/F4282)</f>
        <v>12.8395061728395</v>
      </c>
      <c r="AE4282" s="1" t="str">
        <f aca="false">IFERROR(LEFT(C4282,FIND("-",C4282)-1),C4282)</f>
        <v>PF</v>
      </c>
      <c r="AF4282" s="1" t="str">
        <f aca="false">B4282&amp;"|"&amp;A4282</f>
        <v>Dario Saric|2017</v>
      </c>
      <c r="AG4282" s="1" t="n">
        <f aca="false">SUMPRODUCT(($A$2:$A$4670=A4282)*($Z$2:$Z$4670&gt;Z4282))+1</f>
        <v>68</v>
      </c>
    </row>
    <row r="4283" customFormat="false" ht="15" hidden="false" customHeight="false" outlineLevel="0" collapsed="false">
      <c r="A4283" s="1" t="n">
        <v>2017</v>
      </c>
      <c r="B4283" s="1" t="s">
        <v>613</v>
      </c>
      <c r="C4283" s="1" t="s">
        <v>92</v>
      </c>
      <c r="D4283" s="1" t="n">
        <v>28</v>
      </c>
      <c r="E4283" s="1" t="s">
        <v>129</v>
      </c>
      <c r="F4283" s="1" t="n">
        <v>41</v>
      </c>
      <c r="G4283" s="1" t="n">
        <v>7</v>
      </c>
      <c r="H4283" s="1" t="n">
        <v>639</v>
      </c>
      <c r="I4283" s="1" t="n">
        <v>95</v>
      </c>
      <c r="J4283" s="1" t="n">
        <v>215</v>
      </c>
      <c r="K4283" s="1" t="n">
        <v>0.442</v>
      </c>
      <c r="L4283" s="1" t="n">
        <v>53</v>
      </c>
      <c r="M4283" s="1" t="n">
        <v>117</v>
      </c>
      <c r="N4283" s="1" t="n">
        <v>0.453</v>
      </c>
      <c r="O4283" s="1" t="n">
        <v>19</v>
      </c>
      <c r="P4283" s="1" t="n">
        <v>22</v>
      </c>
      <c r="Q4283" s="1" t="n">
        <v>0.864</v>
      </c>
      <c r="R4283" s="1" t="n">
        <v>25</v>
      </c>
      <c r="S4283" s="1" t="n">
        <v>87</v>
      </c>
      <c r="T4283" s="1" t="n">
        <v>112</v>
      </c>
      <c r="U4283" s="1" t="n">
        <v>42</v>
      </c>
      <c r="V4283" s="1" t="n">
        <v>19</v>
      </c>
      <c r="W4283" s="1" t="n">
        <v>21</v>
      </c>
      <c r="X4283" s="1" t="n">
        <v>36</v>
      </c>
      <c r="Y4283" s="1" t="n">
        <v>76</v>
      </c>
      <c r="Z4283" s="1" t="n">
        <v>262</v>
      </c>
      <c r="AA4283" s="1" t="n">
        <v>12.8</v>
      </c>
      <c r="AB4283" s="1" t="n">
        <v>0.583</v>
      </c>
      <c r="AC4283" s="1" t="n">
        <v>1.1</v>
      </c>
      <c r="AD4283" s="1" t="n">
        <f aca="false">IF(F4283=0,0,Z4283/F4283)</f>
        <v>6.39024390243903</v>
      </c>
      <c r="AE4283" s="1" t="str">
        <f aca="false">IFERROR(LEFT(C4283,FIND("-",C4283)-1),C4283)</f>
        <v>PF</v>
      </c>
      <c r="AF4283" s="1" t="str">
        <f aca="false">B4283&amp;"|"&amp;A4283</f>
        <v>Darrell Arthur|2017</v>
      </c>
      <c r="AG4283" s="1" t="n">
        <f aca="false">SUMPRODUCT(($A$2:$A$4670=A4283)*($Z$2:$Z$4670&gt;Z4283))+1</f>
        <v>312</v>
      </c>
    </row>
    <row r="4284" customFormat="false" ht="15" hidden="false" customHeight="false" outlineLevel="0" collapsed="false">
      <c r="A4284" s="1" t="n">
        <v>2017</v>
      </c>
      <c r="B4284" s="1" t="s">
        <v>688</v>
      </c>
      <c r="C4284" s="1" t="s">
        <v>102</v>
      </c>
      <c r="D4284" s="1" t="n">
        <v>29</v>
      </c>
      <c r="E4284" s="1" t="s">
        <v>173</v>
      </c>
      <c r="F4284" s="1" t="n">
        <v>68</v>
      </c>
      <c r="G4284" s="1" t="n">
        <v>64</v>
      </c>
      <c r="H4284" s="1" t="n">
        <v>2063</v>
      </c>
      <c r="I4284" s="1" t="n">
        <v>340</v>
      </c>
      <c r="J4284" s="1" t="n">
        <v>714</v>
      </c>
      <c r="K4284" s="1" t="n">
        <v>0.476</v>
      </c>
      <c r="L4284" s="1" t="n">
        <v>73</v>
      </c>
      <c r="M4284" s="1" t="n">
        <v>175</v>
      </c>
      <c r="N4284" s="1" t="n">
        <v>0.417</v>
      </c>
      <c r="O4284" s="1" t="n">
        <v>147</v>
      </c>
      <c r="P4284" s="1" t="n">
        <v>171</v>
      </c>
      <c r="Q4284" s="1" t="n">
        <v>0.86</v>
      </c>
      <c r="R4284" s="1" t="n">
        <v>23</v>
      </c>
      <c r="S4284" s="1" t="n">
        <v>130</v>
      </c>
      <c r="T4284" s="1" t="n">
        <v>153</v>
      </c>
      <c r="U4284" s="1" t="n">
        <v>312</v>
      </c>
      <c r="V4284" s="1" t="n">
        <v>67</v>
      </c>
      <c r="W4284" s="1" t="n">
        <v>9</v>
      </c>
      <c r="X4284" s="1" t="n">
        <v>114</v>
      </c>
      <c r="Y4284" s="1" t="n">
        <v>119</v>
      </c>
      <c r="Z4284" s="1" t="n">
        <v>900</v>
      </c>
      <c r="AA4284" s="1" t="n">
        <v>15.3</v>
      </c>
      <c r="AB4284" s="1" t="n">
        <v>0.57</v>
      </c>
      <c r="AC4284" s="1" t="n">
        <v>3.9</v>
      </c>
      <c r="AD4284" s="1" t="n">
        <f aca="false">IF(F4284=0,0,Z4284/F4284)</f>
        <v>13.2352941176471</v>
      </c>
      <c r="AE4284" s="1" t="str">
        <f aca="false">IFERROR(LEFT(C4284,FIND("-",C4284)-1),C4284)</f>
        <v>PG</v>
      </c>
      <c r="AF4284" s="1" t="str">
        <f aca="false">B4284&amp;"|"&amp;A4284</f>
        <v>Darren Collison|2017</v>
      </c>
      <c r="AG4284" s="1" t="n">
        <f aca="false">SUMPRODUCT(($A$2:$A$4670=A4284)*($Z$2:$Z$4670&gt;Z4284))+1</f>
        <v>91</v>
      </c>
    </row>
    <row r="4285" customFormat="false" ht="15" hidden="false" customHeight="false" outlineLevel="0" collapsed="false">
      <c r="A4285" s="1" t="n">
        <v>2017</v>
      </c>
      <c r="B4285" s="1" t="s">
        <v>1147</v>
      </c>
      <c r="C4285" s="1" t="s">
        <v>128</v>
      </c>
      <c r="D4285" s="1" t="n">
        <v>23</v>
      </c>
      <c r="E4285" s="1" t="s">
        <v>133</v>
      </c>
      <c r="F4285" s="1" t="n">
        <v>39</v>
      </c>
      <c r="G4285" s="1" t="n">
        <v>1</v>
      </c>
      <c r="H4285" s="1" t="n">
        <v>381</v>
      </c>
      <c r="I4285" s="1" t="n">
        <v>47</v>
      </c>
      <c r="J4285" s="1" t="n">
        <v>126</v>
      </c>
      <c r="K4285" s="1" t="n">
        <v>0.373</v>
      </c>
      <c r="L4285" s="1" t="n">
        <v>12</v>
      </c>
      <c r="M4285" s="1" t="n">
        <v>46</v>
      </c>
      <c r="N4285" s="1" t="n">
        <v>0.261</v>
      </c>
      <c r="O4285" s="1" t="n">
        <v>21</v>
      </c>
      <c r="P4285" s="1" t="n">
        <v>28</v>
      </c>
      <c r="Q4285" s="1" t="n">
        <v>0.75</v>
      </c>
      <c r="R4285" s="1" t="n">
        <v>2</v>
      </c>
      <c r="S4285" s="1" t="n">
        <v>31</v>
      </c>
      <c r="T4285" s="1" t="n">
        <v>33</v>
      </c>
      <c r="U4285" s="1" t="n">
        <v>33</v>
      </c>
      <c r="V4285" s="1" t="n">
        <v>11</v>
      </c>
      <c r="W4285" s="1" t="n">
        <v>2</v>
      </c>
      <c r="X4285" s="1" t="n">
        <v>28</v>
      </c>
      <c r="Y4285" s="1" t="n">
        <v>39</v>
      </c>
      <c r="Z4285" s="1" t="n">
        <v>127</v>
      </c>
      <c r="AA4285" s="1" t="n">
        <v>5.9</v>
      </c>
      <c r="AB4285" s="1" t="n">
        <v>0.459</v>
      </c>
      <c r="AC4285" s="1" t="n">
        <v>-0.2</v>
      </c>
      <c r="AD4285" s="1" t="n">
        <f aca="false">IF(F4285=0,0,Z4285/F4285)</f>
        <v>3.25641025641026</v>
      </c>
      <c r="AE4285" s="1" t="str">
        <f aca="false">IFERROR(LEFT(C4285,FIND("-",C4285)-1),C4285)</f>
        <v>SG</v>
      </c>
      <c r="AF4285" s="1" t="str">
        <f aca="false">B4285&amp;"|"&amp;A4285</f>
        <v>Darrun Hilliard|2017</v>
      </c>
      <c r="AG4285" s="1" t="n">
        <f aca="false">SUMPRODUCT(($A$2:$A$4670=A4285)*($Z$2:$Z$4670&gt;Z4285))+1</f>
        <v>373</v>
      </c>
    </row>
    <row r="4286" customFormat="false" ht="15" hidden="false" customHeight="false" outlineLevel="0" collapsed="false">
      <c r="A4286" s="1" t="n">
        <v>2017</v>
      </c>
      <c r="B4286" s="1" t="s">
        <v>255</v>
      </c>
      <c r="C4286" s="1" t="s">
        <v>92</v>
      </c>
      <c r="D4286" s="1" t="n">
        <v>33</v>
      </c>
      <c r="E4286" s="1" t="s">
        <v>194</v>
      </c>
      <c r="F4286" s="1" t="n">
        <v>79</v>
      </c>
      <c r="G4286" s="1" t="n">
        <v>10</v>
      </c>
      <c r="H4286" s="1" t="n">
        <v>1477</v>
      </c>
      <c r="I4286" s="1" t="n">
        <v>248</v>
      </c>
      <c r="J4286" s="1" t="n">
        <v>420</v>
      </c>
      <c r="K4286" s="1" t="n">
        <v>0.59</v>
      </c>
      <c r="L4286" s="1" t="n">
        <v>0</v>
      </c>
      <c r="M4286" s="1" t="n">
        <v>0</v>
      </c>
      <c r="O4286" s="1" t="n">
        <v>80</v>
      </c>
      <c r="P4286" s="1" t="n">
        <v>113</v>
      </c>
      <c r="Q4286" s="1" t="n">
        <v>0.708</v>
      </c>
      <c r="R4286" s="1" t="n">
        <v>148</v>
      </c>
      <c r="S4286" s="1" t="n">
        <v>292</v>
      </c>
      <c r="T4286" s="1" t="n">
        <v>440</v>
      </c>
      <c r="U4286" s="1" t="n">
        <v>124</v>
      </c>
      <c r="V4286" s="1" t="n">
        <v>31</v>
      </c>
      <c r="W4286" s="1" t="n">
        <v>40</v>
      </c>
      <c r="X4286" s="1" t="n">
        <v>82</v>
      </c>
      <c r="Y4286" s="1" t="n">
        <v>125</v>
      </c>
      <c r="Z4286" s="1" t="n">
        <v>576</v>
      </c>
      <c r="AA4286" s="1" t="n">
        <v>18.4</v>
      </c>
      <c r="AB4286" s="1" t="n">
        <v>0.613</v>
      </c>
      <c r="AC4286" s="1" t="n">
        <v>5.7</v>
      </c>
      <c r="AD4286" s="1" t="n">
        <f aca="false">IF(F4286=0,0,Z4286/F4286)</f>
        <v>7.29113924050633</v>
      </c>
      <c r="AE4286" s="1" t="str">
        <f aca="false">IFERROR(LEFT(C4286,FIND("-",C4286)-1),C4286)</f>
        <v>PF</v>
      </c>
      <c r="AF4286" s="1" t="str">
        <f aca="false">B4286&amp;"|"&amp;A4286</f>
        <v>David Lee|2017</v>
      </c>
      <c r="AG4286" s="1" t="n">
        <f aca="false">SUMPRODUCT(($A$2:$A$4670=A4286)*($Z$2:$Z$4670&gt;Z4286))+1</f>
        <v>183</v>
      </c>
    </row>
    <row r="4287" customFormat="false" ht="15" hidden="false" customHeight="false" outlineLevel="0" collapsed="false">
      <c r="A4287" s="1" t="n">
        <v>2017</v>
      </c>
      <c r="B4287" s="1" t="s">
        <v>1219</v>
      </c>
      <c r="C4287" s="1" t="s">
        <v>128</v>
      </c>
      <c r="D4287" s="1" t="n">
        <v>24</v>
      </c>
      <c r="E4287" s="1" t="s">
        <v>154</v>
      </c>
      <c r="F4287" s="1" t="n">
        <v>20</v>
      </c>
      <c r="G4287" s="1" t="n">
        <v>2</v>
      </c>
      <c r="H4287" s="1" t="n">
        <v>397</v>
      </c>
      <c r="I4287" s="1" t="n">
        <v>47</v>
      </c>
      <c r="J4287" s="1" t="n">
        <v>81</v>
      </c>
      <c r="K4287" s="1" t="n">
        <v>0.58</v>
      </c>
      <c r="L4287" s="1" t="n">
        <v>1</v>
      </c>
      <c r="M4287" s="1" t="n">
        <v>5</v>
      </c>
      <c r="N4287" s="1" t="n">
        <v>0.2</v>
      </c>
      <c r="O4287" s="1" t="n">
        <v>25</v>
      </c>
      <c r="P4287" s="1" t="n">
        <v>39</v>
      </c>
      <c r="Q4287" s="1" t="n">
        <v>0.641</v>
      </c>
      <c r="R4287" s="1" t="n">
        <v>16</v>
      </c>
      <c r="S4287" s="1" t="n">
        <v>46</v>
      </c>
      <c r="T4287" s="1" t="n">
        <v>62</v>
      </c>
      <c r="U4287" s="1" t="n">
        <v>14</v>
      </c>
      <c r="V4287" s="1" t="n">
        <v>13</v>
      </c>
      <c r="W4287" s="1" t="n">
        <v>7</v>
      </c>
      <c r="X4287" s="1" t="n">
        <v>11</v>
      </c>
      <c r="Y4287" s="1" t="n">
        <v>36</v>
      </c>
      <c r="Z4287" s="1" t="n">
        <v>120</v>
      </c>
      <c r="AA4287" s="1" t="n">
        <v>12.1</v>
      </c>
      <c r="AB4287" s="1" t="n">
        <v>0.611</v>
      </c>
      <c r="AC4287" s="1" t="n">
        <v>0.7</v>
      </c>
      <c r="AD4287" s="1" t="n">
        <f aca="false">IF(F4287=0,0,Z4287/F4287)</f>
        <v>6</v>
      </c>
      <c r="AE4287" s="1" t="str">
        <f aca="false">IFERROR(LEFT(C4287,FIND("-",C4287)-1),C4287)</f>
        <v>SG</v>
      </c>
      <c r="AF4287" s="1" t="str">
        <f aca="false">B4287&amp;"|"&amp;A4287</f>
        <v>David Nwaba|2017</v>
      </c>
      <c r="AG4287" s="1" t="n">
        <f aca="false">SUMPRODUCT(($A$2:$A$4670=A4287)*($Z$2:$Z$4670&gt;Z4287))+1</f>
        <v>377</v>
      </c>
    </row>
    <row r="4288" customFormat="false" ht="15" hidden="false" customHeight="false" outlineLevel="0" collapsed="false">
      <c r="A4288" s="1" t="n">
        <v>2017</v>
      </c>
      <c r="B4288" s="1" t="s">
        <v>257</v>
      </c>
      <c r="C4288" s="1" t="s">
        <v>105</v>
      </c>
      <c r="D4288" s="1" t="n">
        <v>36</v>
      </c>
      <c r="E4288" s="1" t="s">
        <v>117</v>
      </c>
      <c r="F4288" s="1" t="n">
        <v>68</v>
      </c>
      <c r="G4288" s="1" t="n">
        <v>0</v>
      </c>
      <c r="H4288" s="1" t="n">
        <v>854</v>
      </c>
      <c r="I4288" s="1" t="n">
        <v>135</v>
      </c>
      <c r="J4288" s="1" t="n">
        <v>252</v>
      </c>
      <c r="K4288" s="1" t="n">
        <v>0.536</v>
      </c>
      <c r="L4288" s="1" t="n">
        <v>3</v>
      </c>
      <c r="M4288" s="1" t="n">
        <v>8</v>
      </c>
      <c r="N4288" s="1" t="n">
        <v>0.375</v>
      </c>
      <c r="O4288" s="1" t="n">
        <v>43</v>
      </c>
      <c r="P4288" s="1" t="n">
        <v>56</v>
      </c>
      <c r="Q4288" s="1" t="n">
        <v>0.768</v>
      </c>
      <c r="R4288" s="1" t="n">
        <v>47</v>
      </c>
      <c r="S4288" s="1" t="n">
        <v>156</v>
      </c>
      <c r="T4288" s="1" t="n">
        <v>203</v>
      </c>
      <c r="U4288" s="1" t="n">
        <v>151</v>
      </c>
      <c r="V4288" s="1" t="n">
        <v>42</v>
      </c>
      <c r="W4288" s="1" t="n">
        <v>48</v>
      </c>
      <c r="X4288" s="1" t="n">
        <v>78</v>
      </c>
      <c r="Y4288" s="1" t="n">
        <v>105</v>
      </c>
      <c r="Z4288" s="1" t="n">
        <v>316</v>
      </c>
      <c r="AA4288" s="1" t="n">
        <v>16.6</v>
      </c>
      <c r="AB4288" s="1" t="n">
        <v>0.571</v>
      </c>
      <c r="AC4288" s="1" t="n">
        <v>2.6</v>
      </c>
      <c r="AD4288" s="1" t="n">
        <f aca="false">IF(F4288=0,0,Z4288/F4288)</f>
        <v>4.64705882352941</v>
      </c>
      <c r="AE4288" s="1" t="str">
        <f aca="false">IFERROR(LEFT(C4288,FIND("-",C4288)-1),C4288)</f>
        <v>C</v>
      </c>
      <c r="AF4288" s="1" t="str">
        <f aca="false">B4288&amp;"|"&amp;A4288</f>
        <v>David West|2017</v>
      </c>
      <c r="AG4288" s="1" t="n">
        <f aca="false">SUMPRODUCT(($A$2:$A$4670=A4288)*($Z$2:$Z$4670&gt;Z4288))+1</f>
        <v>289</v>
      </c>
    </row>
    <row r="4289" customFormat="false" ht="15" hidden="false" customHeight="false" outlineLevel="0" collapsed="false">
      <c r="A4289" s="1" t="n">
        <v>2017</v>
      </c>
      <c r="B4289" s="1" t="s">
        <v>1220</v>
      </c>
      <c r="C4289" s="1" t="s">
        <v>92</v>
      </c>
      <c r="D4289" s="1" t="n">
        <v>24</v>
      </c>
      <c r="E4289" s="1" t="s">
        <v>194</v>
      </c>
      <c r="F4289" s="1" t="n">
        <v>67</v>
      </c>
      <c r="G4289" s="1" t="n">
        <v>6</v>
      </c>
      <c r="H4289" s="1" t="n">
        <v>808</v>
      </c>
      <c r="I4289" s="1" t="n">
        <v>103</v>
      </c>
      <c r="J4289" s="1" t="n">
        <v>234</v>
      </c>
      <c r="K4289" s="1" t="n">
        <v>0.44</v>
      </c>
      <c r="L4289" s="1" t="n">
        <v>69</v>
      </c>
      <c r="M4289" s="1" t="n">
        <v>173</v>
      </c>
      <c r="N4289" s="1" t="n">
        <v>0.399</v>
      </c>
      <c r="O4289" s="1" t="n">
        <v>28</v>
      </c>
      <c r="P4289" s="1" t="n">
        <v>34</v>
      </c>
      <c r="Q4289" s="1" t="n">
        <v>0.824</v>
      </c>
      <c r="R4289" s="1" t="n">
        <v>22</v>
      </c>
      <c r="S4289" s="1" t="n">
        <v>77</v>
      </c>
      <c r="T4289" s="1" t="n">
        <v>99</v>
      </c>
      <c r="U4289" s="1" t="n">
        <v>46</v>
      </c>
      <c r="V4289" s="1" t="n">
        <v>20</v>
      </c>
      <c r="W4289" s="1" t="n">
        <v>28</v>
      </c>
      <c r="X4289" s="1" t="n">
        <v>32</v>
      </c>
      <c r="Y4289" s="1" t="n">
        <v>75</v>
      </c>
      <c r="Z4289" s="1" t="n">
        <v>303</v>
      </c>
      <c r="AA4289" s="1" t="n">
        <v>12.9</v>
      </c>
      <c r="AB4289" s="1" t="n">
        <v>0.609</v>
      </c>
      <c r="AC4289" s="1" t="n">
        <v>2.3</v>
      </c>
      <c r="AD4289" s="1" t="n">
        <f aca="false">IF(F4289=0,0,Z4289/F4289)</f>
        <v>4.52238805970149</v>
      </c>
      <c r="AE4289" s="1" t="str">
        <f aca="false">IFERROR(LEFT(C4289,FIND("-",C4289)-1),C4289)</f>
        <v>PF</v>
      </c>
      <c r="AF4289" s="1" t="str">
        <f aca="false">B4289&amp;"|"&amp;A4289</f>
        <v>Davis Bertans|2017</v>
      </c>
      <c r="AG4289" s="1" t="n">
        <f aca="false">SUMPRODUCT(($A$2:$A$4670=A4289)*($Z$2:$Z$4670&gt;Z4289))+1</f>
        <v>295</v>
      </c>
    </row>
    <row r="4290" customFormat="false" ht="15" hidden="false" customHeight="false" outlineLevel="0" collapsed="false">
      <c r="A4290" s="1" t="n">
        <v>2017</v>
      </c>
      <c r="B4290" s="1" t="s">
        <v>614</v>
      </c>
      <c r="C4290" s="1" t="s">
        <v>105</v>
      </c>
      <c r="D4290" s="1" t="n">
        <v>28</v>
      </c>
      <c r="E4290" s="1" t="s">
        <v>108</v>
      </c>
      <c r="F4290" s="1" t="n">
        <v>81</v>
      </c>
      <c r="G4290" s="1" t="n">
        <v>81</v>
      </c>
      <c r="H4290" s="1" t="n">
        <v>2570</v>
      </c>
      <c r="I4290" s="1" t="n">
        <v>412</v>
      </c>
      <c r="J4290" s="1" t="n">
        <v>577</v>
      </c>
      <c r="K4290" s="1" t="n">
        <v>0.714</v>
      </c>
      <c r="L4290" s="1" t="n">
        <v>0</v>
      </c>
      <c r="M4290" s="1" t="n">
        <v>2</v>
      </c>
      <c r="N4290" s="1" t="n">
        <v>0</v>
      </c>
      <c r="O4290" s="1" t="n">
        <v>205</v>
      </c>
      <c r="P4290" s="1" t="n">
        <v>425</v>
      </c>
      <c r="Q4290" s="1" t="n">
        <v>0.482</v>
      </c>
      <c r="R4290" s="1" t="n">
        <v>297</v>
      </c>
      <c r="S4290" s="1" t="n">
        <v>817</v>
      </c>
      <c r="T4290" s="1" t="n">
        <v>1114</v>
      </c>
      <c r="U4290" s="1" t="n">
        <v>96</v>
      </c>
      <c r="V4290" s="1" t="n">
        <v>52</v>
      </c>
      <c r="W4290" s="1" t="n">
        <v>135</v>
      </c>
      <c r="X4290" s="1" t="n">
        <v>116</v>
      </c>
      <c r="Y4290" s="1" t="n">
        <v>212</v>
      </c>
      <c r="Z4290" s="1" t="n">
        <v>1029</v>
      </c>
      <c r="AA4290" s="1" t="n">
        <v>21.8</v>
      </c>
      <c r="AB4290" s="1" t="n">
        <v>0.673</v>
      </c>
      <c r="AC4290" s="1" t="n">
        <v>11.8</v>
      </c>
      <c r="AD4290" s="1" t="n">
        <f aca="false">IF(F4290=0,0,Z4290/F4290)</f>
        <v>12.7037037037037</v>
      </c>
      <c r="AE4290" s="1" t="str">
        <f aca="false">IFERROR(LEFT(C4290,FIND("-",C4290)-1),C4290)</f>
        <v>C</v>
      </c>
      <c r="AF4290" s="1" t="str">
        <f aca="false">B4290&amp;"|"&amp;A4290</f>
        <v>DeAndre Jordan|2017</v>
      </c>
      <c r="AG4290" s="1" t="n">
        <f aca="false">SUMPRODUCT(($A$2:$A$4670=A4290)*($Z$2:$Z$4670&gt;Z4290))+1</f>
        <v>70</v>
      </c>
    </row>
    <row r="4291" customFormat="false" ht="15" hidden="false" customHeight="false" outlineLevel="0" collapsed="false">
      <c r="A4291" s="1" t="n">
        <v>2017</v>
      </c>
      <c r="B4291" s="1" t="s">
        <v>824</v>
      </c>
      <c r="C4291" s="1" t="s">
        <v>128</v>
      </c>
      <c r="D4291" s="1" t="n">
        <v>28</v>
      </c>
      <c r="E4291" s="1" t="s">
        <v>115</v>
      </c>
      <c r="F4291" s="1" t="n">
        <v>62</v>
      </c>
      <c r="G4291" s="1" t="n">
        <v>19</v>
      </c>
      <c r="H4291" s="1" t="n">
        <v>777</v>
      </c>
      <c r="I4291" s="1" t="n">
        <v>55</v>
      </c>
      <c r="J4291" s="1" t="n">
        <v>142</v>
      </c>
      <c r="K4291" s="1" t="n">
        <v>0.387</v>
      </c>
      <c r="L4291" s="1" t="n">
        <v>17</v>
      </c>
      <c r="M4291" s="1" t="n">
        <v>46</v>
      </c>
      <c r="N4291" s="1" t="n">
        <v>0.37</v>
      </c>
      <c r="O4291" s="1" t="n">
        <v>25</v>
      </c>
      <c r="P4291" s="1" t="n">
        <v>40</v>
      </c>
      <c r="Q4291" s="1" t="n">
        <v>0.625</v>
      </c>
      <c r="R4291" s="1" t="n">
        <v>20</v>
      </c>
      <c r="S4291" s="1" t="n">
        <v>88</v>
      </c>
      <c r="T4291" s="1" t="n">
        <v>108</v>
      </c>
      <c r="U4291" s="1" t="n">
        <v>54</v>
      </c>
      <c r="V4291" s="1" t="n">
        <v>47</v>
      </c>
      <c r="W4291" s="1" t="n">
        <v>14</v>
      </c>
      <c r="X4291" s="1" t="n">
        <v>42</v>
      </c>
      <c r="Y4291" s="1" t="n">
        <v>81</v>
      </c>
      <c r="Z4291" s="1" t="n">
        <v>152</v>
      </c>
      <c r="AA4291" s="1" t="n">
        <v>7.5</v>
      </c>
      <c r="AB4291" s="1" t="n">
        <v>0.476</v>
      </c>
      <c r="AC4291" s="1" t="n">
        <v>0.5</v>
      </c>
      <c r="AD4291" s="1" t="n">
        <f aca="false">IF(F4291=0,0,Z4291/F4291)</f>
        <v>2.45161290322581</v>
      </c>
      <c r="AE4291" s="1" t="str">
        <f aca="false">IFERROR(LEFT(C4291,FIND("-",C4291)-1),C4291)</f>
        <v>SG</v>
      </c>
      <c r="AF4291" s="1" t="str">
        <f aca="false">B4291&amp;"|"&amp;A4291</f>
        <v>DeAndre Liggins|2017</v>
      </c>
      <c r="AG4291" s="1" t="n">
        <f aca="false">SUMPRODUCT(($A$2:$A$4670=A4291)*($Z$2:$Z$4670&gt;Z4291))+1</f>
        <v>357</v>
      </c>
    </row>
    <row r="4292" customFormat="false" ht="15" hidden="false" customHeight="false" outlineLevel="0" collapsed="false">
      <c r="A4292" s="1" t="n">
        <v>2017</v>
      </c>
      <c r="B4292" s="1" t="s">
        <v>1221</v>
      </c>
      <c r="C4292" s="1" t="s">
        <v>123</v>
      </c>
      <c r="D4292" s="1" t="n">
        <v>22</v>
      </c>
      <c r="E4292" s="1" t="s">
        <v>110</v>
      </c>
      <c r="F4292" s="1" t="n">
        <v>38</v>
      </c>
      <c r="G4292" s="1" t="n">
        <v>1</v>
      </c>
      <c r="H4292" s="1" t="n">
        <v>371</v>
      </c>
      <c r="I4292" s="1" t="n">
        <v>47</v>
      </c>
      <c r="J4292" s="1" t="n">
        <v>98</v>
      </c>
      <c r="K4292" s="1" t="n">
        <v>0.48</v>
      </c>
      <c r="L4292" s="1" t="n">
        <v>1</v>
      </c>
      <c r="M4292" s="1" t="n">
        <v>18</v>
      </c>
      <c r="N4292" s="1" t="n">
        <v>0.056</v>
      </c>
      <c r="O4292" s="1" t="n">
        <v>6</v>
      </c>
      <c r="P4292" s="1" t="n">
        <v>16</v>
      </c>
      <c r="Q4292" s="1" t="n">
        <v>0.375</v>
      </c>
      <c r="R4292" s="1" t="n">
        <v>14</v>
      </c>
      <c r="S4292" s="1" t="n">
        <v>45</v>
      </c>
      <c r="T4292" s="1" t="n">
        <v>59</v>
      </c>
      <c r="U4292" s="1" t="n">
        <v>28</v>
      </c>
      <c r="V4292" s="1" t="n">
        <v>8</v>
      </c>
      <c r="W4292" s="1" t="n">
        <v>5</v>
      </c>
      <c r="X4292" s="1" t="n">
        <v>16</v>
      </c>
      <c r="Y4292" s="1" t="n">
        <v>21</v>
      </c>
      <c r="Z4292" s="1" t="n">
        <v>101</v>
      </c>
      <c r="AA4292" s="1" t="n">
        <v>8.8</v>
      </c>
      <c r="AB4292" s="1" t="n">
        <v>0.481</v>
      </c>
      <c r="AC4292" s="1" t="n">
        <v>0.3</v>
      </c>
      <c r="AD4292" s="1" t="n">
        <f aca="false">IF(F4292=0,0,Z4292/F4292)</f>
        <v>2.65789473684211</v>
      </c>
      <c r="AE4292" s="1" t="str">
        <f aca="false">IFERROR(LEFT(C4292,FIND("-",C4292)-1),C4292)</f>
        <v>SF</v>
      </c>
      <c r="AF4292" s="1" t="str">
        <f aca="false">B4292&amp;"|"&amp;A4292</f>
        <v>DeAndre' Bembry|2017</v>
      </c>
      <c r="AG4292" s="1" t="n">
        <f aca="false">SUMPRODUCT(($A$2:$A$4670=A4292)*($Z$2:$Z$4670&gt;Z4292))+1</f>
        <v>387</v>
      </c>
    </row>
    <row r="4293" customFormat="false" ht="15" hidden="false" customHeight="false" outlineLevel="0" collapsed="false">
      <c r="A4293" s="1" t="n">
        <v>2017</v>
      </c>
      <c r="B4293" s="1" t="s">
        <v>691</v>
      </c>
      <c r="C4293" s="1" t="s">
        <v>128</v>
      </c>
      <c r="D4293" s="1" t="n">
        <v>27</v>
      </c>
      <c r="E4293" s="1" t="s">
        <v>147</v>
      </c>
      <c r="F4293" s="1" t="n">
        <v>74</v>
      </c>
      <c r="G4293" s="1" t="n">
        <v>74</v>
      </c>
      <c r="H4293" s="1" t="n">
        <v>2620</v>
      </c>
      <c r="I4293" s="1" t="n">
        <v>721</v>
      </c>
      <c r="J4293" s="1" t="n">
        <v>1545</v>
      </c>
      <c r="K4293" s="1" t="n">
        <v>0.467</v>
      </c>
      <c r="L4293" s="1" t="n">
        <v>33</v>
      </c>
      <c r="M4293" s="1" t="n">
        <v>124</v>
      </c>
      <c r="N4293" s="1" t="n">
        <v>0.266</v>
      </c>
      <c r="O4293" s="1" t="n">
        <v>545</v>
      </c>
      <c r="P4293" s="1" t="n">
        <v>647</v>
      </c>
      <c r="Q4293" s="1" t="n">
        <v>0.842</v>
      </c>
      <c r="R4293" s="1" t="n">
        <v>70</v>
      </c>
      <c r="S4293" s="1" t="n">
        <v>316</v>
      </c>
      <c r="T4293" s="1" t="n">
        <v>386</v>
      </c>
      <c r="U4293" s="1" t="n">
        <v>290</v>
      </c>
      <c r="V4293" s="1" t="n">
        <v>78</v>
      </c>
      <c r="W4293" s="1" t="n">
        <v>13</v>
      </c>
      <c r="X4293" s="1" t="n">
        <v>180</v>
      </c>
      <c r="Y4293" s="1" t="n">
        <v>134</v>
      </c>
      <c r="Z4293" s="1" t="n">
        <v>2020</v>
      </c>
      <c r="AA4293" s="1" t="n">
        <v>24</v>
      </c>
      <c r="AB4293" s="1" t="n">
        <v>0.552</v>
      </c>
      <c r="AC4293" s="1" t="n">
        <v>9</v>
      </c>
      <c r="AD4293" s="1" t="n">
        <f aca="false">IF(F4293=0,0,Z4293/F4293)</f>
        <v>27.2972972972973</v>
      </c>
      <c r="AE4293" s="1" t="str">
        <f aca="false">IFERROR(LEFT(C4293,FIND("-",C4293)-1),C4293)</f>
        <v>SG</v>
      </c>
      <c r="AF4293" s="1" t="str">
        <f aca="false">B4293&amp;"|"&amp;A4293</f>
        <v>DeMar DeRozan|2017</v>
      </c>
      <c r="AG4293" s="1" t="n">
        <f aca="false">SUMPRODUCT(($A$2:$A$4670=A4293)*($Z$2:$Z$4670&gt;Z4293))+1</f>
        <v>7</v>
      </c>
    </row>
    <row r="4294" customFormat="false" ht="15" hidden="false" customHeight="false" outlineLevel="0" collapsed="false">
      <c r="A4294" s="1" t="n">
        <v>2017</v>
      </c>
      <c r="B4294" s="1" t="s">
        <v>749</v>
      </c>
      <c r="C4294" s="1" t="s">
        <v>105</v>
      </c>
      <c r="D4294" s="1" t="n">
        <v>26</v>
      </c>
      <c r="E4294" s="1" t="s">
        <v>115</v>
      </c>
      <c r="F4294" s="1" t="n">
        <v>72</v>
      </c>
      <c r="G4294" s="1" t="n">
        <v>72</v>
      </c>
      <c r="H4294" s="1" t="n">
        <v>2465</v>
      </c>
      <c r="I4294" s="1" t="n">
        <v>647</v>
      </c>
      <c r="J4294" s="1" t="n">
        <v>1433</v>
      </c>
      <c r="K4294" s="1" t="n">
        <v>0.452</v>
      </c>
      <c r="L4294" s="1" t="n">
        <v>131</v>
      </c>
      <c r="M4294" s="1" t="n">
        <v>364</v>
      </c>
      <c r="N4294" s="1" t="n">
        <v>0.36</v>
      </c>
      <c r="O4294" s="1" t="n">
        <v>517</v>
      </c>
      <c r="P4294" s="1" t="n">
        <v>670</v>
      </c>
      <c r="Q4294" s="1" t="n">
        <v>0.772</v>
      </c>
      <c r="R4294" s="1" t="n">
        <v>153</v>
      </c>
      <c r="S4294" s="1" t="n">
        <v>644</v>
      </c>
      <c r="T4294" s="1" t="n">
        <v>797</v>
      </c>
      <c r="U4294" s="1" t="n">
        <v>332</v>
      </c>
      <c r="V4294" s="1" t="n">
        <v>100</v>
      </c>
      <c r="W4294" s="1" t="n">
        <v>92</v>
      </c>
      <c r="X4294" s="1" t="n">
        <v>269</v>
      </c>
      <c r="Y4294" s="1" t="n">
        <v>278</v>
      </c>
      <c r="Z4294" s="1" t="n">
        <v>1942</v>
      </c>
      <c r="AA4294" s="1" t="n">
        <v>25.7</v>
      </c>
      <c r="AB4294" s="1" t="n">
        <v>0.562</v>
      </c>
      <c r="AC4294" s="1" t="n">
        <v>7.6</v>
      </c>
      <c r="AD4294" s="1" t="n">
        <f aca="false">IF(F4294=0,0,Z4294/F4294)</f>
        <v>26.9722222222222</v>
      </c>
      <c r="AE4294" s="1" t="str">
        <f aca="false">IFERROR(LEFT(C4294,FIND("-",C4294)-1),C4294)</f>
        <v>C</v>
      </c>
      <c r="AF4294" s="1" t="str">
        <f aca="false">B4294&amp;"|"&amp;A4294</f>
        <v>DeMarcus Cousins|2017</v>
      </c>
      <c r="AG4294" s="1" t="n">
        <f aca="false">SUMPRODUCT(($A$2:$A$4670=A4294)*($Z$2:$Z$4670&gt;Z4294))+1</f>
        <v>10</v>
      </c>
    </row>
    <row r="4295" customFormat="false" ht="15" hidden="false" customHeight="false" outlineLevel="0" collapsed="false">
      <c r="A4295" s="1" t="n">
        <v>2017</v>
      </c>
      <c r="B4295" s="1" t="s">
        <v>692</v>
      </c>
      <c r="C4295" s="1" t="s">
        <v>123</v>
      </c>
      <c r="D4295" s="1" t="n">
        <v>30</v>
      </c>
      <c r="E4295" s="1" t="s">
        <v>147</v>
      </c>
      <c r="F4295" s="1" t="n">
        <v>72</v>
      </c>
      <c r="G4295" s="1" t="n">
        <v>72</v>
      </c>
      <c r="H4295" s="1" t="n">
        <v>1882</v>
      </c>
      <c r="I4295" s="1" t="n">
        <v>220</v>
      </c>
      <c r="J4295" s="1" t="n">
        <v>549</v>
      </c>
      <c r="K4295" s="1" t="n">
        <v>0.401</v>
      </c>
      <c r="L4295" s="1" t="n">
        <v>109</v>
      </c>
      <c r="M4295" s="1" t="n">
        <v>320</v>
      </c>
      <c r="N4295" s="1" t="n">
        <v>0.341</v>
      </c>
      <c r="O4295" s="1" t="n">
        <v>89</v>
      </c>
      <c r="P4295" s="1" t="n">
        <v>117</v>
      </c>
      <c r="Q4295" s="1" t="n">
        <v>0.761</v>
      </c>
      <c r="R4295" s="1" t="n">
        <v>63</v>
      </c>
      <c r="S4295" s="1" t="n">
        <v>212</v>
      </c>
      <c r="T4295" s="1" t="n">
        <v>275</v>
      </c>
      <c r="U4295" s="1" t="n">
        <v>74</v>
      </c>
      <c r="V4295" s="1" t="n">
        <v>81</v>
      </c>
      <c r="W4295" s="1" t="n">
        <v>27</v>
      </c>
      <c r="X4295" s="1" t="n">
        <v>54</v>
      </c>
      <c r="Y4295" s="1" t="n">
        <v>143</v>
      </c>
      <c r="Z4295" s="1" t="n">
        <v>638</v>
      </c>
      <c r="AA4295" s="1" t="n">
        <v>11.9</v>
      </c>
      <c r="AB4295" s="1" t="n">
        <v>0.531</v>
      </c>
      <c r="AC4295" s="1" t="n">
        <v>3.8</v>
      </c>
      <c r="AD4295" s="1" t="n">
        <f aca="false">IF(F4295=0,0,Z4295/F4295)</f>
        <v>8.86111111111111</v>
      </c>
      <c r="AE4295" s="1" t="str">
        <f aca="false">IFERROR(LEFT(C4295,FIND("-",C4295)-1),C4295)</f>
        <v>SF</v>
      </c>
      <c r="AF4295" s="1" t="str">
        <f aca="false">B4295&amp;"|"&amp;A4295</f>
        <v>DeMarre Carroll|2017</v>
      </c>
      <c r="AG4295" s="1" t="n">
        <f aca="false">SUMPRODUCT(($A$2:$A$4670=A4295)*($Z$2:$Z$4670&gt;Z4295))+1</f>
        <v>157</v>
      </c>
    </row>
    <row r="4296" customFormat="false" ht="15" hidden="false" customHeight="false" outlineLevel="0" collapsed="false">
      <c r="A4296" s="1" t="n">
        <v>2017</v>
      </c>
      <c r="B4296" s="1" t="s">
        <v>1222</v>
      </c>
      <c r="C4296" s="1" t="s">
        <v>102</v>
      </c>
      <c r="D4296" s="1" t="n">
        <v>20</v>
      </c>
      <c r="E4296" s="1" t="s">
        <v>194</v>
      </c>
      <c r="F4296" s="1" t="n">
        <v>38</v>
      </c>
      <c r="G4296" s="1" t="n">
        <v>8</v>
      </c>
      <c r="H4296" s="1" t="n">
        <v>322</v>
      </c>
      <c r="I4296" s="1" t="n">
        <v>50</v>
      </c>
      <c r="J4296" s="1" t="n">
        <v>116</v>
      </c>
      <c r="K4296" s="1" t="n">
        <v>0.431</v>
      </c>
      <c r="L4296" s="1" t="n">
        <v>9</v>
      </c>
      <c r="M4296" s="1" t="n">
        <v>23</v>
      </c>
      <c r="N4296" s="1" t="n">
        <v>0.391</v>
      </c>
      <c r="O4296" s="1" t="n">
        <v>21</v>
      </c>
      <c r="P4296" s="1" t="n">
        <v>30</v>
      </c>
      <c r="Q4296" s="1" t="n">
        <v>0.7</v>
      </c>
      <c r="R4296" s="1" t="n">
        <v>6</v>
      </c>
      <c r="S4296" s="1" t="n">
        <v>36</v>
      </c>
      <c r="T4296" s="1" t="n">
        <v>42</v>
      </c>
      <c r="U4296" s="1" t="n">
        <v>48</v>
      </c>
      <c r="V4296" s="1" t="n">
        <v>8</v>
      </c>
      <c r="W4296" s="1" t="n">
        <v>6</v>
      </c>
      <c r="X4296" s="1" t="n">
        <v>38</v>
      </c>
      <c r="Y4296" s="1" t="n">
        <v>29</v>
      </c>
      <c r="Z4296" s="1" t="n">
        <v>130</v>
      </c>
      <c r="AA4296" s="1" t="n">
        <v>9.6</v>
      </c>
      <c r="AB4296" s="1" t="n">
        <v>0.503</v>
      </c>
      <c r="AC4296" s="1" t="n">
        <v>0</v>
      </c>
      <c r="AD4296" s="1" t="n">
        <f aca="false">IF(F4296=0,0,Z4296/F4296)</f>
        <v>3.42105263157895</v>
      </c>
      <c r="AE4296" s="1" t="str">
        <f aca="false">IFERROR(LEFT(C4296,FIND("-",C4296)-1),C4296)</f>
        <v>PG</v>
      </c>
      <c r="AF4296" s="1" t="str">
        <f aca="false">B4296&amp;"|"&amp;A4296</f>
        <v>Dejounte Murray|2017</v>
      </c>
      <c r="AG4296" s="1" t="n">
        <f aca="false">SUMPRODUCT(($A$2:$A$4670=A4296)*($Z$2:$Z$4670&gt;Z4296))+1</f>
        <v>372</v>
      </c>
    </row>
    <row r="4297" customFormat="false" ht="15" hidden="false" customHeight="false" outlineLevel="0" collapsed="false">
      <c r="A4297" s="1" t="n">
        <v>2017</v>
      </c>
      <c r="B4297" s="1" t="s">
        <v>1148</v>
      </c>
      <c r="C4297" s="1" t="s">
        <v>102</v>
      </c>
      <c r="D4297" s="1" t="n">
        <v>24</v>
      </c>
      <c r="E4297" s="1" t="s">
        <v>147</v>
      </c>
      <c r="F4297" s="1" t="n">
        <v>27</v>
      </c>
      <c r="G4297" s="1" t="n">
        <v>0</v>
      </c>
      <c r="H4297" s="1" t="n">
        <v>446</v>
      </c>
      <c r="I4297" s="1" t="n">
        <v>49</v>
      </c>
      <c r="J4297" s="1" t="n">
        <v>116</v>
      </c>
      <c r="K4297" s="1" t="n">
        <v>0.422</v>
      </c>
      <c r="L4297" s="1" t="n">
        <v>10</v>
      </c>
      <c r="M4297" s="1" t="n">
        <v>30</v>
      </c>
      <c r="N4297" s="1" t="n">
        <v>0.333</v>
      </c>
      <c r="O4297" s="1" t="n">
        <v>42</v>
      </c>
      <c r="P4297" s="1" t="n">
        <v>55</v>
      </c>
      <c r="Q4297" s="1" t="n">
        <v>0.764</v>
      </c>
      <c r="R4297" s="1" t="n">
        <v>16</v>
      </c>
      <c r="S4297" s="1" t="n">
        <v>32</v>
      </c>
      <c r="T4297" s="1" t="n">
        <v>48</v>
      </c>
      <c r="U4297" s="1" t="n">
        <v>57</v>
      </c>
      <c r="V4297" s="1" t="n">
        <v>27</v>
      </c>
      <c r="W4297" s="1" t="n">
        <v>11</v>
      </c>
      <c r="X4297" s="1" t="n">
        <v>25</v>
      </c>
      <c r="Y4297" s="1" t="n">
        <v>31</v>
      </c>
      <c r="Z4297" s="1" t="n">
        <v>150</v>
      </c>
      <c r="AA4297" s="1" t="n">
        <v>15</v>
      </c>
      <c r="AB4297" s="1" t="n">
        <v>0.535</v>
      </c>
      <c r="AC4297" s="1" t="n">
        <v>1.1</v>
      </c>
      <c r="AD4297" s="1" t="n">
        <f aca="false">IF(F4297=0,0,Z4297/F4297)</f>
        <v>5.55555555555556</v>
      </c>
      <c r="AE4297" s="1" t="str">
        <f aca="false">IFERROR(LEFT(C4297,FIND("-",C4297)-1),C4297)</f>
        <v>PG</v>
      </c>
      <c r="AF4297" s="1" t="str">
        <f aca="false">B4297&amp;"|"&amp;A4297</f>
        <v>Delon Wright|2017</v>
      </c>
      <c r="AG4297" s="1" t="n">
        <f aca="false">SUMPRODUCT(($A$2:$A$4670=A4297)*($Z$2:$Z$4670&gt;Z4297))+1</f>
        <v>358</v>
      </c>
    </row>
    <row r="4298" customFormat="false" ht="15" hidden="false" customHeight="false" outlineLevel="0" collapsed="false">
      <c r="A4298" s="1" t="n">
        <v>2017</v>
      </c>
      <c r="B4298" s="1" t="s">
        <v>1223</v>
      </c>
      <c r="C4298" s="1" t="s">
        <v>102</v>
      </c>
      <c r="D4298" s="1" t="n">
        <v>22</v>
      </c>
      <c r="E4298" s="1" t="s">
        <v>199</v>
      </c>
      <c r="F4298" s="1" t="n">
        <v>5</v>
      </c>
      <c r="G4298" s="1" t="n">
        <v>0</v>
      </c>
      <c r="H4298" s="1" t="n">
        <v>17</v>
      </c>
      <c r="I4298" s="1" t="n">
        <v>3</v>
      </c>
      <c r="J4298" s="1" t="n">
        <v>4</v>
      </c>
      <c r="K4298" s="1" t="n">
        <v>0.75</v>
      </c>
      <c r="L4298" s="1" t="n">
        <v>1</v>
      </c>
      <c r="M4298" s="1" t="n">
        <v>1</v>
      </c>
      <c r="N4298" s="1" t="n">
        <v>1</v>
      </c>
      <c r="O4298" s="1" t="n">
        <v>3</v>
      </c>
      <c r="P4298" s="1" t="n">
        <v>6</v>
      </c>
      <c r="Q4298" s="1" t="n">
        <v>0.5</v>
      </c>
      <c r="R4298" s="1" t="n">
        <v>2</v>
      </c>
      <c r="S4298" s="1" t="n">
        <v>2</v>
      </c>
      <c r="T4298" s="1" t="n">
        <v>4</v>
      </c>
      <c r="U4298" s="1" t="n">
        <v>3</v>
      </c>
      <c r="V4298" s="1" t="n">
        <v>0</v>
      </c>
      <c r="W4298" s="1" t="n">
        <v>0</v>
      </c>
      <c r="X4298" s="1" t="n">
        <v>0</v>
      </c>
      <c r="Y4298" s="1" t="n">
        <v>0</v>
      </c>
      <c r="Z4298" s="1" t="n">
        <v>10</v>
      </c>
      <c r="AA4298" s="1" t="n">
        <v>30.8</v>
      </c>
      <c r="AB4298" s="1" t="n">
        <v>0.753</v>
      </c>
      <c r="AC4298" s="1" t="n">
        <v>0.1</v>
      </c>
      <c r="AD4298" s="1" t="n">
        <f aca="false">IF(F4298=0,0,Z4298/F4298)</f>
        <v>2</v>
      </c>
      <c r="AE4298" s="1" t="str">
        <f aca="false">IFERROR(LEFT(C4298,FIND("-",C4298)-1),C4298)</f>
        <v>PG</v>
      </c>
      <c r="AF4298" s="1" t="str">
        <f aca="false">B4298&amp;"|"&amp;A4298</f>
        <v>Demetrius Jackson|2017</v>
      </c>
      <c r="AG4298" s="1" t="n">
        <f aca="false">SUMPRODUCT(($A$2:$A$4670=A4298)*($Z$2:$Z$4670&gt;Z4298))+1</f>
        <v>462</v>
      </c>
    </row>
    <row r="4299" customFormat="false" ht="15" hidden="false" customHeight="false" outlineLevel="0" collapsed="false">
      <c r="A4299" s="1" t="n">
        <v>2017</v>
      </c>
      <c r="B4299" s="1" t="s">
        <v>985</v>
      </c>
      <c r="C4299" s="1" t="s">
        <v>102</v>
      </c>
      <c r="D4299" s="1" t="n">
        <v>23</v>
      </c>
      <c r="E4299" s="1" t="s">
        <v>110</v>
      </c>
      <c r="F4299" s="1" t="n">
        <v>79</v>
      </c>
      <c r="G4299" s="1" t="n">
        <v>78</v>
      </c>
      <c r="H4299" s="1" t="n">
        <v>2485</v>
      </c>
      <c r="I4299" s="1" t="n">
        <v>548</v>
      </c>
      <c r="J4299" s="1" t="n">
        <v>1215</v>
      </c>
      <c r="K4299" s="1" t="n">
        <v>0.451</v>
      </c>
      <c r="L4299" s="1" t="n">
        <v>100</v>
      </c>
      <c r="M4299" s="1" t="n">
        <v>294</v>
      </c>
      <c r="N4299" s="1" t="n">
        <v>0.34</v>
      </c>
      <c r="O4299" s="1" t="n">
        <v>218</v>
      </c>
      <c r="P4299" s="1" t="n">
        <v>255</v>
      </c>
      <c r="Q4299" s="1" t="n">
        <v>0.855</v>
      </c>
      <c r="R4299" s="1" t="n">
        <v>42</v>
      </c>
      <c r="S4299" s="1" t="n">
        <v>206</v>
      </c>
      <c r="T4299" s="1" t="n">
        <v>248</v>
      </c>
      <c r="U4299" s="1" t="n">
        <v>499</v>
      </c>
      <c r="V4299" s="1" t="n">
        <v>74</v>
      </c>
      <c r="W4299" s="1" t="n">
        <v>16</v>
      </c>
      <c r="X4299" s="1" t="n">
        <v>258</v>
      </c>
      <c r="Y4299" s="1" t="n">
        <v>149</v>
      </c>
      <c r="Z4299" s="1" t="n">
        <v>1414</v>
      </c>
      <c r="AA4299" s="1" t="n">
        <v>16.1</v>
      </c>
      <c r="AB4299" s="1" t="n">
        <v>0.533</v>
      </c>
      <c r="AC4299" s="1" t="n">
        <v>3.7</v>
      </c>
      <c r="AD4299" s="1" t="n">
        <f aca="false">IF(F4299=0,0,Z4299/F4299)</f>
        <v>17.8987341772152</v>
      </c>
      <c r="AE4299" s="1" t="str">
        <f aca="false">IFERROR(LEFT(C4299,FIND("-",C4299)-1),C4299)</f>
        <v>PG</v>
      </c>
      <c r="AF4299" s="1" t="str">
        <f aca="false">B4299&amp;"|"&amp;A4299</f>
        <v>Dennis Schroder|2017</v>
      </c>
      <c r="AG4299" s="1" t="n">
        <f aca="false">SUMPRODUCT(($A$2:$A$4670=A4299)*($Z$2:$Z$4670&gt;Z4299))+1</f>
        <v>32</v>
      </c>
    </row>
    <row r="4300" customFormat="false" ht="15" hidden="false" customHeight="false" outlineLevel="0" collapsed="false">
      <c r="A4300" s="1" t="n">
        <v>2017</v>
      </c>
      <c r="B4300" s="1" t="s">
        <v>1224</v>
      </c>
      <c r="C4300" s="1" t="s">
        <v>128</v>
      </c>
      <c r="D4300" s="1" t="n">
        <v>23</v>
      </c>
      <c r="E4300" s="1" t="s">
        <v>106</v>
      </c>
      <c r="F4300" s="1" t="n">
        <v>57</v>
      </c>
      <c r="G4300" s="1" t="n">
        <v>0</v>
      </c>
      <c r="H4300" s="1" t="n">
        <v>976</v>
      </c>
      <c r="I4300" s="1" t="n">
        <v>102</v>
      </c>
      <c r="J4300" s="1" t="n">
        <v>288</v>
      </c>
      <c r="K4300" s="1" t="n">
        <v>0.354</v>
      </c>
      <c r="L4300" s="1" t="n">
        <v>73</v>
      </c>
      <c r="M4300" s="1" t="n">
        <v>208</v>
      </c>
      <c r="N4300" s="1" t="n">
        <v>0.351</v>
      </c>
      <c r="O4300" s="1" t="n">
        <v>14</v>
      </c>
      <c r="P4300" s="1" t="n">
        <v>18</v>
      </c>
      <c r="Q4300" s="1" t="n">
        <v>0.778</v>
      </c>
      <c r="R4300" s="1" t="n">
        <v>11</v>
      </c>
      <c r="S4300" s="1" t="n">
        <v>140</v>
      </c>
      <c r="T4300" s="1" t="n">
        <v>151</v>
      </c>
      <c r="U4300" s="1" t="n">
        <v>63</v>
      </c>
      <c r="V4300" s="1" t="n">
        <v>30</v>
      </c>
      <c r="W4300" s="1" t="n">
        <v>7</v>
      </c>
      <c r="X4300" s="1" t="n">
        <v>49</v>
      </c>
      <c r="Y4300" s="1" t="n">
        <v>86</v>
      </c>
      <c r="Z4300" s="1" t="n">
        <v>291</v>
      </c>
      <c r="AA4300" s="1" t="n">
        <v>7.3</v>
      </c>
      <c r="AB4300" s="1" t="n">
        <v>0.492</v>
      </c>
      <c r="AC4300" s="1" t="n">
        <v>0.6</v>
      </c>
      <c r="AD4300" s="1" t="n">
        <f aca="false">IF(F4300=0,0,Z4300/F4300)</f>
        <v>5.10526315789474</v>
      </c>
      <c r="AE4300" s="1" t="str">
        <f aca="false">IFERROR(LEFT(C4300,FIND("-",C4300)-1),C4300)</f>
        <v>SG</v>
      </c>
      <c r="AF4300" s="1" t="str">
        <f aca="false">B4300&amp;"|"&amp;A4300</f>
        <v>Denzel Valentine|2017</v>
      </c>
      <c r="AG4300" s="1" t="n">
        <f aca="false">SUMPRODUCT(($A$2:$A$4670=A4300)*($Z$2:$Z$4670&gt;Z4300))+1</f>
        <v>300</v>
      </c>
    </row>
    <row r="4301" customFormat="false" ht="15" hidden="false" customHeight="false" outlineLevel="0" collapsed="false">
      <c r="A4301" s="1" t="n">
        <v>2017</v>
      </c>
      <c r="B4301" s="1" t="s">
        <v>266</v>
      </c>
      <c r="C4301" s="1" t="s">
        <v>102</v>
      </c>
      <c r="D4301" s="1" t="n">
        <v>32</v>
      </c>
      <c r="E4301" s="1" t="s">
        <v>115</v>
      </c>
      <c r="F4301" s="1" t="n">
        <v>64</v>
      </c>
      <c r="G4301" s="1" t="n">
        <v>44</v>
      </c>
      <c r="H4301" s="1" t="n">
        <v>1657</v>
      </c>
      <c r="I4301" s="1" t="n">
        <v>263</v>
      </c>
      <c r="J4301" s="1" t="n">
        <v>600</v>
      </c>
      <c r="K4301" s="1" t="n">
        <v>0.438</v>
      </c>
      <c r="L4301" s="1" t="n">
        <v>85</v>
      </c>
      <c r="M4301" s="1" t="n">
        <v>234</v>
      </c>
      <c r="N4301" s="1" t="n">
        <v>0.363</v>
      </c>
      <c r="O4301" s="1" t="n">
        <v>90</v>
      </c>
      <c r="P4301" s="1" t="n">
        <v>109</v>
      </c>
      <c r="Q4301" s="1" t="n">
        <v>0.826</v>
      </c>
      <c r="R4301" s="1" t="n">
        <v>14</v>
      </c>
      <c r="S4301" s="1" t="n">
        <v>133</v>
      </c>
      <c r="T4301" s="1" t="n">
        <v>147</v>
      </c>
      <c r="U4301" s="1" t="n">
        <v>360</v>
      </c>
      <c r="V4301" s="1" t="n">
        <v>31</v>
      </c>
      <c r="W4301" s="1" t="n">
        <v>8</v>
      </c>
      <c r="X4301" s="1" t="n">
        <v>138</v>
      </c>
      <c r="Y4301" s="1" t="n">
        <v>138</v>
      </c>
      <c r="Z4301" s="1" t="n">
        <v>701</v>
      </c>
      <c r="AA4301" s="1" t="n">
        <v>14</v>
      </c>
      <c r="AB4301" s="1" t="n">
        <v>0.541</v>
      </c>
      <c r="AC4301" s="1" t="n">
        <v>2.4</v>
      </c>
      <c r="AD4301" s="1" t="n">
        <f aca="false">IF(F4301=0,0,Z4301/F4301)</f>
        <v>10.953125</v>
      </c>
      <c r="AE4301" s="1" t="str">
        <f aca="false">IFERROR(LEFT(C4301,FIND("-",C4301)-1),C4301)</f>
        <v>PG</v>
      </c>
      <c r="AF4301" s="1" t="str">
        <f aca="false">B4301&amp;"|"&amp;A4301</f>
        <v>Deron Williams|2017</v>
      </c>
      <c r="AG4301" s="1" t="n">
        <f aca="false">SUMPRODUCT(($A$2:$A$4670=A4301)*($Z$2:$Z$4670&gt;Z4301))+1</f>
        <v>141</v>
      </c>
    </row>
    <row r="4302" customFormat="false" ht="15" hidden="false" customHeight="false" outlineLevel="0" collapsed="false">
      <c r="A4302" s="1" t="n">
        <v>2017</v>
      </c>
      <c r="B4302" s="1" t="s">
        <v>751</v>
      </c>
      <c r="C4302" s="1" t="s">
        <v>92</v>
      </c>
      <c r="D4302" s="1" t="n">
        <v>25</v>
      </c>
      <c r="E4302" s="1" t="s">
        <v>149</v>
      </c>
      <c r="F4302" s="1" t="n">
        <v>50</v>
      </c>
      <c r="G4302" s="1" t="n">
        <v>39</v>
      </c>
      <c r="H4302" s="1" t="n">
        <v>1186</v>
      </c>
      <c r="I4302" s="1" t="n">
        <v>203</v>
      </c>
      <c r="J4302" s="1" t="n">
        <v>417</v>
      </c>
      <c r="K4302" s="1" t="n">
        <v>0.487</v>
      </c>
      <c r="L4302" s="1" t="n">
        <v>3</v>
      </c>
      <c r="M4302" s="1" t="n">
        <v>10</v>
      </c>
      <c r="N4302" s="1" t="n">
        <v>0.3</v>
      </c>
      <c r="O4302" s="1" t="n">
        <v>67</v>
      </c>
      <c r="P4302" s="1" t="n">
        <v>109</v>
      </c>
      <c r="Q4302" s="1" t="n">
        <v>0.615</v>
      </c>
      <c r="R4302" s="1" t="n">
        <v>92</v>
      </c>
      <c r="S4302" s="1" t="n">
        <v>213</v>
      </c>
      <c r="T4302" s="1" t="n">
        <v>305</v>
      </c>
      <c r="U4302" s="1" t="n">
        <v>56</v>
      </c>
      <c r="V4302" s="1" t="n">
        <v>45</v>
      </c>
      <c r="W4302" s="1" t="n">
        <v>40</v>
      </c>
      <c r="X4302" s="1" t="n">
        <v>60</v>
      </c>
      <c r="Y4302" s="1" t="n">
        <v>103</v>
      </c>
      <c r="Z4302" s="1" t="n">
        <v>476</v>
      </c>
      <c r="AA4302" s="1" t="n">
        <v>15.8</v>
      </c>
      <c r="AB4302" s="1" t="n">
        <v>0.512</v>
      </c>
      <c r="AC4302" s="1" t="n">
        <v>2.7</v>
      </c>
      <c r="AD4302" s="1" t="n">
        <f aca="false">IF(F4302=0,0,Z4302/F4302)</f>
        <v>9.52</v>
      </c>
      <c r="AE4302" s="1" t="str">
        <f aca="false">IFERROR(LEFT(C4302,FIND("-",C4302)-1),C4302)</f>
        <v>PF</v>
      </c>
      <c r="AF4302" s="1" t="str">
        <f aca="false">B4302&amp;"|"&amp;A4302</f>
        <v>Derrick Favors|2017</v>
      </c>
      <c r="AG4302" s="1" t="n">
        <f aca="false">SUMPRODUCT(($A$2:$A$4670=A4302)*($Z$2:$Z$4670&gt;Z4302))+1</f>
        <v>222</v>
      </c>
    </row>
    <row r="4303" customFormat="false" ht="15" hidden="false" customHeight="false" outlineLevel="0" collapsed="false">
      <c r="A4303" s="1" t="n">
        <v>2017</v>
      </c>
      <c r="B4303" s="1" t="s">
        <v>1225</v>
      </c>
      <c r="C4303" s="1" t="s">
        <v>123</v>
      </c>
      <c r="D4303" s="1" t="n">
        <v>19</v>
      </c>
      <c r="E4303" s="1" t="s">
        <v>124</v>
      </c>
      <c r="F4303" s="1" t="n">
        <v>32</v>
      </c>
      <c r="G4303" s="1" t="n">
        <v>8</v>
      </c>
      <c r="H4303" s="1" t="n">
        <v>545</v>
      </c>
      <c r="I4303" s="1" t="n">
        <v>68</v>
      </c>
      <c r="J4303" s="1" t="n">
        <v>121</v>
      </c>
      <c r="K4303" s="1" t="n">
        <v>0.562</v>
      </c>
      <c r="L4303" s="1" t="n">
        <v>3</v>
      </c>
      <c r="M4303" s="1" t="n">
        <v>11</v>
      </c>
      <c r="N4303" s="1" t="n">
        <v>0.273</v>
      </c>
      <c r="O4303" s="1" t="n">
        <v>29</v>
      </c>
      <c r="P4303" s="1" t="n">
        <v>41</v>
      </c>
      <c r="Q4303" s="1" t="n">
        <v>0.707</v>
      </c>
      <c r="R4303" s="1" t="n">
        <v>39</v>
      </c>
      <c r="S4303" s="1" t="n">
        <v>40</v>
      </c>
      <c r="T4303" s="1" t="n">
        <v>79</v>
      </c>
      <c r="U4303" s="1" t="n">
        <v>12</v>
      </c>
      <c r="V4303" s="1" t="n">
        <v>14</v>
      </c>
      <c r="W4303" s="1" t="n">
        <v>13</v>
      </c>
      <c r="X4303" s="1" t="n">
        <v>13</v>
      </c>
      <c r="Y4303" s="1" t="n">
        <v>63</v>
      </c>
      <c r="Z4303" s="1" t="n">
        <v>168</v>
      </c>
      <c r="AA4303" s="1" t="n">
        <v>12</v>
      </c>
      <c r="AB4303" s="1" t="n">
        <v>0.604</v>
      </c>
      <c r="AC4303" s="1" t="n">
        <v>1.1</v>
      </c>
      <c r="AD4303" s="1" t="n">
        <f aca="false">IF(F4303=0,0,Z4303/F4303)</f>
        <v>5.25</v>
      </c>
      <c r="AE4303" s="1" t="str">
        <f aca="false">IFERROR(LEFT(C4303,FIND("-",C4303)-1),C4303)</f>
        <v>SF</v>
      </c>
      <c r="AF4303" s="1" t="str">
        <f aca="false">B4303&amp;"|"&amp;A4303</f>
        <v>Derrick Jones|2017</v>
      </c>
      <c r="AG4303" s="1" t="n">
        <f aca="false">SUMPRODUCT(($A$2:$A$4670=A4303)*($Z$2:$Z$4670&gt;Z4303))+1</f>
        <v>350</v>
      </c>
    </row>
    <row r="4304" customFormat="false" ht="15" hidden="false" customHeight="false" outlineLevel="0" collapsed="false">
      <c r="A4304" s="1" t="n">
        <v>2017</v>
      </c>
      <c r="B4304" s="1" t="s">
        <v>617</v>
      </c>
      <c r="C4304" s="1" t="s">
        <v>102</v>
      </c>
      <c r="D4304" s="1" t="n">
        <v>28</v>
      </c>
      <c r="E4304" s="1" t="s">
        <v>256</v>
      </c>
      <c r="F4304" s="1" t="n">
        <v>64</v>
      </c>
      <c r="G4304" s="1" t="n">
        <v>64</v>
      </c>
      <c r="H4304" s="1" t="n">
        <v>2082</v>
      </c>
      <c r="I4304" s="1" t="n">
        <v>460</v>
      </c>
      <c r="J4304" s="1" t="n">
        <v>977</v>
      </c>
      <c r="K4304" s="1" t="n">
        <v>0.471</v>
      </c>
      <c r="L4304" s="1" t="n">
        <v>13</v>
      </c>
      <c r="M4304" s="1" t="n">
        <v>60</v>
      </c>
      <c r="N4304" s="1" t="n">
        <v>0.217</v>
      </c>
      <c r="O4304" s="1" t="n">
        <v>221</v>
      </c>
      <c r="P4304" s="1" t="n">
        <v>253</v>
      </c>
      <c r="Q4304" s="1" t="n">
        <v>0.874</v>
      </c>
      <c r="R4304" s="1" t="n">
        <v>66</v>
      </c>
      <c r="S4304" s="1" t="n">
        <v>180</v>
      </c>
      <c r="T4304" s="1" t="n">
        <v>246</v>
      </c>
      <c r="U4304" s="1" t="n">
        <v>283</v>
      </c>
      <c r="V4304" s="1" t="n">
        <v>44</v>
      </c>
      <c r="W4304" s="1" t="n">
        <v>17</v>
      </c>
      <c r="X4304" s="1" t="n">
        <v>147</v>
      </c>
      <c r="Y4304" s="1" t="n">
        <v>84</v>
      </c>
      <c r="Z4304" s="1" t="n">
        <v>1154</v>
      </c>
      <c r="AA4304" s="1" t="n">
        <v>17</v>
      </c>
      <c r="AB4304" s="1" t="n">
        <v>0.53</v>
      </c>
      <c r="AC4304" s="1" t="n">
        <v>3</v>
      </c>
      <c r="AD4304" s="1" t="n">
        <f aca="false">IF(F4304=0,0,Z4304/F4304)</f>
        <v>18.03125</v>
      </c>
      <c r="AE4304" s="1" t="str">
        <f aca="false">IFERROR(LEFT(C4304,FIND("-",C4304)-1),C4304)</f>
        <v>PG</v>
      </c>
      <c r="AF4304" s="1" t="str">
        <f aca="false">B4304&amp;"|"&amp;A4304</f>
        <v>Derrick Rose|2017</v>
      </c>
      <c r="AG4304" s="1" t="n">
        <f aca="false">SUMPRODUCT(($A$2:$A$4670=A4304)*($Z$2:$Z$4670&gt;Z4304))+1</f>
        <v>50</v>
      </c>
    </row>
    <row r="4305" customFormat="false" ht="15" hidden="false" customHeight="false" outlineLevel="0" collapsed="false">
      <c r="A4305" s="1" t="n">
        <v>2017</v>
      </c>
      <c r="B4305" s="1" t="s">
        <v>827</v>
      </c>
      <c r="C4305" s="1" t="s">
        <v>92</v>
      </c>
      <c r="D4305" s="1" t="n">
        <v>25</v>
      </c>
      <c r="E4305" s="1" t="s">
        <v>115</v>
      </c>
      <c r="F4305" s="1" t="n">
        <v>50</v>
      </c>
      <c r="G4305" s="1" t="n">
        <v>11</v>
      </c>
      <c r="H4305" s="1" t="n">
        <v>804</v>
      </c>
      <c r="I4305" s="1" t="n">
        <v>108</v>
      </c>
      <c r="J4305" s="1" t="n">
        <v>244</v>
      </c>
      <c r="K4305" s="1" t="n">
        <v>0.443</v>
      </c>
      <c r="L4305" s="1" t="n">
        <v>30</v>
      </c>
      <c r="M4305" s="1" t="n">
        <v>97</v>
      </c>
      <c r="N4305" s="1" t="n">
        <v>0.309</v>
      </c>
      <c r="O4305" s="1" t="n">
        <v>58</v>
      </c>
      <c r="P4305" s="1" t="n">
        <v>89</v>
      </c>
      <c r="Q4305" s="1" t="n">
        <v>0.652</v>
      </c>
      <c r="R4305" s="1" t="n">
        <v>19</v>
      </c>
      <c r="S4305" s="1" t="n">
        <v>111</v>
      </c>
      <c r="T4305" s="1" t="n">
        <v>130</v>
      </c>
      <c r="U4305" s="1" t="n">
        <v>28</v>
      </c>
      <c r="V4305" s="1" t="n">
        <v>14</v>
      </c>
      <c r="W4305" s="1" t="n">
        <v>7</v>
      </c>
      <c r="X4305" s="1" t="n">
        <v>28</v>
      </c>
      <c r="Y4305" s="1" t="n">
        <v>60</v>
      </c>
      <c r="Z4305" s="1" t="n">
        <v>304</v>
      </c>
      <c r="AA4305" s="1" t="n">
        <v>10.6</v>
      </c>
      <c r="AB4305" s="1" t="n">
        <v>0.537</v>
      </c>
      <c r="AC4305" s="1" t="n">
        <v>1.1</v>
      </c>
      <c r="AD4305" s="1" t="n">
        <f aca="false">IF(F4305=0,0,Z4305/F4305)</f>
        <v>6.08</v>
      </c>
      <c r="AE4305" s="1" t="str">
        <f aca="false">IFERROR(LEFT(C4305,FIND("-",C4305)-1),C4305)</f>
        <v>PF</v>
      </c>
      <c r="AF4305" s="1" t="str">
        <f aca="false">B4305&amp;"|"&amp;A4305</f>
        <v>Derrick Williams|2017</v>
      </c>
      <c r="AG4305" s="1" t="n">
        <f aca="false">SUMPRODUCT(($A$2:$A$4670=A4305)*($Z$2:$Z$4670&gt;Z4305))+1</f>
        <v>294</v>
      </c>
    </row>
    <row r="4306" customFormat="false" ht="15" hidden="false" customHeight="false" outlineLevel="0" collapsed="false">
      <c r="A4306" s="1" t="n">
        <v>2017</v>
      </c>
      <c r="B4306" s="1" t="s">
        <v>1149</v>
      </c>
      <c r="C4306" s="1" t="s">
        <v>128</v>
      </c>
      <c r="D4306" s="1" t="n">
        <v>20</v>
      </c>
      <c r="E4306" s="1" t="s">
        <v>124</v>
      </c>
      <c r="F4306" s="1" t="n">
        <v>78</v>
      </c>
      <c r="G4306" s="1" t="n">
        <v>78</v>
      </c>
      <c r="H4306" s="1" t="n">
        <v>2730</v>
      </c>
      <c r="I4306" s="1" t="n">
        <v>606</v>
      </c>
      <c r="J4306" s="1" t="n">
        <v>1431</v>
      </c>
      <c r="K4306" s="1" t="n">
        <v>0.423</v>
      </c>
      <c r="L4306" s="1" t="n">
        <v>147</v>
      </c>
      <c r="M4306" s="1" t="n">
        <v>405</v>
      </c>
      <c r="N4306" s="1" t="n">
        <v>0.363</v>
      </c>
      <c r="O4306" s="1" t="n">
        <v>367</v>
      </c>
      <c r="P4306" s="1" t="n">
        <v>441</v>
      </c>
      <c r="Q4306" s="1" t="n">
        <v>0.832</v>
      </c>
      <c r="R4306" s="1" t="n">
        <v>46</v>
      </c>
      <c r="S4306" s="1" t="n">
        <v>203</v>
      </c>
      <c r="T4306" s="1" t="n">
        <v>249</v>
      </c>
      <c r="U4306" s="1" t="n">
        <v>268</v>
      </c>
      <c r="V4306" s="1" t="n">
        <v>72</v>
      </c>
      <c r="W4306" s="1" t="n">
        <v>21</v>
      </c>
      <c r="X4306" s="1" t="n">
        <v>241</v>
      </c>
      <c r="Y4306" s="1" t="n">
        <v>242</v>
      </c>
      <c r="Z4306" s="1" t="n">
        <v>1726</v>
      </c>
      <c r="AA4306" s="1" t="n">
        <v>14.6</v>
      </c>
      <c r="AB4306" s="1" t="n">
        <v>0.531</v>
      </c>
      <c r="AC4306" s="1" t="n">
        <v>2</v>
      </c>
      <c r="AD4306" s="1" t="n">
        <f aca="false">IF(F4306=0,0,Z4306/F4306)</f>
        <v>22.1282051282051</v>
      </c>
      <c r="AE4306" s="1" t="str">
        <f aca="false">IFERROR(LEFT(C4306,FIND("-",C4306)-1),C4306)</f>
        <v>SG</v>
      </c>
      <c r="AF4306" s="1" t="str">
        <f aca="false">B4306&amp;"|"&amp;A4306</f>
        <v>Devin Booker|2017</v>
      </c>
      <c r="AG4306" s="1" t="n">
        <f aca="false">SUMPRODUCT(($A$2:$A$4670=A4306)*($Z$2:$Z$4670&gt;Z4306))+1</f>
        <v>22</v>
      </c>
    </row>
    <row r="4307" customFormat="false" ht="15" hidden="false" customHeight="false" outlineLevel="0" collapsed="false">
      <c r="A4307" s="1" t="n">
        <v>2017</v>
      </c>
      <c r="B4307" s="1" t="s">
        <v>270</v>
      </c>
      <c r="C4307" s="1" t="s">
        <v>102</v>
      </c>
      <c r="D4307" s="1" t="n">
        <v>33</v>
      </c>
      <c r="E4307" s="1" t="s">
        <v>189</v>
      </c>
      <c r="F4307" s="1" t="n">
        <v>65</v>
      </c>
      <c r="G4307" s="1" t="n">
        <v>0</v>
      </c>
      <c r="H4307" s="1" t="n">
        <v>1087</v>
      </c>
      <c r="I4307" s="1" t="n">
        <v>136</v>
      </c>
      <c r="J4307" s="1" t="n">
        <v>341</v>
      </c>
      <c r="K4307" s="1" t="n">
        <v>0.399</v>
      </c>
      <c r="L4307" s="1" t="n">
        <v>58</v>
      </c>
      <c r="M4307" s="1" t="n">
        <v>177</v>
      </c>
      <c r="N4307" s="1" t="n">
        <v>0.328</v>
      </c>
      <c r="O4307" s="1" t="n">
        <v>107</v>
      </c>
      <c r="P4307" s="1" t="n">
        <v>129</v>
      </c>
      <c r="Q4307" s="1" t="n">
        <v>0.829</v>
      </c>
      <c r="R4307" s="1" t="n">
        <v>11</v>
      </c>
      <c r="S4307" s="1" t="n">
        <v>116</v>
      </c>
      <c r="T4307" s="1" t="n">
        <v>127</v>
      </c>
      <c r="U4307" s="1" t="n">
        <v>136</v>
      </c>
      <c r="V4307" s="1" t="n">
        <v>43</v>
      </c>
      <c r="W4307" s="1" t="n">
        <v>7</v>
      </c>
      <c r="X4307" s="1" t="n">
        <v>57</v>
      </c>
      <c r="Y4307" s="1" t="n">
        <v>101</v>
      </c>
      <c r="Z4307" s="1" t="n">
        <v>437</v>
      </c>
      <c r="AA4307" s="1" t="n">
        <v>13.8</v>
      </c>
      <c r="AB4307" s="1" t="n">
        <v>0.549</v>
      </c>
      <c r="AC4307" s="1" t="n">
        <v>2.2</v>
      </c>
      <c r="AD4307" s="1" t="n">
        <f aca="false">IF(F4307=0,0,Z4307/F4307)</f>
        <v>6.72307692307692</v>
      </c>
      <c r="AE4307" s="1" t="str">
        <f aca="false">IFERROR(LEFT(C4307,FIND("-",C4307)-1),C4307)</f>
        <v>PG</v>
      </c>
      <c r="AF4307" s="1" t="str">
        <f aca="false">B4307&amp;"|"&amp;A4307</f>
        <v>Devin Harris|2017</v>
      </c>
      <c r="AG4307" s="1" t="n">
        <f aca="false">SUMPRODUCT(($A$2:$A$4670=A4307)*($Z$2:$Z$4670&gt;Z4307))+1</f>
        <v>239</v>
      </c>
    </row>
    <row r="4308" customFormat="false" ht="15" hidden="false" customHeight="false" outlineLevel="0" collapsed="false">
      <c r="A4308" s="1" t="n">
        <v>2017</v>
      </c>
      <c r="B4308" s="1" t="s">
        <v>986</v>
      </c>
      <c r="C4308" s="1" t="s">
        <v>105</v>
      </c>
      <c r="D4308" s="1" t="n">
        <v>27</v>
      </c>
      <c r="E4308" s="1" t="s">
        <v>194</v>
      </c>
      <c r="F4308" s="1" t="n">
        <v>76</v>
      </c>
      <c r="G4308" s="1" t="n">
        <v>37</v>
      </c>
      <c r="H4308" s="1" t="n">
        <v>1330</v>
      </c>
      <c r="I4308" s="1" t="n">
        <v>161</v>
      </c>
      <c r="J4308" s="1" t="n">
        <v>259</v>
      </c>
      <c r="K4308" s="1" t="n">
        <v>0.622</v>
      </c>
      <c r="L4308" s="1" t="n">
        <v>0</v>
      </c>
      <c r="M4308" s="1" t="n">
        <v>0</v>
      </c>
      <c r="O4308" s="1" t="n">
        <v>65</v>
      </c>
      <c r="P4308" s="1" t="n">
        <v>93</v>
      </c>
      <c r="Q4308" s="1" t="n">
        <v>0.699</v>
      </c>
      <c r="R4308" s="1" t="n">
        <v>129</v>
      </c>
      <c r="S4308" s="1" t="n">
        <v>366</v>
      </c>
      <c r="T4308" s="1" t="n">
        <v>495</v>
      </c>
      <c r="U4308" s="1" t="n">
        <v>44</v>
      </c>
      <c r="V4308" s="1" t="n">
        <v>37</v>
      </c>
      <c r="W4308" s="1" t="n">
        <v>61</v>
      </c>
      <c r="X4308" s="1" t="n">
        <v>61</v>
      </c>
      <c r="Y4308" s="1" t="n">
        <v>180</v>
      </c>
      <c r="Z4308" s="1" t="n">
        <v>387</v>
      </c>
      <c r="AA4308" s="1" t="n">
        <v>16</v>
      </c>
      <c r="AB4308" s="1" t="n">
        <v>0.645</v>
      </c>
      <c r="AC4308" s="1" t="n">
        <v>5.2</v>
      </c>
      <c r="AD4308" s="1" t="n">
        <f aca="false">IF(F4308=0,0,Z4308/F4308)</f>
        <v>5.0921052631579</v>
      </c>
      <c r="AE4308" s="1" t="str">
        <f aca="false">IFERROR(LEFT(C4308,FIND("-",C4308)-1),C4308)</f>
        <v>C</v>
      </c>
      <c r="AF4308" s="1" t="str">
        <f aca="false">B4308&amp;"|"&amp;A4308</f>
        <v>Dewayne Dedmon|2017</v>
      </c>
      <c r="AG4308" s="1" t="n">
        <f aca="false">SUMPRODUCT(($A$2:$A$4670=A4308)*($Z$2:$Z$4670&gt;Z4308))+1</f>
        <v>268</v>
      </c>
    </row>
    <row r="4309" customFormat="false" ht="15" hidden="false" customHeight="false" outlineLevel="0" collapsed="false">
      <c r="A4309" s="1" t="n">
        <v>2017</v>
      </c>
      <c r="B4309" s="1" t="s">
        <v>1226</v>
      </c>
      <c r="C4309" s="1" t="s">
        <v>105</v>
      </c>
      <c r="D4309" s="1" t="n">
        <v>20</v>
      </c>
      <c r="E4309" s="1" t="s">
        <v>140</v>
      </c>
      <c r="F4309" s="1" t="n">
        <v>36</v>
      </c>
      <c r="G4309" s="1" t="n">
        <v>0</v>
      </c>
      <c r="H4309" s="1" t="n">
        <v>238</v>
      </c>
      <c r="I4309" s="1" t="n">
        <v>24</v>
      </c>
      <c r="J4309" s="1" t="n">
        <v>47</v>
      </c>
      <c r="K4309" s="1" t="n">
        <v>0.511</v>
      </c>
      <c r="L4309" s="1" t="n">
        <v>0</v>
      </c>
      <c r="M4309" s="1" t="n">
        <v>0</v>
      </c>
      <c r="O4309" s="1" t="n">
        <v>10</v>
      </c>
      <c r="P4309" s="1" t="n">
        <v>18</v>
      </c>
      <c r="Q4309" s="1" t="n">
        <v>0.556</v>
      </c>
      <c r="R4309" s="1" t="n">
        <v>20</v>
      </c>
      <c r="S4309" s="1" t="n">
        <v>40</v>
      </c>
      <c r="T4309" s="1" t="n">
        <v>60</v>
      </c>
      <c r="U4309" s="1" t="n">
        <v>2</v>
      </c>
      <c r="V4309" s="1" t="n">
        <v>3</v>
      </c>
      <c r="W4309" s="1" t="n">
        <v>17</v>
      </c>
      <c r="X4309" s="1" t="n">
        <v>8</v>
      </c>
      <c r="Y4309" s="1" t="n">
        <v>40</v>
      </c>
      <c r="Z4309" s="1" t="n">
        <v>58</v>
      </c>
      <c r="AA4309" s="1" t="n">
        <v>10.6</v>
      </c>
      <c r="AB4309" s="1" t="n">
        <v>0.528</v>
      </c>
      <c r="AC4309" s="1" t="n">
        <v>0.5</v>
      </c>
      <c r="AD4309" s="1" t="n">
        <f aca="false">IF(F4309=0,0,Z4309/F4309)</f>
        <v>1.61111111111111</v>
      </c>
      <c r="AE4309" s="1" t="str">
        <f aca="false">IFERROR(LEFT(C4309,FIND("-",C4309)-1),C4309)</f>
        <v>C</v>
      </c>
      <c r="AF4309" s="1" t="str">
        <f aca="false">B4309&amp;"|"&amp;A4309</f>
        <v>Deyonta Davis|2017</v>
      </c>
      <c r="AG4309" s="1" t="n">
        <f aca="false">SUMPRODUCT(($A$2:$A$4670=A4309)*($Z$2:$Z$4670&gt;Z4309))+1</f>
        <v>417</v>
      </c>
    </row>
    <row r="4310" customFormat="false" ht="15" hidden="false" customHeight="false" outlineLevel="0" collapsed="false">
      <c r="A4310" s="1" t="n">
        <v>2017</v>
      </c>
      <c r="B4310" s="1" t="s">
        <v>1227</v>
      </c>
      <c r="C4310" s="1" t="s">
        <v>105</v>
      </c>
      <c r="D4310" s="1" t="n">
        <v>19</v>
      </c>
      <c r="E4310" s="1" t="s">
        <v>108</v>
      </c>
      <c r="F4310" s="1" t="n">
        <v>7</v>
      </c>
      <c r="G4310" s="1" t="n">
        <v>0</v>
      </c>
      <c r="H4310" s="1" t="n">
        <v>24</v>
      </c>
      <c r="I4310" s="1" t="n">
        <v>3</v>
      </c>
      <c r="J4310" s="1" t="n">
        <v>13</v>
      </c>
      <c r="K4310" s="1" t="n">
        <v>0.231</v>
      </c>
      <c r="L4310" s="1" t="n">
        <v>0</v>
      </c>
      <c r="M4310" s="1" t="n">
        <v>0</v>
      </c>
      <c r="O4310" s="1" t="n">
        <v>4</v>
      </c>
      <c r="P4310" s="1" t="n">
        <v>4</v>
      </c>
      <c r="Q4310" s="1" t="n">
        <v>1</v>
      </c>
      <c r="R4310" s="1" t="n">
        <v>1</v>
      </c>
      <c r="S4310" s="1" t="n">
        <v>5</v>
      </c>
      <c r="T4310" s="1" t="n">
        <v>6</v>
      </c>
      <c r="U4310" s="1" t="n">
        <v>0</v>
      </c>
      <c r="V4310" s="1" t="n">
        <v>0</v>
      </c>
      <c r="W4310" s="1" t="n">
        <v>1</v>
      </c>
      <c r="X4310" s="1" t="n">
        <v>2</v>
      </c>
      <c r="Y4310" s="1" t="n">
        <v>5</v>
      </c>
      <c r="Z4310" s="1" t="n">
        <v>10</v>
      </c>
      <c r="AA4310" s="1" t="n">
        <v>-1.2</v>
      </c>
      <c r="AB4310" s="1" t="n">
        <v>0.339</v>
      </c>
      <c r="AC4310" s="1" t="n">
        <v>-0.1</v>
      </c>
      <c r="AD4310" s="1" t="n">
        <f aca="false">IF(F4310=0,0,Z4310/F4310)</f>
        <v>1.42857142857143</v>
      </c>
      <c r="AE4310" s="1" t="str">
        <f aca="false">IFERROR(LEFT(C4310,FIND("-",C4310)-1),C4310)</f>
        <v>C</v>
      </c>
      <c r="AF4310" s="1" t="str">
        <f aca="false">B4310&amp;"|"&amp;A4310</f>
        <v>Diamond Stone|2017</v>
      </c>
      <c r="AG4310" s="1" t="n">
        <f aca="false">SUMPRODUCT(($A$2:$A$4670=A4310)*($Z$2:$Z$4670&gt;Z4310))+1</f>
        <v>462</v>
      </c>
    </row>
    <row r="4311" customFormat="false" ht="15" hidden="false" customHeight="false" outlineLevel="0" collapsed="false">
      <c r="A4311" s="1" t="n">
        <v>2017</v>
      </c>
      <c r="B4311" s="1" t="s">
        <v>908</v>
      </c>
      <c r="C4311" s="1" t="s">
        <v>128</v>
      </c>
      <c r="D4311" s="1" t="n">
        <v>25</v>
      </c>
      <c r="E4311" s="1" t="s">
        <v>126</v>
      </c>
      <c r="F4311" s="1" t="n">
        <v>46</v>
      </c>
      <c r="G4311" s="1" t="n">
        <v>43</v>
      </c>
      <c r="H4311" s="1" t="n">
        <v>1384</v>
      </c>
      <c r="I4311" s="1" t="n">
        <v>281</v>
      </c>
      <c r="J4311" s="1" t="n">
        <v>663</v>
      </c>
      <c r="K4311" s="1" t="n">
        <v>0.424</v>
      </c>
      <c r="L4311" s="1" t="n">
        <v>85</v>
      </c>
      <c r="M4311" s="1" t="n">
        <v>215</v>
      </c>
      <c r="N4311" s="1" t="n">
        <v>0.395</v>
      </c>
      <c r="O4311" s="1" t="n">
        <v>82</v>
      </c>
      <c r="P4311" s="1" t="n">
        <v>127</v>
      </c>
      <c r="Q4311" s="1" t="n">
        <v>0.646</v>
      </c>
      <c r="R4311" s="1" t="n">
        <v>18</v>
      </c>
      <c r="S4311" s="1" t="n">
        <v>136</v>
      </c>
      <c r="T4311" s="1" t="n">
        <v>154</v>
      </c>
      <c r="U4311" s="1" t="n">
        <v>200</v>
      </c>
      <c r="V4311" s="1" t="n">
        <v>41</v>
      </c>
      <c r="W4311" s="1" t="n">
        <v>20</v>
      </c>
      <c r="X4311" s="1" t="n">
        <v>103</v>
      </c>
      <c r="Y4311" s="1" t="n">
        <v>95</v>
      </c>
      <c r="Z4311" s="1" t="n">
        <v>729</v>
      </c>
      <c r="AA4311" s="1" t="n">
        <v>14.5</v>
      </c>
      <c r="AB4311" s="1" t="n">
        <v>0.507</v>
      </c>
      <c r="AC4311" s="1" t="n">
        <v>1.6</v>
      </c>
      <c r="AD4311" s="1" t="n">
        <f aca="false">IF(F4311=0,0,Z4311/F4311)</f>
        <v>15.8478260869565</v>
      </c>
      <c r="AE4311" s="1" t="str">
        <f aca="false">IFERROR(LEFT(C4311,FIND("-",C4311)-1),C4311)</f>
        <v>SG</v>
      </c>
      <c r="AF4311" s="1" t="str">
        <f aca="false">B4311&amp;"|"&amp;A4311</f>
        <v>Dion Waiters|2017</v>
      </c>
      <c r="AG4311" s="1" t="n">
        <f aca="false">SUMPRODUCT(($A$2:$A$4670=A4311)*($Z$2:$Z$4670&gt;Z4311))+1</f>
        <v>137</v>
      </c>
    </row>
    <row r="4312" customFormat="false" ht="15" hidden="false" customHeight="false" outlineLevel="0" collapsed="false">
      <c r="A4312" s="1" t="n">
        <v>2017</v>
      </c>
      <c r="B4312" s="1" t="s">
        <v>273</v>
      </c>
      <c r="C4312" s="1" t="s">
        <v>92</v>
      </c>
      <c r="D4312" s="1" t="n">
        <v>38</v>
      </c>
      <c r="E4312" s="1" t="s">
        <v>189</v>
      </c>
      <c r="F4312" s="1" t="n">
        <v>54</v>
      </c>
      <c r="G4312" s="1" t="n">
        <v>54</v>
      </c>
      <c r="H4312" s="1" t="n">
        <v>1424</v>
      </c>
      <c r="I4312" s="1" t="n">
        <v>296</v>
      </c>
      <c r="J4312" s="1" t="n">
        <v>678</v>
      </c>
      <c r="K4312" s="1" t="n">
        <v>0.437</v>
      </c>
      <c r="L4312" s="1" t="n">
        <v>79</v>
      </c>
      <c r="M4312" s="1" t="n">
        <v>209</v>
      </c>
      <c r="N4312" s="1" t="n">
        <v>0.378</v>
      </c>
      <c r="O4312" s="1" t="n">
        <v>98</v>
      </c>
      <c r="P4312" s="1" t="n">
        <v>112</v>
      </c>
      <c r="Q4312" s="1" t="n">
        <v>0.875</v>
      </c>
      <c r="R4312" s="1" t="n">
        <v>23</v>
      </c>
      <c r="S4312" s="1" t="n">
        <v>330</v>
      </c>
      <c r="T4312" s="1" t="n">
        <v>353</v>
      </c>
      <c r="U4312" s="1" t="n">
        <v>82</v>
      </c>
      <c r="V4312" s="1" t="n">
        <v>30</v>
      </c>
      <c r="W4312" s="1" t="n">
        <v>38</v>
      </c>
      <c r="X4312" s="1" t="n">
        <v>51</v>
      </c>
      <c r="Y4312" s="1" t="n">
        <v>113</v>
      </c>
      <c r="Z4312" s="1" t="n">
        <v>769</v>
      </c>
      <c r="AA4312" s="1" t="n">
        <v>17</v>
      </c>
      <c r="AB4312" s="1" t="n">
        <v>0.529</v>
      </c>
      <c r="AC4312" s="1" t="n">
        <v>2.5</v>
      </c>
      <c r="AD4312" s="1" t="n">
        <f aca="false">IF(F4312=0,0,Z4312/F4312)</f>
        <v>14.2407407407407</v>
      </c>
      <c r="AE4312" s="1" t="str">
        <f aca="false">IFERROR(LEFT(C4312,FIND("-",C4312)-1),C4312)</f>
        <v>PF</v>
      </c>
      <c r="AF4312" s="1" t="str">
        <f aca="false">B4312&amp;"|"&amp;A4312</f>
        <v>Dirk Nowitzki|2017</v>
      </c>
      <c r="AG4312" s="1" t="n">
        <f aca="false">SUMPRODUCT(($A$2:$A$4670=A4312)*($Z$2:$Z$4670&gt;Z4312))+1</f>
        <v>124</v>
      </c>
    </row>
    <row r="4313" customFormat="false" ht="15" hidden="false" customHeight="false" outlineLevel="0" collapsed="false">
      <c r="A4313" s="1" t="n">
        <v>2017</v>
      </c>
      <c r="B4313" s="1" t="s">
        <v>1228</v>
      </c>
      <c r="C4313" s="1" t="s">
        <v>92</v>
      </c>
      <c r="D4313" s="1" t="n">
        <v>20</v>
      </c>
      <c r="E4313" s="1" t="s">
        <v>609</v>
      </c>
      <c r="F4313" s="1" t="n">
        <v>81</v>
      </c>
      <c r="G4313" s="1" t="n">
        <v>66</v>
      </c>
      <c r="H4313" s="1" t="n">
        <v>1632</v>
      </c>
      <c r="I4313" s="1" t="n">
        <v>192</v>
      </c>
      <c r="J4313" s="1" t="n">
        <v>481</v>
      </c>
      <c r="K4313" s="1" t="n">
        <v>0.399</v>
      </c>
      <c r="L4313" s="1" t="n">
        <v>51</v>
      </c>
      <c r="M4313" s="1" t="n">
        <v>159</v>
      </c>
      <c r="N4313" s="1" t="n">
        <v>0.321</v>
      </c>
      <c r="O4313" s="1" t="n">
        <v>44</v>
      </c>
      <c r="P4313" s="1" t="n">
        <v>67</v>
      </c>
      <c r="Q4313" s="1" t="n">
        <v>0.657</v>
      </c>
      <c r="R4313" s="1" t="n">
        <v>45</v>
      </c>
      <c r="S4313" s="1" t="n">
        <v>242</v>
      </c>
      <c r="T4313" s="1" t="n">
        <v>287</v>
      </c>
      <c r="U4313" s="1" t="n">
        <v>82</v>
      </c>
      <c r="V4313" s="1" t="n">
        <v>39</v>
      </c>
      <c r="W4313" s="1" t="n">
        <v>32</v>
      </c>
      <c r="X4313" s="1" t="n">
        <v>83</v>
      </c>
      <c r="Y4313" s="1" t="n">
        <v>200</v>
      </c>
      <c r="Z4313" s="1" t="n">
        <v>479</v>
      </c>
      <c r="AA4313" s="1" t="n">
        <v>6.9</v>
      </c>
      <c r="AB4313" s="1" t="n">
        <v>0.469</v>
      </c>
      <c r="AC4313" s="1" t="n">
        <v>0.7</v>
      </c>
      <c r="AD4313" s="1" t="n">
        <f aca="false">IF(F4313=0,0,Z4313/F4313)</f>
        <v>5.91358024691358</v>
      </c>
      <c r="AE4313" s="1" t="str">
        <f aca="false">IFERROR(LEFT(C4313,FIND("-",C4313)-1),C4313)</f>
        <v>PF</v>
      </c>
      <c r="AF4313" s="1" t="str">
        <f aca="false">B4313&amp;"|"&amp;A4313</f>
        <v>Domantas Sabonis|2017</v>
      </c>
      <c r="AG4313" s="1" t="n">
        <f aca="false">SUMPRODUCT(($A$2:$A$4670=A4313)*($Z$2:$Z$4670&gt;Z4313))+1</f>
        <v>221</v>
      </c>
    </row>
    <row r="4314" customFormat="false" ht="15" hidden="false" customHeight="false" outlineLevel="0" collapsed="false">
      <c r="A4314" s="1" t="n">
        <v>2017</v>
      </c>
      <c r="B4314" s="1" t="s">
        <v>909</v>
      </c>
      <c r="C4314" s="1" t="s">
        <v>92</v>
      </c>
      <c r="D4314" s="1" t="n">
        <v>26</v>
      </c>
      <c r="E4314" s="1" t="s">
        <v>969</v>
      </c>
      <c r="F4314" s="1" t="n">
        <v>34</v>
      </c>
      <c r="G4314" s="1" t="n">
        <v>0</v>
      </c>
      <c r="H4314" s="1" t="n">
        <v>479</v>
      </c>
      <c r="I4314" s="1" t="n">
        <v>57</v>
      </c>
      <c r="J4314" s="1" t="n">
        <v>138</v>
      </c>
      <c r="K4314" s="1" t="n">
        <v>0.413</v>
      </c>
      <c r="L4314" s="1" t="n">
        <v>11</v>
      </c>
      <c r="M4314" s="1" t="n">
        <v>47</v>
      </c>
      <c r="N4314" s="1" t="n">
        <v>0.234</v>
      </c>
      <c r="O4314" s="1" t="n">
        <v>25</v>
      </c>
      <c r="P4314" s="1" t="n">
        <v>49</v>
      </c>
      <c r="Q4314" s="1" t="n">
        <v>0.51</v>
      </c>
      <c r="R4314" s="1" t="n">
        <v>26</v>
      </c>
      <c r="S4314" s="1" t="n">
        <v>75</v>
      </c>
      <c r="T4314" s="1" t="n">
        <v>101</v>
      </c>
      <c r="U4314" s="1" t="n">
        <v>34</v>
      </c>
      <c r="V4314" s="1" t="n">
        <v>18</v>
      </c>
      <c r="W4314" s="1" t="n">
        <v>11</v>
      </c>
      <c r="X4314" s="1" t="n">
        <v>31</v>
      </c>
      <c r="Y4314" s="1" t="n">
        <v>55</v>
      </c>
      <c r="Z4314" s="1" t="n">
        <v>150</v>
      </c>
      <c r="AA4314" s="1" t="n">
        <v>9.2</v>
      </c>
      <c r="AB4314" s="1" t="n">
        <v>0.47</v>
      </c>
      <c r="AC4314" s="1" t="n">
        <v>0.2</v>
      </c>
      <c r="AD4314" s="1" t="n">
        <f aca="false">IF(F4314=0,0,Z4314/F4314)</f>
        <v>4.41176470588235</v>
      </c>
      <c r="AE4314" s="1" t="str">
        <f aca="false">IFERROR(LEFT(C4314,FIND("-",C4314)-1),C4314)</f>
        <v>PF</v>
      </c>
      <c r="AF4314" s="1" t="str">
        <f aca="false">B4314&amp;"|"&amp;A4314</f>
        <v>Donatas Motiejunas|2017</v>
      </c>
      <c r="AG4314" s="1" t="n">
        <f aca="false">SUMPRODUCT(($A$2:$A$4670=A4314)*($Z$2:$Z$4670&gt;Z4314))+1</f>
        <v>358</v>
      </c>
    </row>
    <row r="4315" customFormat="false" ht="15" hidden="false" customHeight="false" outlineLevel="0" collapsed="false">
      <c r="A4315" s="1" t="n">
        <v>2017</v>
      </c>
      <c r="B4315" s="1" t="s">
        <v>1229</v>
      </c>
      <c r="C4315" s="1" t="s">
        <v>92</v>
      </c>
      <c r="D4315" s="1" t="n">
        <v>23</v>
      </c>
      <c r="E4315" s="1" t="s">
        <v>189</v>
      </c>
      <c r="F4315" s="1" t="n">
        <v>81</v>
      </c>
      <c r="G4315" s="1" t="n">
        <v>35</v>
      </c>
      <c r="H4315" s="1" t="n">
        <v>1642</v>
      </c>
      <c r="I4315" s="1" t="n">
        <v>124</v>
      </c>
      <c r="J4315" s="1" t="n">
        <v>333</v>
      </c>
      <c r="K4315" s="1" t="n">
        <v>0.372</v>
      </c>
      <c r="L4315" s="1" t="n">
        <v>56</v>
      </c>
      <c r="M4315" s="1" t="n">
        <v>191</v>
      </c>
      <c r="N4315" s="1" t="n">
        <v>0.293</v>
      </c>
      <c r="O4315" s="1" t="n">
        <v>46</v>
      </c>
      <c r="P4315" s="1" t="n">
        <v>61</v>
      </c>
      <c r="Q4315" s="1" t="n">
        <v>0.754</v>
      </c>
      <c r="R4315" s="1" t="n">
        <v>55</v>
      </c>
      <c r="S4315" s="1" t="n">
        <v>166</v>
      </c>
      <c r="T4315" s="1" t="n">
        <v>221</v>
      </c>
      <c r="U4315" s="1" t="n">
        <v>67</v>
      </c>
      <c r="V4315" s="1" t="n">
        <v>52</v>
      </c>
      <c r="W4315" s="1" t="n">
        <v>25</v>
      </c>
      <c r="X4315" s="1" t="n">
        <v>45</v>
      </c>
      <c r="Y4315" s="1" t="n">
        <v>125</v>
      </c>
      <c r="Z4315" s="1" t="n">
        <v>350</v>
      </c>
      <c r="AA4315" s="1" t="n">
        <v>7.7</v>
      </c>
      <c r="AB4315" s="1" t="n">
        <v>0.486</v>
      </c>
      <c r="AC4315" s="1" t="n">
        <v>1.4</v>
      </c>
      <c r="AD4315" s="1" t="n">
        <f aca="false">IF(F4315=0,0,Z4315/F4315)</f>
        <v>4.32098765432099</v>
      </c>
      <c r="AE4315" s="1" t="str">
        <f aca="false">IFERROR(LEFT(C4315,FIND("-",C4315)-1),C4315)</f>
        <v>PF</v>
      </c>
      <c r="AF4315" s="1" t="str">
        <f aca="false">B4315&amp;"|"&amp;A4315</f>
        <v>Dorian Finney-Smith|2017</v>
      </c>
      <c r="AG4315" s="1" t="n">
        <f aca="false">SUMPRODUCT(($A$2:$A$4670=A4315)*($Z$2:$Z$4670&gt;Z4315))+1</f>
        <v>278</v>
      </c>
    </row>
    <row r="4316" customFormat="false" ht="15" hidden="false" customHeight="false" outlineLevel="0" collapsed="false">
      <c r="A4316" s="1" t="n">
        <v>2017</v>
      </c>
      <c r="B4316" s="1" t="s">
        <v>1065</v>
      </c>
      <c r="C4316" s="1" t="s">
        <v>123</v>
      </c>
      <c r="D4316" s="1" t="n">
        <v>25</v>
      </c>
      <c r="E4316" s="1" t="s">
        <v>115</v>
      </c>
      <c r="F4316" s="1" t="n">
        <v>66</v>
      </c>
      <c r="G4316" s="1" t="n">
        <v>5</v>
      </c>
      <c r="H4316" s="1" t="n">
        <v>1508</v>
      </c>
      <c r="I4316" s="1" t="n">
        <v>222</v>
      </c>
      <c r="J4316" s="1" t="n">
        <v>497</v>
      </c>
      <c r="K4316" s="1" t="n">
        <v>0.447</v>
      </c>
      <c r="L4316" s="1" t="n">
        <v>77</v>
      </c>
      <c r="M4316" s="1" t="n">
        <v>207</v>
      </c>
      <c r="N4316" s="1" t="n">
        <v>0.372</v>
      </c>
      <c r="O4316" s="1" t="n">
        <v>71</v>
      </c>
      <c r="P4316" s="1" t="n">
        <v>84</v>
      </c>
      <c r="Q4316" s="1" t="n">
        <v>0.845</v>
      </c>
      <c r="R4316" s="1" t="n">
        <v>20</v>
      </c>
      <c r="S4316" s="1" t="n">
        <v>159</v>
      </c>
      <c r="T4316" s="1" t="n">
        <v>179</v>
      </c>
      <c r="U4316" s="1" t="n">
        <v>58</v>
      </c>
      <c r="V4316" s="1" t="n">
        <v>13</v>
      </c>
      <c r="W4316" s="1" t="n">
        <v>5</v>
      </c>
      <c r="X4316" s="1" t="n">
        <v>38</v>
      </c>
      <c r="Y4316" s="1" t="n">
        <v>79</v>
      </c>
      <c r="Z4316" s="1" t="n">
        <v>592</v>
      </c>
      <c r="AA4316" s="1" t="n">
        <v>10.7</v>
      </c>
      <c r="AB4316" s="1" t="n">
        <v>0.554</v>
      </c>
      <c r="AC4316" s="1" t="n">
        <v>2.6</v>
      </c>
      <c r="AD4316" s="1" t="n">
        <f aca="false">IF(F4316=0,0,Z4316/F4316)</f>
        <v>8.96969696969697</v>
      </c>
      <c r="AE4316" s="1" t="str">
        <f aca="false">IFERROR(LEFT(C4316,FIND("-",C4316)-1),C4316)</f>
        <v>SF</v>
      </c>
      <c r="AF4316" s="1" t="str">
        <f aca="false">B4316&amp;"|"&amp;A4316</f>
        <v>Doug McDermott|2017</v>
      </c>
      <c r="AG4316" s="1" t="n">
        <f aca="false">SUMPRODUCT(($A$2:$A$4670=A4316)*($Z$2:$Z$4670&gt;Z4316))+1</f>
        <v>172</v>
      </c>
    </row>
    <row r="4317" customFormat="false" ht="15" hidden="false" customHeight="false" outlineLevel="0" collapsed="false">
      <c r="A4317" s="1" t="n">
        <v>2017</v>
      </c>
      <c r="B4317" s="1" t="s">
        <v>1230</v>
      </c>
      <c r="C4317" s="1" t="s">
        <v>92</v>
      </c>
      <c r="D4317" s="1" t="n">
        <v>19</v>
      </c>
      <c r="E4317" s="1" t="s">
        <v>124</v>
      </c>
      <c r="F4317" s="1" t="n">
        <v>43</v>
      </c>
      <c r="G4317" s="1" t="n">
        <v>0</v>
      </c>
      <c r="H4317" s="1" t="n">
        <v>574</v>
      </c>
      <c r="I4317" s="1" t="n">
        <v>57</v>
      </c>
      <c r="J4317" s="1" t="n">
        <v>161</v>
      </c>
      <c r="K4317" s="1" t="n">
        <v>0.354</v>
      </c>
      <c r="L4317" s="1" t="n">
        <v>28</v>
      </c>
      <c r="M4317" s="1" t="n">
        <v>101</v>
      </c>
      <c r="N4317" s="1" t="n">
        <v>0.277</v>
      </c>
      <c r="O4317" s="1" t="n">
        <v>4</v>
      </c>
      <c r="P4317" s="1" t="n">
        <v>11</v>
      </c>
      <c r="Q4317" s="1" t="n">
        <v>0.364</v>
      </c>
      <c r="R4317" s="1" t="n">
        <v>23</v>
      </c>
      <c r="S4317" s="1" t="n">
        <v>80</v>
      </c>
      <c r="T4317" s="1" t="n">
        <v>103</v>
      </c>
      <c r="U4317" s="1" t="n">
        <v>23</v>
      </c>
      <c r="V4317" s="1" t="n">
        <v>10</v>
      </c>
      <c r="W4317" s="1" t="n">
        <v>22</v>
      </c>
      <c r="X4317" s="1" t="n">
        <v>32</v>
      </c>
      <c r="Y4317" s="1" t="n">
        <v>74</v>
      </c>
      <c r="Z4317" s="1" t="n">
        <v>146</v>
      </c>
      <c r="AA4317" s="1" t="n">
        <v>5.3</v>
      </c>
      <c r="AB4317" s="1" t="n">
        <v>0.44</v>
      </c>
      <c r="AC4317" s="1" t="n">
        <v>-0.3</v>
      </c>
      <c r="AD4317" s="1" t="n">
        <f aca="false">IF(F4317=0,0,Z4317/F4317)</f>
        <v>3.3953488372093</v>
      </c>
      <c r="AE4317" s="1" t="str">
        <f aca="false">IFERROR(LEFT(C4317,FIND("-",C4317)-1),C4317)</f>
        <v>PF</v>
      </c>
      <c r="AF4317" s="1" t="str">
        <f aca="false">B4317&amp;"|"&amp;A4317</f>
        <v>Dragan Bender|2017</v>
      </c>
      <c r="AG4317" s="1" t="n">
        <f aca="false">SUMPRODUCT(($A$2:$A$4670=A4317)*($Z$2:$Z$4670&gt;Z4317))+1</f>
        <v>363</v>
      </c>
    </row>
    <row r="4318" customFormat="false" ht="15" hidden="false" customHeight="false" outlineLevel="0" collapsed="false">
      <c r="A4318" s="1" t="n">
        <v>2017</v>
      </c>
      <c r="B4318" s="1" t="s">
        <v>911</v>
      </c>
      <c r="C4318" s="1" t="s">
        <v>92</v>
      </c>
      <c r="D4318" s="1" t="n">
        <v>26</v>
      </c>
      <c r="E4318" s="1" t="s">
        <v>117</v>
      </c>
      <c r="F4318" s="1" t="n">
        <v>76</v>
      </c>
      <c r="G4318" s="1" t="n">
        <v>76</v>
      </c>
      <c r="H4318" s="1" t="n">
        <v>2471</v>
      </c>
      <c r="I4318" s="1" t="n">
        <v>272</v>
      </c>
      <c r="J4318" s="1" t="n">
        <v>650</v>
      </c>
      <c r="K4318" s="1" t="n">
        <v>0.418</v>
      </c>
      <c r="L4318" s="1" t="n">
        <v>81</v>
      </c>
      <c r="M4318" s="1" t="n">
        <v>263</v>
      </c>
      <c r="N4318" s="1" t="n">
        <v>0.308</v>
      </c>
      <c r="O4318" s="1" t="n">
        <v>151</v>
      </c>
      <c r="P4318" s="1" t="n">
        <v>213</v>
      </c>
      <c r="Q4318" s="1" t="n">
        <v>0.709</v>
      </c>
      <c r="R4318" s="1" t="n">
        <v>98</v>
      </c>
      <c r="S4318" s="1" t="n">
        <v>501</v>
      </c>
      <c r="T4318" s="1" t="n">
        <v>599</v>
      </c>
      <c r="U4318" s="1" t="n">
        <v>533</v>
      </c>
      <c r="V4318" s="1" t="n">
        <v>154</v>
      </c>
      <c r="W4318" s="1" t="n">
        <v>106</v>
      </c>
      <c r="X4318" s="1" t="n">
        <v>184</v>
      </c>
      <c r="Y4318" s="1" t="n">
        <v>217</v>
      </c>
      <c r="Z4318" s="1" t="n">
        <v>776</v>
      </c>
      <c r="AA4318" s="1" t="n">
        <v>16.5</v>
      </c>
      <c r="AB4318" s="1" t="n">
        <v>0.522</v>
      </c>
      <c r="AC4318" s="1" t="n">
        <v>8.2</v>
      </c>
      <c r="AD4318" s="1" t="n">
        <f aca="false">IF(F4318=0,0,Z4318/F4318)</f>
        <v>10.2105263157895</v>
      </c>
      <c r="AE4318" s="1" t="str">
        <f aca="false">IFERROR(LEFT(C4318,FIND("-",C4318)-1),C4318)</f>
        <v>PF</v>
      </c>
      <c r="AF4318" s="1" t="str">
        <f aca="false">B4318&amp;"|"&amp;A4318</f>
        <v>Draymond Green|2017</v>
      </c>
      <c r="AG4318" s="1" t="n">
        <f aca="false">SUMPRODUCT(($A$2:$A$4670=A4318)*($Z$2:$Z$4670&gt;Z4318))+1</f>
        <v>121</v>
      </c>
    </row>
    <row r="4319" customFormat="false" ht="15" hidden="false" customHeight="false" outlineLevel="0" collapsed="false">
      <c r="A4319" s="1" t="n">
        <v>2017</v>
      </c>
      <c r="B4319" s="1" t="s">
        <v>279</v>
      </c>
      <c r="C4319" s="1" t="s">
        <v>105</v>
      </c>
      <c r="D4319" s="1" t="n">
        <v>31</v>
      </c>
      <c r="E4319" s="1" t="s">
        <v>110</v>
      </c>
      <c r="F4319" s="1" t="n">
        <v>74</v>
      </c>
      <c r="G4319" s="1" t="n">
        <v>74</v>
      </c>
      <c r="H4319" s="1" t="n">
        <v>2199</v>
      </c>
      <c r="I4319" s="1" t="n">
        <v>388</v>
      </c>
      <c r="J4319" s="1" t="n">
        <v>613</v>
      </c>
      <c r="K4319" s="1" t="n">
        <v>0.633</v>
      </c>
      <c r="L4319" s="1" t="n">
        <v>0</v>
      </c>
      <c r="M4319" s="1" t="n">
        <v>2</v>
      </c>
      <c r="N4319" s="1" t="n">
        <v>0</v>
      </c>
      <c r="O4319" s="1" t="n">
        <v>226</v>
      </c>
      <c r="P4319" s="1" t="n">
        <v>424</v>
      </c>
      <c r="Q4319" s="1" t="n">
        <v>0.533</v>
      </c>
      <c r="R4319" s="1" t="n">
        <v>296</v>
      </c>
      <c r="S4319" s="1" t="n">
        <v>644</v>
      </c>
      <c r="T4319" s="1" t="n">
        <v>940</v>
      </c>
      <c r="U4319" s="1" t="n">
        <v>104</v>
      </c>
      <c r="V4319" s="1" t="n">
        <v>64</v>
      </c>
      <c r="W4319" s="1" t="n">
        <v>92</v>
      </c>
      <c r="X4319" s="1" t="n">
        <v>170</v>
      </c>
      <c r="Y4319" s="1" t="n">
        <v>203</v>
      </c>
      <c r="Z4319" s="1" t="n">
        <v>1002</v>
      </c>
      <c r="AA4319" s="1" t="n">
        <v>20.8</v>
      </c>
      <c r="AB4319" s="1" t="n">
        <v>0.627</v>
      </c>
      <c r="AC4319" s="1" t="n">
        <v>8.3</v>
      </c>
      <c r="AD4319" s="1" t="n">
        <f aca="false">IF(F4319=0,0,Z4319/F4319)</f>
        <v>13.5405405405405</v>
      </c>
      <c r="AE4319" s="1" t="str">
        <f aca="false">IFERROR(LEFT(C4319,FIND("-",C4319)-1),C4319)</f>
        <v>C</v>
      </c>
      <c r="AF4319" s="1" t="str">
        <f aca="false">B4319&amp;"|"&amp;A4319</f>
        <v>Dwight Howard|2017</v>
      </c>
      <c r="AG4319" s="1" t="n">
        <f aca="false">SUMPRODUCT(($A$2:$A$4670=A4319)*($Z$2:$Z$4670&gt;Z4319))+1</f>
        <v>76</v>
      </c>
    </row>
    <row r="4320" customFormat="false" ht="15" hidden="false" customHeight="false" outlineLevel="0" collapsed="false">
      <c r="A4320" s="1" t="n">
        <v>2017</v>
      </c>
      <c r="B4320" s="1" t="s">
        <v>1067</v>
      </c>
      <c r="C4320" s="1" t="s">
        <v>105</v>
      </c>
      <c r="D4320" s="1" t="n">
        <v>25</v>
      </c>
      <c r="E4320" s="1" t="s">
        <v>189</v>
      </c>
      <c r="F4320" s="1" t="n">
        <v>77</v>
      </c>
      <c r="G4320" s="1" t="n">
        <v>3</v>
      </c>
      <c r="H4320" s="1" t="n">
        <v>1333</v>
      </c>
      <c r="I4320" s="1" t="n">
        <v>194</v>
      </c>
      <c r="J4320" s="1" t="n">
        <v>377</v>
      </c>
      <c r="K4320" s="1" t="n">
        <v>0.515</v>
      </c>
      <c r="L4320" s="1" t="n">
        <v>21</v>
      </c>
      <c r="M4320" s="1" t="n">
        <v>74</v>
      </c>
      <c r="N4320" s="1" t="n">
        <v>0.284</v>
      </c>
      <c r="O4320" s="1" t="n">
        <v>107</v>
      </c>
      <c r="P4320" s="1" t="n">
        <v>141</v>
      </c>
      <c r="Q4320" s="1" t="n">
        <v>0.759</v>
      </c>
      <c r="R4320" s="1" t="n">
        <v>93</v>
      </c>
      <c r="S4320" s="1" t="n">
        <v>213</v>
      </c>
      <c r="T4320" s="1" t="n">
        <v>306</v>
      </c>
      <c r="U4320" s="1" t="n">
        <v>49</v>
      </c>
      <c r="V4320" s="1" t="n">
        <v>61</v>
      </c>
      <c r="W4320" s="1" t="n">
        <v>39</v>
      </c>
      <c r="X4320" s="1" t="n">
        <v>34</v>
      </c>
      <c r="Y4320" s="1" t="n">
        <v>135</v>
      </c>
      <c r="Z4320" s="1" t="n">
        <v>516</v>
      </c>
      <c r="AA4320" s="1" t="n">
        <v>17.6</v>
      </c>
      <c r="AB4320" s="1" t="n">
        <v>0.588</v>
      </c>
      <c r="AC4320" s="1" t="n">
        <v>4.6</v>
      </c>
      <c r="AD4320" s="1" t="n">
        <f aca="false">IF(F4320=0,0,Z4320/F4320)</f>
        <v>6.7012987012987</v>
      </c>
      <c r="AE4320" s="1" t="str">
        <f aca="false">IFERROR(LEFT(C4320,FIND("-",C4320)-1),C4320)</f>
        <v>C</v>
      </c>
      <c r="AF4320" s="1" t="str">
        <f aca="false">B4320&amp;"|"&amp;A4320</f>
        <v>Dwight Powell|2017</v>
      </c>
      <c r="AG4320" s="1" t="n">
        <f aca="false">SUMPRODUCT(($A$2:$A$4670=A4320)*($Z$2:$Z$4670&gt;Z4320))+1</f>
        <v>208</v>
      </c>
    </row>
    <row r="4321" customFormat="false" ht="15" hidden="false" customHeight="false" outlineLevel="0" collapsed="false">
      <c r="A4321" s="1" t="n">
        <v>2017</v>
      </c>
      <c r="B4321" s="1" t="s">
        <v>280</v>
      </c>
      <c r="C4321" s="1" t="s">
        <v>128</v>
      </c>
      <c r="D4321" s="1" t="n">
        <v>35</v>
      </c>
      <c r="E4321" s="1" t="s">
        <v>106</v>
      </c>
      <c r="F4321" s="1" t="n">
        <v>60</v>
      </c>
      <c r="G4321" s="1" t="n">
        <v>59</v>
      </c>
      <c r="H4321" s="1" t="n">
        <v>1792</v>
      </c>
      <c r="I4321" s="1" t="n">
        <v>414</v>
      </c>
      <c r="J4321" s="1" t="n">
        <v>955</v>
      </c>
      <c r="K4321" s="1" t="n">
        <v>0.434</v>
      </c>
      <c r="L4321" s="1" t="n">
        <v>45</v>
      </c>
      <c r="M4321" s="1" t="n">
        <v>145</v>
      </c>
      <c r="N4321" s="1" t="n">
        <v>0.31</v>
      </c>
      <c r="O4321" s="1" t="n">
        <v>223</v>
      </c>
      <c r="P4321" s="1" t="n">
        <v>281</v>
      </c>
      <c r="Q4321" s="1" t="n">
        <v>0.794</v>
      </c>
      <c r="R4321" s="1" t="n">
        <v>64</v>
      </c>
      <c r="S4321" s="1" t="n">
        <v>207</v>
      </c>
      <c r="T4321" s="1" t="n">
        <v>271</v>
      </c>
      <c r="U4321" s="1" t="n">
        <v>229</v>
      </c>
      <c r="V4321" s="1" t="n">
        <v>86</v>
      </c>
      <c r="W4321" s="1" t="n">
        <v>41</v>
      </c>
      <c r="X4321" s="1" t="n">
        <v>138</v>
      </c>
      <c r="Y4321" s="1" t="n">
        <v>112</v>
      </c>
      <c r="Z4321" s="1" t="n">
        <v>1096</v>
      </c>
      <c r="AA4321" s="1" t="n">
        <v>18.5</v>
      </c>
      <c r="AB4321" s="1" t="n">
        <v>0.508</v>
      </c>
      <c r="AC4321" s="1" t="n">
        <v>3.4</v>
      </c>
      <c r="AD4321" s="1" t="n">
        <f aca="false">IF(F4321=0,0,Z4321/F4321)</f>
        <v>18.2666666666667</v>
      </c>
      <c r="AE4321" s="1" t="str">
        <f aca="false">IFERROR(LEFT(C4321,FIND("-",C4321)-1),C4321)</f>
        <v>SG</v>
      </c>
      <c r="AF4321" s="1" t="str">
        <f aca="false">B4321&amp;"|"&amp;A4321</f>
        <v>Dwyane Wade|2017</v>
      </c>
      <c r="AG4321" s="1" t="n">
        <f aca="false">SUMPRODUCT(($A$2:$A$4670=A4321)*($Z$2:$Z$4670&gt;Z4321))+1</f>
        <v>60</v>
      </c>
    </row>
    <row r="4322" customFormat="false" ht="15" hidden="false" customHeight="false" outlineLevel="0" collapsed="false">
      <c r="A4322" s="1" t="n">
        <v>2017</v>
      </c>
      <c r="B4322" s="1" t="s">
        <v>829</v>
      </c>
      <c r="C4322" s="1" t="s">
        <v>128</v>
      </c>
      <c r="D4322" s="1" t="n">
        <v>27</v>
      </c>
      <c r="E4322" s="1" t="s">
        <v>969</v>
      </c>
      <c r="F4322" s="1" t="n">
        <v>73</v>
      </c>
      <c r="G4322" s="1" t="n">
        <v>22</v>
      </c>
      <c r="H4322" s="1" t="n">
        <v>1820</v>
      </c>
      <c r="I4322" s="1" t="n">
        <v>283</v>
      </c>
      <c r="J4322" s="1" t="n">
        <v>619</v>
      </c>
      <c r="K4322" s="1" t="n">
        <v>0.457</v>
      </c>
      <c r="L4322" s="1" t="n">
        <v>77</v>
      </c>
      <c r="M4322" s="1" t="n">
        <v>208</v>
      </c>
      <c r="N4322" s="1" t="n">
        <v>0.37</v>
      </c>
      <c r="O4322" s="1" t="n">
        <v>57</v>
      </c>
      <c r="P4322" s="1" t="n">
        <v>74</v>
      </c>
      <c r="Q4322" s="1" t="n">
        <v>0.77</v>
      </c>
      <c r="R4322" s="1" t="n">
        <v>33</v>
      </c>
      <c r="S4322" s="1" t="n">
        <v>119</v>
      </c>
      <c r="T4322" s="1" t="n">
        <v>152</v>
      </c>
      <c r="U4322" s="1" t="n">
        <v>164</v>
      </c>
      <c r="V4322" s="1" t="n">
        <v>50</v>
      </c>
      <c r="W4322" s="1" t="n">
        <v>32</v>
      </c>
      <c r="X4322" s="1" t="n">
        <v>62</v>
      </c>
      <c r="Y4322" s="1" t="n">
        <v>131</v>
      </c>
      <c r="Z4322" s="1" t="n">
        <v>700</v>
      </c>
      <c r="AA4322" s="1" t="n">
        <v>12.1</v>
      </c>
      <c r="AB4322" s="1" t="n">
        <v>0.537</v>
      </c>
      <c r="AC4322" s="1" t="n">
        <v>2.7</v>
      </c>
      <c r="AD4322" s="1" t="n">
        <f aca="false">IF(F4322=0,0,Z4322/F4322)</f>
        <v>9.58904109589041</v>
      </c>
      <c r="AE4322" s="1" t="str">
        <f aca="false">IFERROR(LEFT(C4322,FIND("-",C4322)-1),C4322)</f>
        <v>SG</v>
      </c>
      <c r="AF4322" s="1" t="str">
        <f aca="false">B4322&amp;"|"&amp;A4322</f>
        <v>E'Twaun Moore|2017</v>
      </c>
      <c r="AG4322" s="1" t="n">
        <f aca="false">SUMPRODUCT(($A$2:$A$4670=A4322)*($Z$2:$Z$4670&gt;Z4322))+1</f>
        <v>142</v>
      </c>
    </row>
    <row r="4323" customFormat="false" ht="15" hidden="false" customHeight="false" outlineLevel="0" collapsed="false">
      <c r="A4323" s="1" t="n">
        <v>2017</v>
      </c>
      <c r="B4323" s="1" t="s">
        <v>755</v>
      </c>
      <c r="C4323" s="1" t="s">
        <v>92</v>
      </c>
      <c r="D4323" s="1" t="n">
        <v>27</v>
      </c>
      <c r="E4323" s="1" t="s">
        <v>191</v>
      </c>
      <c r="F4323" s="1" t="n">
        <v>46</v>
      </c>
      <c r="G4323" s="1" t="n">
        <v>12</v>
      </c>
      <c r="H4323" s="1" t="n">
        <v>789</v>
      </c>
      <c r="I4323" s="1" t="n">
        <v>75</v>
      </c>
      <c r="J4323" s="1" t="n">
        <v>142</v>
      </c>
      <c r="K4323" s="1" t="n">
        <v>0.528</v>
      </c>
      <c r="L4323" s="1" t="n">
        <v>0</v>
      </c>
      <c r="M4323" s="1" t="n">
        <v>0</v>
      </c>
      <c r="O4323" s="1" t="n">
        <v>50</v>
      </c>
      <c r="P4323" s="1" t="n">
        <v>81</v>
      </c>
      <c r="Q4323" s="1" t="n">
        <v>0.617</v>
      </c>
      <c r="R4323" s="1" t="n">
        <v>96</v>
      </c>
      <c r="S4323" s="1" t="n">
        <v>147</v>
      </c>
      <c r="T4323" s="1" t="n">
        <v>243</v>
      </c>
      <c r="U4323" s="1" t="n">
        <v>27</v>
      </c>
      <c r="V4323" s="1" t="n">
        <v>15</v>
      </c>
      <c r="W4323" s="1" t="n">
        <v>22</v>
      </c>
      <c r="X4323" s="1" t="n">
        <v>37</v>
      </c>
      <c r="Y4323" s="1" t="n">
        <v>137</v>
      </c>
      <c r="Z4323" s="1" t="n">
        <v>200</v>
      </c>
      <c r="AA4323" s="1" t="n">
        <v>11.5</v>
      </c>
      <c r="AB4323" s="1" t="n">
        <v>0.563</v>
      </c>
      <c r="AC4323" s="1" t="n">
        <v>1.7</v>
      </c>
      <c r="AD4323" s="1" t="n">
        <f aca="false">IF(F4323=0,0,Z4323/F4323)</f>
        <v>4.34782608695652</v>
      </c>
      <c r="AE4323" s="1" t="str">
        <f aca="false">IFERROR(LEFT(C4323,FIND("-",C4323)-1),C4323)</f>
        <v>PF</v>
      </c>
      <c r="AF4323" s="1" t="str">
        <f aca="false">B4323&amp;"|"&amp;A4323</f>
        <v>Ed Davis|2017</v>
      </c>
      <c r="AG4323" s="1" t="n">
        <f aca="false">SUMPRODUCT(($A$2:$A$4670=A4323)*($Z$2:$Z$4670&gt;Z4323))+1</f>
        <v>336</v>
      </c>
    </row>
    <row r="4324" customFormat="false" ht="15" hidden="false" customHeight="false" outlineLevel="0" collapsed="false">
      <c r="A4324" s="1" t="n">
        <v>2017</v>
      </c>
      <c r="B4324" s="1" t="s">
        <v>1231</v>
      </c>
      <c r="C4324" s="1" t="s">
        <v>105</v>
      </c>
      <c r="D4324" s="1" t="n">
        <v>24</v>
      </c>
      <c r="E4324" s="1" t="s">
        <v>115</v>
      </c>
      <c r="F4324" s="1" t="n">
        <v>2</v>
      </c>
      <c r="G4324" s="1" t="n">
        <v>0</v>
      </c>
      <c r="H4324" s="1" t="n">
        <v>28</v>
      </c>
      <c r="I4324" s="1" t="n">
        <v>4</v>
      </c>
      <c r="J4324" s="1" t="n">
        <v>5</v>
      </c>
      <c r="K4324" s="1" t="n">
        <v>0.8</v>
      </c>
      <c r="L4324" s="1" t="n">
        <v>0</v>
      </c>
      <c r="M4324" s="1" t="n">
        <v>0</v>
      </c>
      <c r="O4324" s="1" t="n">
        <v>0</v>
      </c>
      <c r="P4324" s="1" t="n">
        <v>3</v>
      </c>
      <c r="Q4324" s="1" t="n">
        <v>0</v>
      </c>
      <c r="R4324" s="1" t="n">
        <v>4</v>
      </c>
      <c r="S4324" s="1" t="n">
        <v>7</v>
      </c>
      <c r="T4324" s="1" t="n">
        <v>11</v>
      </c>
      <c r="U4324" s="1" t="n">
        <v>1</v>
      </c>
      <c r="V4324" s="1" t="n">
        <v>0</v>
      </c>
      <c r="W4324" s="1" t="n">
        <v>6</v>
      </c>
      <c r="X4324" s="1" t="n">
        <v>2</v>
      </c>
      <c r="Y4324" s="1" t="n">
        <v>3</v>
      </c>
      <c r="Z4324" s="1" t="n">
        <v>8</v>
      </c>
      <c r="AA4324" s="1" t="n">
        <v>21.3</v>
      </c>
      <c r="AB4324" s="1" t="n">
        <v>0.633</v>
      </c>
      <c r="AC4324" s="1" t="n">
        <v>0.1</v>
      </c>
      <c r="AD4324" s="1" t="n">
        <f aca="false">IF(F4324=0,0,Z4324/F4324)</f>
        <v>4</v>
      </c>
      <c r="AE4324" s="1" t="str">
        <f aca="false">IFERROR(LEFT(C4324,FIND("-",C4324)-1),C4324)</f>
        <v>C</v>
      </c>
      <c r="AF4324" s="1" t="str">
        <f aca="false">B4324&amp;"|"&amp;A4324</f>
        <v>Edy Tavares|2017</v>
      </c>
      <c r="AG4324" s="1" t="n">
        <f aca="false">SUMPRODUCT(($A$2:$A$4670=A4324)*($Z$2:$Z$4670&gt;Z4324))+1</f>
        <v>466</v>
      </c>
    </row>
    <row r="4325" customFormat="false" ht="15" hidden="false" customHeight="false" outlineLevel="0" collapsed="false">
      <c r="A4325" s="1" t="n">
        <v>2017</v>
      </c>
      <c r="B4325" s="1" t="s">
        <v>1068</v>
      </c>
      <c r="C4325" s="1" t="s">
        <v>102</v>
      </c>
      <c r="D4325" s="1" t="n">
        <v>22</v>
      </c>
      <c r="E4325" s="1" t="s">
        <v>112</v>
      </c>
      <c r="F4325" s="1" t="n">
        <v>82</v>
      </c>
      <c r="G4325" s="1" t="n">
        <v>58</v>
      </c>
      <c r="H4325" s="1" t="n">
        <v>2412</v>
      </c>
      <c r="I4325" s="1" t="n">
        <v>430</v>
      </c>
      <c r="J4325" s="1" t="n">
        <v>912</v>
      </c>
      <c r="K4325" s="1" t="n">
        <v>0.471</v>
      </c>
      <c r="L4325" s="1" t="n">
        <v>40</v>
      </c>
      <c r="M4325" s="1" t="n">
        <v>146</v>
      </c>
      <c r="N4325" s="1" t="n">
        <v>0.274</v>
      </c>
      <c r="O4325" s="1" t="n">
        <v>146</v>
      </c>
      <c r="P4325" s="1" t="n">
        <v>211</v>
      </c>
      <c r="Q4325" s="1" t="n">
        <v>0.692</v>
      </c>
      <c r="R4325" s="1" t="n">
        <v>89</v>
      </c>
      <c r="S4325" s="1" t="n">
        <v>298</v>
      </c>
      <c r="T4325" s="1" t="n">
        <v>387</v>
      </c>
      <c r="U4325" s="1" t="n">
        <v>529</v>
      </c>
      <c r="V4325" s="1" t="n">
        <v>88</v>
      </c>
      <c r="W4325" s="1" t="n">
        <v>40</v>
      </c>
      <c r="X4325" s="1" t="n">
        <v>178</v>
      </c>
      <c r="Y4325" s="1" t="n">
        <v>177</v>
      </c>
      <c r="Z4325" s="1" t="n">
        <v>1046</v>
      </c>
      <c r="AA4325" s="1" t="n">
        <v>17.2</v>
      </c>
      <c r="AB4325" s="1" t="n">
        <v>0.52</v>
      </c>
      <c r="AC4325" s="1" t="n">
        <v>4.4</v>
      </c>
      <c r="AD4325" s="1" t="n">
        <f aca="false">IF(F4325=0,0,Z4325/F4325)</f>
        <v>12.7560975609756</v>
      </c>
      <c r="AE4325" s="1" t="str">
        <f aca="false">IFERROR(LEFT(C4325,FIND("-",C4325)-1),C4325)</f>
        <v>PG</v>
      </c>
      <c r="AF4325" s="1" t="str">
        <f aca="false">B4325&amp;"|"&amp;A4325</f>
        <v>Elfrid Payton|2017</v>
      </c>
      <c r="AG4325" s="1" t="n">
        <f aca="false">SUMPRODUCT(($A$2:$A$4670=A4325)*($Z$2:$Z$4670&gt;Z4325))+1</f>
        <v>67</v>
      </c>
    </row>
    <row r="4326" customFormat="false" ht="15" hidden="false" customHeight="false" outlineLevel="0" collapsed="false">
      <c r="A4326" s="1" t="n">
        <v>2017</v>
      </c>
      <c r="B4326" s="1" t="s">
        <v>1069</v>
      </c>
      <c r="C4326" s="1" t="s">
        <v>128</v>
      </c>
      <c r="D4326" s="1" t="n">
        <v>29</v>
      </c>
      <c r="E4326" s="1" t="s">
        <v>124</v>
      </c>
      <c r="F4326" s="1" t="n">
        <v>2</v>
      </c>
      <c r="G4326" s="1" t="n">
        <v>0</v>
      </c>
      <c r="H4326" s="1" t="n">
        <v>23</v>
      </c>
      <c r="I4326" s="1" t="n">
        <v>1</v>
      </c>
      <c r="J4326" s="1" t="n">
        <v>7</v>
      </c>
      <c r="K4326" s="1" t="n">
        <v>0.143</v>
      </c>
      <c r="L4326" s="1" t="n">
        <v>0</v>
      </c>
      <c r="M4326" s="1" t="n">
        <v>2</v>
      </c>
      <c r="N4326" s="1" t="n">
        <v>0</v>
      </c>
      <c r="O4326" s="1" t="n">
        <v>1</v>
      </c>
      <c r="P4326" s="1" t="n">
        <v>2</v>
      </c>
      <c r="Q4326" s="1" t="n">
        <v>0.5</v>
      </c>
      <c r="R4326" s="1" t="n">
        <v>3</v>
      </c>
      <c r="S4326" s="1" t="n">
        <v>3</v>
      </c>
      <c r="T4326" s="1" t="n">
        <v>6</v>
      </c>
      <c r="U4326" s="1" t="n">
        <v>1</v>
      </c>
      <c r="V4326" s="1" t="n">
        <v>0</v>
      </c>
      <c r="W4326" s="1" t="n">
        <v>0</v>
      </c>
      <c r="X4326" s="1" t="n">
        <v>2</v>
      </c>
      <c r="Y4326" s="1" t="n">
        <v>2</v>
      </c>
      <c r="Z4326" s="1" t="n">
        <v>3</v>
      </c>
      <c r="AA4326" s="1" t="n">
        <v>-3.4</v>
      </c>
      <c r="AB4326" s="1" t="n">
        <v>0.19</v>
      </c>
      <c r="AC4326" s="1" t="n">
        <v>-0.1</v>
      </c>
      <c r="AD4326" s="1" t="n">
        <f aca="false">IF(F4326=0,0,Z4326/F4326)</f>
        <v>1.5</v>
      </c>
      <c r="AE4326" s="1" t="str">
        <f aca="false">IFERROR(LEFT(C4326,FIND("-",C4326)-1),C4326)</f>
        <v>SG</v>
      </c>
      <c r="AF4326" s="1" t="str">
        <f aca="false">B4326&amp;"|"&amp;A4326</f>
        <v>Elijah Millsap|2017</v>
      </c>
      <c r="AG4326" s="1" t="n">
        <f aca="false">SUMPRODUCT(($A$2:$A$4670=A4326)*($Z$2:$Z$4670&gt;Z4326))+1</f>
        <v>477</v>
      </c>
    </row>
    <row r="4327" customFormat="false" ht="15" hidden="false" customHeight="false" outlineLevel="0" collapsed="false">
      <c r="A4327" s="1" t="n">
        <v>2017</v>
      </c>
      <c r="B4327" s="1" t="s">
        <v>1151</v>
      </c>
      <c r="C4327" s="1" t="s">
        <v>102</v>
      </c>
      <c r="D4327" s="1" t="n">
        <v>20</v>
      </c>
      <c r="E4327" s="1" t="s">
        <v>129</v>
      </c>
      <c r="F4327" s="1" t="n">
        <v>55</v>
      </c>
      <c r="G4327" s="1" t="n">
        <v>41</v>
      </c>
      <c r="H4327" s="1" t="n">
        <v>1406</v>
      </c>
      <c r="I4327" s="1" t="n">
        <v>208</v>
      </c>
      <c r="J4327" s="1" t="n">
        <v>551</v>
      </c>
      <c r="K4327" s="1" t="n">
        <v>0.377</v>
      </c>
      <c r="L4327" s="1" t="n">
        <v>56</v>
      </c>
      <c r="M4327" s="1" t="n">
        <v>178</v>
      </c>
      <c r="N4327" s="1" t="n">
        <v>0.315</v>
      </c>
      <c r="O4327" s="1" t="n">
        <v>131</v>
      </c>
      <c r="P4327" s="1" t="n">
        <v>167</v>
      </c>
      <c r="Q4327" s="1" t="n">
        <v>0.784</v>
      </c>
      <c r="R4327" s="1" t="n">
        <v>29</v>
      </c>
      <c r="S4327" s="1" t="n">
        <v>149</v>
      </c>
      <c r="T4327" s="1" t="n">
        <v>178</v>
      </c>
      <c r="U4327" s="1" t="n">
        <v>217</v>
      </c>
      <c r="V4327" s="1" t="n">
        <v>41</v>
      </c>
      <c r="W4327" s="1" t="n">
        <v>13</v>
      </c>
      <c r="X4327" s="1" t="n">
        <v>123</v>
      </c>
      <c r="Y4327" s="1" t="n">
        <v>95</v>
      </c>
      <c r="Z4327" s="1" t="n">
        <v>603</v>
      </c>
      <c r="AA4327" s="1" t="n">
        <v>10.9</v>
      </c>
      <c r="AB4327" s="1" t="n">
        <v>0.483</v>
      </c>
      <c r="AC4327" s="1" t="n">
        <v>0.2</v>
      </c>
      <c r="AD4327" s="1" t="n">
        <f aca="false">IF(F4327=0,0,Z4327/F4327)</f>
        <v>10.9636363636364</v>
      </c>
      <c r="AE4327" s="1" t="str">
        <f aca="false">IFERROR(LEFT(C4327,FIND("-",C4327)-1),C4327)</f>
        <v>PG</v>
      </c>
      <c r="AF4327" s="1" t="str">
        <f aca="false">B4327&amp;"|"&amp;A4327</f>
        <v>Emmanuel Mudiay|2017</v>
      </c>
      <c r="AG4327" s="1" t="n">
        <f aca="false">SUMPRODUCT(($A$2:$A$4670=A4327)*($Z$2:$Z$4670&gt;Z4327))+1</f>
        <v>169</v>
      </c>
    </row>
    <row r="4328" customFormat="false" ht="15" hidden="false" customHeight="false" outlineLevel="0" collapsed="false">
      <c r="A4328" s="1" t="n">
        <v>2017</v>
      </c>
      <c r="B4328" s="1" t="s">
        <v>832</v>
      </c>
      <c r="C4328" s="1" t="s">
        <v>105</v>
      </c>
      <c r="D4328" s="1" t="n">
        <v>24</v>
      </c>
      <c r="E4328" s="1" t="s">
        <v>609</v>
      </c>
      <c r="F4328" s="1" t="n">
        <v>72</v>
      </c>
      <c r="G4328" s="1" t="n">
        <v>0</v>
      </c>
      <c r="H4328" s="1" t="n">
        <v>1533</v>
      </c>
      <c r="I4328" s="1" t="n">
        <v>402</v>
      </c>
      <c r="J4328" s="1" t="n">
        <v>737</v>
      </c>
      <c r="K4328" s="1" t="n">
        <v>0.545</v>
      </c>
      <c r="L4328" s="1" t="n">
        <v>5</v>
      </c>
      <c r="M4328" s="1" t="n">
        <v>38</v>
      </c>
      <c r="N4328" s="1" t="n">
        <v>0.132</v>
      </c>
      <c r="O4328" s="1" t="n">
        <v>224</v>
      </c>
      <c r="P4328" s="1" t="n">
        <v>285</v>
      </c>
      <c r="Q4328" s="1" t="n">
        <v>0.786</v>
      </c>
      <c r="R4328" s="1" t="n">
        <v>195</v>
      </c>
      <c r="S4328" s="1" t="n">
        <v>287</v>
      </c>
      <c r="T4328" s="1" t="n">
        <v>482</v>
      </c>
      <c r="U4328" s="1" t="n">
        <v>67</v>
      </c>
      <c r="V4328" s="1" t="n">
        <v>32</v>
      </c>
      <c r="W4328" s="1" t="n">
        <v>38</v>
      </c>
      <c r="X4328" s="1" t="n">
        <v>123</v>
      </c>
      <c r="Y4328" s="1" t="n">
        <v>154</v>
      </c>
      <c r="Z4328" s="1" t="n">
        <v>1033</v>
      </c>
      <c r="AA4328" s="1" t="n">
        <v>23.7</v>
      </c>
      <c r="AB4328" s="1" t="n">
        <v>0.599</v>
      </c>
      <c r="AC4328" s="1" t="n">
        <v>5.8</v>
      </c>
      <c r="AD4328" s="1" t="n">
        <f aca="false">IF(F4328=0,0,Z4328/F4328)</f>
        <v>14.3472222222222</v>
      </c>
      <c r="AE4328" s="1" t="str">
        <f aca="false">IFERROR(LEFT(C4328,FIND("-",C4328)-1),C4328)</f>
        <v>C</v>
      </c>
      <c r="AF4328" s="1" t="str">
        <f aca="false">B4328&amp;"|"&amp;A4328</f>
        <v>Enes Kanter|2017</v>
      </c>
      <c r="AG4328" s="1" t="n">
        <f aca="false">SUMPRODUCT(($A$2:$A$4670=A4328)*($Z$2:$Z$4670&gt;Z4328))+1</f>
        <v>69</v>
      </c>
    </row>
    <row r="4329" customFormat="false" ht="15" hidden="false" customHeight="false" outlineLevel="0" collapsed="false">
      <c r="A4329" s="1" t="n">
        <v>2017</v>
      </c>
      <c r="B4329" s="1" t="s">
        <v>757</v>
      </c>
      <c r="C4329" s="1" t="s">
        <v>102</v>
      </c>
      <c r="D4329" s="1" t="n">
        <v>27</v>
      </c>
      <c r="E4329" s="1" t="s">
        <v>124</v>
      </c>
      <c r="F4329" s="1" t="n">
        <v>66</v>
      </c>
      <c r="G4329" s="1" t="n">
        <v>66</v>
      </c>
      <c r="H4329" s="1" t="n">
        <v>2176</v>
      </c>
      <c r="I4329" s="1" t="n">
        <v>449</v>
      </c>
      <c r="J4329" s="1" t="n">
        <v>1034</v>
      </c>
      <c r="K4329" s="1" t="n">
        <v>0.434</v>
      </c>
      <c r="L4329" s="1" t="n">
        <v>104</v>
      </c>
      <c r="M4329" s="1" t="n">
        <v>310</v>
      </c>
      <c r="N4329" s="1" t="n">
        <v>0.335</v>
      </c>
      <c r="O4329" s="1" t="n">
        <v>388</v>
      </c>
      <c r="P4329" s="1" t="n">
        <v>458</v>
      </c>
      <c r="Q4329" s="1" t="n">
        <v>0.847</v>
      </c>
      <c r="R4329" s="1" t="n">
        <v>52</v>
      </c>
      <c r="S4329" s="1" t="n">
        <v>268</v>
      </c>
      <c r="T4329" s="1" t="n">
        <v>320</v>
      </c>
      <c r="U4329" s="1" t="n">
        <v>418</v>
      </c>
      <c r="V4329" s="1" t="n">
        <v>92</v>
      </c>
      <c r="W4329" s="1" t="n">
        <v>31</v>
      </c>
      <c r="X4329" s="1" t="n">
        <v>223</v>
      </c>
      <c r="Y4329" s="1" t="n">
        <v>164</v>
      </c>
      <c r="Z4329" s="1" t="n">
        <v>1390</v>
      </c>
      <c r="AA4329" s="1" t="n">
        <v>20.6</v>
      </c>
      <c r="AB4329" s="1" t="n">
        <v>0.563</v>
      </c>
      <c r="AC4329" s="1" t="n">
        <v>5.4</v>
      </c>
      <c r="AD4329" s="1" t="n">
        <f aca="false">IF(F4329=0,0,Z4329/F4329)</f>
        <v>21.0606060606061</v>
      </c>
      <c r="AE4329" s="1" t="str">
        <f aca="false">IFERROR(LEFT(C4329,FIND("-",C4329)-1),C4329)</f>
        <v>PG</v>
      </c>
      <c r="AF4329" s="1" t="str">
        <f aca="false">B4329&amp;"|"&amp;A4329</f>
        <v>Eric Bledsoe|2017</v>
      </c>
      <c r="AG4329" s="1" t="n">
        <f aca="false">SUMPRODUCT(($A$2:$A$4670=A4329)*($Z$2:$Z$4670&gt;Z4329))+1</f>
        <v>33</v>
      </c>
    </row>
    <row r="4330" customFormat="false" ht="15" hidden="false" customHeight="false" outlineLevel="0" collapsed="false">
      <c r="A4330" s="1" t="n">
        <v>2017</v>
      </c>
      <c r="B4330" s="1" t="s">
        <v>621</v>
      </c>
      <c r="C4330" s="1" t="s">
        <v>128</v>
      </c>
      <c r="D4330" s="1" t="n">
        <v>28</v>
      </c>
      <c r="E4330" s="1" t="s">
        <v>103</v>
      </c>
      <c r="F4330" s="1" t="n">
        <v>75</v>
      </c>
      <c r="G4330" s="1" t="n">
        <v>15</v>
      </c>
      <c r="H4330" s="1" t="n">
        <v>2323</v>
      </c>
      <c r="I4330" s="1" t="n">
        <v>412</v>
      </c>
      <c r="J4330" s="1" t="n">
        <v>1016</v>
      </c>
      <c r="K4330" s="1" t="n">
        <v>0.406</v>
      </c>
      <c r="L4330" s="1" t="n">
        <v>246</v>
      </c>
      <c r="M4330" s="1" t="n">
        <v>661</v>
      </c>
      <c r="N4330" s="1" t="n">
        <v>0.372</v>
      </c>
      <c r="O4330" s="1" t="n">
        <v>147</v>
      </c>
      <c r="P4330" s="1" t="n">
        <v>175</v>
      </c>
      <c r="Q4330" s="1" t="n">
        <v>0.84</v>
      </c>
      <c r="R4330" s="1" t="n">
        <v>29</v>
      </c>
      <c r="S4330" s="1" t="n">
        <v>172</v>
      </c>
      <c r="T4330" s="1" t="n">
        <v>201</v>
      </c>
      <c r="U4330" s="1" t="n">
        <v>188</v>
      </c>
      <c r="V4330" s="1" t="n">
        <v>48</v>
      </c>
      <c r="W4330" s="1" t="n">
        <v>40</v>
      </c>
      <c r="X4330" s="1" t="n">
        <v>121</v>
      </c>
      <c r="Y4330" s="1" t="n">
        <v>150</v>
      </c>
      <c r="Z4330" s="1" t="n">
        <v>1217</v>
      </c>
      <c r="AA4330" s="1" t="n">
        <v>13.1</v>
      </c>
      <c r="AB4330" s="1" t="n">
        <v>0.557</v>
      </c>
      <c r="AC4330" s="1" t="n">
        <v>3.8</v>
      </c>
      <c r="AD4330" s="1" t="n">
        <f aca="false">IF(F4330=0,0,Z4330/F4330)</f>
        <v>16.2266666666667</v>
      </c>
      <c r="AE4330" s="1" t="str">
        <f aca="false">IFERROR(LEFT(C4330,FIND("-",C4330)-1),C4330)</f>
        <v>SG</v>
      </c>
      <c r="AF4330" s="1" t="str">
        <f aca="false">B4330&amp;"|"&amp;A4330</f>
        <v>Eric Gordon|2017</v>
      </c>
      <c r="AG4330" s="1" t="n">
        <f aca="false">SUMPRODUCT(($A$2:$A$4670=A4330)*($Z$2:$Z$4670&gt;Z4330))+1</f>
        <v>42</v>
      </c>
    </row>
    <row r="4331" customFormat="false" ht="15" hidden="false" customHeight="false" outlineLevel="0" collapsed="false">
      <c r="A4331" s="1" t="n">
        <v>2017</v>
      </c>
      <c r="B4331" s="1" t="s">
        <v>696</v>
      </c>
      <c r="C4331" s="1" t="s">
        <v>92</v>
      </c>
      <c r="D4331" s="1" t="n">
        <v>29</v>
      </c>
      <c r="E4331" s="1" t="s">
        <v>115</v>
      </c>
      <c r="F4331" s="1" t="n">
        <v>82</v>
      </c>
      <c r="G4331" s="1" t="n">
        <v>52</v>
      </c>
      <c r="H4331" s="1" t="n">
        <v>2142</v>
      </c>
      <c r="I4331" s="1" t="n">
        <v>384</v>
      </c>
      <c r="J4331" s="1" t="n">
        <v>890</v>
      </c>
      <c r="K4331" s="1" t="n">
        <v>0.431</v>
      </c>
      <c r="L4331" s="1" t="n">
        <v>142</v>
      </c>
      <c r="M4331" s="1" t="n">
        <v>402</v>
      </c>
      <c r="N4331" s="1" t="n">
        <v>0.353</v>
      </c>
      <c r="O4331" s="1" t="n">
        <v>161</v>
      </c>
      <c r="P4331" s="1" t="n">
        <v>207</v>
      </c>
      <c r="Q4331" s="1" t="n">
        <v>0.778</v>
      </c>
      <c r="R4331" s="1" t="n">
        <v>115</v>
      </c>
      <c r="S4331" s="1" t="n">
        <v>366</v>
      </c>
      <c r="T4331" s="1" t="n">
        <v>481</v>
      </c>
      <c r="U4331" s="1" t="n">
        <v>141</v>
      </c>
      <c r="V4331" s="1" t="n">
        <v>58</v>
      </c>
      <c r="W4331" s="1" t="n">
        <v>23</v>
      </c>
      <c r="X4331" s="1" t="n">
        <v>116</v>
      </c>
      <c r="Y4331" s="1" t="n">
        <v>211</v>
      </c>
      <c r="Z4331" s="1" t="n">
        <v>1071</v>
      </c>
      <c r="AA4331" s="1" t="n">
        <v>14.6</v>
      </c>
      <c r="AB4331" s="1" t="n">
        <v>0.546</v>
      </c>
      <c r="AC4331" s="1" t="n">
        <v>4.1</v>
      </c>
      <c r="AD4331" s="1" t="n">
        <f aca="false">IF(F4331=0,0,Z4331/F4331)</f>
        <v>13.0609756097561</v>
      </c>
      <c r="AE4331" s="1" t="str">
        <f aca="false">IFERROR(LEFT(C4331,FIND("-",C4331)-1),C4331)</f>
        <v>PF</v>
      </c>
      <c r="AF4331" s="1" t="str">
        <f aca="false">B4331&amp;"|"&amp;A4331</f>
        <v>Ersan Ilyasova|2017</v>
      </c>
      <c r="AG4331" s="1" t="n">
        <f aca="false">SUMPRODUCT(($A$2:$A$4670=A4331)*($Z$2:$Z$4670&gt;Z4331))+1</f>
        <v>63</v>
      </c>
    </row>
    <row r="4332" customFormat="false" ht="15" hidden="false" customHeight="false" outlineLevel="0" collapsed="false">
      <c r="A4332" s="1" t="n">
        <v>2017</v>
      </c>
      <c r="B4332" s="1" t="s">
        <v>912</v>
      </c>
      <c r="C4332" s="1" t="s">
        <v>128</v>
      </c>
      <c r="D4332" s="1" t="n">
        <v>24</v>
      </c>
      <c r="E4332" s="1" t="s">
        <v>112</v>
      </c>
      <c r="F4332" s="1" t="n">
        <v>68</v>
      </c>
      <c r="G4332" s="1" t="n">
        <v>66</v>
      </c>
      <c r="H4332" s="1" t="n">
        <v>2234</v>
      </c>
      <c r="I4332" s="1" t="n">
        <v>408</v>
      </c>
      <c r="J4332" s="1" t="n">
        <v>930</v>
      </c>
      <c r="K4332" s="1" t="n">
        <v>0.439</v>
      </c>
      <c r="L4332" s="1" t="n">
        <v>128</v>
      </c>
      <c r="M4332" s="1" t="n">
        <v>360</v>
      </c>
      <c r="N4332" s="1" t="n">
        <v>0.356</v>
      </c>
      <c r="O4332" s="1" t="n">
        <v>223</v>
      </c>
      <c r="P4332" s="1" t="n">
        <v>277</v>
      </c>
      <c r="Q4332" s="1" t="n">
        <v>0.805</v>
      </c>
      <c r="R4332" s="1" t="n">
        <v>44</v>
      </c>
      <c r="S4332" s="1" t="n">
        <v>165</v>
      </c>
      <c r="T4332" s="1" t="n">
        <v>209</v>
      </c>
      <c r="U4332" s="1" t="n">
        <v>202</v>
      </c>
      <c r="V4332" s="1" t="n">
        <v>66</v>
      </c>
      <c r="W4332" s="1" t="n">
        <v>4</v>
      </c>
      <c r="X4332" s="1" t="n">
        <v>141</v>
      </c>
      <c r="Y4332" s="1" t="n">
        <v>180</v>
      </c>
      <c r="Z4332" s="1" t="n">
        <v>1167</v>
      </c>
      <c r="AA4332" s="1" t="n">
        <v>13.9</v>
      </c>
      <c r="AB4332" s="1" t="n">
        <v>0.555</v>
      </c>
      <c r="AC4332" s="1" t="n">
        <v>2.8</v>
      </c>
      <c r="AD4332" s="1" t="n">
        <f aca="false">IF(F4332=0,0,Z4332/F4332)</f>
        <v>17.1617647058824</v>
      </c>
      <c r="AE4332" s="1" t="str">
        <f aca="false">IFERROR(LEFT(C4332,FIND("-",C4332)-1),C4332)</f>
        <v>SG</v>
      </c>
      <c r="AF4332" s="1" t="str">
        <f aca="false">B4332&amp;"|"&amp;A4332</f>
        <v>Evan Fournier|2017</v>
      </c>
      <c r="AG4332" s="1" t="n">
        <f aca="false">SUMPRODUCT(($A$2:$A$4670=A4332)*($Z$2:$Z$4670&gt;Z4332))+1</f>
        <v>48</v>
      </c>
    </row>
    <row r="4333" customFormat="false" ht="15" hidden="false" customHeight="false" outlineLevel="0" collapsed="false">
      <c r="A4333" s="1" t="n">
        <v>2017</v>
      </c>
      <c r="B4333" s="1" t="s">
        <v>759</v>
      </c>
      <c r="C4333" s="1" t="s">
        <v>123</v>
      </c>
      <c r="D4333" s="1" t="n">
        <v>28</v>
      </c>
      <c r="E4333" s="1" t="s">
        <v>191</v>
      </c>
      <c r="F4333" s="1" t="n">
        <v>65</v>
      </c>
      <c r="G4333" s="1" t="n">
        <v>12</v>
      </c>
      <c r="H4333" s="1" t="n">
        <v>1658</v>
      </c>
      <c r="I4333" s="1" t="n">
        <v>235</v>
      </c>
      <c r="J4333" s="1" t="n">
        <v>552</v>
      </c>
      <c r="K4333" s="1" t="n">
        <v>0.426</v>
      </c>
      <c r="L4333" s="1" t="n">
        <v>31</v>
      </c>
      <c r="M4333" s="1" t="n">
        <v>118</v>
      </c>
      <c r="N4333" s="1" t="n">
        <v>0.263</v>
      </c>
      <c r="O4333" s="1" t="n">
        <v>85</v>
      </c>
      <c r="P4333" s="1" t="n">
        <v>103</v>
      </c>
      <c r="Q4333" s="1" t="n">
        <v>0.825</v>
      </c>
      <c r="R4333" s="1" t="n">
        <v>36</v>
      </c>
      <c r="S4333" s="1" t="n">
        <v>211</v>
      </c>
      <c r="T4333" s="1" t="n">
        <v>247</v>
      </c>
      <c r="U4333" s="1" t="n">
        <v>205</v>
      </c>
      <c r="V4333" s="1" t="n">
        <v>53</v>
      </c>
      <c r="W4333" s="1" t="n">
        <v>24</v>
      </c>
      <c r="X4333" s="1" t="n">
        <v>100</v>
      </c>
      <c r="Y4333" s="1" t="n">
        <v>121</v>
      </c>
      <c r="Z4333" s="1" t="n">
        <v>586</v>
      </c>
      <c r="AA4333" s="1" t="n">
        <v>11.4</v>
      </c>
      <c r="AB4333" s="1" t="n">
        <v>0.491</v>
      </c>
      <c r="AC4333" s="1" t="n">
        <v>1.2</v>
      </c>
      <c r="AD4333" s="1" t="n">
        <f aca="false">IF(F4333=0,0,Z4333/F4333)</f>
        <v>9.01538461538462</v>
      </c>
      <c r="AE4333" s="1" t="str">
        <f aca="false">IFERROR(LEFT(C4333,FIND("-",C4333)-1),C4333)</f>
        <v>SF</v>
      </c>
      <c r="AF4333" s="1" t="str">
        <f aca="false">B4333&amp;"|"&amp;A4333</f>
        <v>Evan Turner|2017</v>
      </c>
      <c r="AG4333" s="1" t="n">
        <f aca="false">SUMPRODUCT(($A$2:$A$4670=A4333)*($Z$2:$Z$4670&gt;Z4333))+1</f>
        <v>176</v>
      </c>
    </row>
    <row r="4334" customFormat="false" ht="15" hidden="false" customHeight="false" outlineLevel="0" collapsed="false">
      <c r="A4334" s="1" t="n">
        <v>2017</v>
      </c>
      <c r="B4334" s="1" t="s">
        <v>1152</v>
      </c>
      <c r="C4334" s="1" t="s">
        <v>105</v>
      </c>
      <c r="D4334" s="1" t="n">
        <v>23</v>
      </c>
      <c r="E4334" s="1" t="s">
        <v>1048</v>
      </c>
      <c r="F4334" s="1" t="n">
        <v>75</v>
      </c>
      <c r="G4334" s="1" t="n">
        <v>16</v>
      </c>
      <c r="H4334" s="1" t="n">
        <v>1954</v>
      </c>
      <c r="I4334" s="1" t="n">
        <v>320</v>
      </c>
      <c r="J4334" s="1" t="n">
        <v>802</v>
      </c>
      <c r="K4334" s="1" t="n">
        <v>0.399</v>
      </c>
      <c r="L4334" s="1" t="n">
        <v>116</v>
      </c>
      <c r="M4334" s="1" t="n">
        <v>354</v>
      </c>
      <c r="N4334" s="1" t="n">
        <v>0.328</v>
      </c>
      <c r="O4334" s="1" t="n">
        <v>118</v>
      </c>
      <c r="P4334" s="1" t="n">
        <v>156</v>
      </c>
      <c r="Q4334" s="1" t="n">
        <v>0.756</v>
      </c>
      <c r="R4334" s="1" t="n">
        <v>57</v>
      </c>
      <c r="S4334" s="1" t="n">
        <v>279</v>
      </c>
      <c r="T4334" s="1" t="n">
        <v>336</v>
      </c>
      <c r="U4334" s="1" t="n">
        <v>162</v>
      </c>
      <c r="V4334" s="1" t="n">
        <v>47</v>
      </c>
      <c r="W4334" s="1" t="n">
        <v>34</v>
      </c>
      <c r="X4334" s="1" t="n">
        <v>76</v>
      </c>
      <c r="Y4334" s="1" t="n">
        <v>139</v>
      </c>
      <c r="Z4334" s="1" t="n">
        <v>874</v>
      </c>
      <c r="AA4334" s="1" t="n">
        <v>13</v>
      </c>
      <c r="AB4334" s="1" t="n">
        <v>0.502</v>
      </c>
      <c r="AC4334" s="1" t="n">
        <v>2.3</v>
      </c>
      <c r="AD4334" s="1" t="n">
        <f aca="false">IF(F4334=0,0,Z4334/F4334)</f>
        <v>11.6533333333333</v>
      </c>
      <c r="AE4334" s="1" t="str">
        <f aca="false">IFERROR(LEFT(C4334,FIND("-",C4334)-1),C4334)</f>
        <v>C</v>
      </c>
      <c r="AF4334" s="1" t="str">
        <f aca="false">B4334&amp;"|"&amp;A4334</f>
        <v>Frank Kaminsky|2017</v>
      </c>
      <c r="AG4334" s="1" t="n">
        <f aca="false">SUMPRODUCT(($A$2:$A$4670=A4334)*($Z$2:$Z$4670&gt;Z4334))+1</f>
        <v>97</v>
      </c>
    </row>
    <row r="4335" customFormat="false" ht="15" hidden="false" customHeight="false" outlineLevel="0" collapsed="false">
      <c r="A4335" s="1" t="n">
        <v>2017</v>
      </c>
      <c r="B4335" s="1" t="s">
        <v>1232</v>
      </c>
      <c r="C4335" s="1" t="s">
        <v>102</v>
      </c>
      <c r="D4335" s="1" t="n">
        <v>22</v>
      </c>
      <c r="E4335" s="1" t="s">
        <v>147</v>
      </c>
      <c r="F4335" s="1" t="n">
        <v>37</v>
      </c>
      <c r="G4335" s="1" t="n">
        <v>0</v>
      </c>
      <c r="H4335" s="1" t="n">
        <v>294</v>
      </c>
      <c r="I4335" s="1" t="n">
        <v>39</v>
      </c>
      <c r="J4335" s="1" t="n">
        <v>111</v>
      </c>
      <c r="K4335" s="1" t="n">
        <v>0.351</v>
      </c>
      <c r="L4335" s="1" t="n">
        <v>11</v>
      </c>
      <c r="M4335" s="1" t="n">
        <v>29</v>
      </c>
      <c r="N4335" s="1" t="n">
        <v>0.379</v>
      </c>
      <c r="O4335" s="1" t="n">
        <v>18</v>
      </c>
      <c r="P4335" s="1" t="n">
        <v>22</v>
      </c>
      <c r="Q4335" s="1" t="n">
        <v>0.818</v>
      </c>
      <c r="R4335" s="1" t="n">
        <v>4</v>
      </c>
      <c r="S4335" s="1" t="n">
        <v>38</v>
      </c>
      <c r="T4335" s="1" t="n">
        <v>42</v>
      </c>
      <c r="U4335" s="1" t="n">
        <v>35</v>
      </c>
      <c r="V4335" s="1" t="n">
        <v>17</v>
      </c>
      <c r="W4335" s="1" t="n">
        <v>2</v>
      </c>
      <c r="X4335" s="1" t="n">
        <v>15</v>
      </c>
      <c r="Y4335" s="1" t="n">
        <v>36</v>
      </c>
      <c r="Z4335" s="1" t="n">
        <v>107</v>
      </c>
      <c r="AA4335" s="1" t="n">
        <v>10.5</v>
      </c>
      <c r="AB4335" s="1" t="n">
        <v>0.443</v>
      </c>
      <c r="AC4335" s="1" t="n">
        <v>0.3</v>
      </c>
      <c r="AD4335" s="1" t="n">
        <f aca="false">IF(F4335=0,0,Z4335/F4335)</f>
        <v>2.89189189189189</v>
      </c>
      <c r="AE4335" s="1" t="str">
        <f aca="false">IFERROR(LEFT(C4335,FIND("-",C4335)-1),C4335)</f>
        <v>PG</v>
      </c>
      <c r="AF4335" s="1" t="str">
        <f aca="false">B4335&amp;"|"&amp;A4335</f>
        <v>Fred VanVleet|2017</v>
      </c>
      <c r="AG4335" s="1" t="n">
        <f aca="false">SUMPRODUCT(($A$2:$A$4670=A4335)*($Z$2:$Z$4670&gt;Z4335))+1</f>
        <v>382</v>
      </c>
    </row>
    <row r="4336" customFormat="false" ht="15" hidden="false" customHeight="false" outlineLevel="0" collapsed="false">
      <c r="A4336" s="1" t="n">
        <v>2017</v>
      </c>
      <c r="B4336" s="1" t="s">
        <v>697</v>
      </c>
      <c r="C4336" s="1" t="s">
        <v>128</v>
      </c>
      <c r="D4336" s="1" t="n">
        <v>30</v>
      </c>
      <c r="E4336" s="1" t="s">
        <v>173</v>
      </c>
      <c r="F4336" s="1" t="n">
        <v>65</v>
      </c>
      <c r="G4336" s="1" t="n">
        <v>21</v>
      </c>
      <c r="H4336" s="1" t="n">
        <v>1728</v>
      </c>
      <c r="I4336" s="1" t="n">
        <v>183</v>
      </c>
      <c r="J4336" s="1" t="n">
        <v>432</v>
      </c>
      <c r="K4336" s="1" t="n">
        <v>0.424</v>
      </c>
      <c r="L4336" s="1" t="n">
        <v>82</v>
      </c>
      <c r="M4336" s="1" t="n">
        <v>220</v>
      </c>
      <c r="N4336" s="1" t="n">
        <v>0.373</v>
      </c>
      <c r="O4336" s="1" t="n">
        <v>58</v>
      </c>
      <c r="P4336" s="1" t="n">
        <v>74</v>
      </c>
      <c r="Q4336" s="1" t="n">
        <v>0.784</v>
      </c>
      <c r="R4336" s="1" t="n">
        <v>32</v>
      </c>
      <c r="S4336" s="1" t="n">
        <v>151</v>
      </c>
      <c r="T4336" s="1" t="n">
        <v>183</v>
      </c>
      <c r="U4336" s="1" t="n">
        <v>169</v>
      </c>
      <c r="V4336" s="1" t="n">
        <v>84</v>
      </c>
      <c r="W4336" s="1" t="n">
        <v>28</v>
      </c>
      <c r="X4336" s="1" t="n">
        <v>78</v>
      </c>
      <c r="Y4336" s="1" t="n">
        <v>141</v>
      </c>
      <c r="Z4336" s="1" t="n">
        <v>506</v>
      </c>
      <c r="AA4336" s="1" t="n">
        <v>11.2</v>
      </c>
      <c r="AB4336" s="1" t="n">
        <v>0.545</v>
      </c>
      <c r="AC4336" s="1" t="n">
        <v>2.2</v>
      </c>
      <c r="AD4336" s="1" t="n">
        <f aca="false">IF(F4336=0,0,Z4336/F4336)</f>
        <v>7.78461538461538</v>
      </c>
      <c r="AE4336" s="1" t="str">
        <f aca="false">IFERROR(LEFT(C4336,FIND("-",C4336)-1),C4336)</f>
        <v>SG</v>
      </c>
      <c r="AF4336" s="1" t="str">
        <f aca="false">B4336&amp;"|"&amp;A4336</f>
        <v>Garrett Temple|2017</v>
      </c>
      <c r="AG4336" s="1" t="n">
        <f aca="false">SUMPRODUCT(($A$2:$A$4670=A4336)*($Z$2:$Z$4670&gt;Z4336))+1</f>
        <v>211</v>
      </c>
    </row>
    <row r="4337" customFormat="false" ht="15" hidden="false" customHeight="false" outlineLevel="0" collapsed="false">
      <c r="A4337" s="1" t="n">
        <v>2017</v>
      </c>
      <c r="B4337" s="1" t="s">
        <v>1073</v>
      </c>
      <c r="C4337" s="1" t="s">
        <v>128</v>
      </c>
      <c r="D4337" s="1" t="n">
        <v>22</v>
      </c>
      <c r="E4337" s="1" t="s">
        <v>129</v>
      </c>
      <c r="F4337" s="1" t="n">
        <v>57</v>
      </c>
      <c r="G4337" s="1" t="n">
        <v>56</v>
      </c>
      <c r="H4337" s="1" t="n">
        <v>1782</v>
      </c>
      <c r="I4337" s="1" t="n">
        <v>320</v>
      </c>
      <c r="J4337" s="1" t="n">
        <v>637</v>
      </c>
      <c r="K4337" s="1" t="n">
        <v>0.502</v>
      </c>
      <c r="L4337" s="1" t="n">
        <v>107</v>
      </c>
      <c r="M4337" s="1" t="n">
        <v>255</v>
      </c>
      <c r="N4337" s="1" t="n">
        <v>0.42</v>
      </c>
      <c r="O4337" s="1" t="n">
        <v>104</v>
      </c>
      <c r="P4337" s="1" t="n">
        <v>134</v>
      </c>
      <c r="Q4337" s="1" t="n">
        <v>0.776</v>
      </c>
      <c r="R4337" s="1" t="n">
        <v>48</v>
      </c>
      <c r="S4337" s="1" t="n">
        <v>130</v>
      </c>
      <c r="T4337" s="1" t="n">
        <v>178</v>
      </c>
      <c r="U4337" s="1" t="n">
        <v>164</v>
      </c>
      <c r="V4337" s="1" t="n">
        <v>71</v>
      </c>
      <c r="W4337" s="1" t="n">
        <v>8</v>
      </c>
      <c r="X4337" s="1" t="n">
        <v>76</v>
      </c>
      <c r="Y4337" s="1" t="n">
        <v>92</v>
      </c>
      <c r="Z4337" s="1" t="n">
        <v>851</v>
      </c>
      <c r="AA4337" s="1" t="n">
        <v>16.5</v>
      </c>
      <c r="AB4337" s="1" t="n">
        <v>0.611</v>
      </c>
      <c r="AC4337" s="1" t="n">
        <v>4.6</v>
      </c>
      <c r="AD4337" s="1" t="n">
        <f aca="false">IF(F4337=0,0,Z4337/F4337)</f>
        <v>14.9298245614035</v>
      </c>
      <c r="AE4337" s="1" t="str">
        <f aca="false">IFERROR(LEFT(C4337,FIND("-",C4337)-1),C4337)</f>
        <v>SG</v>
      </c>
      <c r="AF4337" s="1" t="str">
        <f aca="false">B4337&amp;"|"&amp;A4337</f>
        <v>Gary Harris|2017</v>
      </c>
      <c r="AG4337" s="1" t="n">
        <f aca="false">SUMPRODUCT(($A$2:$A$4670=A4337)*($Z$2:$Z$4670&gt;Z4337))+1</f>
        <v>101</v>
      </c>
    </row>
    <row r="4338" customFormat="false" ht="15" hidden="false" customHeight="false" outlineLevel="0" collapsed="false">
      <c r="A4338" s="1" t="n">
        <v>2017</v>
      </c>
      <c r="B4338" s="1" t="s">
        <v>763</v>
      </c>
      <c r="C4338" s="1" t="s">
        <v>128</v>
      </c>
      <c r="D4338" s="1" t="n">
        <v>32</v>
      </c>
      <c r="E4338" s="1" t="s">
        <v>110</v>
      </c>
      <c r="F4338" s="1" t="n">
        <v>2</v>
      </c>
      <c r="G4338" s="1" t="n">
        <v>0</v>
      </c>
      <c r="H4338" s="1" t="n">
        <v>18</v>
      </c>
      <c r="I4338" s="1" t="n">
        <v>0</v>
      </c>
      <c r="J4338" s="1" t="n">
        <v>7</v>
      </c>
      <c r="K4338" s="1" t="n">
        <v>0</v>
      </c>
      <c r="L4338" s="1" t="n">
        <v>0</v>
      </c>
      <c r="M4338" s="1" t="n">
        <v>2</v>
      </c>
      <c r="N4338" s="1" t="n">
        <v>0</v>
      </c>
      <c r="O4338" s="1" t="n">
        <v>4</v>
      </c>
      <c r="P4338" s="1" t="n">
        <v>4</v>
      </c>
      <c r="Q4338" s="1" t="n">
        <v>1</v>
      </c>
      <c r="R4338" s="1" t="n">
        <v>0</v>
      </c>
      <c r="S4338" s="1" t="n">
        <v>1</v>
      </c>
      <c r="T4338" s="1" t="n">
        <v>1</v>
      </c>
      <c r="U4338" s="1" t="n">
        <v>1</v>
      </c>
      <c r="V4338" s="1" t="n">
        <v>0</v>
      </c>
      <c r="W4338" s="1" t="n">
        <v>0</v>
      </c>
      <c r="X4338" s="1" t="n">
        <v>0</v>
      </c>
      <c r="Y4338" s="1" t="n">
        <v>1</v>
      </c>
      <c r="Z4338" s="1" t="n">
        <v>4</v>
      </c>
      <c r="AA4338" s="1" t="n">
        <v>-4.3</v>
      </c>
      <c r="AB4338" s="1" t="n">
        <v>0.228</v>
      </c>
      <c r="AC4338" s="1" t="n">
        <v>-0.1</v>
      </c>
      <c r="AD4338" s="1" t="n">
        <f aca="false">IF(F4338=0,0,Z4338/F4338)</f>
        <v>2</v>
      </c>
      <c r="AE4338" s="1" t="str">
        <f aca="false">IFERROR(LEFT(C4338,FIND("-",C4338)-1),C4338)</f>
        <v>SG</v>
      </c>
      <c r="AF4338" s="1" t="str">
        <f aca="false">B4338&amp;"|"&amp;A4338</f>
        <v>Gary Neal|2017</v>
      </c>
      <c r="AG4338" s="1" t="n">
        <f aca="false">SUMPRODUCT(($A$2:$A$4670=A4338)*($Z$2:$Z$4670&gt;Z4338))+1</f>
        <v>472</v>
      </c>
    </row>
    <row r="4339" customFormat="false" ht="15" hidden="false" customHeight="false" outlineLevel="0" collapsed="false">
      <c r="A4339" s="1" t="n">
        <v>2017</v>
      </c>
      <c r="B4339" s="1" t="s">
        <v>1233</v>
      </c>
      <c r="C4339" s="1" t="s">
        <v>102</v>
      </c>
      <c r="D4339" s="1" t="n">
        <v>24</v>
      </c>
      <c r="E4339" s="1" t="s">
        <v>152</v>
      </c>
      <c r="F4339" s="1" t="n">
        <v>6</v>
      </c>
      <c r="G4339" s="1" t="n">
        <v>0</v>
      </c>
      <c r="H4339" s="1" t="n">
        <v>99</v>
      </c>
      <c r="I4339" s="1" t="n">
        <v>8</v>
      </c>
      <c r="J4339" s="1" t="n">
        <v>22</v>
      </c>
      <c r="K4339" s="1" t="n">
        <v>0.364</v>
      </c>
      <c r="L4339" s="1" t="n">
        <v>1</v>
      </c>
      <c r="M4339" s="1" t="n">
        <v>9</v>
      </c>
      <c r="N4339" s="1" t="n">
        <v>0.111</v>
      </c>
      <c r="O4339" s="1" t="n">
        <v>3</v>
      </c>
      <c r="P4339" s="1" t="n">
        <v>5</v>
      </c>
      <c r="Q4339" s="1" t="n">
        <v>0.6</v>
      </c>
      <c r="R4339" s="1" t="n">
        <v>0</v>
      </c>
      <c r="S4339" s="1" t="n">
        <v>12</v>
      </c>
      <c r="T4339" s="1" t="n">
        <v>12</v>
      </c>
      <c r="U4339" s="1" t="n">
        <v>13</v>
      </c>
      <c r="V4339" s="1" t="n">
        <v>3</v>
      </c>
      <c r="W4339" s="1" t="n">
        <v>4</v>
      </c>
      <c r="X4339" s="1" t="n">
        <v>10</v>
      </c>
      <c r="Y4339" s="1" t="n">
        <v>9</v>
      </c>
      <c r="Z4339" s="1" t="n">
        <v>20</v>
      </c>
      <c r="AA4339" s="1" t="n">
        <v>4.5</v>
      </c>
      <c r="AB4339" s="1" t="n">
        <v>0.413</v>
      </c>
      <c r="AC4339" s="1" t="n">
        <v>-0.2</v>
      </c>
      <c r="AD4339" s="1" t="n">
        <f aca="false">IF(F4339=0,0,Z4339/F4339)</f>
        <v>3.33333333333333</v>
      </c>
      <c r="AE4339" s="1" t="str">
        <f aca="false">IFERROR(LEFT(C4339,FIND("-",C4339)-1),C4339)</f>
        <v>PG</v>
      </c>
      <c r="AF4339" s="1" t="str">
        <f aca="false">B4339&amp;"|"&amp;A4339</f>
        <v>Gary Payton|2017</v>
      </c>
      <c r="AG4339" s="1" t="n">
        <f aca="false">SUMPRODUCT(($A$2:$A$4670=A4339)*($Z$2:$Z$4670&gt;Z4339))+1</f>
        <v>448</v>
      </c>
    </row>
    <row r="4340" customFormat="false" ht="15" hidden="false" customHeight="false" outlineLevel="0" collapsed="false">
      <c r="A4340" s="1" t="n">
        <v>2017</v>
      </c>
      <c r="B4340" s="1" t="s">
        <v>623</v>
      </c>
      <c r="C4340" s="1" t="s">
        <v>102</v>
      </c>
      <c r="D4340" s="1" t="n">
        <v>30</v>
      </c>
      <c r="E4340" s="1" t="s">
        <v>149</v>
      </c>
      <c r="F4340" s="1" t="n">
        <v>49</v>
      </c>
      <c r="G4340" s="1" t="n">
        <v>49</v>
      </c>
      <c r="H4340" s="1" t="n">
        <v>1544</v>
      </c>
      <c r="I4340" s="1" t="n">
        <v>289</v>
      </c>
      <c r="J4340" s="1" t="n">
        <v>606</v>
      </c>
      <c r="K4340" s="1" t="n">
        <v>0.477</v>
      </c>
      <c r="L4340" s="1" t="n">
        <v>94</v>
      </c>
      <c r="M4340" s="1" t="n">
        <v>233</v>
      </c>
      <c r="N4340" s="1" t="n">
        <v>0.403</v>
      </c>
      <c r="O4340" s="1" t="n">
        <v>157</v>
      </c>
      <c r="P4340" s="1" t="n">
        <v>196</v>
      </c>
      <c r="Q4340" s="1" t="n">
        <v>0.801</v>
      </c>
      <c r="R4340" s="1" t="n">
        <v>23</v>
      </c>
      <c r="S4340" s="1" t="n">
        <v>144</v>
      </c>
      <c r="T4340" s="1" t="n">
        <v>167</v>
      </c>
      <c r="U4340" s="1" t="n">
        <v>203</v>
      </c>
      <c r="V4340" s="1" t="n">
        <v>50</v>
      </c>
      <c r="W4340" s="1" t="n">
        <v>11</v>
      </c>
      <c r="X4340" s="1" t="n">
        <v>85</v>
      </c>
      <c r="Y4340" s="1" t="n">
        <v>114</v>
      </c>
      <c r="Z4340" s="1" t="n">
        <v>829</v>
      </c>
      <c r="AA4340" s="1" t="n">
        <v>19.3</v>
      </c>
      <c r="AB4340" s="1" t="n">
        <v>0.599</v>
      </c>
      <c r="AC4340" s="1" t="n">
        <v>5.9</v>
      </c>
      <c r="AD4340" s="1" t="n">
        <f aca="false">IF(F4340=0,0,Z4340/F4340)</f>
        <v>16.9183673469388</v>
      </c>
      <c r="AE4340" s="1" t="str">
        <f aca="false">IFERROR(LEFT(C4340,FIND("-",C4340)-1),C4340)</f>
        <v>PG</v>
      </c>
      <c r="AF4340" s="1" t="str">
        <f aca="false">B4340&amp;"|"&amp;A4340</f>
        <v>George Hill|2017</v>
      </c>
      <c r="AG4340" s="1" t="n">
        <f aca="false">SUMPRODUCT(($A$2:$A$4670=A4340)*($Z$2:$Z$4670&gt;Z4340))+1</f>
        <v>110</v>
      </c>
    </row>
    <row r="4341" customFormat="false" ht="15" hidden="false" customHeight="false" outlineLevel="0" collapsed="false">
      <c r="A4341" s="1" t="n">
        <v>2017</v>
      </c>
      <c r="B4341" s="1" t="s">
        <v>1234</v>
      </c>
      <c r="C4341" s="1" t="s">
        <v>92</v>
      </c>
      <c r="D4341" s="1" t="n">
        <v>23</v>
      </c>
      <c r="E4341" s="1" t="s">
        <v>145</v>
      </c>
      <c r="F4341" s="1" t="n">
        <v>23</v>
      </c>
      <c r="G4341" s="1" t="n">
        <v>0</v>
      </c>
      <c r="H4341" s="1" t="n">
        <v>93</v>
      </c>
      <c r="I4341" s="1" t="n">
        <v>9</v>
      </c>
      <c r="J4341" s="1" t="n">
        <v>36</v>
      </c>
      <c r="K4341" s="1" t="n">
        <v>0.25</v>
      </c>
      <c r="L4341" s="1" t="n">
        <v>1</v>
      </c>
      <c r="M4341" s="1" t="n">
        <v>12</v>
      </c>
      <c r="N4341" s="1" t="n">
        <v>0.083</v>
      </c>
      <c r="O4341" s="1" t="n">
        <v>2</v>
      </c>
      <c r="P4341" s="1" t="n">
        <v>2</v>
      </c>
      <c r="Q4341" s="1" t="n">
        <v>1</v>
      </c>
      <c r="R4341" s="1" t="n">
        <v>2</v>
      </c>
      <c r="S4341" s="1" t="n">
        <v>15</v>
      </c>
      <c r="T4341" s="1" t="n">
        <v>17</v>
      </c>
      <c r="U4341" s="1" t="n">
        <v>5</v>
      </c>
      <c r="V4341" s="1" t="n">
        <v>3</v>
      </c>
      <c r="W4341" s="1" t="n">
        <v>0</v>
      </c>
      <c r="X4341" s="1" t="n">
        <v>5</v>
      </c>
      <c r="Y4341" s="1" t="n">
        <v>6</v>
      </c>
      <c r="Z4341" s="1" t="n">
        <v>21</v>
      </c>
      <c r="AA4341" s="1" t="n">
        <v>0.1</v>
      </c>
      <c r="AB4341" s="1" t="n">
        <v>0.285</v>
      </c>
      <c r="AC4341" s="1" t="n">
        <v>-0.3</v>
      </c>
      <c r="AD4341" s="1" t="n">
        <f aca="false">IF(F4341=0,0,Z4341/F4341)</f>
        <v>0.91304347826087</v>
      </c>
      <c r="AE4341" s="1" t="str">
        <f aca="false">IFERROR(LEFT(C4341,FIND("-",C4341)-1),C4341)</f>
        <v>PF</v>
      </c>
      <c r="AF4341" s="1" t="str">
        <f aca="false">B4341&amp;"|"&amp;A4341</f>
        <v>Georges Niang|2017</v>
      </c>
      <c r="AG4341" s="1" t="n">
        <f aca="false">SUMPRODUCT(($A$2:$A$4670=A4341)*($Z$2:$Z$4670&gt;Z4341))+1</f>
        <v>446</v>
      </c>
    </row>
    <row r="4342" customFormat="false" ht="15" hidden="false" customHeight="false" outlineLevel="0" collapsed="false">
      <c r="A4342" s="1" t="n">
        <v>2017</v>
      </c>
      <c r="B4342" s="1" t="s">
        <v>1235</v>
      </c>
      <c r="C4342" s="1" t="s">
        <v>105</v>
      </c>
      <c r="D4342" s="1" t="n">
        <v>19</v>
      </c>
      <c r="E4342" s="1" t="s">
        <v>173</v>
      </c>
      <c r="F4342" s="1" t="n">
        <v>22</v>
      </c>
      <c r="G4342" s="1" t="n">
        <v>0</v>
      </c>
      <c r="H4342" s="1" t="n">
        <v>355</v>
      </c>
      <c r="I4342" s="1" t="n">
        <v>56</v>
      </c>
      <c r="J4342" s="1" t="n">
        <v>102</v>
      </c>
      <c r="K4342" s="1" t="n">
        <v>0.549</v>
      </c>
      <c r="L4342" s="1" t="n">
        <v>0</v>
      </c>
      <c r="M4342" s="1" t="n">
        <v>2</v>
      </c>
      <c r="N4342" s="1" t="n">
        <v>0</v>
      </c>
      <c r="O4342" s="1" t="n">
        <v>12</v>
      </c>
      <c r="P4342" s="1" t="n">
        <v>14</v>
      </c>
      <c r="Q4342" s="1" t="n">
        <v>0.857</v>
      </c>
      <c r="R4342" s="1" t="n">
        <v>24</v>
      </c>
      <c r="S4342" s="1" t="n">
        <v>62</v>
      </c>
      <c r="T4342" s="1" t="n">
        <v>86</v>
      </c>
      <c r="U4342" s="1" t="n">
        <v>20</v>
      </c>
      <c r="V4342" s="1" t="n">
        <v>3</v>
      </c>
      <c r="W4342" s="1" t="n">
        <v>17</v>
      </c>
      <c r="X4342" s="1" t="n">
        <v>24</v>
      </c>
      <c r="Y4342" s="1" t="n">
        <v>44</v>
      </c>
      <c r="Z4342" s="1" t="n">
        <v>124</v>
      </c>
      <c r="AA4342" s="1" t="n">
        <v>12.7</v>
      </c>
      <c r="AB4342" s="1" t="n">
        <v>0.573</v>
      </c>
      <c r="AC4342" s="1" t="n">
        <v>0.4</v>
      </c>
      <c r="AD4342" s="1" t="n">
        <f aca="false">IF(F4342=0,0,Z4342/F4342)</f>
        <v>5.63636363636364</v>
      </c>
      <c r="AE4342" s="1" t="str">
        <f aca="false">IFERROR(LEFT(C4342,FIND("-",C4342)-1),C4342)</f>
        <v>C</v>
      </c>
      <c r="AF4342" s="1" t="str">
        <f aca="false">B4342&amp;"|"&amp;A4342</f>
        <v>Georgios Papagiannis|2017</v>
      </c>
      <c r="AG4342" s="1" t="n">
        <f aca="false">SUMPRODUCT(($A$2:$A$4670=A4342)*($Z$2:$Z$4670&gt;Z4342))+1</f>
        <v>374</v>
      </c>
    </row>
    <row r="4343" customFormat="false" ht="15" hidden="false" customHeight="false" outlineLevel="0" collapsed="false">
      <c r="A4343" s="1" t="n">
        <v>2017</v>
      </c>
      <c r="B4343" s="1" t="s">
        <v>299</v>
      </c>
      <c r="C4343" s="1" t="s">
        <v>123</v>
      </c>
      <c r="D4343" s="1" t="n">
        <v>31</v>
      </c>
      <c r="E4343" s="1" t="s">
        <v>199</v>
      </c>
      <c r="F4343" s="1" t="n">
        <v>47</v>
      </c>
      <c r="G4343" s="1" t="n">
        <v>0</v>
      </c>
      <c r="H4343" s="1" t="n">
        <v>538</v>
      </c>
      <c r="I4343" s="1" t="n">
        <v>95</v>
      </c>
      <c r="J4343" s="1" t="n">
        <v>232</v>
      </c>
      <c r="K4343" s="1" t="n">
        <v>0.409</v>
      </c>
      <c r="L4343" s="1" t="n">
        <v>39</v>
      </c>
      <c r="M4343" s="1" t="n">
        <v>111</v>
      </c>
      <c r="N4343" s="1" t="n">
        <v>0.351</v>
      </c>
      <c r="O4343" s="1" t="n">
        <v>33</v>
      </c>
      <c r="P4343" s="1" t="n">
        <v>41</v>
      </c>
      <c r="Q4343" s="1" t="n">
        <v>0.805</v>
      </c>
      <c r="R4343" s="1" t="n">
        <v>17</v>
      </c>
      <c r="S4343" s="1" t="n">
        <v>68</v>
      </c>
      <c r="T4343" s="1" t="n">
        <v>85</v>
      </c>
      <c r="U4343" s="1" t="n">
        <v>33</v>
      </c>
      <c r="V4343" s="1" t="n">
        <v>9</v>
      </c>
      <c r="W4343" s="1" t="n">
        <v>7</v>
      </c>
      <c r="X4343" s="1" t="n">
        <v>25</v>
      </c>
      <c r="Y4343" s="1" t="n">
        <v>48</v>
      </c>
      <c r="Z4343" s="1" t="n">
        <v>262</v>
      </c>
      <c r="AA4343" s="1" t="n">
        <v>12</v>
      </c>
      <c r="AB4343" s="1" t="n">
        <v>0.524</v>
      </c>
      <c r="AC4343" s="1" t="n">
        <v>0.6</v>
      </c>
      <c r="AD4343" s="1" t="n">
        <f aca="false">IF(F4343=0,0,Z4343/F4343)</f>
        <v>5.57446808510638</v>
      </c>
      <c r="AE4343" s="1" t="str">
        <f aca="false">IFERROR(LEFT(C4343,FIND("-",C4343)-1),C4343)</f>
        <v>SF</v>
      </c>
      <c r="AF4343" s="1" t="str">
        <f aca="false">B4343&amp;"|"&amp;A4343</f>
        <v>Gerald Green|2017</v>
      </c>
      <c r="AG4343" s="1" t="n">
        <f aca="false">SUMPRODUCT(($A$2:$A$4670=A4343)*($Z$2:$Z$4670&gt;Z4343))+1</f>
        <v>312</v>
      </c>
    </row>
    <row r="4344" customFormat="false" ht="15" hidden="false" customHeight="false" outlineLevel="0" collapsed="false">
      <c r="A4344" s="1" t="n">
        <v>2017</v>
      </c>
      <c r="B4344" s="1" t="s">
        <v>698</v>
      </c>
      <c r="C4344" s="1" t="s">
        <v>128</v>
      </c>
      <c r="D4344" s="1" t="n">
        <v>29</v>
      </c>
      <c r="E4344" s="1" t="s">
        <v>142</v>
      </c>
      <c r="F4344" s="1" t="n">
        <v>72</v>
      </c>
      <c r="G4344" s="1" t="n">
        <v>41</v>
      </c>
      <c r="H4344" s="1" t="n">
        <v>1667</v>
      </c>
      <c r="I4344" s="1" t="n">
        <v>234</v>
      </c>
      <c r="J4344" s="1" t="n">
        <v>553</v>
      </c>
      <c r="K4344" s="1" t="n">
        <v>0.423</v>
      </c>
      <c r="L4344" s="1" t="n">
        <v>61</v>
      </c>
      <c r="M4344" s="1" t="n">
        <v>173</v>
      </c>
      <c r="N4344" s="1" t="n">
        <v>0.353</v>
      </c>
      <c r="O4344" s="1" t="n">
        <v>133</v>
      </c>
      <c r="P4344" s="1" t="n">
        <v>165</v>
      </c>
      <c r="Q4344" s="1" t="n">
        <v>0.806</v>
      </c>
      <c r="R4344" s="1" t="n">
        <v>34</v>
      </c>
      <c r="S4344" s="1" t="n">
        <v>151</v>
      </c>
      <c r="T4344" s="1" t="n">
        <v>185</v>
      </c>
      <c r="U4344" s="1" t="n">
        <v>112</v>
      </c>
      <c r="V4344" s="1" t="n">
        <v>41</v>
      </c>
      <c r="W4344" s="1" t="n">
        <v>15</v>
      </c>
      <c r="X4344" s="1" t="n">
        <v>62</v>
      </c>
      <c r="Y4344" s="1" t="n">
        <v>129</v>
      </c>
      <c r="Z4344" s="1" t="n">
        <v>662</v>
      </c>
      <c r="AA4344" s="1" t="n">
        <v>10.8</v>
      </c>
      <c r="AB4344" s="1" t="n">
        <v>0.529</v>
      </c>
      <c r="AC4344" s="1" t="n">
        <v>2.1</v>
      </c>
      <c r="AD4344" s="1" t="n">
        <f aca="false">IF(F4344=0,0,Z4344/F4344)</f>
        <v>9.19444444444445</v>
      </c>
      <c r="AE4344" s="1" t="str">
        <f aca="false">IFERROR(LEFT(C4344,FIND("-",C4344)-1),C4344)</f>
        <v>SG</v>
      </c>
      <c r="AF4344" s="1" t="str">
        <f aca="false">B4344&amp;"|"&amp;A4344</f>
        <v>Gerald Henderson|2017</v>
      </c>
      <c r="AG4344" s="1" t="n">
        <f aca="false">SUMPRODUCT(($A$2:$A$4670=A4344)*($Z$2:$Z$4670&gt;Z4344))+1</f>
        <v>151</v>
      </c>
    </row>
    <row r="4345" customFormat="false" ht="15" hidden="false" customHeight="false" outlineLevel="0" collapsed="false">
      <c r="A4345" s="1" t="n">
        <v>2017</v>
      </c>
      <c r="B4345" s="1" t="s">
        <v>992</v>
      </c>
      <c r="C4345" s="1" t="s">
        <v>123</v>
      </c>
      <c r="D4345" s="1" t="n">
        <v>22</v>
      </c>
      <c r="E4345" s="1" t="s">
        <v>152</v>
      </c>
      <c r="F4345" s="1" t="n">
        <v>80</v>
      </c>
      <c r="G4345" s="1" t="n">
        <v>80</v>
      </c>
      <c r="H4345" s="1" t="n">
        <v>2845</v>
      </c>
      <c r="I4345" s="1" t="n">
        <v>656</v>
      </c>
      <c r="J4345" s="1" t="n">
        <v>1259</v>
      </c>
      <c r="K4345" s="1" t="n">
        <v>0.521</v>
      </c>
      <c r="L4345" s="1" t="n">
        <v>49</v>
      </c>
      <c r="M4345" s="1" t="n">
        <v>180</v>
      </c>
      <c r="N4345" s="1" t="n">
        <v>0.272</v>
      </c>
      <c r="O4345" s="1" t="n">
        <v>471</v>
      </c>
      <c r="P4345" s="1" t="n">
        <v>612</v>
      </c>
      <c r="Q4345" s="1" t="n">
        <v>0.77</v>
      </c>
      <c r="R4345" s="1" t="n">
        <v>142</v>
      </c>
      <c r="S4345" s="1" t="n">
        <v>558</v>
      </c>
      <c r="T4345" s="1" t="n">
        <v>700</v>
      </c>
      <c r="U4345" s="1" t="n">
        <v>434</v>
      </c>
      <c r="V4345" s="1" t="n">
        <v>131</v>
      </c>
      <c r="W4345" s="1" t="n">
        <v>151</v>
      </c>
      <c r="X4345" s="1" t="n">
        <v>234</v>
      </c>
      <c r="Y4345" s="1" t="n">
        <v>246</v>
      </c>
      <c r="Z4345" s="1" t="n">
        <v>1832</v>
      </c>
      <c r="AA4345" s="1" t="n">
        <v>26.1</v>
      </c>
      <c r="AB4345" s="1" t="n">
        <v>0.599</v>
      </c>
      <c r="AC4345" s="1" t="n">
        <v>12.4</v>
      </c>
      <c r="AD4345" s="1" t="n">
        <f aca="false">IF(F4345=0,0,Z4345/F4345)</f>
        <v>22.9</v>
      </c>
      <c r="AE4345" s="1" t="str">
        <f aca="false">IFERROR(LEFT(C4345,FIND("-",C4345)-1),C4345)</f>
        <v>SF</v>
      </c>
      <c r="AF4345" s="1" t="str">
        <f aca="false">B4345&amp;"|"&amp;A4345</f>
        <v>Giannis Antetokounmpo|2017</v>
      </c>
      <c r="AG4345" s="1" t="n">
        <f aca="false">SUMPRODUCT(($A$2:$A$4670=A4345)*($Z$2:$Z$4670&gt;Z4345))+1</f>
        <v>14</v>
      </c>
    </row>
    <row r="4346" customFormat="false" ht="15" hidden="false" customHeight="false" outlineLevel="0" collapsed="false">
      <c r="A4346" s="1" t="n">
        <v>2017</v>
      </c>
      <c r="B4346" s="1" t="s">
        <v>1074</v>
      </c>
      <c r="C4346" s="1" t="s">
        <v>123</v>
      </c>
      <c r="D4346" s="1" t="n">
        <v>23</v>
      </c>
      <c r="E4346" s="1" t="s">
        <v>145</v>
      </c>
      <c r="F4346" s="1" t="n">
        <v>69</v>
      </c>
      <c r="G4346" s="1" t="n">
        <v>27</v>
      </c>
      <c r="H4346" s="1" t="n">
        <v>1426</v>
      </c>
      <c r="I4346" s="1" t="n">
        <v>158</v>
      </c>
      <c r="J4346" s="1" t="n">
        <v>338</v>
      </c>
      <c r="K4346" s="1" t="n">
        <v>0.467</v>
      </c>
      <c r="L4346" s="1" t="n">
        <v>49</v>
      </c>
      <c r="M4346" s="1" t="n">
        <v>125</v>
      </c>
      <c r="N4346" s="1" t="n">
        <v>0.392</v>
      </c>
      <c r="O4346" s="1" t="n">
        <v>54</v>
      </c>
      <c r="P4346" s="1" t="n">
        <v>76</v>
      </c>
      <c r="Q4346" s="1" t="n">
        <v>0.711</v>
      </c>
      <c r="R4346" s="1" t="n">
        <v>57</v>
      </c>
      <c r="S4346" s="1" t="n">
        <v>188</v>
      </c>
      <c r="T4346" s="1" t="n">
        <v>245</v>
      </c>
      <c r="U4346" s="1" t="n">
        <v>47</v>
      </c>
      <c r="V4346" s="1" t="n">
        <v>41</v>
      </c>
      <c r="W4346" s="1" t="n">
        <v>20</v>
      </c>
      <c r="X4346" s="1" t="n">
        <v>37</v>
      </c>
      <c r="Y4346" s="1" t="n">
        <v>63</v>
      </c>
      <c r="Z4346" s="1" t="n">
        <v>419</v>
      </c>
      <c r="AA4346" s="1" t="n">
        <v>11.5</v>
      </c>
      <c r="AB4346" s="1" t="n">
        <v>0.564</v>
      </c>
      <c r="AC4346" s="1" t="n">
        <v>2.5</v>
      </c>
      <c r="AD4346" s="1" t="n">
        <f aca="false">IF(F4346=0,0,Z4346/F4346)</f>
        <v>6.07246376811594</v>
      </c>
      <c r="AE4346" s="1" t="str">
        <f aca="false">IFERROR(LEFT(C4346,FIND("-",C4346)-1),C4346)</f>
        <v>SF</v>
      </c>
      <c r="AF4346" s="1" t="str">
        <f aca="false">B4346&amp;"|"&amp;A4346</f>
        <v>Glenn Robinson|2017</v>
      </c>
      <c r="AG4346" s="1" t="n">
        <f aca="false">SUMPRODUCT(($A$2:$A$4670=A4346)*($Z$2:$Z$4670&gt;Z4346))+1</f>
        <v>255</v>
      </c>
    </row>
    <row r="4347" customFormat="false" ht="15" hidden="false" customHeight="false" outlineLevel="0" collapsed="false">
      <c r="A4347" s="1" t="n">
        <v>2017</v>
      </c>
      <c r="B4347" s="1" t="s">
        <v>624</v>
      </c>
      <c r="C4347" s="1" t="s">
        <v>102</v>
      </c>
      <c r="D4347" s="1" t="n">
        <v>30</v>
      </c>
      <c r="E4347" s="1" t="s">
        <v>126</v>
      </c>
      <c r="F4347" s="1" t="n">
        <v>73</v>
      </c>
      <c r="G4347" s="1" t="n">
        <v>73</v>
      </c>
      <c r="H4347" s="1" t="n">
        <v>2459</v>
      </c>
      <c r="I4347" s="1" t="n">
        <v>534</v>
      </c>
      <c r="J4347" s="1" t="n">
        <v>1124</v>
      </c>
      <c r="K4347" s="1" t="n">
        <v>0.475</v>
      </c>
      <c r="L4347" s="1" t="n">
        <v>117</v>
      </c>
      <c r="M4347" s="1" t="n">
        <v>289</v>
      </c>
      <c r="N4347" s="1" t="n">
        <v>0.405</v>
      </c>
      <c r="O4347" s="1" t="n">
        <v>298</v>
      </c>
      <c r="P4347" s="1" t="n">
        <v>377</v>
      </c>
      <c r="Q4347" s="1" t="n">
        <v>0.79</v>
      </c>
      <c r="R4347" s="1" t="n">
        <v>61</v>
      </c>
      <c r="S4347" s="1" t="n">
        <v>217</v>
      </c>
      <c r="T4347" s="1" t="n">
        <v>278</v>
      </c>
      <c r="U4347" s="1" t="n">
        <v>423</v>
      </c>
      <c r="V4347" s="1" t="n">
        <v>89</v>
      </c>
      <c r="W4347" s="1" t="n">
        <v>13</v>
      </c>
      <c r="X4347" s="1" t="n">
        <v>212</v>
      </c>
      <c r="Y4347" s="1" t="n">
        <v>199</v>
      </c>
      <c r="Z4347" s="1" t="n">
        <v>1483</v>
      </c>
      <c r="AA4347" s="1" t="n">
        <v>19.7</v>
      </c>
      <c r="AB4347" s="1" t="n">
        <v>0.575</v>
      </c>
      <c r="AC4347" s="1" t="n">
        <v>7.5</v>
      </c>
      <c r="AD4347" s="1" t="n">
        <f aca="false">IF(F4347=0,0,Z4347/F4347)</f>
        <v>20.3150684931507</v>
      </c>
      <c r="AE4347" s="1" t="str">
        <f aca="false">IFERROR(LEFT(C4347,FIND("-",C4347)-1),C4347)</f>
        <v>PG</v>
      </c>
      <c r="AF4347" s="1" t="str">
        <f aca="false">B4347&amp;"|"&amp;A4347</f>
        <v>Goran Dragic|2017</v>
      </c>
      <c r="AG4347" s="1" t="n">
        <f aca="false">SUMPRODUCT(($A$2:$A$4670=A4347)*($Z$2:$Z$4670&gt;Z4347))+1</f>
        <v>28</v>
      </c>
    </row>
    <row r="4348" customFormat="false" ht="15" hidden="false" customHeight="false" outlineLevel="0" collapsed="false">
      <c r="A4348" s="1" t="n">
        <v>2017</v>
      </c>
      <c r="B4348" s="1" t="s">
        <v>764</v>
      </c>
      <c r="C4348" s="1" t="s">
        <v>123</v>
      </c>
      <c r="D4348" s="1" t="n">
        <v>26</v>
      </c>
      <c r="E4348" s="1" t="s">
        <v>149</v>
      </c>
      <c r="F4348" s="1" t="n">
        <v>73</v>
      </c>
      <c r="G4348" s="1" t="n">
        <v>73</v>
      </c>
      <c r="H4348" s="1" t="n">
        <v>2516</v>
      </c>
      <c r="I4348" s="1" t="n">
        <v>545</v>
      </c>
      <c r="J4348" s="1" t="n">
        <v>1156</v>
      </c>
      <c r="K4348" s="1" t="n">
        <v>0.471</v>
      </c>
      <c r="L4348" s="1" t="n">
        <v>149</v>
      </c>
      <c r="M4348" s="1" t="n">
        <v>374</v>
      </c>
      <c r="N4348" s="1" t="n">
        <v>0.398</v>
      </c>
      <c r="O4348" s="1" t="n">
        <v>362</v>
      </c>
      <c r="P4348" s="1" t="n">
        <v>429</v>
      </c>
      <c r="Q4348" s="1" t="n">
        <v>0.844</v>
      </c>
      <c r="R4348" s="1" t="n">
        <v>49</v>
      </c>
      <c r="S4348" s="1" t="n">
        <v>344</v>
      </c>
      <c r="T4348" s="1" t="n">
        <v>393</v>
      </c>
      <c r="U4348" s="1" t="n">
        <v>252</v>
      </c>
      <c r="V4348" s="1" t="n">
        <v>73</v>
      </c>
      <c r="W4348" s="1" t="n">
        <v>20</v>
      </c>
      <c r="X4348" s="1" t="n">
        <v>140</v>
      </c>
      <c r="Y4348" s="1" t="n">
        <v>117</v>
      </c>
      <c r="Z4348" s="1" t="n">
        <v>1601</v>
      </c>
      <c r="AA4348" s="1" t="n">
        <v>22.2</v>
      </c>
      <c r="AB4348" s="1" t="n">
        <v>0.595</v>
      </c>
      <c r="AC4348" s="1" t="n">
        <v>10.4</v>
      </c>
      <c r="AD4348" s="1" t="n">
        <f aca="false">IF(F4348=0,0,Z4348/F4348)</f>
        <v>21.9315068493151</v>
      </c>
      <c r="AE4348" s="1" t="str">
        <f aca="false">IFERROR(LEFT(C4348,FIND("-",C4348)-1),C4348)</f>
        <v>SF</v>
      </c>
      <c r="AF4348" s="1" t="str">
        <f aca="false">B4348&amp;"|"&amp;A4348</f>
        <v>Gordon Hayward|2017</v>
      </c>
      <c r="AG4348" s="1" t="n">
        <f aca="false">SUMPRODUCT(($A$2:$A$4670=A4348)*($Z$2:$Z$4670&gt;Z4348))+1</f>
        <v>24</v>
      </c>
    </row>
    <row r="4349" customFormat="false" ht="15" hidden="false" customHeight="false" outlineLevel="0" collapsed="false">
      <c r="A4349" s="1" t="n">
        <v>2017</v>
      </c>
      <c r="B4349" s="1" t="s">
        <v>994</v>
      </c>
      <c r="C4349" s="1" t="s">
        <v>92</v>
      </c>
      <c r="D4349" s="1" t="n">
        <v>27</v>
      </c>
      <c r="E4349" s="1" t="s">
        <v>120</v>
      </c>
      <c r="F4349" s="1" t="n">
        <v>82</v>
      </c>
      <c r="G4349" s="1" t="n">
        <v>82</v>
      </c>
      <c r="H4349" s="1" t="n">
        <v>2653</v>
      </c>
      <c r="I4349" s="1" t="n">
        <v>332</v>
      </c>
      <c r="J4349" s="1" t="n">
        <v>661</v>
      </c>
      <c r="K4349" s="1" t="n">
        <v>0.502</v>
      </c>
      <c r="L4349" s="1" t="n">
        <v>16</v>
      </c>
      <c r="M4349" s="1" t="n">
        <v>43</v>
      </c>
      <c r="N4349" s="1" t="n">
        <v>0.372</v>
      </c>
      <c r="O4349" s="1" t="n">
        <v>136</v>
      </c>
      <c r="P4349" s="1" t="n">
        <v>167</v>
      </c>
      <c r="Q4349" s="1" t="n">
        <v>0.814</v>
      </c>
      <c r="R4349" s="1" t="n">
        <v>188</v>
      </c>
      <c r="S4349" s="1" t="n">
        <v>459</v>
      </c>
      <c r="T4349" s="1" t="n">
        <v>647</v>
      </c>
      <c r="U4349" s="1" t="n">
        <v>158</v>
      </c>
      <c r="V4349" s="1" t="n">
        <v>88</v>
      </c>
      <c r="W4349" s="1" t="n">
        <v>95</v>
      </c>
      <c r="X4349" s="1" t="n">
        <v>107</v>
      </c>
      <c r="Y4349" s="1" t="n">
        <v>254</v>
      </c>
      <c r="Z4349" s="1" t="n">
        <v>816</v>
      </c>
      <c r="AA4349" s="1" t="n">
        <v>14.2</v>
      </c>
      <c r="AB4349" s="1" t="n">
        <v>0.555</v>
      </c>
      <c r="AC4349" s="1" t="n">
        <v>5.7</v>
      </c>
      <c r="AD4349" s="1" t="n">
        <f aca="false">IF(F4349=0,0,Z4349/F4349)</f>
        <v>9.95121951219512</v>
      </c>
      <c r="AE4349" s="1" t="str">
        <f aca="false">IFERROR(LEFT(C4349,FIND("-",C4349)-1),C4349)</f>
        <v>PF</v>
      </c>
      <c r="AF4349" s="1" t="str">
        <f aca="false">B4349&amp;"|"&amp;A4349</f>
        <v>Gorgui Dieng|2017</v>
      </c>
      <c r="AG4349" s="1" t="n">
        <f aca="false">SUMPRODUCT(($A$2:$A$4670=A4349)*($Z$2:$Z$4670&gt;Z4349))+1</f>
        <v>113</v>
      </c>
    </row>
    <row r="4350" customFormat="false" ht="15" hidden="false" customHeight="false" outlineLevel="0" collapsed="false">
      <c r="A4350" s="1" t="n">
        <v>2017</v>
      </c>
      <c r="B4350" s="1" t="s">
        <v>765</v>
      </c>
      <c r="C4350" s="1" t="s">
        <v>105</v>
      </c>
      <c r="D4350" s="1" t="n">
        <v>26</v>
      </c>
      <c r="E4350" s="1" t="s">
        <v>152</v>
      </c>
      <c r="F4350" s="1" t="n">
        <v>81</v>
      </c>
      <c r="G4350" s="1" t="n">
        <v>0</v>
      </c>
      <c r="H4350" s="1" t="n">
        <v>1823</v>
      </c>
      <c r="I4350" s="1" t="n">
        <v>387</v>
      </c>
      <c r="J4350" s="1" t="n">
        <v>726</v>
      </c>
      <c r="K4350" s="1" t="n">
        <v>0.533</v>
      </c>
      <c r="L4350" s="1" t="n">
        <v>0</v>
      </c>
      <c r="M4350" s="1" t="n">
        <v>4</v>
      </c>
      <c r="N4350" s="1" t="n">
        <v>0</v>
      </c>
      <c r="O4350" s="1" t="n">
        <v>177</v>
      </c>
      <c r="P4350" s="1" t="n">
        <v>239</v>
      </c>
      <c r="Q4350" s="1" t="n">
        <v>0.741</v>
      </c>
      <c r="R4350" s="1" t="n">
        <v>167</v>
      </c>
      <c r="S4350" s="1" t="n">
        <v>365</v>
      </c>
      <c r="T4350" s="1" t="n">
        <v>532</v>
      </c>
      <c r="U4350" s="1" t="n">
        <v>187</v>
      </c>
      <c r="V4350" s="1" t="n">
        <v>92</v>
      </c>
      <c r="W4350" s="1" t="n">
        <v>38</v>
      </c>
      <c r="X4350" s="1" t="n">
        <v>140</v>
      </c>
      <c r="Y4350" s="1" t="n">
        <v>168</v>
      </c>
      <c r="Z4350" s="1" t="n">
        <v>951</v>
      </c>
      <c r="AA4350" s="1" t="n">
        <v>21.1</v>
      </c>
      <c r="AB4350" s="1" t="n">
        <v>0.572</v>
      </c>
      <c r="AC4350" s="1" t="n">
        <v>5.6</v>
      </c>
      <c r="AD4350" s="1" t="n">
        <f aca="false">IF(F4350=0,0,Z4350/F4350)</f>
        <v>11.7407407407407</v>
      </c>
      <c r="AE4350" s="1" t="str">
        <f aca="false">IFERROR(LEFT(C4350,FIND("-",C4350)-1),C4350)</f>
        <v>C</v>
      </c>
      <c r="AF4350" s="1" t="str">
        <f aca="false">B4350&amp;"|"&amp;A4350</f>
        <v>Greg Monroe|2017</v>
      </c>
      <c r="AG4350" s="1" t="n">
        <f aca="false">SUMPRODUCT(($A$2:$A$4670=A4350)*($Z$2:$Z$4670&gt;Z4350))+1</f>
        <v>86</v>
      </c>
    </row>
    <row r="4351" customFormat="false" ht="15" hidden="false" customHeight="false" outlineLevel="0" collapsed="false">
      <c r="A4351" s="1" t="n">
        <v>2017</v>
      </c>
      <c r="B4351" s="1" t="s">
        <v>766</v>
      </c>
      <c r="C4351" s="1" t="s">
        <v>102</v>
      </c>
      <c r="D4351" s="1" t="n">
        <v>30</v>
      </c>
      <c r="E4351" s="1" t="s">
        <v>891</v>
      </c>
      <c r="F4351" s="1" t="n">
        <v>3</v>
      </c>
      <c r="G4351" s="1" t="n">
        <v>0</v>
      </c>
      <c r="H4351" s="1" t="n">
        <v>39</v>
      </c>
      <c r="I4351" s="1" t="n">
        <v>2</v>
      </c>
      <c r="J4351" s="1" t="n">
        <v>8</v>
      </c>
      <c r="K4351" s="1" t="n">
        <v>0.25</v>
      </c>
      <c r="L4351" s="1" t="n">
        <v>1</v>
      </c>
      <c r="M4351" s="1" t="n">
        <v>3</v>
      </c>
      <c r="N4351" s="1" t="n">
        <v>0.333</v>
      </c>
      <c r="O4351" s="1" t="n">
        <v>2</v>
      </c>
      <c r="P4351" s="1" t="n">
        <v>3</v>
      </c>
      <c r="Q4351" s="1" t="n">
        <v>0.667</v>
      </c>
      <c r="R4351" s="1" t="n">
        <v>0</v>
      </c>
      <c r="S4351" s="1" t="n">
        <v>2</v>
      </c>
      <c r="T4351" s="1" t="n">
        <v>2</v>
      </c>
      <c r="U4351" s="1" t="n">
        <v>5</v>
      </c>
      <c r="V4351" s="1" t="n">
        <v>1</v>
      </c>
      <c r="W4351" s="1" t="n">
        <v>1</v>
      </c>
      <c r="X4351" s="1" t="n">
        <v>1</v>
      </c>
      <c r="Y4351" s="1" t="n">
        <v>6</v>
      </c>
      <c r="Z4351" s="1" t="n">
        <v>7</v>
      </c>
      <c r="AA4351" s="1" t="n">
        <v>4.1</v>
      </c>
      <c r="AB4351" s="1" t="n">
        <v>0.376</v>
      </c>
      <c r="AC4351" s="1" t="n">
        <v>0</v>
      </c>
      <c r="AD4351" s="1" t="n">
        <f aca="false">IF(F4351=0,0,Z4351/F4351)</f>
        <v>2.33333333333333</v>
      </c>
      <c r="AE4351" s="1" t="str">
        <f aca="false">IFERROR(LEFT(C4351,FIND("-",C4351)-1),C4351)</f>
        <v>PG</v>
      </c>
      <c r="AF4351" s="1" t="str">
        <f aca="false">B4351&amp;"|"&amp;A4351</f>
        <v>Greivis Vasquez|2017</v>
      </c>
      <c r="AG4351" s="1" t="n">
        <f aca="false">SUMPRODUCT(($A$2:$A$4670=A4351)*($Z$2:$Z$4670&gt;Z4351))+1</f>
        <v>468</v>
      </c>
    </row>
    <row r="4352" customFormat="false" ht="15" hidden="false" customHeight="false" outlineLevel="0" collapsed="false">
      <c r="A4352" s="1" t="n">
        <v>2017</v>
      </c>
      <c r="B4352" s="1" t="s">
        <v>915</v>
      </c>
      <c r="C4352" s="1" t="s">
        <v>92</v>
      </c>
      <c r="D4352" s="1" t="n">
        <v>24</v>
      </c>
      <c r="E4352" s="1" t="s">
        <v>189</v>
      </c>
      <c r="F4352" s="1" t="n">
        <v>79</v>
      </c>
      <c r="G4352" s="1" t="n">
        <v>79</v>
      </c>
      <c r="H4352" s="1" t="n">
        <v>2803</v>
      </c>
      <c r="I4352" s="1" t="n">
        <v>599</v>
      </c>
      <c r="J4352" s="1" t="n">
        <v>1280</v>
      </c>
      <c r="K4352" s="1" t="n">
        <v>0.468</v>
      </c>
      <c r="L4352" s="1" t="n">
        <v>78</v>
      </c>
      <c r="M4352" s="1" t="n">
        <v>222</v>
      </c>
      <c r="N4352" s="1" t="n">
        <v>0.351</v>
      </c>
      <c r="O4352" s="1" t="n">
        <v>242</v>
      </c>
      <c r="P4352" s="1" t="n">
        <v>281</v>
      </c>
      <c r="Q4352" s="1" t="n">
        <v>0.861</v>
      </c>
      <c r="R4352" s="1" t="n">
        <v>94</v>
      </c>
      <c r="S4352" s="1" t="n">
        <v>303</v>
      </c>
      <c r="T4352" s="1" t="n">
        <v>397</v>
      </c>
      <c r="U4352" s="1" t="n">
        <v>117</v>
      </c>
      <c r="V4352" s="1" t="n">
        <v>66</v>
      </c>
      <c r="W4352" s="1" t="n">
        <v>15</v>
      </c>
      <c r="X4352" s="1" t="n">
        <v>102</v>
      </c>
      <c r="Y4352" s="1" t="n">
        <v>128</v>
      </c>
      <c r="Z4352" s="1" t="n">
        <v>1518</v>
      </c>
      <c r="AA4352" s="1" t="n">
        <v>16.3</v>
      </c>
      <c r="AB4352" s="1" t="n">
        <v>0.541</v>
      </c>
      <c r="AC4352" s="1" t="n">
        <v>4.6</v>
      </c>
      <c r="AD4352" s="1" t="n">
        <f aca="false">IF(F4352=0,0,Z4352/F4352)</f>
        <v>19.2151898734177</v>
      </c>
      <c r="AE4352" s="1" t="str">
        <f aca="false">IFERROR(LEFT(C4352,FIND("-",C4352)-1),C4352)</f>
        <v>PF</v>
      </c>
      <c r="AF4352" s="1" t="str">
        <f aca="false">B4352&amp;"|"&amp;A4352</f>
        <v>Harrison Barnes|2017</v>
      </c>
      <c r="AG4352" s="1" t="n">
        <f aca="false">SUMPRODUCT(($A$2:$A$4670=A4352)*($Z$2:$Z$4670&gt;Z4352))+1</f>
        <v>27</v>
      </c>
    </row>
    <row r="4353" customFormat="false" ht="15" hidden="false" customHeight="false" outlineLevel="0" collapsed="false">
      <c r="A4353" s="1" t="n">
        <v>2017</v>
      </c>
      <c r="B4353" s="1" t="s">
        <v>768</v>
      </c>
      <c r="C4353" s="1" t="s">
        <v>105</v>
      </c>
      <c r="D4353" s="1" t="n">
        <v>27</v>
      </c>
      <c r="E4353" s="1" t="s">
        <v>126</v>
      </c>
      <c r="F4353" s="1" t="n">
        <v>77</v>
      </c>
      <c r="G4353" s="1" t="n">
        <v>77</v>
      </c>
      <c r="H4353" s="1" t="n">
        <v>2513</v>
      </c>
      <c r="I4353" s="1" t="n">
        <v>542</v>
      </c>
      <c r="J4353" s="1" t="n">
        <v>973</v>
      </c>
      <c r="K4353" s="1" t="n">
        <v>0.557</v>
      </c>
      <c r="L4353" s="1" t="n">
        <v>0</v>
      </c>
      <c r="M4353" s="1" t="n">
        <v>0</v>
      </c>
      <c r="O4353" s="1" t="n">
        <v>225</v>
      </c>
      <c r="P4353" s="1" t="n">
        <v>358</v>
      </c>
      <c r="Q4353" s="1" t="n">
        <v>0.628</v>
      </c>
      <c r="R4353" s="1" t="n">
        <v>293</v>
      </c>
      <c r="S4353" s="1" t="n">
        <v>795</v>
      </c>
      <c r="T4353" s="1" t="n">
        <v>1088</v>
      </c>
      <c r="U4353" s="1" t="n">
        <v>57</v>
      </c>
      <c r="V4353" s="1" t="n">
        <v>56</v>
      </c>
      <c r="W4353" s="1" t="n">
        <v>161</v>
      </c>
      <c r="X4353" s="1" t="n">
        <v>154</v>
      </c>
      <c r="Y4353" s="1" t="n">
        <v>226</v>
      </c>
      <c r="Z4353" s="1" t="n">
        <v>1309</v>
      </c>
      <c r="AA4353" s="1" t="n">
        <v>22.6</v>
      </c>
      <c r="AB4353" s="1" t="n">
        <v>0.579</v>
      </c>
      <c r="AC4353" s="1" t="n">
        <v>9.5</v>
      </c>
      <c r="AD4353" s="1" t="n">
        <f aca="false">IF(F4353=0,0,Z4353/F4353)</f>
        <v>17</v>
      </c>
      <c r="AE4353" s="1" t="str">
        <f aca="false">IFERROR(LEFT(C4353,FIND("-",C4353)-1),C4353)</f>
        <v>C</v>
      </c>
      <c r="AF4353" s="1" t="str">
        <f aca="false">B4353&amp;"|"&amp;A4353</f>
        <v>Hassan Whiteside|2017</v>
      </c>
      <c r="AG4353" s="1" t="n">
        <f aca="false">SUMPRODUCT(($A$2:$A$4670=A4353)*($Z$2:$Z$4670&gt;Z4353))+1</f>
        <v>37</v>
      </c>
    </row>
    <row r="4354" customFormat="false" ht="15" hidden="false" customHeight="false" outlineLevel="0" collapsed="false">
      <c r="A4354" s="1" t="n">
        <v>2017</v>
      </c>
      <c r="B4354" s="1" t="s">
        <v>1236</v>
      </c>
      <c r="C4354" s="1" t="s">
        <v>92</v>
      </c>
      <c r="D4354" s="1" t="n">
        <v>20</v>
      </c>
      <c r="E4354" s="1" t="s">
        <v>133</v>
      </c>
      <c r="F4354" s="1" t="n">
        <v>19</v>
      </c>
      <c r="G4354" s="1" t="n">
        <v>2</v>
      </c>
      <c r="H4354" s="1" t="n">
        <v>146</v>
      </c>
      <c r="I4354" s="1" t="n">
        <v>23</v>
      </c>
      <c r="J4354" s="1" t="n">
        <v>64</v>
      </c>
      <c r="K4354" s="1" t="n">
        <v>0.359</v>
      </c>
      <c r="L4354" s="1" t="n">
        <v>10</v>
      </c>
      <c r="M4354" s="1" t="n">
        <v>35</v>
      </c>
      <c r="N4354" s="1" t="n">
        <v>0.286</v>
      </c>
      <c r="O4354" s="1" t="n">
        <v>4</v>
      </c>
      <c r="P4354" s="1" t="n">
        <v>8</v>
      </c>
      <c r="Q4354" s="1" t="n">
        <v>0.5</v>
      </c>
      <c r="R4354" s="1" t="n">
        <v>8</v>
      </c>
      <c r="S4354" s="1" t="n">
        <v>33</v>
      </c>
      <c r="T4354" s="1" t="n">
        <v>41</v>
      </c>
      <c r="U4354" s="1" t="n">
        <v>7</v>
      </c>
      <c r="V4354" s="1" t="n">
        <v>1</v>
      </c>
      <c r="W4354" s="1" t="n">
        <v>1</v>
      </c>
      <c r="X4354" s="1" t="n">
        <v>14</v>
      </c>
      <c r="Y4354" s="1" t="n">
        <v>6</v>
      </c>
      <c r="Z4354" s="1" t="n">
        <v>60</v>
      </c>
      <c r="AA4354" s="1" t="n">
        <v>7.5</v>
      </c>
      <c r="AB4354" s="1" t="n">
        <v>0.444</v>
      </c>
      <c r="AC4354" s="1" t="n">
        <v>-0.2</v>
      </c>
      <c r="AD4354" s="1" t="n">
        <f aca="false">IF(F4354=0,0,Z4354/F4354)</f>
        <v>3.15789473684211</v>
      </c>
      <c r="AE4354" s="1" t="str">
        <f aca="false">IFERROR(LEFT(C4354,FIND("-",C4354)-1),C4354)</f>
        <v>PF</v>
      </c>
      <c r="AF4354" s="1" t="str">
        <f aca="false">B4354&amp;"|"&amp;A4354</f>
        <v>Henry Ellenson|2017</v>
      </c>
      <c r="AG4354" s="1" t="n">
        <f aca="false">SUMPRODUCT(($A$2:$A$4670=A4354)*($Z$2:$Z$4670&gt;Z4354))+1</f>
        <v>414</v>
      </c>
    </row>
    <row r="4355" customFormat="false" ht="15" hidden="false" customHeight="false" outlineLevel="0" collapsed="false">
      <c r="A4355" s="1" t="n">
        <v>2017</v>
      </c>
      <c r="B4355" s="1" t="s">
        <v>995</v>
      </c>
      <c r="C4355" s="1" t="s">
        <v>128</v>
      </c>
      <c r="D4355" s="1" t="n">
        <v>25</v>
      </c>
      <c r="E4355" s="1" t="s">
        <v>115</v>
      </c>
      <c r="F4355" s="1" t="n">
        <v>40</v>
      </c>
      <c r="G4355" s="1" t="n">
        <v>9</v>
      </c>
      <c r="H4355" s="1" t="n">
        <v>752</v>
      </c>
      <c r="I4355" s="1" t="n">
        <v>77</v>
      </c>
      <c r="J4355" s="1" t="n">
        <v>200</v>
      </c>
      <c r="K4355" s="1" t="n">
        <v>0.385</v>
      </c>
      <c r="L4355" s="1" t="n">
        <v>32</v>
      </c>
      <c r="M4355" s="1" t="n">
        <v>95</v>
      </c>
      <c r="N4355" s="1" t="n">
        <v>0.337</v>
      </c>
      <c r="O4355" s="1" t="n">
        <v>19</v>
      </c>
      <c r="P4355" s="1" t="n">
        <v>29</v>
      </c>
      <c r="Q4355" s="1" t="n">
        <v>0.655</v>
      </c>
      <c r="R4355" s="1" t="n">
        <v>19</v>
      </c>
      <c r="S4355" s="1" t="n">
        <v>92</v>
      </c>
      <c r="T4355" s="1" t="n">
        <v>111</v>
      </c>
      <c r="U4355" s="1" t="n">
        <v>35</v>
      </c>
      <c r="V4355" s="1" t="n">
        <v>20</v>
      </c>
      <c r="W4355" s="1" t="n">
        <v>6</v>
      </c>
      <c r="X4355" s="1" t="n">
        <v>11</v>
      </c>
      <c r="Y4355" s="1" t="n">
        <v>69</v>
      </c>
      <c r="Z4355" s="1" t="n">
        <v>205</v>
      </c>
      <c r="AA4355" s="1" t="n">
        <v>7.9</v>
      </c>
      <c r="AB4355" s="1" t="n">
        <v>0.482</v>
      </c>
      <c r="AC4355" s="1" t="n">
        <v>0.7</v>
      </c>
      <c r="AD4355" s="1" t="n">
        <f aca="false">IF(F4355=0,0,Z4355/F4355)</f>
        <v>5.125</v>
      </c>
      <c r="AE4355" s="1" t="str">
        <f aca="false">IFERROR(LEFT(C4355,FIND("-",C4355)-1),C4355)</f>
        <v>SG</v>
      </c>
      <c r="AF4355" s="1" t="str">
        <f aca="false">B4355&amp;"|"&amp;A4355</f>
        <v>Hollis Thompson|2017</v>
      </c>
      <c r="AG4355" s="1" t="n">
        <f aca="false">SUMPRODUCT(($A$2:$A$4670=A4355)*($Z$2:$Z$4670&gt;Z4355))+1</f>
        <v>335</v>
      </c>
    </row>
    <row r="4356" customFormat="false" ht="15" hidden="false" customHeight="false" outlineLevel="0" collapsed="false">
      <c r="A4356" s="1" t="n">
        <v>2017</v>
      </c>
      <c r="B4356" s="1" t="s">
        <v>996</v>
      </c>
      <c r="C4356" s="1" t="s">
        <v>128</v>
      </c>
      <c r="D4356" s="1" t="n">
        <v>25</v>
      </c>
      <c r="E4356" s="1" t="s">
        <v>117</v>
      </c>
      <c r="F4356" s="1" t="n">
        <v>77</v>
      </c>
      <c r="G4356" s="1" t="n">
        <v>0</v>
      </c>
      <c r="H4356" s="1" t="n">
        <v>1137</v>
      </c>
      <c r="I4356" s="1" t="n">
        <v>211</v>
      </c>
      <c r="J4356" s="1" t="n">
        <v>433</v>
      </c>
      <c r="K4356" s="1" t="n">
        <v>0.487</v>
      </c>
      <c r="L4356" s="1" t="n">
        <v>61</v>
      </c>
      <c r="M4356" s="1" t="n">
        <v>163</v>
      </c>
      <c r="N4356" s="1" t="n">
        <v>0.374</v>
      </c>
      <c r="O4356" s="1" t="n">
        <v>44</v>
      </c>
      <c r="P4356" s="1" t="n">
        <v>58</v>
      </c>
      <c r="Q4356" s="1" t="n">
        <v>0.759</v>
      </c>
      <c r="R4356" s="1" t="n">
        <v>22</v>
      </c>
      <c r="S4356" s="1" t="n">
        <v>100</v>
      </c>
      <c r="T4356" s="1" t="n">
        <v>122</v>
      </c>
      <c r="U4356" s="1" t="n">
        <v>90</v>
      </c>
      <c r="V4356" s="1" t="n">
        <v>39</v>
      </c>
      <c r="W4356" s="1" t="n">
        <v>8</v>
      </c>
      <c r="X4356" s="1" t="n">
        <v>55</v>
      </c>
      <c r="Y4356" s="1" t="n">
        <v>77</v>
      </c>
      <c r="Z4356" s="1" t="n">
        <v>527</v>
      </c>
      <c r="AA4356" s="1" t="n">
        <v>13.1</v>
      </c>
      <c r="AB4356" s="1" t="n">
        <v>0.575</v>
      </c>
      <c r="AC4356" s="1" t="n">
        <v>2.3</v>
      </c>
      <c r="AD4356" s="1" t="n">
        <f aca="false">IF(F4356=0,0,Z4356/F4356)</f>
        <v>6.84415584415584</v>
      </c>
      <c r="AE4356" s="1" t="str">
        <f aca="false">IFERROR(LEFT(C4356,FIND("-",C4356)-1),C4356)</f>
        <v>SG</v>
      </c>
      <c r="AF4356" s="1" t="str">
        <f aca="false">B4356&amp;"|"&amp;A4356</f>
        <v>Ian Clark|2017</v>
      </c>
      <c r="AG4356" s="1" t="n">
        <f aca="false">SUMPRODUCT(($A$2:$A$4670=A4356)*($Z$2:$Z$4670&gt;Z4356))+1</f>
        <v>201</v>
      </c>
    </row>
    <row r="4357" customFormat="false" ht="15" hidden="false" customHeight="false" outlineLevel="0" collapsed="false">
      <c r="A4357" s="1" t="n">
        <v>2017</v>
      </c>
      <c r="B4357" s="1" t="s">
        <v>310</v>
      </c>
      <c r="C4357" s="1" t="s">
        <v>105</v>
      </c>
      <c r="D4357" s="1" t="n">
        <v>30</v>
      </c>
      <c r="E4357" s="1" t="s">
        <v>137</v>
      </c>
      <c r="F4357" s="1" t="n">
        <v>31</v>
      </c>
      <c r="G4357" s="1" t="n">
        <v>0</v>
      </c>
      <c r="H4357" s="1" t="n">
        <v>555</v>
      </c>
      <c r="I4357" s="1" t="n">
        <v>65</v>
      </c>
      <c r="J4357" s="1" t="n">
        <v>111</v>
      </c>
      <c r="K4357" s="1" t="n">
        <v>0.586</v>
      </c>
      <c r="L4357" s="1" t="n">
        <v>0</v>
      </c>
      <c r="M4357" s="1" t="n">
        <v>0</v>
      </c>
      <c r="O4357" s="1" t="n">
        <v>43</v>
      </c>
      <c r="P4357" s="1" t="n">
        <v>75</v>
      </c>
      <c r="Q4357" s="1" t="n">
        <v>0.573</v>
      </c>
      <c r="R4357" s="1" t="n">
        <v>47</v>
      </c>
      <c r="S4357" s="1" t="n">
        <v>103</v>
      </c>
      <c r="T4357" s="1" t="n">
        <v>150</v>
      </c>
      <c r="U4357" s="1" t="n">
        <v>19</v>
      </c>
      <c r="V4357" s="1" t="n">
        <v>33</v>
      </c>
      <c r="W4357" s="1" t="n">
        <v>24</v>
      </c>
      <c r="X4357" s="1" t="n">
        <v>34</v>
      </c>
      <c r="Y4357" s="1" t="n">
        <v>90</v>
      </c>
      <c r="Z4357" s="1" t="n">
        <v>173</v>
      </c>
      <c r="AA4357" s="1" t="n">
        <v>14.1</v>
      </c>
      <c r="AB4357" s="1" t="n">
        <v>0.601</v>
      </c>
      <c r="AC4357" s="1" t="n">
        <v>1.4</v>
      </c>
      <c r="AD4357" s="1" t="n">
        <f aca="false">IF(F4357=0,0,Z4357/F4357)</f>
        <v>5.58064516129032</v>
      </c>
      <c r="AE4357" s="1" t="str">
        <f aca="false">IFERROR(LEFT(C4357,FIND("-",C4357)-1),C4357)</f>
        <v>C</v>
      </c>
      <c r="AF4357" s="1" t="str">
        <f aca="false">B4357&amp;"|"&amp;A4357</f>
        <v>Ian Mahinmi|2017</v>
      </c>
      <c r="AG4357" s="1" t="n">
        <f aca="false">SUMPRODUCT(($A$2:$A$4670=A4357)*($Z$2:$Z$4670&gt;Z4357))+1</f>
        <v>349</v>
      </c>
    </row>
    <row r="4358" customFormat="false" ht="15" hidden="false" customHeight="false" outlineLevel="0" collapsed="false">
      <c r="A4358" s="1" t="n">
        <v>2017</v>
      </c>
      <c r="B4358" s="1" t="s">
        <v>837</v>
      </c>
      <c r="C4358" s="1" t="s">
        <v>128</v>
      </c>
      <c r="D4358" s="1" t="n">
        <v>26</v>
      </c>
      <c r="E4358" s="1" t="s">
        <v>135</v>
      </c>
      <c r="F4358" s="1" t="n">
        <v>76</v>
      </c>
      <c r="G4358" s="1" t="n">
        <v>31</v>
      </c>
      <c r="H4358" s="1" t="n">
        <v>1937</v>
      </c>
      <c r="I4358" s="1" t="n">
        <v>201</v>
      </c>
      <c r="J4358" s="1" t="n">
        <v>489</v>
      </c>
      <c r="K4358" s="1" t="n">
        <v>0.411</v>
      </c>
      <c r="L4358" s="1" t="n">
        <v>94</v>
      </c>
      <c r="M4358" s="1" t="n">
        <v>261</v>
      </c>
      <c r="N4358" s="1" t="n">
        <v>0.36</v>
      </c>
      <c r="O4358" s="1" t="n">
        <v>71</v>
      </c>
      <c r="P4358" s="1" t="n">
        <v>90</v>
      </c>
      <c r="Q4358" s="1" t="n">
        <v>0.789</v>
      </c>
      <c r="R4358" s="1" t="n">
        <v>39</v>
      </c>
      <c r="S4358" s="1" t="n">
        <v>180</v>
      </c>
      <c r="T4358" s="1" t="n">
        <v>219</v>
      </c>
      <c r="U4358" s="1" t="n">
        <v>109</v>
      </c>
      <c r="V4358" s="1" t="n">
        <v>62</v>
      </c>
      <c r="W4358" s="1" t="n">
        <v>27</v>
      </c>
      <c r="X4358" s="1" t="n">
        <v>78</v>
      </c>
      <c r="Y4358" s="1" t="n">
        <v>150</v>
      </c>
      <c r="Z4358" s="1" t="n">
        <v>567</v>
      </c>
      <c r="AA4358" s="1" t="n">
        <v>9</v>
      </c>
      <c r="AB4358" s="1" t="n">
        <v>0.536</v>
      </c>
      <c r="AC4358" s="1" t="n">
        <v>2</v>
      </c>
      <c r="AD4358" s="1" t="n">
        <f aca="false">IF(F4358=0,0,Z4358/F4358)</f>
        <v>7.46052631578947</v>
      </c>
      <c r="AE4358" s="1" t="str">
        <f aca="false">IFERROR(LEFT(C4358,FIND("-",C4358)-1),C4358)</f>
        <v>SG</v>
      </c>
      <c r="AF4358" s="1" t="str">
        <f aca="false">B4358&amp;"|"&amp;A4358</f>
        <v>Iman Shumpert|2017</v>
      </c>
      <c r="AG4358" s="1" t="n">
        <f aca="false">SUMPRODUCT(($A$2:$A$4670=A4358)*($Z$2:$Z$4670&gt;Z4358))+1</f>
        <v>185</v>
      </c>
    </row>
    <row r="4359" customFormat="false" ht="15" hidden="false" customHeight="false" outlineLevel="0" collapsed="false">
      <c r="A4359" s="1" t="n">
        <v>2017</v>
      </c>
      <c r="B4359" s="1" t="s">
        <v>997</v>
      </c>
      <c r="C4359" s="1" t="s">
        <v>128</v>
      </c>
      <c r="D4359" s="1" t="n">
        <v>25</v>
      </c>
      <c r="E4359" s="1" t="s">
        <v>106</v>
      </c>
      <c r="F4359" s="1" t="n">
        <v>39</v>
      </c>
      <c r="G4359" s="1" t="n">
        <v>0</v>
      </c>
      <c r="H4359" s="1" t="n">
        <v>592</v>
      </c>
      <c r="I4359" s="1" t="n">
        <v>63</v>
      </c>
      <c r="J4359" s="1" t="n">
        <v>173</v>
      </c>
      <c r="K4359" s="1" t="n">
        <v>0.364</v>
      </c>
      <c r="L4359" s="1" t="n">
        <v>25</v>
      </c>
      <c r="M4359" s="1" t="n">
        <v>94</v>
      </c>
      <c r="N4359" s="1" t="n">
        <v>0.266</v>
      </c>
      <c r="O4359" s="1" t="n">
        <v>30</v>
      </c>
      <c r="P4359" s="1" t="n">
        <v>33</v>
      </c>
      <c r="Q4359" s="1" t="n">
        <v>0.909</v>
      </c>
      <c r="R4359" s="1" t="n">
        <v>6</v>
      </c>
      <c r="S4359" s="1" t="n">
        <v>43</v>
      </c>
      <c r="T4359" s="1" t="n">
        <v>49</v>
      </c>
      <c r="U4359" s="1" t="n">
        <v>37</v>
      </c>
      <c r="V4359" s="1" t="n">
        <v>22</v>
      </c>
      <c r="W4359" s="1" t="n">
        <v>1</v>
      </c>
      <c r="X4359" s="1" t="n">
        <v>20</v>
      </c>
      <c r="Y4359" s="1" t="n">
        <v>35</v>
      </c>
      <c r="Z4359" s="1" t="n">
        <v>181</v>
      </c>
      <c r="AA4359" s="1" t="n">
        <v>8.1</v>
      </c>
      <c r="AB4359" s="1" t="n">
        <v>0.483</v>
      </c>
      <c r="AC4359" s="1" t="n">
        <v>0.5</v>
      </c>
      <c r="AD4359" s="1" t="n">
        <f aca="false">IF(F4359=0,0,Z4359/F4359)</f>
        <v>4.64102564102564</v>
      </c>
      <c r="AE4359" s="1" t="str">
        <f aca="false">IFERROR(LEFT(C4359,FIND("-",C4359)-1),C4359)</f>
        <v>SG</v>
      </c>
      <c r="AF4359" s="1" t="str">
        <f aca="false">B4359&amp;"|"&amp;A4359</f>
        <v>Isaiah Canaan|2017</v>
      </c>
      <c r="AG4359" s="1" t="n">
        <f aca="false">SUMPRODUCT(($A$2:$A$4670=A4359)*($Z$2:$Z$4670&gt;Z4359))+1</f>
        <v>346</v>
      </c>
    </row>
    <row r="4360" customFormat="false" ht="15" hidden="false" customHeight="false" outlineLevel="0" collapsed="false">
      <c r="A4360" s="1" t="n">
        <v>2017</v>
      </c>
      <c r="B4360" s="1" t="s">
        <v>1237</v>
      </c>
      <c r="C4360" s="1" t="s">
        <v>102</v>
      </c>
      <c r="D4360" s="1" t="n">
        <v>22</v>
      </c>
      <c r="E4360" s="1" t="s">
        <v>103</v>
      </c>
      <c r="F4360" s="1" t="n">
        <v>4</v>
      </c>
      <c r="G4360" s="1" t="n">
        <v>0</v>
      </c>
      <c r="H4360" s="1" t="n">
        <v>52</v>
      </c>
      <c r="I4360" s="1" t="n">
        <v>1</v>
      </c>
      <c r="J4360" s="1" t="n">
        <v>7</v>
      </c>
      <c r="K4360" s="1" t="n">
        <v>0.143</v>
      </c>
      <c r="L4360" s="1" t="n">
        <v>0</v>
      </c>
      <c r="M4360" s="1" t="n">
        <v>2</v>
      </c>
      <c r="N4360" s="1" t="n">
        <v>0</v>
      </c>
      <c r="O4360" s="1" t="n">
        <v>1</v>
      </c>
      <c r="P4360" s="1" t="n">
        <v>2</v>
      </c>
      <c r="Q4360" s="1" t="n">
        <v>0.5</v>
      </c>
      <c r="R4360" s="1" t="n">
        <v>1</v>
      </c>
      <c r="S4360" s="1" t="n">
        <v>2</v>
      </c>
      <c r="T4360" s="1" t="n">
        <v>3</v>
      </c>
      <c r="U4360" s="1" t="n">
        <v>3</v>
      </c>
      <c r="V4360" s="1" t="n">
        <v>1</v>
      </c>
      <c r="W4360" s="1" t="n">
        <v>1</v>
      </c>
      <c r="X4360" s="1" t="n">
        <v>0</v>
      </c>
      <c r="Y4360" s="1" t="n">
        <v>6</v>
      </c>
      <c r="Z4360" s="1" t="n">
        <v>3</v>
      </c>
      <c r="AA4360" s="1" t="n">
        <v>0.3</v>
      </c>
      <c r="AB4360" s="1" t="n">
        <v>0.19</v>
      </c>
      <c r="AC4360" s="1" t="n">
        <v>0</v>
      </c>
      <c r="AD4360" s="1" t="n">
        <f aca="false">IF(F4360=0,0,Z4360/F4360)</f>
        <v>0.75</v>
      </c>
      <c r="AE4360" s="1" t="str">
        <f aca="false">IFERROR(LEFT(C4360,FIND("-",C4360)-1),C4360)</f>
        <v>PG</v>
      </c>
      <c r="AF4360" s="1" t="str">
        <f aca="false">B4360&amp;"|"&amp;A4360</f>
        <v>Isaiah Taylor|2017</v>
      </c>
      <c r="AG4360" s="1" t="n">
        <f aca="false">SUMPRODUCT(($A$2:$A$4670=A4360)*($Z$2:$Z$4670&gt;Z4360))+1</f>
        <v>477</v>
      </c>
    </row>
    <row r="4361" customFormat="false" ht="15" hidden="false" customHeight="false" outlineLevel="0" collapsed="false">
      <c r="A4361" s="1" t="n">
        <v>2017</v>
      </c>
      <c r="B4361" s="1" t="s">
        <v>838</v>
      </c>
      <c r="C4361" s="1" t="s">
        <v>102</v>
      </c>
      <c r="D4361" s="1" t="n">
        <v>27</v>
      </c>
      <c r="E4361" s="1" t="s">
        <v>199</v>
      </c>
      <c r="F4361" s="1" t="n">
        <v>76</v>
      </c>
      <c r="G4361" s="1" t="n">
        <v>76</v>
      </c>
      <c r="H4361" s="1" t="n">
        <v>2569</v>
      </c>
      <c r="I4361" s="1" t="n">
        <v>682</v>
      </c>
      <c r="J4361" s="1" t="n">
        <v>1473</v>
      </c>
      <c r="K4361" s="1" t="n">
        <v>0.463</v>
      </c>
      <c r="L4361" s="1" t="n">
        <v>245</v>
      </c>
      <c r="M4361" s="1" t="n">
        <v>646</v>
      </c>
      <c r="N4361" s="1" t="n">
        <v>0.379</v>
      </c>
      <c r="O4361" s="1" t="n">
        <v>590</v>
      </c>
      <c r="P4361" s="1" t="n">
        <v>649</v>
      </c>
      <c r="Q4361" s="1" t="n">
        <v>0.909</v>
      </c>
      <c r="R4361" s="1" t="n">
        <v>43</v>
      </c>
      <c r="S4361" s="1" t="n">
        <v>162</v>
      </c>
      <c r="T4361" s="1" t="n">
        <v>205</v>
      </c>
      <c r="U4361" s="1" t="n">
        <v>449</v>
      </c>
      <c r="V4361" s="1" t="n">
        <v>70</v>
      </c>
      <c r="W4361" s="1" t="n">
        <v>13</v>
      </c>
      <c r="X4361" s="1" t="n">
        <v>210</v>
      </c>
      <c r="Y4361" s="1" t="n">
        <v>167</v>
      </c>
      <c r="Z4361" s="1" t="n">
        <v>2199</v>
      </c>
      <c r="AA4361" s="1" t="n">
        <v>26.5</v>
      </c>
      <c r="AB4361" s="1" t="n">
        <v>0.625</v>
      </c>
      <c r="AC4361" s="1" t="n">
        <v>12.6</v>
      </c>
      <c r="AD4361" s="1" t="n">
        <f aca="false">IF(F4361=0,0,Z4361/F4361)</f>
        <v>28.9342105263158</v>
      </c>
      <c r="AE4361" s="1" t="str">
        <f aca="false">IFERROR(LEFT(C4361,FIND("-",C4361)-1),C4361)</f>
        <v>PG</v>
      </c>
      <c r="AF4361" s="1" t="str">
        <f aca="false">B4361&amp;"|"&amp;A4361</f>
        <v>Isaiah Thomas|2017</v>
      </c>
      <c r="AG4361" s="1" t="n">
        <f aca="false">SUMPRODUCT(($A$2:$A$4670=A4361)*($Z$2:$Z$4670&gt;Z4361))+1</f>
        <v>3</v>
      </c>
    </row>
    <row r="4362" customFormat="false" ht="15" hidden="false" customHeight="false" outlineLevel="0" collapsed="false">
      <c r="A4362" s="1" t="n">
        <v>2017</v>
      </c>
      <c r="B4362" s="1" t="s">
        <v>1238</v>
      </c>
      <c r="C4362" s="1" t="s">
        <v>102</v>
      </c>
      <c r="D4362" s="1" t="n">
        <v>21</v>
      </c>
      <c r="E4362" s="1" t="s">
        <v>891</v>
      </c>
      <c r="F4362" s="1" t="n">
        <v>73</v>
      </c>
      <c r="G4362" s="1" t="n">
        <v>26</v>
      </c>
      <c r="H4362" s="1" t="n">
        <v>1643</v>
      </c>
      <c r="I4362" s="1" t="n">
        <v>204</v>
      </c>
      <c r="J4362" s="1" t="n">
        <v>508</v>
      </c>
      <c r="K4362" s="1" t="n">
        <v>0.402</v>
      </c>
      <c r="L4362" s="1" t="n">
        <v>44</v>
      </c>
      <c r="M4362" s="1" t="n">
        <v>149</v>
      </c>
      <c r="N4362" s="1" t="n">
        <v>0.295</v>
      </c>
      <c r="O4362" s="1" t="n">
        <v>91</v>
      </c>
      <c r="P4362" s="1" t="n">
        <v>113</v>
      </c>
      <c r="Q4362" s="1" t="n">
        <v>0.805</v>
      </c>
      <c r="R4362" s="1" t="n">
        <v>32</v>
      </c>
      <c r="S4362" s="1" t="n">
        <v>152</v>
      </c>
      <c r="T4362" s="1" t="n">
        <v>184</v>
      </c>
      <c r="U4362" s="1" t="n">
        <v>192</v>
      </c>
      <c r="V4362" s="1" t="n">
        <v>42</v>
      </c>
      <c r="W4362" s="1" t="n">
        <v>36</v>
      </c>
      <c r="X4362" s="1" t="n">
        <v>142</v>
      </c>
      <c r="Y4362" s="1" t="n">
        <v>175</v>
      </c>
      <c r="Z4362" s="1" t="n">
        <v>543</v>
      </c>
      <c r="AA4362" s="1" t="n">
        <v>7.5</v>
      </c>
      <c r="AB4362" s="1" t="n">
        <v>0.487</v>
      </c>
      <c r="AC4362" s="1" t="n">
        <v>-0.8</v>
      </c>
      <c r="AD4362" s="1" t="n">
        <f aca="false">IF(F4362=0,0,Z4362/F4362)</f>
        <v>7.43835616438356</v>
      </c>
      <c r="AE4362" s="1" t="str">
        <f aca="false">IFERROR(LEFT(C4362,FIND("-",C4362)-1),C4362)</f>
        <v>PG</v>
      </c>
      <c r="AF4362" s="1" t="str">
        <f aca="false">B4362&amp;"|"&amp;A4362</f>
        <v>Isaiah Whitehead|2017</v>
      </c>
      <c r="AG4362" s="1" t="n">
        <f aca="false">SUMPRODUCT(($A$2:$A$4670=A4362)*($Z$2:$Z$4670&gt;Z4362))+1</f>
        <v>191</v>
      </c>
    </row>
    <row r="4363" customFormat="false" ht="15" hidden="false" customHeight="false" outlineLevel="0" collapsed="false">
      <c r="A4363" s="1" t="n">
        <v>2017</v>
      </c>
      <c r="B4363" s="1" t="s">
        <v>769</v>
      </c>
      <c r="C4363" s="1" t="s">
        <v>102</v>
      </c>
      <c r="D4363" s="1" t="n">
        <v>28</v>
      </c>
      <c r="E4363" s="1" t="s">
        <v>133</v>
      </c>
      <c r="F4363" s="1" t="n">
        <v>81</v>
      </c>
      <c r="G4363" s="1" t="n">
        <v>32</v>
      </c>
      <c r="H4363" s="1" t="n">
        <v>1955</v>
      </c>
      <c r="I4363" s="1" t="n">
        <v>329</v>
      </c>
      <c r="J4363" s="1" t="n">
        <v>749</v>
      </c>
      <c r="K4363" s="1" t="n">
        <v>0.439</v>
      </c>
      <c r="L4363" s="1" t="n">
        <v>28</v>
      </c>
      <c r="M4363" s="1" t="n">
        <v>105</v>
      </c>
      <c r="N4363" s="1" t="n">
        <v>0.267</v>
      </c>
      <c r="O4363" s="1" t="n">
        <v>72</v>
      </c>
      <c r="P4363" s="1" t="n">
        <v>102</v>
      </c>
      <c r="Q4363" s="1" t="n">
        <v>0.706</v>
      </c>
      <c r="R4363" s="1" t="n">
        <v>21</v>
      </c>
      <c r="S4363" s="1" t="n">
        <v>214</v>
      </c>
      <c r="T4363" s="1" t="n">
        <v>235</v>
      </c>
      <c r="U4363" s="1" t="n">
        <v>418</v>
      </c>
      <c r="V4363" s="1" t="n">
        <v>61</v>
      </c>
      <c r="W4363" s="1" t="n">
        <v>33</v>
      </c>
      <c r="X4363" s="1" t="n">
        <v>112</v>
      </c>
      <c r="Y4363" s="1" t="n">
        <v>127</v>
      </c>
      <c r="Z4363" s="1" t="n">
        <v>758</v>
      </c>
      <c r="AA4363" s="1" t="n">
        <v>14.7</v>
      </c>
      <c r="AB4363" s="1" t="n">
        <v>0.477</v>
      </c>
      <c r="AC4363" s="1" t="n">
        <v>3.1</v>
      </c>
      <c r="AD4363" s="1" t="n">
        <f aca="false">IF(F4363=0,0,Z4363/F4363)</f>
        <v>9.35802469135803</v>
      </c>
      <c r="AE4363" s="1" t="str">
        <f aca="false">IFERROR(LEFT(C4363,FIND("-",C4363)-1),C4363)</f>
        <v>PG</v>
      </c>
      <c r="AF4363" s="1" t="str">
        <f aca="false">B4363&amp;"|"&amp;A4363</f>
        <v>Ish Smith|2017</v>
      </c>
      <c r="AG4363" s="1" t="n">
        <f aca="false">SUMPRODUCT(($A$2:$A$4670=A4363)*($Z$2:$Z$4670&gt;Z4363))+1</f>
        <v>128</v>
      </c>
    </row>
    <row r="4364" customFormat="false" ht="15" hidden="false" customHeight="false" outlineLevel="0" collapsed="false">
      <c r="A4364" s="1" t="n">
        <v>2017</v>
      </c>
      <c r="B4364" s="1" t="s">
        <v>1239</v>
      </c>
      <c r="C4364" s="1" t="s">
        <v>105</v>
      </c>
      <c r="D4364" s="1" t="n">
        <v>19</v>
      </c>
      <c r="E4364" s="1" t="s">
        <v>154</v>
      </c>
      <c r="F4364" s="1" t="n">
        <v>38</v>
      </c>
      <c r="G4364" s="1" t="n">
        <v>11</v>
      </c>
      <c r="H4364" s="1" t="n">
        <v>609</v>
      </c>
      <c r="I4364" s="1" t="n">
        <v>126</v>
      </c>
      <c r="J4364" s="1" t="n">
        <v>238</v>
      </c>
      <c r="K4364" s="1" t="n">
        <v>0.529</v>
      </c>
      <c r="L4364" s="1" t="n">
        <v>0</v>
      </c>
      <c r="M4364" s="1" t="n">
        <v>3</v>
      </c>
      <c r="N4364" s="1" t="n">
        <v>0</v>
      </c>
      <c r="O4364" s="1" t="n">
        <v>32</v>
      </c>
      <c r="P4364" s="1" t="n">
        <v>49</v>
      </c>
      <c r="Q4364" s="1" t="n">
        <v>0.653</v>
      </c>
      <c r="R4364" s="1" t="n">
        <v>41</v>
      </c>
      <c r="S4364" s="1" t="n">
        <v>118</v>
      </c>
      <c r="T4364" s="1" t="n">
        <v>159</v>
      </c>
      <c r="U4364" s="1" t="n">
        <v>30</v>
      </c>
      <c r="V4364" s="1" t="n">
        <v>14</v>
      </c>
      <c r="W4364" s="1" t="n">
        <v>33</v>
      </c>
      <c r="X4364" s="1" t="n">
        <v>30</v>
      </c>
      <c r="Y4364" s="1" t="n">
        <v>66</v>
      </c>
      <c r="Z4364" s="1" t="n">
        <v>284</v>
      </c>
      <c r="AA4364" s="1" t="n">
        <v>17</v>
      </c>
      <c r="AB4364" s="1" t="n">
        <v>0.547</v>
      </c>
      <c r="AC4364" s="1" t="n">
        <v>1.1</v>
      </c>
      <c r="AD4364" s="1" t="n">
        <f aca="false">IF(F4364=0,0,Z4364/F4364)</f>
        <v>7.47368421052632</v>
      </c>
      <c r="AE4364" s="1" t="str">
        <f aca="false">IFERROR(LEFT(C4364,FIND("-",C4364)-1),C4364)</f>
        <v>C</v>
      </c>
      <c r="AF4364" s="1" t="str">
        <f aca="false">B4364&amp;"|"&amp;A4364</f>
        <v>Ivica Zubac|2017</v>
      </c>
      <c r="AG4364" s="1" t="n">
        <f aca="false">SUMPRODUCT(($A$2:$A$4670=A4364)*($Z$2:$Z$4670&gt;Z4364))+1</f>
        <v>303</v>
      </c>
    </row>
    <row r="4365" customFormat="false" ht="15" hidden="false" customHeight="false" outlineLevel="0" collapsed="false">
      <c r="A4365" s="1" t="n">
        <v>2017</v>
      </c>
      <c r="B4365" s="1" t="s">
        <v>314</v>
      </c>
      <c r="C4365" s="1" t="s">
        <v>102</v>
      </c>
      <c r="D4365" s="1" t="n">
        <v>32</v>
      </c>
      <c r="E4365" s="1" t="s">
        <v>189</v>
      </c>
      <c r="F4365" s="1" t="n">
        <v>35</v>
      </c>
      <c r="G4365" s="1" t="n">
        <v>6</v>
      </c>
      <c r="H4365" s="1" t="n">
        <v>771</v>
      </c>
      <c r="I4365" s="1" t="n">
        <v>142</v>
      </c>
      <c r="J4365" s="1" t="n">
        <v>343</v>
      </c>
      <c r="K4365" s="1" t="n">
        <v>0.414</v>
      </c>
      <c r="L4365" s="1" t="n">
        <v>53</v>
      </c>
      <c r="M4365" s="1" t="n">
        <v>148</v>
      </c>
      <c r="N4365" s="1" t="n">
        <v>0.358</v>
      </c>
      <c r="O4365" s="1" t="n">
        <v>44</v>
      </c>
      <c r="P4365" s="1" t="n">
        <v>51</v>
      </c>
      <c r="Q4365" s="1" t="n">
        <v>0.863</v>
      </c>
      <c r="R4365" s="1" t="n">
        <v>9</v>
      </c>
      <c r="S4365" s="1" t="n">
        <v>75</v>
      </c>
      <c r="T4365" s="1" t="n">
        <v>84</v>
      </c>
      <c r="U4365" s="1" t="n">
        <v>193</v>
      </c>
      <c r="V4365" s="1" t="n">
        <v>14</v>
      </c>
      <c r="W4365" s="1" t="n">
        <v>1</v>
      </c>
      <c r="X4365" s="1" t="n">
        <v>63</v>
      </c>
      <c r="Y4365" s="1" t="n">
        <v>30</v>
      </c>
      <c r="Z4365" s="1" t="n">
        <v>381</v>
      </c>
      <c r="AA4365" s="1" t="n">
        <v>17.2</v>
      </c>
      <c r="AB4365" s="1" t="n">
        <v>0.521</v>
      </c>
      <c r="AC4365" s="1" t="n">
        <v>1.3</v>
      </c>
      <c r="AD4365" s="1" t="n">
        <f aca="false">IF(F4365=0,0,Z4365/F4365)</f>
        <v>10.8857142857143</v>
      </c>
      <c r="AE4365" s="1" t="str">
        <f aca="false">IFERROR(LEFT(C4365,FIND("-",C4365)-1),C4365)</f>
        <v>PG</v>
      </c>
      <c r="AF4365" s="1" t="str">
        <f aca="false">B4365&amp;"|"&amp;A4365</f>
        <v>J.J. Barea|2017</v>
      </c>
      <c r="AG4365" s="1" t="n">
        <f aca="false">SUMPRODUCT(($A$2:$A$4670=A4365)*($Z$2:$Z$4670&gt;Z4365))+1</f>
        <v>270</v>
      </c>
    </row>
    <row r="4366" customFormat="false" ht="15" hidden="false" customHeight="false" outlineLevel="0" collapsed="false">
      <c r="A4366" s="1" t="n">
        <v>2017</v>
      </c>
      <c r="B4366" s="1" t="s">
        <v>315</v>
      </c>
      <c r="C4366" s="1" t="s">
        <v>128</v>
      </c>
      <c r="D4366" s="1" t="n">
        <v>32</v>
      </c>
      <c r="E4366" s="1" t="s">
        <v>108</v>
      </c>
      <c r="F4366" s="1" t="n">
        <v>78</v>
      </c>
      <c r="G4366" s="1" t="n">
        <v>78</v>
      </c>
      <c r="H4366" s="1" t="n">
        <v>2198</v>
      </c>
      <c r="I4366" s="1" t="n">
        <v>396</v>
      </c>
      <c r="J4366" s="1" t="n">
        <v>890</v>
      </c>
      <c r="K4366" s="1" t="n">
        <v>0.445</v>
      </c>
      <c r="L4366" s="1" t="n">
        <v>201</v>
      </c>
      <c r="M4366" s="1" t="n">
        <v>468</v>
      </c>
      <c r="N4366" s="1" t="n">
        <v>0.429</v>
      </c>
      <c r="O4366" s="1" t="n">
        <v>180</v>
      </c>
      <c r="P4366" s="1" t="n">
        <v>202</v>
      </c>
      <c r="Q4366" s="1" t="n">
        <v>0.891</v>
      </c>
      <c r="R4366" s="1" t="n">
        <v>11</v>
      </c>
      <c r="S4366" s="1" t="n">
        <v>160</v>
      </c>
      <c r="T4366" s="1" t="n">
        <v>171</v>
      </c>
      <c r="U4366" s="1" t="n">
        <v>110</v>
      </c>
      <c r="V4366" s="1" t="n">
        <v>55</v>
      </c>
      <c r="W4366" s="1" t="n">
        <v>13</v>
      </c>
      <c r="X4366" s="1" t="n">
        <v>98</v>
      </c>
      <c r="Y4366" s="1" t="n">
        <v>125</v>
      </c>
      <c r="Z4366" s="1" t="n">
        <v>1173</v>
      </c>
      <c r="AA4366" s="1" t="n">
        <v>14.8</v>
      </c>
      <c r="AB4366" s="1" t="n">
        <v>0.599</v>
      </c>
      <c r="AC4366" s="1" t="n">
        <v>4.8</v>
      </c>
      <c r="AD4366" s="1" t="n">
        <f aca="false">IF(F4366=0,0,Z4366/F4366)</f>
        <v>15.0384615384615</v>
      </c>
      <c r="AE4366" s="1" t="str">
        <f aca="false">IFERROR(LEFT(C4366,FIND("-",C4366)-1),C4366)</f>
        <v>SG</v>
      </c>
      <c r="AF4366" s="1" t="str">
        <f aca="false">B4366&amp;"|"&amp;A4366</f>
        <v>J.J. Redick|2017</v>
      </c>
      <c r="AG4366" s="1" t="n">
        <f aca="false">SUMPRODUCT(($A$2:$A$4670=A4366)*($Z$2:$Z$4670&gt;Z4366))+1</f>
        <v>45</v>
      </c>
    </row>
    <row r="4367" customFormat="false" ht="15" hidden="false" customHeight="false" outlineLevel="0" collapsed="false">
      <c r="A4367" s="1" t="n">
        <v>2017</v>
      </c>
      <c r="B4367" s="1" t="s">
        <v>316</v>
      </c>
      <c r="C4367" s="1" t="s">
        <v>128</v>
      </c>
      <c r="D4367" s="1" t="n">
        <v>31</v>
      </c>
      <c r="E4367" s="1" t="s">
        <v>135</v>
      </c>
      <c r="F4367" s="1" t="n">
        <v>41</v>
      </c>
      <c r="G4367" s="1" t="n">
        <v>35</v>
      </c>
      <c r="H4367" s="1" t="n">
        <v>1187</v>
      </c>
      <c r="I4367" s="1" t="n">
        <v>123</v>
      </c>
      <c r="J4367" s="1" t="n">
        <v>356</v>
      </c>
      <c r="K4367" s="1" t="n">
        <v>0.346</v>
      </c>
      <c r="L4367" s="1" t="n">
        <v>95</v>
      </c>
      <c r="M4367" s="1" t="n">
        <v>271</v>
      </c>
      <c r="N4367" s="1" t="n">
        <v>0.351</v>
      </c>
      <c r="O4367" s="1" t="n">
        <v>10</v>
      </c>
      <c r="P4367" s="1" t="n">
        <v>15</v>
      </c>
      <c r="Q4367" s="1" t="n">
        <v>0.667</v>
      </c>
      <c r="R4367" s="1" t="n">
        <v>17</v>
      </c>
      <c r="S4367" s="1" t="n">
        <v>96</v>
      </c>
      <c r="T4367" s="1" t="n">
        <v>113</v>
      </c>
      <c r="U4367" s="1" t="n">
        <v>62</v>
      </c>
      <c r="V4367" s="1" t="n">
        <v>40</v>
      </c>
      <c r="W4367" s="1" t="n">
        <v>11</v>
      </c>
      <c r="X4367" s="1" t="n">
        <v>26</v>
      </c>
      <c r="Y4367" s="1" t="n">
        <v>77</v>
      </c>
      <c r="Z4367" s="1" t="n">
        <v>351</v>
      </c>
      <c r="AA4367" s="1" t="n">
        <v>8.1</v>
      </c>
      <c r="AB4367" s="1" t="n">
        <v>0.484</v>
      </c>
      <c r="AC4367" s="1" t="n">
        <v>0.8</v>
      </c>
      <c r="AD4367" s="1" t="n">
        <f aca="false">IF(F4367=0,0,Z4367/F4367)</f>
        <v>8.5609756097561</v>
      </c>
      <c r="AE4367" s="1" t="str">
        <f aca="false">IFERROR(LEFT(C4367,FIND("-",C4367)-1),C4367)</f>
        <v>SG</v>
      </c>
      <c r="AF4367" s="1" t="str">
        <f aca="false">B4367&amp;"|"&amp;A4367</f>
        <v>J.R. Smith|2017</v>
      </c>
      <c r="AG4367" s="1" t="n">
        <f aca="false">SUMPRODUCT(($A$2:$A$4670=A4367)*($Z$2:$Z$4670&gt;Z4367))+1</f>
        <v>277</v>
      </c>
    </row>
    <row r="4368" customFormat="false" ht="15" hidden="false" customHeight="false" outlineLevel="0" collapsed="false">
      <c r="A4368" s="1" t="n">
        <v>2017</v>
      </c>
      <c r="B4368" s="1" t="s">
        <v>1077</v>
      </c>
      <c r="C4368" s="1" t="s">
        <v>92</v>
      </c>
      <c r="D4368" s="1" t="n">
        <v>26</v>
      </c>
      <c r="E4368" s="1" t="s">
        <v>140</v>
      </c>
      <c r="F4368" s="1" t="n">
        <v>77</v>
      </c>
      <c r="G4368" s="1" t="n">
        <v>75</v>
      </c>
      <c r="H4368" s="1" t="n">
        <v>2101</v>
      </c>
      <c r="I4368" s="1" t="n">
        <v>250</v>
      </c>
      <c r="J4368" s="1" t="n">
        <v>500</v>
      </c>
      <c r="K4368" s="1" t="n">
        <v>0.5</v>
      </c>
      <c r="L4368" s="1" t="n">
        <v>55</v>
      </c>
      <c r="M4368" s="1" t="n">
        <v>145</v>
      </c>
      <c r="N4368" s="1" t="n">
        <v>0.379</v>
      </c>
      <c r="O4368" s="1" t="n">
        <v>134</v>
      </c>
      <c r="P4368" s="1" t="n">
        <v>167</v>
      </c>
      <c r="Q4368" s="1" t="n">
        <v>0.802</v>
      </c>
      <c r="R4368" s="1" t="n">
        <v>167</v>
      </c>
      <c r="S4368" s="1" t="n">
        <v>377</v>
      </c>
      <c r="T4368" s="1" t="n">
        <v>544</v>
      </c>
      <c r="U4368" s="1" t="n">
        <v>84</v>
      </c>
      <c r="V4368" s="1" t="n">
        <v>46</v>
      </c>
      <c r="W4368" s="1" t="n">
        <v>34</v>
      </c>
      <c r="X4368" s="1" t="n">
        <v>94</v>
      </c>
      <c r="Y4368" s="1" t="n">
        <v>248</v>
      </c>
      <c r="Z4368" s="1" t="n">
        <v>689</v>
      </c>
      <c r="AA4368" s="1" t="n">
        <v>13.5</v>
      </c>
      <c r="AB4368" s="1" t="n">
        <v>0.601</v>
      </c>
      <c r="AC4368" s="1" t="n">
        <v>5.8</v>
      </c>
      <c r="AD4368" s="1" t="n">
        <f aca="false">IF(F4368=0,0,Z4368/F4368)</f>
        <v>8.94805194805195</v>
      </c>
      <c r="AE4368" s="1" t="str">
        <f aca="false">IFERROR(LEFT(C4368,FIND("-",C4368)-1),C4368)</f>
        <v>PF</v>
      </c>
      <c r="AF4368" s="1" t="str">
        <f aca="false">B4368&amp;"|"&amp;A4368</f>
        <v>JaMychal Green|2017</v>
      </c>
      <c r="AG4368" s="1" t="n">
        <f aca="false">SUMPRODUCT(($A$2:$A$4670=A4368)*($Z$2:$Z$4670&gt;Z4368))+1</f>
        <v>143</v>
      </c>
    </row>
    <row r="4369" customFormat="false" ht="15" hidden="false" customHeight="false" outlineLevel="0" collapsed="false">
      <c r="A4369" s="1" t="n">
        <v>2017</v>
      </c>
      <c r="B4369" s="1" t="s">
        <v>631</v>
      </c>
      <c r="C4369" s="1" t="s">
        <v>105</v>
      </c>
      <c r="D4369" s="1" t="n">
        <v>29</v>
      </c>
      <c r="E4369" s="1" t="s">
        <v>117</v>
      </c>
      <c r="F4369" s="1" t="n">
        <v>77</v>
      </c>
      <c r="G4369" s="1" t="n">
        <v>10</v>
      </c>
      <c r="H4369" s="1" t="n">
        <v>739</v>
      </c>
      <c r="I4369" s="1" t="n">
        <v>208</v>
      </c>
      <c r="J4369" s="1" t="n">
        <v>319</v>
      </c>
      <c r="K4369" s="1" t="n">
        <v>0.652</v>
      </c>
      <c r="L4369" s="1" t="n">
        <v>0</v>
      </c>
      <c r="M4369" s="1" t="n">
        <v>4</v>
      </c>
      <c r="N4369" s="1" t="n">
        <v>0</v>
      </c>
      <c r="O4369" s="1" t="n">
        <v>56</v>
      </c>
      <c r="P4369" s="1" t="n">
        <v>111</v>
      </c>
      <c r="Q4369" s="1" t="n">
        <v>0.505</v>
      </c>
      <c r="R4369" s="1" t="n">
        <v>100</v>
      </c>
      <c r="S4369" s="1" t="n">
        <v>144</v>
      </c>
      <c r="T4369" s="1" t="n">
        <v>244</v>
      </c>
      <c r="U4369" s="1" t="n">
        <v>17</v>
      </c>
      <c r="V4369" s="1" t="n">
        <v>19</v>
      </c>
      <c r="W4369" s="1" t="n">
        <v>67</v>
      </c>
      <c r="X4369" s="1" t="n">
        <v>40</v>
      </c>
      <c r="Y4369" s="1" t="n">
        <v>109</v>
      </c>
      <c r="Z4369" s="1" t="n">
        <v>472</v>
      </c>
      <c r="AA4369" s="1" t="n">
        <v>25.2</v>
      </c>
      <c r="AB4369" s="1" t="n">
        <v>0.642</v>
      </c>
      <c r="AC4369" s="1" t="n">
        <v>3.5</v>
      </c>
      <c r="AD4369" s="1" t="n">
        <f aca="false">IF(F4369=0,0,Z4369/F4369)</f>
        <v>6.12987012987013</v>
      </c>
      <c r="AE4369" s="1" t="str">
        <f aca="false">IFERROR(LEFT(C4369,FIND("-",C4369)-1),C4369)</f>
        <v>C</v>
      </c>
      <c r="AF4369" s="1" t="str">
        <f aca="false">B4369&amp;"|"&amp;A4369</f>
        <v>JaVale McGee|2017</v>
      </c>
      <c r="AG4369" s="1" t="n">
        <f aca="false">SUMPRODUCT(($A$2:$A$4670=A4369)*($Z$2:$Z$4670&gt;Z4369))+1</f>
        <v>223</v>
      </c>
    </row>
    <row r="4370" customFormat="false" ht="15" hidden="false" customHeight="false" outlineLevel="0" collapsed="false">
      <c r="A4370" s="1" t="n">
        <v>2017</v>
      </c>
      <c r="B4370" s="1" t="s">
        <v>1079</v>
      </c>
      <c r="C4370" s="1" t="s">
        <v>92</v>
      </c>
      <c r="D4370" s="1" t="n">
        <v>21</v>
      </c>
      <c r="E4370" s="1" t="s">
        <v>152</v>
      </c>
      <c r="F4370" s="1" t="n">
        <v>51</v>
      </c>
      <c r="G4370" s="1" t="n">
        <v>50</v>
      </c>
      <c r="H4370" s="1" t="n">
        <v>1728</v>
      </c>
      <c r="I4370" s="1" t="n">
        <v>399</v>
      </c>
      <c r="J4370" s="1" t="n">
        <v>814</v>
      </c>
      <c r="K4370" s="1" t="n">
        <v>0.49</v>
      </c>
      <c r="L4370" s="1" t="n">
        <v>65</v>
      </c>
      <c r="M4370" s="1" t="n">
        <v>178</v>
      </c>
      <c r="N4370" s="1" t="n">
        <v>0.365</v>
      </c>
      <c r="O4370" s="1" t="n">
        <v>162</v>
      </c>
      <c r="P4370" s="1" t="n">
        <v>218</v>
      </c>
      <c r="Q4370" s="1" t="n">
        <v>0.743</v>
      </c>
      <c r="R4370" s="1" t="n">
        <v>79</v>
      </c>
      <c r="S4370" s="1" t="n">
        <v>235</v>
      </c>
      <c r="T4370" s="1" t="n">
        <v>314</v>
      </c>
      <c r="U4370" s="1" t="n">
        <v>142</v>
      </c>
      <c r="V4370" s="1" t="n">
        <v>51</v>
      </c>
      <c r="W4370" s="1" t="n">
        <v>22</v>
      </c>
      <c r="X4370" s="1" t="n">
        <v>92</v>
      </c>
      <c r="Y4370" s="1" t="n">
        <v>111</v>
      </c>
      <c r="Z4370" s="1" t="n">
        <v>1025</v>
      </c>
      <c r="AA4370" s="1" t="n">
        <v>19.1</v>
      </c>
      <c r="AB4370" s="1" t="n">
        <v>0.563</v>
      </c>
      <c r="AC4370" s="1" t="n">
        <v>4.1</v>
      </c>
      <c r="AD4370" s="1" t="n">
        <f aca="false">IF(F4370=0,0,Z4370/F4370)</f>
        <v>20.0980392156863</v>
      </c>
      <c r="AE4370" s="1" t="str">
        <f aca="false">IFERROR(LEFT(C4370,FIND("-",C4370)-1),C4370)</f>
        <v>PF</v>
      </c>
      <c r="AF4370" s="1" t="str">
        <f aca="false">B4370&amp;"|"&amp;A4370</f>
        <v>Jabari Parker|2017</v>
      </c>
      <c r="AG4370" s="1" t="n">
        <f aca="false">SUMPRODUCT(($A$2:$A$4670=A4370)*($Z$2:$Z$4670&gt;Z4370))+1</f>
        <v>73</v>
      </c>
    </row>
    <row r="4371" customFormat="false" ht="15" hidden="false" customHeight="false" outlineLevel="0" collapsed="false">
      <c r="A4371" s="1" t="n">
        <v>2017</v>
      </c>
      <c r="B4371" s="1" t="s">
        <v>917</v>
      </c>
      <c r="C4371" s="1" t="s">
        <v>123</v>
      </c>
      <c r="D4371" s="1" t="n">
        <v>26</v>
      </c>
      <c r="E4371" s="1" t="s">
        <v>199</v>
      </c>
      <c r="F4371" s="1" t="n">
        <v>72</v>
      </c>
      <c r="G4371" s="1" t="n">
        <v>72</v>
      </c>
      <c r="H4371" s="1" t="n">
        <v>2335</v>
      </c>
      <c r="I4371" s="1" t="n">
        <v>333</v>
      </c>
      <c r="J4371" s="1" t="n">
        <v>720</v>
      </c>
      <c r="K4371" s="1" t="n">
        <v>0.463</v>
      </c>
      <c r="L4371" s="1" t="n">
        <v>157</v>
      </c>
      <c r="M4371" s="1" t="n">
        <v>394</v>
      </c>
      <c r="N4371" s="1" t="n">
        <v>0.398</v>
      </c>
      <c r="O4371" s="1" t="n">
        <v>176</v>
      </c>
      <c r="P4371" s="1" t="n">
        <v>217</v>
      </c>
      <c r="Q4371" s="1" t="n">
        <v>0.811</v>
      </c>
      <c r="R4371" s="1" t="n">
        <v>48</v>
      </c>
      <c r="S4371" s="1" t="n">
        <v>367</v>
      </c>
      <c r="T4371" s="1" t="n">
        <v>415</v>
      </c>
      <c r="U4371" s="1" t="n">
        <v>155</v>
      </c>
      <c r="V4371" s="1" t="n">
        <v>72</v>
      </c>
      <c r="W4371" s="1" t="n">
        <v>23</v>
      </c>
      <c r="X4371" s="1" t="n">
        <v>79</v>
      </c>
      <c r="Y4371" s="1" t="n">
        <v>161</v>
      </c>
      <c r="Z4371" s="1" t="n">
        <v>999</v>
      </c>
      <c r="AA4371" s="1" t="n">
        <v>14.9</v>
      </c>
      <c r="AB4371" s="1" t="n">
        <v>0.613</v>
      </c>
      <c r="AC4371" s="1" t="n">
        <v>6.7</v>
      </c>
      <c r="AD4371" s="1" t="n">
        <f aca="false">IF(F4371=0,0,Z4371/F4371)</f>
        <v>13.875</v>
      </c>
      <c r="AE4371" s="1" t="str">
        <f aca="false">IFERROR(LEFT(C4371,FIND("-",C4371)-1),C4371)</f>
        <v>SF</v>
      </c>
      <c r="AF4371" s="1" t="str">
        <f aca="false">B4371&amp;"|"&amp;A4371</f>
        <v>Jae Crowder|2017</v>
      </c>
      <c r="AG4371" s="1" t="n">
        <f aca="false">SUMPRODUCT(($A$2:$A$4670=A4371)*($Z$2:$Z$4670&gt;Z4371))+1</f>
        <v>78</v>
      </c>
    </row>
    <row r="4372" customFormat="false" ht="15" hidden="false" customHeight="false" outlineLevel="0" collapsed="false">
      <c r="A4372" s="1" t="n">
        <v>2017</v>
      </c>
      <c r="B4372" s="1" t="s">
        <v>1154</v>
      </c>
      <c r="C4372" s="1" t="s">
        <v>105</v>
      </c>
      <c r="D4372" s="1" t="n">
        <v>21</v>
      </c>
      <c r="E4372" s="1" t="s">
        <v>142</v>
      </c>
      <c r="F4372" s="1" t="n">
        <v>50</v>
      </c>
      <c r="G4372" s="1" t="n">
        <v>33</v>
      </c>
      <c r="H4372" s="1" t="n">
        <v>1134</v>
      </c>
      <c r="I4372" s="1" t="n">
        <v>242</v>
      </c>
      <c r="J4372" s="1" t="n">
        <v>471</v>
      </c>
      <c r="K4372" s="1" t="n">
        <v>0.514</v>
      </c>
      <c r="L4372" s="1" t="n">
        <v>0</v>
      </c>
      <c r="M4372" s="1" t="n">
        <v>0</v>
      </c>
      <c r="O4372" s="1" t="n">
        <v>106</v>
      </c>
      <c r="P4372" s="1" t="n">
        <v>158</v>
      </c>
      <c r="Q4372" s="1" t="n">
        <v>0.671</v>
      </c>
      <c r="R4372" s="1" t="n">
        <v>81</v>
      </c>
      <c r="S4372" s="1" t="n">
        <v>159</v>
      </c>
      <c r="T4372" s="1" t="n">
        <v>240</v>
      </c>
      <c r="U4372" s="1" t="n">
        <v>58</v>
      </c>
      <c r="V4372" s="1" t="n">
        <v>20</v>
      </c>
      <c r="W4372" s="1" t="n">
        <v>49</v>
      </c>
      <c r="X4372" s="1" t="n">
        <v>91</v>
      </c>
      <c r="Y4372" s="1" t="n">
        <v>122</v>
      </c>
      <c r="Z4372" s="1" t="n">
        <v>590</v>
      </c>
      <c r="AA4372" s="1" t="n">
        <v>14.8</v>
      </c>
      <c r="AB4372" s="1" t="n">
        <v>0.546</v>
      </c>
      <c r="AC4372" s="1" t="n">
        <v>1.2</v>
      </c>
      <c r="AD4372" s="1" t="n">
        <f aca="false">IF(F4372=0,0,Z4372/F4372)</f>
        <v>11.8</v>
      </c>
      <c r="AE4372" s="1" t="str">
        <f aca="false">IFERROR(LEFT(C4372,FIND("-",C4372)-1),C4372)</f>
        <v>C</v>
      </c>
      <c r="AF4372" s="1" t="str">
        <f aca="false">B4372&amp;"|"&amp;A4372</f>
        <v>Jahlil Okafor|2017</v>
      </c>
      <c r="AG4372" s="1" t="n">
        <f aca="false">SUMPRODUCT(($A$2:$A$4670=A4372)*($Z$2:$Z$4670&gt;Z4372))+1</f>
        <v>173</v>
      </c>
    </row>
    <row r="4373" customFormat="false" ht="15" hidden="false" customHeight="false" outlineLevel="0" collapsed="false">
      <c r="A4373" s="1" t="n">
        <v>2017</v>
      </c>
      <c r="B4373" s="1" t="s">
        <v>1240</v>
      </c>
      <c r="C4373" s="1" t="s">
        <v>123</v>
      </c>
      <c r="D4373" s="1" t="n">
        <v>22</v>
      </c>
      <c r="E4373" s="1" t="s">
        <v>191</v>
      </c>
      <c r="F4373" s="1" t="n">
        <v>35</v>
      </c>
      <c r="G4373" s="1" t="n">
        <v>1</v>
      </c>
      <c r="H4373" s="1" t="n">
        <v>249</v>
      </c>
      <c r="I4373" s="1" t="n">
        <v>26</v>
      </c>
      <c r="J4373" s="1" t="n">
        <v>89</v>
      </c>
      <c r="K4373" s="1" t="n">
        <v>0.292</v>
      </c>
      <c r="L4373" s="1" t="n">
        <v>13</v>
      </c>
      <c r="M4373" s="1" t="n">
        <v>51</v>
      </c>
      <c r="N4373" s="1" t="n">
        <v>0.255</v>
      </c>
      <c r="O4373" s="1" t="n">
        <v>13</v>
      </c>
      <c r="P4373" s="1" t="n">
        <v>17</v>
      </c>
      <c r="Q4373" s="1" t="n">
        <v>0.765</v>
      </c>
      <c r="R4373" s="1" t="n">
        <v>6</v>
      </c>
      <c r="S4373" s="1" t="n">
        <v>18</v>
      </c>
      <c r="T4373" s="1" t="n">
        <v>24</v>
      </c>
      <c r="U4373" s="1" t="n">
        <v>11</v>
      </c>
      <c r="V4373" s="1" t="n">
        <v>9</v>
      </c>
      <c r="W4373" s="1" t="n">
        <v>3</v>
      </c>
      <c r="X4373" s="1" t="n">
        <v>11</v>
      </c>
      <c r="Y4373" s="1" t="n">
        <v>22</v>
      </c>
      <c r="Z4373" s="1" t="n">
        <v>78</v>
      </c>
      <c r="AA4373" s="1" t="n">
        <v>4.9</v>
      </c>
      <c r="AB4373" s="1" t="n">
        <v>0.404</v>
      </c>
      <c r="AC4373" s="1" t="n">
        <v>-0.3</v>
      </c>
      <c r="AD4373" s="1" t="n">
        <f aca="false">IF(F4373=0,0,Z4373/F4373)</f>
        <v>2.22857142857143</v>
      </c>
      <c r="AE4373" s="1" t="str">
        <f aca="false">IFERROR(LEFT(C4373,FIND("-",C4373)-1),C4373)</f>
        <v>SF</v>
      </c>
      <c r="AF4373" s="1" t="str">
        <f aca="false">B4373&amp;"|"&amp;A4373</f>
        <v>Jake Layman|2017</v>
      </c>
      <c r="AG4373" s="1" t="n">
        <f aca="false">SUMPRODUCT(($A$2:$A$4670=A4373)*($Z$2:$Z$4670&gt;Z4373))+1</f>
        <v>405</v>
      </c>
    </row>
    <row r="4374" customFormat="false" ht="15" hidden="false" customHeight="false" outlineLevel="0" collapsed="false">
      <c r="A4374" s="1" t="n">
        <v>2017</v>
      </c>
      <c r="B4374" s="1" t="s">
        <v>1241</v>
      </c>
      <c r="C4374" s="1" t="s">
        <v>105</v>
      </c>
      <c r="D4374" s="1" t="n">
        <v>21</v>
      </c>
      <c r="E4374" s="1" t="s">
        <v>147</v>
      </c>
      <c r="F4374" s="1" t="n">
        <v>54</v>
      </c>
      <c r="G4374" s="1" t="n">
        <v>4</v>
      </c>
      <c r="H4374" s="1" t="n">
        <v>626</v>
      </c>
      <c r="I4374" s="1" t="n">
        <v>67</v>
      </c>
      <c r="J4374" s="1" t="n">
        <v>115</v>
      </c>
      <c r="K4374" s="1" t="n">
        <v>0.583</v>
      </c>
      <c r="L4374" s="1" t="n">
        <v>0</v>
      </c>
      <c r="M4374" s="1" t="n">
        <v>0</v>
      </c>
      <c r="O4374" s="1" t="n">
        <v>31</v>
      </c>
      <c r="P4374" s="1" t="n">
        <v>57</v>
      </c>
      <c r="Q4374" s="1" t="n">
        <v>0.544</v>
      </c>
      <c r="R4374" s="1" t="n">
        <v>78</v>
      </c>
      <c r="S4374" s="1" t="n">
        <v>87</v>
      </c>
      <c r="T4374" s="1" t="n">
        <v>165</v>
      </c>
      <c r="U4374" s="1" t="n">
        <v>12</v>
      </c>
      <c r="V4374" s="1" t="n">
        <v>17</v>
      </c>
      <c r="W4374" s="1" t="n">
        <v>20</v>
      </c>
      <c r="X4374" s="1" t="n">
        <v>29</v>
      </c>
      <c r="Y4374" s="1" t="n">
        <v>113</v>
      </c>
      <c r="Z4374" s="1" t="n">
        <v>165</v>
      </c>
      <c r="AA4374" s="1" t="n">
        <v>12.2</v>
      </c>
      <c r="AB4374" s="1" t="n">
        <v>0.589</v>
      </c>
      <c r="AC4374" s="1" t="n">
        <v>1.6</v>
      </c>
      <c r="AD4374" s="1" t="n">
        <f aca="false">IF(F4374=0,0,Z4374/F4374)</f>
        <v>3.05555555555556</v>
      </c>
      <c r="AE4374" s="1" t="str">
        <f aca="false">IFERROR(LEFT(C4374,FIND("-",C4374)-1),C4374)</f>
        <v>C</v>
      </c>
      <c r="AF4374" s="1" t="str">
        <f aca="false">B4374&amp;"|"&amp;A4374</f>
        <v>Jakob Poeltl|2017</v>
      </c>
      <c r="AG4374" s="1" t="n">
        <f aca="false">SUMPRODUCT(($A$2:$A$4670=A4374)*($Z$2:$Z$4670&gt;Z4374))+1</f>
        <v>352</v>
      </c>
    </row>
    <row r="4375" customFormat="false" ht="15" hidden="false" customHeight="false" outlineLevel="0" collapsed="false">
      <c r="A4375" s="1" t="n">
        <v>2017</v>
      </c>
      <c r="B4375" s="1" t="s">
        <v>321</v>
      </c>
      <c r="C4375" s="1" t="s">
        <v>128</v>
      </c>
      <c r="D4375" s="1" t="n">
        <v>36</v>
      </c>
      <c r="E4375" s="1" t="s">
        <v>108</v>
      </c>
      <c r="F4375" s="1" t="n">
        <v>82</v>
      </c>
      <c r="G4375" s="1" t="n">
        <v>1</v>
      </c>
      <c r="H4375" s="1" t="n">
        <v>2157</v>
      </c>
      <c r="I4375" s="1" t="n">
        <v>359</v>
      </c>
      <c r="J4375" s="1" t="n">
        <v>869</v>
      </c>
      <c r="K4375" s="1" t="n">
        <v>0.413</v>
      </c>
      <c r="L4375" s="1" t="n">
        <v>116</v>
      </c>
      <c r="M4375" s="1" t="n">
        <v>322</v>
      </c>
      <c r="N4375" s="1" t="n">
        <v>0.36</v>
      </c>
      <c r="O4375" s="1" t="n">
        <v>174</v>
      </c>
      <c r="P4375" s="1" t="n">
        <v>203</v>
      </c>
      <c r="Q4375" s="1" t="n">
        <v>0.857</v>
      </c>
      <c r="R4375" s="1" t="n">
        <v>17</v>
      </c>
      <c r="S4375" s="1" t="n">
        <v>112</v>
      </c>
      <c r="T4375" s="1" t="n">
        <v>129</v>
      </c>
      <c r="U4375" s="1" t="n">
        <v>213</v>
      </c>
      <c r="V4375" s="1" t="n">
        <v>59</v>
      </c>
      <c r="W4375" s="1" t="n">
        <v>14</v>
      </c>
      <c r="X4375" s="1" t="n">
        <v>134</v>
      </c>
      <c r="Y4375" s="1" t="n">
        <v>115</v>
      </c>
      <c r="Z4375" s="1" t="n">
        <v>1008</v>
      </c>
      <c r="AA4375" s="1" t="n">
        <v>12</v>
      </c>
      <c r="AB4375" s="1" t="n">
        <v>0.526</v>
      </c>
      <c r="AC4375" s="1" t="n">
        <v>1.9</v>
      </c>
      <c r="AD4375" s="1" t="n">
        <f aca="false">IF(F4375=0,0,Z4375/F4375)</f>
        <v>12.2926829268293</v>
      </c>
      <c r="AE4375" s="1" t="str">
        <f aca="false">IFERROR(LEFT(C4375,FIND("-",C4375)-1),C4375)</f>
        <v>SG</v>
      </c>
      <c r="AF4375" s="1" t="str">
        <f aca="false">B4375&amp;"|"&amp;A4375</f>
        <v>Jamal Crawford|2017</v>
      </c>
      <c r="AG4375" s="1" t="n">
        <f aca="false">SUMPRODUCT(($A$2:$A$4670=A4375)*($Z$2:$Z$4670&gt;Z4375))+1</f>
        <v>75</v>
      </c>
    </row>
    <row r="4376" customFormat="false" ht="15" hidden="false" customHeight="false" outlineLevel="0" collapsed="false">
      <c r="A4376" s="1" t="n">
        <v>2017</v>
      </c>
      <c r="B4376" s="1" t="s">
        <v>1242</v>
      </c>
      <c r="C4376" s="1" t="s">
        <v>128</v>
      </c>
      <c r="D4376" s="1" t="n">
        <v>19</v>
      </c>
      <c r="E4376" s="1" t="s">
        <v>129</v>
      </c>
      <c r="F4376" s="1" t="n">
        <v>82</v>
      </c>
      <c r="G4376" s="1" t="n">
        <v>10</v>
      </c>
      <c r="H4376" s="1" t="n">
        <v>1764</v>
      </c>
      <c r="I4376" s="1" t="n">
        <v>295</v>
      </c>
      <c r="J4376" s="1" t="n">
        <v>730</v>
      </c>
      <c r="K4376" s="1" t="n">
        <v>0.404</v>
      </c>
      <c r="L4376" s="1" t="n">
        <v>115</v>
      </c>
      <c r="M4376" s="1" t="n">
        <v>344</v>
      </c>
      <c r="N4376" s="1" t="n">
        <v>0.334</v>
      </c>
      <c r="O4376" s="1" t="n">
        <v>106</v>
      </c>
      <c r="P4376" s="1" t="n">
        <v>120</v>
      </c>
      <c r="Q4376" s="1" t="n">
        <v>0.883</v>
      </c>
      <c r="R4376" s="1" t="n">
        <v>41</v>
      </c>
      <c r="S4376" s="1" t="n">
        <v>173</v>
      </c>
      <c r="T4376" s="1" t="n">
        <v>214</v>
      </c>
      <c r="U4376" s="1" t="n">
        <v>170</v>
      </c>
      <c r="V4376" s="1" t="n">
        <v>52</v>
      </c>
      <c r="W4376" s="1" t="n">
        <v>24</v>
      </c>
      <c r="X4376" s="1" t="n">
        <v>113</v>
      </c>
      <c r="Y4376" s="1" t="n">
        <v>124</v>
      </c>
      <c r="Z4376" s="1" t="n">
        <v>811</v>
      </c>
      <c r="AA4376" s="1" t="n">
        <v>11.9</v>
      </c>
      <c r="AB4376" s="1" t="n">
        <v>0.518</v>
      </c>
      <c r="AC4376" s="1" t="n">
        <v>1.4</v>
      </c>
      <c r="AD4376" s="1" t="n">
        <f aca="false">IF(F4376=0,0,Z4376/F4376)</f>
        <v>9.89024390243903</v>
      </c>
      <c r="AE4376" s="1" t="str">
        <f aca="false">IFERROR(LEFT(C4376,FIND("-",C4376)-1),C4376)</f>
        <v>SG</v>
      </c>
      <c r="AF4376" s="1" t="str">
        <f aca="false">B4376&amp;"|"&amp;A4376</f>
        <v>Jamal Murray|2017</v>
      </c>
      <c r="AG4376" s="1" t="n">
        <f aca="false">SUMPRODUCT(($A$2:$A$4670=A4376)*($Z$2:$Z$4670&gt;Z4376))+1</f>
        <v>116</v>
      </c>
    </row>
    <row r="4377" customFormat="false" ht="15" hidden="false" customHeight="false" outlineLevel="0" collapsed="false">
      <c r="A4377" s="1" t="n">
        <v>2017</v>
      </c>
      <c r="B4377" s="1" t="s">
        <v>323</v>
      </c>
      <c r="C4377" s="1" t="s">
        <v>102</v>
      </c>
      <c r="D4377" s="1" t="n">
        <v>34</v>
      </c>
      <c r="E4377" s="1" t="s">
        <v>129</v>
      </c>
      <c r="F4377" s="1" t="n">
        <v>75</v>
      </c>
      <c r="G4377" s="1" t="n">
        <v>39</v>
      </c>
      <c r="H4377" s="1" t="n">
        <v>2045</v>
      </c>
      <c r="I4377" s="1" t="n">
        <v>268</v>
      </c>
      <c r="J4377" s="1" t="n">
        <v>604</v>
      </c>
      <c r="K4377" s="1" t="n">
        <v>0.444</v>
      </c>
      <c r="L4377" s="1" t="n">
        <v>106</v>
      </c>
      <c r="M4377" s="1" t="n">
        <v>273</v>
      </c>
      <c r="N4377" s="1" t="n">
        <v>0.388</v>
      </c>
      <c r="O4377" s="1" t="n">
        <v>45</v>
      </c>
      <c r="P4377" s="1" t="n">
        <v>63</v>
      </c>
      <c r="Q4377" s="1" t="n">
        <v>0.714</v>
      </c>
      <c r="R4377" s="1" t="n">
        <v>28</v>
      </c>
      <c r="S4377" s="1" t="n">
        <v>164</v>
      </c>
      <c r="T4377" s="1" t="n">
        <v>192</v>
      </c>
      <c r="U4377" s="1" t="n">
        <v>385</v>
      </c>
      <c r="V4377" s="1" t="n">
        <v>53</v>
      </c>
      <c r="W4377" s="1" t="n">
        <v>8</v>
      </c>
      <c r="X4377" s="1" t="n">
        <v>129</v>
      </c>
      <c r="Y4377" s="1" t="n">
        <v>197</v>
      </c>
      <c r="Z4377" s="1" t="n">
        <v>687</v>
      </c>
      <c r="AA4377" s="1" t="n">
        <v>11.4</v>
      </c>
      <c r="AB4377" s="1" t="n">
        <v>0.544</v>
      </c>
      <c r="AC4377" s="1" t="n">
        <v>2.8</v>
      </c>
      <c r="AD4377" s="1" t="n">
        <f aca="false">IF(F4377=0,0,Z4377/F4377)</f>
        <v>9.16</v>
      </c>
      <c r="AE4377" s="1" t="str">
        <f aca="false">IFERROR(LEFT(C4377,FIND("-",C4377)-1),C4377)</f>
        <v>PG</v>
      </c>
      <c r="AF4377" s="1" t="str">
        <f aca="false">B4377&amp;"|"&amp;A4377</f>
        <v>Jameer Nelson|2017</v>
      </c>
      <c r="AG4377" s="1" t="n">
        <f aca="false">SUMPRODUCT(($A$2:$A$4670=A4377)*($Z$2:$Z$4670&gt;Z4377))+1</f>
        <v>144</v>
      </c>
    </row>
    <row r="4378" customFormat="false" ht="15" hidden="false" customHeight="false" outlineLevel="0" collapsed="false">
      <c r="A4378" s="1" t="n">
        <v>2017</v>
      </c>
      <c r="B4378" s="1" t="s">
        <v>1081</v>
      </c>
      <c r="C4378" s="1" t="s">
        <v>123</v>
      </c>
      <c r="D4378" s="1" t="n">
        <v>26</v>
      </c>
      <c r="E4378" s="1" t="s">
        <v>140</v>
      </c>
      <c r="F4378" s="1" t="n">
        <v>64</v>
      </c>
      <c r="G4378" s="1" t="n">
        <v>28</v>
      </c>
      <c r="H4378" s="1" t="n">
        <v>1501</v>
      </c>
      <c r="I4378" s="1" t="n">
        <v>146</v>
      </c>
      <c r="J4378" s="1" t="n">
        <v>321</v>
      </c>
      <c r="K4378" s="1" t="n">
        <v>0.455</v>
      </c>
      <c r="L4378" s="1" t="n">
        <v>51</v>
      </c>
      <c r="M4378" s="1" t="n">
        <v>137</v>
      </c>
      <c r="N4378" s="1" t="n">
        <v>0.372</v>
      </c>
      <c r="O4378" s="1" t="n">
        <v>86</v>
      </c>
      <c r="P4378" s="1" t="n">
        <v>110</v>
      </c>
      <c r="Q4378" s="1" t="n">
        <v>0.782</v>
      </c>
      <c r="R4378" s="1" t="n">
        <v>69</v>
      </c>
      <c r="S4378" s="1" t="n">
        <v>190</v>
      </c>
      <c r="T4378" s="1" t="n">
        <v>259</v>
      </c>
      <c r="U4378" s="1" t="n">
        <v>64</v>
      </c>
      <c r="V4378" s="1" t="n">
        <v>46</v>
      </c>
      <c r="W4378" s="1" t="n">
        <v>19</v>
      </c>
      <c r="X4378" s="1" t="n">
        <v>59</v>
      </c>
      <c r="Y4378" s="1" t="n">
        <v>165</v>
      </c>
      <c r="Z4378" s="1" t="n">
        <v>429</v>
      </c>
      <c r="AA4378" s="1" t="n">
        <v>10.6</v>
      </c>
      <c r="AB4378" s="1" t="n">
        <v>0.581</v>
      </c>
      <c r="AC4378" s="1" t="n">
        <v>3.2</v>
      </c>
      <c r="AD4378" s="1" t="n">
        <f aca="false">IF(F4378=0,0,Z4378/F4378)</f>
        <v>6.703125</v>
      </c>
      <c r="AE4378" s="1" t="str">
        <f aca="false">IFERROR(LEFT(C4378,FIND("-",C4378)-1),C4378)</f>
        <v>SF</v>
      </c>
      <c r="AF4378" s="1" t="str">
        <f aca="false">B4378&amp;"|"&amp;A4378</f>
        <v>James Ennis|2017</v>
      </c>
      <c r="AG4378" s="1" t="n">
        <f aca="false">SUMPRODUCT(($A$2:$A$4670=A4378)*($Z$2:$Z$4670&gt;Z4378))+1</f>
        <v>247</v>
      </c>
    </row>
    <row r="4379" customFormat="false" ht="15" hidden="false" customHeight="false" outlineLevel="0" collapsed="false">
      <c r="A4379" s="1" t="n">
        <v>2017</v>
      </c>
      <c r="B4379" s="1" t="s">
        <v>700</v>
      </c>
      <c r="C4379" s="1" t="s">
        <v>102</v>
      </c>
      <c r="D4379" s="1" t="n">
        <v>27</v>
      </c>
      <c r="E4379" s="1" t="s">
        <v>103</v>
      </c>
      <c r="F4379" s="1" t="n">
        <v>81</v>
      </c>
      <c r="G4379" s="1" t="n">
        <v>81</v>
      </c>
      <c r="H4379" s="1" t="n">
        <v>2947</v>
      </c>
      <c r="I4379" s="1" t="n">
        <v>674</v>
      </c>
      <c r="J4379" s="1" t="n">
        <v>1533</v>
      </c>
      <c r="K4379" s="1" t="n">
        <v>0.44</v>
      </c>
      <c r="L4379" s="1" t="n">
        <v>262</v>
      </c>
      <c r="M4379" s="1" t="n">
        <v>756</v>
      </c>
      <c r="N4379" s="1" t="n">
        <v>0.347</v>
      </c>
      <c r="O4379" s="1" t="n">
        <v>746</v>
      </c>
      <c r="P4379" s="1" t="n">
        <v>881</v>
      </c>
      <c r="Q4379" s="1" t="n">
        <v>0.847</v>
      </c>
      <c r="R4379" s="1" t="n">
        <v>95</v>
      </c>
      <c r="S4379" s="1" t="n">
        <v>564</v>
      </c>
      <c r="T4379" s="1" t="n">
        <v>659</v>
      </c>
      <c r="U4379" s="1" t="n">
        <v>906</v>
      </c>
      <c r="V4379" s="1" t="n">
        <v>120</v>
      </c>
      <c r="W4379" s="1" t="n">
        <v>37</v>
      </c>
      <c r="X4379" s="1" t="n">
        <v>464</v>
      </c>
      <c r="Y4379" s="1" t="n">
        <v>215</v>
      </c>
      <c r="Z4379" s="1" t="n">
        <v>2356</v>
      </c>
      <c r="AA4379" s="1" t="n">
        <v>27.3</v>
      </c>
      <c r="AB4379" s="1" t="n">
        <v>0.613</v>
      </c>
      <c r="AC4379" s="1" t="n">
        <v>15</v>
      </c>
      <c r="AD4379" s="1" t="n">
        <f aca="false">IF(F4379=0,0,Z4379/F4379)</f>
        <v>29.0864197530864</v>
      </c>
      <c r="AE4379" s="1" t="str">
        <f aca="false">IFERROR(LEFT(C4379,FIND("-",C4379)-1),C4379)</f>
        <v>PG</v>
      </c>
      <c r="AF4379" s="1" t="str">
        <f aca="false">B4379&amp;"|"&amp;A4379</f>
        <v>James Harden|2017</v>
      </c>
      <c r="AG4379" s="1" t="n">
        <f aca="false">SUMPRODUCT(($A$2:$A$4670=A4379)*($Z$2:$Z$4670&gt;Z4379))+1</f>
        <v>2</v>
      </c>
    </row>
    <row r="4380" customFormat="false" ht="15" hidden="false" customHeight="false" outlineLevel="0" collapsed="false">
      <c r="A4380" s="1" t="n">
        <v>2017</v>
      </c>
      <c r="B4380" s="1" t="s">
        <v>701</v>
      </c>
      <c r="C4380" s="1" t="s">
        <v>92</v>
      </c>
      <c r="D4380" s="1" t="n">
        <v>29</v>
      </c>
      <c r="E4380" s="1" t="s">
        <v>126</v>
      </c>
      <c r="F4380" s="1" t="n">
        <v>76</v>
      </c>
      <c r="G4380" s="1" t="n">
        <v>5</v>
      </c>
      <c r="H4380" s="1" t="n">
        <v>2085</v>
      </c>
      <c r="I4380" s="1" t="n">
        <v>368</v>
      </c>
      <c r="J4380" s="1" t="n">
        <v>769</v>
      </c>
      <c r="K4380" s="1" t="n">
        <v>0.479</v>
      </c>
      <c r="L4380" s="1" t="n">
        <v>87</v>
      </c>
      <c r="M4380" s="1" t="n">
        <v>256</v>
      </c>
      <c r="N4380" s="1" t="n">
        <v>0.34</v>
      </c>
      <c r="O4380" s="1" t="n">
        <v>152</v>
      </c>
      <c r="P4380" s="1" t="n">
        <v>215</v>
      </c>
      <c r="Q4380" s="1" t="n">
        <v>0.707</v>
      </c>
      <c r="R4380" s="1" t="n">
        <v>66</v>
      </c>
      <c r="S4380" s="1" t="n">
        <v>309</v>
      </c>
      <c r="T4380" s="1" t="n">
        <v>375</v>
      </c>
      <c r="U4380" s="1" t="n">
        <v>276</v>
      </c>
      <c r="V4380" s="1" t="n">
        <v>76</v>
      </c>
      <c r="W4380" s="1" t="n">
        <v>86</v>
      </c>
      <c r="X4380" s="1" t="n">
        <v>171</v>
      </c>
      <c r="Y4380" s="1" t="n">
        <v>197</v>
      </c>
      <c r="Z4380" s="1" t="n">
        <v>975</v>
      </c>
      <c r="AA4380" s="1" t="n">
        <v>17</v>
      </c>
      <c r="AB4380" s="1" t="n">
        <v>0.564</v>
      </c>
      <c r="AC4380" s="1" t="n">
        <v>5.1</v>
      </c>
      <c r="AD4380" s="1" t="n">
        <f aca="false">IF(F4380=0,0,Z4380/F4380)</f>
        <v>12.8289473684211</v>
      </c>
      <c r="AE4380" s="1" t="str">
        <f aca="false">IFERROR(LEFT(C4380,FIND("-",C4380)-1),C4380)</f>
        <v>PF</v>
      </c>
      <c r="AF4380" s="1" t="str">
        <f aca="false">B4380&amp;"|"&amp;A4380</f>
        <v>James Johnson|2017</v>
      </c>
      <c r="AG4380" s="1" t="n">
        <f aca="false">SUMPRODUCT(($A$2:$A$4670=A4380)*($Z$2:$Z$4670&gt;Z4380))+1</f>
        <v>82</v>
      </c>
    </row>
    <row r="4381" customFormat="false" ht="15" hidden="false" customHeight="false" outlineLevel="0" collapsed="false">
      <c r="A4381" s="1" t="n">
        <v>2017</v>
      </c>
      <c r="B4381" s="1" t="s">
        <v>325</v>
      </c>
      <c r="C4381" s="1" t="s">
        <v>123</v>
      </c>
      <c r="D4381" s="1" t="n">
        <v>36</v>
      </c>
      <c r="E4381" s="1" t="s">
        <v>135</v>
      </c>
      <c r="F4381" s="1" t="n">
        <v>48</v>
      </c>
      <c r="G4381" s="1" t="n">
        <v>2</v>
      </c>
      <c r="H4381" s="1" t="n">
        <v>381</v>
      </c>
      <c r="I4381" s="1" t="n">
        <v>44</v>
      </c>
      <c r="J4381" s="1" t="n">
        <v>92</v>
      </c>
      <c r="K4381" s="1" t="n">
        <v>0.478</v>
      </c>
      <c r="L4381" s="1" t="n">
        <v>31</v>
      </c>
      <c r="M4381" s="1" t="n">
        <v>66</v>
      </c>
      <c r="N4381" s="1" t="n">
        <v>0.47</v>
      </c>
      <c r="O4381" s="1" t="n">
        <v>13</v>
      </c>
      <c r="P4381" s="1" t="n">
        <v>20</v>
      </c>
      <c r="Q4381" s="1" t="n">
        <v>0.65</v>
      </c>
      <c r="R4381" s="1" t="n">
        <v>3</v>
      </c>
      <c r="S4381" s="1" t="n">
        <v>35</v>
      </c>
      <c r="T4381" s="1" t="n">
        <v>38</v>
      </c>
      <c r="U4381" s="1" t="n">
        <v>14</v>
      </c>
      <c r="V4381" s="1" t="n">
        <v>7</v>
      </c>
      <c r="W4381" s="1" t="n">
        <v>10</v>
      </c>
      <c r="X4381" s="1" t="n">
        <v>10</v>
      </c>
      <c r="Y4381" s="1" t="n">
        <v>37</v>
      </c>
      <c r="Z4381" s="1" t="n">
        <v>132</v>
      </c>
      <c r="AA4381" s="1" t="n">
        <v>11.3</v>
      </c>
      <c r="AB4381" s="1" t="n">
        <v>0.655</v>
      </c>
      <c r="AC4381" s="1" t="n">
        <v>0.8</v>
      </c>
      <c r="AD4381" s="1" t="n">
        <f aca="false">IF(F4381=0,0,Z4381/F4381)</f>
        <v>2.75</v>
      </c>
      <c r="AE4381" s="1" t="str">
        <f aca="false">IFERROR(LEFT(C4381,FIND("-",C4381)-1),C4381)</f>
        <v>SF</v>
      </c>
      <c r="AF4381" s="1" t="str">
        <f aca="false">B4381&amp;"|"&amp;A4381</f>
        <v>James Jones|2017</v>
      </c>
      <c r="AG4381" s="1" t="n">
        <f aca="false">SUMPRODUCT(($A$2:$A$4670=A4381)*($Z$2:$Z$4670&gt;Z4381))+1</f>
        <v>371</v>
      </c>
    </row>
    <row r="4382" customFormat="false" ht="15" hidden="false" customHeight="false" outlineLevel="0" collapsed="false">
      <c r="A4382" s="1" t="n">
        <v>2017</v>
      </c>
      <c r="B4382" s="1" t="s">
        <v>1082</v>
      </c>
      <c r="C4382" s="1" t="s">
        <v>92</v>
      </c>
      <c r="D4382" s="1" t="n">
        <v>24</v>
      </c>
      <c r="E4382" s="1" t="s">
        <v>117</v>
      </c>
      <c r="F4382" s="1" t="n">
        <v>52</v>
      </c>
      <c r="G4382" s="1" t="n">
        <v>2</v>
      </c>
      <c r="H4382" s="1" t="n">
        <v>457</v>
      </c>
      <c r="I4382" s="1" t="n">
        <v>62</v>
      </c>
      <c r="J4382" s="1" t="n">
        <v>117</v>
      </c>
      <c r="K4382" s="1" t="n">
        <v>0.53</v>
      </c>
      <c r="L4382" s="1" t="n">
        <v>2</v>
      </c>
      <c r="M4382" s="1" t="n">
        <v>8</v>
      </c>
      <c r="N4382" s="1" t="n">
        <v>0.25</v>
      </c>
      <c r="O4382" s="1" t="n">
        <v>21</v>
      </c>
      <c r="P4382" s="1" t="n">
        <v>42</v>
      </c>
      <c r="Q4382" s="1" t="n">
        <v>0.5</v>
      </c>
      <c r="R4382" s="1" t="n">
        <v>34</v>
      </c>
      <c r="S4382" s="1" t="n">
        <v>56</v>
      </c>
      <c r="T4382" s="1" t="n">
        <v>90</v>
      </c>
      <c r="U4382" s="1" t="n">
        <v>17</v>
      </c>
      <c r="V4382" s="1" t="n">
        <v>18</v>
      </c>
      <c r="W4382" s="1" t="n">
        <v>29</v>
      </c>
      <c r="X4382" s="1" t="n">
        <v>19</v>
      </c>
      <c r="Y4382" s="1" t="n">
        <v>47</v>
      </c>
      <c r="Z4382" s="1" t="n">
        <v>147</v>
      </c>
      <c r="AA4382" s="1" t="n">
        <v>13</v>
      </c>
      <c r="AB4382" s="1" t="n">
        <v>0.543</v>
      </c>
      <c r="AC4382" s="1" t="n">
        <v>1.1</v>
      </c>
      <c r="AD4382" s="1" t="n">
        <f aca="false">IF(F4382=0,0,Z4382/F4382)</f>
        <v>2.82692307692308</v>
      </c>
      <c r="AE4382" s="1" t="str">
        <f aca="false">IFERROR(LEFT(C4382,FIND("-",C4382)-1),C4382)</f>
        <v>PF</v>
      </c>
      <c r="AF4382" s="1" t="str">
        <f aca="false">B4382&amp;"|"&amp;A4382</f>
        <v>James Michael|2017</v>
      </c>
      <c r="AG4382" s="1" t="n">
        <f aca="false">SUMPRODUCT(($A$2:$A$4670=A4382)*($Z$2:$Z$4670&gt;Z4382))+1</f>
        <v>362</v>
      </c>
    </row>
    <row r="4383" customFormat="false" ht="15" hidden="false" customHeight="false" outlineLevel="0" collapsed="false">
      <c r="A4383" s="1" t="n">
        <v>2017</v>
      </c>
      <c r="B4383" s="1" t="s">
        <v>1083</v>
      </c>
      <c r="C4383" s="1" t="s">
        <v>128</v>
      </c>
      <c r="D4383" s="1" t="n">
        <v>21</v>
      </c>
      <c r="E4383" s="1" t="s">
        <v>199</v>
      </c>
      <c r="F4383" s="1" t="n">
        <v>29</v>
      </c>
      <c r="G4383" s="1" t="n">
        <v>0</v>
      </c>
      <c r="H4383" s="1" t="n">
        <v>220</v>
      </c>
      <c r="I4383" s="1" t="n">
        <v>25</v>
      </c>
      <c r="J4383" s="1" t="n">
        <v>58</v>
      </c>
      <c r="K4383" s="1" t="n">
        <v>0.431</v>
      </c>
      <c r="L4383" s="1" t="n">
        <v>12</v>
      </c>
      <c r="M4383" s="1" t="n">
        <v>35</v>
      </c>
      <c r="N4383" s="1" t="n">
        <v>0.343</v>
      </c>
      <c r="O4383" s="1" t="n">
        <v>6</v>
      </c>
      <c r="P4383" s="1" t="n">
        <v>9</v>
      </c>
      <c r="Q4383" s="1" t="n">
        <v>0.667</v>
      </c>
      <c r="R4383" s="1" t="n">
        <v>6</v>
      </c>
      <c r="S4383" s="1" t="n">
        <v>20</v>
      </c>
      <c r="T4383" s="1" t="n">
        <v>26</v>
      </c>
      <c r="U4383" s="1" t="n">
        <v>4</v>
      </c>
      <c r="V4383" s="1" t="n">
        <v>10</v>
      </c>
      <c r="W4383" s="1" t="n">
        <v>2</v>
      </c>
      <c r="X4383" s="1" t="n">
        <v>4</v>
      </c>
      <c r="Y4383" s="1" t="n">
        <v>15</v>
      </c>
      <c r="Z4383" s="1" t="n">
        <v>68</v>
      </c>
      <c r="AA4383" s="1" t="n">
        <v>10</v>
      </c>
      <c r="AB4383" s="1" t="n">
        <v>0.549</v>
      </c>
      <c r="AC4383" s="1" t="n">
        <v>0.3</v>
      </c>
      <c r="AD4383" s="1" t="n">
        <f aca="false">IF(F4383=0,0,Z4383/F4383)</f>
        <v>2.3448275862069</v>
      </c>
      <c r="AE4383" s="1" t="str">
        <f aca="false">IFERROR(LEFT(C4383,FIND("-",C4383)-1),C4383)</f>
        <v>SG</v>
      </c>
      <c r="AF4383" s="1" t="str">
        <f aca="false">B4383&amp;"|"&amp;A4383</f>
        <v>James Young|2017</v>
      </c>
      <c r="AG4383" s="1" t="n">
        <f aca="false">SUMPRODUCT(($A$2:$A$4670=A4383)*($Z$2:$Z$4670&gt;Z4383))+1</f>
        <v>407</v>
      </c>
    </row>
    <row r="4384" customFormat="false" ht="15" hidden="false" customHeight="false" outlineLevel="0" collapsed="false">
      <c r="A4384" s="1" t="n">
        <v>2017</v>
      </c>
      <c r="B4384" s="1" t="s">
        <v>328</v>
      </c>
      <c r="C4384" s="1" t="s">
        <v>92</v>
      </c>
      <c r="D4384" s="1" t="n">
        <v>31</v>
      </c>
      <c r="E4384" s="1" t="s">
        <v>124</v>
      </c>
      <c r="F4384" s="1" t="n">
        <v>64</v>
      </c>
      <c r="G4384" s="1" t="n">
        <v>7</v>
      </c>
      <c r="H4384" s="1" t="n">
        <v>1362</v>
      </c>
      <c r="I4384" s="1" t="n">
        <v>157</v>
      </c>
      <c r="J4384" s="1" t="n">
        <v>346</v>
      </c>
      <c r="K4384" s="1" t="n">
        <v>0.454</v>
      </c>
      <c r="L4384" s="1" t="n">
        <v>77</v>
      </c>
      <c r="M4384" s="1" t="n">
        <v>203</v>
      </c>
      <c r="N4384" s="1" t="n">
        <v>0.379</v>
      </c>
      <c r="O4384" s="1" t="n">
        <v>43</v>
      </c>
      <c r="P4384" s="1" t="n">
        <v>65</v>
      </c>
      <c r="Q4384" s="1" t="n">
        <v>0.662</v>
      </c>
      <c r="R4384" s="1" t="n">
        <v>31</v>
      </c>
      <c r="S4384" s="1" t="n">
        <v>194</v>
      </c>
      <c r="T4384" s="1" t="n">
        <v>225</v>
      </c>
      <c r="U4384" s="1" t="n">
        <v>121</v>
      </c>
      <c r="V4384" s="1" t="n">
        <v>42</v>
      </c>
      <c r="W4384" s="1" t="n">
        <v>16</v>
      </c>
      <c r="X4384" s="1" t="n">
        <v>72</v>
      </c>
      <c r="Y4384" s="1" t="n">
        <v>154</v>
      </c>
      <c r="Z4384" s="1" t="n">
        <v>434</v>
      </c>
      <c r="AA4384" s="1" t="n">
        <v>10.6</v>
      </c>
      <c r="AB4384" s="1" t="n">
        <v>0.579</v>
      </c>
      <c r="AC4384" s="1" t="n">
        <v>1.8</v>
      </c>
      <c r="AD4384" s="1" t="n">
        <f aca="false">IF(F4384=0,0,Z4384/F4384)</f>
        <v>6.78125</v>
      </c>
      <c r="AE4384" s="1" t="str">
        <f aca="false">IFERROR(LEFT(C4384,FIND("-",C4384)-1),C4384)</f>
        <v>PF</v>
      </c>
      <c r="AF4384" s="1" t="str">
        <f aca="false">B4384&amp;"|"&amp;A4384</f>
        <v>Jared Dudley|2017</v>
      </c>
      <c r="AG4384" s="1" t="n">
        <f aca="false">SUMPRODUCT(($A$2:$A$4670=A4384)*($Z$2:$Z$4670&gt;Z4384))+1</f>
        <v>244</v>
      </c>
    </row>
    <row r="4385" customFormat="false" ht="15" hidden="false" customHeight="false" outlineLevel="0" collapsed="false">
      <c r="A4385" s="1" t="n">
        <v>2017</v>
      </c>
      <c r="B4385" s="1" t="s">
        <v>919</v>
      </c>
      <c r="C4385" s="1" t="s">
        <v>92</v>
      </c>
      <c r="D4385" s="1" t="n">
        <v>24</v>
      </c>
      <c r="E4385" s="1" t="s">
        <v>147</v>
      </c>
      <c r="F4385" s="1" t="n">
        <v>11</v>
      </c>
      <c r="G4385" s="1" t="n">
        <v>1</v>
      </c>
      <c r="H4385" s="1" t="n">
        <v>118</v>
      </c>
      <c r="I4385" s="1" t="n">
        <v>15</v>
      </c>
      <c r="J4385" s="1" t="n">
        <v>48</v>
      </c>
      <c r="K4385" s="1" t="n">
        <v>0.313</v>
      </c>
      <c r="L4385" s="1" t="n">
        <v>3</v>
      </c>
      <c r="M4385" s="1" t="n">
        <v>18</v>
      </c>
      <c r="N4385" s="1" t="n">
        <v>0.167</v>
      </c>
      <c r="O4385" s="1" t="n">
        <v>4</v>
      </c>
      <c r="P4385" s="1" t="n">
        <v>8</v>
      </c>
      <c r="Q4385" s="1" t="n">
        <v>0.5</v>
      </c>
      <c r="R4385" s="1" t="n">
        <v>10</v>
      </c>
      <c r="S4385" s="1" t="n">
        <v>17</v>
      </c>
      <c r="T4385" s="1" t="n">
        <v>27</v>
      </c>
      <c r="U4385" s="1" t="n">
        <v>3</v>
      </c>
      <c r="V4385" s="1" t="n">
        <v>4</v>
      </c>
      <c r="W4385" s="1" t="n">
        <v>1</v>
      </c>
      <c r="X4385" s="1" t="n">
        <v>4</v>
      </c>
      <c r="Y4385" s="1" t="n">
        <v>17</v>
      </c>
      <c r="Z4385" s="1" t="n">
        <v>37</v>
      </c>
      <c r="AA4385" s="1" t="n">
        <v>5.6</v>
      </c>
      <c r="AB4385" s="1" t="n">
        <v>0.359</v>
      </c>
      <c r="AC4385" s="1" t="n">
        <v>-0.1</v>
      </c>
      <c r="AD4385" s="1" t="n">
        <f aca="false">IF(F4385=0,0,Z4385/F4385)</f>
        <v>3.36363636363636</v>
      </c>
      <c r="AE4385" s="1" t="str">
        <f aca="false">IFERROR(LEFT(C4385,FIND("-",C4385)-1),C4385)</f>
        <v>PF</v>
      </c>
      <c r="AF4385" s="1" t="str">
        <f aca="false">B4385&amp;"|"&amp;A4385</f>
        <v>Jared Sullinger|2017</v>
      </c>
      <c r="AG4385" s="1" t="n">
        <f aca="false">SUMPRODUCT(($A$2:$A$4670=A4385)*($Z$2:$Z$4670&gt;Z4385))+1</f>
        <v>429</v>
      </c>
    </row>
    <row r="4386" customFormat="false" ht="15" hidden="false" customHeight="false" outlineLevel="0" collapsed="false">
      <c r="A4386" s="1" t="n">
        <v>2017</v>
      </c>
      <c r="B4386" s="1" t="s">
        <v>1155</v>
      </c>
      <c r="C4386" s="1" t="s">
        <v>123</v>
      </c>
      <c r="D4386" s="1" t="n">
        <v>25</v>
      </c>
      <c r="E4386" s="1" t="s">
        <v>124</v>
      </c>
      <c r="F4386" s="1" t="n">
        <v>5</v>
      </c>
      <c r="G4386" s="1" t="n">
        <v>0</v>
      </c>
      <c r="H4386" s="1" t="n">
        <v>62</v>
      </c>
      <c r="I4386" s="1" t="n">
        <v>6</v>
      </c>
      <c r="J4386" s="1" t="n">
        <v>19</v>
      </c>
      <c r="K4386" s="1" t="n">
        <v>0.316</v>
      </c>
      <c r="L4386" s="1" t="n">
        <v>4</v>
      </c>
      <c r="M4386" s="1" t="n">
        <v>16</v>
      </c>
      <c r="N4386" s="1" t="n">
        <v>0.25</v>
      </c>
      <c r="O4386" s="1" t="n">
        <v>8</v>
      </c>
      <c r="P4386" s="1" t="n">
        <v>9</v>
      </c>
      <c r="Q4386" s="1" t="n">
        <v>0.889</v>
      </c>
      <c r="R4386" s="1" t="n">
        <v>1</v>
      </c>
      <c r="S4386" s="1" t="n">
        <v>6</v>
      </c>
      <c r="T4386" s="1" t="n">
        <v>7</v>
      </c>
      <c r="U4386" s="1" t="n">
        <v>0</v>
      </c>
      <c r="V4386" s="1" t="n">
        <v>1</v>
      </c>
      <c r="W4386" s="1" t="n">
        <v>0</v>
      </c>
      <c r="X4386" s="1" t="n">
        <v>1</v>
      </c>
      <c r="Y4386" s="1" t="n">
        <v>1</v>
      </c>
      <c r="Z4386" s="1" t="n">
        <v>24</v>
      </c>
      <c r="AA4386" s="1" t="n">
        <v>9.7</v>
      </c>
      <c r="AB4386" s="1" t="n">
        <v>0.523</v>
      </c>
      <c r="AC4386" s="1" t="n">
        <v>0.1</v>
      </c>
      <c r="AD4386" s="1" t="n">
        <f aca="false">IF(F4386=0,0,Z4386/F4386)</f>
        <v>4.8</v>
      </c>
      <c r="AE4386" s="1" t="str">
        <f aca="false">IFERROR(LEFT(C4386,FIND("-",C4386)-1),C4386)</f>
        <v>SF</v>
      </c>
      <c r="AF4386" s="1" t="str">
        <f aca="false">B4386&amp;"|"&amp;A4386</f>
        <v>Jarell Eddie|2017</v>
      </c>
      <c r="AG4386" s="1" t="n">
        <f aca="false">SUMPRODUCT(($A$2:$A$4670=A4386)*($Z$2:$Z$4670&gt;Z4386))+1</f>
        <v>442</v>
      </c>
    </row>
    <row r="4387" customFormat="false" ht="15" hidden="false" customHeight="false" outlineLevel="0" collapsed="false">
      <c r="A4387" s="1" t="n">
        <v>2017</v>
      </c>
      <c r="B4387" s="1" t="s">
        <v>1156</v>
      </c>
      <c r="C4387" s="1" t="s">
        <v>92</v>
      </c>
      <c r="D4387" s="1" t="n">
        <v>22</v>
      </c>
      <c r="E4387" s="1" t="s">
        <v>140</v>
      </c>
      <c r="F4387" s="1" t="n">
        <v>42</v>
      </c>
      <c r="G4387" s="1" t="n">
        <v>3</v>
      </c>
      <c r="H4387" s="1" t="n">
        <v>558</v>
      </c>
      <c r="I4387" s="1" t="n">
        <v>58</v>
      </c>
      <c r="J4387" s="1" t="n">
        <v>151</v>
      </c>
      <c r="K4387" s="1" t="n">
        <v>0.384</v>
      </c>
      <c r="L4387" s="1" t="n">
        <v>9</v>
      </c>
      <c r="M4387" s="1" t="n">
        <v>25</v>
      </c>
      <c r="N4387" s="1" t="n">
        <v>0.36</v>
      </c>
      <c r="O4387" s="1" t="n">
        <v>40</v>
      </c>
      <c r="P4387" s="1" t="n">
        <v>50</v>
      </c>
      <c r="Q4387" s="1" t="n">
        <v>0.8</v>
      </c>
      <c r="R4387" s="1" t="n">
        <v>42</v>
      </c>
      <c r="S4387" s="1" t="n">
        <v>120</v>
      </c>
      <c r="T4387" s="1" t="n">
        <v>162</v>
      </c>
      <c r="U4387" s="1" t="n">
        <v>8</v>
      </c>
      <c r="V4387" s="1" t="n">
        <v>17</v>
      </c>
      <c r="W4387" s="1" t="n">
        <v>9</v>
      </c>
      <c r="X4387" s="1" t="n">
        <v>28</v>
      </c>
      <c r="Y4387" s="1" t="n">
        <v>91</v>
      </c>
      <c r="Z4387" s="1" t="n">
        <v>165</v>
      </c>
      <c r="AA4387" s="1" t="n">
        <v>8.7</v>
      </c>
      <c r="AB4387" s="1" t="n">
        <v>0.477</v>
      </c>
      <c r="AC4387" s="1" t="n">
        <v>0.6</v>
      </c>
      <c r="AD4387" s="1" t="n">
        <f aca="false">IF(F4387=0,0,Z4387/F4387)</f>
        <v>3.92857142857143</v>
      </c>
      <c r="AE4387" s="1" t="str">
        <f aca="false">IFERROR(LEFT(C4387,FIND("-",C4387)-1),C4387)</f>
        <v>PF</v>
      </c>
      <c r="AF4387" s="1" t="str">
        <f aca="false">B4387&amp;"|"&amp;A4387</f>
        <v>Jarell Martin|2017</v>
      </c>
      <c r="AG4387" s="1" t="n">
        <f aca="false">SUMPRODUCT(($A$2:$A$4670=A4387)*($Z$2:$Z$4670&gt;Z4387))+1</f>
        <v>352</v>
      </c>
    </row>
    <row r="4388" customFormat="false" ht="15" hidden="false" customHeight="false" outlineLevel="0" collapsed="false">
      <c r="A4388" s="1" t="n">
        <v>2017</v>
      </c>
      <c r="B4388" s="1" t="s">
        <v>1084</v>
      </c>
      <c r="C4388" s="1" t="s">
        <v>105</v>
      </c>
      <c r="D4388" s="1" t="n">
        <v>23</v>
      </c>
      <c r="E4388" s="1" t="s">
        <v>129</v>
      </c>
      <c r="F4388" s="1" t="n">
        <v>2</v>
      </c>
      <c r="G4388" s="1" t="n">
        <v>0</v>
      </c>
      <c r="H4388" s="1" t="n">
        <v>7</v>
      </c>
      <c r="I4388" s="1" t="n">
        <v>1</v>
      </c>
      <c r="J4388" s="1" t="n">
        <v>1</v>
      </c>
      <c r="K4388" s="1" t="n">
        <v>1</v>
      </c>
      <c r="L4388" s="1" t="n">
        <v>0</v>
      </c>
      <c r="M4388" s="1" t="n">
        <v>0</v>
      </c>
      <c r="O4388" s="1" t="n">
        <v>1</v>
      </c>
      <c r="P4388" s="1" t="n">
        <v>2</v>
      </c>
      <c r="Q4388" s="1" t="n">
        <v>0.5</v>
      </c>
      <c r="R4388" s="1" t="n">
        <v>1</v>
      </c>
      <c r="S4388" s="1" t="n">
        <v>1</v>
      </c>
      <c r="T4388" s="1" t="n">
        <v>2</v>
      </c>
      <c r="U4388" s="1" t="n">
        <v>2</v>
      </c>
      <c r="V4388" s="1" t="n">
        <v>1</v>
      </c>
      <c r="W4388" s="1" t="n">
        <v>0</v>
      </c>
      <c r="X4388" s="1" t="n">
        <v>0</v>
      </c>
      <c r="Y4388" s="1" t="n">
        <v>3</v>
      </c>
      <c r="Z4388" s="1" t="n">
        <v>3</v>
      </c>
      <c r="AA4388" s="1" t="n">
        <v>31.5</v>
      </c>
      <c r="AB4388" s="1" t="n">
        <v>0.798</v>
      </c>
      <c r="AC4388" s="1" t="n">
        <v>0.1</v>
      </c>
      <c r="AD4388" s="1" t="n">
        <f aca="false">IF(F4388=0,0,Z4388/F4388)</f>
        <v>1.5</v>
      </c>
      <c r="AE4388" s="1" t="str">
        <f aca="false">IFERROR(LEFT(C4388,FIND("-",C4388)-1),C4388)</f>
        <v>C</v>
      </c>
      <c r="AF4388" s="1" t="str">
        <f aca="false">B4388&amp;"|"&amp;A4388</f>
        <v>Jarnell Stokes|2017</v>
      </c>
      <c r="AG4388" s="1" t="n">
        <f aca="false">SUMPRODUCT(($A$2:$A$4670=A4388)*($Z$2:$Z$4670&gt;Z4388))+1</f>
        <v>477</v>
      </c>
    </row>
    <row r="4389" customFormat="false" ht="15" hidden="false" customHeight="false" outlineLevel="0" collapsed="false">
      <c r="A4389" s="1" t="n">
        <v>2017</v>
      </c>
      <c r="B4389" s="1" t="s">
        <v>330</v>
      </c>
      <c r="C4389" s="1" t="s">
        <v>102</v>
      </c>
      <c r="D4389" s="1" t="n">
        <v>33</v>
      </c>
      <c r="E4389" s="1" t="s">
        <v>969</v>
      </c>
      <c r="F4389" s="1" t="n">
        <v>2</v>
      </c>
      <c r="G4389" s="1" t="n">
        <v>0</v>
      </c>
      <c r="H4389" s="1" t="n">
        <v>33</v>
      </c>
      <c r="I4389" s="1" t="n">
        <v>2</v>
      </c>
      <c r="J4389" s="1" t="n">
        <v>3</v>
      </c>
      <c r="K4389" s="1" t="n">
        <v>0.667</v>
      </c>
      <c r="L4389" s="1" t="n">
        <v>0</v>
      </c>
      <c r="M4389" s="1" t="n">
        <v>1</v>
      </c>
      <c r="N4389" s="1" t="n">
        <v>0</v>
      </c>
      <c r="O4389" s="1" t="n">
        <v>2</v>
      </c>
      <c r="P4389" s="1" t="n">
        <v>2</v>
      </c>
      <c r="Q4389" s="1" t="n">
        <v>1</v>
      </c>
      <c r="R4389" s="1" t="n">
        <v>0</v>
      </c>
      <c r="S4389" s="1" t="n">
        <v>0</v>
      </c>
      <c r="T4389" s="1" t="n">
        <v>0</v>
      </c>
      <c r="U4389" s="1" t="n">
        <v>5</v>
      </c>
      <c r="V4389" s="1" t="n">
        <v>2</v>
      </c>
      <c r="W4389" s="1" t="n">
        <v>0</v>
      </c>
      <c r="X4389" s="1" t="n">
        <v>3</v>
      </c>
      <c r="Y4389" s="1" t="n">
        <v>4</v>
      </c>
      <c r="Z4389" s="1" t="n">
        <v>6</v>
      </c>
      <c r="AA4389" s="1" t="n">
        <v>7.7</v>
      </c>
      <c r="AB4389" s="1" t="n">
        <v>0.773</v>
      </c>
      <c r="AC4389" s="1" t="n">
        <v>0</v>
      </c>
      <c r="AD4389" s="1" t="n">
        <f aca="false">IF(F4389=0,0,Z4389/F4389)</f>
        <v>3</v>
      </c>
      <c r="AE4389" s="1" t="str">
        <f aca="false">IFERROR(LEFT(C4389,FIND("-",C4389)-1),C4389)</f>
        <v>PG</v>
      </c>
      <c r="AF4389" s="1" t="str">
        <f aca="false">B4389&amp;"|"&amp;A4389</f>
        <v>Jarrett Jack|2017</v>
      </c>
      <c r="AG4389" s="1" t="n">
        <f aca="false">SUMPRODUCT(($A$2:$A$4670=A4389)*($Z$2:$Z$4670&gt;Z4389))+1</f>
        <v>470</v>
      </c>
    </row>
    <row r="4390" customFormat="false" ht="15" hidden="false" customHeight="false" outlineLevel="0" collapsed="false">
      <c r="A4390" s="1" t="n">
        <v>2017</v>
      </c>
      <c r="B4390" s="1" t="s">
        <v>1243</v>
      </c>
      <c r="C4390" s="1" t="s">
        <v>92</v>
      </c>
      <c r="D4390" s="1" t="n">
        <v>23</v>
      </c>
      <c r="E4390" s="1" t="s">
        <v>189</v>
      </c>
      <c r="F4390" s="1" t="n">
        <v>9</v>
      </c>
      <c r="G4390" s="1" t="n">
        <v>0</v>
      </c>
      <c r="H4390" s="1" t="n">
        <v>115</v>
      </c>
      <c r="I4390" s="1" t="n">
        <v>16</v>
      </c>
      <c r="J4390" s="1" t="n">
        <v>38</v>
      </c>
      <c r="K4390" s="1" t="n">
        <v>0.421</v>
      </c>
      <c r="L4390" s="1" t="n">
        <v>3</v>
      </c>
      <c r="M4390" s="1" t="n">
        <v>9</v>
      </c>
      <c r="N4390" s="1" t="n">
        <v>0.333</v>
      </c>
      <c r="O4390" s="1" t="n">
        <v>5</v>
      </c>
      <c r="P4390" s="1" t="n">
        <v>7</v>
      </c>
      <c r="Q4390" s="1" t="n">
        <v>0.714</v>
      </c>
      <c r="R4390" s="1" t="n">
        <v>8</v>
      </c>
      <c r="S4390" s="1" t="n">
        <v>14</v>
      </c>
      <c r="T4390" s="1" t="n">
        <v>22</v>
      </c>
      <c r="U4390" s="1" t="n">
        <v>9</v>
      </c>
      <c r="V4390" s="1" t="n">
        <v>2</v>
      </c>
      <c r="W4390" s="1" t="n">
        <v>4</v>
      </c>
      <c r="X4390" s="1" t="n">
        <v>3</v>
      </c>
      <c r="Y4390" s="1" t="n">
        <v>8</v>
      </c>
      <c r="Z4390" s="1" t="n">
        <v>40</v>
      </c>
      <c r="AA4390" s="1" t="n">
        <v>13.9</v>
      </c>
      <c r="AB4390" s="1" t="n">
        <v>0.487</v>
      </c>
      <c r="AC4390" s="1" t="n">
        <v>0.2</v>
      </c>
      <c r="AD4390" s="1" t="n">
        <f aca="false">IF(F4390=0,0,Z4390/F4390)</f>
        <v>4.44444444444445</v>
      </c>
      <c r="AE4390" s="1" t="str">
        <f aca="false">IFERROR(LEFT(C4390,FIND("-",C4390)-1),C4390)</f>
        <v>PF</v>
      </c>
      <c r="AF4390" s="1" t="str">
        <f aca="false">B4390&amp;"|"&amp;A4390</f>
        <v>Jarrod Uthoff|2017</v>
      </c>
      <c r="AG4390" s="1" t="n">
        <f aca="false">SUMPRODUCT(($A$2:$A$4670=A4390)*($Z$2:$Z$4670&gt;Z4390))+1</f>
        <v>424</v>
      </c>
    </row>
    <row r="4391" customFormat="false" ht="15" hidden="false" customHeight="false" outlineLevel="0" collapsed="false">
      <c r="A4391" s="1" t="n">
        <v>2017</v>
      </c>
      <c r="B4391" s="1" t="s">
        <v>339</v>
      </c>
      <c r="C4391" s="1" t="s">
        <v>105</v>
      </c>
      <c r="D4391" s="1" t="n">
        <v>30</v>
      </c>
      <c r="E4391" s="1" t="s">
        <v>137</v>
      </c>
      <c r="F4391" s="1" t="n">
        <v>74</v>
      </c>
      <c r="G4391" s="1" t="n">
        <v>3</v>
      </c>
      <c r="H4391" s="1" t="n">
        <v>1068</v>
      </c>
      <c r="I4391" s="1" t="n">
        <v>174</v>
      </c>
      <c r="J4391" s="1" t="n">
        <v>329</v>
      </c>
      <c r="K4391" s="1" t="n">
        <v>0.529</v>
      </c>
      <c r="L4391" s="1" t="n">
        <v>37</v>
      </c>
      <c r="M4391" s="1" t="n">
        <v>78</v>
      </c>
      <c r="N4391" s="1" t="n">
        <v>0.474</v>
      </c>
      <c r="O4391" s="1" t="n">
        <v>35</v>
      </c>
      <c r="P4391" s="1" t="n">
        <v>51</v>
      </c>
      <c r="Q4391" s="1" t="n">
        <v>0.686</v>
      </c>
      <c r="R4391" s="1" t="n">
        <v>64</v>
      </c>
      <c r="S4391" s="1" t="n">
        <v>194</v>
      </c>
      <c r="T4391" s="1" t="n">
        <v>258</v>
      </c>
      <c r="U4391" s="1" t="n">
        <v>37</v>
      </c>
      <c r="V4391" s="1" t="n">
        <v>21</v>
      </c>
      <c r="W4391" s="1" t="n">
        <v>55</v>
      </c>
      <c r="X4391" s="1" t="n">
        <v>58</v>
      </c>
      <c r="Y4391" s="1" t="n">
        <v>168</v>
      </c>
      <c r="Z4391" s="1" t="n">
        <v>420</v>
      </c>
      <c r="AA4391" s="1" t="n">
        <v>13.6</v>
      </c>
      <c r="AB4391" s="1" t="n">
        <v>0.598</v>
      </c>
      <c r="AC4391" s="1" t="n">
        <v>2.3</v>
      </c>
      <c r="AD4391" s="1" t="n">
        <f aca="false">IF(F4391=0,0,Z4391/F4391)</f>
        <v>5.67567567567568</v>
      </c>
      <c r="AE4391" s="1" t="str">
        <f aca="false">IFERROR(LEFT(C4391,FIND("-",C4391)-1),C4391)</f>
        <v>C</v>
      </c>
      <c r="AF4391" s="1" t="str">
        <f aca="false">B4391&amp;"|"&amp;A4391</f>
        <v>Jason Smith|2017</v>
      </c>
      <c r="AG4391" s="1" t="n">
        <f aca="false">SUMPRODUCT(($A$2:$A$4670=A4391)*($Z$2:$Z$4670&gt;Z4391))+1</f>
        <v>254</v>
      </c>
    </row>
    <row r="4392" customFormat="false" ht="15" hidden="false" customHeight="false" outlineLevel="0" collapsed="false">
      <c r="A4392" s="1" t="n">
        <v>2017</v>
      </c>
      <c r="B4392" s="1" t="s">
        <v>340</v>
      </c>
      <c r="C4392" s="1" t="s">
        <v>128</v>
      </c>
      <c r="D4392" s="1" t="n">
        <v>39</v>
      </c>
      <c r="E4392" s="1" t="s">
        <v>152</v>
      </c>
      <c r="F4392" s="1" t="n">
        <v>74</v>
      </c>
      <c r="G4392" s="1" t="n">
        <v>0</v>
      </c>
      <c r="H4392" s="1" t="n">
        <v>1365</v>
      </c>
      <c r="I4392" s="1" t="n">
        <v>105</v>
      </c>
      <c r="J4392" s="1" t="n">
        <v>243</v>
      </c>
      <c r="K4392" s="1" t="n">
        <v>0.432</v>
      </c>
      <c r="L4392" s="1" t="n">
        <v>73</v>
      </c>
      <c r="M4392" s="1" t="n">
        <v>171</v>
      </c>
      <c r="N4392" s="1" t="n">
        <v>0.427</v>
      </c>
      <c r="O4392" s="1" t="n">
        <v>24</v>
      </c>
      <c r="P4392" s="1" t="n">
        <v>29</v>
      </c>
      <c r="Q4392" s="1" t="n">
        <v>0.828</v>
      </c>
      <c r="R4392" s="1" t="n">
        <v>15</v>
      </c>
      <c r="S4392" s="1" t="n">
        <v>91</v>
      </c>
      <c r="T4392" s="1" t="n">
        <v>106</v>
      </c>
      <c r="U4392" s="1" t="n">
        <v>98</v>
      </c>
      <c r="V4392" s="1" t="n">
        <v>45</v>
      </c>
      <c r="W4392" s="1" t="n">
        <v>20</v>
      </c>
      <c r="X4392" s="1" t="n">
        <v>36</v>
      </c>
      <c r="Y4392" s="1" t="n">
        <v>95</v>
      </c>
      <c r="Z4392" s="1" t="n">
        <v>307</v>
      </c>
      <c r="AA4392" s="1" t="n">
        <v>9</v>
      </c>
      <c r="AB4392" s="1" t="n">
        <v>0.6</v>
      </c>
      <c r="AC4392" s="1" t="n">
        <v>2.1</v>
      </c>
      <c r="AD4392" s="1" t="n">
        <f aca="false">IF(F4392=0,0,Z4392/F4392)</f>
        <v>4.14864864864865</v>
      </c>
      <c r="AE4392" s="1" t="str">
        <f aca="false">IFERROR(LEFT(C4392,FIND("-",C4392)-1),C4392)</f>
        <v>SG</v>
      </c>
      <c r="AF4392" s="1" t="str">
        <f aca="false">B4392&amp;"|"&amp;A4392</f>
        <v>Jason Terry|2017</v>
      </c>
      <c r="AG4392" s="1" t="n">
        <f aca="false">SUMPRODUCT(($A$2:$A$4670=A4392)*($Z$2:$Z$4670&gt;Z4392))+1</f>
        <v>292</v>
      </c>
    </row>
    <row r="4393" customFormat="false" ht="15" hidden="false" customHeight="false" outlineLevel="0" collapsed="false">
      <c r="A4393" s="1" t="n">
        <v>2017</v>
      </c>
      <c r="B4393" s="1" t="s">
        <v>1244</v>
      </c>
      <c r="C4393" s="1" t="s">
        <v>123</v>
      </c>
      <c r="D4393" s="1" t="n">
        <v>20</v>
      </c>
      <c r="E4393" s="1" t="s">
        <v>199</v>
      </c>
      <c r="F4393" s="1" t="n">
        <v>78</v>
      </c>
      <c r="G4393" s="1" t="n">
        <v>20</v>
      </c>
      <c r="H4393" s="1" t="n">
        <v>1341</v>
      </c>
      <c r="I4393" s="1" t="n">
        <v>192</v>
      </c>
      <c r="J4393" s="1" t="n">
        <v>423</v>
      </c>
      <c r="K4393" s="1" t="n">
        <v>0.454</v>
      </c>
      <c r="L4393" s="1" t="n">
        <v>46</v>
      </c>
      <c r="M4393" s="1" t="n">
        <v>135</v>
      </c>
      <c r="N4393" s="1" t="n">
        <v>0.341</v>
      </c>
      <c r="O4393" s="1" t="n">
        <v>85</v>
      </c>
      <c r="P4393" s="1" t="n">
        <v>124</v>
      </c>
      <c r="Q4393" s="1" t="n">
        <v>0.685</v>
      </c>
      <c r="R4393" s="1" t="n">
        <v>45</v>
      </c>
      <c r="S4393" s="1" t="n">
        <v>175</v>
      </c>
      <c r="T4393" s="1" t="n">
        <v>220</v>
      </c>
      <c r="U4393" s="1" t="n">
        <v>64</v>
      </c>
      <c r="V4393" s="1" t="n">
        <v>35</v>
      </c>
      <c r="W4393" s="1" t="n">
        <v>18</v>
      </c>
      <c r="X4393" s="1" t="n">
        <v>68</v>
      </c>
      <c r="Y4393" s="1" t="n">
        <v>142</v>
      </c>
      <c r="Z4393" s="1" t="n">
        <v>515</v>
      </c>
      <c r="AA4393" s="1" t="n">
        <v>10.3</v>
      </c>
      <c r="AB4393" s="1" t="n">
        <v>0.539</v>
      </c>
      <c r="AC4393" s="1" t="n">
        <v>1.5</v>
      </c>
      <c r="AD4393" s="1" t="n">
        <f aca="false">IF(F4393=0,0,Z4393/F4393)</f>
        <v>6.6025641025641</v>
      </c>
      <c r="AE4393" s="1" t="str">
        <f aca="false">IFERROR(LEFT(C4393,FIND("-",C4393)-1),C4393)</f>
        <v>SF</v>
      </c>
      <c r="AF4393" s="1" t="str">
        <f aca="false">B4393&amp;"|"&amp;A4393</f>
        <v>Jaylen Brown|2017</v>
      </c>
      <c r="AG4393" s="1" t="n">
        <f aca="false">SUMPRODUCT(($A$2:$A$4670=A4393)*($Z$2:$Z$4670&gt;Z4393))+1</f>
        <v>209</v>
      </c>
    </row>
    <row r="4394" customFormat="false" ht="15" hidden="false" customHeight="false" outlineLevel="0" collapsed="false">
      <c r="A4394" s="1" t="n">
        <v>2017</v>
      </c>
      <c r="B4394" s="1" t="s">
        <v>344</v>
      </c>
      <c r="C4394" s="1" t="s">
        <v>92</v>
      </c>
      <c r="D4394" s="1" t="n">
        <v>30</v>
      </c>
      <c r="E4394" s="1" t="s">
        <v>112</v>
      </c>
      <c r="F4394" s="1" t="n">
        <v>69</v>
      </c>
      <c r="G4394" s="1" t="n">
        <v>11</v>
      </c>
      <c r="H4394" s="1" t="n">
        <v>1534</v>
      </c>
      <c r="I4394" s="1" t="n">
        <v>220</v>
      </c>
      <c r="J4394" s="1" t="n">
        <v>558</v>
      </c>
      <c r="K4394" s="1" t="n">
        <v>0.394</v>
      </c>
      <c r="L4394" s="1" t="n">
        <v>53</v>
      </c>
      <c r="M4394" s="1" t="n">
        <v>193</v>
      </c>
      <c r="N4394" s="1" t="n">
        <v>0.275</v>
      </c>
      <c r="O4394" s="1" t="n">
        <v>145</v>
      </c>
      <c r="P4394" s="1" t="n">
        <v>168</v>
      </c>
      <c r="Q4394" s="1" t="n">
        <v>0.863</v>
      </c>
      <c r="R4394" s="1" t="n">
        <v>39</v>
      </c>
      <c r="S4394" s="1" t="n">
        <v>175</v>
      </c>
      <c r="T4394" s="1" t="n">
        <v>214</v>
      </c>
      <c r="U4394" s="1" t="n">
        <v>81</v>
      </c>
      <c r="V4394" s="1" t="n">
        <v>37</v>
      </c>
      <c r="W4394" s="1" t="n">
        <v>13</v>
      </c>
      <c r="X4394" s="1" t="n">
        <v>75</v>
      </c>
      <c r="Y4394" s="1" t="n">
        <v>103</v>
      </c>
      <c r="Z4394" s="1" t="n">
        <v>638</v>
      </c>
      <c r="AA4394" s="1" t="n">
        <v>10.5</v>
      </c>
      <c r="AB4394" s="1" t="n">
        <v>0.505</v>
      </c>
      <c r="AC4394" s="1" t="n">
        <v>0.7</v>
      </c>
      <c r="AD4394" s="1" t="n">
        <f aca="false">IF(F4394=0,0,Z4394/F4394)</f>
        <v>9.2463768115942</v>
      </c>
      <c r="AE4394" s="1" t="str">
        <f aca="false">IFERROR(LEFT(C4394,FIND("-",C4394)-1),C4394)</f>
        <v>PF</v>
      </c>
      <c r="AF4394" s="1" t="str">
        <f aca="false">B4394&amp;"|"&amp;A4394</f>
        <v>Jeff Green|2017</v>
      </c>
      <c r="AG4394" s="1" t="n">
        <f aca="false">SUMPRODUCT(($A$2:$A$4670=A4394)*($Z$2:$Z$4670&gt;Z4394))+1</f>
        <v>157</v>
      </c>
    </row>
    <row r="4395" customFormat="false" ht="15" hidden="false" customHeight="false" outlineLevel="0" collapsed="false">
      <c r="A4395" s="1" t="n">
        <v>2017</v>
      </c>
      <c r="B4395" s="1" t="s">
        <v>704</v>
      </c>
      <c r="C4395" s="1" t="s">
        <v>102</v>
      </c>
      <c r="D4395" s="1" t="n">
        <v>28</v>
      </c>
      <c r="E4395" s="1" t="s">
        <v>145</v>
      </c>
      <c r="F4395" s="1" t="n">
        <v>82</v>
      </c>
      <c r="G4395" s="1" t="n">
        <v>82</v>
      </c>
      <c r="H4395" s="1" t="n">
        <v>2657</v>
      </c>
      <c r="I4395" s="1" t="n">
        <v>402</v>
      </c>
      <c r="J4395" s="1" t="n">
        <v>909</v>
      </c>
      <c r="K4395" s="1" t="n">
        <v>0.442</v>
      </c>
      <c r="L4395" s="1" t="n">
        <v>90</v>
      </c>
      <c r="M4395" s="1" t="n">
        <v>252</v>
      </c>
      <c r="N4395" s="1" t="n">
        <v>0.357</v>
      </c>
      <c r="O4395" s="1" t="n">
        <v>360</v>
      </c>
      <c r="P4395" s="1" t="n">
        <v>415</v>
      </c>
      <c r="Q4395" s="1" t="n">
        <v>0.867</v>
      </c>
      <c r="R4395" s="1" t="n">
        <v>33</v>
      </c>
      <c r="S4395" s="1" t="n">
        <v>298</v>
      </c>
      <c r="T4395" s="1" t="n">
        <v>331</v>
      </c>
      <c r="U4395" s="1" t="n">
        <v>639</v>
      </c>
      <c r="V4395" s="1" t="n">
        <v>100</v>
      </c>
      <c r="W4395" s="1" t="n">
        <v>32</v>
      </c>
      <c r="X4395" s="1" t="n">
        <v>216</v>
      </c>
      <c r="Y4395" s="1" t="n">
        <v>165</v>
      </c>
      <c r="Z4395" s="1" t="n">
        <v>1254</v>
      </c>
      <c r="AA4395" s="1" t="n">
        <v>19.2</v>
      </c>
      <c r="AB4395" s="1" t="n">
        <v>0.574</v>
      </c>
      <c r="AC4395" s="1" t="n">
        <v>8.1</v>
      </c>
      <c r="AD4395" s="1" t="n">
        <f aca="false">IF(F4395=0,0,Z4395/F4395)</f>
        <v>15.2926829268293</v>
      </c>
      <c r="AE4395" s="1" t="str">
        <f aca="false">IFERROR(LEFT(C4395,FIND("-",C4395)-1),C4395)</f>
        <v>PG</v>
      </c>
      <c r="AF4395" s="1" t="str">
        <f aca="false">B4395&amp;"|"&amp;A4395</f>
        <v>Jeff Teague|2017</v>
      </c>
      <c r="AG4395" s="1" t="n">
        <f aca="false">SUMPRODUCT(($A$2:$A$4670=A4395)*($Z$2:$Z$4670&gt;Z4395))+1</f>
        <v>38</v>
      </c>
    </row>
    <row r="4396" customFormat="false" ht="15" hidden="false" customHeight="false" outlineLevel="0" collapsed="false">
      <c r="A4396" s="1" t="n">
        <v>2017</v>
      </c>
      <c r="B4396" s="1" t="s">
        <v>1001</v>
      </c>
      <c r="C4396" s="1" t="s">
        <v>105</v>
      </c>
      <c r="D4396" s="1" t="n">
        <v>26</v>
      </c>
      <c r="E4396" s="1" t="s">
        <v>149</v>
      </c>
      <c r="F4396" s="1" t="n">
        <v>51</v>
      </c>
      <c r="G4396" s="1" t="n">
        <v>1</v>
      </c>
      <c r="H4396" s="1" t="n">
        <v>432</v>
      </c>
      <c r="I4396" s="1" t="n">
        <v>55</v>
      </c>
      <c r="J4396" s="1" t="n">
        <v>103</v>
      </c>
      <c r="K4396" s="1" t="n">
        <v>0.534</v>
      </c>
      <c r="L4396" s="1" t="n">
        <v>0</v>
      </c>
      <c r="M4396" s="1" t="n">
        <v>1</v>
      </c>
      <c r="N4396" s="1" t="n">
        <v>0</v>
      </c>
      <c r="O4396" s="1" t="n">
        <v>36</v>
      </c>
      <c r="P4396" s="1" t="n">
        <v>48</v>
      </c>
      <c r="Q4396" s="1" t="n">
        <v>0.75</v>
      </c>
      <c r="R4396" s="1" t="n">
        <v>52</v>
      </c>
      <c r="S4396" s="1" t="n">
        <v>69</v>
      </c>
      <c r="T4396" s="1" t="n">
        <v>121</v>
      </c>
      <c r="U4396" s="1" t="n">
        <v>7</v>
      </c>
      <c r="V4396" s="1" t="n">
        <v>16</v>
      </c>
      <c r="W4396" s="1" t="n">
        <v>32</v>
      </c>
      <c r="X4396" s="1" t="n">
        <v>14</v>
      </c>
      <c r="Y4396" s="1" t="n">
        <v>52</v>
      </c>
      <c r="Z4396" s="1" t="n">
        <v>146</v>
      </c>
      <c r="AA4396" s="1" t="n">
        <v>18.8</v>
      </c>
      <c r="AB4396" s="1" t="n">
        <v>0.588</v>
      </c>
      <c r="AC4396" s="1" t="n">
        <v>1.8</v>
      </c>
      <c r="AD4396" s="1" t="n">
        <f aca="false">IF(F4396=0,0,Z4396/F4396)</f>
        <v>2.86274509803922</v>
      </c>
      <c r="AE4396" s="1" t="str">
        <f aca="false">IFERROR(LEFT(C4396,FIND("-",C4396)-1),C4396)</f>
        <v>C</v>
      </c>
      <c r="AF4396" s="1" t="str">
        <f aca="false">B4396&amp;"|"&amp;A4396</f>
        <v>Jeff Withey|2017</v>
      </c>
      <c r="AG4396" s="1" t="n">
        <f aca="false">SUMPRODUCT(($A$2:$A$4670=A4396)*($Z$2:$Z$4670&gt;Z4396))+1</f>
        <v>363</v>
      </c>
    </row>
    <row r="4397" customFormat="false" ht="15" hidden="false" customHeight="false" outlineLevel="0" collapsed="false">
      <c r="A4397" s="1" t="n">
        <v>2017</v>
      </c>
      <c r="B4397" s="1" t="s">
        <v>1085</v>
      </c>
      <c r="C4397" s="1" t="s">
        <v>123</v>
      </c>
      <c r="D4397" s="1" t="n">
        <v>22</v>
      </c>
      <c r="E4397" s="1" t="s">
        <v>115</v>
      </c>
      <c r="F4397" s="1" t="n">
        <v>80</v>
      </c>
      <c r="G4397" s="1" t="n">
        <v>4</v>
      </c>
      <c r="H4397" s="1" t="n">
        <v>1531</v>
      </c>
      <c r="I4397" s="1" t="n">
        <v>152</v>
      </c>
      <c r="J4397" s="1" t="n">
        <v>328</v>
      </c>
      <c r="K4397" s="1" t="n">
        <v>0.463</v>
      </c>
      <c r="L4397" s="1" t="n">
        <v>43</v>
      </c>
      <c r="M4397" s="1" t="n">
        <v>116</v>
      </c>
      <c r="N4397" s="1" t="n">
        <v>0.371</v>
      </c>
      <c r="O4397" s="1" t="n">
        <v>90</v>
      </c>
      <c r="P4397" s="1" t="n">
        <v>147</v>
      </c>
      <c r="Q4397" s="1" t="n">
        <v>0.612</v>
      </c>
      <c r="R4397" s="1" t="n">
        <v>38</v>
      </c>
      <c r="S4397" s="1" t="n">
        <v>168</v>
      </c>
      <c r="T4397" s="1" t="n">
        <v>206</v>
      </c>
      <c r="U4397" s="1" t="n">
        <v>46</v>
      </c>
      <c r="V4397" s="1" t="n">
        <v>33</v>
      </c>
      <c r="W4397" s="1" t="n">
        <v>79</v>
      </c>
      <c r="X4397" s="1" t="n">
        <v>44</v>
      </c>
      <c r="Y4397" s="1" t="n">
        <v>149</v>
      </c>
      <c r="Z4397" s="1" t="n">
        <v>437</v>
      </c>
      <c r="AA4397" s="1" t="n">
        <v>10.1</v>
      </c>
      <c r="AB4397" s="1" t="n">
        <v>0.556</v>
      </c>
      <c r="AC4397" s="1" t="n">
        <v>2.9</v>
      </c>
      <c r="AD4397" s="1" t="n">
        <f aca="false">IF(F4397=0,0,Z4397/F4397)</f>
        <v>5.4625</v>
      </c>
      <c r="AE4397" s="1" t="str">
        <f aca="false">IFERROR(LEFT(C4397,FIND("-",C4397)-1),C4397)</f>
        <v>SF</v>
      </c>
      <c r="AF4397" s="1" t="str">
        <f aca="false">B4397&amp;"|"&amp;A4397</f>
        <v>Jerami Grant|2017</v>
      </c>
      <c r="AG4397" s="1" t="n">
        <f aca="false">SUMPRODUCT(($A$2:$A$4670=A4397)*($Z$2:$Z$4670&gt;Z4397))+1</f>
        <v>239</v>
      </c>
    </row>
    <row r="4398" customFormat="false" ht="15" hidden="false" customHeight="false" outlineLevel="0" collapsed="false">
      <c r="A4398" s="1" t="n">
        <v>2017</v>
      </c>
      <c r="B4398" s="1" t="s">
        <v>922</v>
      </c>
      <c r="C4398" s="1" t="s">
        <v>128</v>
      </c>
      <c r="D4398" s="1" t="n">
        <v>24</v>
      </c>
      <c r="E4398" s="1" t="s">
        <v>1048</v>
      </c>
      <c r="F4398" s="1" t="n">
        <v>62</v>
      </c>
      <c r="G4398" s="1" t="n">
        <v>5</v>
      </c>
      <c r="H4398" s="1" t="n">
        <v>1143</v>
      </c>
      <c r="I4398" s="1" t="n">
        <v>226</v>
      </c>
      <c r="J4398" s="1" t="n">
        <v>491</v>
      </c>
      <c r="K4398" s="1" t="n">
        <v>0.46</v>
      </c>
      <c r="L4398" s="1" t="n">
        <v>41</v>
      </c>
      <c r="M4398" s="1" t="n">
        <v>146</v>
      </c>
      <c r="N4398" s="1" t="n">
        <v>0.281</v>
      </c>
      <c r="O4398" s="1" t="n">
        <v>110</v>
      </c>
      <c r="P4398" s="1" t="n">
        <v>129</v>
      </c>
      <c r="Q4398" s="1" t="n">
        <v>0.853</v>
      </c>
      <c r="R4398" s="1" t="n">
        <v>30</v>
      </c>
      <c r="S4398" s="1" t="n">
        <v>234</v>
      </c>
      <c r="T4398" s="1" t="n">
        <v>264</v>
      </c>
      <c r="U4398" s="1" t="n">
        <v>75</v>
      </c>
      <c r="V4398" s="1" t="n">
        <v>27</v>
      </c>
      <c r="W4398" s="1" t="n">
        <v>23</v>
      </c>
      <c r="X4398" s="1" t="n">
        <v>40</v>
      </c>
      <c r="Y4398" s="1" t="n">
        <v>98</v>
      </c>
      <c r="Z4398" s="1" t="n">
        <v>603</v>
      </c>
      <c r="AA4398" s="1" t="n">
        <v>17</v>
      </c>
      <c r="AB4398" s="1" t="n">
        <v>0.55</v>
      </c>
      <c r="AC4398" s="1" t="n">
        <v>2.7</v>
      </c>
      <c r="AD4398" s="1" t="n">
        <f aca="false">IF(F4398=0,0,Z4398/F4398)</f>
        <v>9.7258064516129</v>
      </c>
      <c r="AE4398" s="1" t="str">
        <f aca="false">IFERROR(LEFT(C4398,FIND("-",C4398)-1),C4398)</f>
        <v>SG</v>
      </c>
      <c r="AF4398" s="1" t="str">
        <f aca="false">B4398&amp;"|"&amp;A4398</f>
        <v>Jeremy Lamb|2017</v>
      </c>
      <c r="AG4398" s="1" t="n">
        <f aca="false">SUMPRODUCT(($A$2:$A$4670=A4398)*($Z$2:$Z$4670&gt;Z4398))+1</f>
        <v>169</v>
      </c>
    </row>
    <row r="4399" customFormat="false" ht="15" hidden="false" customHeight="false" outlineLevel="0" collapsed="false">
      <c r="A4399" s="1" t="n">
        <v>2017</v>
      </c>
      <c r="B4399" s="1" t="s">
        <v>773</v>
      </c>
      <c r="C4399" s="1" t="s">
        <v>102</v>
      </c>
      <c r="D4399" s="1" t="n">
        <v>28</v>
      </c>
      <c r="E4399" s="1" t="s">
        <v>891</v>
      </c>
      <c r="F4399" s="1" t="n">
        <v>36</v>
      </c>
      <c r="G4399" s="1" t="n">
        <v>33</v>
      </c>
      <c r="H4399" s="1" t="n">
        <v>883</v>
      </c>
      <c r="I4399" s="1" t="n">
        <v>175</v>
      </c>
      <c r="J4399" s="1" t="n">
        <v>400</v>
      </c>
      <c r="K4399" s="1" t="n">
        <v>0.438</v>
      </c>
      <c r="L4399" s="1" t="n">
        <v>58</v>
      </c>
      <c r="M4399" s="1" t="n">
        <v>156</v>
      </c>
      <c r="N4399" s="1" t="n">
        <v>0.372</v>
      </c>
      <c r="O4399" s="1" t="n">
        <v>115</v>
      </c>
      <c r="P4399" s="1" t="n">
        <v>141</v>
      </c>
      <c r="Q4399" s="1" t="n">
        <v>0.816</v>
      </c>
      <c r="R4399" s="1" t="n">
        <v>11</v>
      </c>
      <c r="S4399" s="1" t="n">
        <v>124</v>
      </c>
      <c r="T4399" s="1" t="n">
        <v>135</v>
      </c>
      <c r="U4399" s="1" t="n">
        <v>184</v>
      </c>
      <c r="V4399" s="1" t="n">
        <v>41</v>
      </c>
      <c r="W4399" s="1" t="n">
        <v>14</v>
      </c>
      <c r="X4399" s="1" t="n">
        <v>86</v>
      </c>
      <c r="Y4399" s="1" t="n">
        <v>79</v>
      </c>
      <c r="Z4399" s="1" t="n">
        <v>523</v>
      </c>
      <c r="AA4399" s="1" t="n">
        <v>19.2</v>
      </c>
      <c r="AB4399" s="1" t="n">
        <v>0.566</v>
      </c>
      <c r="AC4399" s="1" t="n">
        <v>2.1</v>
      </c>
      <c r="AD4399" s="1" t="n">
        <f aca="false">IF(F4399=0,0,Z4399/F4399)</f>
        <v>14.5277777777778</v>
      </c>
      <c r="AE4399" s="1" t="str">
        <f aca="false">IFERROR(LEFT(C4399,FIND("-",C4399)-1),C4399)</f>
        <v>PG</v>
      </c>
      <c r="AF4399" s="1" t="str">
        <f aca="false">B4399&amp;"|"&amp;A4399</f>
        <v>Jeremy Lin|2017</v>
      </c>
      <c r="AG4399" s="1" t="n">
        <f aca="false">SUMPRODUCT(($A$2:$A$4670=A4399)*($Z$2:$Z$4670&gt;Z4399))+1</f>
        <v>204</v>
      </c>
    </row>
    <row r="4400" customFormat="false" ht="15" hidden="false" customHeight="false" outlineLevel="0" collapsed="false">
      <c r="A4400" s="1" t="n">
        <v>2017</v>
      </c>
      <c r="B4400" s="1" t="s">
        <v>1157</v>
      </c>
      <c r="C4400" s="1" t="s">
        <v>102</v>
      </c>
      <c r="D4400" s="1" t="n">
        <v>24</v>
      </c>
      <c r="E4400" s="1" t="s">
        <v>106</v>
      </c>
      <c r="F4400" s="1" t="n">
        <v>63</v>
      </c>
      <c r="G4400" s="1" t="n">
        <v>28</v>
      </c>
      <c r="H4400" s="1" t="n">
        <v>1028</v>
      </c>
      <c r="I4400" s="1" t="n">
        <v>128</v>
      </c>
      <c r="J4400" s="1" t="n">
        <v>301</v>
      </c>
      <c r="K4400" s="1" t="n">
        <v>0.425</v>
      </c>
      <c r="L4400" s="1" t="n">
        <v>49</v>
      </c>
      <c r="M4400" s="1" t="n">
        <v>134</v>
      </c>
      <c r="N4400" s="1" t="n">
        <v>0.366</v>
      </c>
      <c r="O4400" s="1" t="n">
        <v>65</v>
      </c>
      <c r="P4400" s="1" t="n">
        <v>73</v>
      </c>
      <c r="Q4400" s="1" t="n">
        <v>0.89</v>
      </c>
      <c r="R4400" s="1" t="n">
        <v>17</v>
      </c>
      <c r="S4400" s="1" t="n">
        <v>94</v>
      </c>
      <c r="T4400" s="1" t="n">
        <v>111</v>
      </c>
      <c r="U4400" s="1" t="n">
        <v>120</v>
      </c>
      <c r="V4400" s="1" t="n">
        <v>47</v>
      </c>
      <c r="W4400" s="1" t="n">
        <v>8</v>
      </c>
      <c r="X4400" s="1" t="n">
        <v>44</v>
      </c>
      <c r="Y4400" s="1" t="n">
        <v>93</v>
      </c>
      <c r="Z4400" s="1" t="n">
        <v>370</v>
      </c>
      <c r="AA4400" s="1" t="n">
        <v>13.1</v>
      </c>
      <c r="AB4400" s="1" t="n">
        <v>0.555</v>
      </c>
      <c r="AC4400" s="1" t="n">
        <v>2.5</v>
      </c>
      <c r="AD4400" s="1" t="n">
        <f aca="false">IF(F4400=0,0,Z4400/F4400)</f>
        <v>5.87301587301587</v>
      </c>
      <c r="AE4400" s="1" t="str">
        <f aca="false">IFERROR(LEFT(C4400,FIND("-",C4400)-1),C4400)</f>
        <v>PG</v>
      </c>
      <c r="AF4400" s="1" t="str">
        <f aca="false">B4400&amp;"|"&amp;A4400</f>
        <v>Jerian Grant|2017</v>
      </c>
      <c r="AG4400" s="1" t="n">
        <f aca="false">SUMPRODUCT(($A$2:$A$4670=A4400)*($Z$2:$Z$4670&gt;Z4400))+1</f>
        <v>274</v>
      </c>
    </row>
    <row r="4401" customFormat="false" ht="15" hidden="false" customHeight="false" outlineLevel="0" collapsed="false">
      <c r="A4401" s="1" t="n">
        <v>2017</v>
      </c>
      <c r="B4401" s="1" t="s">
        <v>636</v>
      </c>
      <c r="C4401" s="1" t="s">
        <v>102</v>
      </c>
      <c r="D4401" s="1" t="n">
        <v>28</v>
      </c>
      <c r="E4401" s="1" t="s">
        <v>142</v>
      </c>
      <c r="F4401" s="1" t="n">
        <v>3</v>
      </c>
      <c r="G4401" s="1" t="n">
        <v>1</v>
      </c>
      <c r="H4401" s="1" t="n">
        <v>71</v>
      </c>
      <c r="I4401" s="1" t="n">
        <v>11</v>
      </c>
      <c r="J4401" s="1" t="n">
        <v>32</v>
      </c>
      <c r="K4401" s="1" t="n">
        <v>0.344</v>
      </c>
      <c r="L4401" s="1" t="n">
        <v>2</v>
      </c>
      <c r="M4401" s="1" t="n">
        <v>5</v>
      </c>
      <c r="N4401" s="1" t="n">
        <v>0.4</v>
      </c>
      <c r="O4401" s="1" t="n">
        <v>9</v>
      </c>
      <c r="P4401" s="1" t="n">
        <v>10</v>
      </c>
      <c r="Q4401" s="1" t="n">
        <v>0.9</v>
      </c>
      <c r="R4401" s="1" t="n">
        <v>3</v>
      </c>
      <c r="S4401" s="1" t="n">
        <v>9</v>
      </c>
      <c r="T4401" s="1" t="n">
        <v>12</v>
      </c>
      <c r="U4401" s="1" t="n">
        <v>13</v>
      </c>
      <c r="V4401" s="1" t="n">
        <v>0</v>
      </c>
      <c r="W4401" s="1" t="n">
        <v>0</v>
      </c>
      <c r="X4401" s="1" t="n">
        <v>9</v>
      </c>
      <c r="Y4401" s="1" t="n">
        <v>4</v>
      </c>
      <c r="Z4401" s="1" t="n">
        <v>33</v>
      </c>
      <c r="AA4401" s="1" t="n">
        <v>8.7</v>
      </c>
      <c r="AB4401" s="1" t="n">
        <v>0.453</v>
      </c>
      <c r="AC4401" s="1" t="n">
        <v>-0.1</v>
      </c>
      <c r="AD4401" s="1" t="n">
        <f aca="false">IF(F4401=0,0,Z4401/F4401)</f>
        <v>11</v>
      </c>
      <c r="AE4401" s="1" t="str">
        <f aca="false">IFERROR(LEFT(C4401,FIND("-",C4401)-1),C4401)</f>
        <v>PG</v>
      </c>
      <c r="AF4401" s="1" t="str">
        <f aca="false">B4401&amp;"|"&amp;A4401</f>
        <v>Jerryd Bayless|2017</v>
      </c>
      <c r="AG4401" s="1" t="n">
        <f aca="false">SUMPRODUCT(($A$2:$A$4670=A4401)*($Z$2:$Z$4670&gt;Z4401))+1</f>
        <v>433</v>
      </c>
    </row>
    <row r="4402" customFormat="false" ht="15" hidden="false" customHeight="false" outlineLevel="0" collapsed="false">
      <c r="A4402" s="1" t="n">
        <v>2017</v>
      </c>
      <c r="B4402" s="1" t="s">
        <v>849</v>
      </c>
      <c r="C4402" s="1" t="s">
        <v>123</v>
      </c>
      <c r="D4402" s="1" t="n">
        <v>27</v>
      </c>
      <c r="E4402" s="1" t="s">
        <v>106</v>
      </c>
      <c r="F4402" s="1" t="n">
        <v>76</v>
      </c>
      <c r="G4402" s="1" t="n">
        <v>75</v>
      </c>
      <c r="H4402" s="1" t="n">
        <v>2809</v>
      </c>
      <c r="I4402" s="1" t="n">
        <v>570</v>
      </c>
      <c r="J4402" s="1" t="n">
        <v>1252</v>
      </c>
      <c r="K4402" s="1" t="n">
        <v>0.455</v>
      </c>
      <c r="L4402" s="1" t="n">
        <v>91</v>
      </c>
      <c r="M4402" s="1" t="n">
        <v>248</v>
      </c>
      <c r="N4402" s="1" t="n">
        <v>0.367</v>
      </c>
      <c r="O4402" s="1" t="n">
        <v>585</v>
      </c>
      <c r="P4402" s="1" t="n">
        <v>676</v>
      </c>
      <c r="Q4402" s="1" t="n">
        <v>0.865</v>
      </c>
      <c r="R4402" s="1" t="n">
        <v>129</v>
      </c>
      <c r="S4402" s="1" t="n">
        <v>341</v>
      </c>
      <c r="T4402" s="1" t="n">
        <v>470</v>
      </c>
      <c r="U4402" s="1" t="n">
        <v>417</v>
      </c>
      <c r="V4402" s="1" t="n">
        <v>143</v>
      </c>
      <c r="W4402" s="1" t="n">
        <v>32</v>
      </c>
      <c r="X4402" s="1" t="n">
        <v>159</v>
      </c>
      <c r="Y4402" s="1" t="n">
        <v>112</v>
      </c>
      <c r="Z4402" s="1" t="n">
        <v>1816</v>
      </c>
      <c r="AA4402" s="1" t="n">
        <v>25.1</v>
      </c>
      <c r="AB4402" s="1" t="n">
        <v>0.586</v>
      </c>
      <c r="AC4402" s="1" t="n">
        <v>13.8</v>
      </c>
      <c r="AD4402" s="1" t="n">
        <f aca="false">IF(F4402=0,0,Z4402/F4402)</f>
        <v>23.8947368421053</v>
      </c>
      <c r="AE4402" s="1" t="str">
        <f aca="false">IFERROR(LEFT(C4402,FIND("-",C4402)-1),C4402)</f>
        <v>SF</v>
      </c>
      <c r="AF4402" s="1" t="str">
        <f aca="false">B4402&amp;"|"&amp;A4402</f>
        <v>Jimmy Butler|2017</v>
      </c>
      <c r="AG4402" s="1" t="n">
        <f aca="false">SUMPRODUCT(($A$2:$A$4670=A4402)*($Z$2:$Z$4670&gt;Z4402))+1</f>
        <v>16</v>
      </c>
    </row>
    <row r="4403" customFormat="false" ht="15" hidden="false" customHeight="false" outlineLevel="0" collapsed="false">
      <c r="A4403" s="1" t="n">
        <v>2017</v>
      </c>
      <c r="B4403" s="1" t="s">
        <v>352</v>
      </c>
      <c r="C4403" s="1" t="s">
        <v>105</v>
      </c>
      <c r="D4403" s="1" t="n">
        <v>31</v>
      </c>
      <c r="E4403" s="1" t="s">
        <v>256</v>
      </c>
      <c r="F4403" s="1" t="n">
        <v>46</v>
      </c>
      <c r="G4403" s="1" t="n">
        <v>46</v>
      </c>
      <c r="H4403" s="1" t="n">
        <v>1015</v>
      </c>
      <c r="I4403" s="1" t="n">
        <v>99</v>
      </c>
      <c r="J4403" s="1" t="n">
        <v>201</v>
      </c>
      <c r="K4403" s="1" t="n">
        <v>0.493</v>
      </c>
      <c r="L4403" s="1" t="n">
        <v>0</v>
      </c>
      <c r="M4403" s="1" t="n">
        <v>1</v>
      </c>
      <c r="N4403" s="1" t="n">
        <v>0</v>
      </c>
      <c r="O4403" s="1" t="n">
        <v>34</v>
      </c>
      <c r="P4403" s="1" t="n">
        <v>78</v>
      </c>
      <c r="Q4403" s="1" t="n">
        <v>0.436</v>
      </c>
      <c r="R4403" s="1" t="n">
        <v>161</v>
      </c>
      <c r="S4403" s="1" t="n">
        <v>241</v>
      </c>
      <c r="T4403" s="1" t="n">
        <v>402</v>
      </c>
      <c r="U4403" s="1" t="n">
        <v>103</v>
      </c>
      <c r="V4403" s="1" t="n">
        <v>30</v>
      </c>
      <c r="W4403" s="1" t="n">
        <v>37</v>
      </c>
      <c r="X4403" s="1" t="n">
        <v>58</v>
      </c>
      <c r="Y4403" s="1" t="n">
        <v>127</v>
      </c>
      <c r="Z4403" s="1" t="n">
        <v>232</v>
      </c>
      <c r="AA4403" s="1" t="n">
        <v>15.2</v>
      </c>
      <c r="AB4403" s="1" t="n">
        <v>0.493</v>
      </c>
      <c r="AC4403" s="1" t="n">
        <v>2.3</v>
      </c>
      <c r="AD4403" s="1" t="n">
        <f aca="false">IF(F4403=0,0,Z4403/F4403)</f>
        <v>5.04347826086957</v>
      </c>
      <c r="AE4403" s="1" t="str">
        <f aca="false">IFERROR(LEFT(C4403,FIND("-",C4403)-1),C4403)</f>
        <v>C</v>
      </c>
      <c r="AF4403" s="1" t="str">
        <f aca="false">B4403&amp;"|"&amp;A4403</f>
        <v>Joakim Noah|2017</v>
      </c>
      <c r="AG4403" s="1" t="n">
        <f aca="false">SUMPRODUCT(($A$2:$A$4670=A4403)*($Z$2:$Z$4670&gt;Z4403))+1</f>
        <v>319</v>
      </c>
    </row>
    <row r="4404" customFormat="false" ht="15" hidden="false" customHeight="false" outlineLevel="0" collapsed="false">
      <c r="A4404" s="1" t="n">
        <v>2017</v>
      </c>
      <c r="B4404" s="1" t="s">
        <v>706</v>
      </c>
      <c r="C4404" s="1" t="s">
        <v>128</v>
      </c>
      <c r="D4404" s="1" t="n">
        <v>29</v>
      </c>
      <c r="E4404" s="1" t="s">
        <v>112</v>
      </c>
      <c r="F4404" s="1" t="n">
        <v>36</v>
      </c>
      <c r="G4404" s="1" t="n">
        <v>10</v>
      </c>
      <c r="H4404" s="1" t="n">
        <v>738</v>
      </c>
      <c r="I4404" s="1" t="n">
        <v>103</v>
      </c>
      <c r="J4404" s="1" t="n">
        <v>256</v>
      </c>
      <c r="K4404" s="1" t="n">
        <v>0.402</v>
      </c>
      <c r="L4404" s="1" t="n">
        <v>56</v>
      </c>
      <c r="M4404" s="1" t="n">
        <v>137</v>
      </c>
      <c r="N4404" s="1" t="n">
        <v>0.409</v>
      </c>
      <c r="O4404" s="1" t="n">
        <v>65</v>
      </c>
      <c r="P4404" s="1" t="n">
        <v>74</v>
      </c>
      <c r="Q4404" s="1" t="n">
        <v>0.878</v>
      </c>
      <c r="R4404" s="1" t="n">
        <v>5</v>
      </c>
      <c r="S4404" s="1" t="n">
        <v>72</v>
      </c>
      <c r="T4404" s="1" t="n">
        <v>77</v>
      </c>
      <c r="U4404" s="1" t="n">
        <v>45</v>
      </c>
      <c r="V4404" s="1" t="n">
        <v>34</v>
      </c>
      <c r="W4404" s="1" t="n">
        <v>4</v>
      </c>
      <c r="X4404" s="1" t="n">
        <v>36</v>
      </c>
      <c r="Y4404" s="1" t="n">
        <v>41</v>
      </c>
      <c r="Z4404" s="1" t="n">
        <v>327</v>
      </c>
      <c r="AA4404" s="1" t="n">
        <v>13.1</v>
      </c>
      <c r="AB4404" s="1" t="n">
        <v>0.567</v>
      </c>
      <c r="AC4404" s="1" t="n">
        <v>1.1</v>
      </c>
      <c r="AD4404" s="1" t="n">
        <f aca="false">IF(F4404=0,0,Z4404/F4404)</f>
        <v>9.08333333333333</v>
      </c>
      <c r="AE4404" s="1" t="str">
        <f aca="false">IFERROR(LEFT(C4404,FIND("-",C4404)-1),C4404)</f>
        <v>SG</v>
      </c>
      <c r="AF4404" s="1" t="str">
        <f aca="false">B4404&amp;"|"&amp;A4404</f>
        <v>Jodie Meeks|2017</v>
      </c>
      <c r="AG4404" s="1" t="n">
        <f aca="false">SUMPRODUCT(($A$2:$A$4670=A4404)*($Z$2:$Z$4670&gt;Z4404))+1</f>
        <v>284</v>
      </c>
    </row>
    <row r="4405" customFormat="false" ht="15" hidden="false" customHeight="false" outlineLevel="0" collapsed="false">
      <c r="A4405" s="1" t="n">
        <v>2017</v>
      </c>
      <c r="B4405" s="1" t="s">
        <v>1088</v>
      </c>
      <c r="C4405" s="1" t="s">
        <v>128</v>
      </c>
      <c r="D4405" s="1" t="n">
        <v>25</v>
      </c>
      <c r="E4405" s="1" t="s">
        <v>891</v>
      </c>
      <c r="F4405" s="1" t="n">
        <v>52</v>
      </c>
      <c r="G4405" s="1" t="n">
        <v>11</v>
      </c>
      <c r="H4405" s="1" t="n">
        <v>1138</v>
      </c>
      <c r="I4405" s="1" t="n">
        <v>154</v>
      </c>
      <c r="J4405" s="1" t="n">
        <v>362</v>
      </c>
      <c r="K4405" s="1" t="n">
        <v>0.425</v>
      </c>
      <c r="L4405" s="1" t="n">
        <v>85</v>
      </c>
      <c r="M4405" s="1" t="n">
        <v>221</v>
      </c>
      <c r="N4405" s="1" t="n">
        <v>0.385</v>
      </c>
      <c r="O4405" s="1" t="n">
        <v>35</v>
      </c>
      <c r="P4405" s="1" t="n">
        <v>49</v>
      </c>
      <c r="Q4405" s="1" t="n">
        <v>0.714</v>
      </c>
      <c r="R4405" s="1" t="n">
        <v>16</v>
      </c>
      <c r="S4405" s="1" t="n">
        <v>131</v>
      </c>
      <c r="T4405" s="1" t="n">
        <v>147</v>
      </c>
      <c r="U4405" s="1" t="n">
        <v>54</v>
      </c>
      <c r="V4405" s="1" t="n">
        <v>30</v>
      </c>
      <c r="W4405" s="1" t="n">
        <v>8</v>
      </c>
      <c r="X4405" s="1" t="n">
        <v>55</v>
      </c>
      <c r="Y4405" s="1" t="n">
        <v>121</v>
      </c>
      <c r="Z4405" s="1" t="n">
        <v>428</v>
      </c>
      <c r="AA4405" s="1" t="n">
        <v>9</v>
      </c>
      <c r="AB4405" s="1" t="n">
        <v>0.558</v>
      </c>
      <c r="AC4405" s="1" t="n">
        <v>0.8</v>
      </c>
      <c r="AD4405" s="1" t="n">
        <f aca="false">IF(F4405=0,0,Z4405/F4405)</f>
        <v>8.23076923076923</v>
      </c>
      <c r="AE4405" s="1" t="str">
        <f aca="false">IFERROR(LEFT(C4405,FIND("-",C4405)-1),C4405)</f>
        <v>SG</v>
      </c>
      <c r="AF4405" s="1" t="str">
        <f aca="false">B4405&amp;"|"&amp;A4405</f>
        <v>Joe Harris|2017</v>
      </c>
      <c r="AG4405" s="1" t="n">
        <f aca="false">SUMPRODUCT(($A$2:$A$4670=A4405)*($Z$2:$Z$4670&gt;Z4405))+1</f>
        <v>248</v>
      </c>
    </row>
    <row r="4406" customFormat="false" ht="15" hidden="false" customHeight="false" outlineLevel="0" collapsed="false">
      <c r="A4406" s="1" t="n">
        <v>2017</v>
      </c>
      <c r="B4406" s="1" t="s">
        <v>1089</v>
      </c>
      <c r="C4406" s="1" t="s">
        <v>123</v>
      </c>
      <c r="D4406" s="1" t="n">
        <v>29</v>
      </c>
      <c r="E4406" s="1" t="s">
        <v>149</v>
      </c>
      <c r="F4406" s="1" t="n">
        <v>82</v>
      </c>
      <c r="G4406" s="1" t="n">
        <v>26</v>
      </c>
      <c r="H4406" s="1" t="n">
        <v>1972</v>
      </c>
      <c r="I4406" s="1" t="n">
        <v>204</v>
      </c>
      <c r="J4406" s="1" t="n">
        <v>451</v>
      </c>
      <c r="K4406" s="1" t="n">
        <v>0.452</v>
      </c>
      <c r="L4406" s="1" t="n">
        <v>123</v>
      </c>
      <c r="M4406" s="1" t="n">
        <v>279</v>
      </c>
      <c r="N4406" s="1" t="n">
        <v>0.441</v>
      </c>
      <c r="O4406" s="1" t="n">
        <v>50</v>
      </c>
      <c r="P4406" s="1" t="n">
        <v>68</v>
      </c>
      <c r="Q4406" s="1" t="n">
        <v>0.735</v>
      </c>
      <c r="R4406" s="1" t="n">
        <v>23</v>
      </c>
      <c r="S4406" s="1" t="n">
        <v>237</v>
      </c>
      <c r="T4406" s="1" t="n">
        <v>260</v>
      </c>
      <c r="U4406" s="1" t="n">
        <v>224</v>
      </c>
      <c r="V4406" s="1" t="n">
        <v>96</v>
      </c>
      <c r="W4406" s="1" t="n">
        <v>8</v>
      </c>
      <c r="X4406" s="1" t="n">
        <v>107</v>
      </c>
      <c r="Y4406" s="1" t="n">
        <v>163</v>
      </c>
      <c r="Z4406" s="1" t="n">
        <v>581</v>
      </c>
      <c r="AA4406" s="1" t="n">
        <v>12.4</v>
      </c>
      <c r="AB4406" s="1" t="n">
        <v>0.604</v>
      </c>
      <c r="AC4406" s="1" t="n">
        <v>5</v>
      </c>
      <c r="AD4406" s="1" t="n">
        <f aca="false">IF(F4406=0,0,Z4406/F4406)</f>
        <v>7.08536585365854</v>
      </c>
      <c r="AE4406" s="1" t="str">
        <f aca="false">IFERROR(LEFT(C4406,FIND("-",C4406)-1),C4406)</f>
        <v>SF</v>
      </c>
      <c r="AF4406" s="1" t="str">
        <f aca="false">B4406&amp;"|"&amp;A4406</f>
        <v>Joe Ingles|2017</v>
      </c>
      <c r="AG4406" s="1" t="n">
        <f aca="false">SUMPRODUCT(($A$2:$A$4670=A4406)*($Z$2:$Z$4670&gt;Z4406))+1</f>
        <v>180</v>
      </c>
    </row>
    <row r="4407" customFormat="false" ht="15" hidden="false" customHeight="false" outlineLevel="0" collapsed="false">
      <c r="A4407" s="1" t="n">
        <v>2017</v>
      </c>
      <c r="B4407" s="1" t="s">
        <v>353</v>
      </c>
      <c r="C4407" s="1" t="s">
        <v>123</v>
      </c>
      <c r="D4407" s="1" t="n">
        <v>35</v>
      </c>
      <c r="E4407" s="1" t="s">
        <v>149</v>
      </c>
      <c r="F4407" s="1" t="n">
        <v>78</v>
      </c>
      <c r="G4407" s="1" t="n">
        <v>14</v>
      </c>
      <c r="H4407" s="1" t="n">
        <v>1843</v>
      </c>
      <c r="I4407" s="1" t="n">
        <v>273</v>
      </c>
      <c r="J4407" s="1" t="n">
        <v>626</v>
      </c>
      <c r="K4407" s="1" t="n">
        <v>0.436</v>
      </c>
      <c r="L4407" s="1" t="n">
        <v>106</v>
      </c>
      <c r="M4407" s="1" t="n">
        <v>258</v>
      </c>
      <c r="N4407" s="1" t="n">
        <v>0.411</v>
      </c>
      <c r="O4407" s="1" t="n">
        <v>63</v>
      </c>
      <c r="P4407" s="1" t="n">
        <v>77</v>
      </c>
      <c r="Q4407" s="1" t="n">
        <v>0.818</v>
      </c>
      <c r="R4407" s="1" t="n">
        <v>33</v>
      </c>
      <c r="S4407" s="1" t="n">
        <v>209</v>
      </c>
      <c r="T4407" s="1" t="n">
        <v>242</v>
      </c>
      <c r="U4407" s="1" t="n">
        <v>144</v>
      </c>
      <c r="V4407" s="1" t="n">
        <v>36</v>
      </c>
      <c r="W4407" s="1" t="n">
        <v>18</v>
      </c>
      <c r="X4407" s="1" t="n">
        <v>69</v>
      </c>
      <c r="Y4407" s="1" t="n">
        <v>93</v>
      </c>
      <c r="Z4407" s="1" t="n">
        <v>715</v>
      </c>
      <c r="AA4407" s="1" t="n">
        <v>12.8</v>
      </c>
      <c r="AB4407" s="1" t="n">
        <v>0.542</v>
      </c>
      <c r="AC4407" s="1" t="n">
        <v>3.8</v>
      </c>
      <c r="AD4407" s="1" t="n">
        <f aca="false">IF(F4407=0,0,Z4407/F4407)</f>
        <v>9.16666666666667</v>
      </c>
      <c r="AE4407" s="1" t="str">
        <f aca="false">IFERROR(LEFT(C4407,FIND("-",C4407)-1),C4407)</f>
        <v>SF</v>
      </c>
      <c r="AF4407" s="1" t="str">
        <f aca="false">B4407&amp;"|"&amp;A4407</f>
        <v>Joe Johnson|2017</v>
      </c>
      <c r="AG4407" s="1" t="n">
        <f aca="false">SUMPRODUCT(($A$2:$A$4670=A4407)*($Z$2:$Z$4670&gt;Z4407))+1</f>
        <v>138</v>
      </c>
    </row>
    <row r="4408" customFormat="false" ht="15" hidden="false" customHeight="false" outlineLevel="0" collapsed="false">
      <c r="A4408" s="1" t="n">
        <v>2017</v>
      </c>
      <c r="B4408" s="1" t="s">
        <v>1158</v>
      </c>
      <c r="C4408" s="1" t="s">
        <v>102</v>
      </c>
      <c r="D4408" s="1" t="n">
        <v>24</v>
      </c>
      <c r="E4408" s="1" t="s">
        <v>145</v>
      </c>
      <c r="F4408" s="1" t="n">
        <v>33</v>
      </c>
      <c r="G4408" s="1" t="n">
        <v>0</v>
      </c>
      <c r="H4408" s="1" t="n">
        <v>135</v>
      </c>
      <c r="I4408" s="1" t="n">
        <v>26</v>
      </c>
      <c r="J4408" s="1" t="n">
        <v>72</v>
      </c>
      <c r="K4408" s="1" t="n">
        <v>0.361</v>
      </c>
      <c r="L4408" s="1" t="n">
        <v>5</v>
      </c>
      <c r="M4408" s="1" t="n">
        <v>23</v>
      </c>
      <c r="N4408" s="1" t="n">
        <v>0.217</v>
      </c>
      <c r="O4408" s="1" t="n">
        <v>11</v>
      </c>
      <c r="P4408" s="1" t="n">
        <v>15</v>
      </c>
      <c r="Q4408" s="1" t="n">
        <v>0.733</v>
      </c>
      <c r="R4408" s="1" t="n">
        <v>1</v>
      </c>
      <c r="S4408" s="1" t="n">
        <v>16</v>
      </c>
      <c r="T4408" s="1" t="n">
        <v>17</v>
      </c>
      <c r="U4408" s="1" t="n">
        <v>15</v>
      </c>
      <c r="V4408" s="1" t="n">
        <v>4</v>
      </c>
      <c r="W4408" s="1" t="n">
        <v>0</v>
      </c>
      <c r="X4408" s="1" t="n">
        <v>5</v>
      </c>
      <c r="Y4408" s="1" t="n">
        <v>5</v>
      </c>
      <c r="Z4408" s="1" t="n">
        <v>68</v>
      </c>
      <c r="AA4408" s="1" t="n">
        <v>11.4</v>
      </c>
      <c r="AB4408" s="1" t="n">
        <v>0.433</v>
      </c>
      <c r="AC4408" s="1" t="n">
        <v>-0.1</v>
      </c>
      <c r="AD4408" s="1" t="n">
        <f aca="false">IF(F4408=0,0,Z4408/F4408)</f>
        <v>2.06060606060606</v>
      </c>
      <c r="AE4408" s="1" t="str">
        <f aca="false">IFERROR(LEFT(C4408,FIND("-",C4408)-1),C4408)</f>
        <v>PG</v>
      </c>
      <c r="AF4408" s="1" t="str">
        <f aca="false">B4408&amp;"|"&amp;A4408</f>
        <v>Joe Young|2017</v>
      </c>
      <c r="AG4408" s="1" t="n">
        <f aca="false">SUMPRODUCT(($A$2:$A$4670=A4408)*($Z$2:$Z$4670&gt;Z4408))+1</f>
        <v>407</v>
      </c>
    </row>
    <row r="4409" customFormat="false" ht="15" hidden="false" customHeight="false" outlineLevel="0" collapsed="false">
      <c r="A4409" s="1" t="n">
        <v>2017</v>
      </c>
      <c r="B4409" s="1" t="s">
        <v>355</v>
      </c>
      <c r="C4409" s="1" t="s">
        <v>105</v>
      </c>
      <c r="D4409" s="1" t="n">
        <v>34</v>
      </c>
      <c r="E4409" s="1" t="s">
        <v>194</v>
      </c>
      <c r="F4409" s="1" t="n">
        <v>19</v>
      </c>
      <c r="G4409" s="1" t="n">
        <v>0</v>
      </c>
      <c r="H4409" s="1" t="n">
        <v>122</v>
      </c>
      <c r="I4409" s="1" t="n">
        <v>10</v>
      </c>
      <c r="J4409" s="1" t="n">
        <v>16</v>
      </c>
      <c r="K4409" s="1" t="n">
        <v>0.625</v>
      </c>
      <c r="L4409" s="1" t="n">
        <v>0</v>
      </c>
      <c r="M4409" s="1" t="n">
        <v>0</v>
      </c>
      <c r="O4409" s="1" t="n">
        <v>5</v>
      </c>
      <c r="P4409" s="1" t="n">
        <v>8</v>
      </c>
      <c r="Q4409" s="1" t="n">
        <v>0.625</v>
      </c>
      <c r="R4409" s="1" t="n">
        <v>8</v>
      </c>
      <c r="S4409" s="1" t="n">
        <v>23</v>
      </c>
      <c r="T4409" s="1" t="n">
        <v>31</v>
      </c>
      <c r="U4409" s="1" t="n">
        <v>3</v>
      </c>
      <c r="V4409" s="1" t="n">
        <v>2</v>
      </c>
      <c r="W4409" s="1" t="n">
        <v>6</v>
      </c>
      <c r="X4409" s="1" t="n">
        <v>4</v>
      </c>
      <c r="Y4409" s="1" t="n">
        <v>11</v>
      </c>
      <c r="Z4409" s="1" t="n">
        <v>25</v>
      </c>
      <c r="AA4409" s="1" t="n">
        <v>11.6</v>
      </c>
      <c r="AB4409" s="1" t="n">
        <v>0.64</v>
      </c>
      <c r="AC4409" s="1" t="n">
        <v>0.4</v>
      </c>
      <c r="AD4409" s="1" t="n">
        <f aca="false">IF(F4409=0,0,Z4409/F4409)</f>
        <v>1.31578947368421</v>
      </c>
      <c r="AE4409" s="1" t="str">
        <f aca="false">IFERROR(LEFT(C4409,FIND("-",C4409)-1),C4409)</f>
        <v>C</v>
      </c>
      <c r="AF4409" s="1" t="str">
        <f aca="false">B4409&amp;"|"&amp;A4409</f>
        <v>Joel Anthony|2017</v>
      </c>
      <c r="AG4409" s="1" t="n">
        <f aca="false">SUMPRODUCT(($A$2:$A$4670=A4409)*($Z$2:$Z$4670&gt;Z4409))+1</f>
        <v>440</v>
      </c>
    </row>
    <row r="4410" customFormat="false" ht="15" hidden="false" customHeight="false" outlineLevel="0" collapsed="false">
      <c r="A4410" s="1" t="n">
        <v>2017</v>
      </c>
      <c r="B4410" s="1" t="s">
        <v>1245</v>
      </c>
      <c r="C4410" s="1" t="s">
        <v>92</v>
      </c>
      <c r="D4410" s="1" t="n">
        <v>23</v>
      </c>
      <c r="E4410" s="1" t="s">
        <v>149</v>
      </c>
      <c r="F4410" s="1" t="n">
        <v>12</v>
      </c>
      <c r="G4410" s="1" t="n">
        <v>0</v>
      </c>
      <c r="H4410" s="1" t="n">
        <v>53</v>
      </c>
      <c r="I4410" s="1" t="n">
        <v>9</v>
      </c>
      <c r="J4410" s="1" t="n">
        <v>16</v>
      </c>
      <c r="K4410" s="1" t="n">
        <v>0.563</v>
      </c>
      <c r="L4410" s="1" t="n">
        <v>1</v>
      </c>
      <c r="M4410" s="1" t="n">
        <v>4</v>
      </c>
      <c r="N4410" s="1" t="n">
        <v>0.25</v>
      </c>
      <c r="O4410" s="1" t="n">
        <v>3</v>
      </c>
      <c r="P4410" s="1" t="n">
        <v>6</v>
      </c>
      <c r="Q4410" s="1" t="n">
        <v>0.5</v>
      </c>
      <c r="R4410" s="1" t="n">
        <v>4</v>
      </c>
      <c r="S4410" s="1" t="n">
        <v>13</v>
      </c>
      <c r="T4410" s="1" t="n">
        <v>17</v>
      </c>
      <c r="U4410" s="1" t="n">
        <v>2</v>
      </c>
      <c r="V4410" s="1" t="n">
        <v>1</v>
      </c>
      <c r="W4410" s="1" t="n">
        <v>2</v>
      </c>
      <c r="X4410" s="1" t="n">
        <v>2</v>
      </c>
      <c r="Y4410" s="1" t="n">
        <v>1</v>
      </c>
      <c r="Z4410" s="1" t="n">
        <v>22</v>
      </c>
      <c r="AA4410" s="1" t="n">
        <v>19.7</v>
      </c>
      <c r="AB4410" s="1" t="n">
        <v>0.59</v>
      </c>
      <c r="AC4410" s="1" t="n">
        <v>0.2</v>
      </c>
      <c r="AD4410" s="1" t="n">
        <f aca="false">IF(F4410=0,0,Z4410/F4410)</f>
        <v>1.83333333333333</v>
      </c>
      <c r="AE4410" s="1" t="str">
        <f aca="false">IFERROR(LEFT(C4410,FIND("-",C4410)-1),C4410)</f>
        <v>PF</v>
      </c>
      <c r="AF4410" s="1" t="str">
        <f aca="false">B4410&amp;"|"&amp;A4410</f>
        <v>Joel Bolomboy|2017</v>
      </c>
      <c r="AG4410" s="1" t="n">
        <f aca="false">SUMPRODUCT(($A$2:$A$4670=A4410)*($Z$2:$Z$4670&gt;Z4410))+1</f>
        <v>445</v>
      </c>
    </row>
    <row r="4411" customFormat="false" ht="15" hidden="false" customHeight="false" outlineLevel="0" collapsed="false">
      <c r="A4411" s="1" t="n">
        <v>2017</v>
      </c>
      <c r="B4411" s="1" t="s">
        <v>1246</v>
      </c>
      <c r="C4411" s="1" t="s">
        <v>105</v>
      </c>
      <c r="D4411" s="1" t="n">
        <v>22</v>
      </c>
      <c r="E4411" s="1" t="s">
        <v>142</v>
      </c>
      <c r="F4411" s="1" t="n">
        <v>31</v>
      </c>
      <c r="G4411" s="1" t="n">
        <v>31</v>
      </c>
      <c r="H4411" s="1" t="n">
        <v>786</v>
      </c>
      <c r="I4411" s="1" t="n">
        <v>200</v>
      </c>
      <c r="J4411" s="1" t="n">
        <v>429</v>
      </c>
      <c r="K4411" s="1" t="n">
        <v>0.466</v>
      </c>
      <c r="L4411" s="1" t="n">
        <v>36</v>
      </c>
      <c r="M4411" s="1" t="n">
        <v>98</v>
      </c>
      <c r="N4411" s="1" t="n">
        <v>0.367</v>
      </c>
      <c r="O4411" s="1" t="n">
        <v>191</v>
      </c>
      <c r="P4411" s="1" t="n">
        <v>244</v>
      </c>
      <c r="Q4411" s="1" t="n">
        <v>0.783</v>
      </c>
      <c r="R4411" s="1" t="n">
        <v>61</v>
      </c>
      <c r="S4411" s="1" t="n">
        <v>182</v>
      </c>
      <c r="T4411" s="1" t="n">
        <v>243</v>
      </c>
      <c r="U4411" s="1" t="n">
        <v>66</v>
      </c>
      <c r="V4411" s="1" t="n">
        <v>27</v>
      </c>
      <c r="W4411" s="1" t="n">
        <v>76</v>
      </c>
      <c r="X4411" s="1" t="n">
        <v>117</v>
      </c>
      <c r="Y4411" s="1" t="n">
        <v>112</v>
      </c>
      <c r="Z4411" s="1" t="n">
        <v>627</v>
      </c>
      <c r="AA4411" s="1" t="n">
        <v>24.1</v>
      </c>
      <c r="AB4411" s="1" t="n">
        <v>0.584</v>
      </c>
      <c r="AC4411" s="1" t="n">
        <v>1.9</v>
      </c>
      <c r="AD4411" s="1" t="n">
        <f aca="false">IF(F4411=0,0,Z4411/F4411)</f>
        <v>20.2258064516129</v>
      </c>
      <c r="AE4411" s="1" t="str">
        <f aca="false">IFERROR(LEFT(C4411,FIND("-",C4411)-1),C4411)</f>
        <v>C</v>
      </c>
      <c r="AF4411" s="1" t="str">
        <f aca="false">B4411&amp;"|"&amp;A4411</f>
        <v>Joel Embiid|2017</v>
      </c>
      <c r="AG4411" s="1" t="n">
        <f aca="false">SUMPRODUCT(($A$2:$A$4670=A4411)*($Z$2:$Z$4670&gt;Z4411))+1</f>
        <v>164</v>
      </c>
    </row>
    <row r="4412" customFormat="false" ht="15" hidden="false" customHeight="false" outlineLevel="0" collapsed="false">
      <c r="A4412" s="1" t="n">
        <v>2017</v>
      </c>
      <c r="B4412" s="1" t="s">
        <v>1090</v>
      </c>
      <c r="C4412" s="1" t="s">
        <v>651</v>
      </c>
      <c r="D4412" s="1" t="n">
        <v>25</v>
      </c>
      <c r="E4412" s="1" t="s">
        <v>115</v>
      </c>
      <c r="F4412" s="1" t="n">
        <v>70</v>
      </c>
      <c r="G4412" s="1" t="n">
        <v>1</v>
      </c>
      <c r="H4412" s="1" t="n">
        <v>980</v>
      </c>
      <c r="I4412" s="1" t="n">
        <v>148</v>
      </c>
      <c r="J4412" s="1" t="n">
        <v>336</v>
      </c>
      <c r="K4412" s="1" t="n">
        <v>0.44</v>
      </c>
      <c r="L4412" s="1" t="n">
        <v>33</v>
      </c>
      <c r="M4412" s="1" t="n">
        <v>98</v>
      </c>
      <c r="N4412" s="1" t="n">
        <v>0.337</v>
      </c>
      <c r="O4412" s="1" t="n">
        <v>46</v>
      </c>
      <c r="P4412" s="1" t="n">
        <v>73</v>
      </c>
      <c r="Q4412" s="1" t="n">
        <v>0.63</v>
      </c>
      <c r="R4412" s="1" t="n">
        <v>72</v>
      </c>
      <c r="S4412" s="1" t="n">
        <v>179</v>
      </c>
      <c r="T4412" s="1" t="n">
        <v>251</v>
      </c>
      <c r="U4412" s="1" t="n">
        <v>70</v>
      </c>
      <c r="V4412" s="1" t="n">
        <v>25</v>
      </c>
      <c r="W4412" s="1" t="n">
        <v>6</v>
      </c>
      <c r="X4412" s="1" t="n">
        <v>56</v>
      </c>
      <c r="Y4412" s="1" t="n">
        <v>83</v>
      </c>
      <c r="Z4412" s="1" t="n">
        <v>375</v>
      </c>
      <c r="AA4412" s="1" t="n">
        <v>12.6</v>
      </c>
      <c r="AB4412" s="1" t="n">
        <v>0.509</v>
      </c>
      <c r="AC4412" s="1" t="n">
        <v>1.5</v>
      </c>
      <c r="AD4412" s="1" t="n">
        <f aca="false">IF(F4412=0,0,Z4412/F4412)</f>
        <v>5.35714285714286</v>
      </c>
      <c r="AE4412" s="1" t="str">
        <f aca="false">IFERROR(LEFT(C4412,FIND("-",C4412)-1),C4412)</f>
        <v>PF</v>
      </c>
      <c r="AF4412" s="1" t="str">
        <f aca="false">B4412&amp;"|"&amp;A4412</f>
        <v>Joffrey Lauvergne|2017</v>
      </c>
      <c r="AG4412" s="1" t="n">
        <f aca="false">SUMPRODUCT(($A$2:$A$4670=A4412)*($Z$2:$Z$4670&gt;Z4412))+1</f>
        <v>271</v>
      </c>
    </row>
    <row r="4413" customFormat="false" ht="15" hidden="false" customHeight="false" outlineLevel="0" collapsed="false">
      <c r="A4413" s="1" t="n">
        <v>2017</v>
      </c>
      <c r="B4413" s="1" t="s">
        <v>924</v>
      </c>
      <c r="C4413" s="1" t="s">
        <v>105</v>
      </c>
      <c r="D4413" s="1" t="n">
        <v>26</v>
      </c>
      <c r="E4413" s="1" t="s">
        <v>152</v>
      </c>
      <c r="F4413" s="1" t="n">
        <v>58</v>
      </c>
      <c r="G4413" s="1" t="n">
        <v>39</v>
      </c>
      <c r="H4413" s="1" t="n">
        <v>1123</v>
      </c>
      <c r="I4413" s="1" t="n">
        <v>159</v>
      </c>
      <c r="J4413" s="1" t="n">
        <v>309</v>
      </c>
      <c r="K4413" s="1" t="n">
        <v>0.515</v>
      </c>
      <c r="L4413" s="1" t="n">
        <v>0</v>
      </c>
      <c r="M4413" s="1" t="n">
        <v>1</v>
      </c>
      <c r="N4413" s="1" t="n">
        <v>0</v>
      </c>
      <c r="O4413" s="1" t="n">
        <v>74</v>
      </c>
      <c r="P4413" s="1" t="n">
        <v>107</v>
      </c>
      <c r="Q4413" s="1" t="n">
        <v>0.692</v>
      </c>
      <c r="R4413" s="1" t="n">
        <v>92</v>
      </c>
      <c r="S4413" s="1" t="n">
        <v>203</v>
      </c>
      <c r="T4413" s="1" t="n">
        <v>295</v>
      </c>
      <c r="U4413" s="1" t="n">
        <v>57</v>
      </c>
      <c r="V4413" s="1" t="n">
        <v>29</v>
      </c>
      <c r="W4413" s="1" t="n">
        <v>78</v>
      </c>
      <c r="X4413" s="1" t="n">
        <v>53</v>
      </c>
      <c r="Y4413" s="1" t="n">
        <v>151</v>
      </c>
      <c r="Z4413" s="1" t="n">
        <v>392</v>
      </c>
      <c r="AA4413" s="1" t="n">
        <v>15.3</v>
      </c>
      <c r="AB4413" s="1" t="n">
        <v>0.55</v>
      </c>
      <c r="AC4413" s="1" t="n">
        <v>2.7</v>
      </c>
      <c r="AD4413" s="1" t="n">
        <f aca="false">IF(F4413=0,0,Z4413/F4413)</f>
        <v>6.75862068965517</v>
      </c>
      <c r="AE4413" s="1" t="str">
        <f aca="false">IFERROR(LEFT(C4413,FIND("-",C4413)-1),C4413)</f>
        <v>C</v>
      </c>
      <c r="AF4413" s="1" t="str">
        <f aca="false">B4413&amp;"|"&amp;A4413</f>
        <v>John Henson|2017</v>
      </c>
      <c r="AG4413" s="1" t="n">
        <f aca="false">SUMPRODUCT(($A$2:$A$4670=A4413)*($Z$2:$Z$4670&gt;Z4413))+1</f>
        <v>265</v>
      </c>
    </row>
    <row r="4414" customFormat="false" ht="15" hidden="false" customHeight="false" outlineLevel="0" collapsed="false">
      <c r="A4414" s="1" t="n">
        <v>2017</v>
      </c>
      <c r="B4414" s="1" t="s">
        <v>925</v>
      </c>
      <c r="C4414" s="1" t="s">
        <v>128</v>
      </c>
      <c r="D4414" s="1" t="n">
        <v>25</v>
      </c>
      <c r="E4414" s="1" t="s">
        <v>124</v>
      </c>
      <c r="F4414" s="1" t="n">
        <v>4</v>
      </c>
      <c r="G4414" s="1" t="n">
        <v>0</v>
      </c>
      <c r="H4414" s="1" t="n">
        <v>13</v>
      </c>
      <c r="I4414" s="1" t="n">
        <v>2</v>
      </c>
      <c r="J4414" s="1" t="n">
        <v>5</v>
      </c>
      <c r="K4414" s="1" t="n">
        <v>0.4</v>
      </c>
      <c r="L4414" s="1" t="n">
        <v>1</v>
      </c>
      <c r="M4414" s="1" t="n">
        <v>2</v>
      </c>
      <c r="N4414" s="1" t="n">
        <v>0.5</v>
      </c>
      <c r="O4414" s="1" t="n">
        <v>2</v>
      </c>
      <c r="P4414" s="1" t="n">
        <v>2</v>
      </c>
      <c r="Q4414" s="1" t="n">
        <v>1</v>
      </c>
      <c r="R4414" s="1" t="n">
        <v>0</v>
      </c>
      <c r="S4414" s="1" t="n">
        <v>1</v>
      </c>
      <c r="T4414" s="1" t="n">
        <v>1</v>
      </c>
      <c r="U4414" s="1" t="n">
        <v>1</v>
      </c>
      <c r="V4414" s="1" t="n">
        <v>0</v>
      </c>
      <c r="W4414" s="1" t="n">
        <v>0</v>
      </c>
      <c r="X4414" s="1" t="n">
        <v>0</v>
      </c>
      <c r="Y4414" s="1" t="n">
        <v>0</v>
      </c>
      <c r="Z4414" s="1" t="n">
        <v>7</v>
      </c>
      <c r="AA4414" s="1" t="n">
        <v>17.3</v>
      </c>
      <c r="AB4414" s="1" t="n">
        <v>0.595</v>
      </c>
      <c r="AC4414" s="1" t="n">
        <v>0</v>
      </c>
      <c r="AD4414" s="1" t="n">
        <f aca="false">IF(F4414=0,0,Z4414/F4414)</f>
        <v>1.75</v>
      </c>
      <c r="AE4414" s="1" t="str">
        <f aca="false">IFERROR(LEFT(C4414,FIND("-",C4414)-1),C4414)</f>
        <v>SG</v>
      </c>
      <c r="AF4414" s="1" t="str">
        <f aca="false">B4414&amp;"|"&amp;A4414</f>
        <v>John Jenkins|2017</v>
      </c>
      <c r="AG4414" s="1" t="n">
        <f aca="false">SUMPRODUCT(($A$2:$A$4670=A4414)*($Z$2:$Z$4670&gt;Z4414))+1</f>
        <v>468</v>
      </c>
    </row>
    <row r="4415" customFormat="false" ht="15" hidden="false" customHeight="false" outlineLevel="0" collapsed="false">
      <c r="A4415" s="1" t="n">
        <v>2017</v>
      </c>
      <c r="B4415" s="1" t="s">
        <v>774</v>
      </c>
      <c r="C4415" s="1" t="s">
        <v>102</v>
      </c>
      <c r="D4415" s="1" t="n">
        <v>34</v>
      </c>
      <c r="E4415" s="1" t="s">
        <v>120</v>
      </c>
      <c r="F4415" s="1" t="n">
        <v>5</v>
      </c>
      <c r="G4415" s="1" t="n">
        <v>0</v>
      </c>
      <c r="H4415" s="1" t="n">
        <v>11</v>
      </c>
      <c r="I4415" s="1" t="n">
        <v>1</v>
      </c>
      <c r="J4415" s="1" t="n">
        <v>4</v>
      </c>
      <c r="K4415" s="1" t="n">
        <v>0.25</v>
      </c>
      <c r="L4415" s="1" t="n">
        <v>0</v>
      </c>
      <c r="M4415" s="1" t="n">
        <v>1</v>
      </c>
      <c r="N4415" s="1" t="n">
        <v>0</v>
      </c>
      <c r="O4415" s="1" t="n">
        <v>0</v>
      </c>
      <c r="P4415" s="1" t="n">
        <v>0</v>
      </c>
      <c r="R4415" s="1" t="n">
        <v>0</v>
      </c>
      <c r="S4415" s="1" t="n">
        <v>0</v>
      </c>
      <c r="T4415" s="1" t="n">
        <v>0</v>
      </c>
      <c r="U4415" s="1" t="n">
        <v>1</v>
      </c>
      <c r="V4415" s="1" t="n">
        <v>2</v>
      </c>
      <c r="W4415" s="1" t="n">
        <v>0</v>
      </c>
      <c r="X4415" s="1" t="n">
        <v>0</v>
      </c>
      <c r="Y4415" s="1" t="n">
        <v>0</v>
      </c>
      <c r="Z4415" s="1" t="n">
        <v>2</v>
      </c>
      <c r="AA4415" s="1" t="n">
        <v>9.1</v>
      </c>
      <c r="AB4415" s="1" t="n">
        <v>0.25</v>
      </c>
      <c r="AC4415" s="1" t="n">
        <v>0</v>
      </c>
      <c r="AD4415" s="1" t="n">
        <f aca="false">IF(F4415=0,0,Z4415/F4415)</f>
        <v>0.4</v>
      </c>
      <c r="AE4415" s="1" t="str">
        <f aca="false">IFERROR(LEFT(C4415,FIND("-",C4415)-1),C4415)</f>
        <v>PG</v>
      </c>
      <c r="AF4415" s="1" t="str">
        <f aca="false">B4415&amp;"|"&amp;A4415</f>
        <v>John Lucas|2017</v>
      </c>
      <c r="AG4415" s="1" t="n">
        <f aca="false">SUMPRODUCT(($A$2:$A$4670=A4415)*($Z$2:$Z$4670&gt;Z4415))+1</f>
        <v>480</v>
      </c>
    </row>
    <row r="4416" customFormat="false" ht="15" hidden="false" customHeight="false" outlineLevel="0" collapsed="false">
      <c r="A4416" s="1" t="n">
        <v>2017</v>
      </c>
      <c r="B4416" s="1" t="s">
        <v>775</v>
      </c>
      <c r="C4416" s="1" t="s">
        <v>102</v>
      </c>
      <c r="D4416" s="1" t="n">
        <v>26</v>
      </c>
      <c r="E4416" s="1" t="s">
        <v>137</v>
      </c>
      <c r="F4416" s="1" t="n">
        <v>78</v>
      </c>
      <c r="G4416" s="1" t="n">
        <v>78</v>
      </c>
      <c r="H4416" s="1" t="n">
        <v>2836</v>
      </c>
      <c r="I4416" s="1" t="n">
        <v>647</v>
      </c>
      <c r="J4416" s="1" t="n">
        <v>1435</v>
      </c>
      <c r="K4416" s="1" t="n">
        <v>0.451</v>
      </c>
      <c r="L4416" s="1" t="n">
        <v>89</v>
      </c>
      <c r="M4416" s="1" t="n">
        <v>272</v>
      </c>
      <c r="N4416" s="1" t="n">
        <v>0.327</v>
      </c>
      <c r="O4416" s="1" t="n">
        <v>422</v>
      </c>
      <c r="P4416" s="1" t="n">
        <v>527</v>
      </c>
      <c r="Q4416" s="1" t="n">
        <v>0.801</v>
      </c>
      <c r="R4416" s="1" t="n">
        <v>58</v>
      </c>
      <c r="S4416" s="1" t="n">
        <v>268</v>
      </c>
      <c r="T4416" s="1" t="n">
        <v>326</v>
      </c>
      <c r="U4416" s="1" t="n">
        <v>831</v>
      </c>
      <c r="V4416" s="1" t="n">
        <v>157</v>
      </c>
      <c r="W4416" s="1" t="n">
        <v>49</v>
      </c>
      <c r="X4416" s="1" t="n">
        <v>323</v>
      </c>
      <c r="Y4416" s="1" t="n">
        <v>151</v>
      </c>
      <c r="Z4416" s="1" t="n">
        <v>1805</v>
      </c>
      <c r="AA4416" s="1" t="n">
        <v>23.2</v>
      </c>
      <c r="AB4416" s="1" t="n">
        <v>0.541</v>
      </c>
      <c r="AC4416" s="1" t="n">
        <v>8.8</v>
      </c>
      <c r="AD4416" s="1" t="n">
        <f aca="false">IF(F4416=0,0,Z4416/F4416)</f>
        <v>23.1410256410256</v>
      </c>
      <c r="AE4416" s="1" t="str">
        <f aca="false">IFERROR(LEFT(C4416,FIND("-",C4416)-1),C4416)</f>
        <v>PG</v>
      </c>
      <c r="AF4416" s="1" t="str">
        <f aca="false">B4416&amp;"|"&amp;A4416</f>
        <v>John Wall|2017</v>
      </c>
      <c r="AG4416" s="1" t="n">
        <f aca="false">SUMPRODUCT(($A$2:$A$4670=A4416)*($Z$2:$Z$4670&gt;Z4416))+1</f>
        <v>18</v>
      </c>
    </row>
    <row r="4417" customFormat="false" ht="15" hidden="false" customHeight="false" outlineLevel="0" collapsed="false">
      <c r="A4417" s="1" t="n">
        <v>2017</v>
      </c>
      <c r="B4417" s="1" t="s">
        <v>1091</v>
      </c>
      <c r="C4417" s="1" t="s">
        <v>92</v>
      </c>
      <c r="D4417" s="1" t="n">
        <v>23</v>
      </c>
      <c r="E4417" s="1" t="s">
        <v>115</v>
      </c>
      <c r="F4417" s="1" t="n">
        <v>11</v>
      </c>
      <c r="G4417" s="1" t="n">
        <v>0</v>
      </c>
      <c r="H4417" s="1" t="n">
        <v>80</v>
      </c>
      <c r="I4417" s="1" t="n">
        <v>15</v>
      </c>
      <c r="J4417" s="1" t="n">
        <v>30</v>
      </c>
      <c r="K4417" s="1" t="n">
        <v>0.5</v>
      </c>
      <c r="L4417" s="1" t="n">
        <v>3</v>
      </c>
      <c r="M4417" s="1" t="n">
        <v>6</v>
      </c>
      <c r="N4417" s="1" t="n">
        <v>0.5</v>
      </c>
      <c r="O4417" s="1" t="n">
        <v>5</v>
      </c>
      <c r="P4417" s="1" t="n">
        <v>6</v>
      </c>
      <c r="Q4417" s="1" t="n">
        <v>0.833</v>
      </c>
      <c r="R4417" s="1" t="n">
        <v>9</v>
      </c>
      <c r="S4417" s="1" t="n">
        <v>10</v>
      </c>
      <c r="T4417" s="1" t="n">
        <v>19</v>
      </c>
      <c r="U4417" s="1" t="n">
        <v>6</v>
      </c>
      <c r="V4417" s="1" t="n">
        <v>0</v>
      </c>
      <c r="W4417" s="1" t="n">
        <v>1</v>
      </c>
      <c r="X4417" s="1" t="n">
        <v>6</v>
      </c>
      <c r="Y4417" s="1" t="n">
        <v>10</v>
      </c>
      <c r="Z4417" s="1" t="n">
        <v>38</v>
      </c>
      <c r="AA4417" s="1" t="n">
        <v>14.9</v>
      </c>
      <c r="AB4417" s="1" t="n">
        <v>0.582</v>
      </c>
      <c r="AC4417" s="1" t="n">
        <v>0.1</v>
      </c>
      <c r="AD4417" s="1" t="n">
        <f aca="false">IF(F4417=0,0,Z4417/F4417)</f>
        <v>3.45454545454545</v>
      </c>
      <c r="AE4417" s="1" t="str">
        <f aca="false">IFERROR(LEFT(C4417,FIND("-",C4417)-1),C4417)</f>
        <v>PF</v>
      </c>
      <c r="AF4417" s="1" t="str">
        <f aca="false">B4417&amp;"|"&amp;A4417</f>
        <v>Johnny O'Bryant|2017</v>
      </c>
      <c r="AG4417" s="1" t="n">
        <f aca="false">SUMPRODUCT(($A$2:$A$4670=A4417)*($Z$2:$Z$4670&gt;Z4417))+1</f>
        <v>427</v>
      </c>
    </row>
    <row r="4418" customFormat="false" ht="15" hidden="false" customHeight="false" outlineLevel="0" collapsed="false">
      <c r="A4418" s="1" t="n">
        <v>2017</v>
      </c>
      <c r="B4418" s="1" t="s">
        <v>850</v>
      </c>
      <c r="C4418" s="1" t="s">
        <v>92</v>
      </c>
      <c r="D4418" s="1" t="n">
        <v>27</v>
      </c>
      <c r="E4418" s="1" t="s">
        <v>133</v>
      </c>
      <c r="F4418" s="1" t="n">
        <v>75</v>
      </c>
      <c r="G4418" s="1" t="n">
        <v>34</v>
      </c>
      <c r="H4418" s="1" t="n">
        <v>1944</v>
      </c>
      <c r="I4418" s="1" t="n">
        <v>310</v>
      </c>
      <c r="J4418" s="1" t="n">
        <v>646</v>
      </c>
      <c r="K4418" s="1" t="n">
        <v>0.48</v>
      </c>
      <c r="L4418" s="1" t="n">
        <v>49</v>
      </c>
      <c r="M4418" s="1" t="n">
        <v>167</v>
      </c>
      <c r="N4418" s="1" t="n">
        <v>0.293</v>
      </c>
      <c r="O4418" s="1" t="n">
        <v>98</v>
      </c>
      <c r="P4418" s="1" t="n">
        <v>113</v>
      </c>
      <c r="Q4418" s="1" t="n">
        <v>0.867</v>
      </c>
      <c r="R4418" s="1" t="n">
        <v>102</v>
      </c>
      <c r="S4418" s="1" t="n">
        <v>300</v>
      </c>
      <c r="T4418" s="1" t="n">
        <v>402</v>
      </c>
      <c r="U4418" s="1" t="n">
        <v>111</v>
      </c>
      <c r="V4418" s="1" t="n">
        <v>31</v>
      </c>
      <c r="W4418" s="1" t="n">
        <v>26</v>
      </c>
      <c r="X4418" s="1" t="n">
        <v>66</v>
      </c>
      <c r="Y4418" s="1" t="n">
        <v>145</v>
      </c>
      <c r="Z4418" s="1" t="n">
        <v>767</v>
      </c>
      <c r="AA4418" s="1" t="n">
        <v>14.2</v>
      </c>
      <c r="AB4418" s="1" t="n">
        <v>0.551</v>
      </c>
      <c r="AC4418" s="1" t="n">
        <v>4.5</v>
      </c>
      <c r="AD4418" s="1" t="n">
        <f aca="false">IF(F4418=0,0,Z4418/F4418)</f>
        <v>10.2266666666667</v>
      </c>
      <c r="AE4418" s="1" t="str">
        <f aca="false">IFERROR(LEFT(C4418,FIND("-",C4418)-1),C4418)</f>
        <v>PF</v>
      </c>
      <c r="AF4418" s="1" t="str">
        <f aca="false">B4418&amp;"|"&amp;A4418</f>
        <v>Jon Leuer|2017</v>
      </c>
      <c r="AG4418" s="1" t="n">
        <f aca="false">SUMPRODUCT(($A$2:$A$4670=A4418)*($Z$2:$Z$4670&gt;Z4418))+1</f>
        <v>125</v>
      </c>
    </row>
    <row r="4419" customFormat="false" ht="15" hidden="false" customHeight="false" outlineLevel="0" collapsed="false">
      <c r="A4419" s="1" t="n">
        <v>2017</v>
      </c>
      <c r="B4419" s="1" t="s">
        <v>708</v>
      </c>
      <c r="C4419" s="1" t="s">
        <v>92</v>
      </c>
      <c r="D4419" s="1" t="n">
        <v>29</v>
      </c>
      <c r="E4419" s="1" t="s">
        <v>199</v>
      </c>
      <c r="F4419" s="1" t="n">
        <v>78</v>
      </c>
      <c r="G4419" s="1" t="n">
        <v>6</v>
      </c>
      <c r="H4419" s="1" t="n">
        <v>1232</v>
      </c>
      <c r="I4419" s="1" t="n">
        <v>114</v>
      </c>
      <c r="J4419" s="1" t="n">
        <v>262</v>
      </c>
      <c r="K4419" s="1" t="n">
        <v>0.435</v>
      </c>
      <c r="L4419" s="1" t="n">
        <v>45</v>
      </c>
      <c r="M4419" s="1" t="n">
        <v>130</v>
      </c>
      <c r="N4419" s="1" t="n">
        <v>0.346</v>
      </c>
      <c r="O4419" s="1" t="n">
        <v>26</v>
      </c>
      <c r="P4419" s="1" t="n">
        <v>37</v>
      </c>
      <c r="Q4419" s="1" t="n">
        <v>0.703</v>
      </c>
      <c r="R4419" s="1" t="n">
        <v>60</v>
      </c>
      <c r="S4419" s="1" t="n">
        <v>213</v>
      </c>
      <c r="T4419" s="1" t="n">
        <v>273</v>
      </c>
      <c r="U4419" s="1" t="n">
        <v>71</v>
      </c>
      <c r="V4419" s="1" t="n">
        <v>26</v>
      </c>
      <c r="W4419" s="1" t="n">
        <v>17</v>
      </c>
      <c r="X4419" s="1" t="n">
        <v>39</v>
      </c>
      <c r="Y4419" s="1" t="n">
        <v>122</v>
      </c>
      <c r="Z4419" s="1" t="n">
        <v>299</v>
      </c>
      <c r="AA4419" s="1" t="n">
        <v>9.3</v>
      </c>
      <c r="AB4419" s="1" t="n">
        <v>0.537</v>
      </c>
      <c r="AC4419" s="1" t="n">
        <v>2.1</v>
      </c>
      <c r="AD4419" s="1" t="n">
        <f aca="false">IF(F4419=0,0,Z4419/F4419)</f>
        <v>3.83333333333333</v>
      </c>
      <c r="AE4419" s="1" t="str">
        <f aca="false">IFERROR(LEFT(C4419,FIND("-",C4419)-1),C4419)</f>
        <v>PF</v>
      </c>
      <c r="AF4419" s="1" t="str">
        <f aca="false">B4419&amp;"|"&amp;A4419</f>
        <v>Jonas Jerebko|2017</v>
      </c>
      <c r="AG4419" s="1" t="n">
        <f aca="false">SUMPRODUCT(($A$2:$A$4670=A4419)*($Z$2:$Z$4670&gt;Z4419))+1</f>
        <v>296</v>
      </c>
    </row>
    <row r="4420" customFormat="false" ht="15" hidden="false" customHeight="false" outlineLevel="0" collapsed="false">
      <c r="A4420" s="1" t="n">
        <v>2017</v>
      </c>
      <c r="B4420" s="1" t="s">
        <v>926</v>
      </c>
      <c r="C4420" s="1" t="s">
        <v>105</v>
      </c>
      <c r="D4420" s="1" t="n">
        <v>24</v>
      </c>
      <c r="E4420" s="1" t="s">
        <v>147</v>
      </c>
      <c r="F4420" s="1" t="n">
        <v>80</v>
      </c>
      <c r="G4420" s="1" t="n">
        <v>80</v>
      </c>
      <c r="H4420" s="1" t="n">
        <v>2066</v>
      </c>
      <c r="I4420" s="1" t="n">
        <v>391</v>
      </c>
      <c r="J4420" s="1" t="n">
        <v>702</v>
      </c>
      <c r="K4420" s="1" t="n">
        <v>0.557</v>
      </c>
      <c r="L4420" s="1" t="n">
        <v>1</v>
      </c>
      <c r="M4420" s="1" t="n">
        <v>2</v>
      </c>
      <c r="N4420" s="1" t="n">
        <v>0.5</v>
      </c>
      <c r="O4420" s="1" t="n">
        <v>176</v>
      </c>
      <c r="P4420" s="1" t="n">
        <v>217</v>
      </c>
      <c r="Q4420" s="1" t="n">
        <v>0.811</v>
      </c>
      <c r="R4420" s="1" t="n">
        <v>226</v>
      </c>
      <c r="S4420" s="1" t="n">
        <v>533</v>
      </c>
      <c r="T4420" s="1" t="n">
        <v>759</v>
      </c>
      <c r="U4420" s="1" t="n">
        <v>57</v>
      </c>
      <c r="V4420" s="1" t="n">
        <v>37</v>
      </c>
      <c r="W4420" s="1" t="n">
        <v>63</v>
      </c>
      <c r="X4420" s="1" t="n">
        <v>106</v>
      </c>
      <c r="Y4420" s="1" t="n">
        <v>216</v>
      </c>
      <c r="Z4420" s="1" t="n">
        <v>959</v>
      </c>
      <c r="AA4420" s="1" t="n">
        <v>20.1</v>
      </c>
      <c r="AB4420" s="1" t="n">
        <v>0.601</v>
      </c>
      <c r="AC4420" s="1" t="n">
        <v>7.9</v>
      </c>
      <c r="AD4420" s="1" t="n">
        <f aca="false">IF(F4420=0,0,Z4420/F4420)</f>
        <v>11.9875</v>
      </c>
      <c r="AE4420" s="1" t="str">
        <f aca="false">IFERROR(LEFT(C4420,FIND("-",C4420)-1),C4420)</f>
        <v>C</v>
      </c>
      <c r="AF4420" s="1" t="str">
        <f aca="false">B4420&amp;"|"&amp;A4420</f>
        <v>Jonas Valanciunas|2017</v>
      </c>
      <c r="AG4420" s="1" t="n">
        <f aca="false">SUMPRODUCT(($A$2:$A$4670=A4420)*($Z$2:$Z$4670&gt;Z4420))+1</f>
        <v>84</v>
      </c>
    </row>
    <row r="4421" customFormat="false" ht="15" hidden="false" customHeight="false" outlineLevel="0" collapsed="false">
      <c r="A4421" s="1" t="n">
        <v>2017</v>
      </c>
      <c r="B4421" s="1" t="s">
        <v>1247</v>
      </c>
      <c r="C4421" s="1" t="s">
        <v>102</v>
      </c>
      <c r="D4421" s="1" t="n">
        <v>29</v>
      </c>
      <c r="E4421" s="1" t="s">
        <v>189</v>
      </c>
      <c r="F4421" s="1" t="n">
        <v>17</v>
      </c>
      <c r="G4421" s="1" t="n">
        <v>0</v>
      </c>
      <c r="H4421" s="1" t="n">
        <v>231</v>
      </c>
      <c r="I4421" s="1" t="n">
        <v>35</v>
      </c>
      <c r="J4421" s="1" t="n">
        <v>95</v>
      </c>
      <c r="K4421" s="1" t="n">
        <v>0.368</v>
      </c>
      <c r="L4421" s="1" t="n">
        <v>15</v>
      </c>
      <c r="M4421" s="1" t="n">
        <v>45</v>
      </c>
      <c r="N4421" s="1" t="n">
        <v>0.333</v>
      </c>
      <c r="O4421" s="1" t="n">
        <v>21</v>
      </c>
      <c r="P4421" s="1" t="n">
        <v>29</v>
      </c>
      <c r="Q4421" s="1" t="n">
        <v>0.724</v>
      </c>
      <c r="R4421" s="1" t="n">
        <v>1</v>
      </c>
      <c r="S4421" s="1" t="n">
        <v>21</v>
      </c>
      <c r="T4421" s="1" t="n">
        <v>22</v>
      </c>
      <c r="U4421" s="1" t="n">
        <v>26</v>
      </c>
      <c r="V4421" s="1" t="n">
        <v>8</v>
      </c>
      <c r="W4421" s="1" t="n">
        <v>0</v>
      </c>
      <c r="X4421" s="1" t="n">
        <v>21</v>
      </c>
      <c r="Y4421" s="1" t="n">
        <v>21</v>
      </c>
      <c r="Z4421" s="1" t="n">
        <v>106</v>
      </c>
      <c r="AA4421" s="1" t="n">
        <v>9.5</v>
      </c>
      <c r="AB4421" s="1" t="n">
        <v>0.492</v>
      </c>
      <c r="AC4421" s="1" t="n">
        <v>-0.1</v>
      </c>
      <c r="AD4421" s="1" t="n">
        <f aca="false">IF(F4421=0,0,Z4421/F4421)</f>
        <v>6.23529411764706</v>
      </c>
      <c r="AE4421" s="1" t="str">
        <f aca="false">IFERROR(LEFT(C4421,FIND("-",C4421)-1),C4421)</f>
        <v>PG</v>
      </c>
      <c r="AF4421" s="1" t="str">
        <f aca="false">B4421&amp;"|"&amp;A4421</f>
        <v>Jonathan Gibson|2017</v>
      </c>
      <c r="AG4421" s="1" t="n">
        <f aca="false">SUMPRODUCT(($A$2:$A$4670=A4421)*($Z$2:$Z$4670&gt;Z4421))+1</f>
        <v>384</v>
      </c>
    </row>
    <row r="4422" customFormat="false" ht="15" hidden="false" customHeight="false" outlineLevel="0" collapsed="false">
      <c r="A4422" s="1" t="n">
        <v>2017</v>
      </c>
      <c r="B4422" s="1" t="s">
        <v>1159</v>
      </c>
      <c r="C4422" s="1" t="s">
        <v>128</v>
      </c>
      <c r="D4422" s="1" t="n">
        <v>27</v>
      </c>
      <c r="E4422" s="1" t="s">
        <v>194</v>
      </c>
      <c r="F4422" s="1" t="n">
        <v>78</v>
      </c>
      <c r="G4422" s="1" t="n">
        <v>8</v>
      </c>
      <c r="H4422" s="1" t="n">
        <v>1392</v>
      </c>
      <c r="I4422" s="1" t="n">
        <v>177</v>
      </c>
      <c r="J4422" s="1" t="n">
        <v>421</v>
      </c>
      <c r="K4422" s="1" t="n">
        <v>0.42</v>
      </c>
      <c r="L4422" s="1" t="n">
        <v>30</v>
      </c>
      <c r="M4422" s="1" t="n">
        <v>102</v>
      </c>
      <c r="N4422" s="1" t="n">
        <v>0.294</v>
      </c>
      <c r="O4422" s="1" t="n">
        <v>99</v>
      </c>
      <c r="P4422" s="1" t="n">
        <v>132</v>
      </c>
      <c r="Q4422" s="1" t="n">
        <v>0.75</v>
      </c>
      <c r="R4422" s="1" t="n">
        <v>20</v>
      </c>
      <c r="S4422" s="1" t="n">
        <v>140</v>
      </c>
      <c r="T4422" s="1" t="n">
        <v>160</v>
      </c>
      <c r="U4422" s="1" t="n">
        <v>126</v>
      </c>
      <c r="V4422" s="1" t="n">
        <v>47</v>
      </c>
      <c r="W4422" s="1" t="n">
        <v>25</v>
      </c>
      <c r="X4422" s="1" t="n">
        <v>76</v>
      </c>
      <c r="Y4422" s="1" t="n">
        <v>146</v>
      </c>
      <c r="Z4422" s="1" t="n">
        <v>483</v>
      </c>
      <c r="AA4422" s="1" t="n">
        <v>9.9</v>
      </c>
      <c r="AB4422" s="1" t="n">
        <v>0.504</v>
      </c>
      <c r="AC4422" s="1" t="n">
        <v>2</v>
      </c>
      <c r="AD4422" s="1" t="n">
        <f aca="false">IF(F4422=0,0,Z4422/F4422)</f>
        <v>6.19230769230769</v>
      </c>
      <c r="AE4422" s="1" t="str">
        <f aca="false">IFERROR(LEFT(C4422,FIND("-",C4422)-1),C4422)</f>
        <v>SG</v>
      </c>
      <c r="AF4422" s="1" t="str">
        <f aca="false">B4422&amp;"|"&amp;A4422</f>
        <v>Jonathon Simmons|2017</v>
      </c>
      <c r="AG4422" s="1" t="n">
        <f aca="false">SUMPRODUCT(($A$2:$A$4670=A4422)*($Z$2:$Z$4670&gt;Z4422))+1</f>
        <v>219</v>
      </c>
    </row>
    <row r="4423" customFormat="false" ht="15" hidden="false" customHeight="false" outlineLevel="0" collapsed="false">
      <c r="A4423" s="1" t="n">
        <v>2017</v>
      </c>
      <c r="B4423" s="1" t="s">
        <v>1093</v>
      </c>
      <c r="C4423" s="1" t="s">
        <v>128</v>
      </c>
      <c r="D4423" s="1" t="n">
        <v>24</v>
      </c>
      <c r="E4423" s="1" t="s">
        <v>154</v>
      </c>
      <c r="F4423" s="1" t="n">
        <v>82</v>
      </c>
      <c r="G4423" s="1" t="n">
        <v>19</v>
      </c>
      <c r="H4423" s="1" t="n">
        <v>2397</v>
      </c>
      <c r="I4423" s="1" t="n">
        <v>477</v>
      </c>
      <c r="J4423" s="1" t="n">
        <v>1071</v>
      </c>
      <c r="K4423" s="1" t="n">
        <v>0.445</v>
      </c>
      <c r="L4423" s="1" t="n">
        <v>117</v>
      </c>
      <c r="M4423" s="1" t="n">
        <v>356</v>
      </c>
      <c r="N4423" s="1" t="n">
        <v>0.329</v>
      </c>
      <c r="O4423" s="1" t="n">
        <v>134</v>
      </c>
      <c r="P4423" s="1" t="n">
        <v>168</v>
      </c>
      <c r="Q4423" s="1" t="n">
        <v>0.798</v>
      </c>
      <c r="R4423" s="1" t="n">
        <v>49</v>
      </c>
      <c r="S4423" s="1" t="n">
        <v>197</v>
      </c>
      <c r="T4423" s="1" t="n">
        <v>246</v>
      </c>
      <c r="U4423" s="1" t="n">
        <v>213</v>
      </c>
      <c r="V4423" s="1" t="n">
        <v>88</v>
      </c>
      <c r="W4423" s="1" t="n">
        <v>8</v>
      </c>
      <c r="X4423" s="1" t="n">
        <v>164</v>
      </c>
      <c r="Y4423" s="1" t="n">
        <v>150</v>
      </c>
      <c r="Z4423" s="1" t="n">
        <v>1205</v>
      </c>
      <c r="AA4423" s="1" t="n">
        <v>13.1</v>
      </c>
      <c r="AB4423" s="1" t="n">
        <v>0.526</v>
      </c>
      <c r="AC4423" s="1" t="n">
        <v>1.2</v>
      </c>
      <c r="AD4423" s="1" t="n">
        <f aca="false">IF(F4423=0,0,Z4423/F4423)</f>
        <v>14.6951219512195</v>
      </c>
      <c r="AE4423" s="1" t="str">
        <f aca="false">IFERROR(LEFT(C4423,FIND("-",C4423)-1),C4423)</f>
        <v>SG</v>
      </c>
      <c r="AF4423" s="1" t="str">
        <f aca="false">B4423&amp;"|"&amp;A4423</f>
        <v>Jordan Clarkson|2017</v>
      </c>
      <c r="AG4423" s="1" t="n">
        <f aca="false">SUMPRODUCT(($A$2:$A$4670=A4423)*($Z$2:$Z$4670&gt;Z4423))+1</f>
        <v>43</v>
      </c>
    </row>
    <row r="4424" customFormat="false" ht="15" hidden="false" customHeight="false" outlineLevel="0" collapsed="false">
      <c r="A4424" s="1" t="n">
        <v>2017</v>
      </c>
      <c r="B4424" s="1" t="s">
        <v>776</v>
      </c>
      <c r="C4424" s="1" t="s">
        <v>128</v>
      </c>
      <c r="D4424" s="1" t="n">
        <v>28</v>
      </c>
      <c r="E4424" s="1" t="s">
        <v>969</v>
      </c>
      <c r="F4424" s="1" t="n">
        <v>19</v>
      </c>
      <c r="G4424" s="1" t="n">
        <v>0</v>
      </c>
      <c r="H4424" s="1" t="n">
        <v>442</v>
      </c>
      <c r="I4424" s="1" t="n">
        <v>105</v>
      </c>
      <c r="J4424" s="1" t="n">
        <v>218</v>
      </c>
      <c r="K4424" s="1" t="n">
        <v>0.482</v>
      </c>
      <c r="L4424" s="1" t="n">
        <v>37</v>
      </c>
      <c r="M4424" s="1" t="n">
        <v>95</v>
      </c>
      <c r="N4424" s="1" t="n">
        <v>0.389</v>
      </c>
      <c r="O4424" s="1" t="n">
        <v>20</v>
      </c>
      <c r="P4424" s="1" t="n">
        <v>26</v>
      </c>
      <c r="Q4424" s="1" t="n">
        <v>0.769</v>
      </c>
      <c r="R4424" s="1" t="n">
        <v>4</v>
      </c>
      <c r="S4424" s="1" t="n">
        <v>30</v>
      </c>
      <c r="T4424" s="1" t="n">
        <v>34</v>
      </c>
      <c r="U4424" s="1" t="n">
        <v>57</v>
      </c>
      <c r="V4424" s="1" t="n">
        <v>11</v>
      </c>
      <c r="W4424" s="1" t="n">
        <v>2</v>
      </c>
      <c r="X4424" s="1" t="n">
        <v>25</v>
      </c>
      <c r="Y4424" s="1" t="n">
        <v>30</v>
      </c>
      <c r="Z4424" s="1" t="n">
        <v>267</v>
      </c>
      <c r="AA4424" s="1" t="n">
        <v>17.6</v>
      </c>
      <c r="AB4424" s="1" t="n">
        <v>0.582</v>
      </c>
      <c r="AC4424" s="1" t="n">
        <v>0.9</v>
      </c>
      <c r="AD4424" s="1" t="n">
        <f aca="false">IF(F4424=0,0,Z4424/F4424)</f>
        <v>14.0526315789474</v>
      </c>
      <c r="AE4424" s="1" t="str">
        <f aca="false">IFERROR(LEFT(C4424,FIND("-",C4424)-1),C4424)</f>
        <v>SG</v>
      </c>
      <c r="AF4424" s="1" t="str">
        <f aca="false">B4424&amp;"|"&amp;A4424</f>
        <v>Jordan Crawford|2017</v>
      </c>
      <c r="AG4424" s="1" t="n">
        <f aca="false">SUMPRODUCT(($A$2:$A$4670=A4424)*($Z$2:$Z$4670&gt;Z4424))+1</f>
        <v>311</v>
      </c>
    </row>
    <row r="4425" customFormat="false" ht="15" hidden="false" customHeight="false" outlineLevel="0" collapsed="false">
      <c r="A4425" s="1" t="n">
        <v>2017</v>
      </c>
      <c r="B4425" s="1" t="s">
        <v>360</v>
      </c>
      <c r="C4425" s="1" t="s">
        <v>102</v>
      </c>
      <c r="D4425" s="1" t="n">
        <v>30</v>
      </c>
      <c r="E4425" s="1" t="s">
        <v>173</v>
      </c>
      <c r="F4425" s="1" t="n">
        <v>2</v>
      </c>
      <c r="G4425" s="1" t="n">
        <v>0</v>
      </c>
      <c r="H4425" s="1" t="n">
        <v>35</v>
      </c>
      <c r="I4425" s="1" t="n">
        <v>4</v>
      </c>
      <c r="J4425" s="1" t="n">
        <v>12</v>
      </c>
      <c r="K4425" s="1" t="n">
        <v>0.333</v>
      </c>
      <c r="L4425" s="1" t="n">
        <v>4</v>
      </c>
      <c r="M4425" s="1" t="n">
        <v>9</v>
      </c>
      <c r="N4425" s="1" t="n">
        <v>0.444</v>
      </c>
      <c r="O4425" s="1" t="n">
        <v>0</v>
      </c>
      <c r="P4425" s="1" t="n">
        <v>0</v>
      </c>
      <c r="R4425" s="1" t="n">
        <v>1</v>
      </c>
      <c r="S4425" s="1" t="n">
        <v>2</v>
      </c>
      <c r="T4425" s="1" t="n">
        <v>3</v>
      </c>
      <c r="U4425" s="1" t="n">
        <v>9</v>
      </c>
      <c r="V4425" s="1" t="n">
        <v>2</v>
      </c>
      <c r="W4425" s="1" t="n">
        <v>0</v>
      </c>
      <c r="X4425" s="1" t="n">
        <v>3</v>
      </c>
      <c r="Y4425" s="1" t="n">
        <v>1</v>
      </c>
      <c r="Z4425" s="1" t="n">
        <v>12</v>
      </c>
      <c r="AA4425" s="1" t="n">
        <v>14.4</v>
      </c>
      <c r="AB4425" s="1" t="n">
        <v>0.5</v>
      </c>
      <c r="AC4425" s="1" t="n">
        <v>0</v>
      </c>
      <c r="AD4425" s="1" t="n">
        <f aca="false">IF(F4425=0,0,Z4425/F4425)</f>
        <v>6</v>
      </c>
      <c r="AE4425" s="1" t="str">
        <f aca="false">IFERROR(LEFT(C4425,FIND("-",C4425)-1),C4425)</f>
        <v>PG</v>
      </c>
      <c r="AF4425" s="1" t="str">
        <f aca="false">B4425&amp;"|"&amp;A4425</f>
        <v>Jordan Farmar|2017</v>
      </c>
      <c r="AG4425" s="1" t="n">
        <f aca="false">SUMPRODUCT(($A$2:$A$4670=A4425)*($Z$2:$Z$4670&gt;Z4425))+1</f>
        <v>457</v>
      </c>
    </row>
    <row r="4426" customFormat="false" ht="15" hidden="false" customHeight="false" outlineLevel="0" collapsed="false">
      <c r="A4426" s="1" t="n">
        <v>2017</v>
      </c>
      <c r="B4426" s="1" t="s">
        <v>711</v>
      </c>
      <c r="C4426" s="1" t="s">
        <v>105</v>
      </c>
      <c r="D4426" s="1" t="n">
        <v>29</v>
      </c>
      <c r="E4426" s="1" t="s">
        <v>120</v>
      </c>
      <c r="F4426" s="1" t="n">
        <v>7</v>
      </c>
      <c r="G4426" s="1" t="n">
        <v>0</v>
      </c>
      <c r="H4426" s="1" t="n">
        <v>47</v>
      </c>
      <c r="I4426" s="1" t="n">
        <v>5</v>
      </c>
      <c r="J4426" s="1" t="n">
        <v>13</v>
      </c>
      <c r="K4426" s="1" t="n">
        <v>0.385</v>
      </c>
      <c r="L4426" s="1" t="n">
        <v>0</v>
      </c>
      <c r="M4426" s="1" t="n">
        <v>0</v>
      </c>
      <c r="O4426" s="1" t="n">
        <v>2</v>
      </c>
      <c r="P4426" s="1" t="n">
        <v>2</v>
      </c>
      <c r="Q4426" s="1" t="n">
        <v>1</v>
      </c>
      <c r="R4426" s="1" t="n">
        <v>8</v>
      </c>
      <c r="S4426" s="1" t="n">
        <v>6</v>
      </c>
      <c r="T4426" s="1" t="n">
        <v>14</v>
      </c>
      <c r="U4426" s="1" t="n">
        <v>0</v>
      </c>
      <c r="V4426" s="1" t="n">
        <v>1</v>
      </c>
      <c r="W4426" s="1" t="n">
        <v>0</v>
      </c>
      <c r="X4426" s="1" t="n">
        <v>4</v>
      </c>
      <c r="Y4426" s="1" t="n">
        <v>9</v>
      </c>
      <c r="Z4426" s="1" t="n">
        <v>12</v>
      </c>
      <c r="AA4426" s="1" t="n">
        <v>5.5</v>
      </c>
      <c r="AB4426" s="1" t="n">
        <v>0.432</v>
      </c>
      <c r="AC4426" s="1" t="n">
        <v>0</v>
      </c>
      <c r="AD4426" s="1" t="n">
        <f aca="false">IF(F4426=0,0,Z4426/F4426)</f>
        <v>1.71428571428571</v>
      </c>
      <c r="AE4426" s="1" t="str">
        <f aca="false">IFERROR(LEFT(C4426,FIND("-",C4426)-1),C4426)</f>
        <v>C</v>
      </c>
      <c r="AF4426" s="1" t="str">
        <f aca="false">B4426&amp;"|"&amp;A4426</f>
        <v>Jordan Hill|2017</v>
      </c>
      <c r="AG4426" s="1" t="n">
        <f aca="false">SUMPRODUCT(($A$2:$A$4670=A4426)*($Z$2:$Z$4670&gt;Z4426))+1</f>
        <v>457</v>
      </c>
    </row>
    <row r="4427" customFormat="false" ht="15" hidden="false" customHeight="false" outlineLevel="0" collapsed="false">
      <c r="A4427" s="1" t="n">
        <v>2017</v>
      </c>
      <c r="B4427" s="1" t="s">
        <v>1160</v>
      </c>
      <c r="C4427" s="1" t="s">
        <v>128</v>
      </c>
      <c r="D4427" s="1" t="n">
        <v>25</v>
      </c>
      <c r="E4427" s="1" t="s">
        <v>135</v>
      </c>
      <c r="F4427" s="1" t="n">
        <v>37</v>
      </c>
      <c r="G4427" s="1" t="n">
        <v>4</v>
      </c>
      <c r="H4427" s="1" t="n">
        <v>384</v>
      </c>
      <c r="I4427" s="1" t="n">
        <v>58</v>
      </c>
      <c r="J4427" s="1" t="n">
        <v>150</v>
      </c>
      <c r="K4427" s="1" t="n">
        <v>0.387</v>
      </c>
      <c r="L4427" s="1" t="n">
        <v>18</v>
      </c>
      <c r="M4427" s="1" t="n">
        <v>51</v>
      </c>
      <c r="N4427" s="1" t="n">
        <v>0.353</v>
      </c>
      <c r="O4427" s="1" t="n">
        <v>27</v>
      </c>
      <c r="P4427" s="1" t="n">
        <v>34</v>
      </c>
      <c r="Q4427" s="1" t="n">
        <v>0.794</v>
      </c>
      <c r="R4427" s="1" t="n">
        <v>6</v>
      </c>
      <c r="S4427" s="1" t="n">
        <v>34</v>
      </c>
      <c r="T4427" s="1" t="n">
        <v>40</v>
      </c>
      <c r="U4427" s="1" t="n">
        <v>19</v>
      </c>
      <c r="V4427" s="1" t="n">
        <v>8</v>
      </c>
      <c r="W4427" s="1" t="n">
        <v>6</v>
      </c>
      <c r="X4427" s="1" t="n">
        <v>14</v>
      </c>
      <c r="Y4427" s="1" t="n">
        <v>31</v>
      </c>
      <c r="Z4427" s="1" t="n">
        <v>161</v>
      </c>
      <c r="AA4427" s="1" t="n">
        <v>9.7</v>
      </c>
      <c r="AB4427" s="1" t="n">
        <v>0.488</v>
      </c>
      <c r="AC4427" s="1" t="n">
        <v>0.2</v>
      </c>
      <c r="AD4427" s="1" t="n">
        <f aca="false">IF(F4427=0,0,Z4427/F4427)</f>
        <v>4.35135135135135</v>
      </c>
      <c r="AE4427" s="1" t="str">
        <f aca="false">IFERROR(LEFT(C4427,FIND("-",C4427)-1),C4427)</f>
        <v>SG</v>
      </c>
      <c r="AF4427" s="1" t="str">
        <f aca="false">B4427&amp;"|"&amp;A4427</f>
        <v>Jordan McRae|2017</v>
      </c>
      <c r="AG4427" s="1" t="n">
        <f aca="false">SUMPRODUCT(($A$2:$A$4670=A4427)*($Z$2:$Z$4670&gt;Z4427))+1</f>
        <v>354</v>
      </c>
    </row>
    <row r="4428" customFormat="false" ht="15" hidden="false" customHeight="false" outlineLevel="0" collapsed="false">
      <c r="A4428" s="1" t="n">
        <v>2017</v>
      </c>
      <c r="B4428" s="1" t="s">
        <v>1161</v>
      </c>
      <c r="C4428" s="1" t="s">
        <v>92</v>
      </c>
      <c r="D4428" s="1" t="n">
        <v>22</v>
      </c>
      <c r="E4428" s="1" t="s">
        <v>199</v>
      </c>
      <c r="F4428" s="1" t="n">
        <v>25</v>
      </c>
      <c r="G4428" s="1" t="n">
        <v>1</v>
      </c>
      <c r="H4428" s="1" t="n">
        <v>141</v>
      </c>
      <c r="I4428" s="1" t="n">
        <v>15</v>
      </c>
      <c r="J4428" s="1" t="n">
        <v>34</v>
      </c>
      <c r="K4428" s="1" t="n">
        <v>0.441</v>
      </c>
      <c r="L4428" s="1" t="n">
        <v>0</v>
      </c>
      <c r="M4428" s="1" t="n">
        <v>1</v>
      </c>
      <c r="N4428" s="1" t="n">
        <v>0</v>
      </c>
      <c r="O4428" s="1" t="n">
        <v>8</v>
      </c>
      <c r="P4428" s="1" t="n">
        <v>14</v>
      </c>
      <c r="Q4428" s="1" t="n">
        <v>0.571</v>
      </c>
      <c r="R4428" s="1" t="n">
        <v>13</v>
      </c>
      <c r="S4428" s="1" t="n">
        <v>21</v>
      </c>
      <c r="T4428" s="1" t="n">
        <v>34</v>
      </c>
      <c r="U4428" s="1" t="n">
        <v>7</v>
      </c>
      <c r="V4428" s="1" t="n">
        <v>3</v>
      </c>
      <c r="W4428" s="1" t="n">
        <v>6</v>
      </c>
      <c r="X4428" s="1" t="n">
        <v>9</v>
      </c>
      <c r="Y4428" s="1" t="n">
        <v>12</v>
      </c>
      <c r="Z4428" s="1" t="n">
        <v>38</v>
      </c>
      <c r="AA4428" s="1" t="n">
        <v>9.8</v>
      </c>
      <c r="AB4428" s="1" t="n">
        <v>0.473</v>
      </c>
      <c r="AC4428" s="1" t="n">
        <v>0.1</v>
      </c>
      <c r="AD4428" s="1" t="n">
        <f aca="false">IF(F4428=0,0,Z4428/F4428)</f>
        <v>1.52</v>
      </c>
      <c r="AE4428" s="1" t="str">
        <f aca="false">IFERROR(LEFT(C4428,FIND("-",C4428)-1),C4428)</f>
        <v>PF</v>
      </c>
      <c r="AF4428" s="1" t="str">
        <f aca="false">B4428&amp;"|"&amp;A4428</f>
        <v>Jordan Mickey|2017</v>
      </c>
      <c r="AG4428" s="1" t="n">
        <f aca="false">SUMPRODUCT(($A$2:$A$4670=A4428)*($Z$2:$Z$4670&gt;Z4428))+1</f>
        <v>427</v>
      </c>
    </row>
    <row r="4429" customFormat="false" ht="15" hidden="false" customHeight="false" outlineLevel="0" collapsed="false">
      <c r="A4429" s="1" t="n">
        <v>2017</v>
      </c>
      <c r="B4429" s="1" t="s">
        <v>362</v>
      </c>
      <c r="C4429" s="1" t="s">
        <v>102</v>
      </c>
      <c r="D4429" s="1" t="n">
        <v>35</v>
      </c>
      <c r="E4429" s="1" t="s">
        <v>115</v>
      </c>
      <c r="F4429" s="1" t="n">
        <v>41</v>
      </c>
      <c r="G4429" s="1" t="n">
        <v>13</v>
      </c>
      <c r="H4429" s="1" t="n">
        <v>539</v>
      </c>
      <c r="I4429" s="1" t="n">
        <v>55</v>
      </c>
      <c r="J4429" s="1" t="n">
        <v>134</v>
      </c>
      <c r="K4429" s="1" t="n">
        <v>0.41</v>
      </c>
      <c r="L4429" s="1" t="n">
        <v>20</v>
      </c>
      <c r="M4429" s="1" t="n">
        <v>64</v>
      </c>
      <c r="N4429" s="1" t="n">
        <v>0.313</v>
      </c>
      <c r="O4429" s="1" t="n">
        <v>11</v>
      </c>
      <c r="P4429" s="1" t="n">
        <v>12</v>
      </c>
      <c r="Q4429" s="1" t="n">
        <v>0.917</v>
      </c>
      <c r="R4429" s="1" t="n">
        <v>15</v>
      </c>
      <c r="S4429" s="1" t="n">
        <v>59</v>
      </c>
      <c r="T4429" s="1" t="n">
        <v>74</v>
      </c>
      <c r="U4429" s="1" t="n">
        <v>88</v>
      </c>
      <c r="V4429" s="1" t="n">
        <v>11</v>
      </c>
      <c r="W4429" s="1" t="n">
        <v>1</v>
      </c>
      <c r="X4429" s="1" t="n">
        <v>41</v>
      </c>
      <c r="Y4429" s="1" t="n">
        <v>36</v>
      </c>
      <c r="Z4429" s="1" t="n">
        <v>141</v>
      </c>
      <c r="AA4429" s="1" t="n">
        <v>8.9</v>
      </c>
      <c r="AB4429" s="1" t="n">
        <v>0.506</v>
      </c>
      <c r="AC4429" s="1" t="n">
        <v>0.3</v>
      </c>
      <c r="AD4429" s="1" t="n">
        <f aca="false">IF(F4429=0,0,Z4429/F4429)</f>
        <v>3.4390243902439</v>
      </c>
      <c r="AE4429" s="1" t="str">
        <f aca="false">IFERROR(LEFT(C4429,FIND("-",C4429)-1),C4429)</f>
        <v>PG</v>
      </c>
      <c r="AF4429" s="1" t="str">
        <f aca="false">B4429&amp;"|"&amp;A4429</f>
        <v>Jose Calderon|2017</v>
      </c>
      <c r="AG4429" s="1" t="n">
        <f aca="false">SUMPRODUCT(($A$2:$A$4670=A4429)*($Z$2:$Z$4670&gt;Z4429))+1</f>
        <v>367</v>
      </c>
    </row>
    <row r="4430" customFormat="false" ht="15" hidden="false" customHeight="false" outlineLevel="0" collapsed="false">
      <c r="A4430" s="1" t="n">
        <v>2017</v>
      </c>
      <c r="B4430" s="1" t="s">
        <v>1162</v>
      </c>
      <c r="C4430" s="1" t="s">
        <v>92</v>
      </c>
      <c r="D4430" s="1" t="n">
        <v>25</v>
      </c>
      <c r="E4430" s="1" t="s">
        <v>609</v>
      </c>
      <c r="F4430" s="1" t="n">
        <v>2</v>
      </c>
      <c r="G4430" s="1" t="n">
        <v>0</v>
      </c>
      <c r="H4430" s="1" t="n">
        <v>31</v>
      </c>
      <c r="I4430" s="1" t="n">
        <v>6</v>
      </c>
      <c r="J4430" s="1" t="n">
        <v>11</v>
      </c>
      <c r="K4430" s="1" t="n">
        <v>0.545</v>
      </c>
      <c r="L4430" s="1" t="n">
        <v>2</v>
      </c>
      <c r="M4430" s="1" t="n">
        <v>4</v>
      </c>
      <c r="N4430" s="1" t="n">
        <v>0.5</v>
      </c>
      <c r="O4430" s="1" t="n">
        <v>0</v>
      </c>
      <c r="P4430" s="1" t="n">
        <v>1</v>
      </c>
      <c r="Q4430" s="1" t="n">
        <v>0</v>
      </c>
      <c r="R4430" s="1" t="n">
        <v>4</v>
      </c>
      <c r="S4430" s="1" t="n">
        <v>5</v>
      </c>
      <c r="T4430" s="1" t="n">
        <v>9</v>
      </c>
      <c r="U4430" s="1" t="n">
        <v>3</v>
      </c>
      <c r="V4430" s="1" t="n">
        <v>0</v>
      </c>
      <c r="W4430" s="1" t="n">
        <v>3</v>
      </c>
      <c r="X4430" s="1" t="n">
        <v>0</v>
      </c>
      <c r="Y4430" s="1" t="n">
        <v>0</v>
      </c>
      <c r="Z4430" s="1" t="n">
        <v>14</v>
      </c>
      <c r="AA4430" s="1" t="n">
        <v>26.1</v>
      </c>
      <c r="AB4430" s="1" t="n">
        <v>0.612</v>
      </c>
      <c r="AC4430" s="1" t="n">
        <v>0.2</v>
      </c>
      <c r="AD4430" s="1" t="n">
        <f aca="false">IF(F4430=0,0,Z4430/F4430)</f>
        <v>7</v>
      </c>
      <c r="AE4430" s="1" t="str">
        <f aca="false">IFERROR(LEFT(C4430,FIND("-",C4430)-1),C4430)</f>
        <v>PF</v>
      </c>
      <c r="AF4430" s="1" t="str">
        <f aca="false">B4430&amp;"|"&amp;A4430</f>
        <v>Josh Huestis|2017</v>
      </c>
      <c r="AG4430" s="1" t="n">
        <f aca="false">SUMPRODUCT(($A$2:$A$4670=A4430)*($Z$2:$Z$4670&gt;Z4430))+1</f>
        <v>451</v>
      </c>
    </row>
    <row r="4431" customFormat="false" ht="15" hidden="false" customHeight="false" outlineLevel="0" collapsed="false">
      <c r="A4431" s="1" t="n">
        <v>2017</v>
      </c>
      <c r="B4431" s="1" t="s">
        <v>366</v>
      </c>
      <c r="C4431" s="1" t="s">
        <v>92</v>
      </c>
      <c r="D4431" s="1" t="n">
        <v>29</v>
      </c>
      <c r="E4431" s="1" t="s">
        <v>126</v>
      </c>
      <c r="F4431" s="1" t="n">
        <v>22</v>
      </c>
      <c r="G4431" s="1" t="n">
        <v>14</v>
      </c>
      <c r="H4431" s="1" t="n">
        <v>381</v>
      </c>
      <c r="I4431" s="1" t="n">
        <v>44</v>
      </c>
      <c r="J4431" s="1" t="n">
        <v>118</v>
      </c>
      <c r="K4431" s="1" t="n">
        <v>0.373</v>
      </c>
      <c r="L4431" s="1" t="n">
        <v>13</v>
      </c>
      <c r="M4431" s="1" t="n">
        <v>31</v>
      </c>
      <c r="N4431" s="1" t="n">
        <v>0.419</v>
      </c>
      <c r="O4431" s="1" t="n">
        <v>6</v>
      </c>
      <c r="P4431" s="1" t="n">
        <v>9</v>
      </c>
      <c r="Q4431" s="1" t="n">
        <v>0.667</v>
      </c>
      <c r="R4431" s="1" t="n">
        <v>23</v>
      </c>
      <c r="S4431" s="1" t="n">
        <v>51</v>
      </c>
      <c r="T4431" s="1" t="n">
        <v>74</v>
      </c>
      <c r="U4431" s="1" t="n">
        <v>50</v>
      </c>
      <c r="V4431" s="1" t="n">
        <v>10</v>
      </c>
      <c r="W4431" s="1" t="n">
        <v>4</v>
      </c>
      <c r="X4431" s="1" t="n">
        <v>23</v>
      </c>
      <c r="Y4431" s="1" t="n">
        <v>31</v>
      </c>
      <c r="Z4431" s="1" t="n">
        <v>107</v>
      </c>
      <c r="AA4431" s="1" t="n">
        <v>9.8</v>
      </c>
      <c r="AB4431" s="1" t="n">
        <v>0.439</v>
      </c>
      <c r="AC4431" s="1" t="n">
        <v>0.3</v>
      </c>
      <c r="AD4431" s="1" t="n">
        <f aca="false">IF(F4431=0,0,Z4431/F4431)</f>
        <v>4.86363636363636</v>
      </c>
      <c r="AE4431" s="1" t="str">
        <f aca="false">IFERROR(LEFT(C4431,FIND("-",C4431)-1),C4431)</f>
        <v>PF</v>
      </c>
      <c r="AF4431" s="1" t="str">
        <f aca="false">B4431&amp;"|"&amp;A4431</f>
        <v>Josh McRoberts|2017</v>
      </c>
      <c r="AG4431" s="1" t="n">
        <f aca="false">SUMPRODUCT(($A$2:$A$4670=A4431)*($Z$2:$Z$4670&gt;Z4431))+1</f>
        <v>382</v>
      </c>
    </row>
    <row r="4432" customFormat="false" ht="15" hidden="false" customHeight="false" outlineLevel="0" collapsed="false">
      <c r="A4432" s="1" t="n">
        <v>2017</v>
      </c>
      <c r="B4432" s="1" t="s">
        <v>1163</v>
      </c>
      <c r="C4432" s="1" t="s">
        <v>128</v>
      </c>
      <c r="D4432" s="1" t="n">
        <v>23</v>
      </c>
      <c r="E4432" s="1" t="s">
        <v>126</v>
      </c>
      <c r="F4432" s="1" t="n">
        <v>53</v>
      </c>
      <c r="G4432" s="1" t="n">
        <v>34</v>
      </c>
      <c r="H4432" s="1" t="n">
        <v>1614</v>
      </c>
      <c r="I4432" s="1" t="n">
        <v>202</v>
      </c>
      <c r="J4432" s="1" t="n">
        <v>513</v>
      </c>
      <c r="K4432" s="1" t="n">
        <v>0.394</v>
      </c>
      <c r="L4432" s="1" t="n">
        <v>75</v>
      </c>
      <c r="M4432" s="1" t="n">
        <v>227</v>
      </c>
      <c r="N4432" s="1" t="n">
        <v>0.33</v>
      </c>
      <c r="O4432" s="1" t="n">
        <v>60</v>
      </c>
      <c r="P4432" s="1" t="n">
        <v>77</v>
      </c>
      <c r="Q4432" s="1" t="n">
        <v>0.779</v>
      </c>
      <c r="R4432" s="1" t="n">
        <v>35</v>
      </c>
      <c r="S4432" s="1" t="n">
        <v>133</v>
      </c>
      <c r="T4432" s="1" t="n">
        <v>168</v>
      </c>
      <c r="U4432" s="1" t="n">
        <v>140</v>
      </c>
      <c r="V4432" s="1" t="n">
        <v>60</v>
      </c>
      <c r="W4432" s="1" t="n">
        <v>39</v>
      </c>
      <c r="X4432" s="1" t="n">
        <v>65</v>
      </c>
      <c r="Y4432" s="1" t="n">
        <v>132</v>
      </c>
      <c r="Z4432" s="1" t="n">
        <v>539</v>
      </c>
      <c r="AA4432" s="1" t="n">
        <v>10.7</v>
      </c>
      <c r="AB4432" s="1" t="n">
        <v>0.493</v>
      </c>
      <c r="AC4432" s="1" t="n">
        <v>2.2</v>
      </c>
      <c r="AD4432" s="1" t="n">
        <f aca="false">IF(F4432=0,0,Z4432/F4432)</f>
        <v>10.1698113207547</v>
      </c>
      <c r="AE4432" s="1" t="str">
        <f aca="false">IFERROR(LEFT(C4432,FIND("-",C4432)-1),C4432)</f>
        <v>SG</v>
      </c>
      <c r="AF4432" s="1" t="str">
        <f aca="false">B4432&amp;"|"&amp;A4432</f>
        <v>Josh Richardson|2017</v>
      </c>
      <c r="AG4432" s="1" t="n">
        <f aca="false">SUMPRODUCT(($A$2:$A$4670=A4432)*($Z$2:$Z$4670&gt;Z4432))+1</f>
        <v>193</v>
      </c>
    </row>
    <row r="4433" customFormat="false" ht="15" hidden="false" customHeight="false" outlineLevel="0" collapsed="false">
      <c r="A4433" s="1" t="n">
        <v>2017</v>
      </c>
      <c r="B4433" s="1" t="s">
        <v>712</v>
      </c>
      <c r="C4433" s="1" t="s">
        <v>102</v>
      </c>
      <c r="D4433" s="1" t="n">
        <v>26</v>
      </c>
      <c r="E4433" s="1" t="s">
        <v>969</v>
      </c>
      <c r="F4433" s="1" t="n">
        <v>67</v>
      </c>
      <c r="G4433" s="1" t="n">
        <v>61</v>
      </c>
      <c r="H4433" s="1" t="n">
        <v>2190</v>
      </c>
      <c r="I4433" s="1" t="n">
        <v>405</v>
      </c>
      <c r="J4433" s="1" t="n">
        <v>894</v>
      </c>
      <c r="K4433" s="1" t="n">
        <v>0.453</v>
      </c>
      <c r="L4433" s="1" t="n">
        <v>100</v>
      </c>
      <c r="M4433" s="1" t="n">
        <v>281</v>
      </c>
      <c r="N4433" s="1" t="n">
        <v>0.356</v>
      </c>
      <c r="O4433" s="1" t="n">
        <v>119</v>
      </c>
      <c r="P4433" s="1" t="n">
        <v>168</v>
      </c>
      <c r="Q4433" s="1" t="n">
        <v>0.708</v>
      </c>
      <c r="R4433" s="1" t="n">
        <v>46</v>
      </c>
      <c r="S4433" s="1" t="n">
        <v>218</v>
      </c>
      <c r="T4433" s="1" t="n">
        <v>264</v>
      </c>
      <c r="U4433" s="1" t="n">
        <v>488</v>
      </c>
      <c r="V4433" s="1" t="n">
        <v>100</v>
      </c>
      <c r="W4433" s="1" t="n">
        <v>43</v>
      </c>
      <c r="X4433" s="1" t="n">
        <v>194</v>
      </c>
      <c r="Y4433" s="1" t="n">
        <v>133</v>
      </c>
      <c r="Z4433" s="1" t="n">
        <v>1029</v>
      </c>
      <c r="AA4433" s="1" t="n">
        <v>17.1</v>
      </c>
      <c r="AB4433" s="1" t="n">
        <v>0.532</v>
      </c>
      <c r="AC4433" s="1" t="n">
        <v>3.8</v>
      </c>
      <c r="AD4433" s="1" t="n">
        <f aca="false">IF(F4433=0,0,Z4433/F4433)</f>
        <v>15.3582089552239</v>
      </c>
      <c r="AE4433" s="1" t="str">
        <f aca="false">IFERROR(LEFT(C4433,FIND("-",C4433)-1),C4433)</f>
        <v>PG</v>
      </c>
      <c r="AF4433" s="1" t="str">
        <f aca="false">B4433&amp;"|"&amp;A4433</f>
        <v>Jrue Holiday|2017</v>
      </c>
      <c r="AG4433" s="1" t="n">
        <f aca="false">SUMPRODUCT(($A$2:$A$4670=A4433)*($Z$2:$Z$4670&gt;Z4433))+1</f>
        <v>70</v>
      </c>
    </row>
    <row r="4434" customFormat="false" ht="15" hidden="false" customHeight="false" outlineLevel="0" collapsed="false">
      <c r="A4434" s="1" t="n">
        <v>2017</v>
      </c>
      <c r="B4434" s="1" t="s">
        <v>1248</v>
      </c>
      <c r="C4434" s="1" t="s">
        <v>92</v>
      </c>
      <c r="D4434" s="1" t="n">
        <v>21</v>
      </c>
      <c r="E4434" s="1" t="s">
        <v>129</v>
      </c>
      <c r="F4434" s="1" t="n">
        <v>62</v>
      </c>
      <c r="G4434" s="1" t="n">
        <v>9</v>
      </c>
      <c r="H4434" s="1" t="n">
        <v>842</v>
      </c>
      <c r="I4434" s="1" t="n">
        <v>101</v>
      </c>
      <c r="J4434" s="1" t="n">
        <v>224</v>
      </c>
      <c r="K4434" s="1" t="n">
        <v>0.451</v>
      </c>
      <c r="L4434" s="1" t="n">
        <v>46</v>
      </c>
      <c r="M4434" s="1" t="n">
        <v>113</v>
      </c>
      <c r="N4434" s="1" t="n">
        <v>0.407</v>
      </c>
      <c r="O4434" s="1" t="n">
        <v>57</v>
      </c>
      <c r="P4434" s="1" t="n">
        <v>76</v>
      </c>
      <c r="Q4434" s="1" t="n">
        <v>0.75</v>
      </c>
      <c r="R4434" s="1" t="n">
        <v>43</v>
      </c>
      <c r="S4434" s="1" t="n">
        <v>144</v>
      </c>
      <c r="T4434" s="1" t="n">
        <v>187</v>
      </c>
      <c r="U4434" s="1" t="n">
        <v>29</v>
      </c>
      <c r="V4434" s="1" t="n">
        <v>29</v>
      </c>
      <c r="W4434" s="1" t="n">
        <v>12</v>
      </c>
      <c r="X4434" s="1" t="n">
        <v>31</v>
      </c>
      <c r="Y4434" s="1" t="n">
        <v>62</v>
      </c>
      <c r="Z4434" s="1" t="n">
        <v>305</v>
      </c>
      <c r="AA4434" s="1" t="n">
        <v>13.3</v>
      </c>
      <c r="AB4434" s="1" t="n">
        <v>0.592</v>
      </c>
      <c r="AC4434" s="1" t="n">
        <v>1.8</v>
      </c>
      <c r="AD4434" s="1" t="n">
        <f aca="false">IF(F4434=0,0,Z4434/F4434)</f>
        <v>4.91935483870968</v>
      </c>
      <c r="AE4434" s="1" t="str">
        <f aca="false">IFERROR(LEFT(C4434,FIND("-",C4434)-1),C4434)</f>
        <v>PF</v>
      </c>
      <c r="AF4434" s="1" t="str">
        <f aca="false">B4434&amp;"|"&amp;A4434</f>
        <v>Juan Hernangomez|2017</v>
      </c>
      <c r="AG4434" s="1" t="n">
        <f aca="false">SUMPRODUCT(($A$2:$A$4670=A4434)*($Z$2:$Z$4670&gt;Z4434))+1</f>
        <v>293</v>
      </c>
    </row>
    <row r="4435" customFormat="false" ht="15" hidden="false" customHeight="false" outlineLevel="0" collapsed="false">
      <c r="A4435" s="1" t="n">
        <v>2017</v>
      </c>
      <c r="B4435" s="1" t="s">
        <v>1094</v>
      </c>
      <c r="C4435" s="1" t="s">
        <v>92</v>
      </c>
      <c r="D4435" s="1" t="n">
        <v>22</v>
      </c>
      <c r="E4435" s="1" t="s">
        <v>154</v>
      </c>
      <c r="F4435" s="1" t="n">
        <v>74</v>
      </c>
      <c r="G4435" s="1" t="n">
        <v>73</v>
      </c>
      <c r="H4435" s="1" t="n">
        <v>2132</v>
      </c>
      <c r="I4435" s="1" t="n">
        <v>377</v>
      </c>
      <c r="J4435" s="1" t="n">
        <v>773</v>
      </c>
      <c r="K4435" s="1" t="n">
        <v>0.488</v>
      </c>
      <c r="L4435" s="1" t="n">
        <v>17</v>
      </c>
      <c r="M4435" s="1" t="n">
        <v>63</v>
      </c>
      <c r="N4435" s="1" t="n">
        <v>0.27</v>
      </c>
      <c r="O4435" s="1" t="n">
        <v>204</v>
      </c>
      <c r="P4435" s="1" t="n">
        <v>282</v>
      </c>
      <c r="Q4435" s="1" t="n">
        <v>0.723</v>
      </c>
      <c r="R4435" s="1" t="n">
        <v>151</v>
      </c>
      <c r="S4435" s="1" t="n">
        <v>485</v>
      </c>
      <c r="T4435" s="1" t="n">
        <v>636</v>
      </c>
      <c r="U4435" s="1" t="n">
        <v>264</v>
      </c>
      <c r="V4435" s="1" t="n">
        <v>49</v>
      </c>
      <c r="W4435" s="1" t="n">
        <v>37</v>
      </c>
      <c r="X4435" s="1" t="n">
        <v>173</v>
      </c>
      <c r="Y4435" s="1" t="n">
        <v>248</v>
      </c>
      <c r="Z4435" s="1" t="n">
        <v>975</v>
      </c>
      <c r="AA4435" s="1" t="n">
        <v>16.3</v>
      </c>
      <c r="AB4435" s="1" t="n">
        <v>0.543</v>
      </c>
      <c r="AC4435" s="1" t="n">
        <v>3.5</v>
      </c>
      <c r="AD4435" s="1" t="n">
        <f aca="false">IF(F4435=0,0,Z4435/F4435)</f>
        <v>13.1756756756757</v>
      </c>
      <c r="AE4435" s="1" t="str">
        <f aca="false">IFERROR(LEFT(C4435,FIND("-",C4435)-1),C4435)</f>
        <v>PF</v>
      </c>
      <c r="AF4435" s="1" t="str">
        <f aca="false">B4435&amp;"|"&amp;A4435</f>
        <v>Julius Randle|2017</v>
      </c>
      <c r="AG4435" s="1" t="n">
        <f aca="false">SUMPRODUCT(($A$2:$A$4670=A4435)*($Z$2:$Z$4670&gt;Z4435))+1</f>
        <v>82</v>
      </c>
    </row>
    <row r="4436" customFormat="false" ht="15" hidden="false" customHeight="false" outlineLevel="0" collapsed="false">
      <c r="A4436" s="1" t="n">
        <v>2017</v>
      </c>
      <c r="B4436" s="1" t="s">
        <v>1164</v>
      </c>
      <c r="C4436" s="1" t="s">
        <v>123</v>
      </c>
      <c r="D4436" s="1" t="n">
        <v>23</v>
      </c>
      <c r="E4436" s="1" t="s">
        <v>115</v>
      </c>
      <c r="F4436" s="1" t="n">
        <v>75</v>
      </c>
      <c r="G4436" s="1" t="n">
        <v>10</v>
      </c>
      <c r="H4436" s="1" t="n">
        <v>1228</v>
      </c>
      <c r="I4436" s="1" t="n">
        <v>186</v>
      </c>
      <c r="J4436" s="1" t="n">
        <v>439</v>
      </c>
      <c r="K4436" s="1" t="n">
        <v>0.424</v>
      </c>
      <c r="L4436" s="1" t="n">
        <v>58</v>
      </c>
      <c r="M4436" s="1" t="n">
        <v>194</v>
      </c>
      <c r="N4436" s="1" t="n">
        <v>0.299</v>
      </c>
      <c r="O4436" s="1" t="n">
        <v>102</v>
      </c>
      <c r="P4436" s="1" t="n">
        <v>129</v>
      </c>
      <c r="Q4436" s="1" t="n">
        <v>0.791</v>
      </c>
      <c r="R4436" s="1" t="n">
        <v>69</v>
      </c>
      <c r="S4436" s="1" t="n">
        <v>176</v>
      </c>
      <c r="T4436" s="1" t="n">
        <v>245</v>
      </c>
      <c r="U4436" s="1" t="n">
        <v>66</v>
      </c>
      <c r="V4436" s="1" t="n">
        <v>41</v>
      </c>
      <c r="W4436" s="1" t="n">
        <v>23</v>
      </c>
      <c r="X4436" s="1" t="n">
        <v>66</v>
      </c>
      <c r="Y4436" s="1" t="n">
        <v>109</v>
      </c>
      <c r="Z4436" s="1" t="n">
        <v>532</v>
      </c>
      <c r="AA4436" s="1" t="n">
        <v>13.9</v>
      </c>
      <c r="AB4436" s="1" t="n">
        <v>0.537</v>
      </c>
      <c r="AC4436" s="1" t="n">
        <v>1.9</v>
      </c>
      <c r="AD4436" s="1" t="n">
        <f aca="false">IF(F4436=0,0,Z4436/F4436)</f>
        <v>7.09333333333333</v>
      </c>
      <c r="AE4436" s="1" t="str">
        <f aca="false">IFERROR(LEFT(C4436,FIND("-",C4436)-1),C4436)</f>
        <v>SF</v>
      </c>
      <c r="AF4436" s="1" t="str">
        <f aca="false">B4436&amp;"|"&amp;A4436</f>
        <v>Justin Anderson|2017</v>
      </c>
      <c r="AG4436" s="1" t="n">
        <f aca="false">SUMPRODUCT(($A$2:$A$4670=A4436)*($Z$2:$Z$4670&gt;Z4436))+1</f>
        <v>197</v>
      </c>
    </row>
    <row r="4437" customFormat="false" ht="15" hidden="false" customHeight="false" outlineLevel="0" collapsed="false">
      <c r="A4437" s="1" t="n">
        <v>2017</v>
      </c>
      <c r="B4437" s="1" t="s">
        <v>1003</v>
      </c>
      <c r="C4437" s="1" t="s">
        <v>105</v>
      </c>
      <c r="D4437" s="1" t="n">
        <v>26</v>
      </c>
      <c r="E4437" s="1" t="s">
        <v>891</v>
      </c>
      <c r="F4437" s="1" t="n">
        <v>64</v>
      </c>
      <c r="G4437" s="1" t="n">
        <v>7</v>
      </c>
      <c r="H4437" s="1" t="n">
        <v>1177</v>
      </c>
      <c r="I4437" s="1" t="n">
        <v>174</v>
      </c>
      <c r="J4437" s="1" t="n">
        <v>379</v>
      </c>
      <c r="K4437" s="1" t="n">
        <v>0.459</v>
      </c>
      <c r="L4437" s="1" t="n">
        <v>55</v>
      </c>
      <c r="M4437" s="1" t="n">
        <v>181</v>
      </c>
      <c r="N4437" s="1" t="n">
        <v>0.304</v>
      </c>
      <c r="O4437" s="1" t="n">
        <v>39</v>
      </c>
      <c r="P4437" s="1" t="n">
        <v>52</v>
      </c>
      <c r="Q4437" s="1" t="n">
        <v>0.75</v>
      </c>
      <c r="R4437" s="1" t="n">
        <v>71</v>
      </c>
      <c r="S4437" s="1" t="n">
        <v>191</v>
      </c>
      <c r="T4437" s="1" t="n">
        <v>262</v>
      </c>
      <c r="U4437" s="1" t="n">
        <v>55</v>
      </c>
      <c r="V4437" s="1" t="n">
        <v>29</v>
      </c>
      <c r="W4437" s="1" t="n">
        <v>43</v>
      </c>
      <c r="X4437" s="1" t="n">
        <v>43</v>
      </c>
      <c r="Y4437" s="1" t="n">
        <v>91</v>
      </c>
      <c r="Z4437" s="1" t="n">
        <v>442</v>
      </c>
      <c r="AA4437" s="1" t="n">
        <v>13.6</v>
      </c>
      <c r="AB4437" s="1" t="n">
        <v>0.55</v>
      </c>
      <c r="AC4437" s="1" t="n">
        <v>2.1</v>
      </c>
      <c r="AD4437" s="1" t="n">
        <f aca="false">IF(F4437=0,0,Z4437/F4437)</f>
        <v>6.90625</v>
      </c>
      <c r="AE4437" s="1" t="str">
        <f aca="false">IFERROR(LEFT(C4437,FIND("-",C4437)-1),C4437)</f>
        <v>C</v>
      </c>
      <c r="AF4437" s="1" t="str">
        <f aca="false">B4437&amp;"|"&amp;A4437</f>
        <v>Justin Hamilton|2017</v>
      </c>
      <c r="AG4437" s="1" t="n">
        <f aca="false">SUMPRODUCT(($A$2:$A$4670=A4437)*($Z$2:$Z$4670&gt;Z4437))+1</f>
        <v>237</v>
      </c>
    </row>
    <row r="4438" customFormat="false" ht="15" hidden="false" customHeight="false" outlineLevel="0" collapsed="false">
      <c r="A4438" s="1" t="n">
        <v>2017</v>
      </c>
      <c r="B4438" s="1" t="s">
        <v>858</v>
      </c>
      <c r="C4438" s="1" t="s">
        <v>92</v>
      </c>
      <c r="D4438" s="1" t="n">
        <v>27</v>
      </c>
      <c r="E4438" s="1" t="s">
        <v>142</v>
      </c>
      <c r="F4438" s="1" t="n">
        <v>3</v>
      </c>
      <c r="G4438" s="1" t="n">
        <v>0</v>
      </c>
      <c r="H4438" s="1" t="n">
        <v>31</v>
      </c>
      <c r="I4438" s="1" t="n">
        <v>5</v>
      </c>
      <c r="J4438" s="1" t="n">
        <v>12</v>
      </c>
      <c r="K4438" s="1" t="n">
        <v>0.417</v>
      </c>
      <c r="L4438" s="1" t="n">
        <v>2</v>
      </c>
      <c r="M4438" s="1" t="n">
        <v>7</v>
      </c>
      <c r="N4438" s="1" t="n">
        <v>0.286</v>
      </c>
      <c r="O4438" s="1" t="n">
        <v>0</v>
      </c>
      <c r="P4438" s="1" t="n">
        <v>0</v>
      </c>
      <c r="R4438" s="1" t="n">
        <v>2</v>
      </c>
      <c r="S4438" s="1" t="n">
        <v>3</v>
      </c>
      <c r="T4438" s="1" t="n">
        <v>5</v>
      </c>
      <c r="U4438" s="1" t="n">
        <v>2</v>
      </c>
      <c r="V4438" s="1" t="n">
        <v>0</v>
      </c>
      <c r="W4438" s="1" t="n">
        <v>0</v>
      </c>
      <c r="X4438" s="1" t="n">
        <v>4</v>
      </c>
      <c r="Y4438" s="1" t="n">
        <v>2</v>
      </c>
      <c r="Z4438" s="1" t="n">
        <v>12</v>
      </c>
      <c r="AA4438" s="1" t="n">
        <v>4.9</v>
      </c>
      <c r="AB4438" s="1" t="n">
        <v>0.5</v>
      </c>
      <c r="AC4438" s="1" t="n">
        <v>-0.1</v>
      </c>
      <c r="AD4438" s="1" t="n">
        <f aca="false">IF(F4438=0,0,Z4438/F4438)</f>
        <v>4</v>
      </c>
      <c r="AE4438" s="1" t="str">
        <f aca="false">IFERROR(LEFT(C4438,FIND("-",C4438)-1),C4438)</f>
        <v>PF</v>
      </c>
      <c r="AF4438" s="1" t="str">
        <f aca="false">B4438&amp;"|"&amp;A4438</f>
        <v>Justin Harper|2017</v>
      </c>
      <c r="AG4438" s="1" t="n">
        <f aca="false">SUMPRODUCT(($A$2:$A$4670=A4438)*($Z$2:$Z$4670&gt;Z4438))+1</f>
        <v>457</v>
      </c>
    </row>
    <row r="4439" customFormat="false" ht="15" hidden="false" customHeight="false" outlineLevel="0" collapsed="false">
      <c r="A4439" s="1" t="n">
        <v>2017</v>
      </c>
      <c r="B4439" s="1" t="s">
        <v>928</v>
      </c>
      <c r="C4439" s="1" t="s">
        <v>128</v>
      </c>
      <c r="D4439" s="1" t="n">
        <v>27</v>
      </c>
      <c r="E4439" s="1" t="s">
        <v>256</v>
      </c>
      <c r="F4439" s="1" t="n">
        <v>82</v>
      </c>
      <c r="G4439" s="1" t="n">
        <v>4</v>
      </c>
      <c r="H4439" s="1" t="n">
        <v>1639</v>
      </c>
      <c r="I4439" s="1" t="n">
        <v>233</v>
      </c>
      <c r="J4439" s="1" t="n">
        <v>538</v>
      </c>
      <c r="K4439" s="1" t="n">
        <v>0.433</v>
      </c>
      <c r="L4439" s="1" t="n">
        <v>97</v>
      </c>
      <c r="M4439" s="1" t="n">
        <v>273</v>
      </c>
      <c r="N4439" s="1" t="n">
        <v>0.355</v>
      </c>
      <c r="O4439" s="1" t="n">
        <v>66</v>
      </c>
      <c r="P4439" s="1" t="n">
        <v>80</v>
      </c>
      <c r="Q4439" s="1" t="n">
        <v>0.825</v>
      </c>
      <c r="R4439" s="1" t="n">
        <v>27</v>
      </c>
      <c r="S4439" s="1" t="n">
        <v>198</v>
      </c>
      <c r="T4439" s="1" t="n">
        <v>225</v>
      </c>
      <c r="U4439" s="1" t="n">
        <v>102</v>
      </c>
      <c r="V4439" s="1" t="n">
        <v>65</v>
      </c>
      <c r="W4439" s="1" t="n">
        <v>31</v>
      </c>
      <c r="X4439" s="1" t="n">
        <v>66</v>
      </c>
      <c r="Y4439" s="1" t="n">
        <v>109</v>
      </c>
      <c r="Z4439" s="1" t="n">
        <v>629</v>
      </c>
      <c r="AA4439" s="1" t="n">
        <v>12.7</v>
      </c>
      <c r="AB4439" s="1" t="n">
        <v>0.549</v>
      </c>
      <c r="AC4439" s="1" t="n">
        <v>2.5</v>
      </c>
      <c r="AD4439" s="1" t="n">
        <f aca="false">IF(F4439=0,0,Z4439/F4439)</f>
        <v>7.67073170731707</v>
      </c>
      <c r="AE4439" s="1" t="str">
        <f aca="false">IFERROR(LEFT(C4439,FIND("-",C4439)-1),C4439)</f>
        <v>SG</v>
      </c>
      <c r="AF4439" s="1" t="str">
        <f aca="false">B4439&amp;"|"&amp;A4439</f>
        <v>Justin Holiday|2017</v>
      </c>
      <c r="AG4439" s="1" t="n">
        <f aca="false">SUMPRODUCT(($A$2:$A$4670=A4439)*($Z$2:$Z$4670&gt;Z4439))+1</f>
        <v>163</v>
      </c>
    </row>
    <row r="4440" customFormat="false" ht="15" hidden="false" customHeight="false" outlineLevel="0" collapsed="false">
      <c r="A4440" s="1" t="n">
        <v>2017</v>
      </c>
      <c r="B4440" s="1" t="s">
        <v>1165</v>
      </c>
      <c r="C4440" s="1" t="s">
        <v>123</v>
      </c>
      <c r="D4440" s="1" t="n">
        <v>20</v>
      </c>
      <c r="E4440" s="1" t="s">
        <v>126</v>
      </c>
      <c r="F4440" s="1" t="n">
        <v>18</v>
      </c>
      <c r="G4440" s="1" t="n">
        <v>15</v>
      </c>
      <c r="H4440" s="1" t="n">
        <v>625</v>
      </c>
      <c r="I4440" s="1" t="n">
        <v>80</v>
      </c>
      <c r="J4440" s="1" t="n">
        <v>225</v>
      </c>
      <c r="K4440" s="1" t="n">
        <v>0.356</v>
      </c>
      <c r="L4440" s="1" t="n">
        <v>7</v>
      </c>
      <c r="M4440" s="1" t="n">
        <v>35</v>
      </c>
      <c r="N4440" s="1" t="n">
        <v>0.2</v>
      </c>
      <c r="O4440" s="1" t="n">
        <v>29</v>
      </c>
      <c r="P4440" s="1" t="n">
        <v>47</v>
      </c>
      <c r="Q4440" s="1" t="n">
        <v>0.617</v>
      </c>
      <c r="R4440" s="1" t="n">
        <v>23</v>
      </c>
      <c r="S4440" s="1" t="n">
        <v>71</v>
      </c>
      <c r="T4440" s="1" t="n">
        <v>94</v>
      </c>
      <c r="U4440" s="1" t="n">
        <v>66</v>
      </c>
      <c r="V4440" s="1" t="n">
        <v>27</v>
      </c>
      <c r="W4440" s="1" t="n">
        <v>6</v>
      </c>
      <c r="X4440" s="1" t="n">
        <v>33</v>
      </c>
      <c r="Y4440" s="1" t="n">
        <v>52</v>
      </c>
      <c r="Z4440" s="1" t="n">
        <v>196</v>
      </c>
      <c r="AA4440" s="1" t="n">
        <v>8.2</v>
      </c>
      <c r="AB4440" s="1" t="n">
        <v>0.399</v>
      </c>
      <c r="AC4440" s="1" t="n">
        <v>-0.1</v>
      </c>
      <c r="AD4440" s="1" t="n">
        <f aca="false">IF(F4440=0,0,Z4440/F4440)</f>
        <v>10.8888888888889</v>
      </c>
      <c r="AE4440" s="1" t="str">
        <f aca="false">IFERROR(LEFT(C4440,FIND("-",C4440)-1),C4440)</f>
        <v>SF</v>
      </c>
      <c r="AF4440" s="1" t="str">
        <f aca="false">B4440&amp;"|"&amp;A4440</f>
        <v>Justise Winslow|2017</v>
      </c>
      <c r="AG4440" s="1" t="n">
        <f aca="false">SUMPRODUCT(($A$2:$A$4670=A4440)*($Z$2:$Z$4670&gt;Z4440))+1</f>
        <v>338</v>
      </c>
    </row>
    <row r="4441" customFormat="false" ht="15" hidden="false" customHeight="false" outlineLevel="0" collapsed="false">
      <c r="A4441" s="1" t="n">
        <v>2017</v>
      </c>
      <c r="B4441" s="1" t="s">
        <v>1095</v>
      </c>
      <c r="C4441" s="1" t="s">
        <v>105</v>
      </c>
      <c r="D4441" s="1" t="n">
        <v>22</v>
      </c>
      <c r="E4441" s="1" t="s">
        <v>115</v>
      </c>
      <c r="F4441" s="1" t="n">
        <v>65</v>
      </c>
      <c r="G4441" s="1" t="n">
        <v>48</v>
      </c>
      <c r="H4441" s="1" t="n">
        <v>1391</v>
      </c>
      <c r="I4441" s="1" t="n">
        <v>271</v>
      </c>
      <c r="J4441" s="1" t="n">
        <v>534</v>
      </c>
      <c r="K4441" s="1" t="n">
        <v>0.507</v>
      </c>
      <c r="L4441" s="1" t="n">
        <v>0</v>
      </c>
      <c r="M4441" s="1" t="n">
        <v>1</v>
      </c>
      <c r="N4441" s="1" t="n">
        <v>0</v>
      </c>
      <c r="O4441" s="1" t="n">
        <v>120</v>
      </c>
      <c r="P4441" s="1" t="n">
        <v>210</v>
      </c>
      <c r="Q4441" s="1" t="n">
        <v>0.571</v>
      </c>
      <c r="R4441" s="1" t="n">
        <v>154</v>
      </c>
      <c r="S4441" s="1" t="n">
        <v>313</v>
      </c>
      <c r="T4441" s="1" t="n">
        <v>467</v>
      </c>
      <c r="U4441" s="1" t="n">
        <v>123</v>
      </c>
      <c r="V4441" s="1" t="n">
        <v>50</v>
      </c>
      <c r="W4441" s="1" t="n">
        <v>74</v>
      </c>
      <c r="X4441" s="1" t="n">
        <v>143</v>
      </c>
      <c r="Y4441" s="1" t="n">
        <v>161</v>
      </c>
      <c r="Z4441" s="1" t="n">
        <v>662</v>
      </c>
      <c r="AA4441" s="1" t="n">
        <v>17.5</v>
      </c>
      <c r="AB4441" s="1" t="n">
        <v>0.528</v>
      </c>
      <c r="AC4441" s="1" t="n">
        <v>2</v>
      </c>
      <c r="AD4441" s="1" t="n">
        <f aca="false">IF(F4441=0,0,Z4441/F4441)</f>
        <v>10.1846153846154</v>
      </c>
      <c r="AE4441" s="1" t="str">
        <f aca="false">IFERROR(LEFT(C4441,FIND("-",C4441)-1),C4441)</f>
        <v>C</v>
      </c>
      <c r="AF4441" s="1" t="str">
        <f aca="false">B4441&amp;"|"&amp;A4441</f>
        <v>Jusuf Nurkic|2017</v>
      </c>
      <c r="AG4441" s="1" t="n">
        <f aca="false">SUMPRODUCT(($A$2:$A$4670=A4441)*($Z$2:$Z$4670&gt;Z4441))+1</f>
        <v>151</v>
      </c>
    </row>
    <row r="4442" customFormat="false" ht="15" hidden="false" customHeight="false" outlineLevel="0" collapsed="false">
      <c r="A4442" s="1" t="n">
        <v>2017</v>
      </c>
      <c r="B4442" s="1" t="s">
        <v>1096</v>
      </c>
      <c r="C4442" s="1" t="s">
        <v>123</v>
      </c>
      <c r="D4442" s="1" t="n">
        <v>23</v>
      </c>
      <c r="E4442" s="1" t="s">
        <v>115</v>
      </c>
      <c r="F4442" s="1" t="n">
        <v>49</v>
      </c>
      <c r="G4442" s="1" t="n">
        <v>0</v>
      </c>
      <c r="H4442" s="1" t="n">
        <v>505</v>
      </c>
      <c r="I4442" s="1" t="n">
        <v>77</v>
      </c>
      <c r="J4442" s="1" t="n">
        <v>169</v>
      </c>
      <c r="K4442" s="1" t="n">
        <v>0.456</v>
      </c>
      <c r="L4442" s="1" t="n">
        <v>20</v>
      </c>
      <c r="M4442" s="1" t="n">
        <v>66</v>
      </c>
      <c r="N4442" s="1" t="n">
        <v>0.303</v>
      </c>
      <c r="O4442" s="1" t="n">
        <v>32</v>
      </c>
      <c r="P4442" s="1" t="n">
        <v>38</v>
      </c>
      <c r="Q4442" s="1" t="n">
        <v>0.842</v>
      </c>
      <c r="R4442" s="1" t="n">
        <v>15</v>
      </c>
      <c r="S4442" s="1" t="n">
        <v>67</v>
      </c>
      <c r="T4442" s="1" t="n">
        <v>82</v>
      </c>
      <c r="U4442" s="1" t="n">
        <v>13</v>
      </c>
      <c r="V4442" s="1" t="n">
        <v>19</v>
      </c>
      <c r="W4442" s="1" t="n">
        <v>18</v>
      </c>
      <c r="X4442" s="1" t="n">
        <v>29</v>
      </c>
      <c r="Y4442" s="1" t="n">
        <v>49</v>
      </c>
      <c r="Z4442" s="1" t="n">
        <v>206</v>
      </c>
      <c r="AA4442" s="1" t="n">
        <v>11.5</v>
      </c>
      <c r="AB4442" s="1" t="n">
        <v>0.555</v>
      </c>
      <c r="AC4442" s="1" t="n">
        <v>0.5</v>
      </c>
      <c r="AD4442" s="1" t="n">
        <f aca="false">IF(F4442=0,0,Z4442/F4442)</f>
        <v>4.20408163265306</v>
      </c>
      <c r="AE4442" s="1" t="str">
        <f aca="false">IFERROR(LEFT(C4442,FIND("-",C4442)-1),C4442)</f>
        <v>SF</v>
      </c>
      <c r="AF4442" s="1" t="str">
        <f aca="false">B4442&amp;"|"&amp;A4442</f>
        <v>K.J. McDaniels|2017</v>
      </c>
      <c r="AG4442" s="1" t="n">
        <f aca="false">SUMPRODUCT(($A$2:$A$4670=A4442)*($Z$2:$Z$4670&gt;Z4442))+1</f>
        <v>334</v>
      </c>
    </row>
    <row r="4443" customFormat="false" ht="15" hidden="false" customHeight="false" outlineLevel="0" collapsed="false">
      <c r="A4443" s="1" t="n">
        <v>2017</v>
      </c>
      <c r="B4443" s="1" t="s">
        <v>1166</v>
      </c>
      <c r="C4443" s="1" t="s">
        <v>105</v>
      </c>
      <c r="D4443" s="1" t="n">
        <v>21</v>
      </c>
      <c r="E4443" s="1" t="s">
        <v>120</v>
      </c>
      <c r="F4443" s="1" t="n">
        <v>82</v>
      </c>
      <c r="G4443" s="1" t="n">
        <v>82</v>
      </c>
      <c r="H4443" s="1" t="n">
        <v>3030</v>
      </c>
      <c r="I4443" s="1" t="n">
        <v>802</v>
      </c>
      <c r="J4443" s="1" t="n">
        <v>1479</v>
      </c>
      <c r="K4443" s="1" t="n">
        <v>0.542</v>
      </c>
      <c r="L4443" s="1" t="n">
        <v>101</v>
      </c>
      <c r="M4443" s="1" t="n">
        <v>275</v>
      </c>
      <c r="N4443" s="1" t="n">
        <v>0.367</v>
      </c>
      <c r="O4443" s="1" t="n">
        <v>356</v>
      </c>
      <c r="P4443" s="1" t="n">
        <v>428</v>
      </c>
      <c r="Q4443" s="1" t="n">
        <v>0.832</v>
      </c>
      <c r="R4443" s="1" t="n">
        <v>296</v>
      </c>
      <c r="S4443" s="1" t="n">
        <v>711</v>
      </c>
      <c r="T4443" s="1" t="n">
        <v>1007</v>
      </c>
      <c r="U4443" s="1" t="n">
        <v>220</v>
      </c>
      <c r="V4443" s="1" t="n">
        <v>57</v>
      </c>
      <c r="W4443" s="1" t="n">
        <v>103</v>
      </c>
      <c r="X4443" s="1" t="n">
        <v>212</v>
      </c>
      <c r="Y4443" s="1" t="n">
        <v>241</v>
      </c>
      <c r="Z4443" s="1" t="n">
        <v>2061</v>
      </c>
      <c r="AA4443" s="1" t="n">
        <v>26</v>
      </c>
      <c r="AB4443" s="1" t="n">
        <v>0.618</v>
      </c>
      <c r="AC4443" s="1" t="n">
        <v>12.7</v>
      </c>
      <c r="AD4443" s="1" t="n">
        <f aca="false">IF(F4443=0,0,Z4443/F4443)</f>
        <v>25.1341463414634</v>
      </c>
      <c r="AE4443" s="1" t="str">
        <f aca="false">IFERROR(LEFT(C4443,FIND("-",C4443)-1),C4443)</f>
        <v>C</v>
      </c>
      <c r="AF4443" s="1" t="str">
        <f aca="false">B4443&amp;"|"&amp;A4443</f>
        <v>Karl-Anthony Towns|2017</v>
      </c>
      <c r="AG4443" s="1" t="n">
        <f aca="false">SUMPRODUCT(($A$2:$A$4670=A4443)*($Z$2:$Z$4670&gt;Z4443))+1</f>
        <v>5</v>
      </c>
    </row>
    <row r="4444" customFormat="false" ht="15" hidden="false" customHeight="false" outlineLevel="0" collapsed="false">
      <c r="A4444" s="1" t="n">
        <v>2017</v>
      </c>
      <c r="B4444" s="1" t="s">
        <v>859</v>
      </c>
      <c r="C4444" s="1" t="s">
        <v>123</v>
      </c>
      <c r="D4444" s="1" t="n">
        <v>25</v>
      </c>
      <c r="E4444" s="1" t="s">
        <v>194</v>
      </c>
      <c r="F4444" s="1" t="n">
        <v>74</v>
      </c>
      <c r="G4444" s="1" t="n">
        <v>74</v>
      </c>
      <c r="H4444" s="1" t="n">
        <v>2474</v>
      </c>
      <c r="I4444" s="1" t="n">
        <v>636</v>
      </c>
      <c r="J4444" s="1" t="n">
        <v>1311</v>
      </c>
      <c r="K4444" s="1" t="n">
        <v>0.485</v>
      </c>
      <c r="L4444" s="1" t="n">
        <v>147</v>
      </c>
      <c r="M4444" s="1" t="n">
        <v>386</v>
      </c>
      <c r="N4444" s="1" t="n">
        <v>0.381</v>
      </c>
      <c r="O4444" s="1" t="n">
        <v>469</v>
      </c>
      <c r="P4444" s="1" t="n">
        <v>533</v>
      </c>
      <c r="Q4444" s="1" t="n">
        <v>0.88</v>
      </c>
      <c r="R4444" s="1" t="n">
        <v>80</v>
      </c>
      <c r="S4444" s="1" t="n">
        <v>350</v>
      </c>
      <c r="T4444" s="1" t="n">
        <v>430</v>
      </c>
      <c r="U4444" s="1" t="n">
        <v>260</v>
      </c>
      <c r="V4444" s="1" t="n">
        <v>132</v>
      </c>
      <c r="W4444" s="1" t="n">
        <v>55</v>
      </c>
      <c r="X4444" s="1" t="n">
        <v>154</v>
      </c>
      <c r="Y4444" s="1" t="n">
        <v>122</v>
      </c>
      <c r="Z4444" s="1" t="n">
        <v>1888</v>
      </c>
      <c r="AA4444" s="1" t="n">
        <v>27.5</v>
      </c>
      <c r="AB4444" s="1" t="n">
        <v>0.611</v>
      </c>
      <c r="AC4444" s="1" t="n">
        <v>13.6</v>
      </c>
      <c r="AD4444" s="1" t="n">
        <f aca="false">IF(F4444=0,0,Z4444/F4444)</f>
        <v>25.5135135135135</v>
      </c>
      <c r="AE4444" s="1" t="str">
        <f aca="false">IFERROR(LEFT(C4444,FIND("-",C4444)-1),C4444)</f>
        <v>SF</v>
      </c>
      <c r="AF4444" s="1" t="str">
        <f aca="false">B4444&amp;"|"&amp;A4444</f>
        <v>Kawhi Leonard|2017</v>
      </c>
      <c r="AG4444" s="1" t="n">
        <f aca="false">SUMPRODUCT(($A$2:$A$4670=A4444)*($Z$2:$Z$4670&gt;Z4444))+1</f>
        <v>12</v>
      </c>
    </row>
    <row r="4445" customFormat="false" ht="15" hidden="false" customHeight="false" outlineLevel="0" collapsed="false">
      <c r="A4445" s="1" t="n">
        <v>2017</v>
      </c>
      <c r="B4445" s="1" t="s">
        <v>1249</v>
      </c>
      <c r="C4445" s="1" t="s">
        <v>102</v>
      </c>
      <c r="D4445" s="1" t="n">
        <v>21</v>
      </c>
      <c r="E4445" s="1" t="s">
        <v>135</v>
      </c>
      <c r="F4445" s="1" t="n">
        <v>42</v>
      </c>
      <c r="G4445" s="1" t="n">
        <v>0</v>
      </c>
      <c r="H4445" s="1" t="n">
        <v>386</v>
      </c>
      <c r="I4445" s="1" t="n">
        <v>62</v>
      </c>
      <c r="J4445" s="1" t="n">
        <v>158</v>
      </c>
      <c r="K4445" s="1" t="n">
        <v>0.392</v>
      </c>
      <c r="L4445" s="1" t="n">
        <v>7</v>
      </c>
      <c r="M4445" s="1" t="n">
        <v>22</v>
      </c>
      <c r="N4445" s="1" t="n">
        <v>0.318</v>
      </c>
      <c r="O4445" s="1" t="n">
        <v>35</v>
      </c>
      <c r="P4445" s="1" t="n">
        <v>49</v>
      </c>
      <c r="Q4445" s="1" t="n">
        <v>0.714</v>
      </c>
      <c r="R4445" s="1" t="n">
        <v>3</v>
      </c>
      <c r="S4445" s="1" t="n">
        <v>38</v>
      </c>
      <c r="T4445" s="1" t="n">
        <v>41</v>
      </c>
      <c r="U4445" s="1" t="n">
        <v>58</v>
      </c>
      <c r="V4445" s="1" t="n">
        <v>18</v>
      </c>
      <c r="W4445" s="1" t="n">
        <v>7</v>
      </c>
      <c r="X4445" s="1" t="n">
        <v>31</v>
      </c>
      <c r="Y4445" s="1" t="n">
        <v>38</v>
      </c>
      <c r="Z4445" s="1" t="n">
        <v>166</v>
      </c>
      <c r="AA4445" s="1" t="n">
        <v>11.2</v>
      </c>
      <c r="AB4445" s="1" t="n">
        <v>0.462</v>
      </c>
      <c r="AC4445" s="1" t="n">
        <v>0</v>
      </c>
      <c r="AD4445" s="1" t="n">
        <f aca="false">IF(F4445=0,0,Z4445/F4445)</f>
        <v>3.95238095238095</v>
      </c>
      <c r="AE4445" s="1" t="str">
        <f aca="false">IFERROR(LEFT(C4445,FIND("-",C4445)-1),C4445)</f>
        <v>PG</v>
      </c>
      <c r="AF4445" s="1" t="str">
        <f aca="false">B4445&amp;"|"&amp;A4445</f>
        <v>Kay Felder|2017</v>
      </c>
      <c r="AG4445" s="1" t="n">
        <f aca="false">SUMPRODUCT(($A$2:$A$4670=A4445)*($Z$2:$Z$4670&gt;Z4445))+1</f>
        <v>351</v>
      </c>
    </row>
    <row r="4446" customFormat="false" ht="15" hidden="false" customHeight="false" outlineLevel="0" collapsed="false">
      <c r="A4446" s="1" t="n">
        <v>2017</v>
      </c>
      <c r="B4446" s="1" t="s">
        <v>1004</v>
      </c>
      <c r="C4446" s="1" t="s">
        <v>105</v>
      </c>
      <c r="D4446" s="1" t="n">
        <v>25</v>
      </c>
      <c r="E4446" s="1" t="s">
        <v>199</v>
      </c>
      <c r="F4446" s="1" t="n">
        <v>75</v>
      </c>
      <c r="G4446" s="1" t="n">
        <v>6</v>
      </c>
      <c r="H4446" s="1" t="n">
        <v>1538</v>
      </c>
      <c r="I4446" s="1" t="n">
        <v>260</v>
      </c>
      <c r="J4446" s="1" t="n">
        <v>508</v>
      </c>
      <c r="K4446" s="1" t="n">
        <v>0.512</v>
      </c>
      <c r="L4446" s="1" t="n">
        <v>68</v>
      </c>
      <c r="M4446" s="1" t="n">
        <v>192</v>
      </c>
      <c r="N4446" s="1" t="n">
        <v>0.354</v>
      </c>
      <c r="O4446" s="1" t="n">
        <v>90</v>
      </c>
      <c r="P4446" s="1" t="n">
        <v>123</v>
      </c>
      <c r="Q4446" s="1" t="n">
        <v>0.732</v>
      </c>
      <c r="R4446" s="1" t="n">
        <v>72</v>
      </c>
      <c r="S4446" s="1" t="n">
        <v>288</v>
      </c>
      <c r="T4446" s="1" t="n">
        <v>360</v>
      </c>
      <c r="U4446" s="1" t="n">
        <v>148</v>
      </c>
      <c r="V4446" s="1" t="n">
        <v>43</v>
      </c>
      <c r="W4446" s="1" t="n">
        <v>29</v>
      </c>
      <c r="X4446" s="1" t="n">
        <v>96</v>
      </c>
      <c r="Y4446" s="1" t="n">
        <v>207</v>
      </c>
      <c r="Z4446" s="1" t="n">
        <v>678</v>
      </c>
      <c r="AA4446" s="1" t="n">
        <v>15.2</v>
      </c>
      <c r="AB4446" s="1" t="n">
        <v>0.603</v>
      </c>
      <c r="AC4446" s="1" t="n">
        <v>4.1</v>
      </c>
      <c r="AD4446" s="1" t="n">
        <f aca="false">IF(F4446=0,0,Z4446/F4446)</f>
        <v>9.04</v>
      </c>
      <c r="AE4446" s="1" t="str">
        <f aca="false">IFERROR(LEFT(C4446,FIND("-",C4446)-1),C4446)</f>
        <v>C</v>
      </c>
      <c r="AF4446" s="1" t="str">
        <f aca="false">B4446&amp;"|"&amp;A4446</f>
        <v>Kelly Olynyk|2017</v>
      </c>
      <c r="AG4446" s="1" t="n">
        <f aca="false">SUMPRODUCT(($A$2:$A$4670=A4446)*($Z$2:$Z$4670&gt;Z4446))+1</f>
        <v>147</v>
      </c>
    </row>
    <row r="4447" customFormat="false" ht="15" hidden="false" customHeight="false" outlineLevel="0" collapsed="false">
      <c r="A4447" s="1" t="n">
        <v>2017</v>
      </c>
      <c r="B4447" s="1" t="s">
        <v>1168</v>
      </c>
      <c r="C4447" s="1" t="s">
        <v>123</v>
      </c>
      <c r="D4447" s="1" t="n">
        <v>21</v>
      </c>
      <c r="E4447" s="1" t="s">
        <v>137</v>
      </c>
      <c r="F4447" s="1" t="n">
        <v>79</v>
      </c>
      <c r="G4447" s="1" t="n">
        <v>5</v>
      </c>
      <c r="H4447" s="1" t="n">
        <v>1605</v>
      </c>
      <c r="I4447" s="1" t="n">
        <v>186</v>
      </c>
      <c r="J4447" s="1" t="n">
        <v>442</v>
      </c>
      <c r="K4447" s="1" t="n">
        <v>0.421</v>
      </c>
      <c r="L4447" s="1" t="n">
        <v>54</v>
      </c>
      <c r="M4447" s="1" t="n">
        <v>188</v>
      </c>
      <c r="N4447" s="1" t="n">
        <v>0.287</v>
      </c>
      <c r="O4447" s="1" t="n">
        <v>75</v>
      </c>
      <c r="P4447" s="1" t="n">
        <v>99</v>
      </c>
      <c r="Q4447" s="1" t="n">
        <v>0.758</v>
      </c>
      <c r="R4447" s="1" t="n">
        <v>61</v>
      </c>
      <c r="S4447" s="1" t="n">
        <v>199</v>
      </c>
      <c r="T4447" s="1" t="n">
        <v>260</v>
      </c>
      <c r="U4447" s="1" t="n">
        <v>47</v>
      </c>
      <c r="V4447" s="1" t="n">
        <v>58</v>
      </c>
      <c r="W4447" s="1" t="n">
        <v>17</v>
      </c>
      <c r="X4447" s="1" t="n">
        <v>49</v>
      </c>
      <c r="Y4447" s="1" t="n">
        <v>195</v>
      </c>
      <c r="Z4447" s="1" t="n">
        <v>501</v>
      </c>
      <c r="AA4447" s="1" t="n">
        <v>9.1</v>
      </c>
      <c r="AB4447" s="1" t="n">
        <v>0.516</v>
      </c>
      <c r="AC4447" s="1" t="n">
        <v>2.1</v>
      </c>
      <c r="AD4447" s="1" t="n">
        <f aca="false">IF(F4447=0,0,Z4447/F4447)</f>
        <v>6.34177215189873</v>
      </c>
      <c r="AE4447" s="1" t="str">
        <f aca="false">IFERROR(LEFT(C4447,FIND("-",C4447)-1),C4447)</f>
        <v>SF</v>
      </c>
      <c r="AF4447" s="1" t="str">
        <f aca="false">B4447&amp;"|"&amp;A4447</f>
        <v>Kelly Oubre|2017</v>
      </c>
      <c r="AG4447" s="1" t="n">
        <f aca="false">SUMPRODUCT(($A$2:$A$4670=A4447)*($Z$2:$Z$4670&gt;Z4447))+1</f>
        <v>213</v>
      </c>
    </row>
    <row r="4448" customFormat="false" ht="15" hidden="false" customHeight="false" outlineLevel="0" collapsed="false">
      <c r="A4448" s="1" t="n">
        <v>2017</v>
      </c>
      <c r="B4448" s="1" t="s">
        <v>861</v>
      </c>
      <c r="C4448" s="1" t="s">
        <v>102</v>
      </c>
      <c r="D4448" s="1" t="n">
        <v>26</v>
      </c>
      <c r="E4448" s="1" t="s">
        <v>1048</v>
      </c>
      <c r="F4448" s="1" t="n">
        <v>79</v>
      </c>
      <c r="G4448" s="1" t="n">
        <v>79</v>
      </c>
      <c r="H4448" s="1" t="n">
        <v>2739</v>
      </c>
      <c r="I4448" s="1" t="n">
        <v>643</v>
      </c>
      <c r="J4448" s="1" t="n">
        <v>1449</v>
      </c>
      <c r="K4448" s="1" t="n">
        <v>0.444</v>
      </c>
      <c r="L4448" s="1" t="n">
        <v>240</v>
      </c>
      <c r="M4448" s="1" t="n">
        <v>602</v>
      </c>
      <c r="N4448" s="1" t="n">
        <v>0.399</v>
      </c>
      <c r="O4448" s="1" t="n">
        <v>304</v>
      </c>
      <c r="P4448" s="1" t="n">
        <v>359</v>
      </c>
      <c r="Q4448" s="1" t="n">
        <v>0.847</v>
      </c>
      <c r="R4448" s="1" t="n">
        <v>45</v>
      </c>
      <c r="S4448" s="1" t="n">
        <v>263</v>
      </c>
      <c r="T4448" s="1" t="n">
        <v>308</v>
      </c>
      <c r="U4448" s="1" t="n">
        <v>435</v>
      </c>
      <c r="V4448" s="1" t="n">
        <v>85</v>
      </c>
      <c r="W4448" s="1" t="n">
        <v>22</v>
      </c>
      <c r="X4448" s="1" t="n">
        <v>168</v>
      </c>
      <c r="Y4448" s="1" t="n">
        <v>119</v>
      </c>
      <c r="Z4448" s="1" t="n">
        <v>1830</v>
      </c>
      <c r="AA4448" s="1" t="n">
        <v>21.3</v>
      </c>
      <c r="AB4448" s="1" t="n">
        <v>0.569</v>
      </c>
      <c r="AC4448" s="1" t="n">
        <v>8.1</v>
      </c>
      <c r="AD4448" s="1" t="n">
        <f aca="false">IF(F4448=0,0,Z4448/F4448)</f>
        <v>23.1645569620253</v>
      </c>
      <c r="AE4448" s="1" t="str">
        <f aca="false">IFERROR(LEFT(C4448,FIND("-",C4448)-1),C4448)</f>
        <v>PG</v>
      </c>
      <c r="AF4448" s="1" t="str">
        <f aca="false">B4448&amp;"|"&amp;A4448</f>
        <v>Kemba Walker|2017</v>
      </c>
      <c r="AG4448" s="1" t="n">
        <f aca="false">SUMPRODUCT(($A$2:$A$4670=A4448)*($Z$2:$Z$4670&gt;Z4448))+1</f>
        <v>15</v>
      </c>
    </row>
    <row r="4449" customFormat="false" ht="15" hidden="false" customHeight="false" outlineLevel="0" collapsed="false">
      <c r="A4449" s="1" t="n">
        <v>2017</v>
      </c>
      <c r="B4449" s="1" t="s">
        <v>862</v>
      </c>
      <c r="C4449" s="1" t="s">
        <v>92</v>
      </c>
      <c r="D4449" s="1" t="n">
        <v>27</v>
      </c>
      <c r="E4449" s="1" t="s">
        <v>129</v>
      </c>
      <c r="F4449" s="1" t="n">
        <v>61</v>
      </c>
      <c r="G4449" s="1" t="n">
        <v>34</v>
      </c>
      <c r="H4449" s="1" t="n">
        <v>1296</v>
      </c>
      <c r="I4449" s="1" t="n">
        <v>228</v>
      </c>
      <c r="J4449" s="1" t="n">
        <v>416</v>
      </c>
      <c r="K4449" s="1" t="n">
        <v>0.548</v>
      </c>
      <c r="L4449" s="1" t="n">
        <v>0</v>
      </c>
      <c r="M4449" s="1" t="n">
        <v>6</v>
      </c>
      <c r="N4449" s="1" t="n">
        <v>0</v>
      </c>
      <c r="O4449" s="1" t="n">
        <v>131</v>
      </c>
      <c r="P4449" s="1" t="n">
        <v>189</v>
      </c>
      <c r="Q4449" s="1" t="n">
        <v>0.693</v>
      </c>
      <c r="R4449" s="1" t="n">
        <v>182</v>
      </c>
      <c r="S4449" s="1" t="n">
        <v>279</v>
      </c>
      <c r="T4449" s="1" t="n">
        <v>461</v>
      </c>
      <c r="U4449" s="1" t="n">
        <v>55</v>
      </c>
      <c r="V4449" s="1" t="n">
        <v>43</v>
      </c>
      <c r="W4449" s="1" t="n">
        <v>40</v>
      </c>
      <c r="X4449" s="1" t="n">
        <v>58</v>
      </c>
      <c r="Y4449" s="1" t="n">
        <v>124</v>
      </c>
      <c r="Z4449" s="1" t="n">
        <v>587</v>
      </c>
      <c r="AA4449" s="1" t="n">
        <v>20.3</v>
      </c>
      <c r="AB4449" s="1" t="n">
        <v>0.588</v>
      </c>
      <c r="AC4449" s="1" t="n">
        <v>4.6</v>
      </c>
      <c r="AD4449" s="1" t="n">
        <f aca="false">IF(F4449=0,0,Z4449/F4449)</f>
        <v>9.62295081967213</v>
      </c>
      <c r="AE4449" s="1" t="str">
        <f aca="false">IFERROR(LEFT(C4449,FIND("-",C4449)-1),C4449)</f>
        <v>PF</v>
      </c>
      <c r="AF4449" s="1" t="str">
        <f aca="false">B4449&amp;"|"&amp;A4449</f>
        <v>Kenneth Faried|2017</v>
      </c>
      <c r="AG4449" s="1" t="n">
        <f aca="false">SUMPRODUCT(($A$2:$A$4670=A4449)*($Z$2:$Z$4670&gt;Z4449))+1</f>
        <v>174</v>
      </c>
    </row>
    <row r="4450" customFormat="false" ht="15" hidden="false" customHeight="false" outlineLevel="0" collapsed="false">
      <c r="A4450" s="1" t="n">
        <v>2017</v>
      </c>
      <c r="B4450" s="1" t="s">
        <v>930</v>
      </c>
      <c r="C4450" s="1" t="s">
        <v>123</v>
      </c>
      <c r="D4450" s="1" t="n">
        <v>27</v>
      </c>
      <c r="E4450" s="1" t="s">
        <v>110</v>
      </c>
      <c r="F4450" s="1" t="n">
        <v>73</v>
      </c>
      <c r="G4450" s="1" t="n">
        <v>64</v>
      </c>
      <c r="H4450" s="1" t="n">
        <v>1963</v>
      </c>
      <c r="I4450" s="1" t="n">
        <v>295</v>
      </c>
      <c r="J4450" s="1" t="n">
        <v>721</v>
      </c>
      <c r="K4450" s="1" t="n">
        <v>0.409</v>
      </c>
      <c r="L4450" s="1" t="n">
        <v>92</v>
      </c>
      <c r="M4450" s="1" t="n">
        <v>266</v>
      </c>
      <c r="N4450" s="1" t="n">
        <v>0.346</v>
      </c>
      <c r="O4450" s="1" t="n">
        <v>119</v>
      </c>
      <c r="P4450" s="1" t="n">
        <v>168</v>
      </c>
      <c r="Q4450" s="1" t="n">
        <v>0.708</v>
      </c>
      <c r="R4450" s="1" t="n">
        <v>45</v>
      </c>
      <c r="S4450" s="1" t="n">
        <v>186</v>
      </c>
      <c r="T4450" s="1" t="n">
        <v>231</v>
      </c>
      <c r="U4450" s="1" t="n">
        <v>177</v>
      </c>
      <c r="V4450" s="1" t="n">
        <v>91</v>
      </c>
      <c r="W4450" s="1" t="n">
        <v>52</v>
      </c>
      <c r="X4450" s="1" t="n">
        <v>125</v>
      </c>
      <c r="Y4450" s="1" t="n">
        <v>165</v>
      </c>
      <c r="Z4450" s="1" t="n">
        <v>801</v>
      </c>
      <c r="AA4450" s="1" t="n">
        <v>11.5</v>
      </c>
      <c r="AB4450" s="1" t="n">
        <v>0.504</v>
      </c>
      <c r="AC4450" s="1" t="n">
        <v>2.1</v>
      </c>
      <c r="AD4450" s="1" t="n">
        <f aca="false">IF(F4450=0,0,Z4450/F4450)</f>
        <v>10.972602739726</v>
      </c>
      <c r="AE4450" s="1" t="str">
        <f aca="false">IFERROR(LEFT(C4450,FIND("-",C4450)-1),C4450)</f>
        <v>SF</v>
      </c>
      <c r="AF4450" s="1" t="str">
        <f aca="false">B4450&amp;"|"&amp;A4450</f>
        <v>Kent Bazemore|2017</v>
      </c>
      <c r="AG4450" s="1" t="n">
        <f aca="false">SUMPRODUCT(($A$2:$A$4670=A4450)*($Z$2:$Z$4670&gt;Z4450))+1</f>
        <v>117</v>
      </c>
    </row>
    <row r="4451" customFormat="false" ht="15" hidden="false" customHeight="false" outlineLevel="0" collapsed="false">
      <c r="A4451" s="1" t="n">
        <v>2017</v>
      </c>
      <c r="B4451" s="1" t="s">
        <v>1005</v>
      </c>
      <c r="C4451" s="1" t="s">
        <v>128</v>
      </c>
      <c r="D4451" s="1" t="n">
        <v>23</v>
      </c>
      <c r="E4451" s="1" t="s">
        <v>133</v>
      </c>
      <c r="F4451" s="1" t="n">
        <v>76</v>
      </c>
      <c r="G4451" s="1" t="n">
        <v>75</v>
      </c>
      <c r="H4451" s="1" t="n">
        <v>2529</v>
      </c>
      <c r="I4451" s="1" t="n">
        <v>370</v>
      </c>
      <c r="J4451" s="1" t="n">
        <v>928</v>
      </c>
      <c r="K4451" s="1" t="n">
        <v>0.399</v>
      </c>
      <c r="L4451" s="1" t="n">
        <v>153</v>
      </c>
      <c r="M4451" s="1" t="n">
        <v>437</v>
      </c>
      <c r="N4451" s="1" t="n">
        <v>0.35</v>
      </c>
      <c r="O4451" s="1" t="n">
        <v>154</v>
      </c>
      <c r="P4451" s="1" t="n">
        <v>185</v>
      </c>
      <c r="Q4451" s="1" t="n">
        <v>0.832</v>
      </c>
      <c r="R4451" s="1" t="n">
        <v>55</v>
      </c>
      <c r="S4451" s="1" t="n">
        <v>193</v>
      </c>
      <c r="T4451" s="1" t="n">
        <v>248</v>
      </c>
      <c r="U4451" s="1" t="n">
        <v>193</v>
      </c>
      <c r="V4451" s="1" t="n">
        <v>89</v>
      </c>
      <c r="W4451" s="1" t="n">
        <v>12</v>
      </c>
      <c r="X4451" s="1" t="n">
        <v>86</v>
      </c>
      <c r="Y4451" s="1" t="n">
        <v>118</v>
      </c>
      <c r="Z4451" s="1" t="n">
        <v>1047</v>
      </c>
      <c r="AA4451" s="1" t="n">
        <v>12.8</v>
      </c>
      <c r="AB4451" s="1" t="n">
        <v>0.519</v>
      </c>
      <c r="AC4451" s="1" t="n">
        <v>4.5</v>
      </c>
      <c r="AD4451" s="1" t="n">
        <f aca="false">IF(F4451=0,0,Z4451/F4451)</f>
        <v>13.7763157894737</v>
      </c>
      <c r="AE4451" s="1" t="str">
        <f aca="false">IFERROR(LEFT(C4451,FIND("-",C4451)-1),C4451)</f>
        <v>SG</v>
      </c>
      <c r="AF4451" s="1" t="str">
        <f aca="false">B4451&amp;"|"&amp;A4451</f>
        <v>Kentavious Caldwell-Pope|2017</v>
      </c>
      <c r="AG4451" s="1" t="n">
        <f aca="false">SUMPRODUCT(($A$2:$A$4670=A4451)*($Z$2:$Z$4670&gt;Z4451))+1</f>
        <v>66</v>
      </c>
    </row>
    <row r="4452" customFormat="false" ht="15" hidden="false" customHeight="false" outlineLevel="0" collapsed="false">
      <c r="A4452" s="1" t="n">
        <v>2017</v>
      </c>
      <c r="B4452" s="1" t="s">
        <v>383</v>
      </c>
      <c r="C4452" s="1" t="s">
        <v>123</v>
      </c>
      <c r="D4452" s="1" t="n">
        <v>28</v>
      </c>
      <c r="E4452" s="1" t="s">
        <v>117</v>
      </c>
      <c r="F4452" s="1" t="n">
        <v>62</v>
      </c>
      <c r="G4452" s="1" t="n">
        <v>62</v>
      </c>
      <c r="H4452" s="1" t="n">
        <v>2070</v>
      </c>
      <c r="I4452" s="1" t="n">
        <v>551</v>
      </c>
      <c r="J4452" s="1" t="n">
        <v>1026</v>
      </c>
      <c r="K4452" s="1" t="n">
        <v>0.537</v>
      </c>
      <c r="L4452" s="1" t="n">
        <v>117</v>
      </c>
      <c r="M4452" s="1" t="n">
        <v>312</v>
      </c>
      <c r="N4452" s="1" t="n">
        <v>0.375</v>
      </c>
      <c r="O4452" s="1" t="n">
        <v>336</v>
      </c>
      <c r="P4452" s="1" t="n">
        <v>384</v>
      </c>
      <c r="Q4452" s="1" t="n">
        <v>0.875</v>
      </c>
      <c r="R4452" s="1" t="n">
        <v>39</v>
      </c>
      <c r="S4452" s="1" t="n">
        <v>474</v>
      </c>
      <c r="T4452" s="1" t="n">
        <v>513</v>
      </c>
      <c r="U4452" s="1" t="n">
        <v>300</v>
      </c>
      <c r="V4452" s="1" t="n">
        <v>66</v>
      </c>
      <c r="W4452" s="1" t="n">
        <v>99</v>
      </c>
      <c r="X4452" s="1" t="n">
        <v>138</v>
      </c>
      <c r="Y4452" s="1" t="n">
        <v>117</v>
      </c>
      <c r="Z4452" s="1" t="n">
        <v>1555</v>
      </c>
      <c r="AA4452" s="1" t="n">
        <v>27.6</v>
      </c>
      <c r="AB4452" s="1" t="n">
        <v>0.651</v>
      </c>
      <c r="AC4452" s="1" t="n">
        <v>12</v>
      </c>
      <c r="AD4452" s="1" t="n">
        <f aca="false">IF(F4452=0,0,Z4452/F4452)</f>
        <v>25.0806451612903</v>
      </c>
      <c r="AE4452" s="1" t="str">
        <f aca="false">IFERROR(LEFT(C4452,FIND("-",C4452)-1),C4452)</f>
        <v>SF</v>
      </c>
      <c r="AF4452" s="1" t="str">
        <f aca="false">B4452&amp;"|"&amp;A4452</f>
        <v>Kevin Durant|2017</v>
      </c>
      <c r="AG4452" s="1" t="n">
        <f aca="false">SUMPRODUCT(($A$2:$A$4670=A4452)*($Z$2:$Z$4670&gt;Z4452))+1</f>
        <v>25</v>
      </c>
    </row>
    <row r="4453" customFormat="false" ht="15" hidden="false" customHeight="false" outlineLevel="0" collapsed="false">
      <c r="A4453" s="1" t="n">
        <v>2017</v>
      </c>
      <c r="B4453" s="1" t="s">
        <v>640</v>
      </c>
      <c r="C4453" s="1" t="s">
        <v>92</v>
      </c>
      <c r="D4453" s="1" t="n">
        <v>28</v>
      </c>
      <c r="E4453" s="1" t="s">
        <v>135</v>
      </c>
      <c r="F4453" s="1" t="n">
        <v>60</v>
      </c>
      <c r="G4453" s="1" t="n">
        <v>60</v>
      </c>
      <c r="H4453" s="1" t="n">
        <v>1885</v>
      </c>
      <c r="I4453" s="1" t="n">
        <v>370</v>
      </c>
      <c r="J4453" s="1" t="n">
        <v>867</v>
      </c>
      <c r="K4453" s="1" t="n">
        <v>0.427</v>
      </c>
      <c r="L4453" s="1" t="n">
        <v>145</v>
      </c>
      <c r="M4453" s="1" t="n">
        <v>389</v>
      </c>
      <c r="N4453" s="1" t="n">
        <v>0.373</v>
      </c>
      <c r="O4453" s="1" t="n">
        <v>257</v>
      </c>
      <c r="P4453" s="1" t="n">
        <v>295</v>
      </c>
      <c r="Q4453" s="1" t="n">
        <v>0.871</v>
      </c>
      <c r="R4453" s="1" t="n">
        <v>148</v>
      </c>
      <c r="S4453" s="1" t="n">
        <v>518</v>
      </c>
      <c r="T4453" s="1" t="n">
        <v>666</v>
      </c>
      <c r="U4453" s="1" t="n">
        <v>116</v>
      </c>
      <c r="V4453" s="1" t="n">
        <v>53</v>
      </c>
      <c r="W4453" s="1" t="n">
        <v>22</v>
      </c>
      <c r="X4453" s="1" t="n">
        <v>122</v>
      </c>
      <c r="Y4453" s="1" t="n">
        <v>125</v>
      </c>
      <c r="Z4453" s="1" t="n">
        <v>1142</v>
      </c>
      <c r="AA4453" s="1" t="n">
        <v>21.1</v>
      </c>
      <c r="AB4453" s="1" t="n">
        <v>0.573</v>
      </c>
      <c r="AC4453" s="1" t="n">
        <v>6.4</v>
      </c>
      <c r="AD4453" s="1" t="n">
        <f aca="false">IF(F4453=0,0,Z4453/F4453)</f>
        <v>19.0333333333333</v>
      </c>
      <c r="AE4453" s="1" t="str">
        <f aca="false">IFERROR(LEFT(C4453,FIND("-",C4453)-1),C4453)</f>
        <v>PF</v>
      </c>
      <c r="AF4453" s="1" t="str">
        <f aca="false">B4453&amp;"|"&amp;A4453</f>
        <v>Kevin Love|2017</v>
      </c>
      <c r="AG4453" s="1" t="n">
        <f aca="false">SUMPRODUCT(($A$2:$A$4670=A4453)*($Z$2:$Z$4670&gt;Z4453))+1</f>
        <v>53</v>
      </c>
    </row>
    <row r="4454" customFormat="false" ht="15" hidden="false" customHeight="false" outlineLevel="0" collapsed="false">
      <c r="A4454" s="1" t="n">
        <v>2017</v>
      </c>
      <c r="B4454" s="1" t="s">
        <v>777</v>
      </c>
      <c r="C4454" s="1" t="s">
        <v>92</v>
      </c>
      <c r="D4454" s="1" t="n">
        <v>27</v>
      </c>
      <c r="E4454" s="1" t="s">
        <v>145</v>
      </c>
      <c r="F4454" s="1" t="n">
        <v>49</v>
      </c>
      <c r="G4454" s="1" t="n">
        <v>3</v>
      </c>
      <c r="H4454" s="1" t="n">
        <v>559</v>
      </c>
      <c r="I4454" s="1" t="n">
        <v>109</v>
      </c>
      <c r="J4454" s="1" t="n">
        <v>198</v>
      </c>
      <c r="K4454" s="1" t="n">
        <v>0.551</v>
      </c>
      <c r="L4454" s="1" t="n">
        <v>0</v>
      </c>
      <c r="M4454" s="1" t="n">
        <v>2</v>
      </c>
      <c r="N4454" s="1" t="n">
        <v>0</v>
      </c>
      <c r="O4454" s="1" t="n">
        <v>14</v>
      </c>
      <c r="P4454" s="1" t="n">
        <v>22</v>
      </c>
      <c r="Q4454" s="1" t="n">
        <v>0.636</v>
      </c>
      <c r="R4454" s="1" t="n">
        <v>41</v>
      </c>
      <c r="S4454" s="1" t="n">
        <v>101</v>
      </c>
      <c r="T4454" s="1" t="n">
        <v>142</v>
      </c>
      <c r="U4454" s="1" t="n">
        <v>23</v>
      </c>
      <c r="V4454" s="1" t="n">
        <v>7</v>
      </c>
      <c r="W4454" s="1" t="n">
        <v>20</v>
      </c>
      <c r="X4454" s="1" t="n">
        <v>29</v>
      </c>
      <c r="Y4454" s="1" t="n">
        <v>66</v>
      </c>
      <c r="Z4454" s="1" t="n">
        <v>232</v>
      </c>
      <c r="AA4454" s="1" t="n">
        <v>14.4</v>
      </c>
      <c r="AB4454" s="1" t="n">
        <v>0.559</v>
      </c>
      <c r="AC4454" s="1" t="n">
        <v>1</v>
      </c>
      <c r="AD4454" s="1" t="n">
        <f aca="false">IF(F4454=0,0,Z4454/F4454)</f>
        <v>4.73469387755102</v>
      </c>
      <c r="AE4454" s="1" t="str">
        <f aca="false">IFERROR(LEFT(C4454,FIND("-",C4454)-1),C4454)</f>
        <v>PF</v>
      </c>
      <c r="AF4454" s="1" t="str">
        <f aca="false">B4454&amp;"|"&amp;A4454</f>
        <v>Kevin Seraphin|2017</v>
      </c>
      <c r="AG4454" s="1" t="n">
        <f aca="false">SUMPRODUCT(($A$2:$A$4670=A4454)*($Z$2:$Z$4670&gt;Z4454))+1</f>
        <v>319</v>
      </c>
    </row>
    <row r="4455" customFormat="false" ht="15" hidden="false" customHeight="false" outlineLevel="0" collapsed="false">
      <c r="A4455" s="1" t="n">
        <v>2017</v>
      </c>
      <c r="B4455" s="1" t="s">
        <v>1169</v>
      </c>
      <c r="C4455" s="1" t="s">
        <v>105</v>
      </c>
      <c r="D4455" s="1" t="n">
        <v>20</v>
      </c>
      <c r="E4455" s="1" t="s">
        <v>117</v>
      </c>
      <c r="F4455" s="1" t="n">
        <v>53</v>
      </c>
      <c r="G4455" s="1" t="n">
        <v>4</v>
      </c>
      <c r="H4455" s="1" t="n">
        <v>447</v>
      </c>
      <c r="I4455" s="1" t="n">
        <v>56</v>
      </c>
      <c r="J4455" s="1" t="n">
        <v>107</v>
      </c>
      <c r="K4455" s="1" t="n">
        <v>0.523</v>
      </c>
      <c r="L4455" s="1" t="n">
        <v>2</v>
      </c>
      <c r="M4455" s="1" t="n">
        <v>9</v>
      </c>
      <c r="N4455" s="1" t="n">
        <v>0.222</v>
      </c>
      <c r="O4455" s="1" t="n">
        <v>21</v>
      </c>
      <c r="P4455" s="1" t="n">
        <v>34</v>
      </c>
      <c r="Q4455" s="1" t="n">
        <v>0.618</v>
      </c>
      <c r="R4455" s="1" t="n">
        <v>44</v>
      </c>
      <c r="S4455" s="1" t="n">
        <v>80</v>
      </c>
      <c r="T4455" s="1" t="n">
        <v>124</v>
      </c>
      <c r="U4455" s="1" t="n">
        <v>29</v>
      </c>
      <c r="V4455" s="1" t="n">
        <v>14</v>
      </c>
      <c r="W4455" s="1" t="n">
        <v>17</v>
      </c>
      <c r="X4455" s="1" t="n">
        <v>17</v>
      </c>
      <c r="Y4455" s="1" t="n">
        <v>64</v>
      </c>
      <c r="Z4455" s="1" t="n">
        <v>135</v>
      </c>
      <c r="AA4455" s="1" t="n">
        <v>13.4</v>
      </c>
      <c r="AB4455" s="1" t="n">
        <v>0.553</v>
      </c>
      <c r="AC4455" s="1" t="n">
        <v>1.4</v>
      </c>
      <c r="AD4455" s="1" t="n">
        <f aca="false">IF(F4455=0,0,Z4455/F4455)</f>
        <v>2.54716981132076</v>
      </c>
      <c r="AE4455" s="1" t="str">
        <f aca="false">IFERROR(LEFT(C4455,FIND("-",C4455)-1),C4455)</f>
        <v>C</v>
      </c>
      <c r="AF4455" s="1" t="str">
        <f aca="false">B4455&amp;"|"&amp;A4455</f>
        <v>Kevon Looney|2017</v>
      </c>
      <c r="AG4455" s="1" t="n">
        <f aca="false">SUMPRODUCT(($A$2:$A$4670=A4455)*($Z$2:$Z$4670&gt;Z4455))+1</f>
        <v>370</v>
      </c>
    </row>
    <row r="4456" customFormat="false" ht="15" hidden="false" customHeight="false" outlineLevel="0" collapsed="false">
      <c r="A4456" s="1" t="n">
        <v>2017</v>
      </c>
      <c r="B4456" s="1" t="s">
        <v>933</v>
      </c>
      <c r="C4456" s="1" t="s">
        <v>123</v>
      </c>
      <c r="D4456" s="1" t="n">
        <v>25</v>
      </c>
      <c r="E4456" s="1" t="s">
        <v>152</v>
      </c>
      <c r="F4456" s="1" t="n">
        <v>29</v>
      </c>
      <c r="G4456" s="1" t="n">
        <v>23</v>
      </c>
      <c r="H4456" s="1" t="n">
        <v>889</v>
      </c>
      <c r="I4456" s="1" t="n">
        <v>150</v>
      </c>
      <c r="J4456" s="1" t="n">
        <v>333</v>
      </c>
      <c r="K4456" s="1" t="n">
        <v>0.45</v>
      </c>
      <c r="L4456" s="1" t="n">
        <v>45</v>
      </c>
      <c r="M4456" s="1" t="n">
        <v>104</v>
      </c>
      <c r="N4456" s="1" t="n">
        <v>0.433</v>
      </c>
      <c r="O4456" s="1" t="n">
        <v>81</v>
      </c>
      <c r="P4456" s="1" t="n">
        <v>92</v>
      </c>
      <c r="Q4456" s="1" t="n">
        <v>0.88</v>
      </c>
      <c r="R4456" s="1" t="n">
        <v>11</v>
      </c>
      <c r="S4456" s="1" t="n">
        <v>112</v>
      </c>
      <c r="T4456" s="1" t="n">
        <v>123</v>
      </c>
      <c r="U4456" s="1" t="n">
        <v>99</v>
      </c>
      <c r="V4456" s="1" t="n">
        <v>41</v>
      </c>
      <c r="W4456" s="1" t="n">
        <v>7</v>
      </c>
      <c r="X4456" s="1" t="n">
        <v>65</v>
      </c>
      <c r="Y4456" s="1" t="n">
        <v>79</v>
      </c>
      <c r="Z4456" s="1" t="n">
        <v>426</v>
      </c>
      <c r="AA4456" s="1" t="n">
        <v>15</v>
      </c>
      <c r="AB4456" s="1" t="n">
        <v>0.57</v>
      </c>
      <c r="AC4456" s="1" t="n">
        <v>1.6</v>
      </c>
      <c r="AD4456" s="1" t="n">
        <f aca="false">IF(F4456=0,0,Z4456/F4456)</f>
        <v>14.6896551724138</v>
      </c>
      <c r="AE4456" s="1" t="str">
        <f aca="false">IFERROR(LEFT(C4456,FIND("-",C4456)-1),C4456)</f>
        <v>SF</v>
      </c>
      <c r="AF4456" s="1" t="str">
        <f aca="false">B4456&amp;"|"&amp;A4456</f>
        <v>Khris Middleton|2017</v>
      </c>
      <c r="AG4456" s="1" t="n">
        <f aca="false">SUMPRODUCT(($A$2:$A$4670=A4456)*($Z$2:$Z$4670&gt;Z4456))+1</f>
        <v>249</v>
      </c>
    </row>
    <row r="4457" customFormat="false" ht="15" hidden="false" customHeight="false" outlineLevel="0" collapsed="false">
      <c r="A4457" s="1" t="n">
        <v>2017</v>
      </c>
      <c r="B4457" s="1" t="s">
        <v>863</v>
      </c>
      <c r="C4457" s="1" t="s">
        <v>128</v>
      </c>
      <c r="D4457" s="1" t="n">
        <v>26</v>
      </c>
      <c r="E4457" s="1" t="s">
        <v>117</v>
      </c>
      <c r="F4457" s="1" t="n">
        <v>78</v>
      </c>
      <c r="G4457" s="1" t="n">
        <v>78</v>
      </c>
      <c r="H4457" s="1" t="n">
        <v>2649</v>
      </c>
      <c r="I4457" s="1" t="n">
        <v>644</v>
      </c>
      <c r="J4457" s="1" t="n">
        <v>1376</v>
      </c>
      <c r="K4457" s="1" t="n">
        <v>0.468</v>
      </c>
      <c r="L4457" s="1" t="n">
        <v>268</v>
      </c>
      <c r="M4457" s="1" t="n">
        <v>647</v>
      </c>
      <c r="N4457" s="1" t="n">
        <v>0.414</v>
      </c>
      <c r="O4457" s="1" t="n">
        <v>186</v>
      </c>
      <c r="P4457" s="1" t="n">
        <v>218</v>
      </c>
      <c r="Q4457" s="1" t="n">
        <v>0.853</v>
      </c>
      <c r="R4457" s="1" t="n">
        <v>49</v>
      </c>
      <c r="S4457" s="1" t="n">
        <v>236</v>
      </c>
      <c r="T4457" s="1" t="n">
        <v>285</v>
      </c>
      <c r="U4457" s="1" t="n">
        <v>160</v>
      </c>
      <c r="V4457" s="1" t="n">
        <v>66</v>
      </c>
      <c r="W4457" s="1" t="n">
        <v>40</v>
      </c>
      <c r="X4457" s="1" t="n">
        <v>128</v>
      </c>
      <c r="Y4457" s="1" t="n">
        <v>139</v>
      </c>
      <c r="Z4457" s="1" t="n">
        <v>1742</v>
      </c>
      <c r="AA4457" s="1" t="n">
        <v>17.4</v>
      </c>
      <c r="AB4457" s="1" t="n">
        <v>0.592</v>
      </c>
      <c r="AC4457" s="1" t="n">
        <v>7.1</v>
      </c>
      <c r="AD4457" s="1" t="n">
        <f aca="false">IF(F4457=0,0,Z4457/F4457)</f>
        <v>22.3333333333333</v>
      </c>
      <c r="AE4457" s="1" t="str">
        <f aca="false">IFERROR(LEFT(C4457,FIND("-",C4457)-1),C4457)</f>
        <v>SG</v>
      </c>
      <c r="AF4457" s="1" t="str">
        <f aca="false">B4457&amp;"|"&amp;A4457</f>
        <v>Klay Thompson|2017</v>
      </c>
      <c r="AG4457" s="1" t="n">
        <f aca="false">SUMPRODUCT(($A$2:$A$4670=A4457)*($Z$2:$Z$4670&gt;Z4457))+1</f>
        <v>21</v>
      </c>
    </row>
    <row r="4458" customFormat="false" ht="15" hidden="false" customHeight="false" outlineLevel="0" collapsed="false">
      <c r="A4458" s="1" t="n">
        <v>2017</v>
      </c>
      <c r="B4458" s="1" t="s">
        <v>641</v>
      </c>
      <c r="C4458" s="1" t="s">
        <v>105</v>
      </c>
      <c r="D4458" s="1" t="n">
        <v>27</v>
      </c>
      <c r="E4458" s="1" t="s">
        <v>173</v>
      </c>
      <c r="F4458" s="1" t="n">
        <v>71</v>
      </c>
      <c r="G4458" s="1" t="n">
        <v>62</v>
      </c>
      <c r="H4458" s="1" t="n">
        <v>1419</v>
      </c>
      <c r="I4458" s="1" t="n">
        <v>216</v>
      </c>
      <c r="J4458" s="1" t="n">
        <v>392</v>
      </c>
      <c r="K4458" s="1" t="n">
        <v>0.551</v>
      </c>
      <c r="L4458" s="1" t="n">
        <v>0</v>
      </c>
      <c r="M4458" s="1" t="n">
        <v>1</v>
      </c>
      <c r="N4458" s="1" t="n">
        <v>0</v>
      </c>
      <c r="O4458" s="1" t="n">
        <v>38</v>
      </c>
      <c r="P4458" s="1" t="n">
        <v>62</v>
      </c>
      <c r="Q4458" s="1" t="n">
        <v>0.613</v>
      </c>
      <c r="R4458" s="1" t="n">
        <v>118</v>
      </c>
      <c r="S4458" s="1" t="n">
        <v>285</v>
      </c>
      <c r="T4458" s="1" t="n">
        <v>403</v>
      </c>
      <c r="U4458" s="1" t="n">
        <v>47</v>
      </c>
      <c r="V4458" s="1" t="n">
        <v>36</v>
      </c>
      <c r="W4458" s="1" t="n">
        <v>48</v>
      </c>
      <c r="X4458" s="1" t="n">
        <v>61</v>
      </c>
      <c r="Y4458" s="1" t="n">
        <v>172</v>
      </c>
      <c r="Z4458" s="1" t="n">
        <v>470</v>
      </c>
      <c r="AA4458" s="1" t="n">
        <v>13.8</v>
      </c>
      <c r="AB4458" s="1" t="n">
        <v>0.56</v>
      </c>
      <c r="AC4458" s="1" t="n">
        <v>2.6</v>
      </c>
      <c r="AD4458" s="1" t="n">
        <f aca="false">IF(F4458=0,0,Z4458/F4458)</f>
        <v>6.61971830985916</v>
      </c>
      <c r="AE4458" s="1" t="str">
        <f aca="false">IFERROR(LEFT(C4458,FIND("-",C4458)-1),C4458)</f>
        <v>C</v>
      </c>
      <c r="AF4458" s="1" t="str">
        <f aca="false">B4458&amp;"|"&amp;A4458</f>
        <v>Kosta Koufos|2017</v>
      </c>
      <c r="AG4458" s="1" t="n">
        <f aca="false">SUMPRODUCT(($A$2:$A$4670=A4458)*($Z$2:$Z$4670&gt;Z4458))+1</f>
        <v>224</v>
      </c>
    </row>
    <row r="4459" customFormat="false" ht="15" hidden="false" customHeight="false" outlineLevel="0" collapsed="false">
      <c r="A4459" s="1" t="n">
        <v>2017</v>
      </c>
      <c r="B4459" s="1" t="s">
        <v>1250</v>
      </c>
      <c r="C4459" s="1" t="s">
        <v>102</v>
      </c>
      <c r="D4459" s="1" t="n">
        <v>22</v>
      </c>
      <c r="E4459" s="1" t="s">
        <v>120</v>
      </c>
      <c r="F4459" s="1" t="n">
        <v>78</v>
      </c>
      <c r="G4459" s="1" t="n">
        <v>7</v>
      </c>
      <c r="H4459" s="1" t="n">
        <v>1333</v>
      </c>
      <c r="I4459" s="1" t="n">
        <v>118</v>
      </c>
      <c r="J4459" s="1" t="n">
        <v>313</v>
      </c>
      <c r="K4459" s="1" t="n">
        <v>0.377</v>
      </c>
      <c r="L4459" s="1" t="n">
        <v>21</v>
      </c>
      <c r="M4459" s="1" t="n">
        <v>73</v>
      </c>
      <c r="N4459" s="1" t="n">
        <v>0.288</v>
      </c>
      <c r="O4459" s="1" t="n">
        <v>36</v>
      </c>
      <c r="P4459" s="1" t="n">
        <v>59</v>
      </c>
      <c r="Q4459" s="1" t="n">
        <v>0.61</v>
      </c>
      <c r="R4459" s="1" t="n">
        <v>24</v>
      </c>
      <c r="S4459" s="1" t="n">
        <v>142</v>
      </c>
      <c r="T4459" s="1" t="n">
        <v>166</v>
      </c>
      <c r="U4459" s="1" t="n">
        <v>188</v>
      </c>
      <c r="V4459" s="1" t="n">
        <v>78</v>
      </c>
      <c r="W4459" s="1" t="n">
        <v>36</v>
      </c>
      <c r="X4459" s="1" t="n">
        <v>89</v>
      </c>
      <c r="Y4459" s="1" t="n">
        <v>178</v>
      </c>
      <c r="Z4459" s="1" t="n">
        <v>293</v>
      </c>
      <c r="AA4459" s="1" t="n">
        <v>8.1</v>
      </c>
      <c r="AB4459" s="1" t="n">
        <v>0.432</v>
      </c>
      <c r="AC4459" s="1" t="n">
        <v>0.1</v>
      </c>
      <c r="AD4459" s="1" t="n">
        <f aca="false">IF(F4459=0,0,Z4459/F4459)</f>
        <v>3.75641025641026</v>
      </c>
      <c r="AE4459" s="1" t="str">
        <f aca="false">IFERROR(LEFT(C4459,FIND("-",C4459)-1),C4459)</f>
        <v>PG</v>
      </c>
      <c r="AF4459" s="1" t="str">
        <f aca="false">B4459&amp;"|"&amp;A4459</f>
        <v>Kris Dunn|2017</v>
      </c>
      <c r="AG4459" s="1" t="n">
        <f aca="false">SUMPRODUCT(($A$2:$A$4670=A4459)*($Z$2:$Z$4670&gt;Z4459))+1</f>
        <v>298</v>
      </c>
    </row>
    <row r="4460" customFormat="false" ht="15" hidden="false" customHeight="false" outlineLevel="0" collapsed="false">
      <c r="A4460" s="1" t="n">
        <v>2017</v>
      </c>
      <c r="B4460" s="1" t="s">
        <v>393</v>
      </c>
      <c r="C4460" s="1" t="s">
        <v>92</v>
      </c>
      <c r="D4460" s="1" t="n">
        <v>31</v>
      </c>
      <c r="E4460" s="1" t="s">
        <v>110</v>
      </c>
      <c r="F4460" s="1" t="n">
        <v>56</v>
      </c>
      <c r="G4460" s="1" t="n">
        <v>4</v>
      </c>
      <c r="H4460" s="1" t="n">
        <v>689</v>
      </c>
      <c r="I4460" s="1" t="n">
        <v>87</v>
      </c>
      <c r="J4460" s="1" t="n">
        <v>214</v>
      </c>
      <c r="K4460" s="1" t="n">
        <v>0.407</v>
      </c>
      <c r="L4460" s="1" t="n">
        <v>19</v>
      </c>
      <c r="M4460" s="1" t="n">
        <v>54</v>
      </c>
      <c r="N4460" s="1" t="n">
        <v>0.352</v>
      </c>
      <c r="O4460" s="1" t="n">
        <v>64</v>
      </c>
      <c r="P4460" s="1" t="n">
        <v>82</v>
      </c>
      <c r="Q4460" s="1" t="n">
        <v>0.78</v>
      </c>
      <c r="R4460" s="1" t="n">
        <v>60</v>
      </c>
      <c r="S4460" s="1" t="n">
        <v>146</v>
      </c>
      <c r="T4460" s="1" t="n">
        <v>206</v>
      </c>
      <c r="U4460" s="1" t="n">
        <v>29</v>
      </c>
      <c r="V4460" s="1" t="n">
        <v>15</v>
      </c>
      <c r="W4460" s="1" t="n">
        <v>21</v>
      </c>
      <c r="X4460" s="1" t="n">
        <v>28</v>
      </c>
      <c r="Y4460" s="1" t="n">
        <v>69</v>
      </c>
      <c r="Z4460" s="1" t="n">
        <v>257</v>
      </c>
      <c r="AA4460" s="1" t="n">
        <v>13.6</v>
      </c>
      <c r="AB4460" s="1" t="n">
        <v>0.514</v>
      </c>
      <c r="AC4460" s="1" t="n">
        <v>1.6</v>
      </c>
      <c r="AD4460" s="1" t="n">
        <f aca="false">IF(F4460=0,0,Z4460/F4460)</f>
        <v>4.58928571428571</v>
      </c>
      <c r="AE4460" s="1" t="str">
        <f aca="false">IFERROR(LEFT(C4460,FIND("-",C4460)-1),C4460)</f>
        <v>PF</v>
      </c>
      <c r="AF4460" s="1" t="str">
        <f aca="false">B4460&amp;"|"&amp;A4460</f>
        <v>Kris Humphries|2017</v>
      </c>
      <c r="AG4460" s="1" t="n">
        <f aca="false">SUMPRODUCT(($A$2:$A$4670=A4460)*($Z$2:$Z$4670&gt;Z4460))+1</f>
        <v>314</v>
      </c>
    </row>
    <row r="4461" customFormat="false" ht="15" hidden="false" customHeight="false" outlineLevel="0" collapsed="false">
      <c r="A4461" s="1" t="n">
        <v>2017</v>
      </c>
      <c r="B4461" s="1" t="s">
        <v>1170</v>
      </c>
      <c r="C4461" s="1" t="s">
        <v>92</v>
      </c>
      <c r="D4461" s="1" t="n">
        <v>21</v>
      </c>
      <c r="E4461" s="1" t="s">
        <v>256</v>
      </c>
      <c r="F4461" s="1" t="n">
        <v>66</v>
      </c>
      <c r="G4461" s="1" t="n">
        <v>65</v>
      </c>
      <c r="H4461" s="1" t="n">
        <v>2164</v>
      </c>
      <c r="I4461" s="1" t="n">
        <v>443</v>
      </c>
      <c r="J4461" s="1" t="n">
        <v>985</v>
      </c>
      <c r="K4461" s="1" t="n">
        <v>0.45</v>
      </c>
      <c r="L4461" s="1" t="n">
        <v>112</v>
      </c>
      <c r="M4461" s="1" t="n">
        <v>314</v>
      </c>
      <c r="N4461" s="1" t="n">
        <v>0.357</v>
      </c>
      <c r="O4461" s="1" t="n">
        <v>198</v>
      </c>
      <c r="P4461" s="1" t="n">
        <v>252</v>
      </c>
      <c r="Q4461" s="1" t="n">
        <v>0.786</v>
      </c>
      <c r="R4461" s="1" t="n">
        <v>111</v>
      </c>
      <c r="S4461" s="1" t="n">
        <v>364</v>
      </c>
      <c r="T4461" s="1" t="n">
        <v>475</v>
      </c>
      <c r="U4461" s="1" t="n">
        <v>97</v>
      </c>
      <c r="V4461" s="1" t="n">
        <v>47</v>
      </c>
      <c r="W4461" s="1" t="n">
        <v>130</v>
      </c>
      <c r="X4461" s="1" t="n">
        <v>118</v>
      </c>
      <c r="Y4461" s="1" t="n">
        <v>244</v>
      </c>
      <c r="Z4461" s="1" t="n">
        <v>1196</v>
      </c>
      <c r="AA4461" s="1" t="n">
        <v>17.4</v>
      </c>
      <c r="AB4461" s="1" t="n">
        <v>0.546</v>
      </c>
      <c r="AC4461" s="1" t="n">
        <v>4.5</v>
      </c>
      <c r="AD4461" s="1" t="n">
        <f aca="false">IF(F4461=0,0,Z4461/F4461)</f>
        <v>18.1212121212121</v>
      </c>
      <c r="AE4461" s="1" t="str">
        <f aca="false">IFERROR(LEFT(C4461,FIND("-",C4461)-1),C4461)</f>
        <v>PF</v>
      </c>
      <c r="AF4461" s="1" t="str">
        <f aca="false">B4461&amp;"|"&amp;A4461</f>
        <v>Kristaps Porzingis|2017</v>
      </c>
      <c r="AG4461" s="1" t="n">
        <f aca="false">SUMPRODUCT(($A$2:$A$4670=A4461)*($Z$2:$Z$4670&gt;Z4461))+1</f>
        <v>44</v>
      </c>
    </row>
    <row r="4462" customFormat="false" ht="15" hidden="false" customHeight="false" outlineLevel="0" collapsed="false">
      <c r="A4462" s="1" t="n">
        <v>2017</v>
      </c>
      <c r="B4462" s="1" t="s">
        <v>1099</v>
      </c>
      <c r="C4462" s="1" t="s">
        <v>128</v>
      </c>
      <c r="D4462" s="1" t="n">
        <v>23</v>
      </c>
      <c r="E4462" s="1" t="s">
        <v>194</v>
      </c>
      <c r="F4462" s="1" t="n">
        <v>72</v>
      </c>
      <c r="G4462" s="1" t="n">
        <v>14</v>
      </c>
      <c r="H4462" s="1" t="n">
        <v>1020</v>
      </c>
      <c r="I4462" s="1" t="n">
        <v>93</v>
      </c>
      <c r="J4462" s="1" t="n">
        <v>209</v>
      </c>
      <c r="K4462" s="1" t="n">
        <v>0.445</v>
      </c>
      <c r="L4462" s="1" t="n">
        <v>15</v>
      </c>
      <c r="M4462" s="1" t="n">
        <v>40</v>
      </c>
      <c r="N4462" s="1" t="n">
        <v>0.375</v>
      </c>
      <c r="O4462" s="1" t="n">
        <v>45</v>
      </c>
      <c r="P4462" s="1" t="n">
        <v>57</v>
      </c>
      <c r="Q4462" s="1" t="n">
        <v>0.789</v>
      </c>
      <c r="R4462" s="1" t="n">
        <v>33</v>
      </c>
      <c r="S4462" s="1" t="n">
        <v>175</v>
      </c>
      <c r="T4462" s="1" t="n">
        <v>208</v>
      </c>
      <c r="U4462" s="1" t="n">
        <v>91</v>
      </c>
      <c r="V4462" s="1" t="n">
        <v>51</v>
      </c>
      <c r="W4462" s="1" t="n">
        <v>26</v>
      </c>
      <c r="X4462" s="1" t="n">
        <v>39</v>
      </c>
      <c r="Y4462" s="1" t="n">
        <v>63</v>
      </c>
      <c r="Z4462" s="1" t="n">
        <v>246</v>
      </c>
      <c r="AA4462" s="1" t="n">
        <v>12.5</v>
      </c>
      <c r="AB4462" s="1" t="n">
        <v>0.525</v>
      </c>
      <c r="AC4462" s="1" t="n">
        <v>2.7</v>
      </c>
      <c r="AD4462" s="1" t="n">
        <f aca="false">IF(F4462=0,0,Z4462/F4462)</f>
        <v>3.41666666666667</v>
      </c>
      <c r="AE4462" s="1" t="str">
        <f aca="false">IFERROR(LEFT(C4462,FIND("-",C4462)-1),C4462)</f>
        <v>SG</v>
      </c>
      <c r="AF4462" s="1" t="str">
        <f aca="false">B4462&amp;"|"&amp;A4462</f>
        <v>Kyle Anderson|2017</v>
      </c>
      <c r="AG4462" s="1" t="n">
        <f aca="false">SUMPRODUCT(($A$2:$A$4670=A4462)*($Z$2:$Z$4670&gt;Z4462))+1</f>
        <v>316</v>
      </c>
    </row>
    <row r="4463" customFormat="false" ht="15" hidden="false" customHeight="false" outlineLevel="0" collapsed="false">
      <c r="A4463" s="1" t="n">
        <v>2017</v>
      </c>
      <c r="B4463" s="1" t="s">
        <v>396</v>
      </c>
      <c r="C4463" s="1" t="s">
        <v>128</v>
      </c>
      <c r="D4463" s="1" t="n">
        <v>35</v>
      </c>
      <c r="E4463" s="1" t="s">
        <v>115</v>
      </c>
      <c r="F4463" s="1" t="n">
        <v>67</v>
      </c>
      <c r="G4463" s="1" t="n">
        <v>22</v>
      </c>
      <c r="H4463" s="1" t="n">
        <v>1753</v>
      </c>
      <c r="I4463" s="1" t="n">
        <v>239</v>
      </c>
      <c r="J4463" s="1" t="n">
        <v>515</v>
      </c>
      <c r="K4463" s="1" t="n">
        <v>0.464</v>
      </c>
      <c r="L4463" s="1" t="n">
        <v>162</v>
      </c>
      <c r="M4463" s="1" t="n">
        <v>359</v>
      </c>
      <c r="N4463" s="1" t="n">
        <v>0.451</v>
      </c>
      <c r="O4463" s="1" t="n">
        <v>38</v>
      </c>
      <c r="P4463" s="1" t="n">
        <v>42</v>
      </c>
      <c r="Q4463" s="1" t="n">
        <v>0.905</v>
      </c>
      <c r="R4463" s="1" t="n">
        <v>8</v>
      </c>
      <c r="S4463" s="1" t="n">
        <v>179</v>
      </c>
      <c r="T4463" s="1" t="n">
        <v>187</v>
      </c>
      <c r="U4463" s="1" t="n">
        <v>110</v>
      </c>
      <c r="V4463" s="1" t="n">
        <v>34</v>
      </c>
      <c r="W4463" s="1" t="n">
        <v>21</v>
      </c>
      <c r="X4463" s="1" t="n">
        <v>69</v>
      </c>
      <c r="Y4463" s="1" t="n">
        <v>107</v>
      </c>
      <c r="Z4463" s="1" t="n">
        <v>678</v>
      </c>
      <c r="AA4463" s="1" t="n">
        <v>12.1</v>
      </c>
      <c r="AB4463" s="1" t="n">
        <v>0.635</v>
      </c>
      <c r="AC4463" s="1" t="n">
        <v>3.7</v>
      </c>
      <c r="AD4463" s="1" t="n">
        <f aca="false">IF(F4463=0,0,Z4463/F4463)</f>
        <v>10.1194029850746</v>
      </c>
      <c r="AE4463" s="1" t="str">
        <f aca="false">IFERROR(LEFT(C4463,FIND("-",C4463)-1),C4463)</f>
        <v>SG</v>
      </c>
      <c r="AF4463" s="1" t="str">
        <f aca="false">B4463&amp;"|"&amp;A4463</f>
        <v>Kyle Korver|2017</v>
      </c>
      <c r="AG4463" s="1" t="n">
        <f aca="false">SUMPRODUCT(($A$2:$A$4670=A4463)*($Z$2:$Z$4670&gt;Z4463))+1</f>
        <v>147</v>
      </c>
    </row>
    <row r="4464" customFormat="false" ht="15" hidden="false" customHeight="false" outlineLevel="0" collapsed="false">
      <c r="A4464" s="1" t="n">
        <v>2017</v>
      </c>
      <c r="B4464" s="1" t="s">
        <v>398</v>
      </c>
      <c r="C4464" s="1" t="s">
        <v>102</v>
      </c>
      <c r="D4464" s="1" t="n">
        <v>30</v>
      </c>
      <c r="E4464" s="1" t="s">
        <v>147</v>
      </c>
      <c r="F4464" s="1" t="n">
        <v>60</v>
      </c>
      <c r="G4464" s="1" t="n">
        <v>60</v>
      </c>
      <c r="H4464" s="1" t="n">
        <v>2244</v>
      </c>
      <c r="I4464" s="1" t="n">
        <v>426</v>
      </c>
      <c r="J4464" s="1" t="n">
        <v>918</v>
      </c>
      <c r="K4464" s="1" t="n">
        <v>0.464</v>
      </c>
      <c r="L4464" s="1" t="n">
        <v>193</v>
      </c>
      <c r="M4464" s="1" t="n">
        <v>468</v>
      </c>
      <c r="N4464" s="1" t="n">
        <v>0.412</v>
      </c>
      <c r="O4464" s="1" t="n">
        <v>299</v>
      </c>
      <c r="P4464" s="1" t="n">
        <v>365</v>
      </c>
      <c r="Q4464" s="1" t="n">
        <v>0.819</v>
      </c>
      <c r="R4464" s="1" t="n">
        <v>48</v>
      </c>
      <c r="S4464" s="1" t="n">
        <v>240</v>
      </c>
      <c r="T4464" s="1" t="n">
        <v>288</v>
      </c>
      <c r="U4464" s="1" t="n">
        <v>417</v>
      </c>
      <c r="V4464" s="1" t="n">
        <v>88</v>
      </c>
      <c r="W4464" s="1" t="n">
        <v>19</v>
      </c>
      <c r="X4464" s="1" t="n">
        <v>173</v>
      </c>
      <c r="Y4464" s="1" t="n">
        <v>170</v>
      </c>
      <c r="Z4464" s="1" t="n">
        <v>1344</v>
      </c>
      <c r="AA4464" s="1" t="n">
        <v>22.9</v>
      </c>
      <c r="AB4464" s="1" t="n">
        <v>0.623</v>
      </c>
      <c r="AC4464" s="1" t="n">
        <v>10.1</v>
      </c>
      <c r="AD4464" s="1" t="n">
        <f aca="false">IF(F4464=0,0,Z4464/F4464)</f>
        <v>22.4</v>
      </c>
      <c r="AE4464" s="1" t="str">
        <f aca="false">IFERROR(LEFT(C4464,FIND("-",C4464)-1),C4464)</f>
        <v>PG</v>
      </c>
      <c r="AF4464" s="1" t="str">
        <f aca="false">B4464&amp;"|"&amp;A4464</f>
        <v>Kyle Lowry|2017</v>
      </c>
      <c r="AG4464" s="1" t="n">
        <f aca="false">SUMPRODUCT(($A$2:$A$4670=A4464)*($Z$2:$Z$4670&gt;Z4464))+1</f>
        <v>34</v>
      </c>
    </row>
    <row r="4465" customFormat="false" ht="15" hidden="false" customHeight="false" outlineLevel="0" collapsed="false">
      <c r="A4465" s="1" t="n">
        <v>2017</v>
      </c>
      <c r="B4465" s="1" t="s">
        <v>936</v>
      </c>
      <c r="C4465" s="1" t="s">
        <v>105</v>
      </c>
      <c r="D4465" s="1" t="n">
        <v>26</v>
      </c>
      <c r="E4465" s="1" t="s">
        <v>256</v>
      </c>
      <c r="F4465" s="1" t="n">
        <v>79</v>
      </c>
      <c r="G4465" s="1" t="n">
        <v>8</v>
      </c>
      <c r="H4465" s="1" t="n">
        <v>1229</v>
      </c>
      <c r="I4465" s="1" t="n">
        <v>215</v>
      </c>
      <c r="J4465" s="1" t="n">
        <v>413</v>
      </c>
      <c r="K4465" s="1" t="n">
        <v>0.521</v>
      </c>
      <c r="L4465" s="1" t="n">
        <v>2</v>
      </c>
      <c r="M4465" s="1" t="n">
        <v>17</v>
      </c>
      <c r="N4465" s="1" t="n">
        <v>0.118</v>
      </c>
      <c r="O4465" s="1" t="n">
        <v>64</v>
      </c>
      <c r="P4465" s="1" t="n">
        <v>83</v>
      </c>
      <c r="Q4465" s="1" t="n">
        <v>0.771</v>
      </c>
      <c r="R4465" s="1" t="n">
        <v>157</v>
      </c>
      <c r="S4465" s="1" t="n">
        <v>282</v>
      </c>
      <c r="T4465" s="1" t="n">
        <v>439</v>
      </c>
      <c r="U4465" s="1" t="n">
        <v>117</v>
      </c>
      <c r="V4465" s="1" t="n">
        <v>36</v>
      </c>
      <c r="W4465" s="1" t="n">
        <v>104</v>
      </c>
      <c r="X4465" s="1" t="n">
        <v>76</v>
      </c>
      <c r="Y4465" s="1" t="n">
        <v>174</v>
      </c>
      <c r="Z4465" s="1" t="n">
        <v>496</v>
      </c>
      <c r="AA4465" s="1" t="n">
        <v>20.5</v>
      </c>
      <c r="AB4465" s="1" t="n">
        <v>0.552</v>
      </c>
      <c r="AC4465" s="1" t="n">
        <v>3.9</v>
      </c>
      <c r="AD4465" s="1" t="n">
        <f aca="false">IF(F4465=0,0,Z4465/F4465)</f>
        <v>6.27848101265823</v>
      </c>
      <c r="AE4465" s="1" t="str">
        <f aca="false">IFERROR(LEFT(C4465,FIND("-",C4465)-1),C4465)</f>
        <v>C</v>
      </c>
      <c r="AF4465" s="1" t="str">
        <f aca="false">B4465&amp;"|"&amp;A4465</f>
        <v>Kyle O'Quinn|2017</v>
      </c>
      <c r="AG4465" s="1" t="n">
        <f aca="false">SUMPRODUCT(($A$2:$A$4670=A4465)*($Z$2:$Z$4670&gt;Z4465))+1</f>
        <v>216</v>
      </c>
    </row>
    <row r="4466" customFormat="false" ht="15" hidden="false" customHeight="false" outlineLevel="0" collapsed="false">
      <c r="A4466" s="1" t="n">
        <v>2017</v>
      </c>
      <c r="B4466" s="1" t="s">
        <v>937</v>
      </c>
      <c r="C4466" s="1" t="s">
        <v>123</v>
      </c>
      <c r="D4466" s="1" t="n">
        <v>28</v>
      </c>
      <c r="E4466" s="1" t="s">
        <v>609</v>
      </c>
      <c r="F4466" s="1" t="n">
        <v>32</v>
      </c>
      <c r="G4466" s="1" t="n">
        <v>2</v>
      </c>
      <c r="H4466" s="1" t="n">
        <v>385</v>
      </c>
      <c r="I4466" s="1" t="n">
        <v>34</v>
      </c>
      <c r="J4466" s="1" t="n">
        <v>83</v>
      </c>
      <c r="K4466" s="1" t="n">
        <v>0.41</v>
      </c>
      <c r="L4466" s="1" t="n">
        <v>7</v>
      </c>
      <c r="M4466" s="1" t="n">
        <v>37</v>
      </c>
      <c r="N4466" s="1" t="n">
        <v>0.189</v>
      </c>
      <c r="O4466" s="1" t="n">
        <v>13</v>
      </c>
      <c r="P4466" s="1" t="n">
        <v>17</v>
      </c>
      <c r="Q4466" s="1" t="n">
        <v>0.765</v>
      </c>
      <c r="R4466" s="1" t="n">
        <v>8</v>
      </c>
      <c r="S4466" s="1" t="n">
        <v>40</v>
      </c>
      <c r="T4466" s="1" t="n">
        <v>48</v>
      </c>
      <c r="U4466" s="1" t="n">
        <v>9</v>
      </c>
      <c r="V4466" s="1" t="n">
        <v>7</v>
      </c>
      <c r="W4466" s="1" t="n">
        <v>5</v>
      </c>
      <c r="X4466" s="1" t="n">
        <v>11</v>
      </c>
      <c r="Y4466" s="1" t="n">
        <v>29</v>
      </c>
      <c r="Z4466" s="1" t="n">
        <v>88</v>
      </c>
      <c r="AA4466" s="1" t="n">
        <v>5.9</v>
      </c>
      <c r="AB4466" s="1" t="n">
        <v>0.486</v>
      </c>
      <c r="AC4466" s="1" t="n">
        <v>0.3</v>
      </c>
      <c r="AD4466" s="1" t="n">
        <f aca="false">IF(F4466=0,0,Z4466/F4466)</f>
        <v>2.75</v>
      </c>
      <c r="AE4466" s="1" t="str">
        <f aca="false">IFERROR(LEFT(C4466,FIND("-",C4466)-1),C4466)</f>
        <v>SF</v>
      </c>
      <c r="AF4466" s="1" t="str">
        <f aca="false">B4466&amp;"|"&amp;A4466</f>
        <v>Kyle Singler|2017</v>
      </c>
      <c r="AG4466" s="1" t="n">
        <f aca="false">SUMPRODUCT(($A$2:$A$4670=A4466)*($Z$2:$Z$4670&gt;Z4466))+1</f>
        <v>395</v>
      </c>
    </row>
    <row r="4467" customFormat="false" ht="15" hidden="false" customHeight="false" outlineLevel="0" collapsed="false">
      <c r="A4467" s="1" t="n">
        <v>2017</v>
      </c>
      <c r="B4467" s="1" t="s">
        <v>1251</v>
      </c>
      <c r="C4467" s="1" t="s">
        <v>92</v>
      </c>
      <c r="D4467" s="1" t="n">
        <v>24</v>
      </c>
      <c r="E4467" s="1" t="s">
        <v>103</v>
      </c>
      <c r="F4467" s="1" t="n">
        <v>14</v>
      </c>
      <c r="G4467" s="1" t="n">
        <v>0</v>
      </c>
      <c r="H4467" s="1" t="n">
        <v>44</v>
      </c>
      <c r="I4467" s="1" t="n">
        <v>4</v>
      </c>
      <c r="J4467" s="1" t="n">
        <v>14</v>
      </c>
      <c r="K4467" s="1" t="n">
        <v>0.286</v>
      </c>
      <c r="L4467" s="1" t="n">
        <v>4</v>
      </c>
      <c r="M4467" s="1" t="n">
        <v>13</v>
      </c>
      <c r="N4467" s="1" t="n">
        <v>0.308</v>
      </c>
      <c r="O4467" s="1" t="n">
        <v>1</v>
      </c>
      <c r="P4467" s="1" t="n">
        <v>2</v>
      </c>
      <c r="Q4467" s="1" t="n">
        <v>0.5</v>
      </c>
      <c r="R4467" s="1" t="n">
        <v>4</v>
      </c>
      <c r="S4467" s="1" t="n">
        <v>6</v>
      </c>
      <c r="T4467" s="1" t="n">
        <v>10</v>
      </c>
      <c r="U4467" s="1" t="n">
        <v>2</v>
      </c>
      <c r="V4467" s="1" t="n">
        <v>3</v>
      </c>
      <c r="W4467" s="1" t="n">
        <v>1</v>
      </c>
      <c r="X4467" s="1" t="n">
        <v>5</v>
      </c>
      <c r="Y4467" s="1" t="n">
        <v>4</v>
      </c>
      <c r="Z4467" s="1" t="n">
        <v>13</v>
      </c>
      <c r="AA4467" s="1" t="n">
        <v>6.7</v>
      </c>
      <c r="AB4467" s="1" t="n">
        <v>0.437</v>
      </c>
      <c r="AC4467" s="1" t="n">
        <v>0</v>
      </c>
      <c r="AD4467" s="1" t="n">
        <f aca="false">IF(F4467=0,0,Z4467/F4467)</f>
        <v>0.928571428571429</v>
      </c>
      <c r="AE4467" s="1" t="str">
        <f aca="false">IFERROR(LEFT(C4467,FIND("-",C4467)-1),C4467)</f>
        <v>PF</v>
      </c>
      <c r="AF4467" s="1" t="str">
        <f aca="false">B4467&amp;"|"&amp;A4467</f>
        <v>Kyle Wiltjer|2017</v>
      </c>
      <c r="AG4467" s="1" t="n">
        <f aca="false">SUMPRODUCT(($A$2:$A$4670=A4467)*($Z$2:$Z$4670&gt;Z4467))+1</f>
        <v>456</v>
      </c>
    </row>
    <row r="4468" customFormat="false" ht="15" hidden="false" customHeight="false" outlineLevel="0" collapsed="false">
      <c r="A4468" s="1" t="n">
        <v>2017</v>
      </c>
      <c r="B4468" s="1" t="s">
        <v>864</v>
      </c>
      <c r="C4468" s="1" t="s">
        <v>102</v>
      </c>
      <c r="D4468" s="1" t="n">
        <v>24</v>
      </c>
      <c r="E4468" s="1" t="s">
        <v>135</v>
      </c>
      <c r="F4468" s="1" t="n">
        <v>72</v>
      </c>
      <c r="G4468" s="1" t="n">
        <v>72</v>
      </c>
      <c r="H4468" s="1" t="n">
        <v>2525</v>
      </c>
      <c r="I4468" s="1" t="n">
        <v>671</v>
      </c>
      <c r="J4468" s="1" t="n">
        <v>1420</v>
      </c>
      <c r="K4468" s="1" t="n">
        <v>0.473</v>
      </c>
      <c r="L4468" s="1" t="n">
        <v>177</v>
      </c>
      <c r="M4468" s="1" t="n">
        <v>441</v>
      </c>
      <c r="N4468" s="1" t="n">
        <v>0.401</v>
      </c>
      <c r="O4468" s="1" t="n">
        <v>297</v>
      </c>
      <c r="P4468" s="1" t="n">
        <v>328</v>
      </c>
      <c r="Q4468" s="1" t="n">
        <v>0.905</v>
      </c>
      <c r="R4468" s="1" t="n">
        <v>52</v>
      </c>
      <c r="S4468" s="1" t="n">
        <v>178</v>
      </c>
      <c r="T4468" s="1" t="n">
        <v>230</v>
      </c>
      <c r="U4468" s="1" t="n">
        <v>418</v>
      </c>
      <c r="V4468" s="1" t="n">
        <v>83</v>
      </c>
      <c r="W4468" s="1" t="n">
        <v>25</v>
      </c>
      <c r="X4468" s="1" t="n">
        <v>180</v>
      </c>
      <c r="Y4468" s="1" t="n">
        <v>157</v>
      </c>
      <c r="Z4468" s="1" t="n">
        <v>1816</v>
      </c>
      <c r="AA4468" s="1" t="n">
        <v>23</v>
      </c>
      <c r="AB4468" s="1" t="n">
        <v>0.58</v>
      </c>
      <c r="AC4468" s="1" t="n">
        <v>8.9</v>
      </c>
      <c r="AD4468" s="1" t="n">
        <f aca="false">IF(F4468=0,0,Z4468/F4468)</f>
        <v>25.2222222222222</v>
      </c>
      <c r="AE4468" s="1" t="str">
        <f aca="false">IFERROR(LEFT(C4468,FIND("-",C4468)-1),C4468)</f>
        <v>PG</v>
      </c>
      <c r="AF4468" s="1" t="str">
        <f aca="false">B4468&amp;"|"&amp;A4468</f>
        <v>Kyrie Irving|2017</v>
      </c>
      <c r="AG4468" s="1" t="n">
        <f aca="false">SUMPRODUCT(($A$2:$A$4670=A4468)*($Z$2:$Z$4670&gt;Z4468))+1</f>
        <v>16</v>
      </c>
    </row>
    <row r="4469" customFormat="false" ht="15" hidden="false" customHeight="false" outlineLevel="0" collapsed="false">
      <c r="A4469" s="1" t="n">
        <v>2017</v>
      </c>
      <c r="B4469" s="1" t="s">
        <v>400</v>
      </c>
      <c r="C4469" s="1" t="s">
        <v>92</v>
      </c>
      <c r="D4469" s="1" t="n">
        <v>31</v>
      </c>
      <c r="E4469" s="1" t="s">
        <v>194</v>
      </c>
      <c r="F4469" s="1" t="n">
        <v>72</v>
      </c>
      <c r="G4469" s="1" t="n">
        <v>72</v>
      </c>
      <c r="H4469" s="1" t="n">
        <v>2335</v>
      </c>
      <c r="I4469" s="1" t="n">
        <v>500</v>
      </c>
      <c r="J4469" s="1" t="n">
        <v>1049</v>
      </c>
      <c r="K4469" s="1" t="n">
        <v>0.477</v>
      </c>
      <c r="L4469" s="1" t="n">
        <v>23</v>
      </c>
      <c r="M4469" s="1" t="n">
        <v>56</v>
      </c>
      <c r="N4469" s="1" t="n">
        <v>0.411</v>
      </c>
      <c r="O4469" s="1" t="n">
        <v>220</v>
      </c>
      <c r="P4469" s="1" t="n">
        <v>271</v>
      </c>
      <c r="Q4469" s="1" t="n">
        <v>0.812</v>
      </c>
      <c r="R4469" s="1" t="n">
        <v>174</v>
      </c>
      <c r="S4469" s="1" t="n">
        <v>350</v>
      </c>
      <c r="T4469" s="1" t="n">
        <v>524</v>
      </c>
      <c r="U4469" s="1" t="n">
        <v>139</v>
      </c>
      <c r="V4469" s="1" t="n">
        <v>46</v>
      </c>
      <c r="W4469" s="1" t="n">
        <v>89</v>
      </c>
      <c r="X4469" s="1" t="n">
        <v>98</v>
      </c>
      <c r="Y4469" s="1" t="n">
        <v>158</v>
      </c>
      <c r="Z4469" s="1" t="n">
        <v>1243</v>
      </c>
      <c r="AA4469" s="1" t="n">
        <v>18.6</v>
      </c>
      <c r="AB4469" s="1" t="n">
        <v>0.532</v>
      </c>
      <c r="AC4469" s="1" t="n">
        <v>7.3</v>
      </c>
      <c r="AD4469" s="1" t="n">
        <f aca="false">IF(F4469=0,0,Z4469/F4469)</f>
        <v>17.2638888888889</v>
      </c>
      <c r="AE4469" s="1" t="str">
        <f aca="false">IFERROR(LEFT(C4469,FIND("-",C4469)-1),C4469)</f>
        <v>PF</v>
      </c>
      <c r="AF4469" s="1" t="str">
        <f aca="false">B4469&amp;"|"&amp;A4469</f>
        <v>LaMarcus Aldridge|2017</v>
      </c>
      <c r="AG4469" s="1" t="n">
        <f aca="false">SUMPRODUCT(($A$2:$A$4670=A4469)*($Z$2:$Z$4670&gt;Z4469))+1</f>
        <v>40</v>
      </c>
    </row>
    <row r="4470" customFormat="false" ht="15" hidden="false" customHeight="false" outlineLevel="0" collapsed="false">
      <c r="A4470" s="1" t="n">
        <v>2017</v>
      </c>
      <c r="B4470" s="1" t="s">
        <v>1171</v>
      </c>
      <c r="C4470" s="1" t="s">
        <v>128</v>
      </c>
      <c r="D4470" s="1" t="n">
        <v>25</v>
      </c>
      <c r="E4470" s="1" t="s">
        <v>110</v>
      </c>
      <c r="F4470" s="1" t="n">
        <v>5</v>
      </c>
      <c r="G4470" s="1" t="n">
        <v>0</v>
      </c>
      <c r="H4470" s="1" t="n">
        <v>40</v>
      </c>
      <c r="I4470" s="1" t="n">
        <v>3</v>
      </c>
      <c r="J4470" s="1" t="n">
        <v>15</v>
      </c>
      <c r="K4470" s="1" t="n">
        <v>0.2</v>
      </c>
      <c r="L4470" s="1" t="n">
        <v>1</v>
      </c>
      <c r="M4470" s="1" t="n">
        <v>6</v>
      </c>
      <c r="N4470" s="1" t="n">
        <v>0.167</v>
      </c>
      <c r="O4470" s="1" t="n">
        <v>2</v>
      </c>
      <c r="P4470" s="1" t="n">
        <v>3</v>
      </c>
      <c r="Q4470" s="1" t="n">
        <v>0.667</v>
      </c>
      <c r="R4470" s="1" t="n">
        <v>1</v>
      </c>
      <c r="S4470" s="1" t="n">
        <v>6</v>
      </c>
      <c r="T4470" s="1" t="n">
        <v>7</v>
      </c>
      <c r="U4470" s="1" t="n">
        <v>6</v>
      </c>
      <c r="V4470" s="1" t="n">
        <v>1</v>
      </c>
      <c r="W4470" s="1" t="n">
        <v>0</v>
      </c>
      <c r="X4470" s="1" t="n">
        <v>4</v>
      </c>
      <c r="Y4470" s="1" t="n">
        <v>6</v>
      </c>
      <c r="Z4470" s="1" t="n">
        <v>9</v>
      </c>
      <c r="AA4470" s="1" t="n">
        <v>-1.9</v>
      </c>
      <c r="AB4470" s="1" t="n">
        <v>0.276</v>
      </c>
      <c r="AC4470" s="1" t="n">
        <v>-0.1</v>
      </c>
      <c r="AD4470" s="1" t="n">
        <f aca="false">IF(F4470=0,0,Z4470/F4470)</f>
        <v>1.8</v>
      </c>
      <c r="AE4470" s="1" t="str">
        <f aca="false">IFERROR(LEFT(C4470,FIND("-",C4470)-1),C4470)</f>
        <v>SG</v>
      </c>
      <c r="AF4470" s="1" t="str">
        <f aca="false">B4470&amp;"|"&amp;A4470</f>
        <v>Lamar Patterson|2017</v>
      </c>
      <c r="AG4470" s="1" t="n">
        <f aca="false">SUMPRODUCT(($A$2:$A$4670=A4470)*($Z$2:$Z$4670&gt;Z4470))+1</f>
        <v>464</v>
      </c>
    </row>
    <row r="4471" customFormat="false" ht="15" hidden="false" customHeight="false" outlineLevel="0" collapsed="false">
      <c r="A4471" s="1" t="n">
        <v>2017</v>
      </c>
      <c r="B4471" s="1" t="s">
        <v>778</v>
      </c>
      <c r="C4471" s="1" t="s">
        <v>128</v>
      </c>
      <c r="D4471" s="1" t="n">
        <v>26</v>
      </c>
      <c r="E4471" s="1" t="s">
        <v>115</v>
      </c>
      <c r="F4471" s="1" t="n">
        <v>18</v>
      </c>
      <c r="G4471" s="1" t="n">
        <v>0</v>
      </c>
      <c r="H4471" s="1" t="n">
        <v>361</v>
      </c>
      <c r="I4471" s="1" t="n">
        <v>54</v>
      </c>
      <c r="J4471" s="1" t="n">
        <v>120</v>
      </c>
      <c r="K4471" s="1" t="n">
        <v>0.45</v>
      </c>
      <c r="L4471" s="1" t="n">
        <v>6</v>
      </c>
      <c r="M4471" s="1" t="n">
        <v>20</v>
      </c>
      <c r="N4471" s="1" t="n">
        <v>0.3</v>
      </c>
      <c r="O4471" s="1" t="n">
        <v>8</v>
      </c>
      <c r="P4471" s="1" t="n">
        <v>13</v>
      </c>
      <c r="Q4471" s="1" t="n">
        <v>0.615</v>
      </c>
      <c r="R4471" s="1" t="n">
        <v>4</v>
      </c>
      <c r="S4471" s="1" t="n">
        <v>48</v>
      </c>
      <c r="T4471" s="1" t="n">
        <v>52</v>
      </c>
      <c r="U4471" s="1" t="n">
        <v>59</v>
      </c>
      <c r="V4471" s="1" t="n">
        <v>5</v>
      </c>
      <c r="W4471" s="1" t="n">
        <v>3</v>
      </c>
      <c r="X4471" s="1" t="n">
        <v>26</v>
      </c>
      <c r="Y4471" s="1" t="n">
        <v>32</v>
      </c>
      <c r="Z4471" s="1" t="n">
        <v>122</v>
      </c>
      <c r="AA4471" s="1" t="n">
        <v>9.6</v>
      </c>
      <c r="AB4471" s="1" t="n">
        <v>0.485</v>
      </c>
      <c r="AC4471" s="1" t="n">
        <v>0.1</v>
      </c>
      <c r="AD4471" s="1" t="n">
        <f aca="false">IF(F4471=0,0,Z4471/F4471)</f>
        <v>6.77777777777778</v>
      </c>
      <c r="AE4471" s="1" t="str">
        <f aca="false">IFERROR(LEFT(C4471,FIND("-",C4471)-1),C4471)</f>
        <v>SG</v>
      </c>
      <c r="AF4471" s="1" t="str">
        <f aca="false">B4471&amp;"|"&amp;A4471</f>
        <v>Lance Stephenson|2017</v>
      </c>
      <c r="AG4471" s="1" t="n">
        <f aca="false">SUMPRODUCT(($A$2:$A$4670=A4471)*($Z$2:$Z$4670&gt;Z4471))+1</f>
        <v>376</v>
      </c>
    </row>
    <row r="4472" customFormat="false" ht="15" hidden="false" customHeight="false" outlineLevel="0" collapsed="false">
      <c r="A4472" s="1" t="n">
        <v>2017</v>
      </c>
      <c r="B4472" s="1" t="s">
        <v>865</v>
      </c>
      <c r="C4472" s="1" t="s">
        <v>92</v>
      </c>
      <c r="D4472" s="1" t="n">
        <v>28</v>
      </c>
      <c r="E4472" s="1" t="s">
        <v>256</v>
      </c>
      <c r="F4472" s="1" t="n">
        <v>46</v>
      </c>
      <c r="G4472" s="1" t="n">
        <v>15</v>
      </c>
      <c r="H4472" s="1" t="n">
        <v>968</v>
      </c>
      <c r="I4472" s="1" t="n">
        <v>97</v>
      </c>
      <c r="J4472" s="1" t="n">
        <v>244</v>
      </c>
      <c r="K4472" s="1" t="n">
        <v>0.398</v>
      </c>
      <c r="L4472" s="1" t="n">
        <v>38</v>
      </c>
      <c r="M4472" s="1" t="n">
        <v>85</v>
      </c>
      <c r="N4472" s="1" t="n">
        <v>0.447</v>
      </c>
      <c r="O4472" s="1" t="n">
        <v>43</v>
      </c>
      <c r="P4472" s="1" t="n">
        <v>51</v>
      </c>
      <c r="Q4472" s="1" t="n">
        <v>0.843</v>
      </c>
      <c r="R4472" s="1" t="n">
        <v>32</v>
      </c>
      <c r="S4472" s="1" t="n">
        <v>110</v>
      </c>
      <c r="T4472" s="1" t="n">
        <v>142</v>
      </c>
      <c r="U4472" s="1" t="n">
        <v>35</v>
      </c>
      <c r="V4472" s="1" t="n">
        <v>21</v>
      </c>
      <c r="W4472" s="1" t="n">
        <v>5</v>
      </c>
      <c r="X4472" s="1" t="n">
        <v>25</v>
      </c>
      <c r="Y4472" s="1" t="n">
        <v>85</v>
      </c>
      <c r="Z4472" s="1" t="n">
        <v>275</v>
      </c>
      <c r="AA4472" s="1" t="n">
        <v>8.4</v>
      </c>
      <c r="AB4472" s="1" t="n">
        <v>0.516</v>
      </c>
      <c r="AC4472" s="1" t="n">
        <v>0.9</v>
      </c>
      <c r="AD4472" s="1" t="n">
        <f aca="false">IF(F4472=0,0,Z4472/F4472)</f>
        <v>5.97826086956522</v>
      </c>
      <c r="AE4472" s="1" t="str">
        <f aca="false">IFERROR(LEFT(C4472,FIND("-",C4472)-1),C4472)</f>
        <v>PF</v>
      </c>
      <c r="AF4472" s="1" t="str">
        <f aca="false">B4472&amp;"|"&amp;A4472</f>
        <v>Lance Thomas|2017</v>
      </c>
      <c r="AG4472" s="1" t="n">
        <f aca="false">SUMPRODUCT(($A$2:$A$4670=A4472)*($Z$2:$Z$4670&gt;Z4472))+1</f>
        <v>308</v>
      </c>
    </row>
    <row r="4473" customFormat="false" ht="15" hidden="false" customHeight="false" outlineLevel="0" collapsed="false">
      <c r="A4473" s="1" t="n">
        <v>2017</v>
      </c>
      <c r="B4473" s="1" t="s">
        <v>1100</v>
      </c>
      <c r="C4473" s="1" t="s">
        <v>102</v>
      </c>
      <c r="D4473" s="1" t="n">
        <v>25</v>
      </c>
      <c r="E4473" s="1" t="s">
        <v>115</v>
      </c>
      <c r="F4473" s="1" t="n">
        <v>74</v>
      </c>
      <c r="G4473" s="1" t="n">
        <v>2</v>
      </c>
      <c r="H4473" s="1" t="n">
        <v>1495</v>
      </c>
      <c r="I4473" s="1" t="n">
        <v>207</v>
      </c>
      <c r="J4473" s="1" t="n">
        <v>545</v>
      </c>
      <c r="K4473" s="1" t="n">
        <v>0.38</v>
      </c>
      <c r="L4473" s="1" t="n">
        <v>120</v>
      </c>
      <c r="M4473" s="1" t="n">
        <v>308</v>
      </c>
      <c r="N4473" s="1" t="n">
        <v>0.39</v>
      </c>
      <c r="O4473" s="1" t="n">
        <v>51</v>
      </c>
      <c r="P4473" s="1" t="n">
        <v>64</v>
      </c>
      <c r="Q4473" s="1" t="n">
        <v>0.797</v>
      </c>
      <c r="R4473" s="1" t="n">
        <v>27</v>
      </c>
      <c r="S4473" s="1" t="n">
        <v>129</v>
      </c>
      <c r="T4473" s="1" t="n">
        <v>156</v>
      </c>
      <c r="U4473" s="1" t="n">
        <v>93</v>
      </c>
      <c r="V4473" s="1" t="n">
        <v>46</v>
      </c>
      <c r="W4473" s="1" t="n">
        <v>6</v>
      </c>
      <c r="X4473" s="1" t="n">
        <v>46</v>
      </c>
      <c r="Y4473" s="1" t="n">
        <v>96</v>
      </c>
      <c r="Z4473" s="1" t="n">
        <v>585</v>
      </c>
      <c r="AA4473" s="1" t="n">
        <v>10.4</v>
      </c>
      <c r="AB4473" s="1" t="n">
        <v>0.51</v>
      </c>
      <c r="AC4473" s="1" t="n">
        <v>1.3</v>
      </c>
      <c r="AD4473" s="1" t="n">
        <f aca="false">IF(F4473=0,0,Z4473/F4473)</f>
        <v>7.90540540540541</v>
      </c>
      <c r="AE4473" s="1" t="str">
        <f aca="false">IFERROR(LEFT(C4473,FIND("-",C4473)-1),C4473)</f>
        <v>PG</v>
      </c>
      <c r="AF4473" s="1" t="str">
        <f aca="false">B4473&amp;"|"&amp;A4473</f>
        <v>Langston Galloway|2017</v>
      </c>
      <c r="AG4473" s="1" t="n">
        <f aca="false">SUMPRODUCT(($A$2:$A$4670=A4473)*($Z$2:$Z$4670&gt;Z4473))+1</f>
        <v>178</v>
      </c>
    </row>
    <row r="4474" customFormat="false" ht="15" hidden="false" customHeight="false" outlineLevel="0" collapsed="false">
      <c r="A4474" s="1" t="n">
        <v>2017</v>
      </c>
      <c r="B4474" s="1" t="s">
        <v>1172</v>
      </c>
      <c r="C4474" s="1" t="s">
        <v>92</v>
      </c>
      <c r="D4474" s="1" t="n">
        <v>24</v>
      </c>
      <c r="E4474" s="1" t="s">
        <v>154</v>
      </c>
      <c r="F4474" s="1" t="n">
        <v>63</v>
      </c>
      <c r="G4474" s="1" t="n">
        <v>7</v>
      </c>
      <c r="H4474" s="1" t="n">
        <v>1442</v>
      </c>
      <c r="I4474" s="1" t="n">
        <v>190</v>
      </c>
      <c r="J4474" s="1" t="n">
        <v>361</v>
      </c>
      <c r="K4474" s="1" t="n">
        <v>0.526</v>
      </c>
      <c r="L4474" s="1" t="n">
        <v>10</v>
      </c>
      <c r="M4474" s="1" t="n">
        <v>36</v>
      </c>
      <c r="N4474" s="1" t="n">
        <v>0.278</v>
      </c>
      <c r="O4474" s="1" t="n">
        <v>59</v>
      </c>
      <c r="P4474" s="1" t="n">
        <v>80</v>
      </c>
      <c r="Q4474" s="1" t="n">
        <v>0.738</v>
      </c>
      <c r="R4474" s="1" t="n">
        <v>120</v>
      </c>
      <c r="S4474" s="1" t="n">
        <v>249</v>
      </c>
      <c r="T4474" s="1" t="n">
        <v>369</v>
      </c>
      <c r="U4474" s="1" t="n">
        <v>96</v>
      </c>
      <c r="V4474" s="1" t="n">
        <v>82</v>
      </c>
      <c r="W4474" s="1" t="n">
        <v>40</v>
      </c>
      <c r="X4474" s="1" t="n">
        <v>56</v>
      </c>
      <c r="Y4474" s="1" t="n">
        <v>149</v>
      </c>
      <c r="Z4474" s="1" t="n">
        <v>449</v>
      </c>
      <c r="AA4474" s="1" t="n">
        <v>15.8</v>
      </c>
      <c r="AB4474" s="1" t="n">
        <v>0.567</v>
      </c>
      <c r="AC4474" s="1" t="n">
        <v>3.5</v>
      </c>
      <c r="AD4474" s="1" t="n">
        <f aca="false">IF(F4474=0,0,Z4474/F4474)</f>
        <v>7.12698412698413</v>
      </c>
      <c r="AE4474" s="1" t="str">
        <f aca="false">IFERROR(LEFT(C4474,FIND("-",C4474)-1),C4474)</f>
        <v>PF</v>
      </c>
      <c r="AF4474" s="1" t="str">
        <f aca="false">B4474&amp;"|"&amp;A4474</f>
        <v>Larry Nance|2017</v>
      </c>
      <c r="AG4474" s="1" t="n">
        <f aca="false">SUMPRODUCT(($A$2:$A$4670=A4474)*($Z$2:$Z$4670&gt;Z4474))+1</f>
        <v>230</v>
      </c>
    </row>
    <row r="4475" customFormat="false" ht="15" hidden="false" customHeight="false" outlineLevel="0" collapsed="false">
      <c r="A4475" s="1" t="n">
        <v>2017</v>
      </c>
      <c r="B4475" s="1" t="s">
        <v>781</v>
      </c>
      <c r="C4475" s="1" t="s">
        <v>105</v>
      </c>
      <c r="D4475" s="1" t="n">
        <v>28</v>
      </c>
      <c r="E4475" s="1" t="s">
        <v>135</v>
      </c>
      <c r="F4475" s="1" t="n">
        <v>5</v>
      </c>
      <c r="G4475" s="1" t="n">
        <v>0</v>
      </c>
      <c r="H4475" s="1" t="n">
        <v>13</v>
      </c>
      <c r="I4475" s="1" t="n">
        <v>1</v>
      </c>
      <c r="J4475" s="1" t="n">
        <v>4</v>
      </c>
      <c r="K4475" s="1" t="n">
        <v>0.25</v>
      </c>
      <c r="L4475" s="1" t="n">
        <v>0</v>
      </c>
      <c r="M4475" s="1" t="n">
        <v>0</v>
      </c>
      <c r="O4475" s="1" t="n">
        <v>2</v>
      </c>
      <c r="P4475" s="1" t="n">
        <v>2</v>
      </c>
      <c r="Q4475" s="1" t="n">
        <v>1</v>
      </c>
      <c r="R4475" s="1" t="n">
        <v>3</v>
      </c>
      <c r="S4475" s="1" t="n">
        <v>1</v>
      </c>
      <c r="T4475" s="1" t="n">
        <v>4</v>
      </c>
      <c r="U4475" s="1" t="n">
        <v>0</v>
      </c>
      <c r="V4475" s="1" t="n">
        <v>1</v>
      </c>
      <c r="W4475" s="1" t="n">
        <v>1</v>
      </c>
      <c r="X4475" s="1" t="n">
        <v>2</v>
      </c>
      <c r="Y4475" s="1" t="n">
        <v>5</v>
      </c>
      <c r="Z4475" s="1" t="n">
        <v>4</v>
      </c>
      <c r="AA4475" s="1" t="n">
        <v>6.5</v>
      </c>
      <c r="AB4475" s="1" t="n">
        <v>0.41</v>
      </c>
      <c r="AC4475" s="1" t="n">
        <v>0</v>
      </c>
      <c r="AD4475" s="1" t="n">
        <f aca="false">IF(F4475=0,0,Z4475/F4475)</f>
        <v>0.8</v>
      </c>
      <c r="AE4475" s="1" t="str">
        <f aca="false">IFERROR(LEFT(C4475,FIND("-",C4475)-1),C4475)</f>
        <v>C</v>
      </c>
      <c r="AF4475" s="1" t="str">
        <f aca="false">B4475&amp;"|"&amp;A4475</f>
        <v>Larry Sanders|2017</v>
      </c>
      <c r="AG4475" s="1" t="n">
        <f aca="false">SUMPRODUCT(($A$2:$A$4670=A4475)*($Z$2:$Z$4670&gt;Z4475))+1</f>
        <v>472</v>
      </c>
    </row>
    <row r="4476" customFormat="false" ht="15" hidden="false" customHeight="false" outlineLevel="0" collapsed="false">
      <c r="A4476" s="1" t="n">
        <v>2017</v>
      </c>
      <c r="B4476" s="1" t="s">
        <v>866</v>
      </c>
      <c r="C4476" s="1" t="s">
        <v>92</v>
      </c>
      <c r="D4476" s="1" t="n">
        <v>27</v>
      </c>
      <c r="E4476" s="1" t="s">
        <v>145</v>
      </c>
      <c r="F4476" s="1" t="n">
        <v>61</v>
      </c>
      <c r="G4476" s="1" t="n">
        <v>5</v>
      </c>
      <c r="H4476" s="1" t="n">
        <v>871</v>
      </c>
      <c r="I4476" s="1" t="n">
        <v>77</v>
      </c>
      <c r="J4476" s="1" t="n">
        <v>168</v>
      </c>
      <c r="K4476" s="1" t="n">
        <v>0.458</v>
      </c>
      <c r="L4476" s="1" t="n">
        <v>0</v>
      </c>
      <c r="M4476" s="1" t="n">
        <v>1</v>
      </c>
      <c r="N4476" s="1" t="n">
        <v>0</v>
      </c>
      <c r="O4476" s="1" t="n">
        <v>23</v>
      </c>
      <c r="P4476" s="1" t="n">
        <v>33</v>
      </c>
      <c r="Q4476" s="1" t="n">
        <v>0.697</v>
      </c>
      <c r="R4476" s="1" t="n">
        <v>105</v>
      </c>
      <c r="S4476" s="1" t="n">
        <v>115</v>
      </c>
      <c r="T4476" s="1" t="n">
        <v>220</v>
      </c>
      <c r="U4476" s="1" t="n">
        <v>57</v>
      </c>
      <c r="V4476" s="1" t="n">
        <v>18</v>
      </c>
      <c r="W4476" s="1" t="n">
        <v>24</v>
      </c>
      <c r="X4476" s="1" t="n">
        <v>29</v>
      </c>
      <c r="Y4476" s="1" t="n">
        <v>78</v>
      </c>
      <c r="Z4476" s="1" t="n">
        <v>177</v>
      </c>
      <c r="AA4476" s="1" t="n">
        <v>11.6</v>
      </c>
      <c r="AB4476" s="1" t="n">
        <v>0.485</v>
      </c>
      <c r="AC4476" s="1" t="n">
        <v>1.7</v>
      </c>
      <c r="AD4476" s="1" t="n">
        <f aca="false">IF(F4476=0,0,Z4476/F4476)</f>
        <v>2.9016393442623</v>
      </c>
      <c r="AE4476" s="1" t="str">
        <f aca="false">IFERROR(LEFT(C4476,FIND("-",C4476)-1),C4476)</f>
        <v>PF</v>
      </c>
      <c r="AF4476" s="1" t="str">
        <f aca="false">B4476&amp;"|"&amp;A4476</f>
        <v>Lavoy Allen|2017</v>
      </c>
      <c r="AG4476" s="1" t="n">
        <f aca="false">SUMPRODUCT(($A$2:$A$4670=A4476)*($Z$2:$Z$4670&gt;Z4476))+1</f>
        <v>348</v>
      </c>
    </row>
    <row r="4477" customFormat="false" ht="15" hidden="false" customHeight="false" outlineLevel="0" collapsed="false">
      <c r="A4477" s="1" t="n">
        <v>2017</v>
      </c>
      <c r="B4477" s="1" t="s">
        <v>405</v>
      </c>
      <c r="C4477" s="1" t="s">
        <v>123</v>
      </c>
      <c r="D4477" s="1" t="n">
        <v>32</v>
      </c>
      <c r="E4477" s="1" t="s">
        <v>135</v>
      </c>
      <c r="F4477" s="1" t="n">
        <v>74</v>
      </c>
      <c r="G4477" s="1" t="n">
        <v>74</v>
      </c>
      <c r="H4477" s="1" t="n">
        <v>2794</v>
      </c>
      <c r="I4477" s="1" t="n">
        <v>736</v>
      </c>
      <c r="J4477" s="1" t="n">
        <v>1344</v>
      </c>
      <c r="K4477" s="1" t="n">
        <v>0.548</v>
      </c>
      <c r="L4477" s="1" t="n">
        <v>124</v>
      </c>
      <c r="M4477" s="1" t="n">
        <v>342</v>
      </c>
      <c r="N4477" s="1" t="n">
        <v>0.363</v>
      </c>
      <c r="O4477" s="1" t="n">
        <v>358</v>
      </c>
      <c r="P4477" s="1" t="n">
        <v>531</v>
      </c>
      <c r="Q4477" s="1" t="n">
        <v>0.674</v>
      </c>
      <c r="R4477" s="1" t="n">
        <v>97</v>
      </c>
      <c r="S4477" s="1" t="n">
        <v>543</v>
      </c>
      <c r="T4477" s="1" t="n">
        <v>640</v>
      </c>
      <c r="U4477" s="1" t="n">
        <v>646</v>
      </c>
      <c r="V4477" s="1" t="n">
        <v>92</v>
      </c>
      <c r="W4477" s="1" t="n">
        <v>44</v>
      </c>
      <c r="X4477" s="1" t="n">
        <v>303</v>
      </c>
      <c r="Y4477" s="1" t="n">
        <v>134</v>
      </c>
      <c r="Z4477" s="1" t="n">
        <v>1954</v>
      </c>
      <c r="AA4477" s="1" t="n">
        <v>27</v>
      </c>
      <c r="AB4477" s="1" t="n">
        <v>0.619</v>
      </c>
      <c r="AC4477" s="1" t="n">
        <v>12.9</v>
      </c>
      <c r="AD4477" s="1" t="n">
        <f aca="false">IF(F4477=0,0,Z4477/F4477)</f>
        <v>26.4054054054054</v>
      </c>
      <c r="AE4477" s="1" t="str">
        <f aca="false">IFERROR(LEFT(C4477,FIND("-",C4477)-1),C4477)</f>
        <v>SF</v>
      </c>
      <c r="AF4477" s="1" t="str">
        <f aca="false">B4477&amp;"|"&amp;A4477</f>
        <v>LeBron James|2017</v>
      </c>
      <c r="AG4477" s="1" t="n">
        <f aca="false">SUMPRODUCT(($A$2:$A$4670=A4477)*($Z$2:$Z$4670&gt;Z4477))+1</f>
        <v>9</v>
      </c>
    </row>
    <row r="4478" customFormat="false" ht="15" hidden="false" customHeight="false" outlineLevel="0" collapsed="false">
      <c r="A4478" s="1" t="n">
        <v>2017</v>
      </c>
      <c r="B4478" s="1" t="s">
        <v>406</v>
      </c>
      <c r="C4478" s="1" t="s">
        <v>128</v>
      </c>
      <c r="D4478" s="1" t="n">
        <v>34</v>
      </c>
      <c r="E4478" s="1" t="s">
        <v>124</v>
      </c>
      <c r="F4478" s="1" t="n">
        <v>67</v>
      </c>
      <c r="G4478" s="1" t="n">
        <v>0</v>
      </c>
      <c r="H4478" s="1" t="n">
        <v>963</v>
      </c>
      <c r="I4478" s="1" t="n">
        <v>172</v>
      </c>
      <c r="J4478" s="1" t="n">
        <v>392</v>
      </c>
      <c r="K4478" s="1" t="n">
        <v>0.439</v>
      </c>
      <c r="L4478" s="1" t="n">
        <v>35</v>
      </c>
      <c r="M4478" s="1" t="n">
        <v>98</v>
      </c>
      <c r="N4478" s="1" t="n">
        <v>0.357</v>
      </c>
      <c r="O4478" s="1" t="n">
        <v>40</v>
      </c>
      <c r="P4478" s="1" t="n">
        <v>45</v>
      </c>
      <c r="Q4478" s="1" t="n">
        <v>0.889</v>
      </c>
      <c r="R4478" s="1" t="n">
        <v>15</v>
      </c>
      <c r="S4478" s="1" t="n">
        <v>89</v>
      </c>
      <c r="T4478" s="1" t="n">
        <v>104</v>
      </c>
      <c r="U4478" s="1" t="n">
        <v>81</v>
      </c>
      <c r="V4478" s="1" t="n">
        <v>31</v>
      </c>
      <c r="W4478" s="1" t="n">
        <v>8</v>
      </c>
      <c r="X4478" s="1" t="n">
        <v>48</v>
      </c>
      <c r="Y4478" s="1" t="n">
        <v>82</v>
      </c>
      <c r="Z4478" s="1" t="n">
        <v>419</v>
      </c>
      <c r="AA4478" s="1" t="n">
        <v>11.5</v>
      </c>
      <c r="AB4478" s="1" t="n">
        <v>0.509</v>
      </c>
      <c r="AC4478" s="1" t="n">
        <v>0.6</v>
      </c>
      <c r="AD4478" s="1" t="n">
        <f aca="false">IF(F4478=0,0,Z4478/F4478)</f>
        <v>6.25373134328358</v>
      </c>
      <c r="AE4478" s="1" t="str">
        <f aca="false">IFERROR(LEFT(C4478,FIND("-",C4478)-1),C4478)</f>
        <v>SG</v>
      </c>
      <c r="AF4478" s="1" t="str">
        <f aca="false">B4478&amp;"|"&amp;A4478</f>
        <v>Leandro Barbosa|2017</v>
      </c>
      <c r="AG4478" s="1" t="n">
        <f aca="false">SUMPRODUCT(($A$2:$A$4670=A4478)*($Z$2:$Z$4670&gt;Z4478))+1</f>
        <v>255</v>
      </c>
    </row>
    <row r="4479" customFormat="false" ht="15" hidden="false" customHeight="false" outlineLevel="0" collapsed="false">
      <c r="A4479" s="1" t="n">
        <v>2017</v>
      </c>
      <c r="B4479" s="1" t="s">
        <v>414</v>
      </c>
      <c r="C4479" s="1" t="s">
        <v>128</v>
      </c>
      <c r="D4479" s="1" t="n">
        <v>30</v>
      </c>
      <c r="E4479" s="1" t="s">
        <v>115</v>
      </c>
      <c r="F4479" s="1" t="n">
        <v>81</v>
      </c>
      <c r="G4479" s="1" t="n">
        <v>1</v>
      </c>
      <c r="H4479" s="1" t="n">
        <v>1994</v>
      </c>
      <c r="I4479" s="1" t="n">
        <v>428</v>
      </c>
      <c r="J4479" s="1" t="n">
        <v>998</v>
      </c>
      <c r="K4479" s="1" t="n">
        <v>0.429</v>
      </c>
      <c r="L4479" s="1" t="n">
        <v>163</v>
      </c>
      <c r="M4479" s="1" t="n">
        <v>446</v>
      </c>
      <c r="N4479" s="1" t="n">
        <v>0.365</v>
      </c>
      <c r="O4479" s="1" t="n">
        <v>402</v>
      </c>
      <c r="P4479" s="1" t="n">
        <v>457</v>
      </c>
      <c r="Q4479" s="1" t="n">
        <v>0.88</v>
      </c>
      <c r="R4479" s="1" t="n">
        <v>26</v>
      </c>
      <c r="S4479" s="1" t="n">
        <v>176</v>
      </c>
      <c r="T4479" s="1" t="n">
        <v>202</v>
      </c>
      <c r="U4479" s="1" t="n">
        <v>239</v>
      </c>
      <c r="V4479" s="1" t="n">
        <v>80</v>
      </c>
      <c r="W4479" s="1" t="n">
        <v>19</v>
      </c>
      <c r="X4479" s="1" t="n">
        <v>160</v>
      </c>
      <c r="Y4479" s="1" t="n">
        <v>92</v>
      </c>
      <c r="Z4479" s="1" t="n">
        <v>1421</v>
      </c>
      <c r="AA4479" s="1" t="n">
        <v>21.4</v>
      </c>
      <c r="AB4479" s="1" t="n">
        <v>0.593</v>
      </c>
      <c r="AC4479" s="1" t="n">
        <v>6.1</v>
      </c>
      <c r="AD4479" s="1" t="n">
        <f aca="false">IF(F4479=0,0,Z4479/F4479)</f>
        <v>17.5432098765432</v>
      </c>
      <c r="AE4479" s="1" t="str">
        <f aca="false">IFERROR(LEFT(C4479,FIND("-",C4479)-1),C4479)</f>
        <v>SG</v>
      </c>
      <c r="AF4479" s="1" t="str">
        <f aca="false">B4479&amp;"|"&amp;A4479</f>
        <v>Lou Williams|2017</v>
      </c>
      <c r="AG4479" s="1" t="n">
        <f aca="false">SUMPRODUCT(($A$2:$A$4670=A4479)*($Z$2:$Z$4670&gt;Z4479))+1</f>
        <v>30</v>
      </c>
    </row>
    <row r="4480" customFormat="false" ht="15" hidden="false" customHeight="false" outlineLevel="0" collapsed="false">
      <c r="A4480" s="1" t="n">
        <v>2017</v>
      </c>
      <c r="B4480" s="1" t="s">
        <v>644</v>
      </c>
      <c r="C4480" s="1" t="s">
        <v>123</v>
      </c>
      <c r="D4480" s="1" t="n">
        <v>30</v>
      </c>
      <c r="E4480" s="1" t="s">
        <v>108</v>
      </c>
      <c r="F4480" s="1" t="n">
        <v>80</v>
      </c>
      <c r="G4480" s="1" t="n">
        <v>76</v>
      </c>
      <c r="H4480" s="1" t="n">
        <v>1787</v>
      </c>
      <c r="I4480" s="1" t="n">
        <v>191</v>
      </c>
      <c r="J4480" s="1" t="n">
        <v>378</v>
      </c>
      <c r="K4480" s="1" t="n">
        <v>0.505</v>
      </c>
      <c r="L4480" s="1" t="n">
        <v>43</v>
      </c>
      <c r="M4480" s="1" t="n">
        <v>110</v>
      </c>
      <c r="N4480" s="1" t="n">
        <v>0.391</v>
      </c>
      <c r="O4480" s="1" t="n">
        <v>59</v>
      </c>
      <c r="P4480" s="1" t="n">
        <v>87</v>
      </c>
      <c r="Q4480" s="1" t="n">
        <v>0.678</v>
      </c>
      <c r="R4480" s="1" t="n">
        <v>47</v>
      </c>
      <c r="S4480" s="1" t="n">
        <v>127</v>
      </c>
      <c r="T4480" s="1" t="n">
        <v>174</v>
      </c>
      <c r="U4480" s="1" t="n">
        <v>39</v>
      </c>
      <c r="V4480" s="1" t="n">
        <v>81</v>
      </c>
      <c r="W4480" s="1" t="n">
        <v>35</v>
      </c>
      <c r="X4480" s="1" t="n">
        <v>47</v>
      </c>
      <c r="Y4480" s="1" t="n">
        <v>122</v>
      </c>
      <c r="Z4480" s="1" t="n">
        <v>484</v>
      </c>
      <c r="AA4480" s="1" t="n">
        <v>10.3</v>
      </c>
      <c r="AB4480" s="1" t="n">
        <v>0.581</v>
      </c>
      <c r="AC4480" s="1" t="n">
        <v>3.1</v>
      </c>
      <c r="AD4480" s="1" t="n">
        <f aca="false">IF(F4480=0,0,Z4480/F4480)</f>
        <v>6.05</v>
      </c>
      <c r="AE4480" s="1" t="str">
        <f aca="false">IFERROR(LEFT(C4480,FIND("-",C4480)-1),C4480)</f>
        <v>SF</v>
      </c>
      <c r="AF4480" s="1" t="str">
        <f aca="false">B4480&amp;"|"&amp;A4480</f>
        <v>Luc Mbah|2017</v>
      </c>
      <c r="AG4480" s="1" t="n">
        <f aca="false">SUMPRODUCT(($A$2:$A$4670=A4480)*($Z$2:$Z$4670&gt;Z4480))+1</f>
        <v>218</v>
      </c>
    </row>
    <row r="4481" customFormat="false" ht="15" hidden="false" customHeight="false" outlineLevel="0" collapsed="false">
      <c r="A4481" s="1" t="n">
        <v>2017</v>
      </c>
      <c r="B4481" s="1" t="s">
        <v>1102</v>
      </c>
      <c r="C4481" s="1" t="s">
        <v>105</v>
      </c>
      <c r="D4481" s="1" t="n">
        <v>24</v>
      </c>
      <c r="E4481" s="1" t="s">
        <v>147</v>
      </c>
      <c r="F4481" s="1" t="n">
        <v>57</v>
      </c>
      <c r="G4481" s="1" t="n">
        <v>6</v>
      </c>
      <c r="H4481" s="1" t="n">
        <v>1088</v>
      </c>
      <c r="I4481" s="1" t="n">
        <v>103</v>
      </c>
      <c r="J4481" s="1" t="n">
        <v>156</v>
      </c>
      <c r="K4481" s="1" t="n">
        <v>0.66</v>
      </c>
      <c r="L4481" s="1" t="n">
        <v>3</v>
      </c>
      <c r="M4481" s="1" t="n">
        <v>12</v>
      </c>
      <c r="N4481" s="1" t="n">
        <v>0.25</v>
      </c>
      <c r="O4481" s="1" t="n">
        <v>44</v>
      </c>
      <c r="P4481" s="1" t="n">
        <v>67</v>
      </c>
      <c r="Q4481" s="1" t="n">
        <v>0.657</v>
      </c>
      <c r="R4481" s="1" t="n">
        <v>82</v>
      </c>
      <c r="S4481" s="1" t="n">
        <v>161</v>
      </c>
      <c r="T4481" s="1" t="n">
        <v>243</v>
      </c>
      <c r="U4481" s="1" t="n">
        <v>42</v>
      </c>
      <c r="V4481" s="1" t="n">
        <v>52</v>
      </c>
      <c r="W4481" s="1" t="n">
        <v>90</v>
      </c>
      <c r="X4481" s="1" t="n">
        <v>46</v>
      </c>
      <c r="Y4481" s="1" t="n">
        <v>137</v>
      </c>
      <c r="Z4481" s="1" t="n">
        <v>253</v>
      </c>
      <c r="AA4481" s="1" t="n">
        <v>15.5</v>
      </c>
      <c r="AB4481" s="1" t="n">
        <v>0.682</v>
      </c>
      <c r="AC4481" s="1" t="n">
        <v>3.7</v>
      </c>
      <c r="AD4481" s="1" t="n">
        <f aca="false">IF(F4481=0,0,Z4481/F4481)</f>
        <v>4.43859649122807</v>
      </c>
      <c r="AE4481" s="1" t="str">
        <f aca="false">IFERROR(LEFT(C4481,FIND("-",C4481)-1),C4481)</f>
        <v>C</v>
      </c>
      <c r="AF4481" s="1" t="str">
        <f aca="false">B4481&amp;"|"&amp;A4481</f>
        <v>Lucas Nogueira|2017</v>
      </c>
      <c r="AG4481" s="1" t="n">
        <f aca="false">SUMPRODUCT(($A$2:$A$4670=A4481)*($Z$2:$Z$4670&gt;Z4481))+1</f>
        <v>315</v>
      </c>
    </row>
    <row r="4482" customFormat="false" ht="15" hidden="false" customHeight="false" outlineLevel="0" collapsed="false">
      <c r="A4482" s="1" t="n">
        <v>2017</v>
      </c>
      <c r="B4482" s="1" t="s">
        <v>415</v>
      </c>
      <c r="C4482" s="1" t="s">
        <v>92</v>
      </c>
      <c r="D4482" s="1" t="n">
        <v>36</v>
      </c>
      <c r="E4482" s="1" t="s">
        <v>891</v>
      </c>
      <c r="F4482" s="1" t="n">
        <v>36</v>
      </c>
      <c r="G4482" s="1" t="n">
        <v>1</v>
      </c>
      <c r="H4482" s="1" t="n">
        <v>461</v>
      </c>
      <c r="I4482" s="1" t="n">
        <v>71</v>
      </c>
      <c r="J4482" s="1" t="n">
        <v>151</v>
      </c>
      <c r="K4482" s="1" t="n">
        <v>0.47</v>
      </c>
      <c r="L4482" s="1" t="n">
        <v>17</v>
      </c>
      <c r="M4482" s="1" t="n">
        <v>50</v>
      </c>
      <c r="N4482" s="1" t="n">
        <v>0.34</v>
      </c>
      <c r="O4482" s="1" t="n">
        <v>25</v>
      </c>
      <c r="P4482" s="1" t="n">
        <v>37</v>
      </c>
      <c r="Q4482" s="1" t="n">
        <v>0.676</v>
      </c>
      <c r="R4482" s="1" t="n">
        <v>51</v>
      </c>
      <c r="S4482" s="1" t="n">
        <v>88</v>
      </c>
      <c r="T4482" s="1" t="n">
        <v>139</v>
      </c>
      <c r="U4482" s="1" t="n">
        <v>37</v>
      </c>
      <c r="V4482" s="1" t="n">
        <v>14</v>
      </c>
      <c r="W4482" s="1" t="n">
        <v>4</v>
      </c>
      <c r="X4482" s="1" t="n">
        <v>34</v>
      </c>
      <c r="Y4482" s="1" t="n">
        <v>63</v>
      </c>
      <c r="Z4482" s="1" t="n">
        <v>184</v>
      </c>
      <c r="AA4482" s="1" t="n">
        <v>13.9</v>
      </c>
      <c r="AB4482" s="1" t="n">
        <v>0.55</v>
      </c>
      <c r="AC4482" s="1" t="n">
        <v>0.8</v>
      </c>
      <c r="AD4482" s="1" t="n">
        <f aca="false">IF(F4482=0,0,Z4482/F4482)</f>
        <v>5.11111111111111</v>
      </c>
      <c r="AE4482" s="1" t="str">
        <f aca="false">IFERROR(LEFT(C4482,FIND("-",C4482)-1),C4482)</f>
        <v>PF</v>
      </c>
      <c r="AF4482" s="1" t="str">
        <f aca="false">B4482&amp;"|"&amp;A4482</f>
        <v>Luis Scola|2017</v>
      </c>
      <c r="AG4482" s="1" t="n">
        <f aca="false">SUMPRODUCT(($A$2:$A$4670=A4482)*($Z$2:$Z$4670&gt;Z4482))+1</f>
        <v>344</v>
      </c>
    </row>
    <row r="4483" customFormat="false" ht="15" hidden="false" customHeight="false" outlineLevel="0" collapsed="false">
      <c r="A4483" s="1" t="n">
        <v>2017</v>
      </c>
      <c r="B4483" s="1" t="s">
        <v>783</v>
      </c>
      <c r="C4483" s="1" t="s">
        <v>123</v>
      </c>
      <c r="D4483" s="1" t="n">
        <v>27</v>
      </c>
      <c r="E4483" s="1" t="s">
        <v>126</v>
      </c>
      <c r="F4483" s="1" t="n">
        <v>68</v>
      </c>
      <c r="G4483" s="1" t="n">
        <v>55</v>
      </c>
      <c r="H4483" s="1" t="n">
        <v>1065</v>
      </c>
      <c r="I4483" s="1" t="n">
        <v>113</v>
      </c>
      <c r="J4483" s="1" t="n">
        <v>281</v>
      </c>
      <c r="K4483" s="1" t="n">
        <v>0.402</v>
      </c>
      <c r="L4483" s="1" t="n">
        <v>87</v>
      </c>
      <c r="M4483" s="1" t="n">
        <v>210</v>
      </c>
      <c r="N4483" s="1" t="n">
        <v>0.414</v>
      </c>
      <c r="O4483" s="1" t="n">
        <v>11</v>
      </c>
      <c r="P4483" s="1" t="n">
        <v>15</v>
      </c>
      <c r="Q4483" s="1" t="n">
        <v>0.733</v>
      </c>
      <c r="R4483" s="1" t="n">
        <v>13</v>
      </c>
      <c r="S4483" s="1" t="n">
        <v>129</v>
      </c>
      <c r="T4483" s="1" t="n">
        <v>142</v>
      </c>
      <c r="U4483" s="1" t="n">
        <v>36</v>
      </c>
      <c r="V4483" s="1" t="n">
        <v>21</v>
      </c>
      <c r="W4483" s="1" t="n">
        <v>11</v>
      </c>
      <c r="X4483" s="1" t="n">
        <v>25</v>
      </c>
      <c r="Y4483" s="1" t="n">
        <v>118</v>
      </c>
      <c r="Z4483" s="1" t="n">
        <v>324</v>
      </c>
      <c r="AA4483" s="1" t="n">
        <v>8.4</v>
      </c>
      <c r="AB4483" s="1" t="n">
        <v>0.563</v>
      </c>
      <c r="AC4483" s="1" t="n">
        <v>1.8</v>
      </c>
      <c r="AD4483" s="1" t="n">
        <f aca="false">IF(F4483=0,0,Z4483/F4483)</f>
        <v>4.76470588235294</v>
      </c>
      <c r="AE4483" s="1" t="str">
        <f aca="false">IFERROR(LEFT(C4483,FIND("-",C4483)-1),C4483)</f>
        <v>SF</v>
      </c>
      <c r="AF4483" s="1" t="str">
        <f aca="false">B4483&amp;"|"&amp;A4483</f>
        <v>Luke Babbitt|2017</v>
      </c>
      <c r="AG4483" s="1" t="n">
        <f aca="false">SUMPRODUCT(($A$2:$A$4670=A4483)*($Z$2:$Z$4670&gt;Z4483))+1</f>
        <v>286</v>
      </c>
    </row>
    <row r="4484" customFormat="false" ht="15" hidden="false" customHeight="false" outlineLevel="0" collapsed="false">
      <c r="A4484" s="1" t="n">
        <v>2017</v>
      </c>
      <c r="B4484" s="1" t="s">
        <v>419</v>
      </c>
      <c r="C4484" s="1" t="s">
        <v>123</v>
      </c>
      <c r="D4484" s="1" t="n">
        <v>31</v>
      </c>
      <c r="E4484" s="1" t="s">
        <v>154</v>
      </c>
      <c r="F4484" s="1" t="n">
        <v>56</v>
      </c>
      <c r="G4484" s="1" t="n">
        <v>49</v>
      </c>
      <c r="H4484" s="1" t="n">
        <v>1486</v>
      </c>
      <c r="I4484" s="1" t="n">
        <v>164</v>
      </c>
      <c r="J4484" s="1" t="n">
        <v>424</v>
      </c>
      <c r="K4484" s="1" t="n">
        <v>0.387</v>
      </c>
      <c r="L4484" s="1" t="n">
        <v>51</v>
      </c>
      <c r="M4484" s="1" t="n">
        <v>165</v>
      </c>
      <c r="N4484" s="1" t="n">
        <v>0.309</v>
      </c>
      <c r="O4484" s="1" t="n">
        <v>46</v>
      </c>
      <c r="P4484" s="1" t="n">
        <v>63</v>
      </c>
      <c r="Q4484" s="1" t="n">
        <v>0.73</v>
      </c>
      <c r="R4484" s="1" t="n">
        <v>63</v>
      </c>
      <c r="S4484" s="1" t="n">
        <v>232</v>
      </c>
      <c r="T4484" s="1" t="n">
        <v>295</v>
      </c>
      <c r="U4484" s="1" t="n">
        <v>74</v>
      </c>
      <c r="V4484" s="1" t="n">
        <v>48</v>
      </c>
      <c r="W4484" s="1" t="n">
        <v>20</v>
      </c>
      <c r="X4484" s="1" t="n">
        <v>43</v>
      </c>
      <c r="Y4484" s="1" t="n">
        <v>61</v>
      </c>
      <c r="Z4484" s="1" t="n">
        <v>425</v>
      </c>
      <c r="AA4484" s="1" t="n">
        <v>10.1</v>
      </c>
      <c r="AB4484" s="1" t="n">
        <v>0.47</v>
      </c>
      <c r="AC4484" s="1" t="n">
        <v>0.9</v>
      </c>
      <c r="AD4484" s="1" t="n">
        <f aca="false">IF(F4484=0,0,Z4484/F4484)</f>
        <v>7.58928571428571</v>
      </c>
      <c r="AE4484" s="1" t="str">
        <f aca="false">IFERROR(LEFT(C4484,FIND("-",C4484)-1),C4484)</f>
        <v>SF</v>
      </c>
      <c r="AF4484" s="1" t="str">
        <f aca="false">B4484&amp;"|"&amp;A4484</f>
        <v>Luol Deng|2017</v>
      </c>
      <c r="AG4484" s="1" t="n">
        <f aca="false">SUMPRODUCT(($A$2:$A$4670=A4484)*($Z$2:$Z$4670&gt;Z4484))+1</f>
        <v>251</v>
      </c>
    </row>
    <row r="4485" customFormat="false" ht="15" hidden="false" customHeight="false" outlineLevel="0" collapsed="false">
      <c r="A4485" s="1" t="n">
        <v>2017</v>
      </c>
      <c r="B4485" s="1" t="s">
        <v>1252</v>
      </c>
      <c r="C4485" s="1" t="s">
        <v>128</v>
      </c>
      <c r="D4485" s="1" t="n">
        <v>21</v>
      </c>
      <c r="E4485" s="1" t="s">
        <v>173</v>
      </c>
      <c r="F4485" s="1" t="n">
        <v>22</v>
      </c>
      <c r="G4485" s="1" t="n">
        <v>0</v>
      </c>
      <c r="H4485" s="1" t="n">
        <v>198</v>
      </c>
      <c r="I4485" s="1" t="n">
        <v>28</v>
      </c>
      <c r="J4485" s="1" t="n">
        <v>68</v>
      </c>
      <c r="K4485" s="1" t="n">
        <v>0.412</v>
      </c>
      <c r="L4485" s="1" t="n">
        <v>8</v>
      </c>
      <c r="M4485" s="1" t="n">
        <v>28</v>
      </c>
      <c r="N4485" s="1" t="n">
        <v>0.286</v>
      </c>
      <c r="O4485" s="1" t="n">
        <v>15</v>
      </c>
      <c r="P4485" s="1" t="n">
        <v>19</v>
      </c>
      <c r="Q4485" s="1" t="n">
        <v>0.789</v>
      </c>
      <c r="R4485" s="1" t="n">
        <v>3</v>
      </c>
      <c r="S4485" s="1" t="n">
        <v>20</v>
      </c>
      <c r="T4485" s="1" t="n">
        <v>23</v>
      </c>
      <c r="U4485" s="1" t="n">
        <v>11</v>
      </c>
      <c r="V4485" s="1" t="n">
        <v>5</v>
      </c>
      <c r="W4485" s="1" t="n">
        <v>1</v>
      </c>
      <c r="X4485" s="1" t="n">
        <v>8</v>
      </c>
      <c r="Y4485" s="1" t="n">
        <v>23</v>
      </c>
      <c r="Z4485" s="1" t="n">
        <v>79</v>
      </c>
      <c r="AA4485" s="1" t="n">
        <v>9.6</v>
      </c>
      <c r="AB4485" s="1" t="n">
        <v>0.517</v>
      </c>
      <c r="AC4485" s="1" t="n">
        <v>0.1</v>
      </c>
      <c r="AD4485" s="1" t="n">
        <f aca="false">IF(F4485=0,0,Z4485/F4485)</f>
        <v>3.59090909090909</v>
      </c>
      <c r="AE4485" s="1" t="str">
        <f aca="false">IFERROR(LEFT(C4485,FIND("-",C4485)-1),C4485)</f>
        <v>SG</v>
      </c>
      <c r="AF4485" s="1" t="str">
        <f aca="false">B4485&amp;"|"&amp;A4485</f>
        <v>Malachi Richardson|2017</v>
      </c>
      <c r="AG4485" s="1" t="n">
        <f aca="false">SUMPRODUCT(($A$2:$A$4670=A4485)*($Z$2:$Z$4670&gt;Z4485))+1</f>
        <v>402</v>
      </c>
    </row>
    <row r="4486" customFormat="false" ht="15" hidden="false" customHeight="false" outlineLevel="0" collapsed="false">
      <c r="A4486" s="1" t="n">
        <v>2017</v>
      </c>
      <c r="B4486" s="1" t="s">
        <v>1253</v>
      </c>
      <c r="C4486" s="1" t="s">
        <v>128</v>
      </c>
      <c r="D4486" s="1" t="n">
        <v>24</v>
      </c>
      <c r="E4486" s="1" t="s">
        <v>152</v>
      </c>
      <c r="F4486" s="1" t="n">
        <v>75</v>
      </c>
      <c r="G4486" s="1" t="n">
        <v>28</v>
      </c>
      <c r="H4486" s="1" t="n">
        <v>1982</v>
      </c>
      <c r="I4486" s="1" t="n">
        <v>290</v>
      </c>
      <c r="J4486" s="1" t="n">
        <v>635</v>
      </c>
      <c r="K4486" s="1" t="n">
        <v>0.457</v>
      </c>
      <c r="L4486" s="1" t="n">
        <v>78</v>
      </c>
      <c r="M4486" s="1" t="n">
        <v>193</v>
      </c>
      <c r="N4486" s="1" t="n">
        <v>0.404</v>
      </c>
      <c r="O4486" s="1" t="n">
        <v>109</v>
      </c>
      <c r="P4486" s="1" t="n">
        <v>126</v>
      </c>
      <c r="Q4486" s="1" t="n">
        <v>0.865</v>
      </c>
      <c r="R4486" s="1" t="n">
        <v>47</v>
      </c>
      <c r="S4486" s="1" t="n">
        <v>166</v>
      </c>
      <c r="T4486" s="1" t="n">
        <v>213</v>
      </c>
      <c r="U4486" s="1" t="n">
        <v>317</v>
      </c>
      <c r="V4486" s="1" t="n">
        <v>84</v>
      </c>
      <c r="W4486" s="1" t="n">
        <v>12</v>
      </c>
      <c r="X4486" s="1" t="n">
        <v>113</v>
      </c>
      <c r="Y4486" s="1" t="n">
        <v>140</v>
      </c>
      <c r="Z4486" s="1" t="n">
        <v>767</v>
      </c>
      <c r="AA4486" s="1" t="n">
        <v>14.9</v>
      </c>
      <c r="AB4486" s="1" t="n">
        <v>0.555</v>
      </c>
      <c r="AC4486" s="1" t="n">
        <v>4.1</v>
      </c>
      <c r="AD4486" s="1" t="n">
        <f aca="false">IF(F4486=0,0,Z4486/F4486)</f>
        <v>10.2266666666667</v>
      </c>
      <c r="AE4486" s="1" t="str">
        <f aca="false">IFERROR(LEFT(C4486,FIND("-",C4486)-1),C4486)</f>
        <v>SG</v>
      </c>
      <c r="AF4486" s="1" t="str">
        <f aca="false">B4486&amp;"|"&amp;A4486</f>
        <v>Malcolm Brogdon|2017</v>
      </c>
      <c r="AG4486" s="1" t="n">
        <f aca="false">SUMPRODUCT(($A$2:$A$4670=A4486)*($Z$2:$Z$4670&gt;Z4486))+1</f>
        <v>125</v>
      </c>
    </row>
    <row r="4487" customFormat="false" ht="15" hidden="false" customHeight="false" outlineLevel="0" collapsed="false">
      <c r="A4487" s="1" t="n">
        <v>2017</v>
      </c>
      <c r="B4487" s="1" t="s">
        <v>1254</v>
      </c>
      <c r="C4487" s="1" t="s">
        <v>102</v>
      </c>
      <c r="D4487" s="1" t="n">
        <v>27</v>
      </c>
      <c r="E4487" s="1" t="s">
        <v>110</v>
      </c>
      <c r="F4487" s="1" t="n">
        <v>73</v>
      </c>
      <c r="G4487" s="1" t="n">
        <v>2</v>
      </c>
      <c r="H4487" s="1" t="n">
        <v>1248</v>
      </c>
      <c r="I4487" s="1" t="n">
        <v>145</v>
      </c>
      <c r="J4487" s="1" t="n">
        <v>388</v>
      </c>
      <c r="K4487" s="1" t="n">
        <v>0.374</v>
      </c>
      <c r="L4487" s="1" t="n">
        <v>26</v>
      </c>
      <c r="M4487" s="1" t="n">
        <v>110</v>
      </c>
      <c r="N4487" s="1" t="n">
        <v>0.236</v>
      </c>
      <c r="O4487" s="1" t="n">
        <v>75</v>
      </c>
      <c r="P4487" s="1" t="n">
        <v>93</v>
      </c>
      <c r="Q4487" s="1" t="n">
        <v>0.806</v>
      </c>
      <c r="R4487" s="1" t="n">
        <v>11</v>
      </c>
      <c r="S4487" s="1" t="n">
        <v>113</v>
      </c>
      <c r="T4487" s="1" t="n">
        <v>124</v>
      </c>
      <c r="U4487" s="1" t="n">
        <v>193</v>
      </c>
      <c r="V4487" s="1" t="n">
        <v>39</v>
      </c>
      <c r="W4487" s="1" t="n">
        <v>1</v>
      </c>
      <c r="X4487" s="1" t="n">
        <v>95</v>
      </c>
      <c r="Y4487" s="1" t="n">
        <v>112</v>
      </c>
      <c r="Z4487" s="1" t="n">
        <v>391</v>
      </c>
      <c r="AA4487" s="1" t="n">
        <v>7.5</v>
      </c>
      <c r="AB4487" s="1" t="n">
        <v>0.456</v>
      </c>
      <c r="AC4487" s="1" t="n">
        <v>0.1</v>
      </c>
      <c r="AD4487" s="1" t="n">
        <f aca="false">IF(F4487=0,0,Z4487/F4487)</f>
        <v>5.35616438356164</v>
      </c>
      <c r="AE4487" s="1" t="str">
        <f aca="false">IFERROR(LEFT(C4487,FIND("-",C4487)-1),C4487)</f>
        <v>PG</v>
      </c>
      <c r="AF4487" s="1" t="str">
        <f aca="false">B4487&amp;"|"&amp;A4487</f>
        <v>Malcolm Delaney|2017</v>
      </c>
      <c r="AG4487" s="1" t="n">
        <f aca="false">SUMPRODUCT(($A$2:$A$4670=A4487)*($Z$2:$Z$4670&gt;Z4487))+1</f>
        <v>266</v>
      </c>
    </row>
    <row r="4488" customFormat="false" ht="15" hidden="false" customHeight="false" outlineLevel="0" collapsed="false">
      <c r="A4488" s="1" t="n">
        <v>2017</v>
      </c>
      <c r="B4488" s="1" t="s">
        <v>1255</v>
      </c>
      <c r="C4488" s="1" t="s">
        <v>128</v>
      </c>
      <c r="D4488" s="1" t="n">
        <v>20</v>
      </c>
      <c r="E4488" s="1" t="s">
        <v>129</v>
      </c>
      <c r="F4488" s="1" t="n">
        <v>22</v>
      </c>
      <c r="G4488" s="1" t="n">
        <v>1</v>
      </c>
      <c r="H4488" s="1" t="n">
        <v>165</v>
      </c>
      <c r="I4488" s="1" t="n">
        <v>33</v>
      </c>
      <c r="J4488" s="1" t="n">
        <v>73</v>
      </c>
      <c r="K4488" s="1" t="n">
        <v>0.452</v>
      </c>
      <c r="L4488" s="1" t="n">
        <v>9</v>
      </c>
      <c r="M4488" s="1" t="n">
        <v>28</v>
      </c>
      <c r="N4488" s="1" t="n">
        <v>0.321</v>
      </c>
      <c r="O4488" s="1" t="n">
        <v>8</v>
      </c>
      <c r="P4488" s="1" t="n">
        <v>10</v>
      </c>
      <c r="Q4488" s="1" t="n">
        <v>0.8</v>
      </c>
      <c r="R4488" s="1" t="n">
        <v>5</v>
      </c>
      <c r="S4488" s="1" t="n">
        <v>12</v>
      </c>
      <c r="T4488" s="1" t="n">
        <v>17</v>
      </c>
      <c r="U4488" s="1" t="n">
        <v>11</v>
      </c>
      <c r="V4488" s="1" t="n">
        <v>7</v>
      </c>
      <c r="W4488" s="1" t="n">
        <v>0</v>
      </c>
      <c r="X4488" s="1" t="n">
        <v>8</v>
      </c>
      <c r="Y4488" s="1" t="n">
        <v>10</v>
      </c>
      <c r="Z4488" s="1" t="n">
        <v>83</v>
      </c>
      <c r="AA4488" s="1" t="n">
        <v>13.7</v>
      </c>
      <c r="AB4488" s="1" t="n">
        <v>0.536</v>
      </c>
      <c r="AC4488" s="1" t="n">
        <v>0.2</v>
      </c>
      <c r="AD4488" s="1" t="n">
        <f aca="false">IF(F4488=0,0,Z4488/F4488)</f>
        <v>3.77272727272727</v>
      </c>
      <c r="AE4488" s="1" t="str">
        <f aca="false">IFERROR(LEFT(C4488,FIND("-",C4488)-1),C4488)</f>
        <v>SG</v>
      </c>
      <c r="AF4488" s="1" t="str">
        <f aca="false">B4488&amp;"|"&amp;A4488</f>
        <v>Malik Beasley|2017</v>
      </c>
      <c r="AG4488" s="1" t="n">
        <f aca="false">SUMPRODUCT(($A$2:$A$4670=A4488)*($Z$2:$Z$4670&gt;Z4488))+1</f>
        <v>399</v>
      </c>
    </row>
    <row r="4489" customFormat="false" ht="15" hidden="false" customHeight="false" outlineLevel="0" collapsed="false">
      <c r="A4489" s="1" t="n">
        <v>2017</v>
      </c>
      <c r="B4489" s="1" t="s">
        <v>785</v>
      </c>
      <c r="C4489" s="1" t="s">
        <v>128</v>
      </c>
      <c r="D4489" s="1" t="n">
        <v>27</v>
      </c>
      <c r="E4489" s="1" t="s">
        <v>189</v>
      </c>
      <c r="F4489" s="1" t="n">
        <v>4</v>
      </c>
      <c r="G4489" s="1" t="n">
        <v>0</v>
      </c>
      <c r="H4489" s="1" t="n">
        <v>25</v>
      </c>
      <c r="I4489" s="1" t="n">
        <v>3</v>
      </c>
      <c r="J4489" s="1" t="n">
        <v>15</v>
      </c>
      <c r="K4489" s="1" t="n">
        <v>0.2</v>
      </c>
      <c r="L4489" s="1" t="n">
        <v>0</v>
      </c>
      <c r="M4489" s="1" t="n">
        <v>2</v>
      </c>
      <c r="N4489" s="1" t="n">
        <v>0</v>
      </c>
      <c r="O4489" s="1" t="n">
        <v>2</v>
      </c>
      <c r="P4489" s="1" t="n">
        <v>4</v>
      </c>
      <c r="Q4489" s="1" t="n">
        <v>0.5</v>
      </c>
      <c r="R4489" s="1" t="n">
        <v>3</v>
      </c>
      <c r="S4489" s="1" t="n">
        <v>6</v>
      </c>
      <c r="T4489" s="1" t="n">
        <v>9</v>
      </c>
      <c r="U4489" s="1" t="n">
        <v>2</v>
      </c>
      <c r="V4489" s="1" t="n">
        <v>0</v>
      </c>
      <c r="W4489" s="1" t="n">
        <v>0</v>
      </c>
      <c r="X4489" s="1" t="n">
        <v>2</v>
      </c>
      <c r="Y4489" s="1" t="n">
        <v>1</v>
      </c>
      <c r="Z4489" s="1" t="n">
        <v>8</v>
      </c>
      <c r="AA4489" s="1" t="n">
        <v>-2.2</v>
      </c>
      <c r="AB4489" s="1" t="n">
        <v>0.239</v>
      </c>
      <c r="AC4489" s="1" t="n">
        <v>-0.2</v>
      </c>
      <c r="AD4489" s="1" t="n">
        <f aca="false">IF(F4489=0,0,Z4489/F4489)</f>
        <v>2</v>
      </c>
      <c r="AE4489" s="1" t="str">
        <f aca="false">IFERROR(LEFT(C4489,FIND("-",C4489)-1),C4489)</f>
        <v>SG</v>
      </c>
      <c r="AF4489" s="1" t="str">
        <f aca="false">B4489&amp;"|"&amp;A4489</f>
        <v>Manny Harris|2017</v>
      </c>
      <c r="AG4489" s="1" t="n">
        <f aca="false">SUMPRODUCT(($A$2:$A$4670=A4489)*($Z$2:$Z$4670&gt;Z4489))+1</f>
        <v>466</v>
      </c>
    </row>
    <row r="4490" customFormat="false" ht="15" hidden="false" customHeight="false" outlineLevel="0" collapsed="false">
      <c r="A4490" s="1" t="n">
        <v>2017</v>
      </c>
      <c r="B4490" s="1" t="s">
        <v>424</v>
      </c>
      <c r="C4490" s="1" t="s">
        <v>128</v>
      </c>
      <c r="D4490" s="1" t="n">
        <v>39</v>
      </c>
      <c r="E4490" s="1" t="s">
        <v>194</v>
      </c>
      <c r="F4490" s="1" t="n">
        <v>69</v>
      </c>
      <c r="G4490" s="1" t="n">
        <v>0</v>
      </c>
      <c r="H4490" s="1" t="n">
        <v>1291</v>
      </c>
      <c r="I4490" s="1" t="n">
        <v>171</v>
      </c>
      <c r="J4490" s="1" t="n">
        <v>439</v>
      </c>
      <c r="K4490" s="1" t="n">
        <v>0.39</v>
      </c>
      <c r="L4490" s="1" t="n">
        <v>89</v>
      </c>
      <c r="M4490" s="1" t="n">
        <v>227</v>
      </c>
      <c r="N4490" s="1" t="n">
        <v>0.392</v>
      </c>
      <c r="O4490" s="1" t="n">
        <v>86</v>
      </c>
      <c r="P4490" s="1" t="n">
        <v>107</v>
      </c>
      <c r="Q4490" s="1" t="n">
        <v>0.804</v>
      </c>
      <c r="R4490" s="1" t="n">
        <v>28</v>
      </c>
      <c r="S4490" s="1" t="n">
        <v>129</v>
      </c>
      <c r="T4490" s="1" t="n">
        <v>157</v>
      </c>
      <c r="U4490" s="1" t="n">
        <v>183</v>
      </c>
      <c r="V4490" s="1" t="n">
        <v>82</v>
      </c>
      <c r="W4490" s="1" t="n">
        <v>16</v>
      </c>
      <c r="X4490" s="1" t="n">
        <v>96</v>
      </c>
      <c r="Y4490" s="1" t="n">
        <v>119</v>
      </c>
      <c r="Z4490" s="1" t="n">
        <v>517</v>
      </c>
      <c r="AA4490" s="1" t="n">
        <v>13.9</v>
      </c>
      <c r="AB4490" s="1" t="n">
        <v>0.532</v>
      </c>
      <c r="AC4490" s="1" t="n">
        <v>3</v>
      </c>
      <c r="AD4490" s="1" t="n">
        <f aca="false">IF(F4490=0,0,Z4490/F4490)</f>
        <v>7.49275362318841</v>
      </c>
      <c r="AE4490" s="1" t="str">
        <f aca="false">IFERROR(LEFT(C4490,FIND("-",C4490)-1),C4490)</f>
        <v>SG</v>
      </c>
      <c r="AF4490" s="1" t="str">
        <f aca="false">B4490&amp;"|"&amp;A4490</f>
        <v>Manu Ginobili|2017</v>
      </c>
      <c r="AG4490" s="1" t="n">
        <f aca="false">SUMPRODUCT(($A$2:$A$4670=A4490)*($Z$2:$Z$4670&gt;Z4490))+1</f>
        <v>207</v>
      </c>
    </row>
    <row r="4491" customFormat="false" ht="15" hidden="false" customHeight="false" outlineLevel="0" collapsed="false">
      <c r="A4491" s="1" t="n">
        <v>2017</v>
      </c>
      <c r="B4491" s="1" t="s">
        <v>646</v>
      </c>
      <c r="C4491" s="1" t="s">
        <v>105</v>
      </c>
      <c r="D4491" s="1" t="n">
        <v>32</v>
      </c>
      <c r="E4491" s="1" t="s">
        <v>140</v>
      </c>
      <c r="F4491" s="1" t="n">
        <v>74</v>
      </c>
      <c r="G4491" s="1" t="n">
        <v>74</v>
      </c>
      <c r="H4491" s="1" t="n">
        <v>2531</v>
      </c>
      <c r="I4491" s="1" t="n">
        <v>532</v>
      </c>
      <c r="J4491" s="1" t="n">
        <v>1160</v>
      </c>
      <c r="K4491" s="1" t="n">
        <v>0.459</v>
      </c>
      <c r="L4491" s="1" t="n">
        <v>104</v>
      </c>
      <c r="M4491" s="1" t="n">
        <v>268</v>
      </c>
      <c r="N4491" s="1" t="n">
        <v>0.388</v>
      </c>
      <c r="O4491" s="1" t="n">
        <v>278</v>
      </c>
      <c r="P4491" s="1" t="n">
        <v>332</v>
      </c>
      <c r="Q4491" s="1" t="n">
        <v>0.837</v>
      </c>
      <c r="R4491" s="1" t="n">
        <v>60</v>
      </c>
      <c r="S4491" s="1" t="n">
        <v>402</v>
      </c>
      <c r="T4491" s="1" t="n">
        <v>462</v>
      </c>
      <c r="U4491" s="1" t="n">
        <v>338</v>
      </c>
      <c r="V4491" s="1" t="n">
        <v>67</v>
      </c>
      <c r="W4491" s="1" t="n">
        <v>99</v>
      </c>
      <c r="X4491" s="1" t="n">
        <v>166</v>
      </c>
      <c r="Y4491" s="1" t="n">
        <v>171</v>
      </c>
      <c r="Z4491" s="1" t="n">
        <v>1446</v>
      </c>
      <c r="AA4491" s="1" t="n">
        <v>20.2</v>
      </c>
      <c r="AB4491" s="1" t="n">
        <v>0.554</v>
      </c>
      <c r="AC4491" s="1" t="n">
        <v>7.7</v>
      </c>
      <c r="AD4491" s="1" t="n">
        <f aca="false">IF(F4491=0,0,Z4491/F4491)</f>
        <v>19.5405405405405</v>
      </c>
      <c r="AE4491" s="1" t="str">
        <f aca="false">IFERROR(LEFT(C4491,FIND("-",C4491)-1),C4491)</f>
        <v>C</v>
      </c>
      <c r="AF4491" s="1" t="str">
        <f aca="false">B4491&amp;"|"&amp;A4491</f>
        <v>Marc Gasol|2017</v>
      </c>
      <c r="AG4491" s="1" t="n">
        <f aca="false">SUMPRODUCT(($A$2:$A$4670=A4491)*($Z$2:$Z$4670&gt;Z4491))+1</f>
        <v>29</v>
      </c>
    </row>
    <row r="4492" customFormat="false" ht="15" hidden="false" customHeight="false" outlineLevel="0" collapsed="false">
      <c r="A4492" s="1" t="n">
        <v>2017</v>
      </c>
      <c r="B4492" s="1" t="s">
        <v>1174</v>
      </c>
      <c r="C4492" s="1" t="s">
        <v>102</v>
      </c>
      <c r="D4492" s="1" t="n">
        <v>33</v>
      </c>
      <c r="E4492" s="1" t="s">
        <v>154</v>
      </c>
      <c r="F4492" s="1" t="n">
        <v>23</v>
      </c>
      <c r="G4492" s="1" t="n">
        <v>1</v>
      </c>
      <c r="H4492" s="1" t="n">
        <v>237</v>
      </c>
      <c r="I4492" s="1" t="n">
        <v>25</v>
      </c>
      <c r="J4492" s="1" t="n">
        <v>68</v>
      </c>
      <c r="K4492" s="1" t="n">
        <v>0.368</v>
      </c>
      <c r="L4492" s="1" t="n">
        <v>4</v>
      </c>
      <c r="M4492" s="1" t="n">
        <v>19</v>
      </c>
      <c r="N4492" s="1" t="n">
        <v>0.211</v>
      </c>
      <c r="O4492" s="1" t="n">
        <v>9</v>
      </c>
      <c r="P4492" s="1" t="n">
        <v>17</v>
      </c>
      <c r="Q4492" s="1" t="n">
        <v>0.529</v>
      </c>
      <c r="R4492" s="1" t="n">
        <v>2</v>
      </c>
      <c r="S4492" s="1" t="n">
        <v>22</v>
      </c>
      <c r="T4492" s="1" t="n">
        <v>24</v>
      </c>
      <c r="U4492" s="1" t="n">
        <v>52</v>
      </c>
      <c r="V4492" s="1" t="n">
        <v>10</v>
      </c>
      <c r="W4492" s="1" t="n">
        <v>2</v>
      </c>
      <c r="X4492" s="1" t="n">
        <v>19</v>
      </c>
      <c r="Y4492" s="1" t="n">
        <v>16</v>
      </c>
      <c r="Z4492" s="1" t="n">
        <v>63</v>
      </c>
      <c r="AA4492" s="1" t="n">
        <v>9.1</v>
      </c>
      <c r="AB4492" s="1" t="n">
        <v>0.417</v>
      </c>
      <c r="AC4492" s="1" t="n">
        <v>-0.1</v>
      </c>
      <c r="AD4492" s="1" t="n">
        <f aca="false">IF(F4492=0,0,Z4492/F4492)</f>
        <v>2.73913043478261</v>
      </c>
      <c r="AE4492" s="1" t="str">
        <f aca="false">IFERROR(LEFT(C4492,FIND("-",C4492)-1),C4492)</f>
        <v>PG</v>
      </c>
      <c r="AF4492" s="1" t="str">
        <f aca="false">B4492&amp;"|"&amp;A4492</f>
        <v>Marcelo Huertas|2017</v>
      </c>
      <c r="AG4492" s="1" t="n">
        <f aca="false">SUMPRODUCT(($A$2:$A$4670=A4492)*($Z$2:$Z$4670&gt;Z4492))+1</f>
        <v>410</v>
      </c>
    </row>
    <row r="4493" customFormat="false" ht="15" hidden="false" customHeight="false" outlineLevel="0" collapsed="false">
      <c r="A4493" s="1" t="n">
        <v>2017</v>
      </c>
      <c r="B4493" s="1" t="s">
        <v>425</v>
      </c>
      <c r="C4493" s="1" t="s">
        <v>105</v>
      </c>
      <c r="D4493" s="1" t="n">
        <v>32</v>
      </c>
      <c r="E4493" s="1" t="s">
        <v>137</v>
      </c>
      <c r="F4493" s="1" t="n">
        <v>82</v>
      </c>
      <c r="G4493" s="1" t="n">
        <v>82</v>
      </c>
      <c r="H4493" s="1" t="n">
        <v>2556</v>
      </c>
      <c r="I4493" s="1" t="n">
        <v>390</v>
      </c>
      <c r="J4493" s="1" t="n">
        <v>674</v>
      </c>
      <c r="K4493" s="1" t="n">
        <v>0.579</v>
      </c>
      <c r="L4493" s="1" t="n">
        <v>0</v>
      </c>
      <c r="M4493" s="1" t="n">
        <v>2</v>
      </c>
      <c r="N4493" s="1" t="n">
        <v>0</v>
      </c>
      <c r="O4493" s="1" t="n">
        <v>103</v>
      </c>
      <c r="P4493" s="1" t="n">
        <v>159</v>
      </c>
      <c r="Q4493" s="1" t="n">
        <v>0.648</v>
      </c>
      <c r="R4493" s="1" t="n">
        <v>238</v>
      </c>
      <c r="S4493" s="1" t="n">
        <v>611</v>
      </c>
      <c r="T4493" s="1" t="n">
        <v>849</v>
      </c>
      <c r="U4493" s="1" t="n">
        <v>121</v>
      </c>
      <c r="V4493" s="1" t="n">
        <v>40</v>
      </c>
      <c r="W4493" s="1" t="n">
        <v>65</v>
      </c>
      <c r="X4493" s="1" t="n">
        <v>118</v>
      </c>
      <c r="Y4493" s="1" t="n">
        <v>213</v>
      </c>
      <c r="Z4493" s="1" t="n">
        <v>883</v>
      </c>
      <c r="AA4493" s="1" t="n">
        <v>15.5</v>
      </c>
      <c r="AB4493" s="1" t="n">
        <v>0.593</v>
      </c>
      <c r="AC4493" s="1" t="n">
        <v>6.8</v>
      </c>
      <c r="AD4493" s="1" t="n">
        <f aca="false">IF(F4493=0,0,Z4493/F4493)</f>
        <v>10.7682926829268</v>
      </c>
      <c r="AE4493" s="1" t="str">
        <f aca="false">IFERROR(LEFT(C4493,FIND("-",C4493)-1),C4493)</f>
        <v>C</v>
      </c>
      <c r="AF4493" s="1" t="str">
        <f aca="false">B4493&amp;"|"&amp;A4493</f>
        <v>Marcin Gortat|2017</v>
      </c>
      <c r="AG4493" s="1" t="n">
        <f aca="false">SUMPRODUCT(($A$2:$A$4670=A4493)*($Z$2:$Z$4670&gt;Z4493))+1</f>
        <v>96</v>
      </c>
    </row>
    <row r="4494" customFormat="false" ht="15" hidden="false" customHeight="false" outlineLevel="0" collapsed="false">
      <c r="A4494" s="1" t="n">
        <v>2017</v>
      </c>
      <c r="B4494" s="1" t="s">
        <v>426</v>
      </c>
      <c r="C4494" s="1" t="s">
        <v>128</v>
      </c>
      <c r="D4494" s="1" t="n">
        <v>30</v>
      </c>
      <c r="E4494" s="1" t="s">
        <v>1048</v>
      </c>
      <c r="F4494" s="1" t="n">
        <v>74</v>
      </c>
      <c r="G4494" s="1" t="n">
        <v>0</v>
      </c>
      <c r="H4494" s="1" t="n">
        <v>1778</v>
      </c>
      <c r="I4494" s="1" t="n">
        <v>264</v>
      </c>
      <c r="J4494" s="1" t="n">
        <v>615</v>
      </c>
      <c r="K4494" s="1" t="n">
        <v>0.429</v>
      </c>
      <c r="L4494" s="1" t="n">
        <v>102</v>
      </c>
      <c r="M4494" s="1" t="n">
        <v>283</v>
      </c>
      <c r="N4494" s="1" t="n">
        <v>0.36</v>
      </c>
      <c r="O4494" s="1" t="n">
        <v>150</v>
      </c>
      <c r="P4494" s="1" t="n">
        <v>168</v>
      </c>
      <c r="Q4494" s="1" t="n">
        <v>0.893</v>
      </c>
      <c r="R4494" s="1" t="n">
        <v>14</v>
      </c>
      <c r="S4494" s="1" t="n">
        <v>164</v>
      </c>
      <c r="T4494" s="1" t="n">
        <v>178</v>
      </c>
      <c r="U4494" s="1" t="n">
        <v>147</v>
      </c>
      <c r="V4494" s="1" t="n">
        <v>44</v>
      </c>
      <c r="W4494" s="1" t="n">
        <v>9</v>
      </c>
      <c r="X4494" s="1" t="n">
        <v>70</v>
      </c>
      <c r="Y4494" s="1" t="n">
        <v>90</v>
      </c>
      <c r="Z4494" s="1" t="n">
        <v>780</v>
      </c>
      <c r="AA4494" s="1" t="n">
        <v>13.3</v>
      </c>
      <c r="AB4494" s="1" t="n">
        <v>0.566</v>
      </c>
      <c r="AC4494" s="1" t="n">
        <v>3.2</v>
      </c>
      <c r="AD4494" s="1" t="n">
        <f aca="false">IF(F4494=0,0,Z4494/F4494)</f>
        <v>10.5405405405405</v>
      </c>
      <c r="AE4494" s="1" t="str">
        <f aca="false">IFERROR(LEFT(C4494,FIND("-",C4494)-1),C4494)</f>
        <v>SG</v>
      </c>
      <c r="AF4494" s="1" t="str">
        <f aca="false">B4494&amp;"|"&amp;A4494</f>
        <v>Marco Belinelli|2017</v>
      </c>
      <c r="AG4494" s="1" t="n">
        <f aca="false">SUMPRODUCT(($A$2:$A$4670=A4494)*($Z$2:$Z$4670&gt;Z4494))+1</f>
        <v>120</v>
      </c>
    </row>
    <row r="4495" customFormat="false" ht="15" hidden="false" customHeight="false" outlineLevel="0" collapsed="false">
      <c r="A4495" s="1" t="n">
        <v>2017</v>
      </c>
      <c r="B4495" s="1" t="s">
        <v>1256</v>
      </c>
      <c r="C4495" s="1" t="s">
        <v>128</v>
      </c>
      <c r="D4495" s="1" t="n">
        <v>22</v>
      </c>
      <c r="E4495" s="1" t="s">
        <v>112</v>
      </c>
      <c r="F4495" s="1" t="n">
        <v>5</v>
      </c>
      <c r="G4495" s="1" t="n">
        <v>0</v>
      </c>
      <c r="H4495" s="1" t="n">
        <v>48</v>
      </c>
      <c r="I4495" s="1" t="n">
        <v>2</v>
      </c>
      <c r="J4495" s="1" t="n">
        <v>7</v>
      </c>
      <c r="K4495" s="1" t="n">
        <v>0.286</v>
      </c>
      <c r="L4495" s="1" t="n">
        <v>1</v>
      </c>
      <c r="M4495" s="1" t="n">
        <v>2</v>
      </c>
      <c r="N4495" s="1" t="n">
        <v>0.5</v>
      </c>
      <c r="O4495" s="1" t="n">
        <v>9</v>
      </c>
      <c r="P4495" s="1" t="n">
        <v>10</v>
      </c>
      <c r="Q4495" s="1" t="n">
        <v>0.9</v>
      </c>
      <c r="R4495" s="1" t="n">
        <v>1</v>
      </c>
      <c r="S4495" s="1" t="n">
        <v>8</v>
      </c>
      <c r="T4495" s="1" t="n">
        <v>9</v>
      </c>
      <c r="U4495" s="1" t="n">
        <v>3</v>
      </c>
      <c r="V4495" s="1" t="n">
        <v>1</v>
      </c>
      <c r="W4495" s="1" t="n">
        <v>0</v>
      </c>
      <c r="X4495" s="1" t="n">
        <v>2</v>
      </c>
      <c r="Y4495" s="1" t="n">
        <v>5</v>
      </c>
      <c r="Z4495" s="1" t="n">
        <v>14</v>
      </c>
      <c r="AA4495" s="1" t="n">
        <v>10.2</v>
      </c>
      <c r="AB4495" s="1" t="n">
        <v>0.614</v>
      </c>
      <c r="AC4495" s="1" t="n">
        <v>0.1</v>
      </c>
      <c r="AD4495" s="1" t="n">
        <f aca="false">IF(F4495=0,0,Z4495/F4495)</f>
        <v>2.8</v>
      </c>
      <c r="AE4495" s="1" t="str">
        <f aca="false">IFERROR(LEFT(C4495,FIND("-",C4495)-1),C4495)</f>
        <v>SG</v>
      </c>
      <c r="AF4495" s="1" t="str">
        <f aca="false">B4495&amp;"|"&amp;A4495</f>
        <v>Marcus Georges-Hunt|2017</v>
      </c>
      <c r="AG4495" s="1" t="n">
        <f aca="false">SUMPRODUCT(($A$2:$A$4670=A4495)*($Z$2:$Z$4670&gt;Z4495))+1</f>
        <v>451</v>
      </c>
    </row>
    <row r="4496" customFormat="false" ht="15" hidden="false" customHeight="false" outlineLevel="0" collapsed="false">
      <c r="A4496" s="1" t="n">
        <v>2017</v>
      </c>
      <c r="B4496" s="1" t="s">
        <v>870</v>
      </c>
      <c r="C4496" s="1" t="s">
        <v>123</v>
      </c>
      <c r="D4496" s="1" t="n">
        <v>27</v>
      </c>
      <c r="E4496" s="1" t="s">
        <v>133</v>
      </c>
      <c r="F4496" s="1" t="n">
        <v>79</v>
      </c>
      <c r="G4496" s="1" t="n">
        <v>79</v>
      </c>
      <c r="H4496" s="1" t="n">
        <v>2565</v>
      </c>
      <c r="I4496" s="1" t="n">
        <v>421</v>
      </c>
      <c r="J4496" s="1" t="n">
        <v>1007</v>
      </c>
      <c r="K4496" s="1" t="n">
        <v>0.418</v>
      </c>
      <c r="L4496" s="1" t="n">
        <v>118</v>
      </c>
      <c r="M4496" s="1" t="n">
        <v>357</v>
      </c>
      <c r="N4496" s="1" t="n">
        <v>0.331</v>
      </c>
      <c r="O4496" s="1" t="n">
        <v>145</v>
      </c>
      <c r="P4496" s="1" t="n">
        <v>185</v>
      </c>
      <c r="Q4496" s="1" t="n">
        <v>0.784</v>
      </c>
      <c r="R4496" s="1" t="n">
        <v>77</v>
      </c>
      <c r="S4496" s="1" t="n">
        <v>289</v>
      </c>
      <c r="T4496" s="1" t="n">
        <v>366</v>
      </c>
      <c r="U4496" s="1" t="n">
        <v>160</v>
      </c>
      <c r="V4496" s="1" t="n">
        <v>52</v>
      </c>
      <c r="W4496" s="1" t="n">
        <v>25</v>
      </c>
      <c r="X4496" s="1" t="n">
        <v>87</v>
      </c>
      <c r="Y4496" s="1" t="n">
        <v>168</v>
      </c>
      <c r="Z4496" s="1" t="n">
        <v>1105</v>
      </c>
      <c r="AA4496" s="1" t="n">
        <v>12.4</v>
      </c>
      <c r="AB4496" s="1" t="n">
        <v>0.508</v>
      </c>
      <c r="AC4496" s="1" t="n">
        <v>3.9</v>
      </c>
      <c r="AD4496" s="1" t="n">
        <f aca="false">IF(F4496=0,0,Z4496/F4496)</f>
        <v>13.9873417721519</v>
      </c>
      <c r="AE4496" s="1" t="str">
        <f aca="false">IFERROR(LEFT(C4496,FIND("-",C4496)-1),C4496)</f>
        <v>SF</v>
      </c>
      <c r="AF4496" s="1" t="str">
        <f aca="false">B4496&amp;"|"&amp;A4496</f>
        <v>Marcus Morris|2017</v>
      </c>
      <c r="AG4496" s="1" t="n">
        <f aca="false">SUMPRODUCT(($A$2:$A$4670=A4496)*($Z$2:$Z$4670&gt;Z4496))+1</f>
        <v>57</v>
      </c>
    </row>
    <row r="4497" customFormat="false" ht="15" hidden="false" customHeight="false" outlineLevel="0" collapsed="false">
      <c r="A4497" s="1" t="n">
        <v>2017</v>
      </c>
      <c r="B4497" s="1" t="s">
        <v>1103</v>
      </c>
      <c r="C4497" s="1" t="s">
        <v>128</v>
      </c>
      <c r="D4497" s="1" t="n">
        <v>22</v>
      </c>
      <c r="E4497" s="1" t="s">
        <v>199</v>
      </c>
      <c r="F4497" s="1" t="n">
        <v>79</v>
      </c>
      <c r="G4497" s="1" t="n">
        <v>24</v>
      </c>
      <c r="H4497" s="1" t="n">
        <v>2399</v>
      </c>
      <c r="I4497" s="1" t="n">
        <v>269</v>
      </c>
      <c r="J4497" s="1" t="n">
        <v>749</v>
      </c>
      <c r="K4497" s="1" t="n">
        <v>0.359</v>
      </c>
      <c r="L4497" s="1" t="n">
        <v>94</v>
      </c>
      <c r="M4497" s="1" t="n">
        <v>332</v>
      </c>
      <c r="N4497" s="1" t="n">
        <v>0.283</v>
      </c>
      <c r="O4497" s="1" t="n">
        <v>203</v>
      </c>
      <c r="P4497" s="1" t="n">
        <v>250</v>
      </c>
      <c r="Q4497" s="1" t="n">
        <v>0.812</v>
      </c>
      <c r="R4497" s="1" t="n">
        <v>78</v>
      </c>
      <c r="S4497" s="1" t="n">
        <v>228</v>
      </c>
      <c r="T4497" s="1" t="n">
        <v>306</v>
      </c>
      <c r="U4497" s="1" t="n">
        <v>364</v>
      </c>
      <c r="V4497" s="1" t="n">
        <v>125</v>
      </c>
      <c r="W4497" s="1" t="n">
        <v>34</v>
      </c>
      <c r="X4497" s="1" t="n">
        <v>159</v>
      </c>
      <c r="Y4497" s="1" t="n">
        <v>192</v>
      </c>
      <c r="Z4497" s="1" t="n">
        <v>835</v>
      </c>
      <c r="AA4497" s="1" t="n">
        <v>12</v>
      </c>
      <c r="AB4497" s="1" t="n">
        <v>0.486</v>
      </c>
      <c r="AC4497" s="1" t="n">
        <v>3.2</v>
      </c>
      <c r="AD4497" s="1" t="n">
        <f aca="false">IF(F4497=0,0,Z4497/F4497)</f>
        <v>10.5696202531646</v>
      </c>
      <c r="AE4497" s="1" t="str">
        <f aca="false">IFERROR(LEFT(C4497,FIND("-",C4497)-1),C4497)</f>
        <v>SG</v>
      </c>
      <c r="AF4497" s="1" t="str">
        <f aca="false">B4497&amp;"|"&amp;A4497</f>
        <v>Marcus Smart|2017</v>
      </c>
      <c r="AG4497" s="1" t="n">
        <f aca="false">SUMPRODUCT(($A$2:$A$4670=A4497)*($Z$2:$Z$4670&gt;Z4497))+1</f>
        <v>108</v>
      </c>
    </row>
    <row r="4498" customFormat="false" ht="15" hidden="false" customHeight="false" outlineLevel="0" collapsed="false">
      <c r="A4498" s="1" t="n">
        <v>2017</v>
      </c>
      <c r="B4498" s="1" t="s">
        <v>716</v>
      </c>
      <c r="C4498" s="1" t="s">
        <v>128</v>
      </c>
      <c r="D4498" s="1" t="n">
        <v>29</v>
      </c>
      <c r="E4498" s="1" t="s">
        <v>137</v>
      </c>
      <c r="F4498" s="1" t="n">
        <v>33</v>
      </c>
      <c r="G4498" s="1" t="n">
        <v>1</v>
      </c>
      <c r="H4498" s="1" t="n">
        <v>575</v>
      </c>
      <c r="I4498" s="1" t="n">
        <v>84</v>
      </c>
      <c r="J4498" s="1" t="n">
        <v>210</v>
      </c>
      <c r="K4498" s="1" t="n">
        <v>0.4</v>
      </c>
      <c r="L4498" s="1" t="n">
        <v>28</v>
      </c>
      <c r="M4498" s="1" t="n">
        <v>80</v>
      </c>
      <c r="N4498" s="1" t="n">
        <v>0.35</v>
      </c>
      <c r="O4498" s="1" t="n">
        <v>23</v>
      </c>
      <c r="P4498" s="1" t="n">
        <v>27</v>
      </c>
      <c r="Q4498" s="1" t="n">
        <v>0.852</v>
      </c>
      <c r="R4498" s="1" t="n">
        <v>22</v>
      </c>
      <c r="S4498" s="1" t="n">
        <v>54</v>
      </c>
      <c r="T4498" s="1" t="n">
        <v>76</v>
      </c>
      <c r="U4498" s="1" t="n">
        <v>41</v>
      </c>
      <c r="V4498" s="1" t="n">
        <v>19</v>
      </c>
      <c r="W4498" s="1" t="n">
        <v>3</v>
      </c>
      <c r="X4498" s="1" t="n">
        <v>25</v>
      </c>
      <c r="Y4498" s="1" t="n">
        <v>48</v>
      </c>
      <c r="Z4498" s="1" t="n">
        <v>219</v>
      </c>
      <c r="AA4498" s="1" t="n">
        <v>10.4</v>
      </c>
      <c r="AB4498" s="1" t="n">
        <v>0.494</v>
      </c>
      <c r="AC4498" s="1" t="n">
        <v>0.5</v>
      </c>
      <c r="AD4498" s="1" t="n">
        <f aca="false">IF(F4498=0,0,Z4498/F4498)</f>
        <v>6.63636363636364</v>
      </c>
      <c r="AE4498" s="1" t="str">
        <f aca="false">IFERROR(LEFT(C4498,FIND("-",C4498)-1),C4498)</f>
        <v>SG</v>
      </c>
      <c r="AF4498" s="1" t="str">
        <f aca="false">B4498&amp;"|"&amp;A4498</f>
        <v>Marcus Thornton|2017</v>
      </c>
      <c r="AG4498" s="1" t="n">
        <f aca="false">SUMPRODUCT(($A$2:$A$4670=A4498)*($Z$2:$Z$4670&gt;Z4498))+1</f>
        <v>327</v>
      </c>
    </row>
    <row r="4499" customFormat="false" ht="15" hidden="false" customHeight="false" outlineLevel="0" collapsed="false">
      <c r="A4499" s="1" t="n">
        <v>2017</v>
      </c>
      <c r="B4499" s="1" t="s">
        <v>1175</v>
      </c>
      <c r="C4499" s="1" t="s">
        <v>123</v>
      </c>
      <c r="D4499" s="1" t="n">
        <v>21</v>
      </c>
      <c r="E4499" s="1" t="s">
        <v>112</v>
      </c>
      <c r="F4499" s="1" t="n">
        <v>65</v>
      </c>
      <c r="G4499" s="1" t="n">
        <v>2</v>
      </c>
      <c r="H4499" s="1" t="n">
        <v>960</v>
      </c>
      <c r="I4499" s="1" t="n">
        <v>117</v>
      </c>
      <c r="J4499" s="1" t="n">
        <v>330</v>
      </c>
      <c r="K4499" s="1" t="n">
        <v>0.355</v>
      </c>
      <c r="L4499" s="1" t="n">
        <v>43</v>
      </c>
      <c r="M4499" s="1" t="n">
        <v>144</v>
      </c>
      <c r="N4499" s="1" t="n">
        <v>0.299</v>
      </c>
      <c r="O4499" s="1" t="n">
        <v>40</v>
      </c>
      <c r="P4499" s="1" t="n">
        <v>50</v>
      </c>
      <c r="Q4499" s="1" t="n">
        <v>0.8</v>
      </c>
      <c r="R4499" s="1" t="n">
        <v>20</v>
      </c>
      <c r="S4499" s="1" t="n">
        <v>126</v>
      </c>
      <c r="T4499" s="1" t="n">
        <v>146</v>
      </c>
      <c r="U4499" s="1" t="n">
        <v>62</v>
      </c>
      <c r="V4499" s="1" t="n">
        <v>30</v>
      </c>
      <c r="W4499" s="1" t="n">
        <v>14</v>
      </c>
      <c r="X4499" s="1" t="n">
        <v>58</v>
      </c>
      <c r="Y4499" s="1" t="n">
        <v>74</v>
      </c>
      <c r="Z4499" s="1" t="n">
        <v>317</v>
      </c>
      <c r="AA4499" s="1" t="n">
        <v>7.2</v>
      </c>
      <c r="AB4499" s="1" t="n">
        <v>0.45</v>
      </c>
      <c r="AC4499" s="1" t="n">
        <v>-0.7</v>
      </c>
      <c r="AD4499" s="1" t="n">
        <f aca="false">IF(F4499=0,0,Z4499/F4499)</f>
        <v>4.87692307692308</v>
      </c>
      <c r="AE4499" s="1" t="str">
        <f aca="false">IFERROR(LEFT(C4499,FIND("-",C4499)-1),C4499)</f>
        <v>SF</v>
      </c>
      <c r="AF4499" s="1" t="str">
        <f aca="false">B4499&amp;"|"&amp;A4499</f>
        <v>Mario Hezonja|2017</v>
      </c>
      <c r="AG4499" s="1" t="n">
        <f aca="false">SUMPRODUCT(($A$2:$A$4670=A4499)*($Z$2:$Z$4670&gt;Z4499))+1</f>
        <v>288</v>
      </c>
    </row>
    <row r="4500" customFormat="false" ht="15" hidden="false" customHeight="false" outlineLevel="0" collapsed="false">
      <c r="A4500" s="1" t="n">
        <v>2017</v>
      </c>
      <c r="B4500" s="1" t="s">
        <v>871</v>
      </c>
      <c r="C4500" s="1" t="s">
        <v>92</v>
      </c>
      <c r="D4500" s="1" t="n">
        <v>27</v>
      </c>
      <c r="E4500" s="1" t="s">
        <v>137</v>
      </c>
      <c r="F4500" s="1" t="n">
        <v>76</v>
      </c>
      <c r="G4500" s="1" t="n">
        <v>76</v>
      </c>
      <c r="H4500" s="1" t="n">
        <v>2374</v>
      </c>
      <c r="I4500" s="1" t="n">
        <v>406</v>
      </c>
      <c r="J4500" s="1" t="n">
        <v>889</v>
      </c>
      <c r="K4500" s="1" t="n">
        <v>0.457</v>
      </c>
      <c r="L4500" s="1" t="n">
        <v>71</v>
      </c>
      <c r="M4500" s="1" t="n">
        <v>196</v>
      </c>
      <c r="N4500" s="1" t="n">
        <v>0.362</v>
      </c>
      <c r="O4500" s="1" t="n">
        <v>180</v>
      </c>
      <c r="P4500" s="1" t="n">
        <v>215</v>
      </c>
      <c r="Q4500" s="1" t="n">
        <v>0.837</v>
      </c>
      <c r="R4500" s="1" t="n">
        <v>107</v>
      </c>
      <c r="S4500" s="1" t="n">
        <v>385</v>
      </c>
      <c r="T4500" s="1" t="n">
        <v>492</v>
      </c>
      <c r="U4500" s="1" t="n">
        <v>126</v>
      </c>
      <c r="V4500" s="1" t="n">
        <v>82</v>
      </c>
      <c r="W4500" s="1" t="n">
        <v>42</v>
      </c>
      <c r="X4500" s="1" t="n">
        <v>129</v>
      </c>
      <c r="Y4500" s="1" t="n">
        <v>254</v>
      </c>
      <c r="Z4500" s="1" t="n">
        <v>1063</v>
      </c>
      <c r="AA4500" s="1" t="n">
        <v>13.7</v>
      </c>
      <c r="AB4500" s="1" t="n">
        <v>0.54</v>
      </c>
      <c r="AC4500" s="1" t="n">
        <v>4.1</v>
      </c>
      <c r="AD4500" s="1" t="n">
        <f aca="false">IF(F4500=0,0,Z4500/F4500)</f>
        <v>13.9868421052632</v>
      </c>
      <c r="AE4500" s="1" t="str">
        <f aca="false">IFERROR(LEFT(C4500,FIND("-",C4500)-1),C4500)</f>
        <v>PF</v>
      </c>
      <c r="AF4500" s="1" t="str">
        <f aca="false">B4500&amp;"|"&amp;A4500</f>
        <v>Markieff Morris|2017</v>
      </c>
      <c r="AG4500" s="1" t="n">
        <f aca="false">SUMPRODUCT(($A$2:$A$4670=A4500)*($Z$2:$Z$4670&gt;Z4500))+1</f>
        <v>65</v>
      </c>
    </row>
    <row r="4501" customFormat="false" ht="15" hidden="false" customHeight="false" outlineLevel="0" collapsed="false">
      <c r="A4501" s="1" t="n">
        <v>2017</v>
      </c>
      <c r="B4501" s="1" t="s">
        <v>1257</v>
      </c>
      <c r="C4501" s="1" t="s">
        <v>92</v>
      </c>
      <c r="D4501" s="1" t="n">
        <v>19</v>
      </c>
      <c r="E4501" s="1" t="s">
        <v>124</v>
      </c>
      <c r="F4501" s="1" t="n">
        <v>82</v>
      </c>
      <c r="G4501" s="1" t="n">
        <v>75</v>
      </c>
      <c r="H4501" s="1" t="n">
        <v>1743</v>
      </c>
      <c r="I4501" s="1" t="n">
        <v>284</v>
      </c>
      <c r="J4501" s="1" t="n">
        <v>632</v>
      </c>
      <c r="K4501" s="1" t="n">
        <v>0.449</v>
      </c>
      <c r="L4501" s="1" t="n">
        <v>72</v>
      </c>
      <c r="M4501" s="1" t="n">
        <v>224</v>
      </c>
      <c r="N4501" s="1" t="n">
        <v>0.321</v>
      </c>
      <c r="O4501" s="1" t="n">
        <v>113</v>
      </c>
      <c r="P4501" s="1" t="n">
        <v>181</v>
      </c>
      <c r="Q4501" s="1" t="n">
        <v>0.624</v>
      </c>
      <c r="R4501" s="1" t="n">
        <v>96</v>
      </c>
      <c r="S4501" s="1" t="n">
        <v>252</v>
      </c>
      <c r="T4501" s="1" t="n">
        <v>348</v>
      </c>
      <c r="U4501" s="1" t="n">
        <v>60</v>
      </c>
      <c r="V4501" s="1" t="n">
        <v>67</v>
      </c>
      <c r="W4501" s="1" t="n">
        <v>70</v>
      </c>
      <c r="X4501" s="1" t="n">
        <v>108</v>
      </c>
      <c r="Y4501" s="1" t="n">
        <v>263</v>
      </c>
      <c r="Z4501" s="1" t="n">
        <v>753</v>
      </c>
      <c r="AA4501" s="1" t="n">
        <v>12.3</v>
      </c>
      <c r="AB4501" s="1" t="n">
        <v>0.529</v>
      </c>
      <c r="AC4501" s="1" t="n">
        <v>1.8</v>
      </c>
      <c r="AD4501" s="1" t="n">
        <f aca="false">IF(F4501=0,0,Z4501/F4501)</f>
        <v>9.18292682926829</v>
      </c>
      <c r="AE4501" s="1" t="str">
        <f aca="false">IFERROR(LEFT(C4501,FIND("-",C4501)-1),C4501)</f>
        <v>PF</v>
      </c>
      <c r="AF4501" s="1" t="str">
        <f aca="false">B4501&amp;"|"&amp;A4501</f>
        <v>Marquese Chriss|2017</v>
      </c>
      <c r="AG4501" s="1" t="n">
        <f aca="false">SUMPRODUCT(($A$2:$A$4670=A4501)*($Z$2:$Z$4670&gt;Z4501))+1</f>
        <v>130</v>
      </c>
    </row>
    <row r="4502" customFormat="false" ht="15" hidden="false" customHeight="false" outlineLevel="0" collapsed="false">
      <c r="A4502" s="1" t="n">
        <v>2017</v>
      </c>
      <c r="B4502" s="1" t="s">
        <v>648</v>
      </c>
      <c r="C4502" s="1" t="s">
        <v>105</v>
      </c>
      <c r="D4502" s="1" t="n">
        <v>29</v>
      </c>
      <c r="E4502" s="1" t="s">
        <v>108</v>
      </c>
      <c r="F4502" s="1" t="n">
        <v>82</v>
      </c>
      <c r="G4502" s="1" t="n">
        <v>2</v>
      </c>
      <c r="H4502" s="1" t="n">
        <v>1286</v>
      </c>
      <c r="I4502" s="1" t="n">
        <v>244</v>
      </c>
      <c r="J4502" s="1" t="n">
        <v>548</v>
      </c>
      <c r="K4502" s="1" t="n">
        <v>0.445</v>
      </c>
      <c r="L4502" s="1" t="n">
        <v>103</v>
      </c>
      <c r="M4502" s="1" t="n">
        <v>277</v>
      </c>
      <c r="N4502" s="1" t="n">
        <v>0.372</v>
      </c>
      <c r="O4502" s="1" t="n">
        <v>120</v>
      </c>
      <c r="P4502" s="1" t="n">
        <v>137</v>
      </c>
      <c r="Q4502" s="1" t="n">
        <v>0.876</v>
      </c>
      <c r="R4502" s="1" t="n">
        <v>88</v>
      </c>
      <c r="S4502" s="1" t="n">
        <v>285</v>
      </c>
      <c r="T4502" s="1" t="n">
        <v>373</v>
      </c>
      <c r="U4502" s="1" t="n">
        <v>66</v>
      </c>
      <c r="V4502" s="1" t="n">
        <v>23</v>
      </c>
      <c r="W4502" s="1" t="n">
        <v>41</v>
      </c>
      <c r="X4502" s="1" t="n">
        <v>69</v>
      </c>
      <c r="Y4502" s="1" t="n">
        <v>229</v>
      </c>
      <c r="Z4502" s="1" t="n">
        <v>711</v>
      </c>
      <c r="AA4502" s="1" t="n">
        <v>17.6</v>
      </c>
      <c r="AB4502" s="1" t="n">
        <v>0.584</v>
      </c>
      <c r="AC4502" s="1" t="n">
        <v>4.2</v>
      </c>
      <c r="AD4502" s="1" t="n">
        <f aca="false">IF(F4502=0,0,Z4502/F4502)</f>
        <v>8.67073170731707</v>
      </c>
      <c r="AE4502" s="1" t="str">
        <f aca="false">IFERROR(LEFT(C4502,FIND("-",C4502)-1),C4502)</f>
        <v>C</v>
      </c>
      <c r="AF4502" s="1" t="str">
        <f aca="false">B4502&amp;"|"&amp;A4502</f>
        <v>Marreese Speights|2017</v>
      </c>
      <c r="AG4502" s="1" t="n">
        <f aca="false">SUMPRODUCT(($A$2:$A$4670=A4502)*($Z$2:$Z$4670&gt;Z4502))+1</f>
        <v>139</v>
      </c>
    </row>
    <row r="4503" customFormat="false" ht="15" hidden="false" customHeight="false" outlineLevel="0" collapsed="false">
      <c r="A4503" s="1" t="n">
        <v>2017</v>
      </c>
      <c r="B4503" s="1" t="s">
        <v>1258</v>
      </c>
      <c r="C4503" s="1" t="s">
        <v>105</v>
      </c>
      <c r="D4503" s="1" t="n">
        <v>24</v>
      </c>
      <c r="E4503" s="1" t="s">
        <v>256</v>
      </c>
      <c r="F4503" s="1" t="n">
        <v>21</v>
      </c>
      <c r="G4503" s="1" t="n">
        <v>1</v>
      </c>
      <c r="H4503" s="1" t="n">
        <v>170</v>
      </c>
      <c r="I4503" s="1" t="n">
        <v>16</v>
      </c>
      <c r="J4503" s="1" t="n">
        <v>30</v>
      </c>
      <c r="K4503" s="1" t="n">
        <v>0.533</v>
      </c>
      <c r="L4503" s="1" t="n">
        <v>0</v>
      </c>
      <c r="M4503" s="1" t="n">
        <v>0</v>
      </c>
      <c r="O4503" s="1" t="n">
        <v>8</v>
      </c>
      <c r="P4503" s="1" t="n">
        <v>19</v>
      </c>
      <c r="Q4503" s="1" t="n">
        <v>0.421</v>
      </c>
      <c r="R4503" s="1" t="n">
        <v>23</v>
      </c>
      <c r="S4503" s="1" t="n">
        <v>28</v>
      </c>
      <c r="T4503" s="1" t="n">
        <v>51</v>
      </c>
      <c r="U4503" s="1" t="n">
        <v>10</v>
      </c>
      <c r="V4503" s="1" t="n">
        <v>4</v>
      </c>
      <c r="W4503" s="1" t="n">
        <v>4</v>
      </c>
      <c r="X4503" s="1" t="n">
        <v>12</v>
      </c>
      <c r="Y4503" s="1" t="n">
        <v>23</v>
      </c>
      <c r="Z4503" s="1" t="n">
        <v>40</v>
      </c>
      <c r="AA4503" s="1" t="n">
        <v>10.9</v>
      </c>
      <c r="AB4503" s="1" t="n">
        <v>0.521</v>
      </c>
      <c r="AC4503" s="1" t="n">
        <v>0.2</v>
      </c>
      <c r="AD4503" s="1" t="n">
        <f aca="false">IF(F4503=0,0,Z4503/F4503)</f>
        <v>1.9047619047619</v>
      </c>
      <c r="AE4503" s="1" t="str">
        <f aca="false">IFERROR(LEFT(C4503,FIND("-",C4503)-1),C4503)</f>
        <v>C</v>
      </c>
      <c r="AF4503" s="1" t="str">
        <f aca="false">B4503&amp;"|"&amp;A4503</f>
        <v>Marshall Plumlee|2017</v>
      </c>
      <c r="AG4503" s="1" t="n">
        <f aca="false">SUMPRODUCT(($A$2:$A$4670=A4503)*($Z$2:$Z$4670&gt;Z4503))+1</f>
        <v>424</v>
      </c>
    </row>
    <row r="4504" customFormat="false" ht="15" hidden="false" customHeight="false" outlineLevel="0" collapsed="false">
      <c r="A4504" s="1" t="n">
        <v>2017</v>
      </c>
      <c r="B4504" s="1" t="s">
        <v>439</v>
      </c>
      <c r="C4504" s="1" t="s">
        <v>92</v>
      </c>
      <c r="D4504" s="1" t="n">
        <v>30</v>
      </c>
      <c r="E4504" s="1" t="s">
        <v>1048</v>
      </c>
      <c r="F4504" s="1" t="n">
        <v>76</v>
      </c>
      <c r="G4504" s="1" t="n">
        <v>76</v>
      </c>
      <c r="H4504" s="1" t="n">
        <v>2295</v>
      </c>
      <c r="I4504" s="1" t="n">
        <v>297</v>
      </c>
      <c r="J4504" s="1" t="n">
        <v>704</v>
      </c>
      <c r="K4504" s="1" t="n">
        <v>0.422</v>
      </c>
      <c r="L4504" s="1" t="n">
        <v>124</v>
      </c>
      <c r="M4504" s="1" t="n">
        <v>354</v>
      </c>
      <c r="N4504" s="1" t="n">
        <v>0.35</v>
      </c>
      <c r="O4504" s="1" t="n">
        <v>131</v>
      </c>
      <c r="P4504" s="1" t="n">
        <v>150</v>
      </c>
      <c r="Q4504" s="1" t="n">
        <v>0.873</v>
      </c>
      <c r="R4504" s="1" t="n">
        <v>89</v>
      </c>
      <c r="S4504" s="1" t="n">
        <v>409</v>
      </c>
      <c r="T4504" s="1" t="n">
        <v>498</v>
      </c>
      <c r="U4504" s="1" t="n">
        <v>106</v>
      </c>
      <c r="V4504" s="1" t="n">
        <v>58</v>
      </c>
      <c r="W4504" s="1" t="n">
        <v>53</v>
      </c>
      <c r="X4504" s="1" t="n">
        <v>60</v>
      </c>
      <c r="Y4504" s="1" t="n">
        <v>134</v>
      </c>
      <c r="Z4504" s="1" t="n">
        <v>849</v>
      </c>
      <c r="AA4504" s="1" t="n">
        <v>13.7</v>
      </c>
      <c r="AB4504" s="1" t="n">
        <v>0.551</v>
      </c>
      <c r="AC4504" s="1" t="n">
        <v>5</v>
      </c>
      <c r="AD4504" s="1" t="n">
        <f aca="false">IF(F4504=0,0,Z4504/F4504)</f>
        <v>11.1710526315789</v>
      </c>
      <c r="AE4504" s="1" t="str">
        <f aca="false">IFERROR(LEFT(C4504,FIND("-",C4504)-1),C4504)</f>
        <v>PF</v>
      </c>
      <c r="AF4504" s="1" t="str">
        <f aca="false">B4504&amp;"|"&amp;A4504</f>
        <v>Marvin Williams|2017</v>
      </c>
      <c r="AG4504" s="1" t="n">
        <f aca="false">SUMPRODUCT(($A$2:$A$4670=A4504)*($Z$2:$Z$4670&gt;Z4504))+1</f>
        <v>102</v>
      </c>
    </row>
    <row r="4505" customFormat="false" ht="15" hidden="false" customHeight="false" outlineLevel="0" collapsed="false">
      <c r="A4505" s="1" t="n">
        <v>2017</v>
      </c>
      <c r="B4505" s="1" t="s">
        <v>1008</v>
      </c>
      <c r="C4505" s="1" t="s">
        <v>105</v>
      </c>
      <c r="D4505" s="1" t="n">
        <v>26</v>
      </c>
      <c r="E4505" s="1" t="s">
        <v>115</v>
      </c>
      <c r="F4505" s="1" t="n">
        <v>81</v>
      </c>
      <c r="G4505" s="1" t="n">
        <v>64</v>
      </c>
      <c r="H4505" s="1" t="n">
        <v>2148</v>
      </c>
      <c r="I4505" s="1" t="n">
        <v>334</v>
      </c>
      <c r="J4505" s="1" t="n">
        <v>623</v>
      </c>
      <c r="K4505" s="1" t="n">
        <v>0.536</v>
      </c>
      <c r="L4505" s="1" t="n">
        <v>0</v>
      </c>
      <c r="M4505" s="1" t="n">
        <v>6</v>
      </c>
      <c r="N4505" s="1" t="n">
        <v>0</v>
      </c>
      <c r="O4505" s="1" t="n">
        <v>174</v>
      </c>
      <c r="P4505" s="1" t="n">
        <v>300</v>
      </c>
      <c r="Q4505" s="1" t="n">
        <v>0.58</v>
      </c>
      <c r="R4505" s="1" t="n">
        <v>170</v>
      </c>
      <c r="S4505" s="1" t="n">
        <v>436</v>
      </c>
      <c r="T4505" s="1" t="n">
        <v>606</v>
      </c>
      <c r="U4505" s="1" t="n">
        <v>284</v>
      </c>
      <c r="V4505" s="1" t="n">
        <v>69</v>
      </c>
      <c r="W4505" s="1" t="n">
        <v>92</v>
      </c>
      <c r="X4505" s="1" t="n">
        <v>135</v>
      </c>
      <c r="Y4505" s="1" t="n">
        <v>226</v>
      </c>
      <c r="Z4505" s="1" t="n">
        <v>842</v>
      </c>
      <c r="AA4505" s="1" t="n">
        <v>18.1</v>
      </c>
      <c r="AB4505" s="1" t="n">
        <v>0.558</v>
      </c>
      <c r="AC4505" s="1" t="n">
        <v>6</v>
      </c>
      <c r="AD4505" s="1" t="n">
        <f aca="false">IF(F4505=0,0,Z4505/F4505)</f>
        <v>10.3950617283951</v>
      </c>
      <c r="AE4505" s="1" t="str">
        <f aca="false">IFERROR(LEFT(C4505,FIND("-",C4505)-1),C4505)</f>
        <v>C</v>
      </c>
      <c r="AF4505" s="1" t="str">
        <f aca="false">B4505&amp;"|"&amp;A4505</f>
        <v>Mason Plumlee|2017</v>
      </c>
      <c r="AG4505" s="1" t="n">
        <f aca="false">SUMPRODUCT(($A$2:$A$4670=A4505)*($Z$2:$Z$4670&gt;Z4505))+1</f>
        <v>105</v>
      </c>
    </row>
    <row r="4506" customFormat="false" ht="15" hidden="false" customHeight="false" outlineLevel="0" collapsed="false">
      <c r="A4506" s="1" t="n">
        <v>2017</v>
      </c>
      <c r="B4506" s="1" t="s">
        <v>440</v>
      </c>
      <c r="C4506" s="1" t="s">
        <v>123</v>
      </c>
      <c r="D4506" s="1" t="n">
        <v>36</v>
      </c>
      <c r="E4506" s="1" t="s">
        <v>115</v>
      </c>
      <c r="F4506" s="1" t="n">
        <v>74</v>
      </c>
      <c r="G4506" s="1" t="n">
        <v>18</v>
      </c>
      <c r="H4506" s="1" t="n">
        <v>1777</v>
      </c>
      <c r="I4506" s="1" t="n">
        <v>185</v>
      </c>
      <c r="J4506" s="1" t="n">
        <v>473</v>
      </c>
      <c r="K4506" s="1" t="n">
        <v>0.391</v>
      </c>
      <c r="L4506" s="1" t="n">
        <v>87</v>
      </c>
      <c r="M4506" s="1" t="n">
        <v>263</v>
      </c>
      <c r="N4506" s="1" t="n">
        <v>0.331</v>
      </c>
      <c r="O4506" s="1" t="n">
        <v>70</v>
      </c>
      <c r="P4506" s="1" t="n">
        <v>89</v>
      </c>
      <c r="Q4506" s="1" t="n">
        <v>0.787</v>
      </c>
      <c r="R4506" s="1" t="n">
        <v>70</v>
      </c>
      <c r="S4506" s="1" t="n">
        <v>317</v>
      </c>
      <c r="T4506" s="1" t="n">
        <v>387</v>
      </c>
      <c r="U4506" s="1" t="n">
        <v>194</v>
      </c>
      <c r="V4506" s="1" t="n">
        <v>48</v>
      </c>
      <c r="W4506" s="1" t="n">
        <v>26</v>
      </c>
      <c r="X4506" s="1" t="n">
        <v>107</v>
      </c>
      <c r="Y4506" s="1" t="n">
        <v>185</v>
      </c>
      <c r="Z4506" s="1" t="n">
        <v>527</v>
      </c>
      <c r="AA4506" s="1" t="n">
        <v>10.3</v>
      </c>
      <c r="AB4506" s="1" t="n">
        <v>0.514</v>
      </c>
      <c r="AC4506" s="1" t="n">
        <v>2</v>
      </c>
      <c r="AD4506" s="1" t="n">
        <f aca="false">IF(F4506=0,0,Z4506/F4506)</f>
        <v>7.12162162162162</v>
      </c>
      <c r="AE4506" s="1" t="str">
        <f aca="false">IFERROR(LEFT(C4506,FIND("-",C4506)-1),C4506)</f>
        <v>SF</v>
      </c>
      <c r="AF4506" s="1" t="str">
        <f aca="false">B4506&amp;"|"&amp;A4506</f>
        <v>Matt Barnes|2017</v>
      </c>
      <c r="AG4506" s="1" t="n">
        <f aca="false">SUMPRODUCT(($A$2:$A$4670=A4506)*($Z$2:$Z$4670&gt;Z4506))+1</f>
        <v>201</v>
      </c>
    </row>
    <row r="4507" customFormat="false" ht="15" hidden="false" customHeight="false" outlineLevel="0" collapsed="false">
      <c r="A4507" s="1" t="n">
        <v>2017</v>
      </c>
      <c r="B4507" s="1" t="s">
        <v>1009</v>
      </c>
      <c r="C4507" s="1" t="s">
        <v>102</v>
      </c>
      <c r="D4507" s="1" t="n">
        <v>26</v>
      </c>
      <c r="E4507" s="1" t="s">
        <v>152</v>
      </c>
      <c r="F4507" s="1" t="n">
        <v>76</v>
      </c>
      <c r="G4507" s="1" t="n">
        <v>54</v>
      </c>
      <c r="H4507" s="1" t="n">
        <v>1986</v>
      </c>
      <c r="I4507" s="1" t="n">
        <v>208</v>
      </c>
      <c r="J4507" s="1" t="n">
        <v>534</v>
      </c>
      <c r="K4507" s="1" t="n">
        <v>0.39</v>
      </c>
      <c r="L4507" s="1" t="n">
        <v>79</v>
      </c>
      <c r="M4507" s="1" t="n">
        <v>215</v>
      </c>
      <c r="N4507" s="1" t="n">
        <v>0.367</v>
      </c>
      <c r="O4507" s="1" t="n">
        <v>82</v>
      </c>
      <c r="P4507" s="1" t="n">
        <v>96</v>
      </c>
      <c r="Q4507" s="1" t="n">
        <v>0.854</v>
      </c>
      <c r="R4507" s="1" t="n">
        <v>24</v>
      </c>
      <c r="S4507" s="1" t="n">
        <v>123</v>
      </c>
      <c r="T4507" s="1" t="n">
        <v>147</v>
      </c>
      <c r="U4507" s="1" t="n">
        <v>357</v>
      </c>
      <c r="V4507" s="1" t="n">
        <v>53</v>
      </c>
      <c r="W4507" s="1" t="n">
        <v>0</v>
      </c>
      <c r="X4507" s="1" t="n">
        <v>133</v>
      </c>
      <c r="Y4507" s="1" t="n">
        <v>153</v>
      </c>
      <c r="Z4507" s="1" t="n">
        <v>577</v>
      </c>
      <c r="AA4507" s="1" t="n">
        <v>9.4</v>
      </c>
      <c r="AB4507" s="1" t="n">
        <v>0.501</v>
      </c>
      <c r="AC4507" s="1" t="n">
        <v>1.2</v>
      </c>
      <c r="AD4507" s="1" t="n">
        <f aca="false">IF(F4507=0,0,Z4507/F4507)</f>
        <v>7.5921052631579</v>
      </c>
      <c r="AE4507" s="1" t="str">
        <f aca="false">IFERROR(LEFT(C4507,FIND("-",C4507)-1),C4507)</f>
        <v>PG</v>
      </c>
      <c r="AF4507" s="1" t="str">
        <f aca="false">B4507&amp;"|"&amp;A4507</f>
        <v>Matthew Dellavedova|2017</v>
      </c>
      <c r="AG4507" s="1" t="n">
        <f aca="false">SUMPRODUCT(($A$2:$A$4670=A4507)*($Z$2:$Z$4670&gt;Z4507))+1</f>
        <v>181</v>
      </c>
    </row>
    <row r="4508" customFormat="false" ht="15" hidden="false" customHeight="false" outlineLevel="0" collapsed="false">
      <c r="A4508" s="1" t="n">
        <v>2017</v>
      </c>
      <c r="B4508" s="1" t="s">
        <v>941</v>
      </c>
      <c r="C4508" s="1" t="s">
        <v>123</v>
      </c>
      <c r="D4508" s="1" t="n">
        <v>23</v>
      </c>
      <c r="E4508" s="1" t="s">
        <v>191</v>
      </c>
      <c r="F4508" s="1" t="n">
        <v>77</v>
      </c>
      <c r="G4508" s="1" t="n">
        <v>69</v>
      </c>
      <c r="H4508" s="1" t="n">
        <v>2223</v>
      </c>
      <c r="I4508" s="1" t="n">
        <v>314</v>
      </c>
      <c r="J4508" s="1" t="n">
        <v>624</v>
      </c>
      <c r="K4508" s="1" t="n">
        <v>0.503</v>
      </c>
      <c r="L4508" s="1" t="n">
        <v>68</v>
      </c>
      <c r="M4508" s="1" t="n">
        <v>194</v>
      </c>
      <c r="N4508" s="1" t="n">
        <v>0.351</v>
      </c>
      <c r="O4508" s="1" t="n">
        <v>77</v>
      </c>
      <c r="P4508" s="1" t="n">
        <v>124</v>
      </c>
      <c r="Q4508" s="1" t="n">
        <v>0.621</v>
      </c>
      <c r="R4508" s="1" t="n">
        <v>125</v>
      </c>
      <c r="S4508" s="1" t="n">
        <v>216</v>
      </c>
      <c r="T4508" s="1" t="n">
        <v>341</v>
      </c>
      <c r="U4508" s="1" t="n">
        <v>89</v>
      </c>
      <c r="V4508" s="1" t="n">
        <v>85</v>
      </c>
      <c r="W4508" s="1" t="n">
        <v>70</v>
      </c>
      <c r="X4508" s="1" t="n">
        <v>85</v>
      </c>
      <c r="Y4508" s="1" t="n">
        <v>214</v>
      </c>
      <c r="Z4508" s="1" t="n">
        <v>773</v>
      </c>
      <c r="AA4508" s="1" t="n">
        <v>13.2</v>
      </c>
      <c r="AB4508" s="1" t="n">
        <v>0.57</v>
      </c>
      <c r="AC4508" s="1" t="n">
        <v>4.2</v>
      </c>
      <c r="AD4508" s="1" t="n">
        <f aca="false">IF(F4508=0,0,Z4508/F4508)</f>
        <v>10.038961038961</v>
      </c>
      <c r="AE4508" s="1" t="str">
        <f aca="false">IFERROR(LEFT(C4508,FIND("-",C4508)-1),C4508)</f>
        <v>SF</v>
      </c>
      <c r="AF4508" s="1" t="str">
        <f aca="false">B4508&amp;"|"&amp;A4508</f>
        <v>Maurice Harkless|2017</v>
      </c>
      <c r="AG4508" s="1" t="n">
        <f aca="false">SUMPRODUCT(($A$2:$A$4670=A4508)*($Z$2:$Z$4670&gt;Z4508))+1</f>
        <v>122</v>
      </c>
    </row>
    <row r="4509" customFormat="false" ht="15" hidden="false" customHeight="false" outlineLevel="0" collapsed="false">
      <c r="A4509" s="1" t="n">
        <v>2017</v>
      </c>
      <c r="B4509" s="1" t="s">
        <v>1259</v>
      </c>
      <c r="C4509" s="1" t="s">
        <v>92</v>
      </c>
      <c r="D4509" s="1" t="n">
        <v>24</v>
      </c>
      <c r="E4509" s="1" t="s">
        <v>256</v>
      </c>
      <c r="F4509" s="1" t="n">
        <v>32</v>
      </c>
      <c r="G4509" s="1" t="n">
        <v>4</v>
      </c>
      <c r="H4509" s="1" t="n">
        <v>331</v>
      </c>
      <c r="I4509" s="1" t="n">
        <v>39</v>
      </c>
      <c r="J4509" s="1" t="n">
        <v>86</v>
      </c>
      <c r="K4509" s="1" t="n">
        <v>0.453</v>
      </c>
      <c r="L4509" s="1" t="n">
        <v>1</v>
      </c>
      <c r="M4509" s="1" t="n">
        <v>7</v>
      </c>
      <c r="N4509" s="1" t="n">
        <v>0.143</v>
      </c>
      <c r="O4509" s="1" t="n">
        <v>19</v>
      </c>
      <c r="P4509" s="1" t="n">
        <v>26</v>
      </c>
      <c r="Q4509" s="1" t="n">
        <v>0.731</v>
      </c>
      <c r="R4509" s="1" t="n">
        <v>22</v>
      </c>
      <c r="S4509" s="1" t="n">
        <v>42</v>
      </c>
      <c r="T4509" s="1" t="n">
        <v>64</v>
      </c>
      <c r="U4509" s="1" t="n">
        <v>8</v>
      </c>
      <c r="V4509" s="1" t="n">
        <v>15</v>
      </c>
      <c r="W4509" s="1" t="n">
        <v>8</v>
      </c>
      <c r="X4509" s="1" t="n">
        <v>12</v>
      </c>
      <c r="Y4509" s="1" t="n">
        <v>30</v>
      </c>
      <c r="Z4509" s="1" t="n">
        <v>98</v>
      </c>
      <c r="AA4509" s="1" t="n">
        <v>11.3</v>
      </c>
      <c r="AB4509" s="1" t="n">
        <v>0.503</v>
      </c>
      <c r="AC4509" s="1" t="n">
        <v>0.4</v>
      </c>
      <c r="AD4509" s="1" t="n">
        <f aca="false">IF(F4509=0,0,Z4509/F4509)</f>
        <v>3.0625</v>
      </c>
      <c r="AE4509" s="1" t="str">
        <f aca="false">IFERROR(LEFT(C4509,FIND("-",C4509)-1),C4509)</f>
        <v>PF</v>
      </c>
      <c r="AF4509" s="1" t="str">
        <f aca="false">B4509&amp;"|"&amp;A4509</f>
        <v>Maurice Ndour|2017</v>
      </c>
      <c r="AG4509" s="1" t="n">
        <f aca="false">SUMPRODUCT(($A$2:$A$4670=A4509)*($Z$2:$Z$4670&gt;Z4509))+1</f>
        <v>390</v>
      </c>
    </row>
    <row r="4510" customFormat="false" ht="15" hidden="false" customHeight="false" outlineLevel="0" collapsed="false">
      <c r="A4510" s="1" t="n">
        <v>2017</v>
      </c>
      <c r="B4510" s="1" t="s">
        <v>448</v>
      </c>
      <c r="C4510" s="1" t="s">
        <v>123</v>
      </c>
      <c r="D4510" s="1" t="n">
        <v>37</v>
      </c>
      <c r="E4510" s="1" t="s">
        <v>154</v>
      </c>
      <c r="F4510" s="1" t="n">
        <v>25</v>
      </c>
      <c r="G4510" s="1" t="n">
        <v>2</v>
      </c>
      <c r="H4510" s="1" t="n">
        <v>160</v>
      </c>
      <c r="I4510" s="1" t="n">
        <v>19</v>
      </c>
      <c r="J4510" s="1" t="n">
        <v>68</v>
      </c>
      <c r="K4510" s="1" t="n">
        <v>0.279</v>
      </c>
      <c r="L4510" s="1" t="n">
        <v>9</v>
      </c>
      <c r="M4510" s="1" t="n">
        <v>38</v>
      </c>
      <c r="N4510" s="1" t="n">
        <v>0.237</v>
      </c>
      <c r="O4510" s="1" t="n">
        <v>10</v>
      </c>
      <c r="P4510" s="1" t="n">
        <v>16</v>
      </c>
      <c r="Q4510" s="1" t="n">
        <v>0.625</v>
      </c>
      <c r="R4510" s="1" t="n">
        <v>5</v>
      </c>
      <c r="S4510" s="1" t="n">
        <v>15</v>
      </c>
      <c r="T4510" s="1" t="n">
        <v>20</v>
      </c>
      <c r="U4510" s="1" t="n">
        <v>11</v>
      </c>
      <c r="V4510" s="1" t="n">
        <v>9</v>
      </c>
      <c r="W4510" s="1" t="n">
        <v>2</v>
      </c>
      <c r="X4510" s="1" t="n">
        <v>7</v>
      </c>
      <c r="Y4510" s="1" t="n">
        <v>18</v>
      </c>
      <c r="Z4510" s="1" t="n">
        <v>57</v>
      </c>
      <c r="AA4510" s="1" t="n">
        <v>6.2</v>
      </c>
      <c r="AB4510" s="1" t="n">
        <v>0.38</v>
      </c>
      <c r="AC4510" s="1" t="n">
        <v>-0.2</v>
      </c>
      <c r="AD4510" s="1" t="n">
        <f aca="false">IF(F4510=0,0,Z4510/F4510)</f>
        <v>2.28</v>
      </c>
      <c r="AE4510" s="1" t="str">
        <f aca="false">IFERROR(LEFT(C4510,FIND("-",C4510)-1),C4510)</f>
        <v>SF</v>
      </c>
      <c r="AF4510" s="1" t="str">
        <f aca="false">B4510&amp;"|"&amp;A4510</f>
        <v>Metta World|2017</v>
      </c>
      <c r="AG4510" s="1" t="n">
        <f aca="false">SUMPRODUCT(($A$2:$A$4670=A4510)*($Z$2:$Z$4670&gt;Z4510))+1</f>
        <v>418</v>
      </c>
    </row>
    <row r="4511" customFormat="false" ht="15" hidden="false" customHeight="false" outlineLevel="0" collapsed="false">
      <c r="A4511" s="1" t="n">
        <v>2017</v>
      </c>
      <c r="B4511" s="1" t="s">
        <v>942</v>
      </c>
      <c r="C4511" s="1" t="s">
        <v>92</v>
      </c>
      <c r="D4511" s="1" t="n">
        <v>24</v>
      </c>
      <c r="E4511" s="1" t="s">
        <v>191</v>
      </c>
      <c r="F4511" s="1" t="n">
        <v>74</v>
      </c>
      <c r="G4511" s="1" t="n">
        <v>12</v>
      </c>
      <c r="H4511" s="1" t="n">
        <v>1222</v>
      </c>
      <c r="I4511" s="1" t="n">
        <v>146</v>
      </c>
      <c r="J4511" s="1" t="n">
        <v>378</v>
      </c>
      <c r="K4511" s="1" t="n">
        <v>0.386</v>
      </c>
      <c r="L4511" s="1" t="n">
        <v>74</v>
      </c>
      <c r="M4511" s="1" t="n">
        <v>213</v>
      </c>
      <c r="N4511" s="1" t="n">
        <v>0.347</v>
      </c>
      <c r="O4511" s="1" t="n">
        <v>35</v>
      </c>
      <c r="P4511" s="1" t="n">
        <v>40</v>
      </c>
      <c r="Q4511" s="1" t="n">
        <v>0.875</v>
      </c>
      <c r="R4511" s="1" t="n">
        <v>27</v>
      </c>
      <c r="S4511" s="1" t="n">
        <v>209</v>
      </c>
      <c r="T4511" s="1" t="n">
        <v>236</v>
      </c>
      <c r="U4511" s="1" t="n">
        <v>71</v>
      </c>
      <c r="V4511" s="1" t="n">
        <v>13</v>
      </c>
      <c r="W4511" s="1" t="n">
        <v>28</v>
      </c>
      <c r="X4511" s="1" t="n">
        <v>35</v>
      </c>
      <c r="Y4511" s="1" t="n">
        <v>172</v>
      </c>
      <c r="Z4511" s="1" t="n">
        <v>401</v>
      </c>
      <c r="AA4511" s="1" t="n">
        <v>8.9</v>
      </c>
      <c r="AB4511" s="1" t="n">
        <v>0.507</v>
      </c>
      <c r="AC4511" s="1" t="n">
        <v>1.4</v>
      </c>
      <c r="AD4511" s="1" t="n">
        <f aca="false">IF(F4511=0,0,Z4511/F4511)</f>
        <v>5.41891891891892</v>
      </c>
      <c r="AE4511" s="1" t="str">
        <f aca="false">IFERROR(LEFT(C4511,FIND("-",C4511)-1),C4511)</f>
        <v>PF</v>
      </c>
      <c r="AF4511" s="1" t="str">
        <f aca="false">B4511&amp;"|"&amp;A4511</f>
        <v>Meyers Leonard|2017</v>
      </c>
      <c r="AG4511" s="1" t="n">
        <f aca="false">SUMPRODUCT(($A$2:$A$4670=A4511)*($Z$2:$Z$4670&gt;Z4511))+1</f>
        <v>262</v>
      </c>
    </row>
    <row r="4512" customFormat="false" ht="15" hidden="false" customHeight="false" outlineLevel="0" collapsed="false">
      <c r="A4512" s="1" t="n">
        <v>2017</v>
      </c>
      <c r="B4512" s="1" t="s">
        <v>649</v>
      </c>
      <c r="C4512" s="1" t="s">
        <v>92</v>
      </c>
      <c r="D4512" s="1" t="n">
        <v>28</v>
      </c>
      <c r="E4512" s="1" t="s">
        <v>152</v>
      </c>
      <c r="F4512" s="1" t="n">
        <v>56</v>
      </c>
      <c r="G4512" s="1" t="n">
        <v>6</v>
      </c>
      <c r="H4512" s="1" t="n">
        <v>935</v>
      </c>
      <c r="I4512" s="1" t="n">
        <v>216</v>
      </c>
      <c r="J4512" s="1" t="n">
        <v>406</v>
      </c>
      <c r="K4512" s="1" t="n">
        <v>0.532</v>
      </c>
      <c r="L4512" s="1" t="n">
        <v>18</v>
      </c>
      <c r="M4512" s="1" t="n">
        <v>43</v>
      </c>
      <c r="N4512" s="1" t="n">
        <v>0.419</v>
      </c>
      <c r="O4512" s="1" t="n">
        <v>78</v>
      </c>
      <c r="P4512" s="1" t="n">
        <v>105</v>
      </c>
      <c r="Q4512" s="1" t="n">
        <v>0.743</v>
      </c>
      <c r="R4512" s="1" t="n">
        <v>40</v>
      </c>
      <c r="S4512" s="1" t="n">
        <v>153</v>
      </c>
      <c r="T4512" s="1" t="n">
        <v>193</v>
      </c>
      <c r="U4512" s="1" t="n">
        <v>53</v>
      </c>
      <c r="V4512" s="1" t="n">
        <v>28</v>
      </c>
      <c r="W4512" s="1" t="n">
        <v>27</v>
      </c>
      <c r="X4512" s="1" t="n">
        <v>66</v>
      </c>
      <c r="Y4512" s="1" t="n">
        <v>92</v>
      </c>
      <c r="Z4512" s="1" t="n">
        <v>528</v>
      </c>
      <c r="AA4512" s="1" t="n">
        <v>17.8</v>
      </c>
      <c r="AB4512" s="1" t="n">
        <v>0.584</v>
      </c>
      <c r="AC4512" s="1" t="n">
        <v>1.8</v>
      </c>
      <c r="AD4512" s="1" t="n">
        <f aca="false">IF(F4512=0,0,Z4512/F4512)</f>
        <v>9.42857142857143</v>
      </c>
      <c r="AE4512" s="1" t="str">
        <f aca="false">IFERROR(LEFT(C4512,FIND("-",C4512)-1),C4512)</f>
        <v>PF</v>
      </c>
      <c r="AF4512" s="1" t="str">
        <f aca="false">B4512&amp;"|"&amp;A4512</f>
        <v>Michael Beasley|2017</v>
      </c>
      <c r="AG4512" s="1" t="n">
        <f aca="false">SUMPRODUCT(($A$2:$A$4670=A4512)*($Z$2:$Z$4670&gt;Z4512))+1</f>
        <v>200</v>
      </c>
    </row>
    <row r="4513" customFormat="false" ht="15" hidden="false" customHeight="false" outlineLevel="0" collapsed="false">
      <c r="A4513" s="1" t="n">
        <v>2017</v>
      </c>
      <c r="B4513" s="1" t="s">
        <v>1010</v>
      </c>
      <c r="C4513" s="1" t="s">
        <v>102</v>
      </c>
      <c r="D4513" s="1" t="n">
        <v>25</v>
      </c>
      <c r="E4513" s="1" t="s">
        <v>106</v>
      </c>
      <c r="F4513" s="1" t="n">
        <v>45</v>
      </c>
      <c r="G4513" s="1" t="n">
        <v>19</v>
      </c>
      <c r="H4513" s="1" t="n">
        <v>846</v>
      </c>
      <c r="I4513" s="1" t="n">
        <v>112</v>
      </c>
      <c r="J4513" s="1" t="n">
        <v>306</v>
      </c>
      <c r="K4513" s="1" t="n">
        <v>0.366</v>
      </c>
      <c r="L4513" s="1" t="n">
        <v>15</v>
      </c>
      <c r="M4513" s="1" t="n">
        <v>64</v>
      </c>
      <c r="N4513" s="1" t="n">
        <v>0.234</v>
      </c>
      <c r="O4513" s="1" t="n">
        <v>58</v>
      </c>
      <c r="P4513" s="1" t="n">
        <v>77</v>
      </c>
      <c r="Q4513" s="1" t="n">
        <v>0.753</v>
      </c>
      <c r="R4513" s="1" t="n">
        <v>24</v>
      </c>
      <c r="S4513" s="1" t="n">
        <v>128</v>
      </c>
      <c r="T4513" s="1" t="n">
        <v>152</v>
      </c>
      <c r="U4513" s="1" t="n">
        <v>113</v>
      </c>
      <c r="V4513" s="1" t="n">
        <v>38</v>
      </c>
      <c r="W4513" s="1" t="n">
        <v>23</v>
      </c>
      <c r="X4513" s="1" t="n">
        <v>66</v>
      </c>
      <c r="Y4513" s="1" t="n">
        <v>102</v>
      </c>
      <c r="Z4513" s="1" t="n">
        <v>297</v>
      </c>
      <c r="AA4513" s="1" t="n">
        <v>9.9</v>
      </c>
      <c r="AB4513" s="1" t="n">
        <v>0.437</v>
      </c>
      <c r="AC4513" s="1" t="n">
        <v>0.2</v>
      </c>
      <c r="AD4513" s="1" t="n">
        <f aca="false">IF(F4513=0,0,Z4513/F4513)</f>
        <v>6.6</v>
      </c>
      <c r="AE4513" s="1" t="str">
        <f aca="false">IFERROR(LEFT(C4513,FIND("-",C4513)-1),C4513)</f>
        <v>PG</v>
      </c>
      <c r="AF4513" s="1" t="str">
        <f aca="false">B4513&amp;"|"&amp;A4513</f>
        <v>Michael Carter-Williams|2017</v>
      </c>
      <c r="AG4513" s="1" t="n">
        <f aca="false">SUMPRODUCT(($A$2:$A$4670=A4513)*($Z$2:$Z$4670&gt;Z4513))+1</f>
        <v>297</v>
      </c>
    </row>
    <row r="4514" customFormat="false" ht="15" hidden="false" customHeight="false" outlineLevel="0" collapsed="false">
      <c r="A4514" s="1" t="n">
        <v>2017</v>
      </c>
      <c r="B4514" s="1" t="s">
        <v>1260</v>
      </c>
      <c r="C4514" s="1" t="s">
        <v>128</v>
      </c>
      <c r="D4514" s="1" t="n">
        <v>24</v>
      </c>
      <c r="E4514" s="1" t="s">
        <v>133</v>
      </c>
      <c r="F4514" s="1" t="n">
        <v>9</v>
      </c>
      <c r="G4514" s="1" t="n">
        <v>0</v>
      </c>
      <c r="H4514" s="1" t="n">
        <v>32</v>
      </c>
      <c r="I4514" s="1" t="n">
        <v>1</v>
      </c>
      <c r="J4514" s="1" t="n">
        <v>10</v>
      </c>
      <c r="K4514" s="1" t="n">
        <v>0.1</v>
      </c>
      <c r="L4514" s="1" t="n">
        <v>0</v>
      </c>
      <c r="M4514" s="1" t="n">
        <v>4</v>
      </c>
      <c r="N4514" s="1" t="n">
        <v>0</v>
      </c>
      <c r="O4514" s="1" t="n">
        <v>2</v>
      </c>
      <c r="P4514" s="1" t="n">
        <v>2</v>
      </c>
      <c r="Q4514" s="1" t="n">
        <v>1</v>
      </c>
      <c r="R4514" s="1" t="n">
        <v>2</v>
      </c>
      <c r="S4514" s="1" t="n">
        <v>1</v>
      </c>
      <c r="T4514" s="1" t="n">
        <v>3</v>
      </c>
      <c r="U4514" s="1" t="n">
        <v>2</v>
      </c>
      <c r="V4514" s="1" t="n">
        <v>0</v>
      </c>
      <c r="W4514" s="1" t="n">
        <v>0</v>
      </c>
      <c r="X4514" s="1" t="n">
        <v>0</v>
      </c>
      <c r="Y4514" s="1" t="n">
        <v>2</v>
      </c>
      <c r="Z4514" s="1" t="n">
        <v>4</v>
      </c>
      <c r="AA4514" s="1" t="n">
        <v>-2.1</v>
      </c>
      <c r="AB4514" s="1" t="n">
        <v>0.184</v>
      </c>
      <c r="AC4514" s="1" t="n">
        <v>-0.1</v>
      </c>
      <c r="AD4514" s="1" t="n">
        <f aca="false">IF(F4514=0,0,Z4514/F4514)</f>
        <v>0.444444444444444</v>
      </c>
      <c r="AE4514" s="1" t="str">
        <f aca="false">IFERROR(LEFT(C4514,FIND("-",C4514)-1),C4514)</f>
        <v>SG</v>
      </c>
      <c r="AF4514" s="1" t="str">
        <f aca="false">B4514&amp;"|"&amp;A4514</f>
        <v>Michael Gbinije|2017</v>
      </c>
      <c r="AG4514" s="1" t="n">
        <f aca="false">SUMPRODUCT(($A$2:$A$4670=A4514)*($Z$2:$Z$4670&gt;Z4514))+1</f>
        <v>472</v>
      </c>
    </row>
    <row r="4515" customFormat="false" ht="15" hidden="false" customHeight="false" outlineLevel="0" collapsed="false">
      <c r="A4515" s="1" t="n">
        <v>2017</v>
      </c>
      <c r="B4515" s="1" t="s">
        <v>943</v>
      </c>
      <c r="C4515" s="1" t="s">
        <v>123</v>
      </c>
      <c r="D4515" s="1" t="n">
        <v>23</v>
      </c>
      <c r="E4515" s="1" t="s">
        <v>1048</v>
      </c>
      <c r="F4515" s="1" t="n">
        <v>81</v>
      </c>
      <c r="G4515" s="1" t="n">
        <v>81</v>
      </c>
      <c r="H4515" s="1" t="n">
        <v>2349</v>
      </c>
      <c r="I4515" s="1" t="n">
        <v>295</v>
      </c>
      <c r="J4515" s="1" t="n">
        <v>618</v>
      </c>
      <c r="K4515" s="1" t="n">
        <v>0.477</v>
      </c>
      <c r="L4515" s="1" t="n">
        <v>1</v>
      </c>
      <c r="M4515" s="1" t="n">
        <v>9</v>
      </c>
      <c r="N4515" s="1" t="n">
        <v>0.111</v>
      </c>
      <c r="O4515" s="1" t="n">
        <v>152</v>
      </c>
      <c r="P4515" s="1" t="n">
        <v>194</v>
      </c>
      <c r="Q4515" s="1" t="n">
        <v>0.784</v>
      </c>
      <c r="R4515" s="1" t="n">
        <v>156</v>
      </c>
      <c r="S4515" s="1" t="n">
        <v>409</v>
      </c>
      <c r="T4515" s="1" t="n">
        <v>565</v>
      </c>
      <c r="U4515" s="1" t="n">
        <v>114</v>
      </c>
      <c r="V4515" s="1" t="n">
        <v>81</v>
      </c>
      <c r="W4515" s="1" t="n">
        <v>77</v>
      </c>
      <c r="X4515" s="1" t="n">
        <v>56</v>
      </c>
      <c r="Y4515" s="1" t="n">
        <v>187</v>
      </c>
      <c r="Z4515" s="1" t="n">
        <v>743</v>
      </c>
      <c r="AA4515" s="1" t="n">
        <v>14.3</v>
      </c>
      <c r="AB4515" s="1" t="n">
        <v>0.528</v>
      </c>
      <c r="AC4515" s="1" t="n">
        <v>5.8</v>
      </c>
      <c r="AD4515" s="1" t="n">
        <f aca="false">IF(F4515=0,0,Z4515/F4515)</f>
        <v>9.17283950617284</v>
      </c>
      <c r="AE4515" s="1" t="str">
        <f aca="false">IFERROR(LEFT(C4515,FIND("-",C4515)-1),C4515)</f>
        <v>SF</v>
      </c>
      <c r="AF4515" s="1" t="str">
        <f aca="false">B4515&amp;"|"&amp;A4515</f>
        <v>Michael Kidd-Gilchrist|2017</v>
      </c>
      <c r="AG4515" s="1" t="n">
        <f aca="false">SUMPRODUCT(($A$2:$A$4670=A4515)*($Z$2:$Z$4670&gt;Z4515))+1</f>
        <v>134</v>
      </c>
    </row>
    <row r="4516" customFormat="false" ht="15" hidden="false" customHeight="false" outlineLevel="0" collapsed="false">
      <c r="A4516" s="1" t="n">
        <v>2017</v>
      </c>
      <c r="B4516" s="1" t="s">
        <v>456</v>
      </c>
      <c r="C4516" s="1" t="s">
        <v>102</v>
      </c>
      <c r="D4516" s="1" t="n">
        <v>29</v>
      </c>
      <c r="E4516" s="1" t="s">
        <v>140</v>
      </c>
      <c r="F4516" s="1" t="n">
        <v>69</v>
      </c>
      <c r="G4516" s="1" t="n">
        <v>68</v>
      </c>
      <c r="H4516" s="1" t="n">
        <v>2292</v>
      </c>
      <c r="I4516" s="1" t="n">
        <v>464</v>
      </c>
      <c r="J4516" s="1" t="n">
        <v>1009</v>
      </c>
      <c r="K4516" s="1" t="n">
        <v>0.46</v>
      </c>
      <c r="L4516" s="1" t="n">
        <v>171</v>
      </c>
      <c r="M4516" s="1" t="n">
        <v>419</v>
      </c>
      <c r="N4516" s="1" t="n">
        <v>0.408</v>
      </c>
      <c r="O4516" s="1" t="n">
        <v>316</v>
      </c>
      <c r="P4516" s="1" t="n">
        <v>368</v>
      </c>
      <c r="Q4516" s="1" t="n">
        <v>0.859</v>
      </c>
      <c r="R4516" s="1" t="n">
        <v>31</v>
      </c>
      <c r="S4516" s="1" t="n">
        <v>211</v>
      </c>
      <c r="T4516" s="1" t="n">
        <v>242</v>
      </c>
      <c r="U4516" s="1" t="n">
        <v>433</v>
      </c>
      <c r="V4516" s="1" t="n">
        <v>92</v>
      </c>
      <c r="W4516" s="1" t="n">
        <v>19</v>
      </c>
      <c r="X4516" s="1" t="n">
        <v>156</v>
      </c>
      <c r="Y4516" s="1" t="n">
        <v>126</v>
      </c>
      <c r="Z4516" s="1" t="n">
        <v>1415</v>
      </c>
      <c r="AA4516" s="1" t="n">
        <v>23.2</v>
      </c>
      <c r="AB4516" s="1" t="n">
        <v>0.604</v>
      </c>
      <c r="AC4516" s="1" t="n">
        <v>10</v>
      </c>
      <c r="AD4516" s="1" t="n">
        <f aca="false">IF(F4516=0,0,Z4516/F4516)</f>
        <v>20.5072463768116</v>
      </c>
      <c r="AE4516" s="1" t="str">
        <f aca="false">IFERROR(LEFT(C4516,FIND("-",C4516)-1),C4516)</f>
        <v>PG</v>
      </c>
      <c r="AF4516" s="1" t="str">
        <f aca="false">B4516&amp;"|"&amp;A4516</f>
        <v>Mike Conley|2017</v>
      </c>
      <c r="AG4516" s="1" t="n">
        <f aca="false">SUMPRODUCT(($A$2:$A$4670=A4516)*($Z$2:$Z$4670&gt;Z4516))+1</f>
        <v>31</v>
      </c>
    </row>
    <row r="4517" customFormat="false" ht="15" hidden="false" customHeight="false" outlineLevel="0" collapsed="false">
      <c r="A4517" s="1" t="n">
        <v>2017</v>
      </c>
      <c r="B4517" s="1" t="s">
        <v>457</v>
      </c>
      <c r="C4517" s="1" t="s">
        <v>123</v>
      </c>
      <c r="D4517" s="1" t="n">
        <v>36</v>
      </c>
      <c r="E4517" s="1" t="s">
        <v>115</v>
      </c>
      <c r="F4517" s="1" t="n">
        <v>53</v>
      </c>
      <c r="G4517" s="1" t="n">
        <v>2</v>
      </c>
      <c r="H4517" s="1" t="n">
        <v>841</v>
      </c>
      <c r="I4517" s="1" t="n">
        <v>93</v>
      </c>
      <c r="J4517" s="1" t="n">
        <v>220</v>
      </c>
      <c r="K4517" s="1" t="n">
        <v>0.423</v>
      </c>
      <c r="L4517" s="1" t="n">
        <v>53</v>
      </c>
      <c r="M4517" s="1" t="n">
        <v>134</v>
      </c>
      <c r="N4517" s="1" t="n">
        <v>0.396</v>
      </c>
      <c r="O4517" s="1" t="n">
        <v>36</v>
      </c>
      <c r="P4517" s="1" t="n">
        <v>45</v>
      </c>
      <c r="Q4517" s="1" t="n">
        <v>0.8</v>
      </c>
      <c r="R4517" s="1" t="n">
        <v>18</v>
      </c>
      <c r="S4517" s="1" t="n">
        <v>97</v>
      </c>
      <c r="T4517" s="1" t="n">
        <v>115</v>
      </c>
      <c r="U4517" s="1" t="n">
        <v>50</v>
      </c>
      <c r="V4517" s="1" t="n">
        <v>15</v>
      </c>
      <c r="W4517" s="1" t="n">
        <v>7</v>
      </c>
      <c r="X4517" s="1" t="n">
        <v>28</v>
      </c>
      <c r="Y4517" s="1" t="n">
        <v>67</v>
      </c>
      <c r="Z4517" s="1" t="n">
        <v>275</v>
      </c>
      <c r="AA4517" s="1" t="n">
        <v>10.1</v>
      </c>
      <c r="AB4517" s="1" t="n">
        <v>0.573</v>
      </c>
      <c r="AC4517" s="1" t="n">
        <v>1.5</v>
      </c>
      <c r="AD4517" s="1" t="n">
        <f aca="false">IF(F4517=0,0,Z4517/F4517)</f>
        <v>5.18867924528302</v>
      </c>
      <c r="AE4517" s="1" t="str">
        <f aca="false">IFERROR(LEFT(C4517,FIND("-",C4517)-1),C4517)</f>
        <v>SF</v>
      </c>
      <c r="AF4517" s="1" t="str">
        <f aca="false">B4517&amp;"|"&amp;A4517</f>
        <v>Mike Dunleavy|2017</v>
      </c>
      <c r="AG4517" s="1" t="n">
        <f aca="false">SUMPRODUCT(($A$2:$A$4670=A4517)*($Z$2:$Z$4670&gt;Z4517))+1</f>
        <v>308</v>
      </c>
    </row>
    <row r="4518" customFormat="false" ht="15" hidden="false" customHeight="false" outlineLevel="0" collapsed="false">
      <c r="A4518" s="1" t="n">
        <v>2017</v>
      </c>
      <c r="B4518" s="1" t="s">
        <v>460</v>
      </c>
      <c r="C4518" s="1" t="s">
        <v>123</v>
      </c>
      <c r="D4518" s="1" t="n">
        <v>36</v>
      </c>
      <c r="E4518" s="1" t="s">
        <v>129</v>
      </c>
      <c r="F4518" s="1" t="n">
        <v>20</v>
      </c>
      <c r="G4518" s="1" t="n">
        <v>0</v>
      </c>
      <c r="H4518" s="1" t="n">
        <v>151</v>
      </c>
      <c r="I4518" s="1" t="n">
        <v>9</v>
      </c>
      <c r="J4518" s="1" t="n">
        <v>23</v>
      </c>
      <c r="K4518" s="1" t="n">
        <v>0.391</v>
      </c>
      <c r="L4518" s="1" t="n">
        <v>8</v>
      </c>
      <c r="M4518" s="1" t="n">
        <v>20</v>
      </c>
      <c r="N4518" s="1" t="n">
        <v>0.4</v>
      </c>
      <c r="O4518" s="1" t="n">
        <v>2</v>
      </c>
      <c r="P4518" s="1" t="n">
        <v>2</v>
      </c>
      <c r="Q4518" s="1" t="n">
        <v>1</v>
      </c>
      <c r="R4518" s="1" t="n">
        <v>3</v>
      </c>
      <c r="S4518" s="1" t="n">
        <v>36</v>
      </c>
      <c r="T4518" s="1" t="n">
        <v>39</v>
      </c>
      <c r="U4518" s="1" t="n">
        <v>22</v>
      </c>
      <c r="V4518" s="1" t="n">
        <v>2</v>
      </c>
      <c r="W4518" s="1" t="n">
        <v>0</v>
      </c>
      <c r="X4518" s="1" t="n">
        <v>13</v>
      </c>
      <c r="Y4518" s="1" t="n">
        <v>9</v>
      </c>
      <c r="Z4518" s="1" t="n">
        <v>28</v>
      </c>
      <c r="AA4518" s="1" t="n">
        <v>7.8</v>
      </c>
      <c r="AB4518" s="1" t="n">
        <v>0.586</v>
      </c>
      <c r="AC4518" s="1" t="n">
        <v>0.1</v>
      </c>
      <c r="AD4518" s="1" t="n">
        <f aca="false">IF(F4518=0,0,Z4518/F4518)</f>
        <v>1.4</v>
      </c>
      <c r="AE4518" s="1" t="str">
        <f aca="false">IFERROR(LEFT(C4518,FIND("-",C4518)-1),C4518)</f>
        <v>SF</v>
      </c>
      <c r="AF4518" s="1" t="str">
        <f aca="false">B4518&amp;"|"&amp;A4518</f>
        <v>Mike Miller|2017</v>
      </c>
      <c r="AG4518" s="1" t="n">
        <f aca="false">SUMPRODUCT(($A$2:$A$4670=A4518)*($Z$2:$Z$4670&gt;Z4518))+1</f>
        <v>437</v>
      </c>
    </row>
    <row r="4519" customFormat="false" ht="15" hidden="false" customHeight="false" outlineLevel="0" collapsed="false">
      <c r="A4519" s="1" t="n">
        <v>2017</v>
      </c>
      <c r="B4519" s="1" t="s">
        <v>1011</v>
      </c>
      <c r="C4519" s="1" t="s">
        <v>105</v>
      </c>
      <c r="D4519" s="1" t="n">
        <v>25</v>
      </c>
      <c r="E4519" s="1" t="s">
        <v>110</v>
      </c>
      <c r="F4519" s="1" t="n">
        <v>70</v>
      </c>
      <c r="G4519" s="1" t="n">
        <v>3</v>
      </c>
      <c r="H4519" s="1" t="n">
        <v>1237</v>
      </c>
      <c r="I4519" s="1" t="n">
        <v>170</v>
      </c>
      <c r="J4519" s="1" t="n">
        <v>337</v>
      </c>
      <c r="K4519" s="1" t="n">
        <v>0.504</v>
      </c>
      <c r="L4519" s="1" t="n">
        <v>46</v>
      </c>
      <c r="M4519" s="1" t="n">
        <v>110</v>
      </c>
      <c r="N4519" s="1" t="n">
        <v>0.418</v>
      </c>
      <c r="O4519" s="1" t="n">
        <v>49</v>
      </c>
      <c r="P4519" s="1" t="n">
        <v>64</v>
      </c>
      <c r="Q4519" s="1" t="n">
        <v>0.766</v>
      </c>
      <c r="R4519" s="1" t="n">
        <v>76</v>
      </c>
      <c r="S4519" s="1" t="n">
        <v>164</v>
      </c>
      <c r="T4519" s="1" t="n">
        <v>240</v>
      </c>
      <c r="U4519" s="1" t="n">
        <v>95</v>
      </c>
      <c r="V4519" s="1" t="n">
        <v>30</v>
      </c>
      <c r="W4519" s="1" t="n">
        <v>41</v>
      </c>
      <c r="X4519" s="1" t="n">
        <v>55</v>
      </c>
      <c r="Y4519" s="1" t="n">
        <v>97</v>
      </c>
      <c r="Z4519" s="1" t="n">
        <v>435</v>
      </c>
      <c r="AA4519" s="1" t="n">
        <v>14.4</v>
      </c>
      <c r="AB4519" s="1" t="n">
        <v>0.596</v>
      </c>
      <c r="AC4519" s="1" t="n">
        <v>3.4</v>
      </c>
      <c r="AD4519" s="1" t="n">
        <f aca="false">IF(F4519=0,0,Z4519/F4519)</f>
        <v>6.21428571428571</v>
      </c>
      <c r="AE4519" s="1" t="str">
        <f aca="false">IFERROR(LEFT(C4519,FIND("-",C4519)-1),C4519)</f>
        <v>C</v>
      </c>
      <c r="AF4519" s="1" t="str">
        <f aca="false">B4519&amp;"|"&amp;A4519</f>
        <v>Mike Muscala|2017</v>
      </c>
      <c r="AG4519" s="1" t="n">
        <f aca="false">SUMPRODUCT(($A$2:$A$4670=A4519)*($Z$2:$Z$4670&gt;Z4519))+1</f>
        <v>242</v>
      </c>
    </row>
    <row r="4520" customFormat="false" ht="15" hidden="false" customHeight="false" outlineLevel="0" collapsed="false">
      <c r="A4520" s="1" t="n">
        <v>2017</v>
      </c>
      <c r="B4520" s="1" t="s">
        <v>944</v>
      </c>
      <c r="C4520" s="1" t="s">
        <v>92</v>
      </c>
      <c r="D4520" s="1" t="n">
        <v>28</v>
      </c>
      <c r="E4520" s="1" t="s">
        <v>110</v>
      </c>
      <c r="F4520" s="1" t="n">
        <v>18</v>
      </c>
      <c r="G4520" s="1" t="n">
        <v>0</v>
      </c>
      <c r="H4520" s="1" t="n">
        <v>195</v>
      </c>
      <c r="I4520" s="1" t="n">
        <v>17</v>
      </c>
      <c r="J4520" s="1" t="n">
        <v>59</v>
      </c>
      <c r="K4520" s="1" t="n">
        <v>0.288</v>
      </c>
      <c r="L4520" s="1" t="n">
        <v>4</v>
      </c>
      <c r="M4520" s="1" t="n">
        <v>27</v>
      </c>
      <c r="N4520" s="1" t="n">
        <v>0.148</v>
      </c>
      <c r="O4520" s="1" t="n">
        <v>7</v>
      </c>
      <c r="P4520" s="1" t="n">
        <v>8</v>
      </c>
      <c r="Q4520" s="1" t="n">
        <v>0.875</v>
      </c>
      <c r="R4520" s="1" t="n">
        <v>10</v>
      </c>
      <c r="S4520" s="1" t="n">
        <v>27</v>
      </c>
      <c r="T4520" s="1" t="n">
        <v>37</v>
      </c>
      <c r="U4520" s="1" t="n">
        <v>17</v>
      </c>
      <c r="V4520" s="1" t="n">
        <v>4</v>
      </c>
      <c r="W4520" s="1" t="n">
        <v>3</v>
      </c>
      <c r="X4520" s="1" t="n">
        <v>8</v>
      </c>
      <c r="Y4520" s="1" t="n">
        <v>12</v>
      </c>
      <c r="Z4520" s="1" t="n">
        <v>45</v>
      </c>
      <c r="AA4520" s="1" t="n">
        <v>5.9</v>
      </c>
      <c r="AB4520" s="1" t="n">
        <v>0.36</v>
      </c>
      <c r="AC4520" s="1" t="n">
        <v>-0.1</v>
      </c>
      <c r="AD4520" s="1" t="n">
        <f aca="false">IF(F4520=0,0,Z4520/F4520)</f>
        <v>2.5</v>
      </c>
      <c r="AE4520" s="1" t="str">
        <f aca="false">IFERROR(LEFT(C4520,FIND("-",C4520)-1),C4520)</f>
        <v>PF</v>
      </c>
      <c r="AF4520" s="1" t="str">
        <f aca="false">B4520&amp;"|"&amp;A4520</f>
        <v>Mike Scott|2017</v>
      </c>
      <c r="AG4520" s="1" t="n">
        <f aca="false">SUMPRODUCT(($A$2:$A$4670=A4520)*($Z$2:$Z$4670&gt;Z4520))+1</f>
        <v>421</v>
      </c>
    </row>
    <row r="4521" customFormat="false" ht="15" hidden="false" customHeight="false" outlineLevel="0" collapsed="false">
      <c r="A4521" s="1" t="n">
        <v>2017</v>
      </c>
      <c r="B4521" s="1" t="s">
        <v>1261</v>
      </c>
      <c r="C4521" s="1" t="s">
        <v>105</v>
      </c>
      <c r="D4521" s="1" t="n">
        <v>22</v>
      </c>
      <c r="E4521" s="1" t="s">
        <v>1048</v>
      </c>
      <c r="F4521" s="1" t="n">
        <v>2</v>
      </c>
      <c r="G4521" s="1" t="n">
        <v>0</v>
      </c>
      <c r="H4521" s="1" t="n">
        <v>25</v>
      </c>
      <c r="I4521" s="1" t="n">
        <v>1</v>
      </c>
      <c r="J4521" s="1" t="n">
        <v>4</v>
      </c>
      <c r="K4521" s="1" t="n">
        <v>0.25</v>
      </c>
      <c r="L4521" s="1" t="n">
        <v>0</v>
      </c>
      <c r="M4521" s="1" t="n">
        <v>0</v>
      </c>
      <c r="O4521" s="1" t="n">
        <v>0</v>
      </c>
      <c r="P4521" s="1" t="n">
        <v>0</v>
      </c>
      <c r="R4521" s="1" t="n">
        <v>2</v>
      </c>
      <c r="S4521" s="1" t="n">
        <v>1</v>
      </c>
      <c r="T4521" s="1" t="n">
        <v>3</v>
      </c>
      <c r="U4521" s="1" t="n">
        <v>1</v>
      </c>
      <c r="V4521" s="1" t="n">
        <v>0</v>
      </c>
      <c r="W4521" s="1" t="n">
        <v>0</v>
      </c>
      <c r="X4521" s="1" t="n">
        <v>1</v>
      </c>
      <c r="Y4521" s="1" t="n">
        <v>2</v>
      </c>
      <c r="Z4521" s="1" t="n">
        <v>2</v>
      </c>
      <c r="AA4521" s="1" t="n">
        <v>-0.1</v>
      </c>
      <c r="AB4521" s="1" t="n">
        <v>0.25</v>
      </c>
      <c r="AC4521" s="1" t="n">
        <v>0</v>
      </c>
      <c r="AD4521" s="1" t="n">
        <f aca="false">IF(F4521=0,0,Z4521/F4521)</f>
        <v>1</v>
      </c>
      <c r="AE4521" s="1" t="str">
        <f aca="false">IFERROR(LEFT(C4521,FIND("-",C4521)-1),C4521)</f>
        <v>C</v>
      </c>
      <c r="AF4521" s="1" t="str">
        <f aca="false">B4521&amp;"|"&amp;A4521</f>
        <v>Mike Tobey|2017</v>
      </c>
      <c r="AG4521" s="1" t="n">
        <f aca="false">SUMPRODUCT(($A$2:$A$4670=A4521)*($Z$2:$Z$4670&gt;Z4521))+1</f>
        <v>480</v>
      </c>
    </row>
    <row r="4522" customFormat="false" ht="15" hidden="false" customHeight="false" outlineLevel="0" collapsed="false">
      <c r="A4522" s="1" t="n">
        <v>2017</v>
      </c>
      <c r="B4522" s="1" t="s">
        <v>945</v>
      </c>
      <c r="C4522" s="1" t="s">
        <v>105</v>
      </c>
      <c r="D4522" s="1" t="n">
        <v>28</v>
      </c>
      <c r="E4522" s="1" t="s">
        <v>115</v>
      </c>
      <c r="F4522" s="1" t="n">
        <v>45</v>
      </c>
      <c r="G4522" s="1" t="n">
        <v>12</v>
      </c>
      <c r="H4522" s="1" t="n">
        <v>484</v>
      </c>
      <c r="I4522" s="1" t="n">
        <v>44</v>
      </c>
      <c r="J4522" s="1" t="n">
        <v>92</v>
      </c>
      <c r="K4522" s="1" t="n">
        <v>0.478</v>
      </c>
      <c r="L4522" s="1" t="n">
        <v>0</v>
      </c>
      <c r="M4522" s="1" t="n">
        <v>0</v>
      </c>
      <c r="O4522" s="1" t="n">
        <v>25</v>
      </c>
      <c r="P4522" s="1" t="n">
        <v>39</v>
      </c>
      <c r="Q4522" s="1" t="n">
        <v>0.641</v>
      </c>
      <c r="R4522" s="1" t="n">
        <v>38</v>
      </c>
      <c r="S4522" s="1" t="n">
        <v>57</v>
      </c>
      <c r="T4522" s="1" t="n">
        <v>95</v>
      </c>
      <c r="U4522" s="1" t="n">
        <v>21</v>
      </c>
      <c r="V4522" s="1" t="n">
        <v>18</v>
      </c>
      <c r="W4522" s="1" t="n">
        <v>13</v>
      </c>
      <c r="X4522" s="1" t="n">
        <v>30</v>
      </c>
      <c r="Y4522" s="1" t="n">
        <v>73</v>
      </c>
      <c r="Z4522" s="1" t="n">
        <v>113</v>
      </c>
      <c r="AA4522" s="1" t="n">
        <v>8.4</v>
      </c>
      <c r="AB4522" s="1" t="n">
        <v>0.518</v>
      </c>
      <c r="AC4522" s="1" t="n">
        <v>0.5</v>
      </c>
      <c r="AD4522" s="1" t="n">
        <f aca="false">IF(F4522=0,0,Z4522/F4522)</f>
        <v>2.51111111111111</v>
      </c>
      <c r="AE4522" s="1" t="str">
        <f aca="false">IFERROR(LEFT(C4522,FIND("-",C4522)-1),C4522)</f>
        <v>C</v>
      </c>
      <c r="AF4522" s="1" t="str">
        <f aca="false">B4522&amp;"|"&amp;A4522</f>
        <v>Miles Plumlee|2017</v>
      </c>
      <c r="AG4522" s="1" t="n">
        <f aca="false">SUMPRODUCT(($A$2:$A$4670=A4522)*($Z$2:$Z$4670&gt;Z4522))+1</f>
        <v>380</v>
      </c>
    </row>
    <row r="4523" customFormat="false" ht="15" hidden="false" customHeight="false" outlineLevel="0" collapsed="false">
      <c r="A4523" s="1" t="n">
        <v>2017</v>
      </c>
      <c r="B4523" s="1" t="s">
        <v>1262</v>
      </c>
      <c r="C4523" s="1" t="s">
        <v>123</v>
      </c>
      <c r="D4523" s="1" t="n">
        <v>27</v>
      </c>
      <c r="E4523" s="1" t="s">
        <v>256</v>
      </c>
      <c r="F4523" s="1" t="n">
        <v>68</v>
      </c>
      <c r="G4523" s="1" t="n">
        <v>5</v>
      </c>
      <c r="H4523" s="1" t="n">
        <v>1016</v>
      </c>
      <c r="I4523" s="1" t="n">
        <v>158</v>
      </c>
      <c r="J4523" s="1" t="n">
        <v>369</v>
      </c>
      <c r="K4523" s="1" t="n">
        <v>0.428</v>
      </c>
      <c r="L4523" s="1" t="n">
        <v>54</v>
      </c>
      <c r="M4523" s="1" t="n">
        <v>168</v>
      </c>
      <c r="N4523" s="1" t="n">
        <v>0.321</v>
      </c>
      <c r="O4523" s="1" t="n">
        <v>55</v>
      </c>
      <c r="P4523" s="1" t="n">
        <v>68</v>
      </c>
      <c r="Q4523" s="1" t="n">
        <v>0.809</v>
      </c>
      <c r="R4523" s="1" t="n">
        <v>47</v>
      </c>
      <c r="S4523" s="1" t="n">
        <v>79</v>
      </c>
      <c r="T4523" s="1" t="n">
        <v>126</v>
      </c>
      <c r="U4523" s="1" t="n">
        <v>69</v>
      </c>
      <c r="V4523" s="1" t="n">
        <v>29</v>
      </c>
      <c r="W4523" s="1" t="n">
        <v>11</v>
      </c>
      <c r="X4523" s="1" t="n">
        <v>51</v>
      </c>
      <c r="Y4523" s="1" t="n">
        <v>79</v>
      </c>
      <c r="Z4523" s="1" t="n">
        <v>425</v>
      </c>
      <c r="AA4523" s="1" t="n">
        <v>12.4</v>
      </c>
      <c r="AB4523" s="1" t="n">
        <v>0.533</v>
      </c>
      <c r="AC4523" s="1" t="n">
        <v>1.2</v>
      </c>
      <c r="AD4523" s="1" t="n">
        <f aca="false">IF(F4523=0,0,Z4523/F4523)</f>
        <v>6.25</v>
      </c>
      <c r="AE4523" s="1" t="str">
        <f aca="false">IFERROR(LEFT(C4523,FIND("-",C4523)-1),C4523)</f>
        <v>SF</v>
      </c>
      <c r="AF4523" s="1" t="str">
        <f aca="false">B4523&amp;"|"&amp;A4523</f>
        <v>Mindaugas Kuzminskas|2017</v>
      </c>
      <c r="AG4523" s="1" t="n">
        <f aca="false">SUMPRODUCT(($A$2:$A$4670=A4523)*($Z$2:$Z$4670&gt;Z4523))+1</f>
        <v>251</v>
      </c>
    </row>
    <row r="4524" customFormat="false" ht="15" hidden="false" customHeight="false" outlineLevel="0" collapsed="false">
      <c r="A4524" s="1" t="n">
        <v>2017</v>
      </c>
      <c r="B4524" s="1" t="s">
        <v>946</v>
      </c>
      <c r="C4524" s="1" t="s">
        <v>92</v>
      </c>
      <c r="D4524" s="1" t="n">
        <v>31</v>
      </c>
      <c r="E4524" s="1" t="s">
        <v>152</v>
      </c>
      <c r="F4524" s="1" t="n">
        <v>70</v>
      </c>
      <c r="G4524" s="1" t="n">
        <v>2</v>
      </c>
      <c r="H4524" s="1" t="n">
        <v>1133</v>
      </c>
      <c r="I4524" s="1" t="n">
        <v>156</v>
      </c>
      <c r="J4524" s="1" t="n">
        <v>418</v>
      </c>
      <c r="K4524" s="1" t="n">
        <v>0.373</v>
      </c>
      <c r="L4524" s="1" t="n">
        <v>104</v>
      </c>
      <c r="M4524" s="1" t="n">
        <v>305</v>
      </c>
      <c r="N4524" s="1" t="n">
        <v>0.341</v>
      </c>
      <c r="O4524" s="1" t="n">
        <v>35</v>
      </c>
      <c r="P4524" s="1" t="n">
        <v>45</v>
      </c>
      <c r="Q4524" s="1" t="n">
        <v>0.778</v>
      </c>
      <c r="R4524" s="1" t="n">
        <v>11</v>
      </c>
      <c r="S4524" s="1" t="n">
        <v>151</v>
      </c>
      <c r="T4524" s="1" t="n">
        <v>162</v>
      </c>
      <c r="U4524" s="1" t="n">
        <v>48</v>
      </c>
      <c r="V4524" s="1" t="n">
        <v>12</v>
      </c>
      <c r="W4524" s="1" t="n">
        <v>13</v>
      </c>
      <c r="X4524" s="1" t="n">
        <v>37</v>
      </c>
      <c r="Y4524" s="1" t="n">
        <v>109</v>
      </c>
      <c r="Z4524" s="1" t="n">
        <v>451</v>
      </c>
      <c r="AA4524" s="1" t="n">
        <v>8.8</v>
      </c>
      <c r="AB4524" s="1" t="n">
        <v>0.515</v>
      </c>
      <c r="AC4524" s="1" t="n">
        <v>0.6</v>
      </c>
      <c r="AD4524" s="1" t="n">
        <f aca="false">IF(F4524=0,0,Z4524/F4524)</f>
        <v>6.44285714285714</v>
      </c>
      <c r="AE4524" s="1" t="str">
        <f aca="false">IFERROR(LEFT(C4524,FIND("-",C4524)-1),C4524)</f>
        <v>PF</v>
      </c>
      <c r="AF4524" s="1" t="str">
        <f aca="false">B4524&amp;"|"&amp;A4524</f>
        <v>Mirza Teletovic|2017</v>
      </c>
      <c r="AG4524" s="1" t="n">
        <f aca="false">SUMPRODUCT(($A$2:$A$4670=A4524)*($Z$2:$Z$4670&gt;Z4524))+1</f>
        <v>229</v>
      </c>
    </row>
    <row r="4525" customFormat="false" ht="15" hidden="false" customHeight="false" outlineLevel="0" collapsed="false">
      <c r="A4525" s="1" t="n">
        <v>2017</v>
      </c>
      <c r="B4525" s="1" t="s">
        <v>464</v>
      </c>
      <c r="C4525" s="1" t="s">
        <v>128</v>
      </c>
      <c r="D4525" s="1" t="n">
        <v>31</v>
      </c>
      <c r="E4525" s="1" t="s">
        <v>145</v>
      </c>
      <c r="F4525" s="1" t="n">
        <v>74</v>
      </c>
      <c r="G4525" s="1" t="n">
        <v>33</v>
      </c>
      <c r="H4525" s="1" t="n">
        <v>1998</v>
      </c>
      <c r="I4525" s="1" t="n">
        <v>247</v>
      </c>
      <c r="J4525" s="1" t="n">
        <v>557</v>
      </c>
      <c r="K4525" s="1" t="n">
        <v>0.443</v>
      </c>
      <c r="L4525" s="1" t="n">
        <v>43</v>
      </c>
      <c r="M4525" s="1" t="n">
        <v>135</v>
      </c>
      <c r="N4525" s="1" t="n">
        <v>0.319</v>
      </c>
      <c r="O4525" s="1" t="n">
        <v>93</v>
      </c>
      <c r="P4525" s="1" t="n">
        <v>128</v>
      </c>
      <c r="Q4525" s="1" t="n">
        <v>0.727</v>
      </c>
      <c r="R4525" s="1" t="n">
        <v>19</v>
      </c>
      <c r="S4525" s="1" t="n">
        <v>185</v>
      </c>
      <c r="T4525" s="1" t="n">
        <v>204</v>
      </c>
      <c r="U4525" s="1" t="n">
        <v>236</v>
      </c>
      <c r="V4525" s="1" t="n">
        <v>79</v>
      </c>
      <c r="W4525" s="1" t="n">
        <v>27</v>
      </c>
      <c r="X4525" s="1" t="n">
        <v>135</v>
      </c>
      <c r="Y4525" s="1" t="n">
        <v>149</v>
      </c>
      <c r="Z4525" s="1" t="n">
        <v>630</v>
      </c>
      <c r="AA4525" s="1" t="n">
        <v>10</v>
      </c>
      <c r="AB4525" s="1" t="n">
        <v>0.514</v>
      </c>
      <c r="AC4525" s="1" t="n">
        <v>1.1</v>
      </c>
      <c r="AD4525" s="1" t="n">
        <f aca="false">IF(F4525=0,0,Z4525/F4525)</f>
        <v>8.51351351351351</v>
      </c>
      <c r="AE4525" s="1" t="str">
        <f aca="false">IFERROR(LEFT(C4525,FIND("-",C4525)-1),C4525)</f>
        <v>SG</v>
      </c>
      <c r="AF4525" s="1" t="str">
        <f aca="false">B4525&amp;"|"&amp;A4525</f>
        <v>Monta Ellis|2017</v>
      </c>
      <c r="AG4525" s="1" t="n">
        <f aca="false">SUMPRODUCT(($A$2:$A$4670=A4525)*($Z$2:$Z$4670&gt;Z4525))+1</f>
        <v>161</v>
      </c>
    </row>
    <row r="4526" customFormat="false" ht="15" hidden="false" customHeight="false" outlineLevel="0" collapsed="false">
      <c r="A4526" s="1" t="n">
        <v>2017</v>
      </c>
      <c r="B4526" s="1" t="s">
        <v>1176</v>
      </c>
      <c r="C4526" s="1" t="s">
        <v>105</v>
      </c>
      <c r="D4526" s="1" t="n">
        <v>23</v>
      </c>
      <c r="E4526" s="1" t="s">
        <v>103</v>
      </c>
      <c r="F4526" s="1" t="n">
        <v>58</v>
      </c>
      <c r="G4526" s="1" t="n">
        <v>14</v>
      </c>
      <c r="H4526" s="1" t="n">
        <v>1064</v>
      </c>
      <c r="I4526" s="1" t="n">
        <v>225</v>
      </c>
      <c r="J4526" s="1" t="n">
        <v>345</v>
      </c>
      <c r="K4526" s="1" t="n">
        <v>0.652</v>
      </c>
      <c r="L4526" s="1" t="n">
        <v>1</v>
      </c>
      <c r="M4526" s="1" t="n">
        <v>7</v>
      </c>
      <c r="N4526" s="1" t="n">
        <v>0.143</v>
      </c>
      <c r="O4526" s="1" t="n">
        <v>76</v>
      </c>
      <c r="P4526" s="1" t="n">
        <v>121</v>
      </c>
      <c r="Q4526" s="1" t="n">
        <v>0.628</v>
      </c>
      <c r="R4526" s="1" t="n">
        <v>81</v>
      </c>
      <c r="S4526" s="1" t="n">
        <v>138</v>
      </c>
      <c r="T4526" s="1" t="n">
        <v>219</v>
      </c>
      <c r="U4526" s="1" t="n">
        <v>64</v>
      </c>
      <c r="V4526" s="1" t="n">
        <v>20</v>
      </c>
      <c r="W4526" s="1" t="n">
        <v>42</v>
      </c>
      <c r="X4526" s="1" t="n">
        <v>44</v>
      </c>
      <c r="Y4526" s="1" t="n">
        <v>126</v>
      </c>
      <c r="Z4526" s="1" t="n">
        <v>527</v>
      </c>
      <c r="AA4526" s="1" t="n">
        <v>19.2</v>
      </c>
      <c r="AB4526" s="1" t="n">
        <v>0.662</v>
      </c>
      <c r="AC4526" s="1" t="n">
        <v>4.1</v>
      </c>
      <c r="AD4526" s="1" t="n">
        <f aca="false">IF(F4526=0,0,Z4526/F4526)</f>
        <v>9.08620689655172</v>
      </c>
      <c r="AE4526" s="1" t="str">
        <f aca="false">IFERROR(LEFT(C4526,FIND("-",C4526)-1),C4526)</f>
        <v>C</v>
      </c>
      <c r="AF4526" s="1" t="str">
        <f aca="false">B4526&amp;"|"&amp;A4526</f>
        <v>Montrezl Harrell|2017</v>
      </c>
      <c r="AG4526" s="1" t="n">
        <f aca="false">SUMPRODUCT(($A$2:$A$4670=A4526)*($Z$2:$Z$4670&gt;Z4526))+1</f>
        <v>201</v>
      </c>
    </row>
    <row r="4527" customFormat="false" ht="15" hidden="false" customHeight="false" outlineLevel="0" collapsed="false">
      <c r="A4527" s="1" t="n">
        <v>2017</v>
      </c>
      <c r="B4527" s="1" t="s">
        <v>1177</v>
      </c>
      <c r="C4527" s="1" t="s">
        <v>105</v>
      </c>
      <c r="D4527" s="1" t="n">
        <v>20</v>
      </c>
      <c r="E4527" s="1" t="s">
        <v>145</v>
      </c>
      <c r="F4527" s="1" t="n">
        <v>81</v>
      </c>
      <c r="G4527" s="1" t="n">
        <v>81</v>
      </c>
      <c r="H4527" s="1" t="n">
        <v>2541</v>
      </c>
      <c r="I4527" s="1" t="n">
        <v>444</v>
      </c>
      <c r="J4527" s="1" t="n">
        <v>869</v>
      </c>
      <c r="K4527" s="1" t="n">
        <v>0.511</v>
      </c>
      <c r="L4527" s="1" t="n">
        <v>40</v>
      </c>
      <c r="M4527" s="1" t="n">
        <v>115</v>
      </c>
      <c r="N4527" s="1" t="n">
        <v>0.348</v>
      </c>
      <c r="O4527" s="1" t="n">
        <v>245</v>
      </c>
      <c r="P4527" s="1" t="n">
        <v>303</v>
      </c>
      <c r="Q4527" s="1" t="n">
        <v>0.809</v>
      </c>
      <c r="R4527" s="1" t="n">
        <v>139</v>
      </c>
      <c r="S4527" s="1" t="n">
        <v>448</v>
      </c>
      <c r="T4527" s="1" t="n">
        <v>587</v>
      </c>
      <c r="U4527" s="1" t="n">
        <v>106</v>
      </c>
      <c r="V4527" s="1" t="n">
        <v>74</v>
      </c>
      <c r="W4527" s="1" t="n">
        <v>173</v>
      </c>
      <c r="X4527" s="1" t="n">
        <v>105</v>
      </c>
      <c r="Y4527" s="1" t="n">
        <v>262</v>
      </c>
      <c r="Z4527" s="1" t="n">
        <v>1173</v>
      </c>
      <c r="AA4527" s="1" t="n">
        <v>18.5</v>
      </c>
      <c r="AB4527" s="1" t="n">
        <v>0.585</v>
      </c>
      <c r="AC4527" s="1" t="n">
        <v>8</v>
      </c>
      <c r="AD4527" s="1" t="n">
        <f aca="false">IF(F4527=0,0,Z4527/F4527)</f>
        <v>14.4814814814815</v>
      </c>
      <c r="AE4527" s="1" t="str">
        <f aca="false">IFERROR(LEFT(C4527,FIND("-",C4527)-1),C4527)</f>
        <v>C</v>
      </c>
      <c r="AF4527" s="1" t="str">
        <f aca="false">B4527&amp;"|"&amp;A4527</f>
        <v>Myles Turner|2017</v>
      </c>
      <c r="AG4527" s="1" t="n">
        <f aca="false">SUMPRODUCT(($A$2:$A$4670=A4527)*($Z$2:$Z$4670&gt;Z4527))+1</f>
        <v>45</v>
      </c>
    </row>
    <row r="4528" customFormat="false" ht="15" hidden="false" customHeight="false" outlineLevel="0" collapsed="false">
      <c r="A4528" s="1" t="n">
        <v>2017</v>
      </c>
      <c r="B4528" s="1" t="s">
        <v>1178</v>
      </c>
      <c r="C4528" s="1" t="s">
        <v>92</v>
      </c>
      <c r="D4528" s="1" t="n">
        <v>28</v>
      </c>
      <c r="E4528" s="1" t="s">
        <v>120</v>
      </c>
      <c r="F4528" s="1" t="n">
        <v>65</v>
      </c>
      <c r="G4528" s="1" t="n">
        <v>1</v>
      </c>
      <c r="H4528" s="1" t="n">
        <v>1190</v>
      </c>
      <c r="I4528" s="1" t="n">
        <v>151</v>
      </c>
      <c r="J4528" s="1" t="n">
        <v>356</v>
      </c>
      <c r="K4528" s="1" t="n">
        <v>0.424</v>
      </c>
      <c r="L4528" s="1" t="n">
        <v>56</v>
      </c>
      <c r="M4528" s="1" t="n">
        <v>177</v>
      </c>
      <c r="N4528" s="1" t="n">
        <v>0.316</v>
      </c>
      <c r="O4528" s="1" t="n">
        <v>45</v>
      </c>
      <c r="P4528" s="1" t="n">
        <v>61</v>
      </c>
      <c r="Q4528" s="1" t="n">
        <v>0.738</v>
      </c>
      <c r="R4528" s="1" t="n">
        <v>57</v>
      </c>
      <c r="S4528" s="1" t="n">
        <v>187</v>
      </c>
      <c r="T4528" s="1" t="n">
        <v>244</v>
      </c>
      <c r="U4528" s="1" t="n">
        <v>79</v>
      </c>
      <c r="V4528" s="1" t="n">
        <v>40</v>
      </c>
      <c r="W4528" s="1" t="n">
        <v>20</v>
      </c>
      <c r="X4528" s="1" t="n">
        <v>59</v>
      </c>
      <c r="Y4528" s="1" t="n">
        <v>154</v>
      </c>
      <c r="Z4528" s="1" t="n">
        <v>403</v>
      </c>
      <c r="AA4528" s="1" t="n">
        <v>11</v>
      </c>
      <c r="AB4528" s="1" t="n">
        <v>0.526</v>
      </c>
      <c r="AC4528" s="1" t="n">
        <v>1.5</v>
      </c>
      <c r="AD4528" s="1" t="n">
        <f aca="false">IF(F4528=0,0,Z4528/F4528)</f>
        <v>6.2</v>
      </c>
      <c r="AE4528" s="1" t="str">
        <f aca="false">IFERROR(LEFT(C4528,FIND("-",C4528)-1),C4528)</f>
        <v>PF</v>
      </c>
      <c r="AF4528" s="1" t="str">
        <f aca="false">B4528&amp;"|"&amp;A4528</f>
        <v>Nemanja Bjelica|2017</v>
      </c>
      <c r="AG4528" s="1" t="n">
        <f aca="false">SUMPRODUCT(($A$2:$A$4670=A4528)*($Z$2:$Z$4670&gt;Z4528))+1</f>
        <v>261</v>
      </c>
    </row>
    <row r="4529" customFormat="false" ht="15" hidden="false" customHeight="false" outlineLevel="0" collapsed="false">
      <c r="A4529" s="1" t="n">
        <v>2017</v>
      </c>
      <c r="B4529" s="1" t="s">
        <v>471</v>
      </c>
      <c r="C4529" s="1" t="s">
        <v>105</v>
      </c>
      <c r="D4529" s="1" t="n">
        <v>34</v>
      </c>
      <c r="E4529" s="1" t="s">
        <v>103</v>
      </c>
      <c r="F4529" s="1" t="n">
        <v>67</v>
      </c>
      <c r="G4529" s="1" t="n">
        <v>8</v>
      </c>
      <c r="H4529" s="1" t="n">
        <v>1198</v>
      </c>
      <c r="I4529" s="1" t="n">
        <v>245</v>
      </c>
      <c r="J4529" s="1" t="n">
        <v>397</v>
      </c>
      <c r="K4529" s="1" t="n">
        <v>0.617</v>
      </c>
      <c r="L4529" s="1" t="n">
        <v>3</v>
      </c>
      <c r="M4529" s="1" t="n">
        <v>9</v>
      </c>
      <c r="N4529" s="1" t="n">
        <v>0.333</v>
      </c>
      <c r="O4529" s="1" t="n">
        <v>116</v>
      </c>
      <c r="P4529" s="1" t="n">
        <v>197</v>
      </c>
      <c r="Q4529" s="1" t="n">
        <v>0.589</v>
      </c>
      <c r="R4529" s="1" t="n">
        <v>95</v>
      </c>
      <c r="S4529" s="1" t="n">
        <v>186</v>
      </c>
      <c r="T4529" s="1" t="n">
        <v>281</v>
      </c>
      <c r="U4529" s="1" t="n">
        <v>65</v>
      </c>
      <c r="V4529" s="1" t="n">
        <v>56</v>
      </c>
      <c r="W4529" s="1" t="n">
        <v>40</v>
      </c>
      <c r="X4529" s="1" t="n">
        <v>73</v>
      </c>
      <c r="Y4529" s="1" t="n">
        <v>163</v>
      </c>
      <c r="Z4529" s="1" t="n">
        <v>609</v>
      </c>
      <c r="AA4529" s="1" t="n">
        <v>18.9</v>
      </c>
      <c r="AB4529" s="1" t="n">
        <v>0.63</v>
      </c>
      <c r="AC4529" s="1" t="n">
        <v>4.1</v>
      </c>
      <c r="AD4529" s="1" t="n">
        <f aca="false">IF(F4529=0,0,Z4529/F4529)</f>
        <v>9.08955223880597</v>
      </c>
      <c r="AE4529" s="1" t="str">
        <f aca="false">IFERROR(LEFT(C4529,FIND("-",C4529)-1),C4529)</f>
        <v>C</v>
      </c>
      <c r="AF4529" s="1" t="str">
        <f aca="false">B4529&amp;"|"&amp;A4529</f>
        <v>Nene Hilario|2017</v>
      </c>
      <c r="AG4529" s="1" t="n">
        <f aca="false">SUMPRODUCT(($A$2:$A$4670=A4529)*($Z$2:$Z$4670&gt;Z4529))+1</f>
        <v>168</v>
      </c>
    </row>
    <row r="4530" customFormat="false" ht="15" hidden="false" customHeight="false" outlineLevel="0" collapsed="false">
      <c r="A4530" s="1" t="n">
        <v>2017</v>
      </c>
      <c r="B4530" s="1" t="s">
        <v>1106</v>
      </c>
      <c r="C4530" s="1" t="s">
        <v>105</v>
      </c>
      <c r="D4530" s="1" t="n">
        <v>22</v>
      </c>
      <c r="E4530" s="1" t="s">
        <v>115</v>
      </c>
      <c r="F4530" s="1" t="n">
        <v>51</v>
      </c>
      <c r="G4530" s="1" t="n">
        <v>19</v>
      </c>
      <c r="H4530" s="1" t="n">
        <v>1047</v>
      </c>
      <c r="I4530" s="1" t="n">
        <v>184</v>
      </c>
      <c r="J4530" s="1" t="n">
        <v>309</v>
      </c>
      <c r="K4530" s="1" t="n">
        <v>0.595</v>
      </c>
      <c r="L4530" s="1" t="n">
        <v>0</v>
      </c>
      <c r="M4530" s="1" t="n">
        <v>1</v>
      </c>
      <c r="N4530" s="1" t="n">
        <v>0</v>
      </c>
      <c r="O4530" s="1" t="n">
        <v>77</v>
      </c>
      <c r="P4530" s="1" t="n">
        <v>111</v>
      </c>
      <c r="Q4530" s="1" t="n">
        <v>0.694</v>
      </c>
      <c r="R4530" s="1" t="n">
        <v>93</v>
      </c>
      <c r="S4530" s="1" t="n">
        <v>201</v>
      </c>
      <c r="T4530" s="1" t="n">
        <v>294</v>
      </c>
      <c r="U4530" s="1" t="n">
        <v>50</v>
      </c>
      <c r="V4530" s="1" t="n">
        <v>65</v>
      </c>
      <c r="W4530" s="1" t="n">
        <v>51</v>
      </c>
      <c r="X4530" s="1" t="n">
        <v>51</v>
      </c>
      <c r="Y4530" s="1" t="n">
        <v>126</v>
      </c>
      <c r="Z4530" s="1" t="n">
        <v>445</v>
      </c>
      <c r="AA4530" s="1" t="n">
        <v>20.4</v>
      </c>
      <c r="AB4530" s="1" t="n">
        <v>0.622</v>
      </c>
      <c r="AC4530" s="1" t="n">
        <v>4</v>
      </c>
      <c r="AD4530" s="1" t="n">
        <f aca="false">IF(F4530=0,0,Z4530/F4530)</f>
        <v>8.72549019607843</v>
      </c>
      <c r="AE4530" s="1" t="str">
        <f aca="false">IFERROR(LEFT(C4530,FIND("-",C4530)-1),C4530)</f>
        <v>C</v>
      </c>
      <c r="AF4530" s="1" t="str">
        <f aca="false">B4530&amp;"|"&amp;A4530</f>
        <v>Nerlens Noel|2017</v>
      </c>
      <c r="AG4530" s="1" t="n">
        <f aca="false">SUMPRODUCT(($A$2:$A$4670=A4530)*($Z$2:$Z$4670&gt;Z4530))+1</f>
        <v>232</v>
      </c>
    </row>
    <row r="4531" customFormat="false" ht="15" hidden="false" customHeight="false" outlineLevel="0" collapsed="false">
      <c r="A4531" s="1" t="n">
        <v>2017</v>
      </c>
      <c r="B4531" s="1" t="s">
        <v>472</v>
      </c>
      <c r="C4531" s="1" t="s">
        <v>92</v>
      </c>
      <c r="D4531" s="1" t="n">
        <v>36</v>
      </c>
      <c r="E4531" s="1" t="s">
        <v>609</v>
      </c>
      <c r="F4531" s="1" t="n">
        <v>20</v>
      </c>
      <c r="G4531" s="1" t="n">
        <v>0</v>
      </c>
      <c r="H4531" s="1" t="n">
        <v>128</v>
      </c>
      <c r="I4531" s="1" t="n">
        <v>14</v>
      </c>
      <c r="J4531" s="1" t="n">
        <v>23</v>
      </c>
      <c r="K4531" s="1" t="n">
        <v>0.609</v>
      </c>
      <c r="L4531" s="1" t="n">
        <v>0</v>
      </c>
      <c r="M4531" s="1" t="n">
        <v>1</v>
      </c>
      <c r="N4531" s="1" t="n">
        <v>0</v>
      </c>
      <c r="O4531" s="1" t="n">
        <v>5</v>
      </c>
      <c r="P4531" s="1" t="n">
        <v>8</v>
      </c>
      <c r="Q4531" s="1" t="n">
        <v>0.625</v>
      </c>
      <c r="R4531" s="1" t="n">
        <v>9</v>
      </c>
      <c r="S4531" s="1" t="n">
        <v>21</v>
      </c>
      <c r="T4531" s="1" t="n">
        <v>30</v>
      </c>
      <c r="U4531" s="1" t="n">
        <v>12</v>
      </c>
      <c r="V4531" s="1" t="n">
        <v>2</v>
      </c>
      <c r="W4531" s="1" t="n">
        <v>2</v>
      </c>
      <c r="X4531" s="1" t="n">
        <v>4</v>
      </c>
      <c r="Y4531" s="1" t="n">
        <v>17</v>
      </c>
      <c r="Z4531" s="1" t="n">
        <v>33</v>
      </c>
      <c r="AA4531" s="1" t="n">
        <v>12.8</v>
      </c>
      <c r="AB4531" s="1" t="n">
        <v>0.622</v>
      </c>
      <c r="AC4531" s="1" t="n">
        <v>0.4</v>
      </c>
      <c r="AD4531" s="1" t="n">
        <f aca="false">IF(F4531=0,0,Z4531/F4531)</f>
        <v>1.65</v>
      </c>
      <c r="AE4531" s="1" t="str">
        <f aca="false">IFERROR(LEFT(C4531,FIND("-",C4531)-1),C4531)</f>
        <v>PF</v>
      </c>
      <c r="AF4531" s="1" t="str">
        <f aca="false">B4531&amp;"|"&amp;A4531</f>
        <v>Nick Collison|2017</v>
      </c>
      <c r="AG4531" s="1" t="n">
        <f aca="false">SUMPRODUCT(($A$2:$A$4670=A4531)*($Z$2:$Z$4670&gt;Z4531))+1</f>
        <v>433</v>
      </c>
    </row>
    <row r="4532" customFormat="false" ht="15" hidden="false" customHeight="false" outlineLevel="0" collapsed="false">
      <c r="A4532" s="1" t="n">
        <v>2017</v>
      </c>
      <c r="B4532" s="1" t="s">
        <v>474</v>
      </c>
      <c r="C4532" s="1" t="s">
        <v>128</v>
      </c>
      <c r="D4532" s="1" t="n">
        <v>31</v>
      </c>
      <c r="E4532" s="1" t="s">
        <v>154</v>
      </c>
      <c r="F4532" s="1" t="n">
        <v>60</v>
      </c>
      <c r="G4532" s="1" t="n">
        <v>60</v>
      </c>
      <c r="H4532" s="1" t="n">
        <v>1556</v>
      </c>
      <c r="I4532" s="1" t="n">
        <v>272</v>
      </c>
      <c r="J4532" s="1" t="n">
        <v>633</v>
      </c>
      <c r="K4532" s="1" t="n">
        <v>0.43</v>
      </c>
      <c r="L4532" s="1" t="n">
        <v>170</v>
      </c>
      <c r="M4532" s="1" t="n">
        <v>421</v>
      </c>
      <c r="N4532" s="1" t="n">
        <v>0.404</v>
      </c>
      <c r="O4532" s="1" t="n">
        <v>77</v>
      </c>
      <c r="P4532" s="1" t="n">
        <v>90</v>
      </c>
      <c r="Q4532" s="1" t="n">
        <v>0.856</v>
      </c>
      <c r="R4532" s="1" t="n">
        <v>25</v>
      </c>
      <c r="S4532" s="1" t="n">
        <v>112</v>
      </c>
      <c r="T4532" s="1" t="n">
        <v>137</v>
      </c>
      <c r="U4532" s="1" t="n">
        <v>58</v>
      </c>
      <c r="V4532" s="1" t="n">
        <v>37</v>
      </c>
      <c r="W4532" s="1" t="n">
        <v>14</v>
      </c>
      <c r="X4532" s="1" t="n">
        <v>36</v>
      </c>
      <c r="Y4532" s="1" t="n">
        <v>137</v>
      </c>
      <c r="Z4532" s="1" t="n">
        <v>791</v>
      </c>
      <c r="AA4532" s="1" t="n">
        <v>14.1</v>
      </c>
      <c r="AB4532" s="1" t="n">
        <v>0.588</v>
      </c>
      <c r="AC4532" s="1" t="n">
        <v>3.2</v>
      </c>
      <c r="AD4532" s="1" t="n">
        <f aca="false">IF(F4532=0,0,Z4532/F4532)</f>
        <v>13.1833333333333</v>
      </c>
      <c r="AE4532" s="1" t="str">
        <f aca="false">IFERROR(LEFT(C4532,FIND("-",C4532)-1),C4532)</f>
        <v>SG</v>
      </c>
      <c r="AF4532" s="1" t="str">
        <f aca="false">B4532&amp;"|"&amp;A4532</f>
        <v>Nick Young|2017</v>
      </c>
      <c r="AG4532" s="1" t="n">
        <f aca="false">SUMPRODUCT(($A$2:$A$4670=A4532)*($Z$2:$Z$4670&gt;Z4532))+1</f>
        <v>119</v>
      </c>
    </row>
    <row r="4533" customFormat="false" ht="15" hidden="false" customHeight="false" outlineLevel="0" collapsed="false">
      <c r="A4533" s="1" t="n">
        <v>2017</v>
      </c>
      <c r="B4533" s="1" t="s">
        <v>653</v>
      </c>
      <c r="C4533" s="1" t="s">
        <v>128</v>
      </c>
      <c r="D4533" s="1" t="n">
        <v>28</v>
      </c>
      <c r="E4533" s="1" t="s">
        <v>1048</v>
      </c>
      <c r="F4533" s="1" t="n">
        <v>77</v>
      </c>
      <c r="G4533" s="1" t="n">
        <v>77</v>
      </c>
      <c r="H4533" s="1" t="n">
        <v>2617</v>
      </c>
      <c r="I4533" s="1" t="n">
        <v>393</v>
      </c>
      <c r="J4533" s="1" t="n">
        <v>975</v>
      </c>
      <c r="K4533" s="1" t="n">
        <v>0.403</v>
      </c>
      <c r="L4533" s="1" t="n">
        <v>135</v>
      </c>
      <c r="M4533" s="1" t="n">
        <v>405</v>
      </c>
      <c r="N4533" s="1" t="n">
        <v>0.333</v>
      </c>
      <c r="O4533" s="1" t="n">
        <v>243</v>
      </c>
      <c r="P4533" s="1" t="n">
        <v>284</v>
      </c>
      <c r="Q4533" s="1" t="n">
        <v>0.856</v>
      </c>
      <c r="R4533" s="1" t="n">
        <v>46</v>
      </c>
      <c r="S4533" s="1" t="n">
        <v>435</v>
      </c>
      <c r="T4533" s="1" t="n">
        <v>481</v>
      </c>
      <c r="U4533" s="1" t="n">
        <v>455</v>
      </c>
      <c r="V4533" s="1" t="n">
        <v>86</v>
      </c>
      <c r="W4533" s="1" t="n">
        <v>29</v>
      </c>
      <c r="X4533" s="1" t="n">
        <v>194</v>
      </c>
      <c r="Y4533" s="1" t="n">
        <v>109</v>
      </c>
      <c r="Z4533" s="1" t="n">
        <v>1164</v>
      </c>
      <c r="AA4533" s="1" t="n">
        <v>15.8</v>
      </c>
      <c r="AB4533" s="1" t="n">
        <v>0.529</v>
      </c>
      <c r="AC4533" s="1" t="n">
        <v>4.5</v>
      </c>
      <c r="AD4533" s="1" t="n">
        <f aca="false">IF(F4533=0,0,Z4533/F4533)</f>
        <v>15.1168831168831</v>
      </c>
      <c r="AE4533" s="1" t="str">
        <f aca="false">IFERROR(LEFT(C4533,FIND("-",C4533)-1),C4533)</f>
        <v>SG</v>
      </c>
      <c r="AF4533" s="1" t="str">
        <f aca="false">B4533&amp;"|"&amp;A4533</f>
        <v>Nicolas Batum|2017</v>
      </c>
      <c r="AG4533" s="1" t="n">
        <f aca="false">SUMPRODUCT(($A$2:$A$4670=A4533)*($Z$2:$Z$4670&gt;Z4533))+1</f>
        <v>49</v>
      </c>
    </row>
    <row r="4534" customFormat="false" ht="15" hidden="false" customHeight="false" outlineLevel="0" collapsed="false">
      <c r="A4534" s="1" t="n">
        <v>2017</v>
      </c>
      <c r="B4534" s="1" t="s">
        <v>1263</v>
      </c>
      <c r="C4534" s="1" t="s">
        <v>123</v>
      </c>
      <c r="D4534" s="1" t="n">
        <v>23</v>
      </c>
      <c r="E4534" s="1" t="s">
        <v>189</v>
      </c>
      <c r="F4534" s="1" t="n">
        <v>54</v>
      </c>
      <c r="G4534" s="1" t="n">
        <v>2</v>
      </c>
      <c r="H4534" s="1" t="n">
        <v>521</v>
      </c>
      <c r="I4534" s="1" t="n">
        <v>52</v>
      </c>
      <c r="J4534" s="1" t="n">
        <v>141</v>
      </c>
      <c r="K4534" s="1" t="n">
        <v>0.369</v>
      </c>
      <c r="L4534" s="1" t="n">
        <v>29</v>
      </c>
      <c r="M4534" s="1" t="n">
        <v>95</v>
      </c>
      <c r="N4534" s="1" t="n">
        <v>0.305</v>
      </c>
      <c r="O4534" s="1" t="n">
        <v>17</v>
      </c>
      <c r="P4534" s="1" t="n">
        <v>22</v>
      </c>
      <c r="Q4534" s="1" t="n">
        <v>0.773</v>
      </c>
      <c r="R4534" s="1" t="n">
        <v>26</v>
      </c>
      <c r="S4534" s="1" t="n">
        <v>69</v>
      </c>
      <c r="T4534" s="1" t="n">
        <v>95</v>
      </c>
      <c r="U4534" s="1" t="n">
        <v>47</v>
      </c>
      <c r="V4534" s="1" t="n">
        <v>17</v>
      </c>
      <c r="W4534" s="1" t="n">
        <v>8</v>
      </c>
      <c r="X4534" s="1" t="n">
        <v>26</v>
      </c>
      <c r="Y4534" s="1" t="n">
        <v>43</v>
      </c>
      <c r="Z4534" s="1" t="n">
        <v>150</v>
      </c>
      <c r="AA4534" s="1" t="n">
        <v>10.7</v>
      </c>
      <c r="AB4534" s="1" t="n">
        <v>0.498</v>
      </c>
      <c r="AC4534" s="1" t="n">
        <v>0.6</v>
      </c>
      <c r="AD4534" s="1" t="n">
        <f aca="false">IF(F4534=0,0,Z4534/F4534)</f>
        <v>2.77777777777778</v>
      </c>
      <c r="AE4534" s="1" t="str">
        <f aca="false">IFERROR(LEFT(C4534,FIND("-",C4534)-1),C4534)</f>
        <v>SF</v>
      </c>
      <c r="AF4534" s="1" t="str">
        <f aca="false">B4534&amp;"|"&amp;A4534</f>
        <v>Nicolas Brussino|2017</v>
      </c>
      <c r="AG4534" s="1" t="n">
        <f aca="false">SUMPRODUCT(($A$2:$A$4670=A4534)*($Z$2:$Z$4670&gt;Z4534))+1</f>
        <v>358</v>
      </c>
    </row>
    <row r="4535" customFormat="false" ht="15" hidden="false" customHeight="false" outlineLevel="0" collapsed="false">
      <c r="A4535" s="1" t="n">
        <v>2017</v>
      </c>
      <c r="B4535" s="1" t="s">
        <v>1264</v>
      </c>
      <c r="C4535" s="1" t="s">
        <v>102</v>
      </c>
      <c r="D4535" s="1" t="n">
        <v>27</v>
      </c>
      <c r="E4535" s="1" t="s">
        <v>194</v>
      </c>
      <c r="F4535" s="1" t="n">
        <v>18</v>
      </c>
      <c r="G4535" s="1" t="n">
        <v>3</v>
      </c>
      <c r="H4535" s="1" t="n">
        <v>174</v>
      </c>
      <c r="I4535" s="1" t="n">
        <v>20</v>
      </c>
      <c r="J4535" s="1" t="n">
        <v>47</v>
      </c>
      <c r="K4535" s="1" t="n">
        <v>0.426</v>
      </c>
      <c r="L4535" s="1" t="n">
        <v>10</v>
      </c>
      <c r="M4535" s="1" t="n">
        <v>27</v>
      </c>
      <c r="N4535" s="1" t="n">
        <v>0.37</v>
      </c>
      <c r="O4535" s="1" t="n">
        <v>9</v>
      </c>
      <c r="P4535" s="1" t="n">
        <v>9</v>
      </c>
      <c r="Q4535" s="1" t="n">
        <v>1</v>
      </c>
      <c r="R4535" s="1" t="n">
        <v>1</v>
      </c>
      <c r="S4535" s="1" t="n">
        <v>9</v>
      </c>
      <c r="T4535" s="1" t="n">
        <v>10</v>
      </c>
      <c r="U4535" s="1" t="n">
        <v>28</v>
      </c>
      <c r="V4535" s="1" t="n">
        <v>4</v>
      </c>
      <c r="W4535" s="1" t="n">
        <v>1</v>
      </c>
      <c r="X4535" s="1" t="n">
        <v>19</v>
      </c>
      <c r="Y4535" s="1" t="n">
        <v>19</v>
      </c>
      <c r="Z4535" s="1" t="n">
        <v>59</v>
      </c>
      <c r="AA4535" s="1" t="n">
        <v>8.4</v>
      </c>
      <c r="AB4535" s="1" t="n">
        <v>0.579</v>
      </c>
      <c r="AC4535" s="1" t="n">
        <v>0.2</v>
      </c>
      <c r="AD4535" s="1" t="n">
        <f aca="false">IF(F4535=0,0,Z4535/F4535)</f>
        <v>3.27777777777778</v>
      </c>
      <c r="AE4535" s="1" t="str">
        <f aca="false">IFERROR(LEFT(C4535,FIND("-",C4535)-1),C4535)</f>
        <v>PG</v>
      </c>
      <c r="AF4535" s="1" t="str">
        <f aca="false">B4535&amp;"|"&amp;A4535</f>
        <v>Nicolas Laprovittola|2017</v>
      </c>
      <c r="AG4535" s="1" t="n">
        <f aca="false">SUMPRODUCT(($A$2:$A$4670=A4535)*($Z$2:$Z$4670&gt;Z4535))+1</f>
        <v>415</v>
      </c>
    </row>
    <row r="4536" customFormat="false" ht="15" hidden="false" customHeight="false" outlineLevel="0" collapsed="false">
      <c r="A4536" s="1" t="n">
        <v>2017</v>
      </c>
      <c r="B4536" s="1" t="s">
        <v>1108</v>
      </c>
      <c r="C4536" s="1" t="s">
        <v>128</v>
      </c>
      <c r="D4536" s="1" t="n">
        <v>23</v>
      </c>
      <c r="E4536" s="1" t="s">
        <v>142</v>
      </c>
      <c r="F4536" s="1" t="n">
        <v>80</v>
      </c>
      <c r="G4536" s="1" t="n">
        <v>27</v>
      </c>
      <c r="H4536" s="1" t="n">
        <v>2188</v>
      </c>
      <c r="I4536" s="1" t="n">
        <v>251</v>
      </c>
      <c r="J4536" s="1" t="n">
        <v>634</v>
      </c>
      <c r="K4536" s="1" t="n">
        <v>0.396</v>
      </c>
      <c r="L4536" s="1" t="n">
        <v>132</v>
      </c>
      <c r="M4536" s="1" t="n">
        <v>359</v>
      </c>
      <c r="N4536" s="1" t="n">
        <v>0.368</v>
      </c>
      <c r="O4536" s="1" t="n">
        <v>122</v>
      </c>
      <c r="P4536" s="1" t="n">
        <v>150</v>
      </c>
      <c r="Q4536" s="1" t="n">
        <v>0.813</v>
      </c>
      <c r="R4536" s="1" t="n">
        <v>21</v>
      </c>
      <c r="S4536" s="1" t="n">
        <v>205</v>
      </c>
      <c r="T4536" s="1" t="n">
        <v>226</v>
      </c>
      <c r="U4536" s="1" t="n">
        <v>188</v>
      </c>
      <c r="V4536" s="1" t="n">
        <v>45</v>
      </c>
      <c r="W4536" s="1" t="n">
        <v>32</v>
      </c>
      <c r="X4536" s="1" t="n">
        <v>128</v>
      </c>
      <c r="Y4536" s="1" t="n">
        <v>144</v>
      </c>
      <c r="Z4536" s="1" t="n">
        <v>756</v>
      </c>
      <c r="AA4536" s="1" t="n">
        <v>9</v>
      </c>
      <c r="AB4536" s="1" t="n">
        <v>0.54</v>
      </c>
      <c r="AC4536" s="1" t="n">
        <v>1.4</v>
      </c>
      <c r="AD4536" s="1" t="n">
        <f aca="false">IF(F4536=0,0,Z4536/F4536)</f>
        <v>9.45</v>
      </c>
      <c r="AE4536" s="1" t="str">
        <f aca="false">IFERROR(LEFT(C4536,FIND("-",C4536)-1),C4536)</f>
        <v>SG</v>
      </c>
      <c r="AF4536" s="1" t="str">
        <f aca="false">B4536&amp;"|"&amp;A4536</f>
        <v>Nik Stauskas|2017</v>
      </c>
      <c r="AG4536" s="1" t="n">
        <f aca="false">SUMPRODUCT(($A$2:$A$4670=A4536)*($Z$2:$Z$4670&gt;Z4536))+1</f>
        <v>129</v>
      </c>
    </row>
    <row r="4537" customFormat="false" ht="15" hidden="false" customHeight="false" outlineLevel="0" collapsed="false">
      <c r="A4537" s="1" t="n">
        <v>2017</v>
      </c>
      <c r="B4537" s="1" t="s">
        <v>1179</v>
      </c>
      <c r="C4537" s="1" t="s">
        <v>105</v>
      </c>
      <c r="D4537" s="1" t="n">
        <v>21</v>
      </c>
      <c r="E4537" s="1" t="s">
        <v>129</v>
      </c>
      <c r="F4537" s="1" t="n">
        <v>73</v>
      </c>
      <c r="G4537" s="1" t="n">
        <v>59</v>
      </c>
      <c r="H4537" s="1" t="n">
        <v>2038</v>
      </c>
      <c r="I4537" s="1" t="n">
        <v>494</v>
      </c>
      <c r="J4537" s="1" t="n">
        <v>854</v>
      </c>
      <c r="K4537" s="1" t="n">
        <v>0.578</v>
      </c>
      <c r="L4537" s="1" t="n">
        <v>45</v>
      </c>
      <c r="M4537" s="1" t="n">
        <v>139</v>
      </c>
      <c r="N4537" s="1" t="n">
        <v>0.324</v>
      </c>
      <c r="O4537" s="1" t="n">
        <v>188</v>
      </c>
      <c r="P4537" s="1" t="n">
        <v>228</v>
      </c>
      <c r="Q4537" s="1" t="n">
        <v>0.825</v>
      </c>
      <c r="R4537" s="1" t="n">
        <v>212</v>
      </c>
      <c r="S4537" s="1" t="n">
        <v>506</v>
      </c>
      <c r="T4537" s="1" t="n">
        <v>718</v>
      </c>
      <c r="U4537" s="1" t="n">
        <v>359</v>
      </c>
      <c r="V4537" s="1" t="n">
        <v>61</v>
      </c>
      <c r="W4537" s="1" t="n">
        <v>56</v>
      </c>
      <c r="X4537" s="1" t="n">
        <v>171</v>
      </c>
      <c r="Y4537" s="1" t="n">
        <v>214</v>
      </c>
      <c r="Z4537" s="1" t="n">
        <v>1221</v>
      </c>
      <c r="AA4537" s="1" t="n">
        <v>26.4</v>
      </c>
      <c r="AB4537" s="1" t="n">
        <v>0.64</v>
      </c>
      <c r="AC4537" s="1" t="n">
        <v>9.7</v>
      </c>
      <c r="AD4537" s="1" t="n">
        <f aca="false">IF(F4537=0,0,Z4537/F4537)</f>
        <v>16.7260273972603</v>
      </c>
      <c r="AE4537" s="1" t="str">
        <f aca="false">IFERROR(LEFT(C4537,FIND("-",C4537)-1),C4537)</f>
        <v>C</v>
      </c>
      <c r="AF4537" s="1" t="str">
        <f aca="false">B4537&amp;"|"&amp;A4537</f>
        <v>Nikola Jokic|2017</v>
      </c>
      <c r="AG4537" s="1" t="n">
        <f aca="false">SUMPRODUCT(($A$2:$A$4670=A4537)*($Z$2:$Z$4670&gt;Z4537))+1</f>
        <v>41</v>
      </c>
    </row>
    <row r="4538" customFormat="false" ht="15" hidden="false" customHeight="false" outlineLevel="0" collapsed="false">
      <c r="A4538" s="1" t="n">
        <v>2017</v>
      </c>
      <c r="B4538" s="1" t="s">
        <v>1109</v>
      </c>
      <c r="C4538" s="1" t="s">
        <v>92</v>
      </c>
      <c r="D4538" s="1" t="n">
        <v>25</v>
      </c>
      <c r="E4538" s="1" t="s">
        <v>106</v>
      </c>
      <c r="F4538" s="1" t="n">
        <v>70</v>
      </c>
      <c r="G4538" s="1" t="n">
        <v>15</v>
      </c>
      <c r="H4538" s="1" t="n">
        <v>1679</v>
      </c>
      <c r="I4538" s="1" t="n">
        <v>258</v>
      </c>
      <c r="J4538" s="1" t="n">
        <v>625</v>
      </c>
      <c r="K4538" s="1" t="n">
        <v>0.413</v>
      </c>
      <c r="L4538" s="1" t="n">
        <v>129</v>
      </c>
      <c r="M4538" s="1" t="n">
        <v>377</v>
      </c>
      <c r="N4538" s="1" t="n">
        <v>0.342</v>
      </c>
      <c r="O4538" s="1" t="n">
        <v>99</v>
      </c>
      <c r="P4538" s="1" t="n">
        <v>128</v>
      </c>
      <c r="Q4538" s="1" t="n">
        <v>0.773</v>
      </c>
      <c r="R4538" s="1" t="n">
        <v>61</v>
      </c>
      <c r="S4538" s="1" t="n">
        <v>323</v>
      </c>
      <c r="T4538" s="1" t="n">
        <v>384</v>
      </c>
      <c r="U4538" s="1" t="n">
        <v>75</v>
      </c>
      <c r="V4538" s="1" t="n">
        <v>53</v>
      </c>
      <c r="W4538" s="1" t="n">
        <v>56</v>
      </c>
      <c r="X4538" s="1" t="n">
        <v>79</v>
      </c>
      <c r="Y4538" s="1" t="n">
        <v>128</v>
      </c>
      <c r="Z4538" s="1" t="n">
        <v>744</v>
      </c>
      <c r="AA4538" s="1" t="n">
        <v>14.5</v>
      </c>
      <c r="AB4538" s="1" t="n">
        <v>0.546</v>
      </c>
      <c r="AC4538" s="1" t="n">
        <v>3.8</v>
      </c>
      <c r="AD4538" s="1" t="n">
        <f aca="false">IF(F4538=0,0,Z4538/F4538)</f>
        <v>10.6285714285714</v>
      </c>
      <c r="AE4538" s="1" t="str">
        <f aca="false">IFERROR(LEFT(C4538,FIND("-",C4538)-1),C4538)</f>
        <v>PF</v>
      </c>
      <c r="AF4538" s="1" t="str">
        <f aca="false">B4538&amp;"|"&amp;A4538</f>
        <v>Nikola Mirotic|2017</v>
      </c>
      <c r="AG4538" s="1" t="n">
        <f aca="false">SUMPRODUCT(($A$2:$A$4670=A4538)*($Z$2:$Z$4670&gt;Z4538))+1</f>
        <v>133</v>
      </c>
    </row>
    <row r="4539" customFormat="false" ht="15" hidden="false" customHeight="false" outlineLevel="0" collapsed="false">
      <c r="A4539" s="1" t="n">
        <v>2017</v>
      </c>
      <c r="B4539" s="1" t="s">
        <v>874</v>
      </c>
      <c r="C4539" s="1" t="s">
        <v>105</v>
      </c>
      <c r="D4539" s="1" t="n">
        <v>26</v>
      </c>
      <c r="E4539" s="1" t="s">
        <v>112</v>
      </c>
      <c r="F4539" s="1" t="n">
        <v>75</v>
      </c>
      <c r="G4539" s="1" t="n">
        <v>55</v>
      </c>
      <c r="H4539" s="1" t="n">
        <v>2163</v>
      </c>
      <c r="I4539" s="1" t="n">
        <v>483</v>
      </c>
      <c r="J4539" s="1" t="n">
        <v>1031</v>
      </c>
      <c r="K4539" s="1" t="n">
        <v>0.468</v>
      </c>
      <c r="L4539" s="1" t="n">
        <v>23</v>
      </c>
      <c r="M4539" s="1" t="n">
        <v>75</v>
      </c>
      <c r="N4539" s="1" t="n">
        <v>0.307</v>
      </c>
      <c r="O4539" s="1" t="n">
        <v>107</v>
      </c>
      <c r="P4539" s="1" t="n">
        <v>160</v>
      </c>
      <c r="Q4539" s="1" t="n">
        <v>0.669</v>
      </c>
      <c r="R4539" s="1" t="n">
        <v>176</v>
      </c>
      <c r="S4539" s="1" t="n">
        <v>603</v>
      </c>
      <c r="T4539" s="1" t="n">
        <v>779</v>
      </c>
      <c r="U4539" s="1" t="n">
        <v>208</v>
      </c>
      <c r="V4539" s="1" t="n">
        <v>77</v>
      </c>
      <c r="W4539" s="1" t="n">
        <v>74</v>
      </c>
      <c r="X4539" s="1" t="n">
        <v>117</v>
      </c>
      <c r="Y4539" s="1" t="n">
        <v>180</v>
      </c>
      <c r="Z4539" s="1" t="n">
        <v>1096</v>
      </c>
      <c r="AA4539" s="1" t="n">
        <v>19.1</v>
      </c>
      <c r="AB4539" s="1" t="n">
        <v>0.498</v>
      </c>
      <c r="AC4539" s="1" t="n">
        <v>4</v>
      </c>
      <c r="AD4539" s="1" t="n">
        <f aca="false">IF(F4539=0,0,Z4539/F4539)</f>
        <v>14.6133333333333</v>
      </c>
      <c r="AE4539" s="1" t="str">
        <f aca="false">IFERROR(LEFT(C4539,FIND("-",C4539)-1),C4539)</f>
        <v>C</v>
      </c>
      <c r="AF4539" s="1" t="str">
        <f aca="false">B4539&amp;"|"&amp;A4539</f>
        <v>Nikola Vucevic|2017</v>
      </c>
      <c r="AG4539" s="1" t="n">
        <f aca="false">SUMPRODUCT(($A$2:$A$4670=A4539)*($Z$2:$Z$4670&gt;Z4539))+1</f>
        <v>60</v>
      </c>
    </row>
    <row r="4540" customFormat="false" ht="15" hidden="false" customHeight="false" outlineLevel="0" collapsed="false">
      <c r="A4540" s="1" t="n">
        <v>2017</v>
      </c>
      <c r="B4540" s="1" t="s">
        <v>1110</v>
      </c>
      <c r="C4540" s="1" t="s">
        <v>92</v>
      </c>
      <c r="D4540" s="1" t="n">
        <v>21</v>
      </c>
      <c r="E4540" s="1" t="s">
        <v>191</v>
      </c>
      <c r="F4540" s="1" t="n">
        <v>74</v>
      </c>
      <c r="G4540" s="1" t="n">
        <v>41</v>
      </c>
      <c r="H4540" s="1" t="n">
        <v>1265</v>
      </c>
      <c r="I4540" s="1" t="n">
        <v>130</v>
      </c>
      <c r="J4540" s="1" t="n">
        <v>270</v>
      </c>
      <c r="K4540" s="1" t="n">
        <v>0.481</v>
      </c>
      <c r="L4540" s="1" t="n">
        <v>7</v>
      </c>
      <c r="M4540" s="1" t="n">
        <v>20</v>
      </c>
      <c r="N4540" s="1" t="n">
        <v>0.35</v>
      </c>
      <c r="O4540" s="1" t="n">
        <v>60</v>
      </c>
      <c r="P4540" s="1" t="n">
        <v>94</v>
      </c>
      <c r="Q4540" s="1" t="n">
        <v>0.638</v>
      </c>
      <c r="R4540" s="1" t="n">
        <v>131</v>
      </c>
      <c r="S4540" s="1" t="n">
        <v>256</v>
      </c>
      <c r="T4540" s="1" t="n">
        <v>387</v>
      </c>
      <c r="U4540" s="1" t="n">
        <v>31</v>
      </c>
      <c r="V4540" s="1" t="n">
        <v>30</v>
      </c>
      <c r="W4540" s="1" t="n">
        <v>27</v>
      </c>
      <c r="X4540" s="1" t="n">
        <v>64</v>
      </c>
      <c r="Y4540" s="1" t="n">
        <v>154</v>
      </c>
      <c r="Z4540" s="1" t="n">
        <v>327</v>
      </c>
      <c r="AA4540" s="1" t="n">
        <v>10.8</v>
      </c>
      <c r="AB4540" s="1" t="n">
        <v>0.525</v>
      </c>
      <c r="AC4540" s="1" t="n">
        <v>1.8</v>
      </c>
      <c r="AD4540" s="1" t="n">
        <f aca="false">IF(F4540=0,0,Z4540/F4540)</f>
        <v>4.41891891891892</v>
      </c>
      <c r="AE4540" s="1" t="str">
        <f aca="false">IFERROR(LEFT(C4540,FIND("-",C4540)-1),C4540)</f>
        <v>PF</v>
      </c>
      <c r="AF4540" s="1" t="str">
        <f aca="false">B4540&amp;"|"&amp;A4540</f>
        <v>Noah Vonleh|2017</v>
      </c>
      <c r="AG4540" s="1" t="n">
        <f aca="false">SUMPRODUCT(($A$2:$A$4670=A4540)*($Z$2:$Z$4670&gt;Z4540))+1</f>
        <v>284</v>
      </c>
    </row>
    <row r="4541" customFormat="false" ht="15" hidden="false" customHeight="false" outlineLevel="0" collapsed="false">
      <c r="A4541" s="1" t="n">
        <v>2017</v>
      </c>
      <c r="B4541" s="1" t="s">
        <v>1180</v>
      </c>
      <c r="C4541" s="1" t="s">
        <v>128</v>
      </c>
      <c r="D4541" s="1" t="n">
        <v>23</v>
      </c>
      <c r="E4541" s="1" t="s">
        <v>147</v>
      </c>
      <c r="F4541" s="1" t="n">
        <v>76</v>
      </c>
      <c r="G4541" s="1" t="n">
        <v>18</v>
      </c>
      <c r="H4541" s="1" t="n">
        <v>1368</v>
      </c>
      <c r="I4541" s="1" t="n">
        <v>227</v>
      </c>
      <c r="J4541" s="1" t="n">
        <v>506</v>
      </c>
      <c r="K4541" s="1" t="n">
        <v>0.449</v>
      </c>
      <c r="L4541" s="1" t="n">
        <v>56</v>
      </c>
      <c r="M4541" s="1" t="n">
        <v>173</v>
      </c>
      <c r="N4541" s="1" t="n">
        <v>0.324</v>
      </c>
      <c r="O4541" s="1" t="n">
        <v>126</v>
      </c>
      <c r="P4541" s="1" t="n">
        <v>159</v>
      </c>
      <c r="Q4541" s="1" t="n">
        <v>0.792</v>
      </c>
      <c r="R4541" s="1" t="n">
        <v>26</v>
      </c>
      <c r="S4541" s="1" t="n">
        <v>142</v>
      </c>
      <c r="T4541" s="1" t="n">
        <v>168</v>
      </c>
      <c r="U4541" s="1" t="n">
        <v>82</v>
      </c>
      <c r="V4541" s="1" t="n">
        <v>51</v>
      </c>
      <c r="W4541" s="1" t="n">
        <v>14</v>
      </c>
      <c r="X4541" s="1" t="n">
        <v>70</v>
      </c>
      <c r="Y4541" s="1" t="n">
        <v>127</v>
      </c>
      <c r="Z4541" s="1" t="n">
        <v>636</v>
      </c>
      <c r="AA4541" s="1" t="n">
        <v>14</v>
      </c>
      <c r="AB4541" s="1" t="n">
        <v>0.552</v>
      </c>
      <c r="AC4541" s="1" t="n">
        <v>2.8</v>
      </c>
      <c r="AD4541" s="1" t="n">
        <f aca="false">IF(F4541=0,0,Z4541/F4541)</f>
        <v>8.36842105263158</v>
      </c>
      <c r="AE4541" s="1" t="str">
        <f aca="false">IFERROR(LEFT(C4541,FIND("-",C4541)-1),C4541)</f>
        <v>SG</v>
      </c>
      <c r="AF4541" s="1" t="str">
        <f aca="false">B4541&amp;"|"&amp;A4541</f>
        <v>Norman Powell|2017</v>
      </c>
      <c r="AG4541" s="1" t="n">
        <f aca="false">SUMPRODUCT(($A$2:$A$4670=A4541)*($Z$2:$Z$4670&gt;Z4541))+1</f>
        <v>160</v>
      </c>
    </row>
    <row r="4542" customFormat="false" ht="15" hidden="false" customHeight="false" outlineLevel="0" collapsed="false">
      <c r="A4542" s="1" t="n">
        <v>2017</v>
      </c>
      <c r="B4542" s="1" t="s">
        <v>876</v>
      </c>
      <c r="C4542" s="1" t="s">
        <v>102</v>
      </c>
      <c r="D4542" s="1" t="n">
        <v>28</v>
      </c>
      <c r="E4542" s="1" t="s">
        <v>609</v>
      </c>
      <c r="F4542" s="1" t="n">
        <v>13</v>
      </c>
      <c r="G4542" s="1" t="n">
        <v>0</v>
      </c>
      <c r="H4542" s="1" t="n">
        <v>125</v>
      </c>
      <c r="I4542" s="1" t="n">
        <v>16</v>
      </c>
      <c r="J4542" s="1" t="n">
        <v>52</v>
      </c>
      <c r="K4542" s="1" t="n">
        <v>0.308</v>
      </c>
      <c r="L4542" s="1" t="n">
        <v>3</v>
      </c>
      <c r="M4542" s="1" t="n">
        <v>13</v>
      </c>
      <c r="N4542" s="1" t="n">
        <v>0.231</v>
      </c>
      <c r="O4542" s="1" t="n">
        <v>8</v>
      </c>
      <c r="P4542" s="1" t="n">
        <v>10</v>
      </c>
      <c r="Q4542" s="1" t="n">
        <v>0.8</v>
      </c>
      <c r="R4542" s="1" t="n">
        <v>0</v>
      </c>
      <c r="S4542" s="1" t="n">
        <v>11</v>
      </c>
      <c r="T4542" s="1" t="n">
        <v>11</v>
      </c>
      <c r="U4542" s="1" t="n">
        <v>14</v>
      </c>
      <c r="V4542" s="1" t="n">
        <v>8</v>
      </c>
      <c r="W4542" s="1" t="n">
        <v>0</v>
      </c>
      <c r="X4542" s="1" t="n">
        <v>7</v>
      </c>
      <c r="Y4542" s="1" t="n">
        <v>18</v>
      </c>
      <c r="Z4542" s="1" t="n">
        <v>43</v>
      </c>
      <c r="AA4542" s="1" t="n">
        <v>5.4</v>
      </c>
      <c r="AB4542" s="1" t="n">
        <v>0.381</v>
      </c>
      <c r="AC4542" s="1" t="n">
        <v>-0.1</v>
      </c>
      <c r="AD4542" s="1" t="n">
        <f aca="false">IF(F4542=0,0,Z4542/F4542)</f>
        <v>3.30769230769231</v>
      </c>
      <c r="AE4542" s="1" t="str">
        <f aca="false">IFERROR(LEFT(C4542,FIND("-",C4542)-1),C4542)</f>
        <v>PG</v>
      </c>
      <c r="AF4542" s="1" t="str">
        <f aca="false">B4542&amp;"|"&amp;A4542</f>
        <v>Norris Cole|2017</v>
      </c>
      <c r="AG4542" s="1" t="n">
        <f aca="false">SUMPRODUCT(($A$2:$A$4670=A4542)*($Z$2:$Z$4670&gt;Z4542))+1</f>
        <v>422</v>
      </c>
    </row>
    <row r="4543" customFormat="false" ht="15" hidden="false" customHeight="false" outlineLevel="0" collapsed="false">
      <c r="A4543" s="1" t="n">
        <v>2017</v>
      </c>
      <c r="B4543" s="1" t="s">
        <v>1265</v>
      </c>
      <c r="C4543" s="1" t="s">
        <v>92</v>
      </c>
      <c r="D4543" s="1" t="n">
        <v>24</v>
      </c>
      <c r="E4543" s="1" t="s">
        <v>126</v>
      </c>
      <c r="F4543" s="1" t="n">
        <v>35</v>
      </c>
      <c r="G4543" s="1" t="n">
        <v>0</v>
      </c>
      <c r="H4543" s="1" t="n">
        <v>471</v>
      </c>
      <c r="I4543" s="1" t="n">
        <v>33</v>
      </c>
      <c r="J4543" s="1" t="n">
        <v>87</v>
      </c>
      <c r="K4543" s="1" t="n">
        <v>0.379</v>
      </c>
      <c r="L4543" s="1" t="n">
        <v>12</v>
      </c>
      <c r="M4543" s="1" t="n">
        <v>34</v>
      </c>
      <c r="N4543" s="1" t="n">
        <v>0.353</v>
      </c>
      <c r="O4543" s="1" t="n">
        <v>20</v>
      </c>
      <c r="P4543" s="1" t="n">
        <v>22</v>
      </c>
      <c r="Q4543" s="1" t="n">
        <v>0.909</v>
      </c>
      <c r="R4543" s="1" t="n">
        <v>25</v>
      </c>
      <c r="S4543" s="1" t="n">
        <v>57</v>
      </c>
      <c r="T4543" s="1" t="n">
        <v>82</v>
      </c>
      <c r="U4543" s="1" t="n">
        <v>21</v>
      </c>
      <c r="V4543" s="1" t="n">
        <v>10</v>
      </c>
      <c r="W4543" s="1" t="n">
        <v>10</v>
      </c>
      <c r="X4543" s="1" t="n">
        <v>18</v>
      </c>
      <c r="Y4543" s="1" t="n">
        <v>52</v>
      </c>
      <c r="Z4543" s="1" t="n">
        <v>98</v>
      </c>
      <c r="AA4543" s="1" t="n">
        <v>7.5</v>
      </c>
      <c r="AB4543" s="1" t="n">
        <v>0.507</v>
      </c>
      <c r="AC4543" s="1" t="n">
        <v>0.6</v>
      </c>
      <c r="AD4543" s="1" t="n">
        <f aca="false">IF(F4543=0,0,Z4543/F4543)</f>
        <v>2.8</v>
      </c>
      <c r="AE4543" s="1" t="str">
        <f aca="false">IFERROR(LEFT(C4543,FIND("-",C4543)-1),C4543)</f>
        <v>PF</v>
      </c>
      <c r="AF4543" s="1" t="str">
        <f aca="false">B4543&amp;"|"&amp;A4543</f>
        <v>Okaro White|2017</v>
      </c>
      <c r="AG4543" s="1" t="n">
        <f aca="false">SUMPRODUCT(($A$2:$A$4670=A4543)*($Z$2:$Z$4670&gt;Z4543))+1</f>
        <v>390</v>
      </c>
    </row>
    <row r="4544" customFormat="false" ht="15" hidden="false" customHeight="false" outlineLevel="0" collapsed="false">
      <c r="A4544" s="1" t="n">
        <v>2017</v>
      </c>
      <c r="B4544" s="1" t="s">
        <v>789</v>
      </c>
      <c r="C4544" s="1" t="s">
        <v>105</v>
      </c>
      <c r="D4544" s="1" t="n">
        <v>30</v>
      </c>
      <c r="E4544" s="1" t="s">
        <v>969</v>
      </c>
      <c r="F4544" s="1" t="n">
        <v>31</v>
      </c>
      <c r="G4544" s="1" t="n">
        <v>19</v>
      </c>
      <c r="H4544" s="1" t="n">
        <v>482</v>
      </c>
      <c r="I4544" s="1" t="n">
        <v>31</v>
      </c>
      <c r="J4544" s="1" t="n">
        <v>65</v>
      </c>
      <c r="K4544" s="1" t="n">
        <v>0.477</v>
      </c>
      <c r="L4544" s="1" t="n">
        <v>0</v>
      </c>
      <c r="M4544" s="1" t="n">
        <v>0</v>
      </c>
      <c r="O4544" s="1" t="n">
        <v>23</v>
      </c>
      <c r="P4544" s="1" t="n">
        <v>39</v>
      </c>
      <c r="Q4544" s="1" t="n">
        <v>0.59</v>
      </c>
      <c r="R4544" s="1" t="n">
        <v>48</v>
      </c>
      <c r="S4544" s="1" t="n">
        <v>115</v>
      </c>
      <c r="T4544" s="1" t="n">
        <v>163</v>
      </c>
      <c r="U4544" s="1" t="n">
        <v>15</v>
      </c>
      <c r="V4544" s="1" t="n">
        <v>5</v>
      </c>
      <c r="W4544" s="1" t="n">
        <v>10</v>
      </c>
      <c r="X4544" s="1" t="n">
        <v>14</v>
      </c>
      <c r="Y4544" s="1" t="n">
        <v>51</v>
      </c>
      <c r="Z4544" s="1" t="n">
        <v>85</v>
      </c>
      <c r="AA4544" s="1" t="n">
        <v>9.8</v>
      </c>
      <c r="AB4544" s="1" t="n">
        <v>0.517</v>
      </c>
      <c r="AC4544" s="1" t="n">
        <v>1</v>
      </c>
      <c r="AD4544" s="1" t="n">
        <f aca="false">IF(F4544=0,0,Z4544/F4544)</f>
        <v>2.74193548387097</v>
      </c>
      <c r="AE4544" s="1" t="str">
        <f aca="false">IFERROR(LEFT(C4544,FIND("-",C4544)-1),C4544)</f>
        <v>C</v>
      </c>
      <c r="AF4544" s="1" t="str">
        <f aca="false">B4544&amp;"|"&amp;A4544</f>
        <v>Omer Asik|2017</v>
      </c>
      <c r="AG4544" s="1" t="n">
        <f aca="false">SUMPRODUCT(($A$2:$A$4670=A4544)*($Z$2:$Z$4670&gt;Z4544))+1</f>
        <v>398</v>
      </c>
    </row>
    <row r="4545" customFormat="false" ht="15" hidden="false" customHeight="false" outlineLevel="0" collapsed="false">
      <c r="A4545" s="1" t="n">
        <v>2017</v>
      </c>
      <c r="B4545" s="1" t="s">
        <v>718</v>
      </c>
      <c r="C4545" s="1" t="s">
        <v>123</v>
      </c>
      <c r="D4545" s="1" t="n">
        <v>28</v>
      </c>
      <c r="E4545" s="1" t="s">
        <v>115</v>
      </c>
      <c r="F4545" s="1" t="n">
        <v>36</v>
      </c>
      <c r="G4545" s="1" t="n">
        <v>2</v>
      </c>
      <c r="H4545" s="1" t="n">
        <v>643</v>
      </c>
      <c r="I4545" s="1" t="n">
        <v>77</v>
      </c>
      <c r="J4545" s="1" t="n">
        <v>165</v>
      </c>
      <c r="K4545" s="1" t="n">
        <v>0.467</v>
      </c>
      <c r="L4545" s="1" t="n">
        <v>15</v>
      </c>
      <c r="M4545" s="1" t="n">
        <v>43</v>
      </c>
      <c r="N4545" s="1" t="n">
        <v>0.349</v>
      </c>
      <c r="O4545" s="1" t="n">
        <v>17</v>
      </c>
      <c r="P4545" s="1" t="n">
        <v>29</v>
      </c>
      <c r="Q4545" s="1" t="n">
        <v>0.586</v>
      </c>
      <c r="R4545" s="1" t="n">
        <v>27</v>
      </c>
      <c r="S4545" s="1" t="n">
        <v>85</v>
      </c>
      <c r="T4545" s="1" t="n">
        <v>112</v>
      </c>
      <c r="U4545" s="1" t="n">
        <v>37</v>
      </c>
      <c r="V4545" s="1" t="n">
        <v>23</v>
      </c>
      <c r="W4545" s="1" t="n">
        <v>3</v>
      </c>
      <c r="X4545" s="1" t="n">
        <v>29</v>
      </c>
      <c r="Y4545" s="1" t="n">
        <v>50</v>
      </c>
      <c r="Z4545" s="1" t="n">
        <v>186</v>
      </c>
      <c r="AA4545" s="1" t="n">
        <v>9.9</v>
      </c>
      <c r="AB4545" s="1" t="n">
        <v>0.523</v>
      </c>
      <c r="AC4545" s="1" t="n">
        <v>0.5</v>
      </c>
      <c r="AD4545" s="1" t="n">
        <f aca="false">IF(F4545=0,0,Z4545/F4545)</f>
        <v>5.16666666666667</v>
      </c>
      <c r="AE4545" s="1" t="str">
        <f aca="false">IFERROR(LEFT(C4545,FIND("-",C4545)-1),C4545)</f>
        <v>SF</v>
      </c>
      <c r="AF4545" s="1" t="str">
        <f aca="false">B4545&amp;"|"&amp;A4545</f>
        <v>Omri Casspi|2017</v>
      </c>
      <c r="AG4545" s="1" t="n">
        <f aca="false">SUMPRODUCT(($A$2:$A$4670=A4545)*($Z$2:$Z$4670&gt;Z4545))+1</f>
        <v>341</v>
      </c>
    </row>
    <row r="4546" customFormat="false" ht="15" hidden="false" customHeight="false" outlineLevel="0" collapsed="false">
      <c r="A4546" s="1" t="n">
        <v>2017</v>
      </c>
      <c r="B4546" s="1" t="s">
        <v>1017</v>
      </c>
      <c r="C4546" s="1" t="s">
        <v>123</v>
      </c>
      <c r="D4546" s="1" t="n">
        <v>23</v>
      </c>
      <c r="E4546" s="1" t="s">
        <v>137</v>
      </c>
      <c r="F4546" s="1" t="n">
        <v>80</v>
      </c>
      <c r="G4546" s="1" t="n">
        <v>80</v>
      </c>
      <c r="H4546" s="1" t="n">
        <v>2605</v>
      </c>
      <c r="I4546" s="1" t="n">
        <v>414</v>
      </c>
      <c r="J4546" s="1" t="n">
        <v>803</v>
      </c>
      <c r="K4546" s="1" t="n">
        <v>0.516</v>
      </c>
      <c r="L4546" s="1" t="n">
        <v>148</v>
      </c>
      <c r="M4546" s="1" t="n">
        <v>341</v>
      </c>
      <c r="N4546" s="1" t="n">
        <v>0.434</v>
      </c>
      <c r="O4546" s="1" t="n">
        <v>99</v>
      </c>
      <c r="P4546" s="1" t="n">
        <v>119</v>
      </c>
      <c r="Q4546" s="1" t="n">
        <v>0.832</v>
      </c>
      <c r="R4546" s="1" t="n">
        <v>118</v>
      </c>
      <c r="S4546" s="1" t="n">
        <v>397</v>
      </c>
      <c r="T4546" s="1" t="n">
        <v>515</v>
      </c>
      <c r="U4546" s="1" t="n">
        <v>121</v>
      </c>
      <c r="V4546" s="1" t="n">
        <v>116</v>
      </c>
      <c r="W4546" s="1" t="n">
        <v>41</v>
      </c>
      <c r="X4546" s="1" t="n">
        <v>43</v>
      </c>
      <c r="Y4546" s="1" t="n">
        <v>193</v>
      </c>
      <c r="Z4546" s="1" t="n">
        <v>1075</v>
      </c>
      <c r="AA4546" s="1" t="n">
        <v>17.3</v>
      </c>
      <c r="AB4546" s="1" t="n">
        <v>0.628</v>
      </c>
      <c r="AC4546" s="1" t="n">
        <v>9.4</v>
      </c>
      <c r="AD4546" s="1" t="n">
        <f aca="false">IF(F4546=0,0,Z4546/F4546)</f>
        <v>13.4375</v>
      </c>
      <c r="AE4546" s="1" t="str">
        <f aca="false">IFERROR(LEFT(C4546,FIND("-",C4546)-1),C4546)</f>
        <v>SF</v>
      </c>
      <c r="AF4546" s="1" t="str">
        <f aca="false">B4546&amp;"|"&amp;A4546</f>
        <v>Otto Porter|2017</v>
      </c>
      <c r="AG4546" s="1" t="n">
        <f aca="false">SUMPRODUCT(($A$2:$A$4670=A4546)*($Z$2:$Z$4670&gt;Z4546))+1</f>
        <v>62</v>
      </c>
    </row>
    <row r="4547" customFormat="false" ht="15" hidden="false" customHeight="false" outlineLevel="0" collapsed="false">
      <c r="A4547" s="1" t="n">
        <v>2017</v>
      </c>
      <c r="B4547" s="1" t="s">
        <v>949</v>
      </c>
      <c r="C4547" s="1" t="s">
        <v>123</v>
      </c>
      <c r="D4547" s="1" t="n">
        <v>31</v>
      </c>
      <c r="E4547" s="1" t="s">
        <v>115</v>
      </c>
      <c r="F4547" s="1" t="n">
        <v>81</v>
      </c>
      <c r="G4547" s="1" t="n">
        <v>21</v>
      </c>
      <c r="H4547" s="1" t="n">
        <v>2236</v>
      </c>
      <c r="I4547" s="1" t="n">
        <v>199</v>
      </c>
      <c r="J4547" s="1" t="n">
        <v>482</v>
      </c>
      <c r="K4547" s="1" t="n">
        <v>0.413</v>
      </c>
      <c r="L4547" s="1" t="n">
        <v>70</v>
      </c>
      <c r="M4547" s="1" t="n">
        <v>196</v>
      </c>
      <c r="N4547" s="1" t="n">
        <v>0.357</v>
      </c>
      <c r="O4547" s="1" t="n">
        <v>72</v>
      </c>
      <c r="P4547" s="1" t="n">
        <v>93</v>
      </c>
      <c r="Q4547" s="1" t="n">
        <v>0.774</v>
      </c>
      <c r="R4547" s="1" t="n">
        <v>117</v>
      </c>
      <c r="S4547" s="1" t="n">
        <v>355</v>
      </c>
      <c r="T4547" s="1" t="n">
        <v>472</v>
      </c>
      <c r="U4547" s="1" t="n">
        <v>99</v>
      </c>
      <c r="V4547" s="1" t="n">
        <v>116</v>
      </c>
      <c r="W4547" s="1" t="n">
        <v>19</v>
      </c>
      <c r="X4547" s="1" t="n">
        <v>66</v>
      </c>
      <c r="Y4547" s="1" t="n">
        <v>196</v>
      </c>
      <c r="Z4547" s="1" t="n">
        <v>540</v>
      </c>
      <c r="AA4547" s="1" t="n">
        <v>10.5</v>
      </c>
      <c r="AB4547" s="1" t="n">
        <v>0.516</v>
      </c>
      <c r="AC4547" s="1" t="n">
        <v>3.6</v>
      </c>
      <c r="AD4547" s="1" t="n">
        <f aca="false">IF(F4547=0,0,Z4547/F4547)</f>
        <v>6.66666666666667</v>
      </c>
      <c r="AE4547" s="1" t="str">
        <f aca="false">IFERROR(LEFT(C4547,FIND("-",C4547)-1),C4547)</f>
        <v>SF</v>
      </c>
      <c r="AF4547" s="1" t="str">
        <f aca="false">B4547&amp;"|"&amp;A4547</f>
        <v>P.J. Tucker|2017</v>
      </c>
      <c r="AG4547" s="1" t="n">
        <f aca="false">SUMPRODUCT(($A$2:$A$4670=A4547)*($Z$2:$Z$4670&gt;Z4547))+1</f>
        <v>192</v>
      </c>
    </row>
    <row r="4548" customFormat="false" ht="15" hidden="false" customHeight="false" outlineLevel="0" collapsed="false">
      <c r="A4548" s="1" t="n">
        <v>2017</v>
      </c>
      <c r="B4548" s="1" t="s">
        <v>1266</v>
      </c>
      <c r="C4548" s="1" t="s">
        <v>92</v>
      </c>
      <c r="D4548" s="1" t="n">
        <v>22</v>
      </c>
      <c r="E4548" s="1" t="s">
        <v>147</v>
      </c>
      <c r="F4548" s="1" t="n">
        <v>55</v>
      </c>
      <c r="G4548" s="1" t="n">
        <v>38</v>
      </c>
      <c r="H4548" s="1" t="n">
        <v>859</v>
      </c>
      <c r="I4548" s="1" t="n">
        <v>103</v>
      </c>
      <c r="J4548" s="1" t="n">
        <v>205</v>
      </c>
      <c r="K4548" s="1" t="n">
        <v>0.502</v>
      </c>
      <c r="L4548" s="1" t="n">
        <v>1</v>
      </c>
      <c r="M4548" s="1" t="n">
        <v>7</v>
      </c>
      <c r="N4548" s="1" t="n">
        <v>0.143</v>
      </c>
      <c r="O4548" s="1" t="n">
        <v>22</v>
      </c>
      <c r="P4548" s="1" t="n">
        <v>32</v>
      </c>
      <c r="Q4548" s="1" t="n">
        <v>0.688</v>
      </c>
      <c r="R4548" s="1" t="n">
        <v>64</v>
      </c>
      <c r="S4548" s="1" t="n">
        <v>121</v>
      </c>
      <c r="T4548" s="1" t="n">
        <v>185</v>
      </c>
      <c r="U4548" s="1" t="n">
        <v>17</v>
      </c>
      <c r="V4548" s="1" t="n">
        <v>26</v>
      </c>
      <c r="W4548" s="1" t="n">
        <v>45</v>
      </c>
      <c r="X4548" s="1" t="n">
        <v>33</v>
      </c>
      <c r="Y4548" s="1" t="n">
        <v>109</v>
      </c>
      <c r="Z4548" s="1" t="n">
        <v>229</v>
      </c>
      <c r="AA4548" s="1" t="n">
        <v>11.5</v>
      </c>
      <c r="AB4548" s="1" t="n">
        <v>0.523</v>
      </c>
      <c r="AC4548" s="1" t="n">
        <v>1.6</v>
      </c>
      <c r="AD4548" s="1" t="n">
        <f aca="false">IF(F4548=0,0,Z4548/F4548)</f>
        <v>4.16363636363636</v>
      </c>
      <c r="AE4548" s="1" t="str">
        <f aca="false">IFERROR(LEFT(C4548,FIND("-",C4548)-1),C4548)</f>
        <v>PF</v>
      </c>
      <c r="AF4548" s="1" t="str">
        <f aca="false">B4548&amp;"|"&amp;A4548</f>
        <v>Pascal Siakam|2017</v>
      </c>
      <c r="AG4548" s="1" t="n">
        <f aca="false">SUMPRODUCT(($A$2:$A$4670=A4548)*($Z$2:$Z$4670&gt;Z4548))+1</f>
        <v>321</v>
      </c>
    </row>
    <row r="4549" customFormat="false" ht="15" hidden="false" customHeight="false" outlineLevel="0" collapsed="false">
      <c r="A4549" s="1" t="n">
        <v>2017</v>
      </c>
      <c r="B4549" s="1" t="s">
        <v>1181</v>
      </c>
      <c r="C4549" s="1" t="s">
        <v>128</v>
      </c>
      <c r="D4549" s="1" t="n">
        <v>24</v>
      </c>
      <c r="E4549" s="1" t="s">
        <v>191</v>
      </c>
      <c r="F4549" s="1" t="n">
        <v>39</v>
      </c>
      <c r="G4549" s="1" t="n">
        <v>1</v>
      </c>
      <c r="H4549" s="1" t="n">
        <v>316</v>
      </c>
      <c r="I4549" s="1" t="n">
        <v>37</v>
      </c>
      <c r="J4549" s="1" t="n">
        <v>72</v>
      </c>
      <c r="K4549" s="1" t="n">
        <v>0.514</v>
      </c>
      <c r="L4549" s="1" t="n">
        <v>17</v>
      </c>
      <c r="M4549" s="1" t="n">
        <v>33</v>
      </c>
      <c r="N4549" s="1" t="n">
        <v>0.515</v>
      </c>
      <c r="O4549" s="1" t="n">
        <v>7</v>
      </c>
      <c r="P4549" s="1" t="n">
        <v>9</v>
      </c>
      <c r="Q4549" s="1" t="n">
        <v>0.778</v>
      </c>
      <c r="R4549" s="1" t="n">
        <v>10</v>
      </c>
      <c r="S4549" s="1" t="n">
        <v>42</v>
      </c>
      <c r="T4549" s="1" t="n">
        <v>52</v>
      </c>
      <c r="U4549" s="1" t="n">
        <v>28</v>
      </c>
      <c r="V4549" s="1" t="n">
        <v>6</v>
      </c>
      <c r="W4549" s="1" t="n">
        <v>2</v>
      </c>
      <c r="X4549" s="1" t="n">
        <v>17</v>
      </c>
      <c r="Y4549" s="1" t="n">
        <v>23</v>
      </c>
      <c r="Z4549" s="1" t="n">
        <v>98</v>
      </c>
      <c r="AA4549" s="1" t="n">
        <v>11.8</v>
      </c>
      <c r="AB4549" s="1" t="n">
        <v>0.645</v>
      </c>
      <c r="AC4549" s="1" t="n">
        <v>0.6</v>
      </c>
      <c r="AD4549" s="1" t="n">
        <f aca="false">IF(F4549=0,0,Z4549/F4549)</f>
        <v>2.51282051282051</v>
      </c>
      <c r="AE4549" s="1" t="str">
        <f aca="false">IFERROR(LEFT(C4549,FIND("-",C4549)-1),C4549)</f>
        <v>SG</v>
      </c>
      <c r="AF4549" s="1" t="str">
        <f aca="false">B4549&amp;"|"&amp;A4549</f>
        <v>Pat Connaughton|2017</v>
      </c>
      <c r="AG4549" s="1" t="n">
        <f aca="false">SUMPRODUCT(($A$2:$A$4670=A4549)*($Z$2:$Z$4670&gt;Z4549))+1</f>
        <v>390</v>
      </c>
    </row>
    <row r="4550" customFormat="false" ht="15" hidden="false" customHeight="false" outlineLevel="0" collapsed="false">
      <c r="A4550" s="1" t="n">
        <v>2017</v>
      </c>
      <c r="B4550" s="1" t="s">
        <v>1267</v>
      </c>
      <c r="C4550" s="1" t="s">
        <v>128</v>
      </c>
      <c r="D4550" s="1" t="n">
        <v>23</v>
      </c>
      <c r="E4550" s="1" t="s">
        <v>112</v>
      </c>
      <c r="F4550" s="1" t="n">
        <v>5</v>
      </c>
      <c r="G4550" s="1" t="n">
        <v>0</v>
      </c>
      <c r="H4550" s="1" t="n">
        <v>43</v>
      </c>
      <c r="I4550" s="1" t="n">
        <v>0</v>
      </c>
      <c r="J4550" s="1" t="n">
        <v>7</v>
      </c>
      <c r="K4550" s="1" t="n">
        <v>0</v>
      </c>
      <c r="L4550" s="1" t="n">
        <v>0</v>
      </c>
      <c r="M4550" s="1" t="n">
        <v>5</v>
      </c>
      <c r="N4550" s="1" t="n">
        <v>0</v>
      </c>
      <c r="O4550" s="1" t="n">
        <v>0</v>
      </c>
      <c r="P4550" s="1" t="n">
        <v>0</v>
      </c>
      <c r="R4550" s="1" t="n">
        <v>1</v>
      </c>
      <c r="S4550" s="1" t="n">
        <v>6</v>
      </c>
      <c r="T4550" s="1" t="n">
        <v>7</v>
      </c>
      <c r="U4550" s="1" t="n">
        <v>0</v>
      </c>
      <c r="V4550" s="1" t="n">
        <v>0</v>
      </c>
      <c r="W4550" s="1" t="n">
        <v>0</v>
      </c>
      <c r="X4550" s="1" t="n">
        <v>3</v>
      </c>
      <c r="Y4550" s="1" t="n">
        <v>4</v>
      </c>
      <c r="Z4550" s="1" t="n">
        <v>0</v>
      </c>
      <c r="AA4550" s="1" t="n">
        <v>-9.2</v>
      </c>
      <c r="AB4550" s="1" t="n">
        <v>0</v>
      </c>
      <c r="AC4550" s="1" t="n">
        <v>-0.2</v>
      </c>
      <c r="AD4550" s="1" t="n">
        <f aca="false">IF(F4550=0,0,Z4550/F4550)</f>
        <v>0</v>
      </c>
      <c r="AE4550" s="1" t="str">
        <f aca="false">IFERROR(LEFT(C4550,FIND("-",C4550)-1),C4550)</f>
        <v>SG</v>
      </c>
      <c r="AF4550" s="1" t="str">
        <f aca="false">B4550&amp;"|"&amp;A4550</f>
        <v>Patricio Garino|2017</v>
      </c>
      <c r="AG4550" s="1" t="n">
        <f aca="false">SUMPRODUCT(($A$2:$A$4670=A4550)*($Z$2:$Z$4670&gt;Z4550))+1</f>
        <v>483</v>
      </c>
    </row>
    <row r="4551" customFormat="false" ht="15" hidden="false" customHeight="false" outlineLevel="0" collapsed="false">
      <c r="A4551" s="1" t="n">
        <v>2017</v>
      </c>
      <c r="B4551" s="1" t="s">
        <v>951</v>
      </c>
      <c r="C4551" s="1" t="s">
        <v>128</v>
      </c>
      <c r="D4551" s="1" t="n">
        <v>28</v>
      </c>
      <c r="E4551" s="1" t="s">
        <v>103</v>
      </c>
      <c r="F4551" s="1" t="n">
        <v>67</v>
      </c>
      <c r="G4551" s="1" t="n">
        <v>67</v>
      </c>
      <c r="H4551" s="1" t="n">
        <v>2058</v>
      </c>
      <c r="I4551" s="1" t="n">
        <v>228</v>
      </c>
      <c r="J4551" s="1" t="n">
        <v>543</v>
      </c>
      <c r="K4551" s="1" t="n">
        <v>0.42</v>
      </c>
      <c r="L4551" s="1" t="n">
        <v>110</v>
      </c>
      <c r="M4551" s="1" t="n">
        <v>288</v>
      </c>
      <c r="N4551" s="1" t="n">
        <v>0.382</v>
      </c>
      <c r="O4551" s="1" t="n">
        <v>73</v>
      </c>
      <c r="P4551" s="1" t="n">
        <v>95</v>
      </c>
      <c r="Q4551" s="1" t="n">
        <v>0.768</v>
      </c>
      <c r="R4551" s="1" t="n">
        <v>95</v>
      </c>
      <c r="S4551" s="1" t="n">
        <v>299</v>
      </c>
      <c r="T4551" s="1" t="n">
        <v>394</v>
      </c>
      <c r="U4551" s="1" t="n">
        <v>281</v>
      </c>
      <c r="V4551" s="1" t="n">
        <v>99</v>
      </c>
      <c r="W4551" s="1" t="n">
        <v>25</v>
      </c>
      <c r="X4551" s="1" t="n">
        <v>100</v>
      </c>
      <c r="Y4551" s="1" t="n">
        <v>222</v>
      </c>
      <c r="Z4551" s="1" t="n">
        <v>639</v>
      </c>
      <c r="AA4551" s="1" t="n">
        <v>13</v>
      </c>
      <c r="AB4551" s="1" t="n">
        <v>0.546</v>
      </c>
      <c r="AC4551" s="1" t="n">
        <v>5.3</v>
      </c>
      <c r="AD4551" s="1" t="n">
        <f aca="false">IF(F4551=0,0,Z4551/F4551)</f>
        <v>9.53731343283582</v>
      </c>
      <c r="AE4551" s="1" t="str">
        <f aca="false">IFERROR(LEFT(C4551,FIND("-",C4551)-1),C4551)</f>
        <v>SG</v>
      </c>
      <c r="AF4551" s="1" t="str">
        <f aca="false">B4551&amp;"|"&amp;A4551</f>
        <v>Patrick Beverley|2017</v>
      </c>
      <c r="AG4551" s="1" t="n">
        <f aca="false">SUMPRODUCT(($A$2:$A$4670=A4551)*($Z$2:$Z$4670&gt;Z4551))+1</f>
        <v>155</v>
      </c>
    </row>
    <row r="4552" customFormat="false" ht="15" hidden="false" customHeight="false" outlineLevel="0" collapsed="false">
      <c r="A4552" s="1" t="n">
        <v>2017</v>
      </c>
      <c r="B4552" s="1" t="s">
        <v>1268</v>
      </c>
      <c r="C4552" s="1" t="s">
        <v>128</v>
      </c>
      <c r="D4552" s="1" t="n">
        <v>21</v>
      </c>
      <c r="E4552" s="1" t="s">
        <v>117</v>
      </c>
      <c r="F4552" s="1" t="n">
        <v>71</v>
      </c>
      <c r="G4552" s="1" t="n">
        <v>20</v>
      </c>
      <c r="H4552" s="1" t="n">
        <v>1074</v>
      </c>
      <c r="I4552" s="1" t="n">
        <v>106</v>
      </c>
      <c r="J4552" s="1" t="n">
        <v>245</v>
      </c>
      <c r="K4552" s="1" t="n">
        <v>0.433</v>
      </c>
      <c r="L4552" s="1" t="n">
        <v>41</v>
      </c>
      <c r="M4552" s="1" t="n">
        <v>123</v>
      </c>
      <c r="N4552" s="1" t="n">
        <v>0.333</v>
      </c>
      <c r="O4552" s="1" t="n">
        <v>29</v>
      </c>
      <c r="P4552" s="1" t="n">
        <v>37</v>
      </c>
      <c r="Q4552" s="1" t="n">
        <v>0.784</v>
      </c>
      <c r="R4552" s="1" t="n">
        <v>22</v>
      </c>
      <c r="S4552" s="1" t="n">
        <v>79</v>
      </c>
      <c r="T4552" s="1" t="n">
        <v>101</v>
      </c>
      <c r="U4552" s="1" t="n">
        <v>77</v>
      </c>
      <c r="V4552" s="1" t="n">
        <v>32</v>
      </c>
      <c r="W4552" s="1" t="n">
        <v>15</v>
      </c>
      <c r="X4552" s="1" t="n">
        <v>36</v>
      </c>
      <c r="Y4552" s="1" t="n">
        <v>62</v>
      </c>
      <c r="Z4552" s="1" t="n">
        <v>282</v>
      </c>
      <c r="AA4552" s="1" t="n">
        <v>8.6</v>
      </c>
      <c r="AB4552" s="1" t="n">
        <v>0.54</v>
      </c>
      <c r="AC4552" s="1" t="n">
        <v>1.7</v>
      </c>
      <c r="AD4552" s="1" t="n">
        <f aca="false">IF(F4552=0,0,Z4552/F4552)</f>
        <v>3.97183098591549</v>
      </c>
      <c r="AE4552" s="1" t="str">
        <f aca="false">IFERROR(LEFT(C4552,FIND("-",C4552)-1),C4552)</f>
        <v>SG</v>
      </c>
      <c r="AF4552" s="1" t="str">
        <f aca="false">B4552&amp;"|"&amp;A4552</f>
        <v>Patrick McCaw|2017</v>
      </c>
      <c r="AG4552" s="1" t="n">
        <f aca="false">SUMPRODUCT(($A$2:$A$4670=A4552)*($Z$2:$Z$4670&gt;Z4552))+1</f>
        <v>305</v>
      </c>
    </row>
    <row r="4553" customFormat="false" ht="15" hidden="false" customHeight="false" outlineLevel="0" collapsed="false">
      <c r="A4553" s="1" t="n">
        <v>2017</v>
      </c>
      <c r="B4553" s="1" t="s">
        <v>792</v>
      </c>
      <c r="C4553" s="1" t="s">
        <v>92</v>
      </c>
      <c r="D4553" s="1" t="n">
        <v>27</v>
      </c>
      <c r="E4553" s="1" t="s">
        <v>147</v>
      </c>
      <c r="F4553" s="1" t="n">
        <v>65</v>
      </c>
      <c r="G4553" s="1" t="n">
        <v>8</v>
      </c>
      <c r="H4553" s="1" t="n">
        <v>1599</v>
      </c>
      <c r="I4553" s="1" t="n">
        <v>154</v>
      </c>
      <c r="J4553" s="1" t="n">
        <v>384</v>
      </c>
      <c r="K4553" s="1" t="n">
        <v>0.401</v>
      </c>
      <c r="L4553" s="1" t="n">
        <v>94</v>
      </c>
      <c r="M4553" s="1" t="n">
        <v>253</v>
      </c>
      <c r="N4553" s="1" t="n">
        <v>0.372</v>
      </c>
      <c r="O4553" s="1" t="n">
        <v>43</v>
      </c>
      <c r="P4553" s="1" t="n">
        <v>60</v>
      </c>
      <c r="Q4553" s="1" t="n">
        <v>0.717</v>
      </c>
      <c r="R4553" s="1" t="n">
        <v>62</v>
      </c>
      <c r="S4553" s="1" t="n">
        <v>229</v>
      </c>
      <c r="T4553" s="1" t="n">
        <v>291</v>
      </c>
      <c r="U4553" s="1" t="n">
        <v>76</v>
      </c>
      <c r="V4553" s="1" t="n">
        <v>40</v>
      </c>
      <c r="W4553" s="1" t="n">
        <v>23</v>
      </c>
      <c r="X4553" s="1" t="n">
        <v>38</v>
      </c>
      <c r="Y4553" s="1" t="n">
        <v>120</v>
      </c>
      <c r="Z4553" s="1" t="n">
        <v>445</v>
      </c>
      <c r="AA4553" s="1" t="n">
        <v>10.8</v>
      </c>
      <c r="AB4553" s="1" t="n">
        <v>0.542</v>
      </c>
      <c r="AC4553" s="1" t="n">
        <v>3.3</v>
      </c>
      <c r="AD4553" s="1" t="n">
        <f aca="false">IF(F4553=0,0,Z4553/F4553)</f>
        <v>6.84615384615385</v>
      </c>
      <c r="AE4553" s="1" t="str">
        <f aca="false">IFERROR(LEFT(C4553,FIND("-",C4553)-1),C4553)</f>
        <v>PF</v>
      </c>
      <c r="AF4553" s="1" t="str">
        <f aca="false">B4553&amp;"|"&amp;A4553</f>
        <v>Patrick Patterson|2017</v>
      </c>
      <c r="AG4553" s="1" t="n">
        <f aca="false">SUMPRODUCT(($A$2:$A$4670=A4553)*($Z$2:$Z$4670&gt;Z4553))+1</f>
        <v>232</v>
      </c>
    </row>
    <row r="4554" customFormat="false" ht="15" hidden="false" customHeight="false" outlineLevel="0" collapsed="false">
      <c r="A4554" s="1" t="n">
        <v>2017</v>
      </c>
      <c r="B4554" s="1" t="s">
        <v>720</v>
      </c>
      <c r="C4554" s="1" t="s">
        <v>102</v>
      </c>
      <c r="D4554" s="1" t="n">
        <v>28</v>
      </c>
      <c r="E4554" s="1" t="s">
        <v>194</v>
      </c>
      <c r="F4554" s="1" t="n">
        <v>80</v>
      </c>
      <c r="G4554" s="1" t="n">
        <v>8</v>
      </c>
      <c r="H4554" s="1" t="n">
        <v>1754</v>
      </c>
      <c r="I4554" s="1" t="n">
        <v>273</v>
      </c>
      <c r="J4554" s="1" t="n">
        <v>622</v>
      </c>
      <c r="K4554" s="1" t="n">
        <v>0.439</v>
      </c>
      <c r="L4554" s="1" t="n">
        <v>147</v>
      </c>
      <c r="M4554" s="1" t="n">
        <v>356</v>
      </c>
      <c r="N4554" s="1" t="n">
        <v>0.413</v>
      </c>
      <c r="O4554" s="1" t="n">
        <v>66</v>
      </c>
      <c r="P4554" s="1" t="n">
        <v>80</v>
      </c>
      <c r="Q4554" s="1" t="n">
        <v>0.825</v>
      </c>
      <c r="R4554" s="1" t="n">
        <v>24</v>
      </c>
      <c r="S4554" s="1" t="n">
        <v>118</v>
      </c>
      <c r="T4554" s="1" t="n">
        <v>142</v>
      </c>
      <c r="U4554" s="1" t="n">
        <v>280</v>
      </c>
      <c r="V4554" s="1" t="n">
        <v>65</v>
      </c>
      <c r="W4554" s="1" t="n">
        <v>3</v>
      </c>
      <c r="X4554" s="1" t="n">
        <v>101</v>
      </c>
      <c r="Y4554" s="1" t="n">
        <v>109</v>
      </c>
      <c r="Z4554" s="1" t="n">
        <v>759</v>
      </c>
      <c r="AA4554" s="1" t="n">
        <v>15.2</v>
      </c>
      <c r="AB4554" s="1" t="n">
        <v>0.577</v>
      </c>
      <c r="AC4554" s="1" t="n">
        <v>5.1</v>
      </c>
      <c r="AD4554" s="1" t="n">
        <f aca="false">IF(F4554=0,0,Z4554/F4554)</f>
        <v>9.4875</v>
      </c>
      <c r="AE4554" s="1" t="str">
        <f aca="false">IFERROR(LEFT(C4554,FIND("-",C4554)-1),C4554)</f>
        <v>PG</v>
      </c>
      <c r="AF4554" s="1" t="str">
        <f aca="false">B4554&amp;"|"&amp;A4554</f>
        <v>Patty Mills|2017</v>
      </c>
      <c r="AG4554" s="1" t="n">
        <f aca="false">SUMPRODUCT(($A$2:$A$4670=A4554)*($Z$2:$Z$4670&gt;Z4554))+1</f>
        <v>127</v>
      </c>
    </row>
    <row r="4555" customFormat="false" ht="15" hidden="false" customHeight="false" outlineLevel="0" collapsed="false">
      <c r="A4555" s="1" t="n">
        <v>2017</v>
      </c>
      <c r="B4555" s="1" t="s">
        <v>481</v>
      </c>
      <c r="C4555" s="1" t="s">
        <v>105</v>
      </c>
      <c r="D4555" s="1" t="n">
        <v>36</v>
      </c>
      <c r="E4555" s="1" t="s">
        <v>194</v>
      </c>
      <c r="F4555" s="1" t="n">
        <v>64</v>
      </c>
      <c r="G4555" s="1" t="n">
        <v>39</v>
      </c>
      <c r="H4555" s="1" t="n">
        <v>1627</v>
      </c>
      <c r="I4555" s="1" t="n">
        <v>303</v>
      </c>
      <c r="J4555" s="1" t="n">
        <v>604</v>
      </c>
      <c r="K4555" s="1" t="n">
        <v>0.502</v>
      </c>
      <c r="L4555" s="1" t="n">
        <v>56</v>
      </c>
      <c r="M4555" s="1" t="n">
        <v>104</v>
      </c>
      <c r="N4555" s="1" t="n">
        <v>0.538</v>
      </c>
      <c r="O4555" s="1" t="n">
        <v>130</v>
      </c>
      <c r="P4555" s="1" t="n">
        <v>184</v>
      </c>
      <c r="Q4555" s="1" t="n">
        <v>0.707</v>
      </c>
      <c r="R4555" s="1" t="n">
        <v>107</v>
      </c>
      <c r="S4555" s="1" t="n">
        <v>394</v>
      </c>
      <c r="T4555" s="1" t="n">
        <v>501</v>
      </c>
      <c r="U4555" s="1" t="n">
        <v>150</v>
      </c>
      <c r="V4555" s="1" t="n">
        <v>24</v>
      </c>
      <c r="W4555" s="1" t="n">
        <v>70</v>
      </c>
      <c r="X4555" s="1" t="n">
        <v>81</v>
      </c>
      <c r="Y4555" s="1" t="n">
        <v>110</v>
      </c>
      <c r="Z4555" s="1" t="n">
        <v>792</v>
      </c>
      <c r="AA4555" s="1" t="n">
        <v>20.2</v>
      </c>
      <c r="AB4555" s="1" t="n">
        <v>0.578</v>
      </c>
      <c r="AC4555" s="1" t="n">
        <v>6.4</v>
      </c>
      <c r="AD4555" s="1" t="n">
        <f aca="false">IF(F4555=0,0,Z4555/F4555)</f>
        <v>12.375</v>
      </c>
      <c r="AE4555" s="1" t="str">
        <f aca="false">IFERROR(LEFT(C4555,FIND("-",C4555)-1),C4555)</f>
        <v>C</v>
      </c>
      <c r="AF4555" s="1" t="str">
        <f aca="false">B4555&amp;"|"&amp;A4555</f>
        <v>Pau Gasol|2017</v>
      </c>
      <c r="AG4555" s="1" t="n">
        <f aca="false">SUMPRODUCT(($A$2:$A$4670=A4555)*($Z$2:$Z$4670&gt;Z4555))+1</f>
        <v>118</v>
      </c>
    </row>
    <row r="4556" customFormat="false" ht="15" hidden="false" customHeight="false" outlineLevel="0" collapsed="false">
      <c r="A4556" s="1" t="n">
        <v>2017</v>
      </c>
      <c r="B4556" s="1" t="s">
        <v>793</v>
      </c>
      <c r="C4556" s="1" t="s">
        <v>123</v>
      </c>
      <c r="D4556" s="1" t="n">
        <v>26</v>
      </c>
      <c r="E4556" s="1" t="s">
        <v>145</v>
      </c>
      <c r="F4556" s="1" t="n">
        <v>75</v>
      </c>
      <c r="G4556" s="1" t="n">
        <v>75</v>
      </c>
      <c r="H4556" s="1" t="n">
        <v>2689</v>
      </c>
      <c r="I4556" s="1" t="n">
        <v>622</v>
      </c>
      <c r="J4556" s="1" t="n">
        <v>1349</v>
      </c>
      <c r="K4556" s="1" t="n">
        <v>0.461</v>
      </c>
      <c r="L4556" s="1" t="n">
        <v>195</v>
      </c>
      <c r="M4556" s="1" t="n">
        <v>496</v>
      </c>
      <c r="N4556" s="1" t="n">
        <v>0.393</v>
      </c>
      <c r="O4556" s="1" t="n">
        <v>336</v>
      </c>
      <c r="P4556" s="1" t="n">
        <v>374</v>
      </c>
      <c r="Q4556" s="1" t="n">
        <v>0.898</v>
      </c>
      <c r="R4556" s="1" t="n">
        <v>58</v>
      </c>
      <c r="S4556" s="1" t="n">
        <v>434</v>
      </c>
      <c r="T4556" s="1" t="n">
        <v>492</v>
      </c>
      <c r="U4556" s="1" t="n">
        <v>251</v>
      </c>
      <c r="V4556" s="1" t="n">
        <v>117</v>
      </c>
      <c r="W4556" s="1" t="n">
        <v>27</v>
      </c>
      <c r="X4556" s="1" t="n">
        <v>218</v>
      </c>
      <c r="Y4556" s="1" t="n">
        <v>206</v>
      </c>
      <c r="Z4556" s="1" t="n">
        <v>1775</v>
      </c>
      <c r="AA4556" s="1" t="n">
        <v>20.2</v>
      </c>
      <c r="AB4556" s="1" t="n">
        <v>0.586</v>
      </c>
      <c r="AC4556" s="1" t="n">
        <v>7.1</v>
      </c>
      <c r="AD4556" s="1" t="n">
        <f aca="false">IF(F4556=0,0,Z4556/F4556)</f>
        <v>23.6666666666667</v>
      </c>
      <c r="AE4556" s="1" t="str">
        <f aca="false">IFERROR(LEFT(C4556,FIND("-",C4556)-1),C4556)</f>
        <v>SF</v>
      </c>
      <c r="AF4556" s="1" t="str">
        <f aca="false">B4556&amp;"|"&amp;A4556</f>
        <v>Paul George|2017</v>
      </c>
      <c r="AG4556" s="1" t="n">
        <f aca="false">SUMPRODUCT(($A$2:$A$4670=A4556)*($Z$2:$Z$4670&gt;Z4556))+1</f>
        <v>20</v>
      </c>
    </row>
    <row r="4557" customFormat="false" ht="15" hidden="false" customHeight="false" outlineLevel="0" collapsed="false">
      <c r="A4557" s="1" t="n">
        <v>2017</v>
      </c>
      <c r="B4557" s="1" t="s">
        <v>483</v>
      </c>
      <c r="C4557" s="1" t="s">
        <v>92</v>
      </c>
      <c r="D4557" s="1" t="n">
        <v>31</v>
      </c>
      <c r="E4557" s="1" t="s">
        <v>110</v>
      </c>
      <c r="F4557" s="1" t="n">
        <v>69</v>
      </c>
      <c r="G4557" s="1" t="n">
        <v>67</v>
      </c>
      <c r="H4557" s="1" t="n">
        <v>2343</v>
      </c>
      <c r="I4557" s="1" t="n">
        <v>430</v>
      </c>
      <c r="J4557" s="1" t="n">
        <v>972</v>
      </c>
      <c r="K4557" s="1" t="n">
        <v>0.442</v>
      </c>
      <c r="L4557" s="1" t="n">
        <v>75</v>
      </c>
      <c r="M4557" s="1" t="n">
        <v>241</v>
      </c>
      <c r="N4557" s="1" t="n">
        <v>0.311</v>
      </c>
      <c r="O4557" s="1" t="n">
        <v>311</v>
      </c>
      <c r="P4557" s="1" t="n">
        <v>405</v>
      </c>
      <c r="Q4557" s="1" t="n">
        <v>0.768</v>
      </c>
      <c r="R4557" s="1" t="n">
        <v>111</v>
      </c>
      <c r="S4557" s="1" t="n">
        <v>422</v>
      </c>
      <c r="T4557" s="1" t="n">
        <v>533</v>
      </c>
      <c r="U4557" s="1" t="n">
        <v>252</v>
      </c>
      <c r="V4557" s="1" t="n">
        <v>90</v>
      </c>
      <c r="W4557" s="1" t="n">
        <v>62</v>
      </c>
      <c r="X4557" s="1" t="n">
        <v>158</v>
      </c>
      <c r="Y4557" s="1" t="n">
        <v>186</v>
      </c>
      <c r="Z4557" s="1" t="n">
        <v>1246</v>
      </c>
      <c r="AA4557" s="1" t="n">
        <v>17.8</v>
      </c>
      <c r="AB4557" s="1" t="n">
        <v>0.542</v>
      </c>
      <c r="AC4557" s="1" t="n">
        <v>6.4</v>
      </c>
      <c r="AD4557" s="1" t="n">
        <f aca="false">IF(F4557=0,0,Z4557/F4557)</f>
        <v>18.0579710144928</v>
      </c>
      <c r="AE4557" s="1" t="str">
        <f aca="false">IFERROR(LEFT(C4557,FIND("-",C4557)-1),C4557)</f>
        <v>PF</v>
      </c>
      <c r="AF4557" s="1" t="str">
        <f aca="false">B4557&amp;"|"&amp;A4557</f>
        <v>Paul Millsap|2017</v>
      </c>
      <c r="AG4557" s="1" t="n">
        <f aca="false">SUMPRODUCT(($A$2:$A$4670=A4557)*($Z$2:$Z$4670&gt;Z4557))+1</f>
        <v>39</v>
      </c>
    </row>
    <row r="4558" customFormat="false" ht="15" hidden="false" customHeight="false" outlineLevel="0" collapsed="false">
      <c r="A4558" s="1" t="n">
        <v>2017</v>
      </c>
      <c r="B4558" s="1" t="s">
        <v>484</v>
      </c>
      <c r="C4558" s="1" t="s">
        <v>123</v>
      </c>
      <c r="D4558" s="1" t="n">
        <v>39</v>
      </c>
      <c r="E4558" s="1" t="s">
        <v>108</v>
      </c>
      <c r="F4558" s="1" t="n">
        <v>25</v>
      </c>
      <c r="G4558" s="1" t="n">
        <v>7</v>
      </c>
      <c r="H4558" s="1" t="n">
        <v>277</v>
      </c>
      <c r="I4558" s="1" t="n">
        <v>28</v>
      </c>
      <c r="J4558" s="1" t="n">
        <v>70</v>
      </c>
      <c r="K4558" s="1" t="n">
        <v>0.4</v>
      </c>
      <c r="L4558" s="1" t="n">
        <v>15</v>
      </c>
      <c r="M4558" s="1" t="n">
        <v>43</v>
      </c>
      <c r="N4558" s="1" t="n">
        <v>0.349</v>
      </c>
      <c r="O4558" s="1" t="n">
        <v>10</v>
      </c>
      <c r="P4558" s="1" t="n">
        <v>13</v>
      </c>
      <c r="Q4558" s="1" t="n">
        <v>0.769</v>
      </c>
      <c r="R4558" s="1" t="n">
        <v>1</v>
      </c>
      <c r="S4558" s="1" t="n">
        <v>47</v>
      </c>
      <c r="T4558" s="1" t="n">
        <v>48</v>
      </c>
      <c r="U4558" s="1" t="n">
        <v>10</v>
      </c>
      <c r="V4558" s="1" t="n">
        <v>4</v>
      </c>
      <c r="W4558" s="1" t="n">
        <v>5</v>
      </c>
      <c r="X4558" s="1" t="n">
        <v>16</v>
      </c>
      <c r="Y4558" s="1" t="n">
        <v>40</v>
      </c>
      <c r="Z4558" s="1" t="n">
        <v>81</v>
      </c>
      <c r="AA4558" s="1" t="n">
        <v>5.7</v>
      </c>
      <c r="AB4558" s="1" t="n">
        <v>0.535</v>
      </c>
      <c r="AC4558" s="1" t="n">
        <v>0.1</v>
      </c>
      <c r="AD4558" s="1" t="n">
        <f aca="false">IF(F4558=0,0,Z4558/F4558)</f>
        <v>3.24</v>
      </c>
      <c r="AE4558" s="1" t="str">
        <f aca="false">IFERROR(LEFT(C4558,FIND("-",C4558)-1),C4558)</f>
        <v>SF</v>
      </c>
      <c r="AF4558" s="1" t="str">
        <f aca="false">B4558&amp;"|"&amp;A4558</f>
        <v>Paul Pierce|2017</v>
      </c>
      <c r="AG4558" s="1" t="n">
        <f aca="false">SUMPRODUCT(($A$2:$A$4670=A4558)*($Z$2:$Z$4670&gt;Z4558))+1</f>
        <v>401</v>
      </c>
    </row>
    <row r="4559" customFormat="false" ht="15" hidden="false" customHeight="false" outlineLevel="0" collapsed="false">
      <c r="A4559" s="1" t="n">
        <v>2017</v>
      </c>
      <c r="B4559" s="1" t="s">
        <v>1269</v>
      </c>
      <c r="C4559" s="1" t="s">
        <v>123</v>
      </c>
      <c r="D4559" s="1" t="n">
        <v>22</v>
      </c>
      <c r="E4559" s="1" t="s">
        <v>106</v>
      </c>
      <c r="F4559" s="1" t="n">
        <v>44</v>
      </c>
      <c r="G4559" s="1" t="n">
        <v>18</v>
      </c>
      <c r="H4559" s="1" t="n">
        <v>843</v>
      </c>
      <c r="I4559" s="1" t="n">
        <v>88</v>
      </c>
      <c r="J4559" s="1" t="n">
        <v>221</v>
      </c>
      <c r="K4559" s="1" t="n">
        <v>0.398</v>
      </c>
      <c r="L4559" s="1" t="n">
        <v>33</v>
      </c>
      <c r="M4559" s="1" t="n">
        <v>99</v>
      </c>
      <c r="N4559" s="1" t="n">
        <v>0.333</v>
      </c>
      <c r="O4559" s="1" t="n">
        <v>31</v>
      </c>
      <c r="P4559" s="1" t="n">
        <v>40</v>
      </c>
      <c r="Q4559" s="1" t="n">
        <v>0.775</v>
      </c>
      <c r="R4559" s="1" t="n">
        <v>15</v>
      </c>
      <c r="S4559" s="1" t="n">
        <v>110</v>
      </c>
      <c r="T4559" s="1" t="n">
        <v>125</v>
      </c>
      <c r="U4559" s="1" t="n">
        <v>36</v>
      </c>
      <c r="V4559" s="1" t="n">
        <v>15</v>
      </c>
      <c r="W4559" s="1" t="n">
        <v>16</v>
      </c>
      <c r="X4559" s="1" t="n">
        <v>40</v>
      </c>
      <c r="Y4559" s="1" t="n">
        <v>78</v>
      </c>
      <c r="Z4559" s="1" t="n">
        <v>240</v>
      </c>
      <c r="AA4559" s="1" t="n">
        <v>6.9</v>
      </c>
      <c r="AB4559" s="1" t="n">
        <v>0.503</v>
      </c>
      <c r="AC4559" s="1" t="n">
        <v>0.5</v>
      </c>
      <c r="AD4559" s="1" t="n">
        <f aca="false">IF(F4559=0,0,Z4559/F4559)</f>
        <v>5.45454545454545</v>
      </c>
      <c r="AE4559" s="1" t="str">
        <f aca="false">IFERROR(LEFT(C4559,FIND("-",C4559)-1),C4559)</f>
        <v>SF</v>
      </c>
      <c r="AF4559" s="1" t="str">
        <f aca="false">B4559&amp;"|"&amp;A4559</f>
        <v>Paul Zipser|2017</v>
      </c>
      <c r="AG4559" s="1" t="n">
        <f aca="false">SUMPRODUCT(($A$2:$A$4670=A4559)*($Z$2:$Z$4670&gt;Z4559))+1</f>
        <v>318</v>
      </c>
    </row>
    <row r="4560" customFormat="false" ht="15" hidden="false" customHeight="false" outlineLevel="0" collapsed="false">
      <c r="A4560" s="1" t="n">
        <v>2017</v>
      </c>
      <c r="B4560" s="1" t="s">
        <v>1270</v>
      </c>
      <c r="C4560" s="1" t="s">
        <v>102</v>
      </c>
      <c r="D4560" s="1" t="n">
        <v>25</v>
      </c>
      <c r="E4560" s="1" t="s">
        <v>189</v>
      </c>
      <c r="F4560" s="1" t="n">
        <v>8</v>
      </c>
      <c r="G4560" s="1" t="n">
        <v>1</v>
      </c>
      <c r="H4560" s="1" t="n">
        <v>84</v>
      </c>
      <c r="I4560" s="1" t="n">
        <v>13</v>
      </c>
      <c r="J4560" s="1" t="n">
        <v>39</v>
      </c>
      <c r="K4560" s="1" t="n">
        <v>0.333</v>
      </c>
      <c r="L4560" s="1" t="n">
        <v>3</v>
      </c>
      <c r="M4560" s="1" t="n">
        <v>11</v>
      </c>
      <c r="N4560" s="1" t="n">
        <v>0.273</v>
      </c>
      <c r="O4560" s="1" t="n">
        <v>6</v>
      </c>
      <c r="P4560" s="1" t="n">
        <v>7</v>
      </c>
      <c r="Q4560" s="1" t="n">
        <v>0.857</v>
      </c>
      <c r="R4560" s="1" t="n">
        <v>1</v>
      </c>
      <c r="S4560" s="1" t="n">
        <v>8</v>
      </c>
      <c r="T4560" s="1" t="n">
        <v>9</v>
      </c>
      <c r="U4560" s="1" t="n">
        <v>19</v>
      </c>
      <c r="V4560" s="1" t="n">
        <v>2</v>
      </c>
      <c r="W4560" s="1" t="n">
        <v>0</v>
      </c>
      <c r="X4560" s="1" t="n">
        <v>3</v>
      </c>
      <c r="Y4560" s="1" t="n">
        <v>5</v>
      </c>
      <c r="Z4560" s="1" t="n">
        <v>35</v>
      </c>
      <c r="AA4560" s="1" t="n">
        <v>13</v>
      </c>
      <c r="AB4560" s="1" t="n">
        <v>0.416</v>
      </c>
      <c r="AC4560" s="1" t="n">
        <v>0</v>
      </c>
      <c r="AD4560" s="1" t="n">
        <f aca="false">IF(F4560=0,0,Z4560/F4560)</f>
        <v>4.375</v>
      </c>
      <c r="AE4560" s="1" t="str">
        <f aca="false">IFERROR(LEFT(C4560,FIND("-",C4560)-1),C4560)</f>
        <v>PG</v>
      </c>
      <c r="AF4560" s="1" t="str">
        <f aca="false">B4560&amp;"|"&amp;A4560</f>
        <v>Pierre Jackson|2017</v>
      </c>
      <c r="AG4560" s="1" t="n">
        <f aca="false">SUMPRODUCT(($A$2:$A$4670=A4560)*($Z$2:$Z$4670&gt;Z4560))+1</f>
        <v>431</v>
      </c>
    </row>
    <row r="4561" customFormat="false" ht="15" hidden="false" customHeight="false" outlineLevel="0" collapsed="false">
      <c r="A4561" s="1" t="n">
        <v>2017</v>
      </c>
      <c r="B4561" s="1" t="s">
        <v>953</v>
      </c>
      <c r="C4561" s="1" t="s">
        <v>92</v>
      </c>
      <c r="D4561" s="1" t="n">
        <v>26</v>
      </c>
      <c r="E4561" s="1" t="s">
        <v>115</v>
      </c>
      <c r="F4561" s="1" t="n">
        <v>38</v>
      </c>
      <c r="G4561" s="1" t="n">
        <v>1</v>
      </c>
      <c r="H4561" s="1" t="n">
        <v>558</v>
      </c>
      <c r="I4561" s="1" t="n">
        <v>70</v>
      </c>
      <c r="J4561" s="1" t="n">
        <v>170</v>
      </c>
      <c r="K4561" s="1" t="n">
        <v>0.412</v>
      </c>
      <c r="L4561" s="1" t="n">
        <v>37</v>
      </c>
      <c r="M4561" s="1" t="n">
        <v>90</v>
      </c>
      <c r="N4561" s="1" t="n">
        <v>0.411</v>
      </c>
      <c r="O4561" s="1" t="n">
        <v>45</v>
      </c>
      <c r="P4561" s="1" t="n">
        <v>60</v>
      </c>
      <c r="Q4561" s="1" t="n">
        <v>0.75</v>
      </c>
      <c r="R4561" s="1" t="n">
        <v>20</v>
      </c>
      <c r="S4561" s="1" t="n">
        <v>95</v>
      </c>
      <c r="T4561" s="1" t="n">
        <v>115</v>
      </c>
      <c r="U4561" s="1" t="n">
        <v>18</v>
      </c>
      <c r="V4561" s="1" t="n">
        <v>14</v>
      </c>
      <c r="W4561" s="1" t="n">
        <v>15</v>
      </c>
      <c r="X4561" s="1" t="n">
        <v>21</v>
      </c>
      <c r="Y4561" s="1" t="n">
        <v>67</v>
      </c>
      <c r="Z4561" s="1" t="n">
        <v>222</v>
      </c>
      <c r="AA4561" s="1" t="n">
        <v>11.8</v>
      </c>
      <c r="AB4561" s="1" t="n">
        <v>0.565</v>
      </c>
      <c r="AC4561" s="1" t="n">
        <v>0.9</v>
      </c>
      <c r="AD4561" s="1" t="n">
        <f aca="false">IF(F4561=0,0,Z4561/F4561)</f>
        <v>5.8421052631579</v>
      </c>
      <c r="AE4561" s="1" t="str">
        <f aca="false">IFERROR(LEFT(C4561,FIND("-",C4561)-1),C4561)</f>
        <v>PF</v>
      </c>
      <c r="AF4561" s="1" t="str">
        <f aca="false">B4561&amp;"|"&amp;A4561</f>
        <v>Quincy Acy|2017</v>
      </c>
      <c r="AG4561" s="1" t="n">
        <f aca="false">SUMPRODUCT(($A$2:$A$4670=A4561)*($Z$2:$Z$4670&gt;Z4561))+1</f>
        <v>325</v>
      </c>
    </row>
    <row r="4562" customFormat="false" ht="15" hidden="false" customHeight="false" outlineLevel="0" collapsed="false">
      <c r="A4562" s="1" t="n">
        <v>2017</v>
      </c>
      <c r="B4562" s="1" t="s">
        <v>1271</v>
      </c>
      <c r="C4562" s="1" t="s">
        <v>102</v>
      </c>
      <c r="D4562" s="1" t="n">
        <v>23</v>
      </c>
      <c r="E4562" s="1" t="s">
        <v>115</v>
      </c>
      <c r="F4562" s="1" t="n">
        <v>14</v>
      </c>
      <c r="G4562" s="1" t="n">
        <v>0</v>
      </c>
      <c r="H4562" s="1" t="n">
        <v>188</v>
      </c>
      <c r="I4562" s="1" t="n">
        <v>33</v>
      </c>
      <c r="J4562" s="1" t="n">
        <v>66</v>
      </c>
      <c r="K4562" s="1" t="n">
        <v>0.5</v>
      </c>
      <c r="L4562" s="1" t="n">
        <v>11</v>
      </c>
      <c r="M4562" s="1" t="n">
        <v>26</v>
      </c>
      <c r="N4562" s="1" t="n">
        <v>0.423</v>
      </c>
      <c r="O4562" s="1" t="n">
        <v>2</v>
      </c>
      <c r="P4562" s="1" t="n">
        <v>5</v>
      </c>
      <c r="Q4562" s="1" t="n">
        <v>0.4</v>
      </c>
      <c r="R4562" s="1" t="n">
        <v>1</v>
      </c>
      <c r="S4562" s="1" t="n">
        <v>6</v>
      </c>
      <c r="T4562" s="1" t="n">
        <v>7</v>
      </c>
      <c r="U4562" s="1" t="n">
        <v>26</v>
      </c>
      <c r="V4562" s="1" t="n">
        <v>4</v>
      </c>
      <c r="W4562" s="1" t="n">
        <v>0</v>
      </c>
      <c r="X4562" s="1" t="n">
        <v>13</v>
      </c>
      <c r="Y4562" s="1" t="n">
        <v>13</v>
      </c>
      <c r="Z4562" s="1" t="n">
        <v>79</v>
      </c>
      <c r="AA4562" s="1" t="n">
        <v>11.8</v>
      </c>
      <c r="AB4562" s="1" t="n">
        <v>0.579</v>
      </c>
      <c r="AC4562" s="1" t="n">
        <v>0.2</v>
      </c>
      <c r="AD4562" s="1" t="n">
        <f aca="false">IF(F4562=0,0,Z4562/F4562)</f>
        <v>5.64285714285714</v>
      </c>
      <c r="AE4562" s="1" t="str">
        <f aca="false">IFERROR(LEFT(C4562,FIND("-",C4562)-1),C4562)</f>
        <v>PG</v>
      </c>
      <c r="AF4562" s="1" t="str">
        <f aca="false">B4562&amp;"|"&amp;A4562</f>
        <v>Quinn Cook|2017</v>
      </c>
      <c r="AG4562" s="1" t="n">
        <f aca="false">SUMPRODUCT(($A$2:$A$4670=A4562)*($Z$2:$Z$4670&gt;Z4562))+1</f>
        <v>402</v>
      </c>
    </row>
    <row r="4563" customFormat="false" ht="15" hidden="false" customHeight="false" outlineLevel="0" collapsed="false">
      <c r="A4563" s="1" t="n">
        <v>2017</v>
      </c>
      <c r="B4563" s="1" t="s">
        <v>1182</v>
      </c>
      <c r="C4563" s="1" t="s">
        <v>128</v>
      </c>
      <c r="D4563" s="1" t="n">
        <v>23</v>
      </c>
      <c r="E4563" s="1" t="s">
        <v>106</v>
      </c>
      <c r="F4563" s="1" t="n">
        <v>3</v>
      </c>
      <c r="G4563" s="1" t="n">
        <v>0</v>
      </c>
      <c r="H4563" s="1" t="n">
        <v>9</v>
      </c>
      <c r="I4563" s="1" t="n">
        <v>0</v>
      </c>
      <c r="J4563" s="1" t="n">
        <v>1</v>
      </c>
      <c r="K4563" s="1" t="n">
        <v>0</v>
      </c>
      <c r="L4563" s="1" t="n">
        <v>0</v>
      </c>
      <c r="M4563" s="1" t="n">
        <v>1</v>
      </c>
      <c r="N4563" s="1" t="n">
        <v>0</v>
      </c>
      <c r="O4563" s="1" t="n">
        <v>0</v>
      </c>
      <c r="P4563" s="1" t="n">
        <v>0</v>
      </c>
      <c r="R4563" s="1" t="n">
        <v>0</v>
      </c>
      <c r="S4563" s="1" t="n">
        <v>1</v>
      </c>
      <c r="T4563" s="1" t="n">
        <v>1</v>
      </c>
      <c r="U4563" s="1" t="n">
        <v>0</v>
      </c>
      <c r="V4563" s="1" t="n">
        <v>0</v>
      </c>
      <c r="W4563" s="1" t="n">
        <v>0</v>
      </c>
      <c r="X4563" s="1" t="n">
        <v>0</v>
      </c>
      <c r="Y4563" s="1" t="n">
        <v>0</v>
      </c>
      <c r="Z4563" s="1" t="n">
        <v>0</v>
      </c>
      <c r="AA4563" s="1" t="n">
        <v>-3.2</v>
      </c>
      <c r="AB4563" s="1" t="n">
        <v>0</v>
      </c>
      <c r="AC4563" s="1" t="n">
        <v>0</v>
      </c>
      <c r="AD4563" s="1" t="n">
        <f aca="false">IF(F4563=0,0,Z4563/F4563)</f>
        <v>0</v>
      </c>
      <c r="AE4563" s="1" t="str">
        <f aca="false">IFERROR(LEFT(C4563,FIND("-",C4563)-1),C4563)</f>
        <v>SG</v>
      </c>
      <c r="AF4563" s="1" t="str">
        <f aca="false">B4563&amp;"|"&amp;A4563</f>
        <v>R.J. Hunter|2017</v>
      </c>
      <c r="AG4563" s="1" t="n">
        <f aca="false">SUMPRODUCT(($A$2:$A$4670=A4563)*($Z$2:$Z$4670&gt;Z4563))+1</f>
        <v>483</v>
      </c>
    </row>
    <row r="4564" customFormat="false" ht="15" hidden="false" customHeight="false" outlineLevel="0" collapsed="false">
      <c r="A4564" s="1" t="n">
        <v>2017</v>
      </c>
      <c r="B4564" s="1" t="s">
        <v>493</v>
      </c>
      <c r="C4564" s="1" t="s">
        <v>102</v>
      </c>
      <c r="D4564" s="1" t="n">
        <v>30</v>
      </c>
      <c r="E4564" s="1" t="s">
        <v>106</v>
      </c>
      <c r="F4564" s="1" t="n">
        <v>69</v>
      </c>
      <c r="G4564" s="1" t="n">
        <v>42</v>
      </c>
      <c r="H4564" s="1" t="n">
        <v>1843</v>
      </c>
      <c r="I4564" s="1" t="n">
        <v>229</v>
      </c>
      <c r="J4564" s="1" t="n">
        <v>561</v>
      </c>
      <c r="K4564" s="1" t="n">
        <v>0.408</v>
      </c>
      <c r="L4564" s="1" t="n">
        <v>50</v>
      </c>
      <c r="M4564" s="1" t="n">
        <v>133</v>
      </c>
      <c r="N4564" s="1" t="n">
        <v>0.376</v>
      </c>
      <c r="O4564" s="1" t="n">
        <v>30</v>
      </c>
      <c r="P4564" s="1" t="n">
        <v>50</v>
      </c>
      <c r="Q4564" s="1" t="n">
        <v>0.6</v>
      </c>
      <c r="R4564" s="1" t="n">
        <v>73</v>
      </c>
      <c r="S4564" s="1" t="n">
        <v>282</v>
      </c>
      <c r="T4564" s="1" t="n">
        <v>355</v>
      </c>
      <c r="U4564" s="1" t="n">
        <v>461</v>
      </c>
      <c r="V4564" s="1" t="n">
        <v>99</v>
      </c>
      <c r="W4564" s="1" t="n">
        <v>11</v>
      </c>
      <c r="X4564" s="1" t="n">
        <v>168</v>
      </c>
      <c r="Y4564" s="1" t="n">
        <v>144</v>
      </c>
      <c r="Z4564" s="1" t="n">
        <v>538</v>
      </c>
      <c r="AA4564" s="1" t="n">
        <v>13.6</v>
      </c>
      <c r="AB4564" s="1" t="n">
        <v>0.461</v>
      </c>
      <c r="AC4564" s="1" t="n">
        <v>2.3</v>
      </c>
      <c r="AD4564" s="1" t="n">
        <f aca="false">IF(F4564=0,0,Z4564/F4564)</f>
        <v>7.79710144927536</v>
      </c>
      <c r="AE4564" s="1" t="str">
        <f aca="false">IFERROR(LEFT(C4564,FIND("-",C4564)-1),C4564)</f>
        <v>PG</v>
      </c>
      <c r="AF4564" s="1" t="str">
        <f aca="false">B4564&amp;"|"&amp;A4564</f>
        <v>Rajon Rondo|2017</v>
      </c>
      <c r="AG4564" s="1" t="n">
        <f aca="false">SUMPRODUCT(($A$2:$A$4670=A4564)*($Z$2:$Z$4670&gt;Z4564))+1</f>
        <v>194</v>
      </c>
    </row>
    <row r="4565" customFormat="false" ht="15" hidden="false" customHeight="false" outlineLevel="0" collapsed="false">
      <c r="A4565" s="1" t="n">
        <v>2017</v>
      </c>
      <c r="B4565" s="1" t="s">
        <v>1183</v>
      </c>
      <c r="C4565" s="1" t="s">
        <v>92</v>
      </c>
      <c r="D4565" s="1" t="n">
        <v>25</v>
      </c>
      <c r="E4565" s="1" t="s">
        <v>145</v>
      </c>
      <c r="F4565" s="1" t="n">
        <v>29</v>
      </c>
      <c r="G4565" s="1" t="n">
        <v>0</v>
      </c>
      <c r="H4565" s="1" t="n">
        <v>219</v>
      </c>
      <c r="I4565" s="1" t="n">
        <v>19</v>
      </c>
      <c r="J4565" s="1" t="n">
        <v>43</v>
      </c>
      <c r="K4565" s="1" t="n">
        <v>0.442</v>
      </c>
      <c r="L4565" s="1" t="n">
        <v>0</v>
      </c>
      <c r="M4565" s="1" t="n">
        <v>0</v>
      </c>
      <c r="O4565" s="1" t="n">
        <v>21</v>
      </c>
      <c r="P4565" s="1" t="n">
        <v>29</v>
      </c>
      <c r="Q4565" s="1" t="n">
        <v>0.724</v>
      </c>
      <c r="R4565" s="1" t="n">
        <v>26</v>
      </c>
      <c r="S4565" s="1" t="n">
        <v>30</v>
      </c>
      <c r="T4565" s="1" t="n">
        <v>56</v>
      </c>
      <c r="U4565" s="1" t="n">
        <v>4</v>
      </c>
      <c r="V4565" s="1" t="n">
        <v>3</v>
      </c>
      <c r="W4565" s="1" t="n">
        <v>6</v>
      </c>
      <c r="X4565" s="1" t="n">
        <v>8</v>
      </c>
      <c r="Y4565" s="1" t="n">
        <v>37</v>
      </c>
      <c r="Z4565" s="1" t="n">
        <v>59</v>
      </c>
      <c r="AA4565" s="1" t="n">
        <v>10.4</v>
      </c>
      <c r="AB4565" s="1" t="n">
        <v>0.529</v>
      </c>
      <c r="AC4565" s="1" t="n">
        <v>0.5</v>
      </c>
      <c r="AD4565" s="1" t="n">
        <f aca="false">IF(F4565=0,0,Z4565/F4565)</f>
        <v>2.03448275862069</v>
      </c>
      <c r="AE4565" s="1" t="str">
        <f aca="false">IFERROR(LEFT(C4565,FIND("-",C4565)-1),C4565)</f>
        <v>PF</v>
      </c>
      <c r="AF4565" s="1" t="str">
        <f aca="false">B4565&amp;"|"&amp;A4565</f>
        <v>Rakeem Christmas|2017</v>
      </c>
      <c r="AG4565" s="1" t="n">
        <f aca="false">SUMPRODUCT(($A$2:$A$4670=A4565)*($Z$2:$Z$4670&gt;Z4565))+1</f>
        <v>415</v>
      </c>
    </row>
    <row r="4566" customFormat="false" ht="15" hidden="false" customHeight="false" outlineLevel="0" collapsed="false">
      <c r="A4566" s="1" t="n">
        <v>2017</v>
      </c>
      <c r="B4566" s="1" t="s">
        <v>494</v>
      </c>
      <c r="C4566" s="1" t="s">
        <v>102</v>
      </c>
      <c r="D4566" s="1" t="n">
        <v>30</v>
      </c>
      <c r="E4566" s="1" t="s">
        <v>1048</v>
      </c>
      <c r="F4566" s="1" t="n">
        <v>50</v>
      </c>
      <c r="G4566" s="1" t="n">
        <v>1</v>
      </c>
      <c r="H4566" s="1" t="n">
        <v>811</v>
      </c>
      <c r="I4566" s="1" t="n">
        <v>100</v>
      </c>
      <c r="J4566" s="1" t="n">
        <v>263</v>
      </c>
      <c r="K4566" s="1" t="n">
        <v>0.38</v>
      </c>
      <c r="L4566" s="1" t="n">
        <v>21</v>
      </c>
      <c r="M4566" s="1" t="n">
        <v>62</v>
      </c>
      <c r="N4566" s="1" t="n">
        <v>0.339</v>
      </c>
      <c r="O4566" s="1" t="n">
        <v>91</v>
      </c>
      <c r="P4566" s="1" t="n">
        <v>118</v>
      </c>
      <c r="Q4566" s="1" t="n">
        <v>0.771</v>
      </c>
      <c r="R4566" s="1" t="n">
        <v>11</v>
      </c>
      <c r="S4566" s="1" t="n">
        <v>62</v>
      </c>
      <c r="T4566" s="1" t="n">
        <v>73</v>
      </c>
      <c r="U4566" s="1" t="n">
        <v>129</v>
      </c>
      <c r="V4566" s="1" t="n">
        <v>26</v>
      </c>
      <c r="W4566" s="1" t="n">
        <v>3</v>
      </c>
      <c r="X4566" s="1" t="n">
        <v>46</v>
      </c>
      <c r="Y4566" s="1" t="n">
        <v>43</v>
      </c>
      <c r="Z4566" s="1" t="n">
        <v>312</v>
      </c>
      <c r="AA4566" s="1" t="n">
        <v>12.3</v>
      </c>
      <c r="AB4566" s="1" t="n">
        <v>0.495</v>
      </c>
      <c r="AC4566" s="1" t="n">
        <v>0.9</v>
      </c>
      <c r="AD4566" s="1" t="n">
        <f aca="false">IF(F4566=0,0,Z4566/F4566)</f>
        <v>6.24</v>
      </c>
      <c r="AE4566" s="1" t="str">
        <f aca="false">IFERROR(LEFT(C4566,FIND("-",C4566)-1),C4566)</f>
        <v>PG</v>
      </c>
      <c r="AF4566" s="1" t="str">
        <f aca="false">B4566&amp;"|"&amp;A4566</f>
        <v>Ramon Sessions|2017</v>
      </c>
      <c r="AG4566" s="1" t="n">
        <f aca="false">SUMPRODUCT(($A$2:$A$4670=A4566)*($Z$2:$Z$4670&gt;Z4566))+1</f>
        <v>291</v>
      </c>
    </row>
    <row r="4567" customFormat="false" ht="15" hidden="false" customHeight="false" outlineLevel="0" collapsed="false">
      <c r="A4567" s="1" t="n">
        <v>2017</v>
      </c>
      <c r="B4567" s="1" t="s">
        <v>496</v>
      </c>
      <c r="C4567" s="1" t="s">
        <v>128</v>
      </c>
      <c r="D4567" s="1" t="n">
        <v>33</v>
      </c>
      <c r="E4567" s="1" t="s">
        <v>891</v>
      </c>
      <c r="F4567" s="1" t="n">
        <v>69</v>
      </c>
      <c r="G4567" s="1" t="n">
        <v>40</v>
      </c>
      <c r="H4567" s="1" t="n">
        <v>1284</v>
      </c>
      <c r="I4567" s="1" t="n">
        <v>118</v>
      </c>
      <c r="J4567" s="1" t="n">
        <v>325</v>
      </c>
      <c r="K4567" s="1" t="n">
        <v>0.363</v>
      </c>
      <c r="L4567" s="1" t="n">
        <v>67</v>
      </c>
      <c r="M4567" s="1" t="n">
        <v>203</v>
      </c>
      <c r="N4567" s="1" t="n">
        <v>0.33</v>
      </c>
      <c r="O4567" s="1" t="n">
        <v>54</v>
      </c>
      <c r="P4567" s="1" t="n">
        <v>63</v>
      </c>
      <c r="Q4567" s="1" t="n">
        <v>0.857</v>
      </c>
      <c r="R4567" s="1" t="n">
        <v>9</v>
      </c>
      <c r="S4567" s="1" t="n">
        <v>146</v>
      </c>
      <c r="T4567" s="1" t="n">
        <v>155</v>
      </c>
      <c r="U4567" s="1" t="n">
        <v>135</v>
      </c>
      <c r="V4567" s="1" t="n">
        <v>35</v>
      </c>
      <c r="W4567" s="1" t="n">
        <v>9</v>
      </c>
      <c r="X4567" s="1" t="n">
        <v>80</v>
      </c>
      <c r="Y4567" s="1" t="n">
        <v>99</v>
      </c>
      <c r="Z4567" s="1" t="n">
        <v>357</v>
      </c>
      <c r="AA4567" s="1" t="n">
        <v>7.3</v>
      </c>
      <c r="AB4567" s="1" t="n">
        <v>0.506</v>
      </c>
      <c r="AC4567" s="1" t="n">
        <v>0.2</v>
      </c>
      <c r="AD4567" s="1" t="n">
        <f aca="false">IF(F4567=0,0,Z4567/F4567)</f>
        <v>5.17391304347826</v>
      </c>
      <c r="AE4567" s="1" t="str">
        <f aca="false">IFERROR(LEFT(C4567,FIND("-",C4567)-1),C4567)</f>
        <v>SG</v>
      </c>
      <c r="AF4567" s="1" t="str">
        <f aca="false">B4567&amp;"|"&amp;A4567</f>
        <v>Randy Foye|2017</v>
      </c>
      <c r="AG4567" s="1" t="n">
        <f aca="false">SUMPRODUCT(($A$2:$A$4670=A4567)*($Z$2:$Z$4670&gt;Z4567))+1</f>
        <v>276</v>
      </c>
    </row>
    <row r="4568" customFormat="false" ht="15" hidden="false" customHeight="false" outlineLevel="0" collapsed="false">
      <c r="A4568" s="1" t="n">
        <v>2017</v>
      </c>
      <c r="B4568" s="1" t="s">
        <v>1184</v>
      </c>
      <c r="C4568" s="1" t="s">
        <v>128</v>
      </c>
      <c r="D4568" s="1" t="n">
        <v>20</v>
      </c>
      <c r="E4568" s="1" t="s">
        <v>152</v>
      </c>
      <c r="F4568" s="1" t="n">
        <v>41</v>
      </c>
      <c r="G4568" s="1" t="n">
        <v>2</v>
      </c>
      <c r="H4568" s="1" t="n">
        <v>458</v>
      </c>
      <c r="I4568" s="1" t="n">
        <v>57</v>
      </c>
      <c r="J4568" s="1" t="n">
        <v>156</v>
      </c>
      <c r="K4568" s="1" t="n">
        <v>0.365</v>
      </c>
      <c r="L4568" s="1" t="n">
        <v>26</v>
      </c>
      <c r="M4568" s="1" t="n">
        <v>81</v>
      </c>
      <c r="N4568" s="1" t="n">
        <v>0.321</v>
      </c>
      <c r="O4568" s="1" t="n">
        <v>2</v>
      </c>
      <c r="P4568" s="1" t="n">
        <v>5</v>
      </c>
      <c r="Q4568" s="1" t="n">
        <v>0.4</v>
      </c>
      <c r="R4568" s="1" t="n">
        <v>4</v>
      </c>
      <c r="S4568" s="1" t="n">
        <v>45</v>
      </c>
      <c r="T4568" s="1" t="n">
        <v>49</v>
      </c>
      <c r="U4568" s="1" t="n">
        <v>23</v>
      </c>
      <c r="V4568" s="1" t="n">
        <v>19</v>
      </c>
      <c r="W4568" s="1" t="n">
        <v>10</v>
      </c>
      <c r="X4568" s="1" t="n">
        <v>14</v>
      </c>
      <c r="Y4568" s="1" t="n">
        <v>32</v>
      </c>
      <c r="Z4568" s="1" t="n">
        <v>142</v>
      </c>
      <c r="AA4568" s="1" t="n">
        <v>7.8</v>
      </c>
      <c r="AB4568" s="1" t="n">
        <v>0.449</v>
      </c>
      <c r="AC4568" s="1" t="n">
        <v>0</v>
      </c>
      <c r="AD4568" s="1" t="n">
        <f aca="false">IF(F4568=0,0,Z4568/F4568)</f>
        <v>3.46341463414634</v>
      </c>
      <c r="AE4568" s="1" t="str">
        <f aca="false">IFERROR(LEFT(C4568,FIND("-",C4568)-1),C4568)</f>
        <v>SG</v>
      </c>
      <c r="AF4568" s="1" t="str">
        <f aca="false">B4568&amp;"|"&amp;A4568</f>
        <v>Rashad Vaughn|2017</v>
      </c>
      <c r="AG4568" s="1" t="n">
        <f aca="false">SUMPRODUCT(($A$2:$A$4670=A4568)*($Z$2:$Z$4670&gt;Z4568))+1</f>
        <v>365</v>
      </c>
    </row>
    <row r="4569" customFormat="false" ht="15" hidden="false" customHeight="false" outlineLevel="0" collapsed="false">
      <c r="A4569" s="1" t="n">
        <v>2017</v>
      </c>
      <c r="B4569" s="1" t="s">
        <v>1185</v>
      </c>
      <c r="C4569" s="1" t="s">
        <v>102</v>
      </c>
      <c r="D4569" s="1" t="n">
        <v>24</v>
      </c>
      <c r="E4569" s="1" t="s">
        <v>149</v>
      </c>
      <c r="F4569" s="1" t="n">
        <v>40</v>
      </c>
      <c r="G4569" s="1" t="n">
        <v>0</v>
      </c>
      <c r="H4569" s="1" t="n">
        <v>346</v>
      </c>
      <c r="I4569" s="1" t="n">
        <v>41</v>
      </c>
      <c r="J4569" s="1" t="n">
        <v>91</v>
      </c>
      <c r="K4569" s="1" t="n">
        <v>0.451</v>
      </c>
      <c r="L4569" s="1" t="n">
        <v>10</v>
      </c>
      <c r="M4569" s="1" t="n">
        <v>31</v>
      </c>
      <c r="N4569" s="1" t="n">
        <v>0.323</v>
      </c>
      <c r="O4569" s="1" t="n">
        <v>8</v>
      </c>
      <c r="P4569" s="1" t="n">
        <v>9</v>
      </c>
      <c r="Q4569" s="1" t="n">
        <v>0.889</v>
      </c>
      <c r="R4569" s="1" t="n">
        <v>4</v>
      </c>
      <c r="S4569" s="1" t="n">
        <v>26</v>
      </c>
      <c r="T4569" s="1" t="n">
        <v>30</v>
      </c>
      <c r="U4569" s="1" t="n">
        <v>34</v>
      </c>
      <c r="V4569" s="1" t="n">
        <v>21</v>
      </c>
      <c r="W4569" s="1" t="n">
        <v>5</v>
      </c>
      <c r="X4569" s="1" t="n">
        <v>15</v>
      </c>
      <c r="Y4569" s="1" t="n">
        <v>48</v>
      </c>
      <c r="Z4569" s="1" t="n">
        <v>100</v>
      </c>
      <c r="AA4569" s="1" t="n">
        <v>10.7</v>
      </c>
      <c r="AB4569" s="1" t="n">
        <v>0.527</v>
      </c>
      <c r="AC4569" s="1" t="n">
        <v>0.7</v>
      </c>
      <c r="AD4569" s="1" t="n">
        <f aca="false">IF(F4569=0,0,Z4569/F4569)</f>
        <v>2.5</v>
      </c>
      <c r="AE4569" s="1" t="str">
        <f aca="false">IFERROR(LEFT(C4569,FIND("-",C4569)-1),C4569)</f>
        <v>PG</v>
      </c>
      <c r="AF4569" s="1" t="str">
        <f aca="false">B4569&amp;"|"&amp;A4569</f>
        <v>Raul Neto|2017</v>
      </c>
      <c r="AG4569" s="1" t="n">
        <f aca="false">SUMPRODUCT(($A$2:$A$4670=A4569)*($Z$2:$Z$4670&gt;Z4569))+1</f>
        <v>388</v>
      </c>
    </row>
    <row r="4570" customFormat="false" ht="15" hidden="false" customHeight="false" outlineLevel="0" collapsed="false">
      <c r="A4570" s="1" t="n">
        <v>2017</v>
      </c>
      <c r="B4570" s="1" t="s">
        <v>503</v>
      </c>
      <c r="C4570" s="1" t="s">
        <v>102</v>
      </c>
      <c r="D4570" s="1" t="n">
        <v>32</v>
      </c>
      <c r="E4570" s="1" t="s">
        <v>108</v>
      </c>
      <c r="F4570" s="1" t="n">
        <v>80</v>
      </c>
      <c r="G4570" s="1" t="n">
        <v>11</v>
      </c>
      <c r="H4570" s="1" t="n">
        <v>1700</v>
      </c>
      <c r="I4570" s="1" t="n">
        <v>221</v>
      </c>
      <c r="J4570" s="1" t="n">
        <v>514</v>
      </c>
      <c r="K4570" s="1" t="n">
        <v>0.43</v>
      </c>
      <c r="L4570" s="1" t="n">
        <v>46</v>
      </c>
      <c r="M4570" s="1" t="n">
        <v>144</v>
      </c>
      <c r="N4570" s="1" t="n">
        <v>0.319</v>
      </c>
      <c r="O4570" s="1" t="n">
        <v>50</v>
      </c>
      <c r="P4570" s="1" t="n">
        <v>64</v>
      </c>
      <c r="Q4570" s="1" t="n">
        <v>0.781</v>
      </c>
      <c r="R4570" s="1" t="n">
        <v>33</v>
      </c>
      <c r="S4570" s="1" t="n">
        <v>184</v>
      </c>
      <c r="T4570" s="1" t="n">
        <v>217</v>
      </c>
      <c r="U4570" s="1" t="n">
        <v>191</v>
      </c>
      <c r="V4570" s="1" t="n">
        <v>67</v>
      </c>
      <c r="W4570" s="1" t="n">
        <v>22</v>
      </c>
      <c r="X4570" s="1" t="n">
        <v>83</v>
      </c>
      <c r="Y4570" s="1" t="n">
        <v>125</v>
      </c>
      <c r="Z4570" s="1" t="n">
        <v>538</v>
      </c>
      <c r="AA4570" s="1" t="n">
        <v>10.9</v>
      </c>
      <c r="AB4570" s="1" t="n">
        <v>0.496</v>
      </c>
      <c r="AC4570" s="1" t="n">
        <v>2</v>
      </c>
      <c r="AD4570" s="1" t="n">
        <f aca="false">IF(F4570=0,0,Z4570/F4570)</f>
        <v>6.725</v>
      </c>
      <c r="AE4570" s="1" t="str">
        <f aca="false">IFERROR(LEFT(C4570,FIND("-",C4570)-1),C4570)</f>
        <v>PG</v>
      </c>
      <c r="AF4570" s="1" t="str">
        <f aca="false">B4570&amp;"|"&amp;A4570</f>
        <v>Raymond Felton|2017</v>
      </c>
      <c r="AG4570" s="1" t="n">
        <f aca="false">SUMPRODUCT(($A$2:$A$4670=A4570)*($Z$2:$Z$4670&gt;Z4570))+1</f>
        <v>194</v>
      </c>
    </row>
    <row r="4571" customFormat="false" ht="15" hidden="false" customHeight="false" outlineLevel="0" collapsed="false">
      <c r="A4571" s="1" t="n">
        <v>2017</v>
      </c>
      <c r="B4571" s="1" t="s">
        <v>1022</v>
      </c>
      <c r="C4571" s="1" t="s">
        <v>123</v>
      </c>
      <c r="D4571" s="1" t="n">
        <v>25</v>
      </c>
      <c r="E4571" s="1" t="s">
        <v>133</v>
      </c>
      <c r="F4571" s="1" t="n">
        <v>31</v>
      </c>
      <c r="G4571" s="1" t="n">
        <v>5</v>
      </c>
      <c r="H4571" s="1" t="n">
        <v>467</v>
      </c>
      <c r="I4571" s="1" t="n">
        <v>54</v>
      </c>
      <c r="J4571" s="1" t="n">
        <v>128</v>
      </c>
      <c r="K4571" s="1" t="n">
        <v>0.422</v>
      </c>
      <c r="L4571" s="1" t="n">
        <v>28</v>
      </c>
      <c r="M4571" s="1" t="n">
        <v>73</v>
      </c>
      <c r="N4571" s="1" t="n">
        <v>0.384</v>
      </c>
      <c r="O4571" s="1" t="n">
        <v>5</v>
      </c>
      <c r="P4571" s="1" t="n">
        <v>7</v>
      </c>
      <c r="Q4571" s="1" t="n">
        <v>0.714</v>
      </c>
      <c r="R4571" s="1" t="n">
        <v>13</v>
      </c>
      <c r="S4571" s="1" t="n">
        <v>51</v>
      </c>
      <c r="T4571" s="1" t="n">
        <v>64</v>
      </c>
      <c r="U4571" s="1" t="n">
        <v>29</v>
      </c>
      <c r="V4571" s="1" t="n">
        <v>18</v>
      </c>
      <c r="W4571" s="1" t="n">
        <v>3</v>
      </c>
      <c r="X4571" s="1" t="n">
        <v>10</v>
      </c>
      <c r="Y4571" s="1" t="n">
        <v>22</v>
      </c>
      <c r="Z4571" s="1" t="n">
        <v>141</v>
      </c>
      <c r="AA4571" s="1" t="n">
        <v>11.7</v>
      </c>
      <c r="AB4571" s="1" t="n">
        <v>0.538</v>
      </c>
      <c r="AC4571" s="1" t="n">
        <v>1</v>
      </c>
      <c r="AD4571" s="1" t="n">
        <f aca="false">IF(F4571=0,0,Z4571/F4571)</f>
        <v>4.54838709677419</v>
      </c>
      <c r="AE4571" s="1" t="str">
        <f aca="false">IFERROR(LEFT(C4571,FIND("-",C4571)-1),C4571)</f>
        <v>SF</v>
      </c>
      <c r="AF4571" s="1" t="str">
        <f aca="false">B4571&amp;"|"&amp;A4571</f>
        <v>Reggie Bullock|2017</v>
      </c>
      <c r="AG4571" s="1" t="n">
        <f aca="false">SUMPRODUCT(($A$2:$A$4670=A4571)*($Z$2:$Z$4670&gt;Z4571))+1</f>
        <v>367</v>
      </c>
    </row>
    <row r="4572" customFormat="false" ht="15" hidden="false" customHeight="false" outlineLevel="0" collapsed="false">
      <c r="A4572" s="1" t="n">
        <v>2017</v>
      </c>
      <c r="B4572" s="1" t="s">
        <v>877</v>
      </c>
      <c r="C4572" s="1" t="s">
        <v>102</v>
      </c>
      <c r="D4572" s="1" t="n">
        <v>26</v>
      </c>
      <c r="E4572" s="1" t="s">
        <v>133</v>
      </c>
      <c r="F4572" s="1" t="n">
        <v>52</v>
      </c>
      <c r="G4572" s="1" t="n">
        <v>50</v>
      </c>
      <c r="H4572" s="1" t="n">
        <v>1424</v>
      </c>
      <c r="I4572" s="1" t="n">
        <v>284</v>
      </c>
      <c r="J4572" s="1" t="n">
        <v>677</v>
      </c>
      <c r="K4572" s="1" t="n">
        <v>0.419</v>
      </c>
      <c r="L4572" s="1" t="n">
        <v>66</v>
      </c>
      <c r="M4572" s="1" t="n">
        <v>184</v>
      </c>
      <c r="N4572" s="1" t="n">
        <v>0.359</v>
      </c>
      <c r="O4572" s="1" t="n">
        <v>118</v>
      </c>
      <c r="P4572" s="1" t="n">
        <v>136</v>
      </c>
      <c r="Q4572" s="1" t="n">
        <v>0.868</v>
      </c>
      <c r="R4572" s="1" t="n">
        <v>21</v>
      </c>
      <c r="S4572" s="1" t="n">
        <v>92</v>
      </c>
      <c r="T4572" s="1" t="n">
        <v>113</v>
      </c>
      <c r="U4572" s="1" t="n">
        <v>270</v>
      </c>
      <c r="V4572" s="1" t="n">
        <v>35</v>
      </c>
      <c r="W4572" s="1" t="n">
        <v>5</v>
      </c>
      <c r="X4572" s="1" t="n">
        <v>114</v>
      </c>
      <c r="Y4572" s="1" t="n">
        <v>129</v>
      </c>
      <c r="Z4572" s="1" t="n">
        <v>752</v>
      </c>
      <c r="AA4572" s="1" t="n">
        <v>14.9</v>
      </c>
      <c r="AB4572" s="1" t="n">
        <v>0.51</v>
      </c>
      <c r="AC4572" s="1" t="n">
        <v>1.9</v>
      </c>
      <c r="AD4572" s="1" t="n">
        <f aca="false">IF(F4572=0,0,Z4572/F4572)</f>
        <v>14.4615384615385</v>
      </c>
      <c r="AE4572" s="1" t="str">
        <f aca="false">IFERROR(LEFT(C4572,FIND("-",C4572)-1),C4572)</f>
        <v>PG</v>
      </c>
      <c r="AF4572" s="1" t="str">
        <f aca="false">B4572&amp;"|"&amp;A4572</f>
        <v>Reggie Jackson|2017</v>
      </c>
      <c r="AG4572" s="1" t="n">
        <f aca="false">SUMPRODUCT(($A$2:$A$4670=A4572)*($Z$2:$Z$4670&gt;Z4572))+1</f>
        <v>131</v>
      </c>
    </row>
    <row r="4573" customFormat="false" ht="15" hidden="false" customHeight="false" outlineLevel="0" collapsed="false">
      <c r="A4573" s="1" t="n">
        <v>2017</v>
      </c>
      <c r="B4573" s="1" t="s">
        <v>721</v>
      </c>
      <c r="C4573" s="1" t="s">
        <v>123</v>
      </c>
      <c r="D4573" s="1" t="n">
        <v>30</v>
      </c>
      <c r="E4573" s="1" t="s">
        <v>969</v>
      </c>
      <c r="F4573" s="1" t="n">
        <v>6</v>
      </c>
      <c r="G4573" s="1" t="n">
        <v>0</v>
      </c>
      <c r="H4573" s="1" t="n">
        <v>79</v>
      </c>
      <c r="I4573" s="1" t="n">
        <v>8</v>
      </c>
      <c r="J4573" s="1" t="n">
        <v>23</v>
      </c>
      <c r="K4573" s="1" t="n">
        <v>0.348</v>
      </c>
      <c r="L4573" s="1" t="n">
        <v>5</v>
      </c>
      <c r="M4573" s="1" t="n">
        <v>11</v>
      </c>
      <c r="N4573" s="1" t="n">
        <v>0.455</v>
      </c>
      <c r="O4573" s="1" t="n">
        <v>6</v>
      </c>
      <c r="P4573" s="1" t="n">
        <v>7</v>
      </c>
      <c r="Q4573" s="1" t="n">
        <v>0.857</v>
      </c>
      <c r="R4573" s="1" t="n">
        <v>2</v>
      </c>
      <c r="S4573" s="1" t="n">
        <v>4</v>
      </c>
      <c r="T4573" s="1" t="n">
        <v>6</v>
      </c>
      <c r="U4573" s="1" t="n">
        <v>4</v>
      </c>
      <c r="V4573" s="1" t="n">
        <v>3</v>
      </c>
      <c r="W4573" s="1" t="n">
        <v>0</v>
      </c>
      <c r="X4573" s="1" t="n">
        <v>0</v>
      </c>
      <c r="Y4573" s="1" t="n">
        <v>2</v>
      </c>
      <c r="Z4573" s="1" t="n">
        <v>27</v>
      </c>
      <c r="AA4573" s="1" t="n">
        <v>11.7</v>
      </c>
      <c r="AB4573" s="1" t="n">
        <v>0.518</v>
      </c>
      <c r="AC4573" s="1" t="n">
        <v>0.2</v>
      </c>
      <c r="AD4573" s="1" t="n">
        <f aca="false">IF(F4573=0,0,Z4573/F4573)</f>
        <v>4.5</v>
      </c>
      <c r="AE4573" s="1" t="str">
        <f aca="false">IFERROR(LEFT(C4573,FIND("-",C4573)-1),C4573)</f>
        <v>SF</v>
      </c>
      <c r="AF4573" s="1" t="str">
        <f aca="false">B4573&amp;"|"&amp;A4573</f>
        <v>Reggie Williams|2017</v>
      </c>
      <c r="AG4573" s="1" t="n">
        <f aca="false">SUMPRODUCT(($A$2:$A$4670=A4573)*($Z$2:$Z$4670&gt;Z4573))+1</f>
        <v>439</v>
      </c>
    </row>
    <row r="4574" customFormat="false" ht="15" hidden="false" customHeight="false" outlineLevel="0" collapsed="false">
      <c r="A4574" s="1" t="n">
        <v>2017</v>
      </c>
      <c r="B4574" s="1" t="s">
        <v>507</v>
      </c>
      <c r="C4574" s="1" t="s">
        <v>123</v>
      </c>
      <c r="D4574" s="1" t="n">
        <v>36</v>
      </c>
      <c r="E4574" s="1" t="s">
        <v>135</v>
      </c>
      <c r="F4574" s="1" t="n">
        <v>79</v>
      </c>
      <c r="G4574" s="1" t="n">
        <v>13</v>
      </c>
      <c r="H4574" s="1" t="n">
        <v>1614</v>
      </c>
      <c r="I4574" s="1" t="n">
        <v>153</v>
      </c>
      <c r="J4574" s="1" t="n">
        <v>343</v>
      </c>
      <c r="K4574" s="1" t="n">
        <v>0.446</v>
      </c>
      <c r="L4574" s="1" t="n">
        <v>62</v>
      </c>
      <c r="M4574" s="1" t="n">
        <v>186</v>
      </c>
      <c r="N4574" s="1" t="n">
        <v>0.333</v>
      </c>
      <c r="O4574" s="1" t="n">
        <v>80</v>
      </c>
      <c r="P4574" s="1" t="n">
        <v>108</v>
      </c>
      <c r="Q4574" s="1" t="n">
        <v>0.741</v>
      </c>
      <c r="R4574" s="1" t="n">
        <v>28</v>
      </c>
      <c r="S4574" s="1" t="n">
        <v>174</v>
      </c>
      <c r="T4574" s="1" t="n">
        <v>202</v>
      </c>
      <c r="U4574" s="1" t="n">
        <v>78</v>
      </c>
      <c r="V4574" s="1" t="n">
        <v>26</v>
      </c>
      <c r="W4574" s="1" t="n">
        <v>10</v>
      </c>
      <c r="X4574" s="1" t="n">
        <v>52</v>
      </c>
      <c r="Y4574" s="1" t="n">
        <v>153</v>
      </c>
      <c r="Z4574" s="1" t="n">
        <v>448</v>
      </c>
      <c r="AA4574" s="1" t="n">
        <v>8.2</v>
      </c>
      <c r="AB4574" s="1" t="n">
        <v>0.574</v>
      </c>
      <c r="AC4574" s="1" t="n">
        <v>2.1</v>
      </c>
      <c r="AD4574" s="1" t="n">
        <f aca="false">IF(F4574=0,0,Z4574/F4574)</f>
        <v>5.67088607594937</v>
      </c>
      <c r="AE4574" s="1" t="str">
        <f aca="false">IFERROR(LEFT(C4574,FIND("-",C4574)-1),C4574)</f>
        <v>SF</v>
      </c>
      <c r="AF4574" s="1" t="str">
        <f aca="false">B4574&amp;"|"&amp;A4574</f>
        <v>Richard Jefferson|2017</v>
      </c>
      <c r="AG4574" s="1" t="n">
        <f aca="false">SUMPRODUCT(($A$2:$A$4670=A4574)*($Z$2:$Z$4670&gt;Z4574))+1</f>
        <v>231</v>
      </c>
    </row>
    <row r="4575" customFormat="false" ht="15" hidden="false" customHeight="false" outlineLevel="0" collapsed="false">
      <c r="A4575" s="1" t="n">
        <v>2017</v>
      </c>
      <c r="B4575" s="1" t="s">
        <v>1186</v>
      </c>
      <c r="C4575" s="1" t="s">
        <v>105</v>
      </c>
      <c r="D4575" s="1" t="n">
        <v>23</v>
      </c>
      <c r="E4575" s="1" t="s">
        <v>142</v>
      </c>
      <c r="F4575" s="1" t="n">
        <v>57</v>
      </c>
      <c r="G4575" s="1" t="n">
        <v>17</v>
      </c>
      <c r="H4575" s="1" t="n">
        <v>1193</v>
      </c>
      <c r="I4575" s="1" t="n">
        <v>230</v>
      </c>
      <c r="J4575" s="1" t="n">
        <v>412</v>
      </c>
      <c r="K4575" s="1" t="n">
        <v>0.558</v>
      </c>
      <c r="L4575" s="1" t="n">
        <v>27</v>
      </c>
      <c r="M4575" s="1" t="n">
        <v>77</v>
      </c>
      <c r="N4575" s="1" t="n">
        <v>0.351</v>
      </c>
      <c r="O4575" s="1" t="n">
        <v>72</v>
      </c>
      <c r="P4575" s="1" t="n">
        <v>103</v>
      </c>
      <c r="Q4575" s="1" t="n">
        <v>0.699</v>
      </c>
      <c r="R4575" s="1" t="n">
        <v>94</v>
      </c>
      <c r="S4575" s="1" t="n">
        <v>217</v>
      </c>
      <c r="T4575" s="1" t="n">
        <v>311</v>
      </c>
      <c r="U4575" s="1" t="n">
        <v>58</v>
      </c>
      <c r="V4575" s="1" t="n">
        <v>42</v>
      </c>
      <c r="W4575" s="1" t="n">
        <v>55</v>
      </c>
      <c r="X4575" s="1" t="n">
        <v>55</v>
      </c>
      <c r="Y4575" s="1" t="n">
        <v>136</v>
      </c>
      <c r="Z4575" s="1" t="n">
        <v>559</v>
      </c>
      <c r="AA4575" s="1" t="n">
        <v>18.6</v>
      </c>
      <c r="AB4575" s="1" t="n">
        <v>0.611</v>
      </c>
      <c r="AC4575" s="1" t="n">
        <v>3.7</v>
      </c>
      <c r="AD4575" s="1" t="n">
        <f aca="false">IF(F4575=0,0,Z4575/F4575)</f>
        <v>9.80701754385965</v>
      </c>
      <c r="AE4575" s="1" t="str">
        <f aca="false">IFERROR(LEFT(C4575,FIND("-",C4575)-1),C4575)</f>
        <v>C</v>
      </c>
      <c r="AF4575" s="1" t="str">
        <f aca="false">B4575&amp;"|"&amp;A4575</f>
        <v>Richaun Holmes|2017</v>
      </c>
      <c r="AG4575" s="1" t="n">
        <f aca="false">SUMPRODUCT(($A$2:$A$4670=A4575)*($Z$2:$Z$4670&gt;Z4575))+1</f>
        <v>188</v>
      </c>
    </row>
    <row r="4576" customFormat="false" ht="15" hidden="false" customHeight="false" outlineLevel="0" collapsed="false">
      <c r="A4576" s="1" t="n">
        <v>2017</v>
      </c>
      <c r="B4576" s="1" t="s">
        <v>878</v>
      </c>
      <c r="C4576" s="1" t="s">
        <v>102</v>
      </c>
      <c r="D4576" s="1" t="n">
        <v>26</v>
      </c>
      <c r="E4576" s="1" t="s">
        <v>120</v>
      </c>
      <c r="F4576" s="1" t="n">
        <v>75</v>
      </c>
      <c r="G4576" s="1" t="n">
        <v>75</v>
      </c>
      <c r="H4576" s="1" t="n">
        <v>2469</v>
      </c>
      <c r="I4576" s="1" t="n">
        <v>261</v>
      </c>
      <c r="J4576" s="1" t="n">
        <v>650</v>
      </c>
      <c r="K4576" s="1" t="n">
        <v>0.402</v>
      </c>
      <c r="L4576" s="1" t="n">
        <v>60</v>
      </c>
      <c r="M4576" s="1" t="n">
        <v>196</v>
      </c>
      <c r="N4576" s="1" t="n">
        <v>0.306</v>
      </c>
      <c r="O4576" s="1" t="n">
        <v>254</v>
      </c>
      <c r="P4576" s="1" t="n">
        <v>285</v>
      </c>
      <c r="Q4576" s="1" t="n">
        <v>0.891</v>
      </c>
      <c r="R4576" s="1" t="n">
        <v>68</v>
      </c>
      <c r="S4576" s="1" t="n">
        <v>237</v>
      </c>
      <c r="T4576" s="1" t="n">
        <v>305</v>
      </c>
      <c r="U4576" s="1" t="n">
        <v>682</v>
      </c>
      <c r="V4576" s="1" t="n">
        <v>128</v>
      </c>
      <c r="W4576" s="1" t="n">
        <v>10</v>
      </c>
      <c r="X4576" s="1" t="n">
        <v>195</v>
      </c>
      <c r="Y4576" s="1" t="n">
        <v>202</v>
      </c>
      <c r="Z4576" s="1" t="n">
        <v>836</v>
      </c>
      <c r="AA4576" s="1" t="n">
        <v>16.8</v>
      </c>
      <c r="AB4576" s="1" t="n">
        <v>0.539</v>
      </c>
      <c r="AC4576" s="1" t="n">
        <v>6.1</v>
      </c>
      <c r="AD4576" s="1" t="n">
        <f aca="false">IF(F4576=0,0,Z4576/F4576)</f>
        <v>11.1466666666667</v>
      </c>
      <c r="AE4576" s="1" t="str">
        <f aca="false">IFERROR(LEFT(C4576,FIND("-",C4576)-1),C4576)</f>
        <v>PG</v>
      </c>
      <c r="AF4576" s="1" t="str">
        <f aca="false">B4576&amp;"|"&amp;A4576</f>
        <v>Ricky Rubio|2017</v>
      </c>
      <c r="AG4576" s="1" t="n">
        <f aca="false">SUMPRODUCT(($A$2:$A$4670=A4576)*($Z$2:$Z$4670&gt;Z4576))+1</f>
        <v>107</v>
      </c>
    </row>
    <row r="4577" customFormat="false" ht="15" hidden="false" customHeight="false" outlineLevel="0" collapsed="false">
      <c r="A4577" s="1" t="n">
        <v>2017</v>
      </c>
      <c r="B4577" s="1" t="s">
        <v>1025</v>
      </c>
      <c r="C4577" s="1" t="s">
        <v>123</v>
      </c>
      <c r="D4577" s="1" t="n">
        <v>26</v>
      </c>
      <c r="E4577" s="1" t="s">
        <v>142</v>
      </c>
      <c r="F4577" s="1" t="n">
        <v>67</v>
      </c>
      <c r="G4577" s="1" t="n">
        <v>67</v>
      </c>
      <c r="H4577" s="1" t="n">
        <v>2119</v>
      </c>
      <c r="I4577" s="1" t="n">
        <v>292</v>
      </c>
      <c r="J4577" s="1" t="n">
        <v>732</v>
      </c>
      <c r="K4577" s="1" t="n">
        <v>0.399</v>
      </c>
      <c r="L4577" s="1" t="n">
        <v>137</v>
      </c>
      <c r="M4577" s="1" t="n">
        <v>412</v>
      </c>
      <c r="N4577" s="1" t="n">
        <v>0.333</v>
      </c>
      <c r="O4577" s="1" t="n">
        <v>143</v>
      </c>
      <c r="P4577" s="1" t="n">
        <v>174</v>
      </c>
      <c r="Q4577" s="1" t="n">
        <v>0.822</v>
      </c>
      <c r="R4577" s="1" t="n">
        <v>92</v>
      </c>
      <c r="S4577" s="1" t="n">
        <v>344</v>
      </c>
      <c r="T4577" s="1" t="n">
        <v>436</v>
      </c>
      <c r="U4577" s="1" t="n">
        <v>102</v>
      </c>
      <c r="V4577" s="1" t="n">
        <v>127</v>
      </c>
      <c r="W4577" s="1" t="n">
        <v>69</v>
      </c>
      <c r="X4577" s="1" t="n">
        <v>131</v>
      </c>
      <c r="Y4577" s="1" t="n">
        <v>203</v>
      </c>
      <c r="Z4577" s="1" t="n">
        <v>864</v>
      </c>
      <c r="AA4577" s="1" t="n">
        <v>13.2</v>
      </c>
      <c r="AB4577" s="1" t="n">
        <v>0.534</v>
      </c>
      <c r="AC4577" s="1" t="n">
        <v>3.1</v>
      </c>
      <c r="AD4577" s="1" t="n">
        <f aca="false">IF(F4577=0,0,Z4577/F4577)</f>
        <v>12.8955223880597</v>
      </c>
      <c r="AE4577" s="1" t="str">
        <f aca="false">IFERROR(LEFT(C4577,FIND("-",C4577)-1),C4577)</f>
        <v>SF</v>
      </c>
      <c r="AF4577" s="1" t="str">
        <f aca="false">B4577&amp;"|"&amp;A4577</f>
        <v>Robert Covington|2017</v>
      </c>
      <c r="AG4577" s="1" t="n">
        <f aca="false">SUMPRODUCT(($A$2:$A$4670=A4577)*($Z$2:$Z$4670&gt;Z4577))+1</f>
        <v>99</v>
      </c>
    </row>
    <row r="4578" customFormat="false" ht="15" hidden="false" customHeight="false" outlineLevel="0" collapsed="false">
      <c r="A4578" s="1" t="n">
        <v>2017</v>
      </c>
      <c r="B4578" s="1" t="s">
        <v>658</v>
      </c>
      <c r="C4578" s="1" t="s">
        <v>105</v>
      </c>
      <c r="D4578" s="1" t="n">
        <v>28</v>
      </c>
      <c r="E4578" s="1" t="s">
        <v>106</v>
      </c>
      <c r="F4578" s="1" t="n">
        <v>81</v>
      </c>
      <c r="G4578" s="1" t="n">
        <v>81</v>
      </c>
      <c r="H4578" s="1" t="n">
        <v>2271</v>
      </c>
      <c r="I4578" s="1" t="n">
        <v>382</v>
      </c>
      <c r="J4578" s="1" t="n">
        <v>775</v>
      </c>
      <c r="K4578" s="1" t="n">
        <v>0.493</v>
      </c>
      <c r="L4578" s="1" t="n">
        <v>0</v>
      </c>
      <c r="M4578" s="1" t="n">
        <v>2</v>
      </c>
      <c r="N4578" s="1" t="n">
        <v>0</v>
      </c>
      <c r="O4578" s="1" t="n">
        <v>75</v>
      </c>
      <c r="P4578" s="1" t="n">
        <v>104</v>
      </c>
      <c r="Q4578" s="1" t="n">
        <v>0.721</v>
      </c>
      <c r="R4578" s="1" t="n">
        <v>243</v>
      </c>
      <c r="S4578" s="1" t="n">
        <v>276</v>
      </c>
      <c r="T4578" s="1" t="n">
        <v>519</v>
      </c>
      <c r="U4578" s="1" t="n">
        <v>80</v>
      </c>
      <c r="V4578" s="1" t="n">
        <v>18</v>
      </c>
      <c r="W4578" s="1" t="n">
        <v>117</v>
      </c>
      <c r="X4578" s="1" t="n">
        <v>90</v>
      </c>
      <c r="Y4578" s="1" t="n">
        <v>151</v>
      </c>
      <c r="Z4578" s="1" t="n">
        <v>839</v>
      </c>
      <c r="AA4578" s="1" t="n">
        <v>14.4</v>
      </c>
      <c r="AB4578" s="1" t="n">
        <v>0.511</v>
      </c>
      <c r="AC4578" s="1" t="n">
        <v>4.3</v>
      </c>
      <c r="AD4578" s="1" t="n">
        <f aca="false">IF(F4578=0,0,Z4578/F4578)</f>
        <v>10.358024691358</v>
      </c>
      <c r="AE4578" s="1" t="str">
        <f aca="false">IFERROR(LEFT(C4578,FIND("-",C4578)-1),C4578)</f>
        <v>C</v>
      </c>
      <c r="AF4578" s="1" t="str">
        <f aca="false">B4578&amp;"|"&amp;A4578</f>
        <v>Robin Lopez|2017</v>
      </c>
      <c r="AG4578" s="1" t="n">
        <f aca="false">SUMPRODUCT(($A$2:$A$4670=A4578)*($Z$2:$Z$4670&gt;Z4578))+1</f>
        <v>106</v>
      </c>
    </row>
    <row r="4579" customFormat="false" ht="15" hidden="false" customHeight="false" outlineLevel="0" collapsed="false">
      <c r="A4579" s="1" t="n">
        <v>2017</v>
      </c>
      <c r="B4579" s="1" t="s">
        <v>1113</v>
      </c>
      <c r="C4579" s="1" t="s">
        <v>128</v>
      </c>
      <c r="D4579" s="1" t="n">
        <v>24</v>
      </c>
      <c r="E4579" s="1" t="s">
        <v>149</v>
      </c>
      <c r="F4579" s="1" t="n">
        <v>59</v>
      </c>
      <c r="G4579" s="1" t="n">
        <v>55</v>
      </c>
      <c r="H4579" s="1" t="n">
        <v>1593</v>
      </c>
      <c r="I4579" s="1" t="n">
        <v>272</v>
      </c>
      <c r="J4579" s="1" t="n">
        <v>666</v>
      </c>
      <c r="K4579" s="1" t="n">
        <v>0.408</v>
      </c>
      <c r="L4579" s="1" t="n">
        <v>114</v>
      </c>
      <c r="M4579" s="1" t="n">
        <v>307</v>
      </c>
      <c r="N4579" s="1" t="n">
        <v>0.371</v>
      </c>
      <c r="O4579" s="1" t="n">
        <v>90</v>
      </c>
      <c r="P4579" s="1" t="n">
        <v>115</v>
      </c>
      <c r="Q4579" s="1" t="n">
        <v>0.783</v>
      </c>
      <c r="R4579" s="1" t="n">
        <v>16</v>
      </c>
      <c r="S4579" s="1" t="n">
        <v>186</v>
      </c>
      <c r="T4579" s="1" t="n">
        <v>202</v>
      </c>
      <c r="U4579" s="1" t="n">
        <v>96</v>
      </c>
      <c r="V4579" s="1" t="n">
        <v>38</v>
      </c>
      <c r="W4579" s="1" t="n">
        <v>11</v>
      </c>
      <c r="X4579" s="1" t="n">
        <v>65</v>
      </c>
      <c r="Y4579" s="1" t="n">
        <v>132</v>
      </c>
      <c r="Z4579" s="1" t="n">
        <v>748</v>
      </c>
      <c r="AA4579" s="1" t="n">
        <v>12.4</v>
      </c>
      <c r="AB4579" s="1" t="n">
        <v>0.522</v>
      </c>
      <c r="AC4579" s="1" t="n">
        <v>2.6</v>
      </c>
      <c r="AD4579" s="1" t="n">
        <f aca="false">IF(F4579=0,0,Z4579/F4579)</f>
        <v>12.6779661016949</v>
      </c>
      <c r="AE4579" s="1" t="str">
        <f aca="false">IFERROR(LEFT(C4579,FIND("-",C4579)-1),C4579)</f>
        <v>SG</v>
      </c>
      <c r="AF4579" s="1" t="str">
        <f aca="false">B4579&amp;"|"&amp;A4579</f>
        <v>Rodney Hood|2017</v>
      </c>
      <c r="AG4579" s="1" t="n">
        <f aca="false">SUMPRODUCT(($A$2:$A$4670=A4579)*($Z$2:$Z$4670&gt;Z4579))+1</f>
        <v>132</v>
      </c>
    </row>
    <row r="4580" customFormat="false" ht="15" hidden="false" customHeight="false" outlineLevel="0" collapsed="false">
      <c r="A4580" s="1" t="n">
        <v>2017</v>
      </c>
      <c r="B4580" s="1" t="s">
        <v>1272</v>
      </c>
      <c r="C4580" s="1" t="s">
        <v>128</v>
      </c>
      <c r="D4580" s="1" t="n">
        <v>25</v>
      </c>
      <c r="E4580" s="1" t="s">
        <v>126</v>
      </c>
      <c r="F4580" s="1" t="n">
        <v>78</v>
      </c>
      <c r="G4580" s="1" t="n">
        <v>65</v>
      </c>
      <c r="H4580" s="1" t="n">
        <v>1966</v>
      </c>
      <c r="I4580" s="1" t="n">
        <v>190</v>
      </c>
      <c r="J4580" s="1" t="n">
        <v>460</v>
      </c>
      <c r="K4580" s="1" t="n">
        <v>0.413</v>
      </c>
      <c r="L4580" s="1" t="n">
        <v>73</v>
      </c>
      <c r="M4580" s="1" t="n">
        <v>220</v>
      </c>
      <c r="N4580" s="1" t="n">
        <v>0.332</v>
      </c>
      <c r="O4580" s="1" t="n">
        <v>44</v>
      </c>
      <c r="P4580" s="1" t="n">
        <v>71</v>
      </c>
      <c r="Q4580" s="1" t="n">
        <v>0.62</v>
      </c>
      <c r="R4580" s="1" t="n">
        <v>95</v>
      </c>
      <c r="S4580" s="1" t="n">
        <v>162</v>
      </c>
      <c r="T4580" s="1" t="n">
        <v>257</v>
      </c>
      <c r="U4580" s="1" t="n">
        <v>124</v>
      </c>
      <c r="V4580" s="1" t="n">
        <v>45</v>
      </c>
      <c r="W4580" s="1" t="n">
        <v>18</v>
      </c>
      <c r="X4580" s="1" t="n">
        <v>56</v>
      </c>
      <c r="Y4580" s="1" t="n">
        <v>140</v>
      </c>
      <c r="Z4580" s="1" t="n">
        <v>497</v>
      </c>
      <c r="AA4580" s="1" t="n">
        <v>9.1</v>
      </c>
      <c r="AB4580" s="1" t="n">
        <v>0.506</v>
      </c>
      <c r="AC4580" s="1" t="n">
        <v>2.9</v>
      </c>
      <c r="AD4580" s="1" t="n">
        <f aca="false">IF(F4580=0,0,Z4580/F4580)</f>
        <v>6.37179487179487</v>
      </c>
      <c r="AE4580" s="1" t="str">
        <f aca="false">IFERROR(LEFT(C4580,FIND("-",C4580)-1),C4580)</f>
        <v>SG</v>
      </c>
      <c r="AF4580" s="1" t="str">
        <f aca="false">B4580&amp;"|"&amp;A4580</f>
        <v>Rodney McGruder|2017</v>
      </c>
      <c r="AG4580" s="1" t="n">
        <f aca="false">SUMPRODUCT(($A$2:$A$4670=A4580)*($Z$2:$Z$4670&gt;Z4580))+1</f>
        <v>214</v>
      </c>
    </row>
    <row r="4581" customFormat="false" ht="15" hidden="false" customHeight="false" outlineLevel="0" collapsed="false">
      <c r="A4581" s="1" t="n">
        <v>2017</v>
      </c>
      <c r="B4581" s="1" t="s">
        <v>513</v>
      </c>
      <c r="C4581" s="1" t="s">
        <v>102</v>
      </c>
      <c r="D4581" s="1" t="n">
        <v>30</v>
      </c>
      <c r="E4581" s="1" t="s">
        <v>145</v>
      </c>
      <c r="F4581" s="1" t="n">
        <v>39</v>
      </c>
      <c r="G4581" s="1" t="n">
        <v>0</v>
      </c>
      <c r="H4581" s="1" t="n">
        <v>696</v>
      </c>
      <c r="I4581" s="1" t="n">
        <v>91</v>
      </c>
      <c r="J4581" s="1" t="n">
        <v>244</v>
      </c>
      <c r="K4581" s="1" t="n">
        <v>0.373</v>
      </c>
      <c r="L4581" s="1" t="n">
        <v>19</v>
      </c>
      <c r="M4581" s="1" t="n">
        <v>60</v>
      </c>
      <c r="N4581" s="1" t="n">
        <v>0.317</v>
      </c>
      <c r="O4581" s="1" t="n">
        <v>80</v>
      </c>
      <c r="P4581" s="1" t="n">
        <v>107</v>
      </c>
      <c r="Q4581" s="1" t="n">
        <v>0.748</v>
      </c>
      <c r="R4581" s="1" t="n">
        <v>6</v>
      </c>
      <c r="S4581" s="1" t="n">
        <v>78</v>
      </c>
      <c r="T4581" s="1" t="n">
        <v>84</v>
      </c>
      <c r="U4581" s="1" t="n">
        <v>84</v>
      </c>
      <c r="V4581" s="1" t="n">
        <v>16</v>
      </c>
      <c r="W4581" s="1" t="n">
        <v>0</v>
      </c>
      <c r="X4581" s="1" t="n">
        <v>53</v>
      </c>
      <c r="Y4581" s="1" t="n">
        <v>44</v>
      </c>
      <c r="Z4581" s="1" t="n">
        <v>281</v>
      </c>
      <c r="AA4581" s="1" t="n">
        <v>9.5</v>
      </c>
      <c r="AB4581" s="1" t="n">
        <v>0.483</v>
      </c>
      <c r="AC4581" s="1" t="n">
        <v>-0.1</v>
      </c>
      <c r="AD4581" s="1" t="n">
        <f aca="false">IF(F4581=0,0,Z4581/F4581)</f>
        <v>7.20512820512821</v>
      </c>
      <c r="AE4581" s="1" t="str">
        <f aca="false">IFERROR(LEFT(C4581,FIND("-",C4581)-1),C4581)</f>
        <v>PG</v>
      </c>
      <c r="AF4581" s="1" t="str">
        <f aca="false">B4581&amp;"|"&amp;A4581</f>
        <v>Rodney Stuckey|2017</v>
      </c>
      <c r="AG4581" s="1" t="n">
        <f aca="false">SUMPRODUCT(($A$2:$A$4670=A4581)*($Z$2:$Z$4670&gt;Z4581))+1</f>
        <v>306</v>
      </c>
    </row>
    <row r="4582" customFormat="false" ht="15" hidden="false" customHeight="false" outlineLevel="0" collapsed="false">
      <c r="A4582" s="1" t="n">
        <v>2017</v>
      </c>
      <c r="B4582" s="1" t="s">
        <v>1273</v>
      </c>
      <c r="C4582" s="1" t="s">
        <v>128</v>
      </c>
      <c r="D4582" s="1" t="n">
        <v>23</v>
      </c>
      <c r="E4582" s="1" t="s">
        <v>256</v>
      </c>
      <c r="F4582" s="1" t="n">
        <v>52</v>
      </c>
      <c r="G4582" s="1" t="n">
        <v>13</v>
      </c>
      <c r="H4582" s="1" t="n">
        <v>857</v>
      </c>
      <c r="I4582" s="1" t="n">
        <v>82</v>
      </c>
      <c r="J4582" s="1" t="n">
        <v>217</v>
      </c>
      <c r="K4582" s="1" t="n">
        <v>0.378</v>
      </c>
      <c r="L4582" s="1" t="n">
        <v>23</v>
      </c>
      <c r="M4582" s="1" t="n">
        <v>86</v>
      </c>
      <c r="N4582" s="1" t="n">
        <v>0.267</v>
      </c>
      <c r="O4582" s="1" t="n">
        <v>28</v>
      </c>
      <c r="P4582" s="1" t="n">
        <v>43</v>
      </c>
      <c r="Q4582" s="1" t="n">
        <v>0.651</v>
      </c>
      <c r="R4582" s="1" t="n">
        <v>12</v>
      </c>
      <c r="S4582" s="1" t="n">
        <v>86</v>
      </c>
      <c r="T4582" s="1" t="n">
        <v>98</v>
      </c>
      <c r="U4582" s="1" t="n">
        <v>107</v>
      </c>
      <c r="V4582" s="1" t="n">
        <v>34</v>
      </c>
      <c r="W4582" s="1" t="n">
        <v>8</v>
      </c>
      <c r="X4582" s="1" t="n">
        <v>56</v>
      </c>
      <c r="Y4582" s="1" t="n">
        <v>74</v>
      </c>
      <c r="Z4582" s="1" t="n">
        <v>215</v>
      </c>
      <c r="AA4582" s="1" t="n">
        <v>7.5</v>
      </c>
      <c r="AB4582" s="1" t="n">
        <v>0.456</v>
      </c>
      <c r="AC4582" s="1" t="n">
        <v>-0.1</v>
      </c>
      <c r="AD4582" s="1" t="n">
        <f aca="false">IF(F4582=0,0,Z4582/F4582)</f>
        <v>4.13461538461539</v>
      </c>
      <c r="AE4582" s="1" t="str">
        <f aca="false">IFERROR(LEFT(C4582,FIND("-",C4582)-1),C4582)</f>
        <v>SG</v>
      </c>
      <c r="AF4582" s="1" t="str">
        <f aca="false">B4582&amp;"|"&amp;A4582</f>
        <v>Ron Baker|2017</v>
      </c>
      <c r="AG4582" s="1" t="n">
        <f aca="false">SUMPRODUCT(($A$2:$A$4670=A4582)*($Z$2:$Z$4670&gt;Z4582))+1</f>
        <v>329</v>
      </c>
    </row>
    <row r="4583" customFormat="false" ht="15" hidden="false" customHeight="false" outlineLevel="0" collapsed="false">
      <c r="A4583" s="1" t="n">
        <v>2017</v>
      </c>
      <c r="B4583" s="1" t="s">
        <v>1187</v>
      </c>
      <c r="C4583" s="1" t="s">
        <v>123</v>
      </c>
      <c r="D4583" s="1" t="n">
        <v>22</v>
      </c>
      <c r="E4583" s="1" t="s">
        <v>891</v>
      </c>
      <c r="F4583" s="1" t="n">
        <v>78</v>
      </c>
      <c r="G4583" s="1" t="n">
        <v>50</v>
      </c>
      <c r="H4583" s="1" t="n">
        <v>1761</v>
      </c>
      <c r="I4583" s="1" t="n">
        <v>235</v>
      </c>
      <c r="J4583" s="1" t="n">
        <v>542</v>
      </c>
      <c r="K4583" s="1" t="n">
        <v>0.434</v>
      </c>
      <c r="L4583" s="1" t="n">
        <v>15</v>
      </c>
      <c r="M4583" s="1" t="n">
        <v>67</v>
      </c>
      <c r="N4583" s="1" t="n">
        <v>0.224</v>
      </c>
      <c r="O4583" s="1" t="n">
        <v>190</v>
      </c>
      <c r="P4583" s="1" t="n">
        <v>253</v>
      </c>
      <c r="Q4583" s="1" t="n">
        <v>0.751</v>
      </c>
      <c r="R4583" s="1" t="n">
        <v>96</v>
      </c>
      <c r="S4583" s="1" t="n">
        <v>356</v>
      </c>
      <c r="T4583" s="1" t="n">
        <v>452</v>
      </c>
      <c r="U4583" s="1" t="n">
        <v>154</v>
      </c>
      <c r="V4583" s="1" t="n">
        <v>82</v>
      </c>
      <c r="W4583" s="1" t="n">
        <v>44</v>
      </c>
      <c r="X4583" s="1" t="n">
        <v>116</v>
      </c>
      <c r="Y4583" s="1" t="n">
        <v>177</v>
      </c>
      <c r="Z4583" s="1" t="n">
        <v>675</v>
      </c>
      <c r="AA4583" s="1" t="n">
        <v>13.7</v>
      </c>
      <c r="AB4583" s="1" t="n">
        <v>0.517</v>
      </c>
      <c r="AC4583" s="1" t="n">
        <v>2.6</v>
      </c>
      <c r="AD4583" s="1" t="n">
        <f aca="false">IF(F4583=0,0,Z4583/F4583)</f>
        <v>8.65384615384615</v>
      </c>
      <c r="AE4583" s="1" t="str">
        <f aca="false">IFERROR(LEFT(C4583,FIND("-",C4583)-1),C4583)</f>
        <v>SF</v>
      </c>
      <c r="AF4583" s="1" t="str">
        <f aca="false">B4583&amp;"|"&amp;A4583</f>
        <v>Rondae Hollis-Jefferson|2017</v>
      </c>
      <c r="AG4583" s="1" t="n">
        <f aca="false">SUMPRODUCT(($A$2:$A$4670=A4583)*($Z$2:$Z$4670&gt;Z4583))+1</f>
        <v>150</v>
      </c>
    </row>
    <row r="4584" customFormat="false" ht="15" hidden="false" customHeight="false" outlineLevel="0" collapsed="false">
      <c r="A4584" s="1" t="n">
        <v>2017</v>
      </c>
      <c r="B4584" s="1" t="s">
        <v>518</v>
      </c>
      <c r="C4584" s="1" t="s">
        <v>102</v>
      </c>
      <c r="D4584" s="1" t="n">
        <v>33</v>
      </c>
      <c r="E4584" s="1" t="s">
        <v>124</v>
      </c>
      <c r="F4584" s="1" t="n">
        <v>14</v>
      </c>
      <c r="G4584" s="1" t="n">
        <v>0</v>
      </c>
      <c r="H4584" s="1" t="n">
        <v>134</v>
      </c>
      <c r="I4584" s="1" t="n">
        <v>4</v>
      </c>
      <c r="J4584" s="1" t="n">
        <v>24</v>
      </c>
      <c r="K4584" s="1" t="n">
        <v>0.167</v>
      </c>
      <c r="L4584" s="1" t="n">
        <v>3</v>
      </c>
      <c r="M4584" s="1" t="n">
        <v>17</v>
      </c>
      <c r="N4584" s="1" t="n">
        <v>0.176</v>
      </c>
      <c r="O4584" s="1" t="n">
        <v>3</v>
      </c>
      <c r="P4584" s="1" t="n">
        <v>4</v>
      </c>
      <c r="Q4584" s="1" t="n">
        <v>0.75</v>
      </c>
      <c r="R4584" s="1" t="n">
        <v>3</v>
      </c>
      <c r="S4584" s="1" t="n">
        <v>8</v>
      </c>
      <c r="T4584" s="1" t="n">
        <v>11</v>
      </c>
      <c r="U4584" s="1" t="n">
        <v>18</v>
      </c>
      <c r="V4584" s="1" t="n">
        <v>11</v>
      </c>
      <c r="W4584" s="1" t="n">
        <v>1</v>
      </c>
      <c r="X4584" s="1" t="n">
        <v>3</v>
      </c>
      <c r="Y4584" s="1" t="n">
        <v>14</v>
      </c>
      <c r="Z4584" s="1" t="n">
        <v>14</v>
      </c>
      <c r="AA4584" s="1" t="n">
        <v>5.9</v>
      </c>
      <c r="AB4584" s="1" t="n">
        <v>0.272</v>
      </c>
      <c r="AC4584" s="1" t="n">
        <v>0</v>
      </c>
      <c r="AD4584" s="1" t="n">
        <f aca="false">IF(F4584=0,0,Z4584/F4584)</f>
        <v>1</v>
      </c>
      <c r="AE4584" s="1" t="str">
        <f aca="false">IFERROR(LEFT(C4584,FIND("-",C4584)-1),C4584)</f>
        <v>PG</v>
      </c>
      <c r="AF4584" s="1" t="str">
        <f aca="false">B4584&amp;"|"&amp;A4584</f>
        <v>Ronnie Price|2017</v>
      </c>
      <c r="AG4584" s="1" t="n">
        <f aca="false">SUMPRODUCT(($A$2:$A$4670=A4584)*($Z$2:$Z$4670&gt;Z4584))+1</f>
        <v>451</v>
      </c>
    </row>
    <row r="4585" customFormat="false" ht="15" hidden="false" customHeight="false" outlineLevel="0" collapsed="false">
      <c r="A4585" s="1" t="n">
        <v>2017</v>
      </c>
      <c r="B4585" s="1" t="s">
        <v>660</v>
      </c>
      <c r="C4585" s="1" t="s">
        <v>105</v>
      </c>
      <c r="D4585" s="1" t="n">
        <v>30</v>
      </c>
      <c r="E4585" s="1" t="s">
        <v>115</v>
      </c>
      <c r="F4585" s="1" t="n">
        <v>48</v>
      </c>
      <c r="G4585" s="1" t="n">
        <v>13</v>
      </c>
      <c r="H4585" s="1" t="n">
        <v>682</v>
      </c>
      <c r="I4585" s="1" t="n">
        <v>80</v>
      </c>
      <c r="J4585" s="1" t="n">
        <v>147</v>
      </c>
      <c r="K4585" s="1" t="n">
        <v>0.544</v>
      </c>
      <c r="L4585" s="1" t="n">
        <v>0</v>
      </c>
      <c r="M4585" s="1" t="n">
        <v>0</v>
      </c>
      <c r="O4585" s="1" t="n">
        <v>61</v>
      </c>
      <c r="P4585" s="1" t="n">
        <v>75</v>
      </c>
      <c r="Q4585" s="1" t="n">
        <v>0.813</v>
      </c>
      <c r="R4585" s="1" t="n">
        <v>54</v>
      </c>
      <c r="S4585" s="1" t="n">
        <v>100</v>
      </c>
      <c r="T4585" s="1" t="n">
        <v>154</v>
      </c>
      <c r="U4585" s="1" t="n">
        <v>21</v>
      </c>
      <c r="V4585" s="1" t="n">
        <v>8</v>
      </c>
      <c r="W4585" s="1" t="n">
        <v>46</v>
      </c>
      <c r="X4585" s="1" t="n">
        <v>32</v>
      </c>
      <c r="Y4585" s="1" t="n">
        <v>100</v>
      </c>
      <c r="Z4585" s="1" t="n">
        <v>221</v>
      </c>
      <c r="AA4585" s="1" t="n">
        <v>13.6</v>
      </c>
      <c r="AB4585" s="1" t="n">
        <v>0.614</v>
      </c>
      <c r="AC4585" s="1" t="n">
        <v>1.8</v>
      </c>
      <c r="AD4585" s="1" t="n">
        <f aca="false">IF(F4585=0,0,Z4585/F4585)</f>
        <v>4.60416666666667</v>
      </c>
      <c r="AE4585" s="1" t="str">
        <f aca="false">IFERROR(LEFT(C4585,FIND("-",C4585)-1),C4585)</f>
        <v>C</v>
      </c>
      <c r="AF4585" s="1" t="str">
        <f aca="false">B4585&amp;"|"&amp;A4585</f>
        <v>Roy Hibbert|2017</v>
      </c>
      <c r="AG4585" s="1" t="n">
        <f aca="false">SUMPRODUCT(($A$2:$A$4670=A4585)*($Z$2:$Z$4670&gt;Z4585))+1</f>
        <v>326</v>
      </c>
    </row>
    <row r="4586" customFormat="false" ht="15" hidden="false" customHeight="false" outlineLevel="0" collapsed="false">
      <c r="A4586" s="1" t="n">
        <v>2017</v>
      </c>
      <c r="B4586" s="1" t="s">
        <v>522</v>
      </c>
      <c r="C4586" s="1" t="s">
        <v>123</v>
      </c>
      <c r="D4586" s="1" t="n">
        <v>30</v>
      </c>
      <c r="E4586" s="1" t="s">
        <v>173</v>
      </c>
      <c r="F4586" s="1" t="n">
        <v>30</v>
      </c>
      <c r="G4586" s="1" t="n">
        <v>30</v>
      </c>
      <c r="H4586" s="1" t="n">
        <v>1013</v>
      </c>
      <c r="I4586" s="1" t="n">
        <v>201</v>
      </c>
      <c r="J4586" s="1" t="n">
        <v>442</v>
      </c>
      <c r="K4586" s="1" t="n">
        <v>0.455</v>
      </c>
      <c r="L4586" s="1" t="n">
        <v>42</v>
      </c>
      <c r="M4586" s="1" t="n">
        <v>113</v>
      </c>
      <c r="N4586" s="1" t="n">
        <v>0.372</v>
      </c>
      <c r="O4586" s="1" t="n">
        <v>118</v>
      </c>
      <c r="P4586" s="1" t="n">
        <v>138</v>
      </c>
      <c r="Q4586" s="1" t="n">
        <v>0.855</v>
      </c>
      <c r="R4586" s="1" t="n">
        <v>35</v>
      </c>
      <c r="S4586" s="1" t="n">
        <v>155</v>
      </c>
      <c r="T4586" s="1" t="n">
        <v>190</v>
      </c>
      <c r="U4586" s="1" t="n">
        <v>82</v>
      </c>
      <c r="V4586" s="1" t="n">
        <v>44</v>
      </c>
      <c r="W4586" s="1" t="n">
        <v>26</v>
      </c>
      <c r="X4586" s="1" t="n">
        <v>74</v>
      </c>
      <c r="Y4586" s="1" t="n">
        <v>79</v>
      </c>
      <c r="Z4586" s="1" t="n">
        <v>562</v>
      </c>
      <c r="AA4586" s="1" t="n">
        <v>17.9</v>
      </c>
      <c r="AB4586" s="1" t="n">
        <v>0.559</v>
      </c>
      <c r="AC4586" s="1" t="n">
        <v>1.8</v>
      </c>
      <c r="AD4586" s="1" t="n">
        <f aca="false">IF(F4586=0,0,Z4586/F4586)</f>
        <v>18.7333333333333</v>
      </c>
      <c r="AE4586" s="1" t="str">
        <f aca="false">IFERROR(LEFT(C4586,FIND("-",C4586)-1),C4586)</f>
        <v>SF</v>
      </c>
      <c r="AF4586" s="1" t="str">
        <f aca="false">B4586&amp;"|"&amp;A4586</f>
        <v>Rudy Gay|2017</v>
      </c>
      <c r="AG4586" s="1" t="n">
        <f aca="false">SUMPRODUCT(($A$2:$A$4670=A4586)*($Z$2:$Z$4670&gt;Z4586))+1</f>
        <v>187</v>
      </c>
    </row>
    <row r="4587" customFormat="false" ht="15" hidden="false" customHeight="false" outlineLevel="0" collapsed="false">
      <c r="A4587" s="1" t="n">
        <v>2017</v>
      </c>
      <c r="B4587" s="1" t="s">
        <v>1027</v>
      </c>
      <c r="C4587" s="1" t="s">
        <v>105</v>
      </c>
      <c r="D4587" s="1" t="n">
        <v>24</v>
      </c>
      <c r="E4587" s="1" t="s">
        <v>149</v>
      </c>
      <c r="F4587" s="1" t="n">
        <v>81</v>
      </c>
      <c r="G4587" s="1" t="n">
        <v>81</v>
      </c>
      <c r="H4587" s="1" t="n">
        <v>2744</v>
      </c>
      <c r="I4587" s="1" t="n">
        <v>413</v>
      </c>
      <c r="J4587" s="1" t="n">
        <v>624</v>
      </c>
      <c r="K4587" s="1" t="n">
        <v>0.662</v>
      </c>
      <c r="L4587" s="1" t="n">
        <v>0</v>
      </c>
      <c r="M4587" s="1" t="n">
        <v>1</v>
      </c>
      <c r="N4587" s="1" t="n">
        <v>0</v>
      </c>
      <c r="O4587" s="1" t="n">
        <v>311</v>
      </c>
      <c r="P4587" s="1" t="n">
        <v>476</v>
      </c>
      <c r="Q4587" s="1" t="n">
        <v>0.653</v>
      </c>
      <c r="R4587" s="1" t="n">
        <v>314</v>
      </c>
      <c r="S4587" s="1" t="n">
        <v>721</v>
      </c>
      <c r="T4587" s="1" t="n">
        <v>1035</v>
      </c>
      <c r="U4587" s="1" t="n">
        <v>97</v>
      </c>
      <c r="V4587" s="1" t="n">
        <v>49</v>
      </c>
      <c r="W4587" s="1" t="n">
        <v>214</v>
      </c>
      <c r="X4587" s="1" t="n">
        <v>148</v>
      </c>
      <c r="Y4587" s="1" t="n">
        <v>246</v>
      </c>
      <c r="Z4587" s="1" t="n">
        <v>1137</v>
      </c>
      <c r="AA4587" s="1" t="n">
        <v>23.3</v>
      </c>
      <c r="AB4587" s="1" t="n">
        <v>0.682</v>
      </c>
      <c r="AC4587" s="1" t="n">
        <v>14.3</v>
      </c>
      <c r="AD4587" s="1" t="n">
        <f aca="false">IF(F4587=0,0,Z4587/F4587)</f>
        <v>14.037037037037</v>
      </c>
      <c r="AE4587" s="1" t="str">
        <f aca="false">IFERROR(LEFT(C4587,FIND("-",C4587)-1),C4587)</f>
        <v>C</v>
      </c>
      <c r="AF4587" s="1" t="str">
        <f aca="false">B4587&amp;"|"&amp;A4587</f>
        <v>Rudy Gobert|2017</v>
      </c>
      <c r="AG4587" s="1" t="n">
        <f aca="false">SUMPRODUCT(($A$2:$A$4670=A4587)*($Z$2:$Z$4670&gt;Z4587))+1</f>
        <v>54</v>
      </c>
    </row>
    <row r="4588" customFormat="false" ht="15" hidden="false" customHeight="false" outlineLevel="0" collapsed="false">
      <c r="A4588" s="1" t="n">
        <v>2017</v>
      </c>
      <c r="B4588" s="1" t="s">
        <v>662</v>
      </c>
      <c r="C4588" s="1" t="s">
        <v>102</v>
      </c>
      <c r="D4588" s="1" t="n">
        <v>28</v>
      </c>
      <c r="E4588" s="1" t="s">
        <v>609</v>
      </c>
      <c r="F4588" s="1" t="n">
        <v>81</v>
      </c>
      <c r="G4588" s="1" t="n">
        <v>81</v>
      </c>
      <c r="H4588" s="1" t="n">
        <v>2802</v>
      </c>
      <c r="I4588" s="1" t="n">
        <v>824</v>
      </c>
      <c r="J4588" s="1" t="n">
        <v>1941</v>
      </c>
      <c r="K4588" s="1" t="n">
        <v>0.425</v>
      </c>
      <c r="L4588" s="1" t="n">
        <v>200</v>
      </c>
      <c r="M4588" s="1" t="n">
        <v>583</v>
      </c>
      <c r="N4588" s="1" t="n">
        <v>0.343</v>
      </c>
      <c r="O4588" s="1" t="n">
        <v>710</v>
      </c>
      <c r="P4588" s="1" t="n">
        <v>840</v>
      </c>
      <c r="Q4588" s="1" t="n">
        <v>0.845</v>
      </c>
      <c r="R4588" s="1" t="n">
        <v>137</v>
      </c>
      <c r="S4588" s="1" t="n">
        <v>727</v>
      </c>
      <c r="T4588" s="1" t="n">
        <v>864</v>
      </c>
      <c r="U4588" s="1" t="n">
        <v>840</v>
      </c>
      <c r="V4588" s="1" t="n">
        <v>133</v>
      </c>
      <c r="W4588" s="1" t="n">
        <v>31</v>
      </c>
      <c r="X4588" s="1" t="n">
        <v>438</v>
      </c>
      <c r="Y4588" s="1" t="n">
        <v>190</v>
      </c>
      <c r="Z4588" s="1" t="n">
        <v>2558</v>
      </c>
      <c r="AA4588" s="1" t="n">
        <v>30.6</v>
      </c>
      <c r="AB4588" s="1" t="n">
        <v>0.554</v>
      </c>
      <c r="AC4588" s="1" t="n">
        <v>13.1</v>
      </c>
      <c r="AD4588" s="1" t="n">
        <f aca="false">IF(F4588=0,0,Z4588/F4588)</f>
        <v>31.5802469135802</v>
      </c>
      <c r="AE4588" s="1" t="str">
        <f aca="false">IFERROR(LEFT(C4588,FIND("-",C4588)-1),C4588)</f>
        <v>PG</v>
      </c>
      <c r="AF4588" s="1" t="str">
        <f aca="false">B4588&amp;"|"&amp;A4588</f>
        <v>Russell Westbrook|2017</v>
      </c>
      <c r="AG4588" s="1" t="n">
        <f aca="false">SUMPRODUCT(($A$2:$A$4670=A4588)*($Z$2:$Z$4670&gt;Z4588))+1</f>
        <v>1</v>
      </c>
    </row>
    <row r="4589" customFormat="false" ht="15" hidden="false" customHeight="false" outlineLevel="0" collapsed="false">
      <c r="A4589" s="1" t="n">
        <v>2017</v>
      </c>
      <c r="B4589" s="1" t="s">
        <v>663</v>
      </c>
      <c r="C4589" s="1" t="s">
        <v>92</v>
      </c>
      <c r="D4589" s="1" t="n">
        <v>28</v>
      </c>
      <c r="E4589" s="1" t="s">
        <v>103</v>
      </c>
      <c r="F4589" s="1" t="n">
        <v>72</v>
      </c>
      <c r="G4589" s="1" t="n">
        <v>72</v>
      </c>
      <c r="H4589" s="1" t="n">
        <v>2116</v>
      </c>
      <c r="I4589" s="1" t="n">
        <v>323</v>
      </c>
      <c r="J4589" s="1" t="n">
        <v>773</v>
      </c>
      <c r="K4589" s="1" t="n">
        <v>0.418</v>
      </c>
      <c r="L4589" s="1" t="n">
        <v>204</v>
      </c>
      <c r="M4589" s="1" t="n">
        <v>506</v>
      </c>
      <c r="N4589" s="1" t="n">
        <v>0.403</v>
      </c>
      <c r="O4589" s="1" t="n">
        <v>129</v>
      </c>
      <c r="P4589" s="1" t="n">
        <v>150</v>
      </c>
      <c r="Q4589" s="1" t="n">
        <v>0.86</v>
      </c>
      <c r="R4589" s="1" t="n">
        <v>112</v>
      </c>
      <c r="S4589" s="1" t="n">
        <v>218</v>
      </c>
      <c r="T4589" s="1" t="n">
        <v>330</v>
      </c>
      <c r="U4589" s="1" t="n">
        <v>68</v>
      </c>
      <c r="V4589" s="1" t="n">
        <v>32</v>
      </c>
      <c r="W4589" s="1" t="n">
        <v>14</v>
      </c>
      <c r="X4589" s="1" t="n">
        <v>55</v>
      </c>
      <c r="Y4589" s="1" t="n">
        <v>142</v>
      </c>
      <c r="Z4589" s="1" t="n">
        <v>979</v>
      </c>
      <c r="AA4589" s="1" t="n">
        <v>13.5</v>
      </c>
      <c r="AB4589" s="1" t="n">
        <v>0.583</v>
      </c>
      <c r="AC4589" s="1" t="n">
        <v>5.2</v>
      </c>
      <c r="AD4589" s="1" t="n">
        <f aca="false">IF(F4589=0,0,Z4589/F4589)</f>
        <v>13.5972222222222</v>
      </c>
      <c r="AE4589" s="1" t="str">
        <f aca="false">IFERROR(LEFT(C4589,FIND("-",C4589)-1),C4589)</f>
        <v>PF</v>
      </c>
      <c r="AF4589" s="1" t="str">
        <f aca="false">B4589&amp;"|"&amp;A4589</f>
        <v>Ryan Anderson|2017</v>
      </c>
      <c r="AG4589" s="1" t="n">
        <f aca="false">SUMPRODUCT(($A$2:$A$4670=A4589)*($Z$2:$Z$4670&gt;Z4589))+1</f>
        <v>81</v>
      </c>
    </row>
    <row r="4590" customFormat="false" ht="15" hidden="false" customHeight="false" outlineLevel="0" collapsed="false">
      <c r="A4590" s="1" t="n">
        <v>2017</v>
      </c>
      <c r="B4590" s="1" t="s">
        <v>1028</v>
      </c>
      <c r="C4590" s="1" t="s">
        <v>92</v>
      </c>
      <c r="D4590" s="1" t="n">
        <v>25</v>
      </c>
      <c r="E4590" s="1" t="s">
        <v>110</v>
      </c>
      <c r="F4590" s="1" t="n">
        <v>16</v>
      </c>
      <c r="G4590" s="1" t="n">
        <v>0</v>
      </c>
      <c r="H4590" s="1" t="n">
        <v>110</v>
      </c>
      <c r="I4590" s="1" t="n">
        <v>8</v>
      </c>
      <c r="J4590" s="1" t="n">
        <v>28</v>
      </c>
      <c r="K4590" s="1" t="n">
        <v>0.286</v>
      </c>
      <c r="L4590" s="1" t="n">
        <v>4</v>
      </c>
      <c r="M4590" s="1" t="n">
        <v>10</v>
      </c>
      <c r="N4590" s="1" t="n">
        <v>0.4</v>
      </c>
      <c r="O4590" s="1" t="n">
        <v>5</v>
      </c>
      <c r="P4590" s="1" t="n">
        <v>6</v>
      </c>
      <c r="Q4590" s="1" t="n">
        <v>0.833</v>
      </c>
      <c r="R4590" s="1" t="n">
        <v>1</v>
      </c>
      <c r="S4590" s="1" t="n">
        <v>17</v>
      </c>
      <c r="T4590" s="1" t="n">
        <v>18</v>
      </c>
      <c r="U4590" s="1" t="n">
        <v>8</v>
      </c>
      <c r="V4590" s="1" t="n">
        <v>4</v>
      </c>
      <c r="W4590" s="1" t="n">
        <v>5</v>
      </c>
      <c r="X4590" s="1" t="n">
        <v>4</v>
      </c>
      <c r="Y4590" s="1" t="n">
        <v>5</v>
      </c>
      <c r="Z4590" s="1" t="n">
        <v>25</v>
      </c>
      <c r="AA4590" s="1" t="n">
        <v>7.8</v>
      </c>
      <c r="AB4590" s="1" t="n">
        <v>0.408</v>
      </c>
      <c r="AC4590" s="1" t="n">
        <v>0.1</v>
      </c>
      <c r="AD4590" s="1" t="n">
        <f aca="false">IF(F4590=0,0,Z4590/F4590)</f>
        <v>1.5625</v>
      </c>
      <c r="AE4590" s="1" t="str">
        <f aca="false">IFERROR(LEFT(C4590,FIND("-",C4590)-1),C4590)</f>
        <v>PF</v>
      </c>
      <c r="AF4590" s="1" t="str">
        <f aca="false">B4590&amp;"|"&amp;A4590</f>
        <v>Ryan Kelly|2017</v>
      </c>
      <c r="AG4590" s="1" t="n">
        <f aca="false">SUMPRODUCT(($A$2:$A$4670=A4590)*($Z$2:$Z$4670&gt;Z4590))+1</f>
        <v>440</v>
      </c>
    </row>
    <row r="4591" customFormat="false" ht="15" hidden="false" customHeight="false" outlineLevel="0" collapsed="false">
      <c r="A4591" s="1" t="n">
        <v>2017</v>
      </c>
      <c r="B4591" s="1" t="s">
        <v>1188</v>
      </c>
      <c r="C4591" s="1" t="s">
        <v>105</v>
      </c>
      <c r="D4591" s="1" t="n">
        <v>30</v>
      </c>
      <c r="E4591" s="1" t="s">
        <v>189</v>
      </c>
      <c r="F4591" s="1" t="n">
        <v>73</v>
      </c>
      <c r="G4591" s="1" t="n">
        <v>11</v>
      </c>
      <c r="H4591" s="1" t="n">
        <v>905</v>
      </c>
      <c r="I4591" s="1" t="n">
        <v>88</v>
      </c>
      <c r="J4591" s="1" t="n">
        <v>137</v>
      </c>
      <c r="K4591" s="1" t="n">
        <v>0.642</v>
      </c>
      <c r="L4591" s="1" t="n">
        <v>1</v>
      </c>
      <c r="M4591" s="1" t="n">
        <v>3</v>
      </c>
      <c r="N4591" s="1" t="n">
        <v>0.333</v>
      </c>
      <c r="O4591" s="1" t="n">
        <v>36</v>
      </c>
      <c r="P4591" s="1" t="n">
        <v>61</v>
      </c>
      <c r="Q4591" s="1" t="n">
        <v>0.59</v>
      </c>
      <c r="R4591" s="1" t="n">
        <v>97</v>
      </c>
      <c r="S4591" s="1" t="n">
        <v>211</v>
      </c>
      <c r="T4591" s="1" t="n">
        <v>308</v>
      </c>
      <c r="U4591" s="1" t="n">
        <v>14</v>
      </c>
      <c r="V4591" s="1" t="n">
        <v>32</v>
      </c>
      <c r="W4591" s="1" t="n">
        <v>61</v>
      </c>
      <c r="X4591" s="1" t="n">
        <v>40</v>
      </c>
      <c r="Y4591" s="1" t="n">
        <v>152</v>
      </c>
      <c r="Z4591" s="1" t="n">
        <v>213</v>
      </c>
      <c r="AA4591" s="1" t="n">
        <v>14.8</v>
      </c>
      <c r="AB4591" s="1" t="n">
        <v>0.65</v>
      </c>
      <c r="AC4591" s="1" t="n">
        <v>3</v>
      </c>
      <c r="AD4591" s="1" t="n">
        <f aca="false">IF(F4591=0,0,Z4591/F4591)</f>
        <v>2.91780821917808</v>
      </c>
      <c r="AE4591" s="1" t="str">
        <f aca="false">IFERROR(LEFT(C4591,FIND("-",C4591)-1),C4591)</f>
        <v>C</v>
      </c>
      <c r="AF4591" s="1" t="str">
        <f aca="false">B4591&amp;"|"&amp;A4591</f>
        <v>Salah Mejri|2017</v>
      </c>
      <c r="AG4591" s="1" t="n">
        <f aca="false">SUMPRODUCT(($A$2:$A$4670=A4591)*($Z$2:$Z$4670&gt;Z4591))+1</f>
        <v>330</v>
      </c>
    </row>
    <row r="4592" customFormat="false" ht="15" hidden="false" customHeight="false" outlineLevel="0" collapsed="false">
      <c r="A4592" s="1" t="n">
        <v>2017</v>
      </c>
      <c r="B4592" s="1" t="s">
        <v>1189</v>
      </c>
      <c r="C4592" s="1" t="s">
        <v>123</v>
      </c>
      <c r="D4592" s="1" t="n">
        <v>22</v>
      </c>
      <c r="E4592" s="1" t="s">
        <v>103</v>
      </c>
      <c r="F4592" s="1" t="n">
        <v>77</v>
      </c>
      <c r="G4592" s="1" t="n">
        <v>2</v>
      </c>
      <c r="H4592" s="1" t="n">
        <v>1419</v>
      </c>
      <c r="I4592" s="1" t="n">
        <v>203</v>
      </c>
      <c r="J4592" s="1" t="n">
        <v>429</v>
      </c>
      <c r="K4592" s="1" t="n">
        <v>0.473</v>
      </c>
      <c r="L4592" s="1" t="n">
        <v>60</v>
      </c>
      <c r="M4592" s="1" t="n">
        <v>187</v>
      </c>
      <c r="N4592" s="1" t="n">
        <v>0.321</v>
      </c>
      <c r="O4592" s="1" t="n">
        <v>38</v>
      </c>
      <c r="P4592" s="1" t="n">
        <v>68</v>
      </c>
      <c r="Q4592" s="1" t="n">
        <v>0.559</v>
      </c>
      <c r="R4592" s="1" t="n">
        <v>94</v>
      </c>
      <c r="S4592" s="1" t="n">
        <v>190</v>
      </c>
      <c r="T4592" s="1" t="n">
        <v>284</v>
      </c>
      <c r="U4592" s="1" t="n">
        <v>76</v>
      </c>
      <c r="V4592" s="1" t="n">
        <v>38</v>
      </c>
      <c r="W4592" s="1" t="n">
        <v>21</v>
      </c>
      <c r="X4592" s="1" t="n">
        <v>41</v>
      </c>
      <c r="Y4592" s="1" t="n">
        <v>83</v>
      </c>
      <c r="Z4592" s="1" t="n">
        <v>504</v>
      </c>
      <c r="AA4592" s="1" t="n">
        <v>13</v>
      </c>
      <c r="AB4592" s="1" t="n">
        <v>0.549</v>
      </c>
      <c r="AC4592" s="1" t="n">
        <v>3.1</v>
      </c>
      <c r="AD4592" s="1" t="n">
        <f aca="false">IF(F4592=0,0,Z4592/F4592)</f>
        <v>6.54545454545455</v>
      </c>
      <c r="AE4592" s="1" t="str">
        <f aca="false">IFERROR(LEFT(C4592,FIND("-",C4592)-1),C4592)</f>
        <v>SF</v>
      </c>
      <c r="AF4592" s="1" t="str">
        <f aca="false">B4592&amp;"|"&amp;A4592</f>
        <v>Sam Dekker|2017</v>
      </c>
      <c r="AG4592" s="1" t="n">
        <f aca="false">SUMPRODUCT(($A$2:$A$4670=A4592)*($Z$2:$Z$4670&gt;Z4592))+1</f>
        <v>212</v>
      </c>
    </row>
    <row r="4593" customFormat="false" ht="15" hidden="false" customHeight="false" outlineLevel="0" collapsed="false">
      <c r="A4593" s="1" t="n">
        <v>2017</v>
      </c>
      <c r="B4593" s="1" t="s">
        <v>530</v>
      </c>
      <c r="C4593" s="1" t="s">
        <v>128</v>
      </c>
      <c r="D4593" s="1" t="n">
        <v>32</v>
      </c>
      <c r="E4593" s="1" t="s">
        <v>256</v>
      </c>
      <c r="F4593" s="1" t="n">
        <v>42</v>
      </c>
      <c r="G4593" s="1" t="n">
        <v>4</v>
      </c>
      <c r="H4593" s="1" t="n">
        <v>408</v>
      </c>
      <c r="I4593" s="1" t="n">
        <v>42</v>
      </c>
      <c r="J4593" s="1" t="n">
        <v>136</v>
      </c>
      <c r="K4593" s="1" t="n">
        <v>0.309</v>
      </c>
      <c r="L4593" s="1" t="n">
        <v>23</v>
      </c>
      <c r="M4593" s="1" t="n">
        <v>74</v>
      </c>
      <c r="N4593" s="1" t="n">
        <v>0.311</v>
      </c>
      <c r="O4593" s="1" t="n">
        <v>17</v>
      </c>
      <c r="P4593" s="1" t="n">
        <v>24</v>
      </c>
      <c r="Q4593" s="1" t="n">
        <v>0.708</v>
      </c>
      <c r="R4593" s="1" t="n">
        <v>12</v>
      </c>
      <c r="S4593" s="1" t="n">
        <v>47</v>
      </c>
      <c r="T4593" s="1" t="n">
        <v>59</v>
      </c>
      <c r="U4593" s="1" t="n">
        <v>52</v>
      </c>
      <c r="V4593" s="1" t="n">
        <v>13</v>
      </c>
      <c r="W4593" s="1" t="n">
        <v>2</v>
      </c>
      <c r="X4593" s="1" t="n">
        <v>16</v>
      </c>
      <c r="Y4593" s="1" t="n">
        <v>38</v>
      </c>
      <c r="Z4593" s="1" t="n">
        <v>124</v>
      </c>
      <c r="AA4593" s="1" t="n">
        <v>8.6</v>
      </c>
      <c r="AB4593" s="1" t="n">
        <v>0.423</v>
      </c>
      <c r="AC4593" s="1" t="n">
        <v>0.1</v>
      </c>
      <c r="AD4593" s="1" t="n">
        <f aca="false">IF(F4593=0,0,Z4593/F4593)</f>
        <v>2.95238095238095</v>
      </c>
      <c r="AE4593" s="1" t="str">
        <f aca="false">IFERROR(LEFT(C4593,FIND("-",C4593)-1),C4593)</f>
        <v>SG</v>
      </c>
      <c r="AF4593" s="1" t="str">
        <f aca="false">B4593&amp;"|"&amp;A4593</f>
        <v>Sasha Vujacic|2017</v>
      </c>
      <c r="AG4593" s="1" t="n">
        <f aca="false">SUMPRODUCT(($A$2:$A$4670=A4593)*($Z$2:$Z$4670&gt;Z4593))+1</f>
        <v>374</v>
      </c>
    </row>
    <row r="4594" customFormat="false" ht="15" hidden="false" customHeight="false" outlineLevel="0" collapsed="false">
      <c r="A4594" s="1" t="n">
        <v>2017</v>
      </c>
      <c r="B4594" s="1" t="s">
        <v>1115</v>
      </c>
      <c r="C4594" s="1" t="s">
        <v>128</v>
      </c>
      <c r="D4594" s="1" t="n">
        <v>27</v>
      </c>
      <c r="E4594" s="1" t="s">
        <v>891</v>
      </c>
      <c r="F4594" s="1" t="n">
        <v>70</v>
      </c>
      <c r="G4594" s="1" t="n">
        <v>24</v>
      </c>
      <c r="H4594" s="1" t="n">
        <v>1754</v>
      </c>
      <c r="I4594" s="1" t="n">
        <v>305</v>
      </c>
      <c r="J4594" s="1" t="n">
        <v>735</v>
      </c>
      <c r="K4594" s="1" t="n">
        <v>0.415</v>
      </c>
      <c r="L4594" s="1" t="n">
        <v>105</v>
      </c>
      <c r="M4594" s="1" t="n">
        <v>308</v>
      </c>
      <c r="N4594" s="1" t="n">
        <v>0.341</v>
      </c>
      <c r="O4594" s="1" t="n">
        <v>204</v>
      </c>
      <c r="P4594" s="1" t="n">
        <v>242</v>
      </c>
      <c r="Q4594" s="1" t="n">
        <v>0.843</v>
      </c>
      <c r="R4594" s="1" t="n">
        <v>22</v>
      </c>
      <c r="S4594" s="1" t="n">
        <v>258</v>
      </c>
      <c r="T4594" s="1" t="n">
        <v>280</v>
      </c>
      <c r="U4594" s="1" t="n">
        <v>157</v>
      </c>
      <c r="V4594" s="1" t="n">
        <v>46</v>
      </c>
      <c r="W4594" s="1" t="n">
        <v>6</v>
      </c>
      <c r="X4594" s="1" t="n">
        <v>136</v>
      </c>
      <c r="Y4594" s="1" t="n">
        <v>118</v>
      </c>
      <c r="Z4594" s="1" t="n">
        <v>919</v>
      </c>
      <c r="AA4594" s="1" t="n">
        <v>13.1</v>
      </c>
      <c r="AB4594" s="1" t="n">
        <v>0.546</v>
      </c>
      <c r="AC4594" s="1" t="n">
        <v>1.4</v>
      </c>
      <c r="AD4594" s="1" t="n">
        <f aca="false">IF(F4594=0,0,Z4594/F4594)</f>
        <v>13.1285714285714</v>
      </c>
      <c r="AE4594" s="1" t="str">
        <f aca="false">IFERROR(LEFT(C4594,FIND("-",C4594)-1),C4594)</f>
        <v>SG</v>
      </c>
      <c r="AF4594" s="1" t="str">
        <f aca="false">B4594&amp;"|"&amp;A4594</f>
        <v>Sean Kilpatrick|2017</v>
      </c>
      <c r="AG4594" s="1" t="n">
        <f aca="false">SUMPRODUCT(($A$2:$A$4670=A4594)*($Z$2:$Z$4670&gt;Z4594))+1</f>
        <v>89</v>
      </c>
    </row>
    <row r="4595" customFormat="false" ht="15" hidden="false" customHeight="false" outlineLevel="0" collapsed="false">
      <c r="A4595" s="1" t="n">
        <v>2017</v>
      </c>
      <c r="B4595" s="1" t="s">
        <v>1274</v>
      </c>
      <c r="C4595" s="1" t="s">
        <v>102</v>
      </c>
      <c r="D4595" s="1" t="n">
        <v>24</v>
      </c>
      <c r="E4595" s="1" t="s">
        <v>609</v>
      </c>
      <c r="F4595" s="1" t="n">
        <v>64</v>
      </c>
      <c r="G4595" s="1" t="n">
        <v>1</v>
      </c>
      <c r="H4595" s="1" t="n">
        <v>973</v>
      </c>
      <c r="I4595" s="1" t="n">
        <v>77</v>
      </c>
      <c r="J4595" s="1" t="n">
        <v>223</v>
      </c>
      <c r="K4595" s="1" t="n">
        <v>0.345</v>
      </c>
      <c r="L4595" s="1" t="n">
        <v>12</v>
      </c>
      <c r="M4595" s="1" t="n">
        <v>63</v>
      </c>
      <c r="N4595" s="1" t="n">
        <v>0.19</v>
      </c>
      <c r="O4595" s="1" t="n">
        <v>17</v>
      </c>
      <c r="P4595" s="1" t="n">
        <v>31</v>
      </c>
      <c r="Q4595" s="1" t="n">
        <v>0.548</v>
      </c>
      <c r="R4595" s="1" t="n">
        <v>19</v>
      </c>
      <c r="S4595" s="1" t="n">
        <v>69</v>
      </c>
      <c r="T4595" s="1" t="n">
        <v>88</v>
      </c>
      <c r="U4595" s="1" t="n">
        <v>130</v>
      </c>
      <c r="V4595" s="1" t="n">
        <v>28</v>
      </c>
      <c r="W4595" s="1" t="n">
        <v>6</v>
      </c>
      <c r="X4595" s="1" t="n">
        <v>43</v>
      </c>
      <c r="Y4595" s="1" t="n">
        <v>79</v>
      </c>
      <c r="Z4595" s="1" t="n">
        <v>183</v>
      </c>
      <c r="AA4595" s="1" t="n">
        <v>5.7</v>
      </c>
      <c r="AB4595" s="1" t="n">
        <v>0.387</v>
      </c>
      <c r="AC4595" s="1" t="n">
        <v>0.1</v>
      </c>
      <c r="AD4595" s="1" t="n">
        <f aca="false">IF(F4595=0,0,Z4595/F4595)</f>
        <v>2.859375</v>
      </c>
      <c r="AE4595" s="1" t="str">
        <f aca="false">IFERROR(LEFT(C4595,FIND("-",C4595)-1),C4595)</f>
        <v>PG</v>
      </c>
      <c r="AF4595" s="1" t="str">
        <f aca="false">B4595&amp;"|"&amp;A4595</f>
        <v>Semaj Christon|2017</v>
      </c>
      <c r="AG4595" s="1" t="n">
        <f aca="false">SUMPRODUCT(($A$2:$A$4670=A4595)*($Z$2:$Z$4670&gt;Z4595))+1</f>
        <v>345</v>
      </c>
    </row>
    <row r="4596" customFormat="false" ht="15" hidden="false" customHeight="false" outlineLevel="0" collapsed="false">
      <c r="A4596" s="1" t="n">
        <v>2017</v>
      </c>
      <c r="B4596" s="1" t="s">
        <v>724</v>
      </c>
      <c r="C4596" s="1" t="s">
        <v>92</v>
      </c>
      <c r="D4596" s="1" t="n">
        <v>27</v>
      </c>
      <c r="E4596" s="1" t="s">
        <v>115</v>
      </c>
      <c r="F4596" s="1" t="n">
        <v>79</v>
      </c>
      <c r="G4596" s="1" t="n">
        <v>79</v>
      </c>
      <c r="H4596" s="1" t="n">
        <v>2422</v>
      </c>
      <c r="I4596" s="1" t="n">
        <v>471</v>
      </c>
      <c r="J4596" s="1" t="n">
        <v>982</v>
      </c>
      <c r="K4596" s="1" t="n">
        <v>0.48</v>
      </c>
      <c r="L4596" s="1" t="n">
        <v>124</v>
      </c>
      <c r="M4596" s="1" t="n">
        <v>317</v>
      </c>
      <c r="N4596" s="1" t="n">
        <v>0.391</v>
      </c>
      <c r="O4596" s="1" t="n">
        <v>107</v>
      </c>
      <c r="P4596" s="1" t="n">
        <v>125</v>
      </c>
      <c r="Q4596" s="1" t="n">
        <v>0.856</v>
      </c>
      <c r="R4596" s="1" t="n">
        <v>129</v>
      </c>
      <c r="S4596" s="1" t="n">
        <v>409</v>
      </c>
      <c r="T4596" s="1" t="n">
        <v>538</v>
      </c>
      <c r="U4596" s="1" t="n">
        <v>75</v>
      </c>
      <c r="V4596" s="1" t="n">
        <v>41</v>
      </c>
      <c r="W4596" s="1" t="n">
        <v>124</v>
      </c>
      <c r="X4596" s="1" t="n">
        <v>105</v>
      </c>
      <c r="Y4596" s="1" t="n">
        <v>215</v>
      </c>
      <c r="Z4596" s="1" t="n">
        <v>1173</v>
      </c>
      <c r="AA4596" s="1" t="n">
        <v>16.4</v>
      </c>
      <c r="AB4596" s="1" t="n">
        <v>0.566</v>
      </c>
      <c r="AC4596" s="1" t="n">
        <v>5.1</v>
      </c>
      <c r="AD4596" s="1" t="n">
        <f aca="false">IF(F4596=0,0,Z4596/F4596)</f>
        <v>14.8481012658228</v>
      </c>
      <c r="AE4596" s="1" t="str">
        <f aca="false">IFERROR(LEFT(C4596,FIND("-",C4596)-1),C4596)</f>
        <v>PF</v>
      </c>
      <c r="AF4596" s="1" t="str">
        <f aca="false">B4596&amp;"|"&amp;A4596</f>
        <v>Serge Ibaka|2017</v>
      </c>
      <c r="AG4596" s="1" t="n">
        <f aca="false">SUMPRODUCT(($A$2:$A$4670=A4596)*($Z$2:$Z$4670&gt;Z4596))+1</f>
        <v>45</v>
      </c>
    </row>
    <row r="4597" customFormat="false" ht="15" hidden="false" customHeight="false" outlineLevel="0" collapsed="false">
      <c r="A4597" s="1" t="n">
        <v>2017</v>
      </c>
      <c r="B4597" s="1" t="s">
        <v>535</v>
      </c>
      <c r="C4597" s="1" t="s">
        <v>102</v>
      </c>
      <c r="D4597" s="1" t="n">
        <v>30</v>
      </c>
      <c r="E4597" s="1" t="s">
        <v>142</v>
      </c>
      <c r="F4597" s="1" t="n">
        <v>68</v>
      </c>
      <c r="G4597" s="1" t="n">
        <v>30</v>
      </c>
      <c r="H4597" s="1" t="n">
        <v>1518</v>
      </c>
      <c r="I4597" s="1" t="n">
        <v>210</v>
      </c>
      <c r="J4597" s="1" t="n">
        <v>536</v>
      </c>
      <c r="K4597" s="1" t="n">
        <v>0.392</v>
      </c>
      <c r="L4597" s="1" t="n">
        <v>92</v>
      </c>
      <c r="M4597" s="1" t="n">
        <v>252</v>
      </c>
      <c r="N4597" s="1" t="n">
        <v>0.365</v>
      </c>
      <c r="O4597" s="1" t="n">
        <v>18</v>
      </c>
      <c r="P4597" s="1" t="n">
        <v>27</v>
      </c>
      <c r="Q4597" s="1" t="n">
        <v>0.667</v>
      </c>
      <c r="R4597" s="1" t="n">
        <v>21</v>
      </c>
      <c r="S4597" s="1" t="n">
        <v>136</v>
      </c>
      <c r="T4597" s="1" t="n">
        <v>157</v>
      </c>
      <c r="U4597" s="1" t="n">
        <v>344</v>
      </c>
      <c r="V4597" s="1" t="n">
        <v>48</v>
      </c>
      <c r="W4597" s="1" t="n">
        <v>4</v>
      </c>
      <c r="X4597" s="1" t="n">
        <v>128</v>
      </c>
      <c r="Y4597" s="1" t="n">
        <v>95</v>
      </c>
      <c r="Z4597" s="1" t="n">
        <v>530</v>
      </c>
      <c r="AA4597" s="1" t="n">
        <v>11</v>
      </c>
      <c r="AB4597" s="1" t="n">
        <v>0.484</v>
      </c>
      <c r="AC4597" s="1" t="n">
        <v>0.7</v>
      </c>
      <c r="AD4597" s="1" t="n">
        <f aca="false">IF(F4597=0,0,Z4597/F4597)</f>
        <v>7.79411764705882</v>
      </c>
      <c r="AE4597" s="1" t="str">
        <f aca="false">IFERROR(LEFT(C4597,FIND("-",C4597)-1),C4597)</f>
        <v>PG</v>
      </c>
      <c r="AF4597" s="1" t="str">
        <f aca="false">B4597&amp;"|"&amp;A4597</f>
        <v>Sergio Rodriguez|2017</v>
      </c>
      <c r="AG4597" s="1" t="n">
        <f aca="false">SUMPRODUCT(($A$2:$A$4670=A4597)*($Z$2:$Z$4670&gt;Z4597))+1</f>
        <v>199</v>
      </c>
    </row>
    <row r="4598" customFormat="false" ht="15" hidden="false" customHeight="false" outlineLevel="0" collapsed="false">
      <c r="A4598" s="1" t="n">
        <v>2017</v>
      </c>
      <c r="B4598" s="1" t="s">
        <v>1031</v>
      </c>
      <c r="C4598" s="1" t="s">
        <v>102</v>
      </c>
      <c r="D4598" s="1" t="n">
        <v>26</v>
      </c>
      <c r="E4598" s="1" t="s">
        <v>189</v>
      </c>
      <c r="F4598" s="1" t="n">
        <v>70</v>
      </c>
      <c r="G4598" s="1" t="n">
        <v>42</v>
      </c>
      <c r="H4598" s="1" t="n">
        <v>2029</v>
      </c>
      <c r="I4598" s="1" t="n">
        <v>338</v>
      </c>
      <c r="J4598" s="1" t="n">
        <v>703</v>
      </c>
      <c r="K4598" s="1" t="n">
        <v>0.481</v>
      </c>
      <c r="L4598" s="1" t="n">
        <v>137</v>
      </c>
      <c r="M4598" s="1" t="n">
        <v>322</v>
      </c>
      <c r="N4598" s="1" t="n">
        <v>0.425</v>
      </c>
      <c r="O4598" s="1" t="n">
        <v>85</v>
      </c>
      <c r="P4598" s="1" t="n">
        <v>100</v>
      </c>
      <c r="Q4598" s="1" t="n">
        <v>0.85</v>
      </c>
      <c r="R4598" s="1" t="n">
        <v>25</v>
      </c>
      <c r="S4598" s="1" t="n">
        <v>153</v>
      </c>
      <c r="T4598" s="1" t="n">
        <v>178</v>
      </c>
      <c r="U4598" s="1" t="n">
        <v>188</v>
      </c>
      <c r="V4598" s="1" t="n">
        <v>79</v>
      </c>
      <c r="W4598" s="1" t="n">
        <v>7</v>
      </c>
      <c r="X4598" s="1" t="n">
        <v>92</v>
      </c>
      <c r="Y4598" s="1" t="n">
        <v>126</v>
      </c>
      <c r="Z4598" s="1" t="n">
        <v>898</v>
      </c>
      <c r="AA4598" s="1" t="n">
        <v>15.5</v>
      </c>
      <c r="AB4598" s="1" t="n">
        <v>0.601</v>
      </c>
      <c r="AC4598" s="1" t="n">
        <v>4.6</v>
      </c>
      <c r="AD4598" s="1" t="n">
        <f aca="false">IF(F4598=0,0,Z4598/F4598)</f>
        <v>12.8285714285714</v>
      </c>
      <c r="AE4598" s="1" t="str">
        <f aca="false">IFERROR(LEFT(C4598,FIND("-",C4598)-1),C4598)</f>
        <v>PG</v>
      </c>
      <c r="AF4598" s="1" t="str">
        <f aca="false">B4598&amp;"|"&amp;A4598</f>
        <v>Seth Curry|2017</v>
      </c>
      <c r="AG4598" s="1" t="n">
        <f aca="false">SUMPRODUCT(($A$2:$A$4670=A4598)*($Z$2:$Z$4670&gt;Z4598))+1</f>
        <v>92</v>
      </c>
    </row>
    <row r="4599" customFormat="false" ht="15" hidden="false" customHeight="false" outlineLevel="0" collapsed="false">
      <c r="A4599" s="1" t="n">
        <v>2017</v>
      </c>
      <c r="B4599" s="1" t="s">
        <v>1032</v>
      </c>
      <c r="C4599" s="1" t="s">
        <v>123</v>
      </c>
      <c r="D4599" s="1" t="n">
        <v>24</v>
      </c>
      <c r="E4599" s="1" t="s">
        <v>120</v>
      </c>
      <c r="F4599" s="1" t="n">
        <v>78</v>
      </c>
      <c r="G4599" s="1" t="n">
        <v>1</v>
      </c>
      <c r="H4599" s="1" t="n">
        <v>1516</v>
      </c>
      <c r="I4599" s="1" t="n">
        <v>288</v>
      </c>
      <c r="J4599" s="1" t="n">
        <v>598</v>
      </c>
      <c r="K4599" s="1" t="n">
        <v>0.482</v>
      </c>
      <c r="L4599" s="1" t="n">
        <v>49</v>
      </c>
      <c r="M4599" s="1" t="n">
        <v>146</v>
      </c>
      <c r="N4599" s="1" t="n">
        <v>0.336</v>
      </c>
      <c r="O4599" s="1" t="n">
        <v>147</v>
      </c>
      <c r="P4599" s="1" t="n">
        <v>190</v>
      </c>
      <c r="Q4599" s="1" t="n">
        <v>0.774</v>
      </c>
      <c r="R4599" s="1" t="n">
        <v>84</v>
      </c>
      <c r="S4599" s="1" t="n">
        <v>136</v>
      </c>
      <c r="T4599" s="1" t="n">
        <v>220</v>
      </c>
      <c r="U4599" s="1" t="n">
        <v>35</v>
      </c>
      <c r="V4599" s="1" t="n">
        <v>22</v>
      </c>
      <c r="W4599" s="1" t="n">
        <v>6</v>
      </c>
      <c r="X4599" s="1" t="n">
        <v>56</v>
      </c>
      <c r="Y4599" s="1" t="n">
        <v>86</v>
      </c>
      <c r="Z4599" s="1" t="n">
        <v>772</v>
      </c>
      <c r="AA4599" s="1" t="n">
        <v>14.9</v>
      </c>
      <c r="AB4599" s="1" t="n">
        <v>0.566</v>
      </c>
      <c r="AC4599" s="1" t="n">
        <v>2.7</v>
      </c>
      <c r="AD4599" s="1" t="n">
        <f aca="false">IF(F4599=0,0,Z4599/F4599)</f>
        <v>9.8974358974359</v>
      </c>
      <c r="AE4599" s="1" t="str">
        <f aca="false">IFERROR(LEFT(C4599,FIND("-",C4599)-1),C4599)</f>
        <v>SF</v>
      </c>
      <c r="AF4599" s="1" t="str">
        <f aca="false">B4599&amp;"|"&amp;A4599</f>
        <v>Shabazz Muhammad|2017</v>
      </c>
      <c r="AG4599" s="1" t="n">
        <f aca="false">SUMPRODUCT(($A$2:$A$4670=A4599)*($Z$2:$Z$4670&gt;Z4599))+1</f>
        <v>123</v>
      </c>
    </row>
    <row r="4600" customFormat="false" ht="15" hidden="false" customHeight="false" outlineLevel="0" collapsed="false">
      <c r="A4600" s="1" t="n">
        <v>2017</v>
      </c>
      <c r="B4600" s="1" t="s">
        <v>1116</v>
      </c>
      <c r="C4600" s="1" t="s">
        <v>102</v>
      </c>
      <c r="D4600" s="1" t="n">
        <v>25</v>
      </c>
      <c r="E4600" s="1" t="s">
        <v>191</v>
      </c>
      <c r="F4600" s="1" t="n">
        <v>53</v>
      </c>
      <c r="G4600" s="1" t="n">
        <v>2</v>
      </c>
      <c r="H4600" s="1" t="n">
        <v>512</v>
      </c>
      <c r="I4600" s="1" t="n">
        <v>73</v>
      </c>
      <c r="J4600" s="1" t="n">
        <v>183</v>
      </c>
      <c r="K4600" s="1" t="n">
        <v>0.399</v>
      </c>
      <c r="L4600" s="1" t="n">
        <v>34</v>
      </c>
      <c r="M4600" s="1" t="n">
        <v>92</v>
      </c>
      <c r="N4600" s="1" t="n">
        <v>0.37</v>
      </c>
      <c r="O4600" s="1" t="n">
        <v>38</v>
      </c>
      <c r="P4600" s="1" t="n">
        <v>49</v>
      </c>
      <c r="Q4600" s="1" t="n">
        <v>0.776</v>
      </c>
      <c r="R4600" s="1" t="n">
        <v>8</v>
      </c>
      <c r="S4600" s="1" t="n">
        <v>53</v>
      </c>
      <c r="T4600" s="1" t="n">
        <v>61</v>
      </c>
      <c r="U4600" s="1" t="n">
        <v>67</v>
      </c>
      <c r="V4600" s="1" t="n">
        <v>32</v>
      </c>
      <c r="W4600" s="1" t="n">
        <v>2</v>
      </c>
      <c r="X4600" s="1" t="n">
        <v>41</v>
      </c>
      <c r="Y4600" s="1" t="n">
        <v>38</v>
      </c>
      <c r="Z4600" s="1" t="n">
        <v>218</v>
      </c>
      <c r="AA4600" s="1" t="n">
        <v>13.6</v>
      </c>
      <c r="AB4600" s="1" t="n">
        <v>0.533</v>
      </c>
      <c r="AC4600" s="1" t="n">
        <v>0.6</v>
      </c>
      <c r="AD4600" s="1" t="n">
        <f aca="false">IF(F4600=0,0,Z4600/F4600)</f>
        <v>4.11320754716981</v>
      </c>
      <c r="AE4600" s="1" t="str">
        <f aca="false">IFERROR(LEFT(C4600,FIND("-",C4600)-1),C4600)</f>
        <v>PG</v>
      </c>
      <c r="AF4600" s="1" t="str">
        <f aca="false">B4600&amp;"|"&amp;A4600</f>
        <v>Shabazz Napier|2017</v>
      </c>
      <c r="AG4600" s="1" t="n">
        <f aca="false">SUMPRODUCT(($A$2:$A$4670=A4600)*($Z$2:$Z$4670&gt;Z4600))+1</f>
        <v>328</v>
      </c>
    </row>
    <row r="4601" customFormat="false" ht="15" hidden="false" customHeight="false" outlineLevel="0" collapsed="false">
      <c r="A4601" s="1" t="n">
        <v>2017</v>
      </c>
      <c r="B4601" s="1" t="s">
        <v>666</v>
      </c>
      <c r="C4601" s="1" t="s">
        <v>102</v>
      </c>
      <c r="D4601" s="1" t="n">
        <v>31</v>
      </c>
      <c r="E4601" s="1" t="s">
        <v>117</v>
      </c>
      <c r="F4601" s="1" t="n">
        <v>76</v>
      </c>
      <c r="G4601" s="1" t="n">
        <v>3</v>
      </c>
      <c r="H4601" s="1" t="n">
        <v>1345</v>
      </c>
      <c r="I4601" s="1" t="n">
        <v>173</v>
      </c>
      <c r="J4601" s="1" t="n">
        <v>316</v>
      </c>
      <c r="K4601" s="1" t="n">
        <v>0.547</v>
      </c>
      <c r="L4601" s="1" t="n">
        <v>1</v>
      </c>
      <c r="M4601" s="1" t="n">
        <v>3</v>
      </c>
      <c r="N4601" s="1" t="n">
        <v>0.333</v>
      </c>
      <c r="O4601" s="1" t="n">
        <v>42</v>
      </c>
      <c r="P4601" s="1" t="n">
        <v>60</v>
      </c>
      <c r="Q4601" s="1" t="n">
        <v>0.7</v>
      </c>
      <c r="R4601" s="1" t="n">
        <v>28</v>
      </c>
      <c r="S4601" s="1" t="n">
        <v>123</v>
      </c>
      <c r="T4601" s="1" t="n">
        <v>151</v>
      </c>
      <c r="U4601" s="1" t="n">
        <v>139</v>
      </c>
      <c r="V4601" s="1" t="n">
        <v>38</v>
      </c>
      <c r="W4601" s="1" t="n">
        <v>20</v>
      </c>
      <c r="X4601" s="1" t="n">
        <v>61</v>
      </c>
      <c r="Y4601" s="1" t="n">
        <v>120</v>
      </c>
      <c r="Z4601" s="1" t="n">
        <v>389</v>
      </c>
      <c r="AA4601" s="1" t="n">
        <v>10.1</v>
      </c>
      <c r="AB4601" s="1" t="n">
        <v>0.568</v>
      </c>
      <c r="AC4601" s="1" t="n">
        <v>2.6</v>
      </c>
      <c r="AD4601" s="1" t="n">
        <f aca="false">IF(F4601=0,0,Z4601/F4601)</f>
        <v>5.11842105263158</v>
      </c>
      <c r="AE4601" s="1" t="str">
        <f aca="false">IFERROR(LEFT(C4601,FIND("-",C4601)-1),C4601)</f>
        <v>PG</v>
      </c>
      <c r="AF4601" s="1" t="str">
        <f aca="false">B4601&amp;"|"&amp;A4601</f>
        <v>Shaun Livingston|2017</v>
      </c>
      <c r="AG4601" s="1" t="n">
        <f aca="false">SUMPRODUCT(($A$2:$A$4670=A4601)*($Z$2:$Z$4670&gt;Z4601))+1</f>
        <v>267</v>
      </c>
    </row>
    <row r="4602" customFormat="false" ht="15" hidden="false" customHeight="false" outlineLevel="0" collapsed="false">
      <c r="A4602" s="1" t="n">
        <v>2017</v>
      </c>
      <c r="B4602" s="1" t="s">
        <v>1275</v>
      </c>
      <c r="C4602" s="1" t="s">
        <v>105</v>
      </c>
      <c r="D4602" s="1" t="n">
        <v>24</v>
      </c>
      <c r="E4602" s="1" t="s">
        <v>142</v>
      </c>
      <c r="F4602" s="1" t="n">
        <v>18</v>
      </c>
      <c r="G4602" s="1" t="n">
        <v>0</v>
      </c>
      <c r="H4602" s="1" t="n">
        <v>234</v>
      </c>
      <c r="I4602" s="1" t="n">
        <v>61</v>
      </c>
      <c r="J4602" s="1" t="n">
        <v>109</v>
      </c>
      <c r="K4602" s="1" t="n">
        <v>0.56</v>
      </c>
      <c r="L4602" s="1" t="n">
        <v>7</v>
      </c>
      <c r="M4602" s="1" t="n">
        <v>19</v>
      </c>
      <c r="N4602" s="1" t="n">
        <v>0.368</v>
      </c>
      <c r="O4602" s="1" t="n">
        <v>19</v>
      </c>
      <c r="P4602" s="1" t="n">
        <v>35</v>
      </c>
      <c r="Q4602" s="1" t="n">
        <v>0.543</v>
      </c>
      <c r="R4602" s="1" t="n">
        <v>41</v>
      </c>
      <c r="S4602" s="1" t="n">
        <v>44</v>
      </c>
      <c r="T4602" s="1" t="n">
        <v>85</v>
      </c>
      <c r="U4602" s="1" t="n">
        <v>13</v>
      </c>
      <c r="V4602" s="1" t="n">
        <v>9</v>
      </c>
      <c r="W4602" s="1" t="n">
        <v>9</v>
      </c>
      <c r="X4602" s="1" t="n">
        <v>13</v>
      </c>
      <c r="Y4602" s="1" t="n">
        <v>49</v>
      </c>
      <c r="Z4602" s="1" t="n">
        <v>148</v>
      </c>
      <c r="AA4602" s="1" t="n">
        <v>24.1</v>
      </c>
      <c r="AB4602" s="1" t="n">
        <v>0.595</v>
      </c>
      <c r="AC4602" s="1" t="n">
        <v>0.9</v>
      </c>
      <c r="AD4602" s="1" t="n">
        <f aca="false">IF(F4602=0,0,Z4602/F4602)</f>
        <v>8.22222222222222</v>
      </c>
      <c r="AE4602" s="1" t="str">
        <f aca="false">IFERROR(LEFT(C4602,FIND("-",C4602)-1),C4602)</f>
        <v>C</v>
      </c>
      <c r="AF4602" s="1" t="str">
        <f aca="false">B4602&amp;"|"&amp;A4602</f>
        <v>Shawn Long|2017</v>
      </c>
      <c r="AG4602" s="1" t="n">
        <f aca="false">SUMPRODUCT(($A$2:$A$4670=A4602)*($Z$2:$Z$4670&gt;Z4602))+1</f>
        <v>361</v>
      </c>
    </row>
    <row r="4603" customFormat="false" ht="15" hidden="false" customHeight="false" outlineLevel="0" collapsed="false">
      <c r="A4603" s="1" t="n">
        <v>2017</v>
      </c>
      <c r="B4603" s="1" t="s">
        <v>1276</v>
      </c>
      <c r="C4603" s="1" t="s">
        <v>128</v>
      </c>
      <c r="D4603" s="1" t="n">
        <v>24</v>
      </c>
      <c r="E4603" s="1" t="s">
        <v>137</v>
      </c>
      <c r="F4603" s="1" t="n">
        <v>30</v>
      </c>
      <c r="G4603" s="1" t="n">
        <v>3</v>
      </c>
      <c r="H4603" s="1" t="n">
        <v>287</v>
      </c>
      <c r="I4603" s="1" t="n">
        <v>30</v>
      </c>
      <c r="J4603" s="1" t="n">
        <v>75</v>
      </c>
      <c r="K4603" s="1" t="n">
        <v>0.4</v>
      </c>
      <c r="L4603" s="1" t="n">
        <v>7</v>
      </c>
      <c r="M4603" s="1" t="n">
        <v>30</v>
      </c>
      <c r="N4603" s="1" t="n">
        <v>0.233</v>
      </c>
      <c r="O4603" s="1" t="n">
        <v>23</v>
      </c>
      <c r="P4603" s="1" t="n">
        <v>27</v>
      </c>
      <c r="Q4603" s="1" t="n">
        <v>0.852</v>
      </c>
      <c r="R4603" s="1" t="n">
        <v>4</v>
      </c>
      <c r="S4603" s="1" t="n">
        <v>30</v>
      </c>
      <c r="T4603" s="1" t="n">
        <v>34</v>
      </c>
      <c r="U4603" s="1" t="n">
        <v>15</v>
      </c>
      <c r="V4603" s="1" t="n">
        <v>8</v>
      </c>
      <c r="W4603" s="1" t="n">
        <v>2</v>
      </c>
      <c r="X4603" s="1" t="n">
        <v>5</v>
      </c>
      <c r="Y4603" s="1" t="n">
        <v>17</v>
      </c>
      <c r="Z4603" s="1" t="n">
        <v>90</v>
      </c>
      <c r="AA4603" s="1" t="n">
        <v>10.1</v>
      </c>
      <c r="AB4603" s="1" t="n">
        <v>0.518</v>
      </c>
      <c r="AC4603" s="1" t="n">
        <v>0.5</v>
      </c>
      <c r="AD4603" s="1" t="n">
        <f aca="false">IF(F4603=0,0,Z4603/F4603)</f>
        <v>3</v>
      </c>
      <c r="AE4603" s="1" t="str">
        <f aca="false">IFERROR(LEFT(C4603,FIND("-",C4603)-1),C4603)</f>
        <v>SG</v>
      </c>
      <c r="AF4603" s="1" t="str">
        <f aca="false">B4603&amp;"|"&amp;A4603</f>
        <v>Sheldon McClellan|2017</v>
      </c>
      <c r="AG4603" s="1" t="n">
        <f aca="false">SUMPRODUCT(($A$2:$A$4670=A4603)*($Z$2:$Z$4670&gt;Z4603))+1</f>
        <v>394</v>
      </c>
    </row>
    <row r="4604" customFormat="false" ht="15" hidden="false" customHeight="false" outlineLevel="0" collapsed="false">
      <c r="A4604" s="1" t="n">
        <v>2017</v>
      </c>
      <c r="B4604" s="1" t="s">
        <v>880</v>
      </c>
      <c r="C4604" s="1" t="s">
        <v>102</v>
      </c>
      <c r="D4604" s="1" t="n">
        <v>26</v>
      </c>
      <c r="E4604" s="1" t="s">
        <v>149</v>
      </c>
      <c r="F4604" s="1" t="n">
        <v>55</v>
      </c>
      <c r="G4604" s="1" t="n">
        <v>9</v>
      </c>
      <c r="H4604" s="1" t="n">
        <v>1205</v>
      </c>
      <c r="I4604" s="1" t="n">
        <v>170</v>
      </c>
      <c r="J4604" s="1" t="n">
        <v>381</v>
      </c>
      <c r="K4604" s="1" t="n">
        <v>0.446</v>
      </c>
      <c r="L4604" s="1" t="n">
        <v>37</v>
      </c>
      <c r="M4604" s="1" t="n">
        <v>120</v>
      </c>
      <c r="N4604" s="1" t="n">
        <v>0.308</v>
      </c>
      <c r="O4604" s="1" t="n">
        <v>53</v>
      </c>
      <c r="P4604" s="1" t="n">
        <v>77</v>
      </c>
      <c r="Q4604" s="1" t="n">
        <v>0.688</v>
      </c>
      <c r="R4604" s="1" t="n">
        <v>20</v>
      </c>
      <c r="S4604" s="1" t="n">
        <v>108</v>
      </c>
      <c r="T4604" s="1" t="n">
        <v>128</v>
      </c>
      <c r="U4604" s="1" t="n">
        <v>154</v>
      </c>
      <c r="V4604" s="1" t="n">
        <v>42</v>
      </c>
      <c r="W4604" s="1" t="n">
        <v>3</v>
      </c>
      <c r="X4604" s="1" t="n">
        <v>90</v>
      </c>
      <c r="Y4604" s="1" t="n">
        <v>100</v>
      </c>
      <c r="Z4604" s="1" t="n">
        <v>430</v>
      </c>
      <c r="AA4604" s="1" t="n">
        <v>10.9</v>
      </c>
      <c r="AB4604" s="1" t="n">
        <v>0.518</v>
      </c>
      <c r="AC4604" s="1" t="n">
        <v>1.4</v>
      </c>
      <c r="AD4604" s="1" t="n">
        <f aca="false">IF(F4604=0,0,Z4604/F4604)</f>
        <v>7.81818181818182</v>
      </c>
      <c r="AE4604" s="1" t="str">
        <f aca="false">IFERROR(LEFT(C4604,FIND("-",C4604)-1),C4604)</f>
        <v>PG</v>
      </c>
      <c r="AF4604" s="1" t="str">
        <f aca="false">B4604&amp;"|"&amp;A4604</f>
        <v>Shelvin Mack|2017</v>
      </c>
      <c r="AG4604" s="1" t="n">
        <f aca="false">SUMPRODUCT(($A$2:$A$4670=A4604)*($Z$2:$Z$4670&gt;Z4604))+1</f>
        <v>246</v>
      </c>
    </row>
    <row r="4605" customFormat="false" ht="15" hidden="false" customHeight="false" outlineLevel="0" collapsed="false">
      <c r="A4605" s="1" t="n">
        <v>2017</v>
      </c>
      <c r="B4605" s="1" t="s">
        <v>1277</v>
      </c>
      <c r="C4605" s="1" t="s">
        <v>92</v>
      </c>
      <c r="D4605" s="1" t="n">
        <v>20</v>
      </c>
      <c r="E4605" s="1" t="s">
        <v>173</v>
      </c>
      <c r="F4605" s="1" t="n">
        <v>33</v>
      </c>
      <c r="G4605" s="1" t="n">
        <v>12</v>
      </c>
      <c r="H4605" s="1" t="n">
        <v>612</v>
      </c>
      <c r="I4605" s="1" t="n">
        <v>117</v>
      </c>
      <c r="J4605" s="1" t="n">
        <v>218</v>
      </c>
      <c r="K4605" s="1" t="n">
        <v>0.537</v>
      </c>
      <c r="L4605" s="1" t="n">
        <v>3</v>
      </c>
      <c r="M4605" s="1" t="n">
        <v>8</v>
      </c>
      <c r="N4605" s="1" t="n">
        <v>0.375</v>
      </c>
      <c r="O4605" s="1" t="n">
        <v>52</v>
      </c>
      <c r="P4605" s="1" t="n">
        <v>74</v>
      </c>
      <c r="Q4605" s="1" t="n">
        <v>0.703</v>
      </c>
      <c r="R4605" s="1" t="n">
        <v>51</v>
      </c>
      <c r="S4605" s="1" t="n">
        <v>111</v>
      </c>
      <c r="T4605" s="1" t="n">
        <v>162</v>
      </c>
      <c r="U4605" s="1" t="n">
        <v>27</v>
      </c>
      <c r="V4605" s="1" t="n">
        <v>16</v>
      </c>
      <c r="W4605" s="1" t="n">
        <v>13</v>
      </c>
      <c r="X4605" s="1" t="n">
        <v>37</v>
      </c>
      <c r="Y4605" s="1" t="n">
        <v>64</v>
      </c>
      <c r="Z4605" s="1" t="n">
        <v>289</v>
      </c>
      <c r="AA4605" s="1" t="n">
        <v>16.8</v>
      </c>
      <c r="AB4605" s="1" t="n">
        <v>0.577</v>
      </c>
      <c r="AC4605" s="1" t="n">
        <v>1.3</v>
      </c>
      <c r="AD4605" s="1" t="n">
        <f aca="false">IF(F4605=0,0,Z4605/F4605)</f>
        <v>8.75757575757576</v>
      </c>
      <c r="AE4605" s="1" t="str">
        <f aca="false">IFERROR(LEFT(C4605,FIND("-",C4605)-1),C4605)</f>
        <v>PF</v>
      </c>
      <c r="AF4605" s="1" t="str">
        <f aca="false">B4605&amp;"|"&amp;A4605</f>
        <v>Skal Labissiere|2017</v>
      </c>
      <c r="AG4605" s="1" t="n">
        <f aca="false">SUMPRODUCT(($A$2:$A$4670=A4605)*($Z$2:$Z$4670&gt;Z4605))+1</f>
        <v>301</v>
      </c>
    </row>
    <row r="4606" customFormat="false" ht="15" hidden="false" customHeight="false" outlineLevel="0" collapsed="false">
      <c r="A4606" s="1" t="n">
        <v>2017</v>
      </c>
      <c r="B4606" s="1" t="s">
        <v>1035</v>
      </c>
      <c r="C4606" s="1" t="s">
        <v>123</v>
      </c>
      <c r="D4606" s="1" t="n">
        <v>25</v>
      </c>
      <c r="E4606" s="1" t="s">
        <v>969</v>
      </c>
      <c r="F4606" s="1" t="n">
        <v>80</v>
      </c>
      <c r="G4606" s="1" t="n">
        <v>71</v>
      </c>
      <c r="H4606" s="1" t="n">
        <v>2374</v>
      </c>
      <c r="I4606" s="1" t="n">
        <v>183</v>
      </c>
      <c r="J4606" s="1" t="n">
        <v>477</v>
      </c>
      <c r="K4606" s="1" t="n">
        <v>0.384</v>
      </c>
      <c r="L4606" s="1" t="n">
        <v>94</v>
      </c>
      <c r="M4606" s="1" t="n">
        <v>270</v>
      </c>
      <c r="N4606" s="1" t="n">
        <v>0.348</v>
      </c>
      <c r="O4606" s="1" t="n">
        <v>103</v>
      </c>
      <c r="P4606" s="1" t="n">
        <v>128</v>
      </c>
      <c r="Q4606" s="1" t="n">
        <v>0.805</v>
      </c>
      <c r="R4606" s="1" t="n">
        <v>51</v>
      </c>
      <c r="S4606" s="1" t="n">
        <v>256</v>
      </c>
      <c r="T4606" s="1" t="n">
        <v>307</v>
      </c>
      <c r="U4606" s="1" t="n">
        <v>141</v>
      </c>
      <c r="V4606" s="1" t="n">
        <v>71</v>
      </c>
      <c r="W4606" s="1" t="n">
        <v>32</v>
      </c>
      <c r="X4606" s="1" t="n">
        <v>82</v>
      </c>
      <c r="Y4606" s="1" t="n">
        <v>182</v>
      </c>
      <c r="Z4606" s="1" t="n">
        <v>563</v>
      </c>
      <c r="AA4606" s="1" t="n">
        <v>8</v>
      </c>
      <c r="AB4606" s="1" t="n">
        <v>0.528</v>
      </c>
      <c r="AC4606" s="1" t="n">
        <v>2.7</v>
      </c>
      <c r="AD4606" s="1" t="n">
        <f aca="false">IF(F4606=0,0,Z4606/F4606)</f>
        <v>7.0375</v>
      </c>
      <c r="AE4606" s="1" t="str">
        <f aca="false">IFERROR(LEFT(C4606,FIND("-",C4606)-1),C4606)</f>
        <v>SF</v>
      </c>
      <c r="AF4606" s="1" t="str">
        <f aca="false">B4606&amp;"|"&amp;A4606</f>
        <v>Solomon Hill|2017</v>
      </c>
      <c r="AG4606" s="1" t="n">
        <f aca="false">SUMPRODUCT(($A$2:$A$4670=A4606)*($Z$2:$Z$4670&gt;Z4606))+1</f>
        <v>186</v>
      </c>
    </row>
    <row r="4607" customFormat="false" ht="15" hidden="false" customHeight="false" outlineLevel="0" collapsed="false">
      <c r="A4607" s="1" t="n">
        <v>2017</v>
      </c>
      <c r="B4607" s="1" t="s">
        <v>1119</v>
      </c>
      <c r="C4607" s="1" t="s">
        <v>102</v>
      </c>
      <c r="D4607" s="1" t="n">
        <v>23</v>
      </c>
      <c r="E4607" s="1" t="s">
        <v>891</v>
      </c>
      <c r="F4607" s="1" t="n">
        <v>59</v>
      </c>
      <c r="G4607" s="1" t="n">
        <v>18</v>
      </c>
      <c r="H4607" s="1" t="n">
        <v>1334</v>
      </c>
      <c r="I4607" s="1" t="n">
        <v>134</v>
      </c>
      <c r="J4607" s="1" t="n">
        <v>302</v>
      </c>
      <c r="K4607" s="1" t="n">
        <v>0.444</v>
      </c>
      <c r="L4607" s="1" t="n">
        <v>38</v>
      </c>
      <c r="M4607" s="1" t="n">
        <v>101</v>
      </c>
      <c r="N4607" s="1" t="n">
        <v>0.376</v>
      </c>
      <c r="O4607" s="1" t="n">
        <v>126</v>
      </c>
      <c r="P4607" s="1" t="n">
        <v>159</v>
      </c>
      <c r="Q4607" s="1" t="n">
        <v>0.792</v>
      </c>
      <c r="R4607" s="1" t="n">
        <v>27</v>
      </c>
      <c r="S4607" s="1" t="n">
        <v>137</v>
      </c>
      <c r="T4607" s="1" t="n">
        <v>164</v>
      </c>
      <c r="U4607" s="1" t="n">
        <v>185</v>
      </c>
      <c r="V4607" s="1" t="n">
        <v>44</v>
      </c>
      <c r="W4607" s="1" t="n">
        <v>23</v>
      </c>
      <c r="X4607" s="1" t="n">
        <v>66</v>
      </c>
      <c r="Y4607" s="1" t="n">
        <v>119</v>
      </c>
      <c r="Z4607" s="1" t="n">
        <v>432</v>
      </c>
      <c r="AA4607" s="1" t="n">
        <v>12.7</v>
      </c>
      <c r="AB4607" s="1" t="n">
        <v>0.581</v>
      </c>
      <c r="AC4607" s="1" t="n">
        <v>2.8</v>
      </c>
      <c r="AD4607" s="1" t="n">
        <f aca="false">IF(F4607=0,0,Z4607/F4607)</f>
        <v>7.32203389830509</v>
      </c>
      <c r="AE4607" s="1" t="str">
        <f aca="false">IFERROR(LEFT(C4607,FIND("-",C4607)-1),C4607)</f>
        <v>PG</v>
      </c>
      <c r="AF4607" s="1" t="str">
        <f aca="false">B4607&amp;"|"&amp;A4607</f>
        <v>Spencer Dinwiddie|2017</v>
      </c>
      <c r="AG4607" s="1" t="n">
        <f aca="false">SUMPRODUCT(($A$2:$A$4670=A4607)*($Z$2:$Z$4670&gt;Z4607))+1</f>
        <v>245</v>
      </c>
    </row>
    <row r="4608" customFormat="false" ht="15" hidden="false" customHeight="false" outlineLevel="0" collapsed="false">
      <c r="A4608" s="1" t="n">
        <v>2017</v>
      </c>
      <c r="B4608" s="1" t="s">
        <v>546</v>
      </c>
      <c r="C4608" s="1" t="s">
        <v>92</v>
      </c>
      <c r="D4608" s="1" t="n">
        <v>28</v>
      </c>
      <c r="E4608" s="1" t="s">
        <v>115</v>
      </c>
      <c r="F4608" s="1" t="n">
        <v>54</v>
      </c>
      <c r="G4608" s="1" t="n">
        <v>1</v>
      </c>
      <c r="H4608" s="1" t="n">
        <v>797</v>
      </c>
      <c r="I4608" s="1" t="n">
        <v>134</v>
      </c>
      <c r="J4608" s="1" t="n">
        <v>277</v>
      </c>
      <c r="K4608" s="1" t="n">
        <v>0.484</v>
      </c>
      <c r="L4608" s="1" t="n">
        <v>25</v>
      </c>
      <c r="M4608" s="1" t="n">
        <v>81</v>
      </c>
      <c r="N4608" s="1" t="n">
        <v>0.309</v>
      </c>
      <c r="O4608" s="1" t="n">
        <v>44</v>
      </c>
      <c r="P4608" s="1" t="n">
        <v>52</v>
      </c>
      <c r="Q4608" s="1" t="n">
        <v>0.846</v>
      </c>
      <c r="R4608" s="1" t="n">
        <v>38</v>
      </c>
      <c r="S4608" s="1" t="n">
        <v>153</v>
      </c>
      <c r="T4608" s="1" t="n">
        <v>191</v>
      </c>
      <c r="U4608" s="1" t="n">
        <v>81</v>
      </c>
      <c r="V4608" s="1" t="n">
        <v>15</v>
      </c>
      <c r="W4608" s="1" t="n">
        <v>30</v>
      </c>
      <c r="X4608" s="1" t="n">
        <v>49</v>
      </c>
      <c r="Y4608" s="1" t="n">
        <v>77</v>
      </c>
      <c r="Z4608" s="1" t="n">
        <v>337</v>
      </c>
      <c r="AA4608" s="1" t="n">
        <v>15.6</v>
      </c>
      <c r="AB4608" s="1" t="n">
        <v>0.562</v>
      </c>
      <c r="AC4608" s="1" t="n">
        <v>1.7</v>
      </c>
      <c r="AD4608" s="1" t="n">
        <f aca="false">IF(F4608=0,0,Z4608/F4608)</f>
        <v>6.24074074074074</v>
      </c>
      <c r="AE4608" s="1" t="str">
        <f aca="false">IFERROR(LEFT(C4608,FIND("-",C4608)-1),C4608)</f>
        <v>PF</v>
      </c>
      <c r="AF4608" s="1" t="str">
        <f aca="false">B4608&amp;"|"&amp;A4608</f>
        <v>Spencer Hawes|2017</v>
      </c>
      <c r="AG4608" s="1" t="n">
        <f aca="false">SUMPRODUCT(($A$2:$A$4670=A4608)*($Z$2:$Z$4670&gt;Z4608))+1</f>
        <v>282</v>
      </c>
    </row>
    <row r="4609" customFormat="false" ht="15" hidden="false" customHeight="false" outlineLevel="0" collapsed="false">
      <c r="A4609" s="1" t="n">
        <v>2017</v>
      </c>
      <c r="B4609" s="1" t="s">
        <v>1191</v>
      </c>
      <c r="C4609" s="1" t="s">
        <v>123</v>
      </c>
      <c r="D4609" s="1" t="n">
        <v>20</v>
      </c>
      <c r="E4609" s="1" t="s">
        <v>133</v>
      </c>
      <c r="F4609" s="1" t="n">
        <v>77</v>
      </c>
      <c r="G4609" s="1" t="n">
        <v>1</v>
      </c>
      <c r="H4609" s="1" t="n">
        <v>1371</v>
      </c>
      <c r="I4609" s="1" t="n">
        <v>129</v>
      </c>
      <c r="J4609" s="1" t="n">
        <v>365</v>
      </c>
      <c r="K4609" s="1" t="n">
        <v>0.353</v>
      </c>
      <c r="L4609" s="1" t="n">
        <v>45</v>
      </c>
      <c r="M4609" s="1" t="n">
        <v>154</v>
      </c>
      <c r="N4609" s="1" t="n">
        <v>0.292</v>
      </c>
      <c r="O4609" s="1" t="n">
        <v>36</v>
      </c>
      <c r="P4609" s="1" t="n">
        <v>53</v>
      </c>
      <c r="Q4609" s="1" t="n">
        <v>0.679</v>
      </c>
      <c r="R4609" s="1" t="n">
        <v>36</v>
      </c>
      <c r="S4609" s="1" t="n">
        <v>153</v>
      </c>
      <c r="T4609" s="1" t="n">
        <v>189</v>
      </c>
      <c r="U4609" s="1" t="n">
        <v>105</v>
      </c>
      <c r="V4609" s="1" t="n">
        <v>56</v>
      </c>
      <c r="W4609" s="1" t="n">
        <v>24</v>
      </c>
      <c r="X4609" s="1" t="n">
        <v>71</v>
      </c>
      <c r="Y4609" s="1" t="n">
        <v>121</v>
      </c>
      <c r="Z4609" s="1" t="n">
        <v>339</v>
      </c>
      <c r="AA4609" s="1" t="n">
        <v>7.2</v>
      </c>
      <c r="AB4609" s="1" t="n">
        <v>0.436</v>
      </c>
      <c r="AC4609" s="1" t="n">
        <v>0.4</v>
      </c>
      <c r="AD4609" s="1" t="n">
        <f aca="false">IF(F4609=0,0,Z4609/F4609)</f>
        <v>4.4025974025974</v>
      </c>
      <c r="AE4609" s="1" t="str">
        <f aca="false">IFERROR(LEFT(C4609,FIND("-",C4609)-1),C4609)</f>
        <v>SF</v>
      </c>
      <c r="AF4609" s="1" t="str">
        <f aca="false">B4609&amp;"|"&amp;A4609</f>
        <v>Stanley Johnson|2017</v>
      </c>
      <c r="AG4609" s="1" t="n">
        <f aca="false">SUMPRODUCT(($A$2:$A$4670=A4609)*($Z$2:$Z$4670&gt;Z4609))+1</f>
        <v>280</v>
      </c>
    </row>
    <row r="4610" customFormat="false" ht="15" hidden="false" customHeight="false" outlineLevel="0" collapsed="false">
      <c r="A4610" s="1" t="n">
        <v>2017</v>
      </c>
      <c r="B4610" s="1" t="s">
        <v>725</v>
      </c>
      <c r="C4610" s="1" t="s">
        <v>102</v>
      </c>
      <c r="D4610" s="1" t="n">
        <v>28</v>
      </c>
      <c r="E4610" s="1" t="s">
        <v>117</v>
      </c>
      <c r="F4610" s="1" t="n">
        <v>79</v>
      </c>
      <c r="G4610" s="1" t="n">
        <v>79</v>
      </c>
      <c r="H4610" s="1" t="n">
        <v>2638</v>
      </c>
      <c r="I4610" s="1" t="n">
        <v>675</v>
      </c>
      <c r="J4610" s="1" t="n">
        <v>1443</v>
      </c>
      <c r="K4610" s="1" t="n">
        <v>0.468</v>
      </c>
      <c r="L4610" s="1" t="n">
        <v>324</v>
      </c>
      <c r="M4610" s="1" t="n">
        <v>789</v>
      </c>
      <c r="N4610" s="1" t="n">
        <v>0.411</v>
      </c>
      <c r="O4610" s="1" t="n">
        <v>325</v>
      </c>
      <c r="P4610" s="1" t="n">
        <v>362</v>
      </c>
      <c r="Q4610" s="1" t="n">
        <v>0.898</v>
      </c>
      <c r="R4610" s="1" t="n">
        <v>61</v>
      </c>
      <c r="S4610" s="1" t="n">
        <v>292</v>
      </c>
      <c r="T4610" s="1" t="n">
        <v>353</v>
      </c>
      <c r="U4610" s="1" t="n">
        <v>523</v>
      </c>
      <c r="V4610" s="1" t="n">
        <v>143</v>
      </c>
      <c r="W4610" s="1" t="n">
        <v>17</v>
      </c>
      <c r="X4610" s="1" t="n">
        <v>239</v>
      </c>
      <c r="Y4610" s="1" t="n">
        <v>183</v>
      </c>
      <c r="Z4610" s="1" t="n">
        <v>1999</v>
      </c>
      <c r="AA4610" s="1" t="n">
        <v>24.6</v>
      </c>
      <c r="AB4610" s="1" t="n">
        <v>0.624</v>
      </c>
      <c r="AC4610" s="1" t="n">
        <v>12.6</v>
      </c>
      <c r="AD4610" s="1" t="n">
        <f aca="false">IF(F4610=0,0,Z4610/F4610)</f>
        <v>25.3037974683544</v>
      </c>
      <c r="AE4610" s="1" t="str">
        <f aca="false">IFERROR(LEFT(C4610,FIND("-",C4610)-1),C4610)</f>
        <v>PG</v>
      </c>
      <c r="AF4610" s="1" t="str">
        <f aca="false">B4610&amp;"|"&amp;A4610</f>
        <v>Stephen Curry|2017</v>
      </c>
      <c r="AG4610" s="1" t="n">
        <f aca="false">SUMPRODUCT(($A$2:$A$4670=A4610)*($Z$2:$Z$4670&gt;Z4610))+1</f>
        <v>8</v>
      </c>
    </row>
    <row r="4611" customFormat="false" ht="15" hidden="false" customHeight="false" outlineLevel="0" collapsed="false">
      <c r="A4611" s="1" t="n">
        <v>2017</v>
      </c>
      <c r="B4611" s="1" t="s">
        <v>1278</v>
      </c>
      <c r="C4611" s="1" t="s">
        <v>105</v>
      </c>
      <c r="D4611" s="1" t="n">
        <v>20</v>
      </c>
      <c r="E4611" s="1" t="s">
        <v>112</v>
      </c>
      <c r="F4611" s="1" t="n">
        <v>19</v>
      </c>
      <c r="G4611" s="1" t="n">
        <v>0</v>
      </c>
      <c r="H4611" s="1" t="n">
        <v>108</v>
      </c>
      <c r="I4611" s="1" t="n">
        <v>10</v>
      </c>
      <c r="J4611" s="1" t="n">
        <v>31</v>
      </c>
      <c r="K4611" s="1" t="n">
        <v>0.323</v>
      </c>
      <c r="L4611" s="1" t="n">
        <v>0</v>
      </c>
      <c r="M4611" s="1" t="n">
        <v>0</v>
      </c>
      <c r="O4611" s="1" t="n">
        <v>3</v>
      </c>
      <c r="P4611" s="1" t="n">
        <v>5</v>
      </c>
      <c r="Q4611" s="1" t="n">
        <v>0.6</v>
      </c>
      <c r="R4611" s="1" t="n">
        <v>11</v>
      </c>
      <c r="S4611" s="1" t="n">
        <v>24</v>
      </c>
      <c r="T4611" s="1" t="n">
        <v>35</v>
      </c>
      <c r="U4611" s="1" t="n">
        <v>4</v>
      </c>
      <c r="V4611" s="1" t="n">
        <v>2</v>
      </c>
      <c r="W4611" s="1" t="n">
        <v>5</v>
      </c>
      <c r="X4611" s="1" t="n">
        <v>3</v>
      </c>
      <c r="Y4611" s="1" t="n">
        <v>17</v>
      </c>
      <c r="Z4611" s="1" t="n">
        <v>23</v>
      </c>
      <c r="AA4611" s="1" t="n">
        <v>7.3</v>
      </c>
      <c r="AB4611" s="1" t="n">
        <v>0.346</v>
      </c>
      <c r="AC4611" s="1" t="n">
        <v>0</v>
      </c>
      <c r="AD4611" s="1" t="n">
        <f aca="false">IF(F4611=0,0,Z4611/F4611)</f>
        <v>1.21052631578947</v>
      </c>
      <c r="AE4611" s="1" t="str">
        <f aca="false">IFERROR(LEFT(C4611,FIND("-",C4611)-1),C4611)</f>
        <v>C</v>
      </c>
      <c r="AF4611" s="1" t="str">
        <f aca="false">B4611&amp;"|"&amp;A4611</f>
        <v>Stephen Zimmerman|2017</v>
      </c>
      <c r="AG4611" s="1" t="n">
        <f aca="false">SUMPRODUCT(($A$2:$A$4670=A4611)*($Z$2:$Z$4670&gt;Z4611))+1</f>
        <v>444</v>
      </c>
    </row>
    <row r="4612" customFormat="false" ht="15" hidden="false" customHeight="false" outlineLevel="0" collapsed="false">
      <c r="A4612" s="1" t="n">
        <v>2017</v>
      </c>
      <c r="B4612" s="1" t="s">
        <v>554</v>
      </c>
      <c r="C4612" s="1" t="s">
        <v>92</v>
      </c>
      <c r="D4612" s="1" t="n">
        <v>33</v>
      </c>
      <c r="E4612" s="1" t="s">
        <v>152</v>
      </c>
      <c r="F4612" s="1" t="n">
        <v>8</v>
      </c>
      <c r="G4612" s="1" t="n">
        <v>0</v>
      </c>
      <c r="H4612" s="1" t="n">
        <v>22</v>
      </c>
      <c r="I4612" s="1" t="n">
        <v>2</v>
      </c>
      <c r="J4612" s="1" t="n">
        <v>7</v>
      </c>
      <c r="K4612" s="1" t="n">
        <v>0.286</v>
      </c>
      <c r="L4612" s="1" t="n">
        <v>1</v>
      </c>
      <c r="M4612" s="1" t="n">
        <v>6</v>
      </c>
      <c r="N4612" s="1" t="n">
        <v>0.167</v>
      </c>
      <c r="O4612" s="1" t="n">
        <v>0</v>
      </c>
      <c r="P4612" s="1" t="n">
        <v>0</v>
      </c>
      <c r="R4612" s="1" t="n">
        <v>0</v>
      </c>
      <c r="S4612" s="1" t="n">
        <v>3</v>
      </c>
      <c r="T4612" s="1" t="n">
        <v>3</v>
      </c>
      <c r="U4612" s="1" t="n">
        <v>0</v>
      </c>
      <c r="V4612" s="1" t="n">
        <v>0</v>
      </c>
      <c r="W4612" s="1" t="n">
        <v>0</v>
      </c>
      <c r="X4612" s="1" t="n">
        <v>0</v>
      </c>
      <c r="Y4612" s="1" t="n">
        <v>1</v>
      </c>
      <c r="Z4612" s="1" t="n">
        <v>5</v>
      </c>
      <c r="AA4612" s="1" t="n">
        <v>1.3</v>
      </c>
      <c r="AB4612" s="1" t="n">
        <v>0.357</v>
      </c>
      <c r="AC4612" s="1" t="n">
        <v>0</v>
      </c>
      <c r="AD4612" s="1" t="n">
        <f aca="false">IF(F4612=0,0,Z4612/F4612)</f>
        <v>0.625</v>
      </c>
      <c r="AE4612" s="1" t="str">
        <f aca="false">IFERROR(LEFT(C4612,FIND("-",C4612)-1),C4612)</f>
        <v>PF</v>
      </c>
      <c r="AF4612" s="1" t="str">
        <f aca="false">B4612&amp;"|"&amp;A4612</f>
        <v>Steve Novak|2017</v>
      </c>
      <c r="AG4612" s="1" t="n">
        <f aca="false">SUMPRODUCT(($A$2:$A$4670=A4612)*($Z$2:$Z$4670&gt;Z4612))+1</f>
        <v>471</v>
      </c>
    </row>
    <row r="4613" customFormat="false" ht="15" hidden="false" customHeight="false" outlineLevel="0" collapsed="false">
      <c r="A4613" s="1" t="n">
        <v>2017</v>
      </c>
      <c r="B4613" s="1" t="s">
        <v>1036</v>
      </c>
      <c r="C4613" s="1" t="s">
        <v>105</v>
      </c>
      <c r="D4613" s="1" t="n">
        <v>23</v>
      </c>
      <c r="E4613" s="1" t="s">
        <v>609</v>
      </c>
      <c r="F4613" s="1" t="n">
        <v>80</v>
      </c>
      <c r="G4613" s="1" t="n">
        <v>80</v>
      </c>
      <c r="H4613" s="1" t="n">
        <v>2389</v>
      </c>
      <c r="I4613" s="1" t="n">
        <v>374</v>
      </c>
      <c r="J4613" s="1" t="n">
        <v>655</v>
      </c>
      <c r="K4613" s="1" t="n">
        <v>0.571</v>
      </c>
      <c r="L4613" s="1" t="n">
        <v>0</v>
      </c>
      <c r="M4613" s="1" t="n">
        <v>1</v>
      </c>
      <c r="N4613" s="1" t="n">
        <v>0</v>
      </c>
      <c r="O4613" s="1" t="n">
        <v>157</v>
      </c>
      <c r="P4613" s="1" t="n">
        <v>257</v>
      </c>
      <c r="Q4613" s="1" t="n">
        <v>0.611</v>
      </c>
      <c r="R4613" s="1" t="n">
        <v>282</v>
      </c>
      <c r="S4613" s="1" t="n">
        <v>333</v>
      </c>
      <c r="T4613" s="1" t="n">
        <v>615</v>
      </c>
      <c r="U4613" s="1" t="n">
        <v>86</v>
      </c>
      <c r="V4613" s="1" t="n">
        <v>88</v>
      </c>
      <c r="W4613" s="1" t="n">
        <v>78</v>
      </c>
      <c r="X4613" s="1" t="n">
        <v>146</v>
      </c>
      <c r="Y4613" s="1" t="n">
        <v>195</v>
      </c>
      <c r="Z4613" s="1" t="n">
        <v>905</v>
      </c>
      <c r="AA4613" s="1" t="n">
        <v>16.5</v>
      </c>
      <c r="AB4613" s="1" t="n">
        <v>0.589</v>
      </c>
      <c r="AC4613" s="1" t="n">
        <v>6.4</v>
      </c>
      <c r="AD4613" s="1" t="n">
        <f aca="false">IF(F4613=0,0,Z4613/F4613)</f>
        <v>11.3125</v>
      </c>
      <c r="AE4613" s="1" t="str">
        <f aca="false">IFERROR(LEFT(C4613,FIND("-",C4613)-1),C4613)</f>
        <v>C</v>
      </c>
      <c r="AF4613" s="1" t="str">
        <f aca="false">B4613&amp;"|"&amp;A4613</f>
        <v>Steven Adams|2017</v>
      </c>
      <c r="AG4613" s="1" t="n">
        <f aca="false">SUMPRODUCT(($A$2:$A$4670=A4613)*($Z$2:$Z$4670&gt;Z4613))+1</f>
        <v>90</v>
      </c>
    </row>
    <row r="4614" customFormat="false" ht="15" hidden="false" customHeight="false" outlineLevel="0" collapsed="false">
      <c r="A4614" s="1" t="n">
        <v>2017</v>
      </c>
      <c r="B4614" s="1" t="s">
        <v>1192</v>
      </c>
      <c r="C4614" s="1" t="s">
        <v>102</v>
      </c>
      <c r="D4614" s="1" t="n">
        <v>24</v>
      </c>
      <c r="E4614" s="1" t="s">
        <v>142</v>
      </c>
      <c r="F4614" s="1" t="n">
        <v>81</v>
      </c>
      <c r="G4614" s="1" t="n">
        <v>51</v>
      </c>
      <c r="H4614" s="1" t="n">
        <v>2133</v>
      </c>
      <c r="I4614" s="1" t="n">
        <v>236</v>
      </c>
      <c r="J4614" s="1" t="n">
        <v>512</v>
      </c>
      <c r="K4614" s="1" t="n">
        <v>0.461</v>
      </c>
      <c r="L4614" s="1" t="n">
        <v>11</v>
      </c>
      <c r="M4614" s="1" t="n">
        <v>55</v>
      </c>
      <c r="N4614" s="1" t="n">
        <v>0.2</v>
      </c>
      <c r="O4614" s="1" t="n">
        <v>73</v>
      </c>
      <c r="P4614" s="1" t="n">
        <v>90</v>
      </c>
      <c r="Q4614" s="1" t="n">
        <v>0.811</v>
      </c>
      <c r="R4614" s="1" t="n">
        <v>39</v>
      </c>
      <c r="S4614" s="1" t="n">
        <v>212</v>
      </c>
      <c r="T4614" s="1" t="n">
        <v>251</v>
      </c>
      <c r="U4614" s="1" t="n">
        <v>534</v>
      </c>
      <c r="V4614" s="1" t="n">
        <v>134</v>
      </c>
      <c r="W4614" s="1" t="n">
        <v>10</v>
      </c>
      <c r="X4614" s="1" t="n">
        <v>159</v>
      </c>
      <c r="Y4614" s="1" t="n">
        <v>139</v>
      </c>
      <c r="Z4614" s="1" t="n">
        <v>556</v>
      </c>
      <c r="AA4614" s="1" t="n">
        <v>13.7</v>
      </c>
      <c r="AB4614" s="1" t="n">
        <v>0.504</v>
      </c>
      <c r="AC4614" s="1" t="n">
        <v>3.8</v>
      </c>
      <c r="AD4614" s="1" t="n">
        <f aca="false">IF(F4614=0,0,Z4614/F4614)</f>
        <v>6.8641975308642</v>
      </c>
      <c r="AE4614" s="1" t="str">
        <f aca="false">IFERROR(LEFT(C4614,FIND("-",C4614)-1),C4614)</f>
        <v>PG</v>
      </c>
      <c r="AF4614" s="1" t="str">
        <f aca="false">B4614&amp;"|"&amp;A4614</f>
        <v>T.J. McConnell|2017</v>
      </c>
      <c r="AG4614" s="1" t="n">
        <f aca="false">SUMPRODUCT(($A$2:$A$4670=A4614)*($Z$2:$Z$4670&gt;Z4614))+1</f>
        <v>189</v>
      </c>
    </row>
    <row r="4615" customFormat="false" ht="15" hidden="false" customHeight="false" outlineLevel="0" collapsed="false">
      <c r="A4615" s="1" t="n">
        <v>2017</v>
      </c>
      <c r="B4615" s="1" t="s">
        <v>1120</v>
      </c>
      <c r="C4615" s="1" t="s">
        <v>123</v>
      </c>
      <c r="D4615" s="1" t="n">
        <v>23</v>
      </c>
      <c r="E4615" s="1" t="s">
        <v>124</v>
      </c>
      <c r="F4615" s="1" t="n">
        <v>66</v>
      </c>
      <c r="G4615" s="1" t="n">
        <v>59</v>
      </c>
      <c r="H4615" s="1" t="n">
        <v>2048</v>
      </c>
      <c r="I4615" s="1" t="n">
        <v>403</v>
      </c>
      <c r="J4615" s="1" t="n">
        <v>814</v>
      </c>
      <c r="K4615" s="1" t="n">
        <v>0.495</v>
      </c>
      <c r="L4615" s="1" t="n">
        <v>26</v>
      </c>
      <c r="M4615" s="1" t="n">
        <v>98</v>
      </c>
      <c r="N4615" s="1" t="n">
        <v>0.265</v>
      </c>
      <c r="O4615" s="1" t="n">
        <v>119</v>
      </c>
      <c r="P4615" s="1" t="n">
        <v>154</v>
      </c>
      <c r="Q4615" s="1" t="n">
        <v>0.773</v>
      </c>
      <c r="R4615" s="1" t="n">
        <v>125</v>
      </c>
      <c r="S4615" s="1" t="n">
        <v>214</v>
      </c>
      <c r="T4615" s="1" t="n">
        <v>339</v>
      </c>
      <c r="U4615" s="1" t="n">
        <v>75</v>
      </c>
      <c r="V4615" s="1" t="n">
        <v>76</v>
      </c>
      <c r="W4615" s="1" t="n">
        <v>39</v>
      </c>
      <c r="X4615" s="1" t="n">
        <v>57</v>
      </c>
      <c r="Y4615" s="1" t="n">
        <v>175</v>
      </c>
      <c r="Z4615" s="1" t="n">
        <v>951</v>
      </c>
      <c r="AA4615" s="1" t="n">
        <v>15.6</v>
      </c>
      <c r="AB4615" s="1" t="n">
        <v>0.539</v>
      </c>
      <c r="AC4615" s="1" t="n">
        <v>4.1</v>
      </c>
      <c r="AD4615" s="1" t="n">
        <f aca="false">IF(F4615=0,0,Z4615/F4615)</f>
        <v>14.4090909090909</v>
      </c>
      <c r="AE4615" s="1" t="str">
        <f aca="false">IFERROR(LEFT(C4615,FIND("-",C4615)-1),C4615)</f>
        <v>SF</v>
      </c>
      <c r="AF4615" s="1" t="str">
        <f aca="false">B4615&amp;"|"&amp;A4615</f>
        <v>T.J. Warren|2017</v>
      </c>
      <c r="AG4615" s="1" t="n">
        <f aca="false">SUMPRODUCT(($A$2:$A$4670=A4615)*($Z$2:$Z$4670&gt;Z4615))+1</f>
        <v>86</v>
      </c>
    </row>
    <row r="4616" customFormat="false" ht="15" hidden="false" customHeight="false" outlineLevel="0" collapsed="false">
      <c r="A4616" s="1" t="n">
        <v>2017</v>
      </c>
      <c r="B4616" s="1" t="s">
        <v>727</v>
      </c>
      <c r="C4616" s="1" t="s">
        <v>92</v>
      </c>
      <c r="D4616" s="1" t="n">
        <v>31</v>
      </c>
      <c r="E4616" s="1" t="s">
        <v>115</v>
      </c>
      <c r="F4616" s="1" t="n">
        <v>78</v>
      </c>
      <c r="G4616" s="1" t="n">
        <v>71</v>
      </c>
      <c r="H4616" s="1" t="n">
        <v>1989</v>
      </c>
      <c r="I4616" s="1" t="n">
        <v>365</v>
      </c>
      <c r="J4616" s="1" t="n">
        <v>709</v>
      </c>
      <c r="K4616" s="1" t="n">
        <v>0.515</v>
      </c>
      <c r="L4616" s="1" t="n">
        <v>3</v>
      </c>
      <c r="M4616" s="1" t="n">
        <v>13</v>
      </c>
      <c r="N4616" s="1" t="n">
        <v>0.231</v>
      </c>
      <c r="O4616" s="1" t="n">
        <v>113</v>
      </c>
      <c r="P4616" s="1" t="n">
        <v>158</v>
      </c>
      <c r="Q4616" s="1" t="n">
        <v>0.715</v>
      </c>
      <c r="R4616" s="1" t="n">
        <v>158</v>
      </c>
      <c r="S4616" s="1" t="n">
        <v>328</v>
      </c>
      <c r="T4616" s="1" t="n">
        <v>486</v>
      </c>
      <c r="U4616" s="1" t="n">
        <v>73</v>
      </c>
      <c r="V4616" s="1" t="n">
        <v>42</v>
      </c>
      <c r="W4616" s="1" t="n">
        <v>66</v>
      </c>
      <c r="X4616" s="1" t="n">
        <v>105</v>
      </c>
      <c r="Y4616" s="1" t="n">
        <v>163</v>
      </c>
      <c r="Z4616" s="1" t="n">
        <v>846</v>
      </c>
      <c r="AA4616" s="1" t="n">
        <v>15.1</v>
      </c>
      <c r="AB4616" s="1" t="n">
        <v>0.543</v>
      </c>
      <c r="AC4616" s="1" t="n">
        <v>4</v>
      </c>
      <c r="AD4616" s="1" t="n">
        <f aca="false">IF(F4616=0,0,Z4616/F4616)</f>
        <v>10.8461538461538</v>
      </c>
      <c r="AE4616" s="1" t="str">
        <f aca="false">IFERROR(LEFT(C4616,FIND("-",C4616)-1),C4616)</f>
        <v>PF</v>
      </c>
      <c r="AF4616" s="1" t="str">
        <f aca="false">B4616&amp;"|"&amp;A4616</f>
        <v>Taj Gibson|2017</v>
      </c>
      <c r="AG4616" s="1" t="n">
        <f aca="false">SUMPRODUCT(($A$2:$A$4670=A4616)*($Z$2:$Z$4670&gt;Z4616))+1</f>
        <v>103</v>
      </c>
    </row>
    <row r="4617" customFormat="false" ht="15" hidden="false" customHeight="false" outlineLevel="0" collapsed="false">
      <c r="A4617" s="1" t="n">
        <v>2017</v>
      </c>
      <c r="B4617" s="1" t="s">
        <v>1121</v>
      </c>
      <c r="C4617" s="1" t="s">
        <v>105</v>
      </c>
      <c r="D4617" s="1" t="n">
        <v>25</v>
      </c>
      <c r="E4617" s="1" t="s">
        <v>154</v>
      </c>
      <c r="F4617" s="1" t="n">
        <v>67</v>
      </c>
      <c r="G4617" s="1" t="n">
        <v>16</v>
      </c>
      <c r="H4617" s="1" t="n">
        <v>1091</v>
      </c>
      <c r="I4617" s="1" t="n">
        <v>150</v>
      </c>
      <c r="J4617" s="1" t="n">
        <v>294</v>
      </c>
      <c r="K4617" s="1" t="n">
        <v>0.51</v>
      </c>
      <c r="L4617" s="1" t="n">
        <v>1</v>
      </c>
      <c r="M4617" s="1" t="n">
        <v>2</v>
      </c>
      <c r="N4617" s="1" t="n">
        <v>0.5</v>
      </c>
      <c r="O4617" s="1" t="n">
        <v>82</v>
      </c>
      <c r="P4617" s="1" t="n">
        <v>109</v>
      </c>
      <c r="Q4617" s="1" t="n">
        <v>0.752</v>
      </c>
      <c r="R4617" s="1" t="n">
        <v>143</v>
      </c>
      <c r="S4617" s="1" t="n">
        <v>199</v>
      </c>
      <c r="T4617" s="1" t="n">
        <v>342</v>
      </c>
      <c r="U4617" s="1" t="n">
        <v>39</v>
      </c>
      <c r="V4617" s="1" t="n">
        <v>30</v>
      </c>
      <c r="W4617" s="1" t="n">
        <v>44</v>
      </c>
      <c r="X4617" s="1" t="n">
        <v>58</v>
      </c>
      <c r="Y4617" s="1" t="n">
        <v>173</v>
      </c>
      <c r="Z4617" s="1" t="n">
        <v>383</v>
      </c>
      <c r="AA4617" s="1" t="n">
        <v>15</v>
      </c>
      <c r="AB4617" s="1" t="n">
        <v>0.56</v>
      </c>
      <c r="AC4617" s="1" t="n">
        <v>2.4</v>
      </c>
      <c r="AD4617" s="1" t="n">
        <f aca="false">IF(F4617=0,0,Z4617/F4617)</f>
        <v>5.71641791044776</v>
      </c>
      <c r="AE4617" s="1" t="str">
        <f aca="false">IFERROR(LEFT(C4617,FIND("-",C4617)-1),C4617)</f>
        <v>C</v>
      </c>
      <c r="AF4617" s="1" t="str">
        <f aca="false">B4617&amp;"|"&amp;A4617</f>
        <v>Tarik Black|2017</v>
      </c>
      <c r="AG4617" s="1" t="n">
        <f aca="false">SUMPRODUCT(($A$2:$A$4670=A4617)*($Z$2:$Z$4670&gt;Z4617))+1</f>
        <v>269</v>
      </c>
    </row>
    <row r="4618" customFormat="false" ht="15" hidden="false" customHeight="false" outlineLevel="0" collapsed="false">
      <c r="A4618" s="1" t="n">
        <v>2017</v>
      </c>
      <c r="B4618" s="1" t="s">
        <v>1279</v>
      </c>
      <c r="C4618" s="1" t="s">
        <v>123</v>
      </c>
      <c r="D4618" s="1" t="n">
        <v>22</v>
      </c>
      <c r="E4618" s="1" t="s">
        <v>110</v>
      </c>
      <c r="F4618" s="1" t="n">
        <v>59</v>
      </c>
      <c r="G4618" s="1" t="n">
        <v>10</v>
      </c>
      <c r="H4618" s="1" t="n">
        <v>981</v>
      </c>
      <c r="I4618" s="1" t="n">
        <v>114</v>
      </c>
      <c r="J4618" s="1" t="n">
        <v>285</v>
      </c>
      <c r="K4618" s="1" t="n">
        <v>0.4</v>
      </c>
      <c r="L4618" s="1" t="n">
        <v>33</v>
      </c>
      <c r="M4618" s="1" t="n">
        <v>102</v>
      </c>
      <c r="N4618" s="1" t="n">
        <v>0.324</v>
      </c>
      <c r="O4618" s="1" t="n">
        <v>74</v>
      </c>
      <c r="P4618" s="1" t="n">
        <v>94</v>
      </c>
      <c r="Q4618" s="1" t="n">
        <v>0.787</v>
      </c>
      <c r="R4618" s="1" t="n">
        <v>25</v>
      </c>
      <c r="S4618" s="1" t="n">
        <v>132</v>
      </c>
      <c r="T4618" s="1" t="n">
        <v>157</v>
      </c>
      <c r="U4618" s="1" t="n">
        <v>55</v>
      </c>
      <c r="V4618" s="1" t="n">
        <v>43</v>
      </c>
      <c r="W4618" s="1" t="n">
        <v>27</v>
      </c>
      <c r="X4618" s="1" t="n">
        <v>61</v>
      </c>
      <c r="Y4618" s="1" t="n">
        <v>96</v>
      </c>
      <c r="Z4618" s="1" t="n">
        <v>335</v>
      </c>
      <c r="AA4618" s="1" t="n">
        <v>9.8</v>
      </c>
      <c r="AB4618" s="1" t="n">
        <v>0.513</v>
      </c>
      <c r="AC4618" s="1" t="n">
        <v>1.1</v>
      </c>
      <c r="AD4618" s="1" t="n">
        <f aca="false">IF(F4618=0,0,Z4618/F4618)</f>
        <v>5.67796610169492</v>
      </c>
      <c r="AE4618" s="1" t="str">
        <f aca="false">IFERROR(LEFT(C4618,FIND("-",C4618)-1),C4618)</f>
        <v>SF</v>
      </c>
      <c r="AF4618" s="1" t="str">
        <f aca="false">B4618&amp;"|"&amp;A4618</f>
        <v>Taurean Waller-Prince|2017</v>
      </c>
      <c r="AG4618" s="1" t="n">
        <f aca="false">SUMPRODUCT(($A$2:$A$4670=A4618)*($Z$2:$Z$4670&gt;Z4618))+1</f>
        <v>283</v>
      </c>
    </row>
    <row r="4619" customFormat="false" ht="15" hidden="false" customHeight="false" outlineLevel="0" collapsed="false">
      <c r="A4619" s="1" t="n">
        <v>2017</v>
      </c>
      <c r="B4619" s="1" t="s">
        <v>957</v>
      </c>
      <c r="C4619" s="1" t="s">
        <v>92</v>
      </c>
      <c r="D4619" s="1" t="n">
        <v>25</v>
      </c>
      <c r="E4619" s="1" t="s">
        <v>115</v>
      </c>
      <c r="F4619" s="1" t="n">
        <v>54</v>
      </c>
      <c r="G4619" s="1" t="n">
        <v>12</v>
      </c>
      <c r="H4619" s="1" t="n">
        <v>1270</v>
      </c>
      <c r="I4619" s="1" t="n">
        <v>231</v>
      </c>
      <c r="J4619" s="1" t="n">
        <v>491</v>
      </c>
      <c r="K4619" s="1" t="n">
        <v>0.47</v>
      </c>
      <c r="L4619" s="1" t="n">
        <v>19</v>
      </c>
      <c r="M4619" s="1" t="n">
        <v>75</v>
      </c>
      <c r="N4619" s="1" t="n">
        <v>0.253</v>
      </c>
      <c r="O4619" s="1" t="n">
        <v>103</v>
      </c>
      <c r="P4619" s="1" t="n">
        <v>170</v>
      </c>
      <c r="Q4619" s="1" t="n">
        <v>0.606</v>
      </c>
      <c r="R4619" s="1" t="n">
        <v>65</v>
      </c>
      <c r="S4619" s="1" t="n">
        <v>241</v>
      </c>
      <c r="T4619" s="1" t="n">
        <v>306</v>
      </c>
      <c r="U4619" s="1" t="n">
        <v>58</v>
      </c>
      <c r="V4619" s="1" t="n">
        <v>40</v>
      </c>
      <c r="W4619" s="1" t="n">
        <v>54</v>
      </c>
      <c r="X4619" s="1" t="n">
        <v>48</v>
      </c>
      <c r="Y4619" s="1" t="n">
        <v>67</v>
      </c>
      <c r="Z4619" s="1" t="n">
        <v>584</v>
      </c>
      <c r="AA4619" s="1" t="n">
        <v>16.1</v>
      </c>
      <c r="AB4619" s="1" t="n">
        <v>0.516</v>
      </c>
      <c r="AC4619" s="1" t="n">
        <v>2.3</v>
      </c>
      <c r="AD4619" s="1" t="n">
        <f aca="false">IF(F4619=0,0,Z4619/F4619)</f>
        <v>10.8148148148148</v>
      </c>
      <c r="AE4619" s="1" t="str">
        <f aca="false">IFERROR(LEFT(C4619,FIND("-",C4619)-1),C4619)</f>
        <v>PF</v>
      </c>
      <c r="AF4619" s="1" t="str">
        <f aca="false">B4619&amp;"|"&amp;A4619</f>
        <v>Terrence Jones|2017</v>
      </c>
      <c r="AG4619" s="1" t="n">
        <f aca="false">SUMPRODUCT(($A$2:$A$4670=A4619)*($Z$2:$Z$4670&gt;Z4619))+1</f>
        <v>179</v>
      </c>
    </row>
    <row r="4620" customFormat="false" ht="15" hidden="false" customHeight="false" outlineLevel="0" collapsed="false">
      <c r="A4620" s="1" t="n">
        <v>2017</v>
      </c>
      <c r="B4620" s="1" t="s">
        <v>958</v>
      </c>
      <c r="C4620" s="1" t="s">
        <v>123</v>
      </c>
      <c r="D4620" s="1" t="n">
        <v>25</v>
      </c>
      <c r="E4620" s="1" t="s">
        <v>115</v>
      </c>
      <c r="F4620" s="1" t="n">
        <v>78</v>
      </c>
      <c r="G4620" s="1" t="n">
        <v>24</v>
      </c>
      <c r="H4620" s="1" t="n">
        <v>1955</v>
      </c>
      <c r="I4620" s="1" t="n">
        <v>326</v>
      </c>
      <c r="J4620" s="1" t="n">
        <v>746</v>
      </c>
      <c r="K4620" s="1" t="n">
        <v>0.437</v>
      </c>
      <c r="L4620" s="1" t="n">
        <v>142</v>
      </c>
      <c r="M4620" s="1" t="n">
        <v>391</v>
      </c>
      <c r="N4620" s="1" t="n">
        <v>0.363</v>
      </c>
      <c r="O4620" s="1" t="n">
        <v>64</v>
      </c>
      <c r="P4620" s="1" t="n">
        <v>77</v>
      </c>
      <c r="Q4620" s="1" t="n">
        <v>0.831</v>
      </c>
      <c r="R4620" s="1" t="n">
        <v>18</v>
      </c>
      <c r="S4620" s="1" t="n">
        <v>189</v>
      </c>
      <c r="T4620" s="1" t="n">
        <v>207</v>
      </c>
      <c r="U4620" s="1" t="n">
        <v>88</v>
      </c>
      <c r="V4620" s="1" t="n">
        <v>88</v>
      </c>
      <c r="W4620" s="1" t="n">
        <v>33</v>
      </c>
      <c r="X4620" s="1" t="n">
        <v>68</v>
      </c>
      <c r="Y4620" s="1" t="n">
        <v>143</v>
      </c>
      <c r="Z4620" s="1" t="n">
        <v>858</v>
      </c>
      <c r="AA4620" s="1" t="n">
        <v>13.4</v>
      </c>
      <c r="AB4620" s="1" t="n">
        <v>0.55</v>
      </c>
      <c r="AC4620" s="1" t="n">
        <v>3.5</v>
      </c>
      <c r="AD4620" s="1" t="n">
        <f aca="false">IF(F4620=0,0,Z4620/F4620)</f>
        <v>11</v>
      </c>
      <c r="AE4620" s="1" t="str">
        <f aca="false">IFERROR(LEFT(C4620,FIND("-",C4620)-1),C4620)</f>
        <v>SF</v>
      </c>
      <c r="AF4620" s="1" t="str">
        <f aca="false">B4620&amp;"|"&amp;A4620</f>
        <v>Terrence Ross|2017</v>
      </c>
      <c r="AG4620" s="1" t="n">
        <f aca="false">SUMPRODUCT(($A$2:$A$4670=A4620)*($Z$2:$Z$4670&gt;Z4620))+1</f>
        <v>100</v>
      </c>
    </row>
    <row r="4621" customFormat="false" ht="15" hidden="false" customHeight="false" outlineLevel="0" collapsed="false">
      <c r="A4621" s="1" t="n">
        <v>2017</v>
      </c>
      <c r="B4621" s="1" t="s">
        <v>1193</v>
      </c>
      <c r="C4621" s="1" t="s">
        <v>102</v>
      </c>
      <c r="D4621" s="1" t="n">
        <v>22</v>
      </c>
      <c r="E4621" s="1" t="s">
        <v>199</v>
      </c>
      <c r="F4621" s="1" t="n">
        <v>74</v>
      </c>
      <c r="G4621" s="1" t="n">
        <v>0</v>
      </c>
      <c r="H4621" s="1" t="n">
        <v>1263</v>
      </c>
      <c r="I4621" s="1" t="n">
        <v>151</v>
      </c>
      <c r="J4621" s="1" t="n">
        <v>411</v>
      </c>
      <c r="K4621" s="1" t="n">
        <v>0.367</v>
      </c>
      <c r="L4621" s="1" t="n">
        <v>57</v>
      </c>
      <c r="M4621" s="1" t="n">
        <v>179</v>
      </c>
      <c r="N4621" s="1" t="n">
        <v>0.318</v>
      </c>
      <c r="O4621" s="1" t="n">
        <v>51</v>
      </c>
      <c r="P4621" s="1" t="n">
        <v>66</v>
      </c>
      <c r="Q4621" s="1" t="n">
        <v>0.773</v>
      </c>
      <c r="R4621" s="1" t="n">
        <v>40</v>
      </c>
      <c r="S4621" s="1" t="n">
        <v>187</v>
      </c>
      <c r="T4621" s="1" t="n">
        <v>227</v>
      </c>
      <c r="U4621" s="1" t="n">
        <v>131</v>
      </c>
      <c r="V4621" s="1" t="n">
        <v>45</v>
      </c>
      <c r="W4621" s="1" t="n">
        <v>11</v>
      </c>
      <c r="X4621" s="1" t="n">
        <v>47</v>
      </c>
      <c r="Y4621" s="1" t="n">
        <v>69</v>
      </c>
      <c r="Z4621" s="1" t="n">
        <v>410</v>
      </c>
      <c r="AA4621" s="1" t="n">
        <v>10.8</v>
      </c>
      <c r="AB4621" s="1" t="n">
        <v>0.466</v>
      </c>
      <c r="AC4621" s="1" t="n">
        <v>1.4</v>
      </c>
      <c r="AD4621" s="1" t="n">
        <f aca="false">IF(F4621=0,0,Z4621/F4621)</f>
        <v>5.54054054054054</v>
      </c>
      <c r="AE4621" s="1" t="str">
        <f aca="false">IFERROR(LEFT(C4621,FIND("-",C4621)-1),C4621)</f>
        <v>PG</v>
      </c>
      <c r="AF4621" s="1" t="str">
        <f aca="false">B4621&amp;"|"&amp;A4621</f>
        <v>Terry Rozier|2017</v>
      </c>
      <c r="AG4621" s="1" t="n">
        <f aca="false">SUMPRODUCT(($A$2:$A$4670=A4621)*($Z$2:$Z$4670&gt;Z4621))+1</f>
        <v>259</v>
      </c>
    </row>
    <row r="4622" customFormat="false" ht="15" hidden="false" customHeight="false" outlineLevel="0" collapsed="false">
      <c r="A4622" s="1" t="n">
        <v>2017</v>
      </c>
      <c r="B4622" s="1" t="s">
        <v>561</v>
      </c>
      <c r="C4622" s="1" t="s">
        <v>123</v>
      </c>
      <c r="D4622" s="1" t="n">
        <v>32</v>
      </c>
      <c r="E4622" s="1" t="s">
        <v>110</v>
      </c>
      <c r="F4622" s="1" t="n">
        <v>62</v>
      </c>
      <c r="G4622" s="1" t="n">
        <v>42</v>
      </c>
      <c r="H4622" s="1" t="n">
        <v>1596</v>
      </c>
      <c r="I4622" s="1" t="n">
        <v>174</v>
      </c>
      <c r="J4622" s="1" t="n">
        <v>395</v>
      </c>
      <c r="K4622" s="1" t="n">
        <v>0.441</v>
      </c>
      <c r="L4622" s="1" t="n">
        <v>41</v>
      </c>
      <c r="M4622" s="1" t="n">
        <v>120</v>
      </c>
      <c r="N4622" s="1" t="n">
        <v>0.342</v>
      </c>
      <c r="O4622" s="1" t="n">
        <v>55</v>
      </c>
      <c r="P4622" s="1" t="n">
        <v>75</v>
      </c>
      <c r="Q4622" s="1" t="n">
        <v>0.733</v>
      </c>
      <c r="R4622" s="1" t="n">
        <v>54</v>
      </c>
      <c r="S4622" s="1" t="n">
        <v>216</v>
      </c>
      <c r="T4622" s="1" t="n">
        <v>270</v>
      </c>
      <c r="U4622" s="1" t="n">
        <v>107</v>
      </c>
      <c r="V4622" s="1" t="n">
        <v>96</v>
      </c>
      <c r="W4622" s="1" t="n">
        <v>31</v>
      </c>
      <c r="X4622" s="1" t="n">
        <v>58</v>
      </c>
      <c r="Y4622" s="1" t="n">
        <v>97</v>
      </c>
      <c r="Z4622" s="1" t="n">
        <v>444</v>
      </c>
      <c r="AA4622" s="1" t="n">
        <v>11.9</v>
      </c>
      <c r="AB4622" s="1" t="n">
        <v>0.519</v>
      </c>
      <c r="AC4622" s="1" t="n">
        <v>3.3</v>
      </c>
      <c r="AD4622" s="1" t="n">
        <f aca="false">IF(F4622=0,0,Z4622/F4622)</f>
        <v>7.16129032258065</v>
      </c>
      <c r="AE4622" s="1" t="str">
        <f aca="false">IFERROR(LEFT(C4622,FIND("-",C4622)-1),C4622)</f>
        <v>SF</v>
      </c>
      <c r="AF4622" s="1" t="str">
        <f aca="false">B4622&amp;"|"&amp;A4622</f>
        <v>Thabo Sefolosha|2017</v>
      </c>
      <c r="AG4622" s="1" t="n">
        <f aca="false">SUMPRODUCT(($A$2:$A$4670=A4622)*($Z$2:$Z$4670&gt;Z4622))+1</f>
        <v>235</v>
      </c>
    </row>
    <row r="4623" customFormat="false" ht="15" hidden="false" customHeight="false" outlineLevel="0" collapsed="false">
      <c r="A4623" s="1" t="n">
        <v>2017</v>
      </c>
      <c r="B4623" s="1" t="s">
        <v>562</v>
      </c>
      <c r="C4623" s="1" t="s">
        <v>92</v>
      </c>
      <c r="D4623" s="1" t="n">
        <v>28</v>
      </c>
      <c r="E4623" s="1" t="s">
        <v>145</v>
      </c>
      <c r="F4623" s="1" t="n">
        <v>74</v>
      </c>
      <c r="G4623" s="1" t="n">
        <v>74</v>
      </c>
      <c r="H4623" s="1" t="n">
        <v>2237</v>
      </c>
      <c r="I4623" s="1" t="n">
        <v>362</v>
      </c>
      <c r="J4623" s="1" t="n">
        <v>687</v>
      </c>
      <c r="K4623" s="1" t="n">
        <v>0.527</v>
      </c>
      <c r="L4623" s="1" t="n">
        <v>45</v>
      </c>
      <c r="M4623" s="1" t="n">
        <v>118</v>
      </c>
      <c r="N4623" s="1" t="n">
        <v>0.381</v>
      </c>
      <c r="O4623" s="1" t="n">
        <v>45</v>
      </c>
      <c r="P4623" s="1" t="n">
        <v>86</v>
      </c>
      <c r="Q4623" s="1" t="n">
        <v>0.523</v>
      </c>
      <c r="R4623" s="1" t="n">
        <v>131</v>
      </c>
      <c r="S4623" s="1" t="n">
        <v>318</v>
      </c>
      <c r="T4623" s="1" t="n">
        <v>449</v>
      </c>
      <c r="U4623" s="1" t="n">
        <v>122</v>
      </c>
      <c r="V4623" s="1" t="n">
        <v>114</v>
      </c>
      <c r="W4623" s="1" t="n">
        <v>30</v>
      </c>
      <c r="X4623" s="1" t="n">
        <v>96</v>
      </c>
      <c r="Y4623" s="1" t="n">
        <v>135</v>
      </c>
      <c r="Z4623" s="1" t="n">
        <v>814</v>
      </c>
      <c r="AA4623" s="1" t="n">
        <v>14.9</v>
      </c>
      <c r="AB4623" s="1" t="n">
        <v>0.562</v>
      </c>
      <c r="AC4623" s="1" t="n">
        <v>4.6</v>
      </c>
      <c r="AD4623" s="1" t="n">
        <f aca="false">IF(F4623=0,0,Z4623/F4623)</f>
        <v>11</v>
      </c>
      <c r="AE4623" s="1" t="str">
        <f aca="false">IFERROR(LEFT(C4623,FIND("-",C4623)-1),C4623)</f>
        <v>PF</v>
      </c>
      <c r="AF4623" s="1" t="str">
        <f aca="false">B4623&amp;"|"&amp;A4623</f>
        <v>Thaddeus Young|2017</v>
      </c>
      <c r="AG4623" s="1" t="n">
        <f aca="false">SUMPRODUCT(($A$2:$A$4670=A4623)*($Z$2:$Z$4670&gt;Z4623))+1</f>
        <v>115</v>
      </c>
    </row>
    <row r="4624" customFormat="false" ht="15" hidden="false" customHeight="false" outlineLevel="0" collapsed="false">
      <c r="A4624" s="1" t="n">
        <v>2017</v>
      </c>
      <c r="B4624" s="1" t="s">
        <v>959</v>
      </c>
      <c r="C4624" s="1" t="s">
        <v>92</v>
      </c>
      <c r="D4624" s="1" t="n">
        <v>25</v>
      </c>
      <c r="E4624" s="1" t="s">
        <v>154</v>
      </c>
      <c r="F4624" s="1" t="n">
        <v>48</v>
      </c>
      <c r="G4624" s="1" t="n">
        <v>1</v>
      </c>
      <c r="H4624" s="1" t="n">
        <v>560</v>
      </c>
      <c r="I4624" s="1" t="n">
        <v>105</v>
      </c>
      <c r="J4624" s="1" t="n">
        <v>196</v>
      </c>
      <c r="K4624" s="1" t="n">
        <v>0.536</v>
      </c>
      <c r="L4624" s="1" t="n">
        <v>0</v>
      </c>
      <c r="M4624" s="1" t="n">
        <v>1</v>
      </c>
      <c r="N4624" s="1" t="n">
        <v>0</v>
      </c>
      <c r="O4624" s="1" t="n">
        <v>31</v>
      </c>
      <c r="P4624" s="1" t="n">
        <v>66</v>
      </c>
      <c r="Q4624" s="1" t="n">
        <v>0.47</v>
      </c>
      <c r="R4624" s="1" t="n">
        <v>84</v>
      </c>
      <c r="S4624" s="1" t="n">
        <v>139</v>
      </c>
      <c r="T4624" s="1" t="n">
        <v>223</v>
      </c>
      <c r="U4624" s="1" t="n">
        <v>31</v>
      </c>
      <c r="V4624" s="1" t="n">
        <v>26</v>
      </c>
      <c r="W4624" s="1" t="n">
        <v>9</v>
      </c>
      <c r="X4624" s="1" t="n">
        <v>46</v>
      </c>
      <c r="Y4624" s="1" t="n">
        <v>76</v>
      </c>
      <c r="Z4624" s="1" t="n">
        <v>241</v>
      </c>
      <c r="AA4624" s="1" t="n">
        <v>17.3</v>
      </c>
      <c r="AB4624" s="1" t="n">
        <v>0.535</v>
      </c>
      <c r="AC4624" s="1" t="n">
        <v>0.9</v>
      </c>
      <c r="AD4624" s="1" t="n">
        <f aca="false">IF(F4624=0,0,Z4624/F4624)</f>
        <v>5.02083333333333</v>
      </c>
      <c r="AE4624" s="1" t="str">
        <f aca="false">IFERROR(LEFT(C4624,FIND("-",C4624)-1),C4624)</f>
        <v>PF</v>
      </c>
      <c r="AF4624" s="1" t="str">
        <f aca="false">B4624&amp;"|"&amp;A4624</f>
        <v>Thomas Robinson|2017</v>
      </c>
      <c r="AG4624" s="1" t="n">
        <f aca="false">SUMPRODUCT(($A$2:$A$4670=A4624)*($Z$2:$Z$4670&gt;Z4624))+1</f>
        <v>317</v>
      </c>
    </row>
    <row r="4625" customFormat="false" ht="15" hidden="false" customHeight="false" outlineLevel="0" collapsed="false">
      <c r="A4625" s="1" t="n">
        <v>2017</v>
      </c>
      <c r="B4625" s="1" t="s">
        <v>1280</v>
      </c>
      <c r="C4625" s="1" t="s">
        <v>105</v>
      </c>
      <c r="D4625" s="1" t="n">
        <v>19</v>
      </c>
      <c r="E4625" s="1" t="s">
        <v>152</v>
      </c>
      <c r="F4625" s="1" t="n">
        <v>57</v>
      </c>
      <c r="G4625" s="1" t="n">
        <v>34</v>
      </c>
      <c r="H4625" s="1" t="n">
        <v>562</v>
      </c>
      <c r="I4625" s="1" t="n">
        <v>83</v>
      </c>
      <c r="J4625" s="1" t="n">
        <v>181</v>
      </c>
      <c r="K4625" s="1" t="n">
        <v>0.459</v>
      </c>
      <c r="L4625" s="1" t="n">
        <v>28</v>
      </c>
      <c r="M4625" s="1" t="n">
        <v>74</v>
      </c>
      <c r="N4625" s="1" t="n">
        <v>0.378</v>
      </c>
      <c r="O4625" s="1" t="n">
        <v>32</v>
      </c>
      <c r="P4625" s="1" t="n">
        <v>49</v>
      </c>
      <c r="Q4625" s="1" t="n">
        <v>0.653</v>
      </c>
      <c r="R4625" s="1" t="n">
        <v>40</v>
      </c>
      <c r="S4625" s="1" t="n">
        <v>74</v>
      </c>
      <c r="T4625" s="1" t="n">
        <v>114</v>
      </c>
      <c r="U4625" s="1" t="n">
        <v>23</v>
      </c>
      <c r="V4625" s="1" t="n">
        <v>10</v>
      </c>
      <c r="W4625" s="1" t="n">
        <v>26</v>
      </c>
      <c r="X4625" s="1" t="n">
        <v>17</v>
      </c>
      <c r="Y4625" s="1" t="n">
        <v>84</v>
      </c>
      <c r="Z4625" s="1" t="n">
        <v>226</v>
      </c>
      <c r="AA4625" s="1" t="n">
        <v>14</v>
      </c>
      <c r="AB4625" s="1" t="n">
        <v>0.558</v>
      </c>
      <c r="AC4625" s="1" t="n">
        <v>1.3</v>
      </c>
      <c r="AD4625" s="1" t="n">
        <f aca="false">IF(F4625=0,0,Z4625/F4625)</f>
        <v>3.96491228070175</v>
      </c>
      <c r="AE4625" s="1" t="str">
        <f aca="false">IFERROR(LEFT(C4625,FIND("-",C4625)-1),C4625)</f>
        <v>C</v>
      </c>
      <c r="AF4625" s="1" t="str">
        <f aca="false">B4625&amp;"|"&amp;A4625</f>
        <v>Thon Maker|2017</v>
      </c>
      <c r="AG4625" s="1" t="n">
        <f aca="false">SUMPRODUCT(($A$2:$A$4670=A4625)*($Z$2:$Z$4670&gt;Z4625))+1</f>
        <v>324</v>
      </c>
    </row>
    <row r="4626" customFormat="false" ht="15" hidden="false" customHeight="false" outlineLevel="0" collapsed="false">
      <c r="A4626" s="1" t="n">
        <v>2017</v>
      </c>
      <c r="B4626" s="1" t="s">
        <v>799</v>
      </c>
      <c r="C4626" s="1" t="s">
        <v>105</v>
      </c>
      <c r="D4626" s="1" t="n">
        <v>32</v>
      </c>
      <c r="E4626" s="1" t="s">
        <v>142</v>
      </c>
      <c r="F4626" s="1" t="n">
        <v>8</v>
      </c>
      <c r="G4626" s="1" t="n">
        <v>0</v>
      </c>
      <c r="H4626" s="1" t="n">
        <v>76</v>
      </c>
      <c r="I4626" s="1" t="n">
        <v>14</v>
      </c>
      <c r="J4626" s="1" t="n">
        <v>31</v>
      </c>
      <c r="K4626" s="1" t="n">
        <v>0.452</v>
      </c>
      <c r="L4626" s="1" t="n">
        <v>2</v>
      </c>
      <c r="M4626" s="1" t="n">
        <v>6</v>
      </c>
      <c r="N4626" s="1" t="n">
        <v>0.333</v>
      </c>
      <c r="O4626" s="1" t="n">
        <v>9</v>
      </c>
      <c r="P4626" s="1" t="n">
        <v>11</v>
      </c>
      <c r="Q4626" s="1" t="n">
        <v>0.818</v>
      </c>
      <c r="R4626" s="1" t="n">
        <v>8</v>
      </c>
      <c r="S4626" s="1" t="n">
        <v>14</v>
      </c>
      <c r="T4626" s="1" t="n">
        <v>22</v>
      </c>
      <c r="U4626" s="1" t="n">
        <v>4</v>
      </c>
      <c r="V4626" s="1" t="n">
        <v>1</v>
      </c>
      <c r="W4626" s="1" t="n">
        <v>1</v>
      </c>
      <c r="X4626" s="1" t="n">
        <v>6</v>
      </c>
      <c r="Y4626" s="1" t="n">
        <v>8</v>
      </c>
      <c r="Z4626" s="1" t="n">
        <v>39</v>
      </c>
      <c r="AA4626" s="1" t="n">
        <v>15</v>
      </c>
      <c r="AB4626" s="1" t="n">
        <v>0.544</v>
      </c>
      <c r="AC4626" s="1" t="n">
        <v>0.1</v>
      </c>
      <c r="AD4626" s="1" t="n">
        <f aca="false">IF(F4626=0,0,Z4626/F4626)</f>
        <v>4.875</v>
      </c>
      <c r="AE4626" s="1" t="str">
        <f aca="false">IFERROR(LEFT(C4626,FIND("-",C4626)-1),C4626)</f>
        <v>C</v>
      </c>
      <c r="AF4626" s="1" t="str">
        <f aca="false">B4626&amp;"|"&amp;A4626</f>
        <v>Tiago Splitter|2017</v>
      </c>
      <c r="AG4626" s="1" t="n">
        <f aca="false">SUMPRODUCT(($A$2:$A$4670=A4626)*($Z$2:$Z$4670&gt;Z4626))+1</f>
        <v>426</v>
      </c>
    </row>
    <row r="4627" customFormat="false" ht="15" hidden="false" customHeight="false" outlineLevel="0" collapsed="false">
      <c r="A4627" s="1" t="n">
        <v>2017</v>
      </c>
      <c r="B4627" s="1" t="s">
        <v>1122</v>
      </c>
      <c r="C4627" s="1" t="s">
        <v>102</v>
      </c>
      <c r="D4627" s="1" t="n">
        <v>26</v>
      </c>
      <c r="E4627" s="1" t="s">
        <v>969</v>
      </c>
      <c r="F4627" s="1" t="n">
        <v>65</v>
      </c>
      <c r="G4627" s="1" t="n">
        <v>35</v>
      </c>
      <c r="H4627" s="1" t="n">
        <v>1525</v>
      </c>
      <c r="I4627" s="1" t="n">
        <v>163</v>
      </c>
      <c r="J4627" s="1" t="n">
        <v>404</v>
      </c>
      <c r="K4627" s="1" t="n">
        <v>0.403</v>
      </c>
      <c r="L4627" s="1" t="n">
        <v>40</v>
      </c>
      <c r="M4627" s="1" t="n">
        <v>128</v>
      </c>
      <c r="N4627" s="1" t="n">
        <v>0.313</v>
      </c>
      <c r="O4627" s="1" t="n">
        <v>98</v>
      </c>
      <c r="P4627" s="1" t="n">
        <v>129</v>
      </c>
      <c r="Q4627" s="1" t="n">
        <v>0.76</v>
      </c>
      <c r="R4627" s="1" t="n">
        <v>34</v>
      </c>
      <c r="S4627" s="1" t="n">
        <v>139</v>
      </c>
      <c r="T4627" s="1" t="n">
        <v>173</v>
      </c>
      <c r="U4627" s="1" t="n">
        <v>335</v>
      </c>
      <c r="V4627" s="1" t="n">
        <v>56</v>
      </c>
      <c r="W4627" s="1" t="n">
        <v>6</v>
      </c>
      <c r="X4627" s="1" t="n">
        <v>101</v>
      </c>
      <c r="Y4627" s="1" t="n">
        <v>133</v>
      </c>
      <c r="Z4627" s="1" t="n">
        <v>464</v>
      </c>
      <c r="AA4627" s="1" t="n">
        <v>12.4</v>
      </c>
      <c r="AB4627" s="1" t="n">
        <v>0.504</v>
      </c>
      <c r="AC4627" s="1" t="n">
        <v>2.4</v>
      </c>
      <c r="AD4627" s="1" t="n">
        <f aca="false">IF(F4627=0,0,Z4627/F4627)</f>
        <v>7.13846153846154</v>
      </c>
      <c r="AE4627" s="1" t="str">
        <f aca="false">IFERROR(LEFT(C4627,FIND("-",C4627)-1),C4627)</f>
        <v>PG</v>
      </c>
      <c r="AF4627" s="1" t="str">
        <f aca="false">B4627&amp;"|"&amp;A4627</f>
        <v>Tim Frazier|2017</v>
      </c>
      <c r="AG4627" s="1" t="n">
        <f aca="false">SUMPRODUCT(($A$2:$A$4670=A4627)*($Z$2:$Z$4670&gt;Z4627))+1</f>
        <v>226</v>
      </c>
    </row>
    <row r="4628" customFormat="false" ht="15" hidden="false" customHeight="false" outlineLevel="0" collapsed="false">
      <c r="A4628" s="1" t="n">
        <v>2017</v>
      </c>
      <c r="B4628" s="1" t="s">
        <v>1037</v>
      </c>
      <c r="C4628" s="1" t="s">
        <v>128</v>
      </c>
      <c r="D4628" s="1" t="n">
        <v>24</v>
      </c>
      <c r="E4628" s="1" t="s">
        <v>110</v>
      </c>
      <c r="F4628" s="1" t="n">
        <v>79</v>
      </c>
      <c r="G4628" s="1" t="n">
        <v>30</v>
      </c>
      <c r="H4628" s="1" t="n">
        <v>2154</v>
      </c>
      <c r="I4628" s="1" t="n">
        <v>415</v>
      </c>
      <c r="J4628" s="1" t="n">
        <v>912</v>
      </c>
      <c r="K4628" s="1" t="n">
        <v>0.455</v>
      </c>
      <c r="L4628" s="1" t="n">
        <v>149</v>
      </c>
      <c r="M4628" s="1" t="n">
        <v>417</v>
      </c>
      <c r="N4628" s="1" t="n">
        <v>0.357</v>
      </c>
      <c r="O4628" s="1" t="n">
        <v>164</v>
      </c>
      <c r="P4628" s="1" t="n">
        <v>214</v>
      </c>
      <c r="Q4628" s="1" t="n">
        <v>0.766</v>
      </c>
      <c r="R4628" s="1" t="n">
        <v>35</v>
      </c>
      <c r="S4628" s="1" t="n">
        <v>189</v>
      </c>
      <c r="T4628" s="1" t="n">
        <v>224</v>
      </c>
      <c r="U4628" s="1" t="n">
        <v>182</v>
      </c>
      <c r="V4628" s="1" t="n">
        <v>55</v>
      </c>
      <c r="W4628" s="1" t="n">
        <v>15</v>
      </c>
      <c r="X4628" s="1" t="n">
        <v>106</v>
      </c>
      <c r="Y4628" s="1" t="n">
        <v>103</v>
      </c>
      <c r="Z4628" s="1" t="n">
        <v>1143</v>
      </c>
      <c r="AA4628" s="1" t="n">
        <v>15.2</v>
      </c>
      <c r="AB4628" s="1" t="n">
        <v>0.568</v>
      </c>
      <c r="AC4628" s="1" t="n">
        <v>4.8</v>
      </c>
      <c r="AD4628" s="1" t="n">
        <f aca="false">IF(F4628=0,0,Z4628/F4628)</f>
        <v>14.4683544303797</v>
      </c>
      <c r="AE4628" s="1" t="str">
        <f aca="false">IFERROR(LEFT(C4628,FIND("-",C4628)-1),C4628)</f>
        <v>SG</v>
      </c>
      <c r="AF4628" s="1" t="str">
        <f aca="false">B4628&amp;"|"&amp;A4628</f>
        <v>Tim Hardaway|2017</v>
      </c>
      <c r="AG4628" s="1" t="n">
        <f aca="false">SUMPRODUCT(($A$2:$A$4670=A4628)*($Z$2:$Z$4670&gt;Z4628))+1</f>
        <v>52</v>
      </c>
    </row>
    <row r="4629" customFormat="false" ht="15" hidden="false" customHeight="false" outlineLevel="0" collapsed="false">
      <c r="A4629" s="1" t="n">
        <v>2017</v>
      </c>
      <c r="B4629" s="1" t="s">
        <v>1281</v>
      </c>
      <c r="C4629" s="1" t="s">
        <v>128</v>
      </c>
      <c r="D4629" s="1" t="n">
        <v>22</v>
      </c>
      <c r="E4629" s="1" t="s">
        <v>191</v>
      </c>
      <c r="F4629" s="1" t="n">
        <v>16</v>
      </c>
      <c r="G4629" s="1" t="n">
        <v>0</v>
      </c>
      <c r="H4629" s="1" t="n">
        <v>80</v>
      </c>
      <c r="I4629" s="1" t="n">
        <v>13</v>
      </c>
      <c r="J4629" s="1" t="n">
        <v>29</v>
      </c>
      <c r="K4629" s="1" t="n">
        <v>0.448</v>
      </c>
      <c r="L4629" s="1" t="n">
        <v>5</v>
      </c>
      <c r="M4629" s="1" t="n">
        <v>13</v>
      </c>
      <c r="N4629" s="1" t="n">
        <v>0.385</v>
      </c>
      <c r="O4629" s="1" t="n">
        <v>0</v>
      </c>
      <c r="P4629" s="1" t="n">
        <v>3</v>
      </c>
      <c r="Q4629" s="1" t="n">
        <v>0</v>
      </c>
      <c r="R4629" s="1" t="n">
        <v>4</v>
      </c>
      <c r="S4629" s="1" t="n">
        <v>10</v>
      </c>
      <c r="T4629" s="1" t="n">
        <v>14</v>
      </c>
      <c r="U4629" s="1" t="n">
        <v>11</v>
      </c>
      <c r="V4629" s="1" t="n">
        <v>2</v>
      </c>
      <c r="W4629" s="1" t="n">
        <v>3</v>
      </c>
      <c r="X4629" s="1" t="n">
        <v>11</v>
      </c>
      <c r="Y4629" s="1" t="n">
        <v>6</v>
      </c>
      <c r="Z4629" s="1" t="n">
        <v>31</v>
      </c>
      <c r="AA4629" s="1" t="n">
        <v>10.2</v>
      </c>
      <c r="AB4629" s="1" t="n">
        <v>0.511</v>
      </c>
      <c r="AC4629" s="1" t="n">
        <v>-0.1</v>
      </c>
      <c r="AD4629" s="1" t="n">
        <f aca="false">IF(F4629=0,0,Z4629/F4629)</f>
        <v>1.9375</v>
      </c>
      <c r="AE4629" s="1" t="str">
        <f aca="false">IFERROR(LEFT(C4629,FIND("-",C4629)-1),C4629)</f>
        <v>SG</v>
      </c>
      <c r="AF4629" s="1" t="str">
        <f aca="false">B4629&amp;"|"&amp;A4629</f>
        <v>Tim Quarterman|2017</v>
      </c>
      <c r="AG4629" s="1" t="n">
        <f aca="false">SUMPRODUCT(($A$2:$A$4670=A4629)*($Z$2:$Z$4670&gt;Z4629))+1</f>
        <v>435</v>
      </c>
    </row>
    <row r="4630" customFormat="false" ht="15" hidden="false" customHeight="false" outlineLevel="0" collapsed="false">
      <c r="A4630" s="1" t="n">
        <v>2017</v>
      </c>
      <c r="B4630" s="1" t="s">
        <v>800</v>
      </c>
      <c r="C4630" s="1" t="s">
        <v>105</v>
      </c>
      <c r="D4630" s="1" t="n">
        <v>30</v>
      </c>
      <c r="E4630" s="1" t="s">
        <v>154</v>
      </c>
      <c r="F4630" s="1" t="n">
        <v>54</v>
      </c>
      <c r="G4630" s="1" t="n">
        <v>52</v>
      </c>
      <c r="H4630" s="1" t="n">
        <v>1104</v>
      </c>
      <c r="I4630" s="1" t="n">
        <v>169</v>
      </c>
      <c r="J4630" s="1" t="n">
        <v>328</v>
      </c>
      <c r="K4630" s="1" t="n">
        <v>0.515</v>
      </c>
      <c r="L4630" s="1" t="n">
        <v>0</v>
      </c>
      <c r="M4630" s="1" t="n">
        <v>1</v>
      </c>
      <c r="N4630" s="1" t="n">
        <v>0</v>
      </c>
      <c r="O4630" s="1" t="n">
        <v>63</v>
      </c>
      <c r="P4630" s="1" t="n">
        <v>78</v>
      </c>
      <c r="Q4630" s="1" t="n">
        <v>0.808</v>
      </c>
      <c r="R4630" s="1" t="n">
        <v>104</v>
      </c>
      <c r="S4630" s="1" t="n">
        <v>160</v>
      </c>
      <c r="T4630" s="1" t="n">
        <v>264</v>
      </c>
      <c r="U4630" s="1" t="n">
        <v>43</v>
      </c>
      <c r="V4630" s="1" t="n">
        <v>16</v>
      </c>
      <c r="W4630" s="1" t="n">
        <v>31</v>
      </c>
      <c r="X4630" s="1" t="n">
        <v>72</v>
      </c>
      <c r="Y4630" s="1" t="n">
        <v>133</v>
      </c>
      <c r="Z4630" s="1" t="n">
        <v>401</v>
      </c>
      <c r="AA4630" s="1" t="n">
        <v>12.3</v>
      </c>
      <c r="AB4630" s="1" t="n">
        <v>0.553</v>
      </c>
      <c r="AC4630" s="1" t="n">
        <v>1.1</v>
      </c>
      <c r="AD4630" s="1" t="n">
        <f aca="false">IF(F4630=0,0,Z4630/F4630)</f>
        <v>7.42592592592593</v>
      </c>
      <c r="AE4630" s="1" t="str">
        <f aca="false">IFERROR(LEFT(C4630,FIND("-",C4630)-1),C4630)</f>
        <v>C</v>
      </c>
      <c r="AF4630" s="1" t="str">
        <f aca="false">B4630&amp;"|"&amp;A4630</f>
        <v>Timofey Mozgov|2017</v>
      </c>
      <c r="AG4630" s="1" t="n">
        <f aca="false">SUMPRODUCT(($A$2:$A$4670=A4630)*($Z$2:$Z$4670&gt;Z4630))+1</f>
        <v>262</v>
      </c>
    </row>
    <row r="4631" customFormat="false" ht="15" hidden="false" customHeight="false" outlineLevel="0" collapsed="false">
      <c r="A4631" s="1" t="n">
        <v>2017</v>
      </c>
      <c r="B4631" s="1" t="s">
        <v>1282</v>
      </c>
      <c r="C4631" s="1" t="s">
        <v>123</v>
      </c>
      <c r="D4631" s="1" t="n">
        <v>21</v>
      </c>
      <c r="E4631" s="1" t="s">
        <v>142</v>
      </c>
      <c r="F4631" s="1" t="n">
        <v>69</v>
      </c>
      <c r="G4631" s="1" t="n">
        <v>19</v>
      </c>
      <c r="H4631" s="1" t="n">
        <v>1190</v>
      </c>
      <c r="I4631" s="1" t="n">
        <v>145</v>
      </c>
      <c r="J4631" s="1" t="n">
        <v>361</v>
      </c>
      <c r="K4631" s="1" t="n">
        <v>0.402</v>
      </c>
      <c r="L4631" s="1" t="n">
        <v>50</v>
      </c>
      <c r="M4631" s="1" t="n">
        <v>161</v>
      </c>
      <c r="N4631" s="1" t="n">
        <v>0.311</v>
      </c>
      <c r="O4631" s="1" t="n">
        <v>105</v>
      </c>
      <c r="P4631" s="1" t="n">
        <v>123</v>
      </c>
      <c r="Q4631" s="1" t="n">
        <v>0.854</v>
      </c>
      <c r="R4631" s="1" t="n">
        <v>25</v>
      </c>
      <c r="S4631" s="1" t="n">
        <v>124</v>
      </c>
      <c r="T4631" s="1" t="n">
        <v>149</v>
      </c>
      <c r="U4631" s="1" t="n">
        <v>75</v>
      </c>
      <c r="V4631" s="1" t="n">
        <v>32</v>
      </c>
      <c r="W4631" s="1" t="n">
        <v>10</v>
      </c>
      <c r="X4631" s="1" t="n">
        <v>73</v>
      </c>
      <c r="Y4631" s="1" t="n">
        <v>154</v>
      </c>
      <c r="Z4631" s="1" t="n">
        <v>445</v>
      </c>
      <c r="AA4631" s="1" t="n">
        <v>8.5</v>
      </c>
      <c r="AB4631" s="1" t="n">
        <v>0.536</v>
      </c>
      <c r="AC4631" s="1" t="n">
        <v>0.8</v>
      </c>
      <c r="AD4631" s="1" t="n">
        <f aca="false">IF(F4631=0,0,Z4631/F4631)</f>
        <v>6.44927536231884</v>
      </c>
      <c r="AE4631" s="1" t="str">
        <f aca="false">IFERROR(LEFT(C4631,FIND("-",C4631)-1),C4631)</f>
        <v>SF</v>
      </c>
      <c r="AF4631" s="1" t="str">
        <f aca="false">B4631&amp;"|"&amp;A4631</f>
        <v>Timothe Luwawu-Cabarrot|2017</v>
      </c>
      <c r="AG4631" s="1" t="n">
        <f aca="false">SUMPRODUCT(($A$2:$A$4670=A4631)*($Z$2:$Z$4670&gt;Z4631))+1</f>
        <v>232</v>
      </c>
    </row>
    <row r="4632" customFormat="false" ht="15" hidden="false" customHeight="false" outlineLevel="0" collapsed="false">
      <c r="A4632" s="1" t="n">
        <v>2017</v>
      </c>
      <c r="B4632" s="1" t="s">
        <v>882</v>
      </c>
      <c r="C4632" s="1" t="s">
        <v>92</v>
      </c>
      <c r="D4632" s="1" t="n">
        <v>24</v>
      </c>
      <c r="E4632" s="1" t="s">
        <v>133</v>
      </c>
      <c r="F4632" s="1" t="n">
        <v>82</v>
      </c>
      <c r="G4632" s="1" t="n">
        <v>48</v>
      </c>
      <c r="H4632" s="1" t="n">
        <v>2567</v>
      </c>
      <c r="I4632" s="1" t="n">
        <v>511</v>
      </c>
      <c r="J4632" s="1" t="n">
        <v>1063</v>
      </c>
      <c r="K4632" s="1" t="n">
        <v>0.481</v>
      </c>
      <c r="L4632" s="1" t="n">
        <v>109</v>
      </c>
      <c r="M4632" s="1" t="n">
        <v>314</v>
      </c>
      <c r="N4632" s="1" t="n">
        <v>0.347</v>
      </c>
      <c r="O4632" s="1" t="n">
        <v>190</v>
      </c>
      <c r="P4632" s="1" t="n">
        <v>226</v>
      </c>
      <c r="Q4632" s="1" t="n">
        <v>0.841</v>
      </c>
      <c r="R4632" s="1" t="n">
        <v>63</v>
      </c>
      <c r="S4632" s="1" t="n">
        <v>353</v>
      </c>
      <c r="T4632" s="1" t="n">
        <v>416</v>
      </c>
      <c r="U4632" s="1" t="n">
        <v>142</v>
      </c>
      <c r="V4632" s="1" t="n">
        <v>60</v>
      </c>
      <c r="W4632" s="1" t="n">
        <v>39</v>
      </c>
      <c r="X4632" s="1" t="n">
        <v>95</v>
      </c>
      <c r="Y4632" s="1" t="n">
        <v>133</v>
      </c>
      <c r="Z4632" s="1" t="n">
        <v>1321</v>
      </c>
      <c r="AA4632" s="1" t="n">
        <v>16.9</v>
      </c>
      <c r="AB4632" s="1" t="n">
        <v>0.568</v>
      </c>
      <c r="AC4632" s="1" t="n">
        <v>6.9</v>
      </c>
      <c r="AD4632" s="1" t="n">
        <f aca="false">IF(F4632=0,0,Z4632/F4632)</f>
        <v>16.109756097561</v>
      </c>
      <c r="AE4632" s="1" t="str">
        <f aca="false">IFERROR(LEFT(C4632,FIND("-",C4632)-1),C4632)</f>
        <v>PF</v>
      </c>
      <c r="AF4632" s="1" t="str">
        <f aca="false">B4632&amp;"|"&amp;A4632</f>
        <v>Tobias Harris|2017</v>
      </c>
      <c r="AG4632" s="1" t="n">
        <f aca="false">SUMPRODUCT(($A$2:$A$4670=A4632)*($Z$2:$Z$4670&gt;Z4632))+1</f>
        <v>35</v>
      </c>
    </row>
    <row r="4633" customFormat="false" ht="15" hidden="false" customHeight="false" outlineLevel="0" collapsed="false">
      <c r="A4633" s="1" t="n">
        <v>2017</v>
      </c>
      <c r="B4633" s="1" t="s">
        <v>1283</v>
      </c>
      <c r="C4633" s="1" t="s">
        <v>128</v>
      </c>
      <c r="D4633" s="1" t="n">
        <v>25</v>
      </c>
      <c r="E4633" s="1" t="s">
        <v>137</v>
      </c>
      <c r="F4633" s="1" t="n">
        <v>57</v>
      </c>
      <c r="G4633" s="1" t="n">
        <v>3</v>
      </c>
      <c r="H4633" s="1" t="n">
        <v>719</v>
      </c>
      <c r="I4633" s="1" t="n">
        <v>61</v>
      </c>
      <c r="J4633" s="1" t="n">
        <v>146</v>
      </c>
      <c r="K4633" s="1" t="n">
        <v>0.418</v>
      </c>
      <c r="L4633" s="1" t="n">
        <v>9</v>
      </c>
      <c r="M4633" s="1" t="n">
        <v>37</v>
      </c>
      <c r="N4633" s="1" t="n">
        <v>0.243</v>
      </c>
      <c r="O4633" s="1" t="n">
        <v>23</v>
      </c>
      <c r="P4633" s="1" t="n">
        <v>33</v>
      </c>
      <c r="Q4633" s="1" t="n">
        <v>0.697</v>
      </c>
      <c r="R4633" s="1" t="n">
        <v>25</v>
      </c>
      <c r="S4633" s="1" t="n">
        <v>58</v>
      </c>
      <c r="T4633" s="1" t="n">
        <v>83</v>
      </c>
      <c r="U4633" s="1" t="n">
        <v>92</v>
      </c>
      <c r="V4633" s="1" t="n">
        <v>26</v>
      </c>
      <c r="W4633" s="1" t="n">
        <v>6</v>
      </c>
      <c r="X4633" s="1" t="n">
        <v>38</v>
      </c>
      <c r="Y4633" s="1" t="n">
        <v>60</v>
      </c>
      <c r="Z4633" s="1" t="n">
        <v>154</v>
      </c>
      <c r="AA4633" s="1" t="n">
        <v>8.5</v>
      </c>
      <c r="AB4633" s="1" t="n">
        <v>0.48</v>
      </c>
      <c r="AC4633" s="1" t="n">
        <v>0.6</v>
      </c>
      <c r="AD4633" s="1" t="n">
        <f aca="false">IF(F4633=0,0,Z4633/F4633)</f>
        <v>2.70175438596491</v>
      </c>
      <c r="AE4633" s="1" t="str">
        <f aca="false">IFERROR(LEFT(C4633,FIND("-",C4633)-1),C4633)</f>
        <v>SG</v>
      </c>
      <c r="AF4633" s="1" t="str">
        <f aca="false">B4633&amp;"|"&amp;A4633</f>
        <v>Tomas Satoransky|2017</v>
      </c>
      <c r="AG4633" s="1" t="n">
        <f aca="false">SUMPRODUCT(($A$2:$A$4670=A4633)*($Z$2:$Z$4670&gt;Z4633))+1</f>
        <v>356</v>
      </c>
    </row>
    <row r="4634" customFormat="false" ht="15" hidden="false" customHeight="false" outlineLevel="0" collapsed="false">
      <c r="A4634" s="1" t="n">
        <v>2017</v>
      </c>
      <c r="B4634" s="1" t="s">
        <v>730</v>
      </c>
      <c r="C4634" s="1" t="s">
        <v>102</v>
      </c>
      <c r="D4634" s="1" t="n">
        <v>30</v>
      </c>
      <c r="E4634" s="1" t="s">
        <v>140</v>
      </c>
      <c r="F4634" s="1" t="n">
        <v>24</v>
      </c>
      <c r="G4634" s="1" t="n">
        <v>0</v>
      </c>
      <c r="H4634" s="1" t="n">
        <v>394</v>
      </c>
      <c r="I4634" s="1" t="n">
        <v>43</v>
      </c>
      <c r="J4634" s="1" t="n">
        <v>117</v>
      </c>
      <c r="K4634" s="1" t="n">
        <v>0.368</v>
      </c>
      <c r="L4634" s="1" t="n">
        <v>7</v>
      </c>
      <c r="M4634" s="1" t="n">
        <v>42</v>
      </c>
      <c r="N4634" s="1" t="n">
        <v>0.167</v>
      </c>
      <c r="O4634" s="1" t="n">
        <v>24</v>
      </c>
      <c r="P4634" s="1" t="n">
        <v>29</v>
      </c>
      <c r="Q4634" s="1" t="n">
        <v>0.828</v>
      </c>
      <c r="R4634" s="1" t="n">
        <v>13</v>
      </c>
      <c r="S4634" s="1" t="n">
        <v>48</v>
      </c>
      <c r="T4634" s="1" t="n">
        <v>61</v>
      </c>
      <c r="U4634" s="1" t="n">
        <v>56</v>
      </c>
      <c r="V4634" s="1" t="n">
        <v>18</v>
      </c>
      <c r="W4634" s="1" t="n">
        <v>5</v>
      </c>
      <c r="X4634" s="1" t="n">
        <v>21</v>
      </c>
      <c r="Y4634" s="1" t="n">
        <v>50</v>
      </c>
      <c r="Z4634" s="1" t="n">
        <v>117</v>
      </c>
      <c r="AA4634" s="1" t="n">
        <v>10.6</v>
      </c>
      <c r="AB4634" s="1" t="n">
        <v>0.451</v>
      </c>
      <c r="AC4634" s="1" t="n">
        <v>0.5</v>
      </c>
      <c r="AD4634" s="1" t="n">
        <f aca="false">IF(F4634=0,0,Z4634/F4634)</f>
        <v>4.875</v>
      </c>
      <c r="AE4634" s="1" t="str">
        <f aca="false">IFERROR(LEFT(C4634,FIND("-",C4634)-1),C4634)</f>
        <v>PG</v>
      </c>
      <c r="AF4634" s="1" t="str">
        <f aca="false">B4634&amp;"|"&amp;A4634</f>
        <v>Toney Douglas|2017</v>
      </c>
      <c r="AG4634" s="1" t="n">
        <f aca="false">SUMPRODUCT(($A$2:$A$4670=A4634)*($Z$2:$Z$4670&gt;Z4634))+1</f>
        <v>378</v>
      </c>
    </row>
    <row r="4635" customFormat="false" ht="15" hidden="false" customHeight="false" outlineLevel="0" collapsed="false">
      <c r="A4635" s="1" t="n">
        <v>2017</v>
      </c>
      <c r="B4635" s="1" t="s">
        <v>567</v>
      </c>
      <c r="C4635" s="1" t="s">
        <v>128</v>
      </c>
      <c r="D4635" s="1" t="n">
        <v>35</v>
      </c>
      <c r="E4635" s="1" t="s">
        <v>140</v>
      </c>
      <c r="F4635" s="1" t="n">
        <v>71</v>
      </c>
      <c r="G4635" s="1" t="n">
        <v>66</v>
      </c>
      <c r="H4635" s="1" t="n">
        <v>1914</v>
      </c>
      <c r="I4635" s="1" t="n">
        <v>274</v>
      </c>
      <c r="J4635" s="1" t="n">
        <v>595</v>
      </c>
      <c r="K4635" s="1" t="n">
        <v>0.461</v>
      </c>
      <c r="L4635" s="1" t="n">
        <v>15</v>
      </c>
      <c r="M4635" s="1" t="n">
        <v>54</v>
      </c>
      <c r="N4635" s="1" t="n">
        <v>0.278</v>
      </c>
      <c r="O4635" s="1" t="n">
        <v>80</v>
      </c>
      <c r="P4635" s="1" t="n">
        <v>130</v>
      </c>
      <c r="Q4635" s="1" t="n">
        <v>0.615</v>
      </c>
      <c r="R4635" s="1" t="n">
        <v>166</v>
      </c>
      <c r="S4635" s="1" t="n">
        <v>225</v>
      </c>
      <c r="T4635" s="1" t="n">
        <v>391</v>
      </c>
      <c r="U4635" s="1" t="n">
        <v>98</v>
      </c>
      <c r="V4635" s="1" t="n">
        <v>115</v>
      </c>
      <c r="W4635" s="1" t="n">
        <v>29</v>
      </c>
      <c r="X4635" s="1" t="n">
        <v>100</v>
      </c>
      <c r="Y4635" s="1" t="n">
        <v>178</v>
      </c>
      <c r="Z4635" s="1" t="n">
        <v>643</v>
      </c>
      <c r="AA4635" s="1" t="n">
        <v>13.3</v>
      </c>
      <c r="AB4635" s="1" t="n">
        <v>0.493</v>
      </c>
      <c r="AC4635" s="1" t="n">
        <v>3.1</v>
      </c>
      <c r="AD4635" s="1" t="n">
        <f aca="false">IF(F4635=0,0,Z4635/F4635)</f>
        <v>9.05633802816901</v>
      </c>
      <c r="AE4635" s="1" t="str">
        <f aca="false">IFERROR(LEFT(C4635,FIND("-",C4635)-1),C4635)</f>
        <v>SG</v>
      </c>
      <c r="AF4635" s="1" t="str">
        <f aca="false">B4635&amp;"|"&amp;A4635</f>
        <v>Tony Allen|2017</v>
      </c>
      <c r="AG4635" s="1" t="n">
        <f aca="false">SUMPRODUCT(($A$2:$A$4670=A4635)*($Z$2:$Z$4670&gt;Z4635))+1</f>
        <v>154</v>
      </c>
    </row>
    <row r="4636" customFormat="false" ht="15" hidden="false" customHeight="false" outlineLevel="0" collapsed="false">
      <c r="A4636" s="1" t="n">
        <v>2017</v>
      </c>
      <c r="B4636" s="1" t="s">
        <v>568</v>
      </c>
      <c r="C4636" s="1" t="s">
        <v>102</v>
      </c>
      <c r="D4636" s="1" t="n">
        <v>34</v>
      </c>
      <c r="E4636" s="1" t="s">
        <v>194</v>
      </c>
      <c r="F4636" s="1" t="n">
        <v>63</v>
      </c>
      <c r="G4636" s="1" t="n">
        <v>63</v>
      </c>
      <c r="H4636" s="1" t="n">
        <v>1587</v>
      </c>
      <c r="I4636" s="1" t="n">
        <v>265</v>
      </c>
      <c r="J4636" s="1" t="n">
        <v>569</v>
      </c>
      <c r="K4636" s="1" t="n">
        <v>0.466</v>
      </c>
      <c r="L4636" s="1" t="n">
        <v>23</v>
      </c>
      <c r="M4636" s="1" t="n">
        <v>69</v>
      </c>
      <c r="N4636" s="1" t="n">
        <v>0.333</v>
      </c>
      <c r="O4636" s="1" t="n">
        <v>85</v>
      </c>
      <c r="P4636" s="1" t="n">
        <v>117</v>
      </c>
      <c r="Q4636" s="1" t="n">
        <v>0.726</v>
      </c>
      <c r="R4636" s="1" t="n">
        <v>9</v>
      </c>
      <c r="S4636" s="1" t="n">
        <v>104</v>
      </c>
      <c r="T4636" s="1" t="n">
        <v>113</v>
      </c>
      <c r="U4636" s="1" t="n">
        <v>285</v>
      </c>
      <c r="V4636" s="1" t="n">
        <v>33</v>
      </c>
      <c r="W4636" s="1" t="n">
        <v>2</v>
      </c>
      <c r="X4636" s="1" t="n">
        <v>89</v>
      </c>
      <c r="Y4636" s="1" t="n">
        <v>92</v>
      </c>
      <c r="Z4636" s="1" t="n">
        <v>638</v>
      </c>
      <c r="AA4636" s="1" t="n">
        <v>13</v>
      </c>
      <c r="AB4636" s="1" t="n">
        <v>0.514</v>
      </c>
      <c r="AC4636" s="1" t="n">
        <v>3</v>
      </c>
      <c r="AD4636" s="1" t="n">
        <f aca="false">IF(F4636=0,0,Z4636/F4636)</f>
        <v>10.1269841269841</v>
      </c>
      <c r="AE4636" s="1" t="str">
        <f aca="false">IFERROR(LEFT(C4636,FIND("-",C4636)-1),C4636)</f>
        <v>PG</v>
      </c>
      <c r="AF4636" s="1" t="str">
        <f aca="false">B4636&amp;"|"&amp;A4636</f>
        <v>Tony Parker|2017</v>
      </c>
      <c r="AG4636" s="1" t="n">
        <f aca="false">SUMPRODUCT(($A$2:$A$4670=A4636)*($Z$2:$Z$4670&gt;Z4636))+1</f>
        <v>157</v>
      </c>
    </row>
    <row r="4637" customFormat="false" ht="15" hidden="false" customHeight="false" outlineLevel="0" collapsed="false">
      <c r="A4637" s="1" t="n">
        <v>2017</v>
      </c>
      <c r="B4637" s="1" t="s">
        <v>1039</v>
      </c>
      <c r="C4637" s="1" t="s">
        <v>128</v>
      </c>
      <c r="D4637" s="1" t="n">
        <v>25</v>
      </c>
      <c r="E4637" s="1" t="s">
        <v>152</v>
      </c>
      <c r="F4637" s="1" t="n">
        <v>80</v>
      </c>
      <c r="G4637" s="1" t="n">
        <v>80</v>
      </c>
      <c r="H4637" s="1" t="n">
        <v>2336</v>
      </c>
      <c r="I4637" s="1" t="n">
        <v>246</v>
      </c>
      <c r="J4637" s="1" t="n">
        <v>541</v>
      </c>
      <c r="K4637" s="1" t="n">
        <v>0.455</v>
      </c>
      <c r="L4637" s="1" t="n">
        <v>144</v>
      </c>
      <c r="M4637" s="1" t="n">
        <v>355</v>
      </c>
      <c r="N4637" s="1" t="n">
        <v>0.406</v>
      </c>
      <c r="O4637" s="1" t="n">
        <v>47</v>
      </c>
      <c r="P4637" s="1" t="n">
        <v>58</v>
      </c>
      <c r="Q4637" s="1" t="n">
        <v>0.81</v>
      </c>
      <c r="R4637" s="1" t="n">
        <v>22</v>
      </c>
      <c r="S4637" s="1" t="n">
        <v>226</v>
      </c>
      <c r="T4637" s="1" t="n">
        <v>248</v>
      </c>
      <c r="U4637" s="1" t="n">
        <v>96</v>
      </c>
      <c r="V4637" s="1" t="n">
        <v>54</v>
      </c>
      <c r="W4637" s="1" t="n">
        <v>14</v>
      </c>
      <c r="X4637" s="1" t="n">
        <v>55</v>
      </c>
      <c r="Y4637" s="1" t="n">
        <v>125</v>
      </c>
      <c r="Z4637" s="1" t="n">
        <v>683</v>
      </c>
      <c r="AA4637" s="1" t="n">
        <v>9.7</v>
      </c>
      <c r="AB4637" s="1" t="n">
        <v>0.603</v>
      </c>
      <c r="AC4637" s="1" t="n">
        <v>3.4</v>
      </c>
      <c r="AD4637" s="1" t="n">
        <f aca="false">IF(F4637=0,0,Z4637/F4637)</f>
        <v>8.5375</v>
      </c>
      <c r="AE4637" s="1" t="str">
        <f aca="false">IFERROR(LEFT(C4637,FIND("-",C4637)-1),C4637)</f>
        <v>SG</v>
      </c>
      <c r="AF4637" s="1" t="str">
        <f aca="false">B4637&amp;"|"&amp;A4637</f>
        <v>Tony Snell|2017</v>
      </c>
      <c r="AG4637" s="1" t="n">
        <f aca="false">SUMPRODUCT(($A$2:$A$4670=A4637)*($Z$2:$Z$4670&gt;Z4637))+1</f>
        <v>145</v>
      </c>
    </row>
    <row r="4638" customFormat="false" ht="15" hidden="false" customHeight="false" outlineLevel="0" collapsed="false">
      <c r="A4638" s="1" t="n">
        <v>2017</v>
      </c>
      <c r="B4638" s="1" t="s">
        <v>1284</v>
      </c>
      <c r="C4638" s="1" t="s">
        <v>128</v>
      </c>
      <c r="D4638" s="1" t="n">
        <v>23</v>
      </c>
      <c r="E4638" s="1" t="s">
        <v>1048</v>
      </c>
      <c r="F4638" s="1" t="n">
        <v>27</v>
      </c>
      <c r="G4638" s="1" t="n">
        <v>1</v>
      </c>
      <c r="H4638" s="1" t="n">
        <v>189</v>
      </c>
      <c r="I4638" s="1" t="n">
        <v>19</v>
      </c>
      <c r="J4638" s="1" t="n">
        <v>40</v>
      </c>
      <c r="K4638" s="1" t="n">
        <v>0.475</v>
      </c>
      <c r="L4638" s="1" t="n">
        <v>9</v>
      </c>
      <c r="M4638" s="1" t="n">
        <v>15</v>
      </c>
      <c r="N4638" s="1" t="n">
        <v>0.6</v>
      </c>
      <c r="O4638" s="1" t="n">
        <v>10</v>
      </c>
      <c r="P4638" s="1" t="n">
        <v>15</v>
      </c>
      <c r="Q4638" s="1" t="n">
        <v>0.667</v>
      </c>
      <c r="R4638" s="1" t="n">
        <v>5</v>
      </c>
      <c r="S4638" s="1" t="n">
        <v>17</v>
      </c>
      <c r="T4638" s="1" t="n">
        <v>22</v>
      </c>
      <c r="U4638" s="1" t="n">
        <v>6</v>
      </c>
      <c r="V4638" s="1" t="n">
        <v>6</v>
      </c>
      <c r="W4638" s="1" t="n">
        <v>1</v>
      </c>
      <c r="X4638" s="1" t="n">
        <v>3</v>
      </c>
      <c r="Y4638" s="1" t="n">
        <v>18</v>
      </c>
      <c r="Z4638" s="1" t="n">
        <v>57</v>
      </c>
      <c r="AA4638" s="1" t="n">
        <v>10.6</v>
      </c>
      <c r="AB4638" s="1" t="n">
        <v>0.612</v>
      </c>
      <c r="AC4638" s="1" t="n">
        <v>0.4</v>
      </c>
      <c r="AD4638" s="1" t="n">
        <f aca="false">IF(F4638=0,0,Z4638/F4638)</f>
        <v>2.11111111111111</v>
      </c>
      <c r="AE4638" s="1" t="str">
        <f aca="false">IFERROR(LEFT(C4638,FIND("-",C4638)-1),C4638)</f>
        <v>SG</v>
      </c>
      <c r="AF4638" s="1" t="str">
        <f aca="false">B4638&amp;"|"&amp;A4638</f>
        <v>Treveon Graham|2017</v>
      </c>
      <c r="AG4638" s="1" t="n">
        <f aca="false">SUMPRODUCT(($A$2:$A$4670=A4638)*($Z$2:$Z$4670&gt;Z4638))+1</f>
        <v>418</v>
      </c>
    </row>
    <row r="4639" customFormat="false" ht="15" hidden="false" customHeight="false" outlineLevel="0" collapsed="false">
      <c r="A4639" s="1" t="n">
        <v>2017</v>
      </c>
      <c r="B4639" s="1" t="s">
        <v>573</v>
      </c>
      <c r="C4639" s="1" t="s">
        <v>123</v>
      </c>
      <c r="D4639" s="1" t="n">
        <v>31</v>
      </c>
      <c r="E4639" s="1" t="s">
        <v>103</v>
      </c>
      <c r="F4639" s="1" t="n">
        <v>80</v>
      </c>
      <c r="G4639" s="1" t="n">
        <v>80</v>
      </c>
      <c r="H4639" s="1" t="n">
        <v>2773</v>
      </c>
      <c r="I4639" s="1" t="n">
        <v>326</v>
      </c>
      <c r="J4639" s="1" t="n">
        <v>798</v>
      </c>
      <c r="K4639" s="1" t="n">
        <v>0.409</v>
      </c>
      <c r="L4639" s="1" t="n">
        <v>191</v>
      </c>
      <c r="M4639" s="1" t="n">
        <v>555</v>
      </c>
      <c r="N4639" s="1" t="n">
        <v>0.344</v>
      </c>
      <c r="O4639" s="1" t="n">
        <v>93</v>
      </c>
      <c r="P4639" s="1" t="n">
        <v>126</v>
      </c>
      <c r="Q4639" s="1" t="n">
        <v>0.738</v>
      </c>
      <c r="R4639" s="1" t="n">
        <v>54</v>
      </c>
      <c r="S4639" s="1" t="n">
        <v>405</v>
      </c>
      <c r="T4639" s="1" t="n">
        <v>459</v>
      </c>
      <c r="U4639" s="1" t="n">
        <v>175</v>
      </c>
      <c r="V4639" s="1" t="n">
        <v>147</v>
      </c>
      <c r="W4639" s="1" t="n">
        <v>20</v>
      </c>
      <c r="X4639" s="1" t="n">
        <v>74</v>
      </c>
      <c r="Y4639" s="1" t="n">
        <v>133</v>
      </c>
      <c r="Z4639" s="1" t="n">
        <v>936</v>
      </c>
      <c r="AA4639" s="1" t="n">
        <v>12.3</v>
      </c>
      <c r="AB4639" s="1" t="n">
        <v>0.548</v>
      </c>
      <c r="AC4639" s="1" t="n">
        <v>6</v>
      </c>
      <c r="AD4639" s="1" t="n">
        <f aca="false">IF(F4639=0,0,Z4639/F4639)</f>
        <v>11.7</v>
      </c>
      <c r="AE4639" s="1" t="str">
        <f aca="false">IFERROR(LEFT(C4639,FIND("-",C4639)-1),C4639)</f>
        <v>SF</v>
      </c>
      <c r="AF4639" s="1" t="str">
        <f aca="false">B4639&amp;"|"&amp;A4639</f>
        <v>Trevor Ariza|2017</v>
      </c>
      <c r="AG4639" s="1" t="n">
        <f aca="false">SUMPRODUCT(($A$2:$A$4670=A4639)*($Z$2:$Z$4670&gt;Z4639))+1</f>
        <v>88</v>
      </c>
    </row>
    <row r="4640" customFormat="false" ht="15" hidden="false" customHeight="false" outlineLevel="0" collapsed="false">
      <c r="A4640" s="1" t="n">
        <v>2017</v>
      </c>
      <c r="B4640" s="1" t="s">
        <v>801</v>
      </c>
      <c r="C4640" s="1" t="s">
        <v>92</v>
      </c>
      <c r="D4640" s="1" t="n">
        <v>29</v>
      </c>
      <c r="E4640" s="1" t="s">
        <v>891</v>
      </c>
      <c r="F4640" s="1" t="n">
        <v>71</v>
      </c>
      <c r="G4640" s="1" t="n">
        <v>43</v>
      </c>
      <c r="H4640" s="1" t="n">
        <v>1754</v>
      </c>
      <c r="I4640" s="1" t="n">
        <v>305</v>
      </c>
      <c r="J4640" s="1" t="n">
        <v>591</v>
      </c>
      <c r="K4640" s="1" t="n">
        <v>0.516</v>
      </c>
      <c r="L4640" s="1" t="n">
        <v>25</v>
      </c>
      <c r="M4640" s="1" t="n">
        <v>78</v>
      </c>
      <c r="N4640" s="1" t="n">
        <v>0.321</v>
      </c>
      <c r="O4640" s="1" t="n">
        <v>74</v>
      </c>
      <c r="P4640" s="1" t="n">
        <v>110</v>
      </c>
      <c r="Q4640" s="1" t="n">
        <v>0.673</v>
      </c>
      <c r="R4640" s="1" t="n">
        <v>142</v>
      </c>
      <c r="S4640" s="1" t="n">
        <v>428</v>
      </c>
      <c r="T4640" s="1" t="n">
        <v>570</v>
      </c>
      <c r="U4640" s="1" t="n">
        <v>138</v>
      </c>
      <c r="V4640" s="1" t="n">
        <v>76</v>
      </c>
      <c r="W4640" s="1" t="n">
        <v>28</v>
      </c>
      <c r="X4640" s="1" t="n">
        <v>127</v>
      </c>
      <c r="Y4640" s="1" t="n">
        <v>152</v>
      </c>
      <c r="Z4640" s="1" t="n">
        <v>709</v>
      </c>
      <c r="AA4640" s="1" t="n">
        <v>15.7</v>
      </c>
      <c r="AB4640" s="1" t="n">
        <v>0.554</v>
      </c>
      <c r="AC4640" s="1" t="n">
        <v>3.1</v>
      </c>
      <c r="AD4640" s="1" t="n">
        <f aca="false">IF(F4640=0,0,Z4640/F4640)</f>
        <v>9.98591549295775</v>
      </c>
      <c r="AE4640" s="1" t="str">
        <f aca="false">IFERROR(LEFT(C4640,FIND("-",C4640)-1),C4640)</f>
        <v>PF</v>
      </c>
      <c r="AF4640" s="1" t="str">
        <f aca="false">B4640&amp;"|"&amp;A4640</f>
        <v>Trevor Booker|2017</v>
      </c>
      <c r="AG4640" s="1" t="n">
        <f aca="false">SUMPRODUCT(($A$2:$A$4670=A4640)*($Z$2:$Z$4670&gt;Z4640))+1</f>
        <v>140</v>
      </c>
    </row>
    <row r="4641" customFormat="false" ht="15" hidden="false" customHeight="false" outlineLevel="0" collapsed="false">
      <c r="A4641" s="1" t="n">
        <v>2017</v>
      </c>
      <c r="B4641" s="1" t="s">
        <v>1041</v>
      </c>
      <c r="C4641" s="1" t="s">
        <v>102</v>
      </c>
      <c r="D4641" s="1" t="n">
        <v>24</v>
      </c>
      <c r="E4641" s="1" t="s">
        <v>137</v>
      </c>
      <c r="F4641" s="1" t="n">
        <v>57</v>
      </c>
      <c r="G4641" s="1" t="n">
        <v>0</v>
      </c>
      <c r="H4641" s="1" t="n">
        <v>703</v>
      </c>
      <c r="I4641" s="1" t="n">
        <v>116</v>
      </c>
      <c r="J4641" s="1" t="n">
        <v>255</v>
      </c>
      <c r="K4641" s="1" t="n">
        <v>0.455</v>
      </c>
      <c r="L4641" s="1" t="n">
        <v>31</v>
      </c>
      <c r="M4641" s="1" t="n">
        <v>70</v>
      </c>
      <c r="N4641" s="1" t="n">
        <v>0.443</v>
      </c>
      <c r="O4641" s="1" t="n">
        <v>22</v>
      </c>
      <c r="P4641" s="1" t="n">
        <v>29</v>
      </c>
      <c r="Q4641" s="1" t="n">
        <v>0.759</v>
      </c>
      <c r="R4641" s="1" t="n">
        <v>7</v>
      </c>
      <c r="S4641" s="1" t="n">
        <v>40</v>
      </c>
      <c r="T4641" s="1" t="n">
        <v>47</v>
      </c>
      <c r="U4641" s="1" t="n">
        <v>100</v>
      </c>
      <c r="V4641" s="1" t="n">
        <v>11</v>
      </c>
      <c r="W4641" s="1" t="n">
        <v>5</v>
      </c>
      <c r="X4641" s="1" t="n">
        <v>48</v>
      </c>
      <c r="Y4641" s="1" t="n">
        <v>54</v>
      </c>
      <c r="Z4641" s="1" t="n">
        <v>285</v>
      </c>
      <c r="AA4641" s="1" t="n">
        <v>10.8</v>
      </c>
      <c r="AB4641" s="1" t="n">
        <v>0.532</v>
      </c>
      <c r="AC4641" s="1" t="n">
        <v>0.5</v>
      </c>
      <c r="AD4641" s="1" t="n">
        <f aca="false">IF(F4641=0,0,Z4641/F4641)</f>
        <v>5</v>
      </c>
      <c r="AE4641" s="1" t="str">
        <f aca="false">IFERROR(LEFT(C4641,FIND("-",C4641)-1),C4641)</f>
        <v>PG</v>
      </c>
      <c r="AF4641" s="1" t="str">
        <f aca="false">B4641&amp;"|"&amp;A4641</f>
        <v>Trey Burke|2017</v>
      </c>
      <c r="AG4641" s="1" t="n">
        <f aca="false">SUMPRODUCT(($A$2:$A$4670=A4641)*($Z$2:$Z$4670&gt;Z4641))+1</f>
        <v>302</v>
      </c>
    </row>
    <row r="4642" customFormat="false" ht="15" hidden="false" customHeight="false" outlineLevel="0" collapsed="false">
      <c r="A4642" s="1" t="n">
        <v>2017</v>
      </c>
      <c r="B4642" s="1" t="s">
        <v>1196</v>
      </c>
      <c r="C4642" s="1" t="s">
        <v>92</v>
      </c>
      <c r="D4642" s="1" t="n">
        <v>21</v>
      </c>
      <c r="E4642" s="1" t="s">
        <v>149</v>
      </c>
      <c r="F4642" s="1" t="n">
        <v>71</v>
      </c>
      <c r="G4642" s="1" t="n">
        <v>4</v>
      </c>
      <c r="H4642" s="1" t="n">
        <v>1158</v>
      </c>
      <c r="I4642" s="1" t="n">
        <v>159</v>
      </c>
      <c r="J4642" s="1" t="n">
        <v>439</v>
      </c>
      <c r="K4642" s="1" t="n">
        <v>0.362</v>
      </c>
      <c r="L4642" s="1" t="n">
        <v>65</v>
      </c>
      <c r="M4642" s="1" t="n">
        <v>204</v>
      </c>
      <c r="N4642" s="1" t="n">
        <v>0.319</v>
      </c>
      <c r="O4642" s="1" t="n">
        <v>57</v>
      </c>
      <c r="P4642" s="1" t="n">
        <v>79</v>
      </c>
      <c r="Q4642" s="1" t="n">
        <v>0.722</v>
      </c>
      <c r="R4642" s="1" t="n">
        <v>48</v>
      </c>
      <c r="S4642" s="1" t="n">
        <v>187</v>
      </c>
      <c r="T4642" s="1" t="n">
        <v>235</v>
      </c>
      <c r="U4642" s="1" t="n">
        <v>70</v>
      </c>
      <c r="V4642" s="1" t="n">
        <v>26</v>
      </c>
      <c r="W4642" s="1" t="n">
        <v>20</v>
      </c>
      <c r="X4642" s="1" t="n">
        <v>64</v>
      </c>
      <c r="Y4642" s="1" t="n">
        <v>97</v>
      </c>
      <c r="Z4642" s="1" t="n">
        <v>440</v>
      </c>
      <c r="AA4642" s="1" t="n">
        <v>10</v>
      </c>
      <c r="AB4642" s="1" t="n">
        <v>0.464</v>
      </c>
      <c r="AC4642" s="1" t="n">
        <v>0.8</v>
      </c>
      <c r="AD4642" s="1" t="n">
        <f aca="false">IF(F4642=0,0,Z4642/F4642)</f>
        <v>6.19718309859155</v>
      </c>
      <c r="AE4642" s="1" t="str">
        <f aca="false">IFERROR(LEFT(C4642,FIND("-",C4642)-1),C4642)</f>
        <v>PF</v>
      </c>
      <c r="AF4642" s="1" t="str">
        <f aca="false">B4642&amp;"|"&amp;A4642</f>
        <v>Trey Lyles|2017</v>
      </c>
      <c r="AG4642" s="1" t="n">
        <f aca="false">SUMPRODUCT(($A$2:$A$4670=A4642)*($Z$2:$Z$4670&gt;Z4642))+1</f>
        <v>238</v>
      </c>
    </row>
    <row r="4643" customFormat="false" ht="15" hidden="false" customHeight="false" outlineLevel="0" collapsed="false">
      <c r="A4643" s="1" t="n">
        <v>2017</v>
      </c>
      <c r="B4643" s="1" t="s">
        <v>885</v>
      </c>
      <c r="C4643" s="1" t="s">
        <v>105</v>
      </c>
      <c r="D4643" s="1" t="n">
        <v>25</v>
      </c>
      <c r="E4643" s="1" t="s">
        <v>135</v>
      </c>
      <c r="F4643" s="1" t="n">
        <v>78</v>
      </c>
      <c r="G4643" s="1" t="n">
        <v>78</v>
      </c>
      <c r="H4643" s="1" t="n">
        <v>2336</v>
      </c>
      <c r="I4643" s="1" t="n">
        <v>262</v>
      </c>
      <c r="J4643" s="1" t="n">
        <v>437</v>
      </c>
      <c r="K4643" s="1" t="n">
        <v>0.6</v>
      </c>
      <c r="L4643" s="1" t="n">
        <v>0</v>
      </c>
      <c r="M4643" s="1" t="n">
        <v>3</v>
      </c>
      <c r="N4643" s="1" t="n">
        <v>0</v>
      </c>
      <c r="O4643" s="1" t="n">
        <v>106</v>
      </c>
      <c r="P4643" s="1" t="n">
        <v>213</v>
      </c>
      <c r="Q4643" s="1" t="n">
        <v>0.498</v>
      </c>
      <c r="R4643" s="1" t="n">
        <v>287</v>
      </c>
      <c r="S4643" s="1" t="n">
        <v>429</v>
      </c>
      <c r="T4643" s="1" t="n">
        <v>716</v>
      </c>
      <c r="U4643" s="1" t="n">
        <v>77</v>
      </c>
      <c r="V4643" s="1" t="n">
        <v>39</v>
      </c>
      <c r="W4643" s="1" t="n">
        <v>84</v>
      </c>
      <c r="X4643" s="1" t="n">
        <v>64</v>
      </c>
      <c r="Y4643" s="1" t="n">
        <v>176</v>
      </c>
      <c r="Z4643" s="1" t="n">
        <v>630</v>
      </c>
      <c r="AA4643" s="1" t="n">
        <v>15.3</v>
      </c>
      <c r="AB4643" s="1" t="n">
        <v>0.594</v>
      </c>
      <c r="AC4643" s="1" t="n">
        <v>7.3</v>
      </c>
      <c r="AD4643" s="1" t="n">
        <f aca="false">IF(F4643=0,0,Z4643/F4643)</f>
        <v>8.07692307692308</v>
      </c>
      <c r="AE4643" s="1" t="str">
        <f aca="false">IFERROR(LEFT(C4643,FIND("-",C4643)-1),C4643)</f>
        <v>C</v>
      </c>
      <c r="AF4643" s="1" t="str">
        <f aca="false">B4643&amp;"|"&amp;A4643</f>
        <v>Tristan Thompson|2017</v>
      </c>
      <c r="AG4643" s="1" t="n">
        <f aca="false">SUMPRODUCT(($A$2:$A$4670=A4643)*($Z$2:$Z$4670&gt;Z4643))+1</f>
        <v>161</v>
      </c>
    </row>
    <row r="4644" customFormat="false" ht="15" hidden="false" customHeight="false" outlineLevel="0" collapsed="false">
      <c r="A4644" s="1" t="n">
        <v>2017</v>
      </c>
      <c r="B4644" s="1" t="s">
        <v>1042</v>
      </c>
      <c r="C4644" s="1" t="s">
        <v>128</v>
      </c>
      <c r="D4644" s="1" t="n">
        <v>25</v>
      </c>
      <c r="E4644" s="1" t="s">
        <v>140</v>
      </c>
      <c r="F4644" s="1" t="n">
        <v>67</v>
      </c>
      <c r="G4644" s="1" t="n">
        <v>3</v>
      </c>
      <c r="H4644" s="1" t="n">
        <v>1183</v>
      </c>
      <c r="I4644" s="1" t="n">
        <v>185</v>
      </c>
      <c r="J4644" s="1" t="n">
        <v>495</v>
      </c>
      <c r="K4644" s="1" t="n">
        <v>0.374</v>
      </c>
      <c r="L4644" s="1" t="n">
        <v>138</v>
      </c>
      <c r="M4644" s="1" t="n">
        <v>355</v>
      </c>
      <c r="N4644" s="1" t="n">
        <v>0.389</v>
      </c>
      <c r="O4644" s="1" t="n">
        <v>43</v>
      </c>
      <c r="P4644" s="1" t="n">
        <v>54</v>
      </c>
      <c r="Q4644" s="1" t="n">
        <v>0.796</v>
      </c>
      <c r="R4644" s="1" t="n">
        <v>21</v>
      </c>
      <c r="S4644" s="1" t="n">
        <v>79</v>
      </c>
      <c r="T4644" s="1" t="n">
        <v>100</v>
      </c>
      <c r="U4644" s="1" t="n">
        <v>46</v>
      </c>
      <c r="V4644" s="1" t="n">
        <v>21</v>
      </c>
      <c r="W4644" s="1" t="n">
        <v>4</v>
      </c>
      <c r="X4644" s="1" t="n">
        <v>45</v>
      </c>
      <c r="Y4644" s="1" t="n">
        <v>90</v>
      </c>
      <c r="Z4644" s="1" t="n">
        <v>551</v>
      </c>
      <c r="AA4644" s="1" t="n">
        <v>10.4</v>
      </c>
      <c r="AB4644" s="1" t="n">
        <v>0.531</v>
      </c>
      <c r="AC4644" s="1" t="n">
        <v>1.3</v>
      </c>
      <c r="AD4644" s="1" t="n">
        <f aca="false">IF(F4644=0,0,Z4644/F4644)</f>
        <v>8.22388059701493</v>
      </c>
      <c r="AE4644" s="1" t="str">
        <f aca="false">IFERROR(LEFT(C4644,FIND("-",C4644)-1),C4644)</f>
        <v>SG</v>
      </c>
      <c r="AF4644" s="1" t="str">
        <f aca="false">B4644&amp;"|"&amp;A4644</f>
        <v>Troy Daniels|2017</v>
      </c>
      <c r="AG4644" s="1" t="n">
        <f aca="false">SUMPRODUCT(($A$2:$A$4670=A4644)*($Z$2:$Z$4670&gt;Z4644))+1</f>
        <v>190</v>
      </c>
    </row>
    <row r="4645" customFormat="false" ht="15" hidden="false" customHeight="false" outlineLevel="0" collapsed="false">
      <c r="A4645" s="1" t="n">
        <v>2017</v>
      </c>
      <c r="B4645" s="1" t="s">
        <v>1285</v>
      </c>
      <c r="C4645" s="1" t="s">
        <v>123</v>
      </c>
      <c r="D4645" s="1" t="n">
        <v>22</v>
      </c>
      <c r="E4645" s="1" t="s">
        <v>115</v>
      </c>
      <c r="F4645" s="1" t="n">
        <v>30</v>
      </c>
      <c r="G4645" s="1" t="n">
        <v>16</v>
      </c>
      <c r="H4645" s="1" t="n">
        <v>557</v>
      </c>
      <c r="I4645" s="1" t="n">
        <v>73</v>
      </c>
      <c r="J4645" s="1" t="n">
        <v>167</v>
      </c>
      <c r="K4645" s="1" t="n">
        <v>0.437</v>
      </c>
      <c r="L4645" s="1" t="n">
        <v>18</v>
      </c>
      <c r="M4645" s="1" t="n">
        <v>62</v>
      </c>
      <c r="N4645" s="1" t="n">
        <v>0.29</v>
      </c>
      <c r="O4645" s="1" t="n">
        <v>21</v>
      </c>
      <c r="P4645" s="1" t="n">
        <v>32</v>
      </c>
      <c r="Q4645" s="1" t="n">
        <v>0.656</v>
      </c>
      <c r="R4645" s="1" t="n">
        <v>15</v>
      </c>
      <c r="S4645" s="1" t="n">
        <v>54</v>
      </c>
      <c r="T4645" s="1" t="n">
        <v>69</v>
      </c>
      <c r="U4645" s="1" t="n">
        <v>25</v>
      </c>
      <c r="V4645" s="1" t="n">
        <v>27</v>
      </c>
      <c r="W4645" s="1" t="n">
        <v>10</v>
      </c>
      <c r="X4645" s="1" t="n">
        <v>33</v>
      </c>
      <c r="Y4645" s="1" t="n">
        <v>60</v>
      </c>
      <c r="Z4645" s="1" t="n">
        <v>185</v>
      </c>
      <c r="AA4645" s="1" t="n">
        <v>8.9</v>
      </c>
      <c r="AB4645" s="1" t="n">
        <v>0.511</v>
      </c>
      <c r="AC4645" s="1" t="n">
        <v>0.3</v>
      </c>
      <c r="AD4645" s="1" t="n">
        <f aca="false">IF(F4645=0,0,Z4645/F4645)</f>
        <v>6.16666666666667</v>
      </c>
      <c r="AE4645" s="1" t="str">
        <f aca="false">IFERROR(LEFT(C4645,FIND("-",C4645)-1),C4645)</f>
        <v>SF</v>
      </c>
      <c r="AF4645" s="1" t="str">
        <f aca="false">B4645&amp;"|"&amp;A4645</f>
        <v>Troy Williams|2017</v>
      </c>
      <c r="AG4645" s="1" t="n">
        <f aca="false">SUMPRODUCT(($A$2:$A$4670=A4645)*($Z$2:$Z$4670&gt;Z4645))+1</f>
        <v>343</v>
      </c>
    </row>
    <row r="4646" customFormat="false" ht="15" hidden="false" customHeight="false" outlineLevel="0" collapsed="false">
      <c r="A4646" s="1" t="n">
        <v>2017</v>
      </c>
      <c r="B4646" s="1" t="s">
        <v>732</v>
      </c>
      <c r="C4646" s="1" t="s">
        <v>102</v>
      </c>
      <c r="D4646" s="1" t="n">
        <v>29</v>
      </c>
      <c r="E4646" s="1" t="s">
        <v>173</v>
      </c>
      <c r="F4646" s="1" t="n">
        <v>69</v>
      </c>
      <c r="G4646" s="1" t="n">
        <v>24</v>
      </c>
      <c r="H4646" s="1" t="n">
        <v>1732</v>
      </c>
      <c r="I4646" s="1" t="n">
        <v>237</v>
      </c>
      <c r="J4646" s="1" t="n">
        <v>522</v>
      </c>
      <c r="K4646" s="1" t="n">
        <v>0.454</v>
      </c>
      <c r="L4646" s="1" t="n">
        <v>34</v>
      </c>
      <c r="M4646" s="1" t="n">
        <v>118</v>
      </c>
      <c r="N4646" s="1" t="n">
        <v>0.288</v>
      </c>
      <c r="O4646" s="1" t="n">
        <v>173</v>
      </c>
      <c r="P4646" s="1" t="n">
        <v>217</v>
      </c>
      <c r="Q4646" s="1" t="n">
        <v>0.797</v>
      </c>
      <c r="R4646" s="1" t="n">
        <v>44</v>
      </c>
      <c r="S4646" s="1" t="n">
        <v>135</v>
      </c>
      <c r="T4646" s="1" t="n">
        <v>179</v>
      </c>
      <c r="U4646" s="1" t="n">
        <v>335</v>
      </c>
      <c r="V4646" s="1" t="n">
        <v>74</v>
      </c>
      <c r="W4646" s="1" t="n">
        <v>6</v>
      </c>
      <c r="X4646" s="1" t="n">
        <v>129</v>
      </c>
      <c r="Y4646" s="1" t="n">
        <v>119</v>
      </c>
      <c r="Z4646" s="1" t="n">
        <v>681</v>
      </c>
      <c r="AA4646" s="1" t="n">
        <v>15.4</v>
      </c>
      <c r="AB4646" s="1" t="n">
        <v>0.551</v>
      </c>
      <c r="AC4646" s="1" t="n">
        <v>3.2</v>
      </c>
      <c r="AD4646" s="1" t="n">
        <f aca="false">IF(F4646=0,0,Z4646/F4646)</f>
        <v>9.86956521739131</v>
      </c>
      <c r="AE4646" s="1" t="str">
        <f aca="false">IFERROR(LEFT(C4646,FIND("-",C4646)-1),C4646)</f>
        <v>PG</v>
      </c>
      <c r="AF4646" s="1" t="str">
        <f aca="false">B4646&amp;"|"&amp;A4646</f>
        <v>Ty Lawson|2017</v>
      </c>
      <c r="AG4646" s="1" t="n">
        <f aca="false">SUMPRODUCT(($A$2:$A$4670=A4646)*($Z$2:$Z$4670&gt;Z4646))+1</f>
        <v>146</v>
      </c>
    </row>
    <row r="4647" customFormat="false" ht="15" hidden="false" customHeight="false" outlineLevel="0" collapsed="false">
      <c r="A4647" s="1" t="n">
        <v>2017</v>
      </c>
      <c r="B4647" s="1" t="s">
        <v>1124</v>
      </c>
      <c r="C4647" s="1" t="s">
        <v>102</v>
      </c>
      <c r="D4647" s="1" t="n">
        <v>22</v>
      </c>
      <c r="E4647" s="1" t="s">
        <v>115</v>
      </c>
      <c r="F4647" s="1" t="n">
        <v>53</v>
      </c>
      <c r="G4647" s="1" t="n">
        <v>2</v>
      </c>
      <c r="H4647" s="1" t="n">
        <v>588</v>
      </c>
      <c r="I4647" s="1" t="n">
        <v>90</v>
      </c>
      <c r="J4647" s="1" t="n">
        <v>208</v>
      </c>
      <c r="K4647" s="1" t="n">
        <v>0.433</v>
      </c>
      <c r="L4647" s="1" t="n">
        <v>27</v>
      </c>
      <c r="M4647" s="1" t="n">
        <v>70</v>
      </c>
      <c r="N4647" s="1" t="n">
        <v>0.386</v>
      </c>
      <c r="O4647" s="1" t="n">
        <v>21</v>
      </c>
      <c r="P4647" s="1" t="n">
        <v>25</v>
      </c>
      <c r="Q4647" s="1" t="n">
        <v>0.84</v>
      </c>
      <c r="R4647" s="1" t="n">
        <v>10</v>
      </c>
      <c r="S4647" s="1" t="n">
        <v>36</v>
      </c>
      <c r="T4647" s="1" t="n">
        <v>46</v>
      </c>
      <c r="U4647" s="1" t="n">
        <v>86</v>
      </c>
      <c r="V4647" s="1" t="n">
        <v>26</v>
      </c>
      <c r="W4647" s="1" t="n">
        <v>2</v>
      </c>
      <c r="X4647" s="1" t="n">
        <v>45</v>
      </c>
      <c r="Y4647" s="1" t="n">
        <v>58</v>
      </c>
      <c r="Z4647" s="1" t="n">
        <v>228</v>
      </c>
      <c r="AA4647" s="1" t="n">
        <v>11</v>
      </c>
      <c r="AB4647" s="1" t="n">
        <v>0.521</v>
      </c>
      <c r="AC4647" s="1" t="n">
        <v>0.4</v>
      </c>
      <c r="AD4647" s="1" t="n">
        <f aca="false">IF(F4647=0,0,Z4647/F4647)</f>
        <v>4.30188679245283</v>
      </c>
      <c r="AE4647" s="1" t="str">
        <f aca="false">IFERROR(LEFT(C4647,FIND("-",C4647)-1),C4647)</f>
        <v>PG</v>
      </c>
      <c r="AF4647" s="1" t="str">
        <f aca="false">B4647&amp;"|"&amp;A4647</f>
        <v>Tyler Ennis|2017</v>
      </c>
      <c r="AG4647" s="1" t="n">
        <f aca="false">SUMPRODUCT(($A$2:$A$4670=A4647)*($Z$2:$Z$4670&gt;Z4647))+1</f>
        <v>322</v>
      </c>
    </row>
    <row r="4648" customFormat="false" ht="15" hidden="false" customHeight="false" outlineLevel="0" collapsed="false">
      <c r="A4648" s="1" t="n">
        <v>2017</v>
      </c>
      <c r="B4648" s="1" t="s">
        <v>1125</v>
      </c>
      <c r="C4648" s="1" t="s">
        <v>102</v>
      </c>
      <c r="D4648" s="1" t="n">
        <v>24</v>
      </c>
      <c r="E4648" s="1" t="s">
        <v>126</v>
      </c>
      <c r="F4648" s="1" t="n">
        <v>73</v>
      </c>
      <c r="G4648" s="1" t="n">
        <v>0</v>
      </c>
      <c r="H4648" s="1" t="n">
        <v>2178</v>
      </c>
      <c r="I4648" s="1" t="n">
        <v>357</v>
      </c>
      <c r="J4648" s="1" t="n">
        <v>824</v>
      </c>
      <c r="K4648" s="1" t="n">
        <v>0.433</v>
      </c>
      <c r="L4648" s="1" t="n">
        <v>93</v>
      </c>
      <c r="M4648" s="1" t="n">
        <v>250</v>
      </c>
      <c r="N4648" s="1" t="n">
        <v>0.372</v>
      </c>
      <c r="O4648" s="1" t="n">
        <v>195</v>
      </c>
      <c r="P4648" s="1" t="n">
        <v>254</v>
      </c>
      <c r="Q4648" s="1" t="n">
        <v>0.768</v>
      </c>
      <c r="R4648" s="1" t="n">
        <v>50</v>
      </c>
      <c r="S4648" s="1" t="n">
        <v>243</v>
      </c>
      <c r="T4648" s="1" t="n">
        <v>293</v>
      </c>
      <c r="U4648" s="1" t="n">
        <v>233</v>
      </c>
      <c r="V4648" s="1" t="n">
        <v>84</v>
      </c>
      <c r="W4648" s="1" t="n">
        <v>44</v>
      </c>
      <c r="X4648" s="1" t="n">
        <v>90</v>
      </c>
      <c r="Y4648" s="1" t="n">
        <v>176</v>
      </c>
      <c r="Z4648" s="1" t="n">
        <v>1002</v>
      </c>
      <c r="AA4648" s="1" t="n">
        <v>15.9</v>
      </c>
      <c r="AB4648" s="1" t="n">
        <v>0.535</v>
      </c>
      <c r="AC4648" s="1" t="n">
        <v>5.8</v>
      </c>
      <c r="AD4648" s="1" t="n">
        <f aca="false">IF(F4648=0,0,Z4648/F4648)</f>
        <v>13.7260273972603</v>
      </c>
      <c r="AE4648" s="1" t="str">
        <f aca="false">IFERROR(LEFT(C4648,FIND("-",C4648)-1),C4648)</f>
        <v>PG</v>
      </c>
      <c r="AF4648" s="1" t="str">
        <f aca="false">B4648&amp;"|"&amp;A4648</f>
        <v>Tyler Johnson|2017</v>
      </c>
      <c r="AG4648" s="1" t="n">
        <f aca="false">SUMPRODUCT(($A$2:$A$4670=A4648)*($Z$2:$Z$4670&gt;Z4648))+1</f>
        <v>76</v>
      </c>
    </row>
    <row r="4649" customFormat="false" ht="15" hidden="false" customHeight="false" outlineLevel="0" collapsed="false">
      <c r="A4649" s="1" t="n">
        <v>2017</v>
      </c>
      <c r="B4649" s="1" t="s">
        <v>1286</v>
      </c>
      <c r="C4649" s="1" t="s">
        <v>102</v>
      </c>
      <c r="D4649" s="1" t="n">
        <v>21</v>
      </c>
      <c r="E4649" s="1" t="s">
        <v>124</v>
      </c>
      <c r="F4649" s="1" t="n">
        <v>61</v>
      </c>
      <c r="G4649" s="1" t="n">
        <v>15</v>
      </c>
      <c r="H4649" s="1" t="n">
        <v>1123</v>
      </c>
      <c r="I4649" s="1" t="n">
        <v>184</v>
      </c>
      <c r="J4649" s="1" t="n">
        <v>437</v>
      </c>
      <c r="K4649" s="1" t="n">
        <v>0.421</v>
      </c>
      <c r="L4649" s="1" t="n">
        <v>21</v>
      </c>
      <c r="M4649" s="1" t="n">
        <v>79</v>
      </c>
      <c r="N4649" s="1" t="n">
        <v>0.266</v>
      </c>
      <c r="O4649" s="1" t="n">
        <v>55</v>
      </c>
      <c r="P4649" s="1" t="n">
        <v>71</v>
      </c>
      <c r="Q4649" s="1" t="n">
        <v>0.775</v>
      </c>
      <c r="R4649" s="1" t="n">
        <v>20</v>
      </c>
      <c r="S4649" s="1" t="n">
        <v>75</v>
      </c>
      <c r="T4649" s="1" t="n">
        <v>95</v>
      </c>
      <c r="U4649" s="1" t="n">
        <v>226</v>
      </c>
      <c r="V4649" s="1" t="n">
        <v>48</v>
      </c>
      <c r="W4649" s="1" t="n">
        <v>5</v>
      </c>
      <c r="X4649" s="1" t="n">
        <v>77</v>
      </c>
      <c r="Y4649" s="1" t="n">
        <v>73</v>
      </c>
      <c r="Z4649" s="1" t="n">
        <v>444</v>
      </c>
      <c r="AA4649" s="1" t="n">
        <v>13</v>
      </c>
      <c r="AB4649" s="1" t="n">
        <v>0.474</v>
      </c>
      <c r="AC4649" s="1" t="n">
        <v>0.7</v>
      </c>
      <c r="AD4649" s="1" t="n">
        <f aca="false">IF(F4649=0,0,Z4649/F4649)</f>
        <v>7.27868852459016</v>
      </c>
      <c r="AE4649" s="1" t="str">
        <f aca="false">IFERROR(LEFT(C4649,FIND("-",C4649)-1),C4649)</f>
        <v>PG</v>
      </c>
      <c r="AF4649" s="1" t="str">
        <f aca="false">B4649&amp;"|"&amp;A4649</f>
        <v>Tyler Ulis|2017</v>
      </c>
      <c r="AG4649" s="1" t="n">
        <f aca="false">SUMPRODUCT(($A$2:$A$4670=A4649)*($Z$2:$Z$4670&gt;Z4649))+1</f>
        <v>235</v>
      </c>
    </row>
    <row r="4650" customFormat="false" ht="15" hidden="false" customHeight="false" outlineLevel="0" collapsed="false">
      <c r="A4650" s="1" t="n">
        <v>2017</v>
      </c>
      <c r="B4650" s="1" t="s">
        <v>963</v>
      </c>
      <c r="C4650" s="1" t="s">
        <v>105</v>
      </c>
      <c r="D4650" s="1" t="n">
        <v>27</v>
      </c>
      <c r="E4650" s="1" t="s">
        <v>199</v>
      </c>
      <c r="F4650" s="1" t="n">
        <v>51</v>
      </c>
      <c r="G4650" s="1" t="n">
        <v>5</v>
      </c>
      <c r="H4650" s="1" t="n">
        <v>525</v>
      </c>
      <c r="I4650" s="1" t="n">
        <v>78</v>
      </c>
      <c r="J4650" s="1" t="n">
        <v>158</v>
      </c>
      <c r="K4650" s="1" t="n">
        <v>0.494</v>
      </c>
      <c r="L4650" s="1" t="n">
        <v>0</v>
      </c>
      <c r="M4650" s="1" t="n">
        <v>1</v>
      </c>
      <c r="N4650" s="1" t="n">
        <v>0</v>
      </c>
      <c r="O4650" s="1" t="n">
        <v>22</v>
      </c>
      <c r="P4650" s="1" t="n">
        <v>39</v>
      </c>
      <c r="Q4650" s="1" t="n">
        <v>0.564</v>
      </c>
      <c r="R4650" s="1" t="n">
        <v>43</v>
      </c>
      <c r="S4650" s="1" t="n">
        <v>81</v>
      </c>
      <c r="T4650" s="1" t="n">
        <v>124</v>
      </c>
      <c r="U4650" s="1" t="n">
        <v>42</v>
      </c>
      <c r="V4650" s="1" t="n">
        <v>7</v>
      </c>
      <c r="W4650" s="1" t="n">
        <v>21</v>
      </c>
      <c r="X4650" s="1" t="n">
        <v>20</v>
      </c>
      <c r="Y4650" s="1" t="n">
        <v>61</v>
      </c>
      <c r="Z4650" s="1" t="n">
        <v>178</v>
      </c>
      <c r="AA4650" s="1" t="n">
        <v>13</v>
      </c>
      <c r="AB4650" s="1" t="n">
        <v>0.508</v>
      </c>
      <c r="AC4650" s="1" t="n">
        <v>1</v>
      </c>
      <c r="AD4650" s="1" t="n">
        <f aca="false">IF(F4650=0,0,Z4650/F4650)</f>
        <v>3.49019607843137</v>
      </c>
      <c r="AE4650" s="1" t="str">
        <f aca="false">IFERROR(LEFT(C4650,FIND("-",C4650)-1),C4650)</f>
        <v>C</v>
      </c>
      <c r="AF4650" s="1" t="str">
        <f aca="false">B4650&amp;"|"&amp;A4650</f>
        <v>Tyler Zeller|2017</v>
      </c>
      <c r="AG4650" s="1" t="n">
        <f aca="false">SUMPRODUCT(($A$2:$A$4670=A4650)*($Z$2:$Z$4670&gt;Z4650))+1</f>
        <v>347</v>
      </c>
    </row>
    <row r="4651" customFormat="false" ht="15" hidden="false" customHeight="false" outlineLevel="0" collapsed="false">
      <c r="A4651" s="1" t="n">
        <v>2017</v>
      </c>
      <c r="B4651" s="1" t="s">
        <v>734</v>
      </c>
      <c r="C4651" s="1" t="s">
        <v>123</v>
      </c>
      <c r="D4651" s="1" t="n">
        <v>27</v>
      </c>
      <c r="E4651" s="1" t="s">
        <v>115</v>
      </c>
      <c r="F4651" s="1" t="n">
        <v>40</v>
      </c>
      <c r="G4651" s="1" t="n">
        <v>6</v>
      </c>
      <c r="H4651" s="1" t="n">
        <v>788</v>
      </c>
      <c r="I4651" s="1" t="n">
        <v>150</v>
      </c>
      <c r="J4651" s="1" t="n">
        <v>370</v>
      </c>
      <c r="K4651" s="1" t="n">
        <v>0.405</v>
      </c>
      <c r="L4651" s="1" t="n">
        <v>42</v>
      </c>
      <c r="M4651" s="1" t="n">
        <v>118</v>
      </c>
      <c r="N4651" s="1" t="n">
        <v>0.356</v>
      </c>
      <c r="O4651" s="1" t="n">
        <v>69</v>
      </c>
      <c r="P4651" s="1" t="n">
        <v>92</v>
      </c>
      <c r="Q4651" s="1" t="n">
        <v>0.75</v>
      </c>
      <c r="R4651" s="1" t="n">
        <v>13</v>
      </c>
      <c r="S4651" s="1" t="n">
        <v>124</v>
      </c>
      <c r="T4651" s="1" t="n">
        <v>137</v>
      </c>
      <c r="U4651" s="1" t="n">
        <v>124</v>
      </c>
      <c r="V4651" s="1" t="n">
        <v>35</v>
      </c>
      <c r="W4651" s="1" t="n">
        <v>9</v>
      </c>
      <c r="X4651" s="1" t="n">
        <v>61</v>
      </c>
      <c r="Y4651" s="1" t="n">
        <v>60</v>
      </c>
      <c r="Z4651" s="1" t="n">
        <v>411</v>
      </c>
      <c r="AA4651" s="1" t="n">
        <v>15.5</v>
      </c>
      <c r="AB4651" s="1" t="n">
        <v>0.501</v>
      </c>
      <c r="AC4651" s="1" t="n">
        <v>0.7</v>
      </c>
      <c r="AD4651" s="1" t="n">
        <f aca="false">IF(F4651=0,0,Z4651/F4651)</f>
        <v>10.275</v>
      </c>
      <c r="AE4651" s="1" t="str">
        <f aca="false">IFERROR(LEFT(C4651,FIND("-",C4651)-1),C4651)</f>
        <v>SF</v>
      </c>
      <c r="AF4651" s="1" t="str">
        <f aca="false">B4651&amp;"|"&amp;A4651</f>
        <v>Tyreke Evans|2017</v>
      </c>
      <c r="AG4651" s="1" t="n">
        <f aca="false">SUMPRODUCT(($A$2:$A$4670=A4651)*($Z$2:$Z$4670&gt;Z4651))+1</f>
        <v>258</v>
      </c>
    </row>
    <row r="4652" customFormat="false" ht="15" hidden="false" customHeight="false" outlineLevel="0" collapsed="false">
      <c r="A4652" s="1" t="n">
        <v>2017</v>
      </c>
      <c r="B4652" s="1" t="s">
        <v>578</v>
      </c>
      <c r="C4652" s="1" t="s">
        <v>105</v>
      </c>
      <c r="D4652" s="1" t="n">
        <v>34</v>
      </c>
      <c r="E4652" s="1" t="s">
        <v>124</v>
      </c>
      <c r="F4652" s="1" t="n">
        <v>47</v>
      </c>
      <c r="G4652" s="1" t="n">
        <v>46</v>
      </c>
      <c r="H4652" s="1" t="n">
        <v>1298</v>
      </c>
      <c r="I4652" s="1" t="n">
        <v>153</v>
      </c>
      <c r="J4652" s="1" t="n">
        <v>228</v>
      </c>
      <c r="K4652" s="1" t="n">
        <v>0.671</v>
      </c>
      <c r="L4652" s="1" t="n">
        <v>0</v>
      </c>
      <c r="M4652" s="1" t="n">
        <v>0</v>
      </c>
      <c r="O4652" s="1" t="n">
        <v>91</v>
      </c>
      <c r="P4652" s="1" t="n">
        <v>124</v>
      </c>
      <c r="Q4652" s="1" t="n">
        <v>0.734</v>
      </c>
      <c r="R4652" s="1" t="n">
        <v>154</v>
      </c>
      <c r="S4652" s="1" t="n">
        <v>385</v>
      </c>
      <c r="T4652" s="1" t="n">
        <v>539</v>
      </c>
      <c r="U4652" s="1" t="n">
        <v>30</v>
      </c>
      <c r="V4652" s="1" t="n">
        <v>33</v>
      </c>
      <c r="W4652" s="1" t="n">
        <v>24</v>
      </c>
      <c r="X4652" s="1" t="n">
        <v>67</v>
      </c>
      <c r="Y4652" s="1" t="n">
        <v>126</v>
      </c>
      <c r="Z4652" s="1" t="n">
        <v>397</v>
      </c>
      <c r="AA4652" s="1" t="n">
        <v>16.6</v>
      </c>
      <c r="AB4652" s="1" t="n">
        <v>0.703</v>
      </c>
      <c r="AC4652" s="1" t="n">
        <v>4</v>
      </c>
      <c r="AD4652" s="1" t="n">
        <f aca="false">IF(F4652=0,0,Z4652/F4652)</f>
        <v>8.4468085106383</v>
      </c>
      <c r="AE4652" s="1" t="str">
        <f aca="false">IFERROR(LEFT(C4652,FIND("-",C4652)-1),C4652)</f>
        <v>C</v>
      </c>
      <c r="AF4652" s="1" t="str">
        <f aca="false">B4652&amp;"|"&amp;A4652</f>
        <v>Tyson Chandler|2017</v>
      </c>
      <c r="AG4652" s="1" t="n">
        <f aca="false">SUMPRODUCT(($A$2:$A$4670=A4652)*($Z$2:$Z$4670&gt;Z4652))+1</f>
        <v>264</v>
      </c>
    </row>
    <row r="4653" customFormat="false" ht="15" hidden="false" customHeight="false" outlineLevel="0" collapsed="false">
      <c r="A4653" s="1" t="n">
        <v>2017</v>
      </c>
      <c r="B4653" s="1" t="s">
        <v>1197</v>
      </c>
      <c r="C4653" s="1" t="s">
        <v>102</v>
      </c>
      <c r="D4653" s="1" t="n">
        <v>20</v>
      </c>
      <c r="E4653" s="1" t="s">
        <v>120</v>
      </c>
      <c r="F4653" s="1" t="n">
        <v>60</v>
      </c>
      <c r="G4653" s="1" t="n">
        <v>0</v>
      </c>
      <c r="H4653" s="1" t="n">
        <v>774</v>
      </c>
      <c r="I4653" s="1" t="n">
        <v>75</v>
      </c>
      <c r="J4653" s="1" t="n">
        <v>181</v>
      </c>
      <c r="K4653" s="1" t="n">
        <v>0.414</v>
      </c>
      <c r="L4653" s="1" t="n">
        <v>26</v>
      </c>
      <c r="M4653" s="1" t="n">
        <v>73</v>
      </c>
      <c r="N4653" s="1" t="n">
        <v>0.356</v>
      </c>
      <c r="O4653" s="1" t="n">
        <v>33</v>
      </c>
      <c r="P4653" s="1" t="n">
        <v>43</v>
      </c>
      <c r="Q4653" s="1" t="n">
        <v>0.767</v>
      </c>
      <c r="R4653" s="1" t="n">
        <v>10</v>
      </c>
      <c r="S4653" s="1" t="n">
        <v>57</v>
      </c>
      <c r="T4653" s="1" t="n">
        <v>67</v>
      </c>
      <c r="U4653" s="1" t="n">
        <v>156</v>
      </c>
      <c r="V4653" s="1" t="n">
        <v>47</v>
      </c>
      <c r="W4653" s="1" t="n">
        <v>5</v>
      </c>
      <c r="X4653" s="1" t="n">
        <v>38</v>
      </c>
      <c r="Y4653" s="1" t="n">
        <v>50</v>
      </c>
      <c r="Z4653" s="1" t="n">
        <v>209</v>
      </c>
      <c r="AA4653" s="1" t="n">
        <v>13.8</v>
      </c>
      <c r="AB4653" s="1" t="n">
        <v>0.523</v>
      </c>
      <c r="AC4653" s="1" t="n">
        <v>1.5</v>
      </c>
      <c r="AD4653" s="1" t="n">
        <f aca="false">IF(F4653=0,0,Z4653/F4653)</f>
        <v>3.48333333333333</v>
      </c>
      <c r="AE4653" s="1" t="str">
        <f aca="false">IFERROR(LEFT(C4653,FIND("-",C4653)-1),C4653)</f>
        <v>PG</v>
      </c>
      <c r="AF4653" s="1" t="str">
        <f aca="false">B4653&amp;"|"&amp;A4653</f>
        <v>Tyus Jones|2017</v>
      </c>
      <c r="AG4653" s="1" t="n">
        <f aca="false">SUMPRODUCT(($A$2:$A$4670=A4653)*($Z$2:$Z$4670&gt;Z4653))+1</f>
        <v>332</v>
      </c>
    </row>
    <row r="4654" customFormat="false" ht="15" hidden="false" customHeight="false" outlineLevel="0" collapsed="false">
      <c r="A4654" s="1" t="n">
        <v>2017</v>
      </c>
      <c r="B4654" s="1" t="s">
        <v>579</v>
      </c>
      <c r="C4654" s="1" t="s">
        <v>105</v>
      </c>
      <c r="D4654" s="1" t="n">
        <v>36</v>
      </c>
      <c r="E4654" s="1" t="s">
        <v>126</v>
      </c>
      <c r="F4654" s="1" t="n">
        <v>17</v>
      </c>
      <c r="G4654" s="1" t="n">
        <v>0</v>
      </c>
      <c r="H4654" s="1" t="n">
        <v>130</v>
      </c>
      <c r="I4654" s="1" t="n">
        <v>11</v>
      </c>
      <c r="J4654" s="1" t="n">
        <v>23</v>
      </c>
      <c r="K4654" s="1" t="n">
        <v>0.478</v>
      </c>
      <c r="L4654" s="1" t="n">
        <v>0</v>
      </c>
      <c r="M4654" s="1" t="n">
        <v>3</v>
      </c>
      <c r="N4654" s="1" t="n">
        <v>0</v>
      </c>
      <c r="O4654" s="1" t="n">
        <v>9</v>
      </c>
      <c r="P4654" s="1" t="n">
        <v>15</v>
      </c>
      <c r="Q4654" s="1" t="n">
        <v>0.6</v>
      </c>
      <c r="R4654" s="1" t="n">
        <v>8</v>
      </c>
      <c r="S4654" s="1" t="n">
        <v>28</v>
      </c>
      <c r="T4654" s="1" t="n">
        <v>36</v>
      </c>
      <c r="U4654" s="1" t="n">
        <v>6</v>
      </c>
      <c r="V4654" s="1" t="n">
        <v>5</v>
      </c>
      <c r="W4654" s="1" t="n">
        <v>1</v>
      </c>
      <c r="X4654" s="1" t="n">
        <v>8</v>
      </c>
      <c r="Y4654" s="1" t="n">
        <v>22</v>
      </c>
      <c r="Z4654" s="1" t="n">
        <v>31</v>
      </c>
      <c r="AA4654" s="1" t="n">
        <v>8.4</v>
      </c>
      <c r="AB4654" s="1" t="n">
        <v>0.524</v>
      </c>
      <c r="AC4654" s="1" t="n">
        <v>0.2</v>
      </c>
      <c r="AD4654" s="1" t="n">
        <f aca="false">IF(F4654=0,0,Z4654/F4654)</f>
        <v>1.82352941176471</v>
      </c>
      <c r="AE4654" s="1" t="str">
        <f aca="false">IFERROR(LEFT(C4654,FIND("-",C4654)-1),C4654)</f>
        <v>C</v>
      </c>
      <c r="AF4654" s="1" t="str">
        <f aca="false">B4654&amp;"|"&amp;A4654</f>
        <v>Udonis Haslem|2017</v>
      </c>
      <c r="AG4654" s="1" t="n">
        <f aca="false">SUMPRODUCT(($A$2:$A$4670=A4654)*($Z$2:$Z$4670&gt;Z4654))+1</f>
        <v>435</v>
      </c>
    </row>
    <row r="4655" customFormat="false" ht="15" hidden="false" customHeight="false" outlineLevel="0" collapsed="false">
      <c r="A4655" s="1" t="n">
        <v>2017</v>
      </c>
      <c r="B4655" s="1" t="s">
        <v>1044</v>
      </c>
      <c r="C4655" s="1" t="s">
        <v>128</v>
      </c>
      <c r="D4655" s="1" t="n">
        <v>24</v>
      </c>
      <c r="E4655" s="1" t="s">
        <v>609</v>
      </c>
      <c r="F4655" s="1" t="n">
        <v>67</v>
      </c>
      <c r="G4655" s="1" t="n">
        <v>67</v>
      </c>
      <c r="H4655" s="1" t="n">
        <v>2222</v>
      </c>
      <c r="I4655" s="1" t="n">
        <v>412</v>
      </c>
      <c r="J4655" s="1" t="n">
        <v>932</v>
      </c>
      <c r="K4655" s="1" t="n">
        <v>0.442</v>
      </c>
      <c r="L4655" s="1" t="n">
        <v>127</v>
      </c>
      <c r="M4655" s="1" t="n">
        <v>352</v>
      </c>
      <c r="N4655" s="1" t="n">
        <v>0.361</v>
      </c>
      <c r="O4655" s="1" t="n">
        <v>116</v>
      </c>
      <c r="P4655" s="1" t="n">
        <v>154</v>
      </c>
      <c r="Q4655" s="1" t="n">
        <v>0.753</v>
      </c>
      <c r="R4655" s="1" t="n">
        <v>39</v>
      </c>
      <c r="S4655" s="1" t="n">
        <v>252</v>
      </c>
      <c r="T4655" s="1" t="n">
        <v>291</v>
      </c>
      <c r="U4655" s="1" t="n">
        <v>176</v>
      </c>
      <c r="V4655" s="1" t="n">
        <v>78</v>
      </c>
      <c r="W4655" s="1" t="n">
        <v>21</v>
      </c>
      <c r="X4655" s="1" t="n">
        <v>119</v>
      </c>
      <c r="Y4655" s="1" t="n">
        <v>155</v>
      </c>
      <c r="Z4655" s="1" t="n">
        <v>1067</v>
      </c>
      <c r="AA4655" s="1" t="n">
        <v>13.6</v>
      </c>
      <c r="AB4655" s="1" t="n">
        <v>0.534</v>
      </c>
      <c r="AC4655" s="1" t="n">
        <v>4</v>
      </c>
      <c r="AD4655" s="1" t="n">
        <f aca="false">IF(F4655=0,0,Z4655/F4655)</f>
        <v>15.9253731343284</v>
      </c>
      <c r="AE4655" s="1" t="str">
        <f aca="false">IFERROR(LEFT(C4655,FIND("-",C4655)-1),C4655)</f>
        <v>SG</v>
      </c>
      <c r="AF4655" s="1" t="str">
        <f aca="false">B4655&amp;"|"&amp;A4655</f>
        <v>Victor Oladipo|2017</v>
      </c>
      <c r="AG4655" s="1" t="n">
        <f aca="false">SUMPRODUCT(($A$2:$A$4670=A4655)*($Z$2:$Z$4670&gt;Z4655))+1</f>
        <v>64</v>
      </c>
    </row>
    <row r="4656" customFormat="false" ht="15" hidden="false" customHeight="false" outlineLevel="0" collapsed="false">
      <c r="A4656" s="1" t="n">
        <v>2017</v>
      </c>
      <c r="B4656" s="1" t="s">
        <v>581</v>
      </c>
      <c r="C4656" s="1" t="s">
        <v>123</v>
      </c>
      <c r="D4656" s="1" t="n">
        <v>40</v>
      </c>
      <c r="E4656" s="1" t="s">
        <v>140</v>
      </c>
      <c r="F4656" s="1" t="n">
        <v>73</v>
      </c>
      <c r="G4656" s="1" t="n">
        <v>15</v>
      </c>
      <c r="H4656" s="1" t="n">
        <v>1799</v>
      </c>
      <c r="I4656" s="1" t="n">
        <v>193</v>
      </c>
      <c r="J4656" s="1" t="n">
        <v>490</v>
      </c>
      <c r="K4656" s="1" t="n">
        <v>0.394</v>
      </c>
      <c r="L4656" s="1" t="n">
        <v>112</v>
      </c>
      <c r="M4656" s="1" t="n">
        <v>296</v>
      </c>
      <c r="N4656" s="1" t="n">
        <v>0.378</v>
      </c>
      <c r="O4656" s="1" t="n">
        <v>88</v>
      </c>
      <c r="P4656" s="1" t="n">
        <v>115</v>
      </c>
      <c r="Q4656" s="1" t="n">
        <v>0.765</v>
      </c>
      <c r="R4656" s="1" t="n">
        <v>36</v>
      </c>
      <c r="S4656" s="1" t="n">
        <v>191</v>
      </c>
      <c r="T4656" s="1" t="n">
        <v>227</v>
      </c>
      <c r="U4656" s="1" t="n">
        <v>133</v>
      </c>
      <c r="V4656" s="1" t="n">
        <v>60</v>
      </c>
      <c r="W4656" s="1" t="n">
        <v>36</v>
      </c>
      <c r="X4656" s="1" t="n">
        <v>50</v>
      </c>
      <c r="Y4656" s="1" t="n">
        <v>163</v>
      </c>
      <c r="Z4656" s="1" t="n">
        <v>586</v>
      </c>
      <c r="AA4656" s="1" t="n">
        <v>11.7</v>
      </c>
      <c r="AB4656" s="1" t="n">
        <v>0.542</v>
      </c>
      <c r="AC4656" s="1" t="n">
        <v>4</v>
      </c>
      <c r="AD4656" s="1" t="n">
        <f aca="false">IF(F4656=0,0,Z4656/F4656)</f>
        <v>8.02739726027397</v>
      </c>
      <c r="AE4656" s="1" t="str">
        <f aca="false">IFERROR(LEFT(C4656,FIND("-",C4656)-1),C4656)</f>
        <v>SF</v>
      </c>
      <c r="AF4656" s="1" t="str">
        <f aca="false">B4656&amp;"|"&amp;A4656</f>
        <v>Vince Carter|2017</v>
      </c>
      <c r="AG4656" s="1" t="n">
        <f aca="false">SUMPRODUCT(($A$2:$A$4670=A4656)*($Z$2:$Z$4670&gt;Z4656))+1</f>
        <v>176</v>
      </c>
    </row>
    <row r="4657" customFormat="false" ht="15" hidden="false" customHeight="false" outlineLevel="0" collapsed="false">
      <c r="A4657" s="1" t="n">
        <v>2017</v>
      </c>
      <c r="B4657" s="1" t="s">
        <v>1287</v>
      </c>
      <c r="C4657" s="1" t="s">
        <v>102</v>
      </c>
      <c r="D4657" s="1" t="n">
        <v>20</v>
      </c>
      <c r="E4657" s="1" t="s">
        <v>140</v>
      </c>
      <c r="F4657" s="1" t="n">
        <v>33</v>
      </c>
      <c r="G4657" s="1" t="n">
        <v>1</v>
      </c>
      <c r="H4657" s="1" t="n">
        <v>405</v>
      </c>
      <c r="I4657" s="1" t="n">
        <v>36</v>
      </c>
      <c r="J4657" s="1" t="n">
        <v>115</v>
      </c>
      <c r="K4657" s="1" t="n">
        <v>0.313</v>
      </c>
      <c r="L4657" s="1" t="n">
        <v>3</v>
      </c>
      <c r="M4657" s="1" t="n">
        <v>22</v>
      </c>
      <c r="N4657" s="1" t="n">
        <v>0.136</v>
      </c>
      <c r="O4657" s="1" t="n">
        <v>31</v>
      </c>
      <c r="P4657" s="1" t="n">
        <v>37</v>
      </c>
      <c r="Q4657" s="1" t="n">
        <v>0.838</v>
      </c>
      <c r="R4657" s="1" t="n">
        <v>11</v>
      </c>
      <c r="S4657" s="1" t="n">
        <v>35</v>
      </c>
      <c r="T4657" s="1" t="n">
        <v>46</v>
      </c>
      <c r="U4657" s="1" t="n">
        <v>61</v>
      </c>
      <c r="V4657" s="1" t="n">
        <v>18</v>
      </c>
      <c r="W4657" s="1" t="n">
        <v>7</v>
      </c>
      <c r="X4657" s="1" t="n">
        <v>40</v>
      </c>
      <c r="Y4657" s="1" t="n">
        <v>40</v>
      </c>
      <c r="Z4657" s="1" t="n">
        <v>106</v>
      </c>
      <c r="AA4657" s="1" t="n">
        <v>6.4</v>
      </c>
      <c r="AB4657" s="1" t="n">
        <v>0.404</v>
      </c>
      <c r="AC4657" s="1" t="n">
        <v>-0.4</v>
      </c>
      <c r="AD4657" s="1" t="n">
        <f aca="false">IF(F4657=0,0,Z4657/F4657)</f>
        <v>3.21212121212121</v>
      </c>
      <c r="AE4657" s="1" t="str">
        <f aca="false">IFERROR(LEFT(C4657,FIND("-",C4657)-1),C4657)</f>
        <v>PG</v>
      </c>
      <c r="AF4657" s="1" t="str">
        <f aca="false">B4657&amp;"|"&amp;A4657</f>
        <v>Wade Baldwin|2017</v>
      </c>
      <c r="AG4657" s="1" t="n">
        <f aca="false">SUMPRODUCT(($A$2:$A$4670=A4657)*($Z$2:$Z$4670&gt;Z4657))+1</f>
        <v>384</v>
      </c>
    </row>
    <row r="4658" customFormat="false" ht="15" hidden="false" customHeight="false" outlineLevel="0" collapsed="false">
      <c r="A4658" s="1" t="n">
        <v>2017</v>
      </c>
      <c r="B4658" s="1" t="s">
        <v>735</v>
      </c>
      <c r="C4658" s="1" t="s">
        <v>128</v>
      </c>
      <c r="D4658" s="1" t="n">
        <v>29</v>
      </c>
      <c r="E4658" s="1" t="s">
        <v>126</v>
      </c>
      <c r="F4658" s="1" t="n">
        <v>62</v>
      </c>
      <c r="G4658" s="1" t="n">
        <v>13</v>
      </c>
      <c r="H4658" s="1" t="n">
        <v>1500</v>
      </c>
      <c r="I4658" s="1" t="n">
        <v>231</v>
      </c>
      <c r="J4658" s="1" t="n">
        <v>555</v>
      </c>
      <c r="K4658" s="1" t="n">
        <v>0.416</v>
      </c>
      <c r="L4658" s="1" t="n">
        <v>149</v>
      </c>
      <c r="M4658" s="1" t="n">
        <v>394</v>
      </c>
      <c r="N4658" s="1" t="n">
        <v>0.378</v>
      </c>
      <c r="O4658" s="1" t="n">
        <v>37</v>
      </c>
      <c r="P4658" s="1" t="n">
        <v>43</v>
      </c>
      <c r="Q4658" s="1" t="n">
        <v>0.86</v>
      </c>
      <c r="R4658" s="1" t="n">
        <v>18</v>
      </c>
      <c r="S4658" s="1" t="n">
        <v>115</v>
      </c>
      <c r="T4658" s="1" t="n">
        <v>133</v>
      </c>
      <c r="U4658" s="1" t="n">
        <v>70</v>
      </c>
      <c r="V4658" s="1" t="n">
        <v>35</v>
      </c>
      <c r="W4658" s="1" t="n">
        <v>4</v>
      </c>
      <c r="X4658" s="1" t="n">
        <v>30</v>
      </c>
      <c r="Y4658" s="1" t="n">
        <v>70</v>
      </c>
      <c r="Z4658" s="1" t="n">
        <v>648</v>
      </c>
      <c r="AA4658" s="1" t="n">
        <v>12.6</v>
      </c>
      <c r="AB4658" s="1" t="n">
        <v>0.565</v>
      </c>
      <c r="AC4658" s="1" t="n">
        <v>3.3</v>
      </c>
      <c r="AD4658" s="1" t="n">
        <f aca="false">IF(F4658=0,0,Z4658/F4658)</f>
        <v>10.4516129032258</v>
      </c>
      <c r="AE4658" s="1" t="str">
        <f aca="false">IFERROR(LEFT(C4658,FIND("-",C4658)-1),C4658)</f>
        <v>SG</v>
      </c>
      <c r="AF4658" s="1" t="str">
        <f aca="false">B4658&amp;"|"&amp;A4658</f>
        <v>Wayne Ellington|2017</v>
      </c>
      <c r="AG4658" s="1" t="n">
        <f aca="false">SUMPRODUCT(($A$2:$A$4670=A4658)*($Z$2:$Z$4670&gt;Z4658))+1</f>
        <v>153</v>
      </c>
    </row>
    <row r="4659" customFormat="false" ht="15" hidden="false" customHeight="false" outlineLevel="0" collapsed="false">
      <c r="A4659" s="1" t="n">
        <v>2017</v>
      </c>
      <c r="B4659" s="1" t="s">
        <v>1288</v>
      </c>
      <c r="C4659" s="1" t="s">
        <v>128</v>
      </c>
      <c r="D4659" s="1" t="n">
        <v>22</v>
      </c>
      <c r="E4659" s="1" t="s">
        <v>115</v>
      </c>
      <c r="F4659" s="1" t="n">
        <v>14</v>
      </c>
      <c r="G4659" s="1" t="n">
        <v>5</v>
      </c>
      <c r="H4659" s="1" t="n">
        <v>236</v>
      </c>
      <c r="I4659" s="1" t="n">
        <v>25</v>
      </c>
      <c r="J4659" s="1" t="n">
        <v>58</v>
      </c>
      <c r="K4659" s="1" t="n">
        <v>0.431</v>
      </c>
      <c r="L4659" s="1" t="n">
        <v>7</v>
      </c>
      <c r="M4659" s="1" t="n">
        <v>28</v>
      </c>
      <c r="N4659" s="1" t="n">
        <v>0.25</v>
      </c>
      <c r="O4659" s="1" t="n">
        <v>14</v>
      </c>
      <c r="P4659" s="1" t="n">
        <v>22</v>
      </c>
      <c r="Q4659" s="1" t="n">
        <v>0.636</v>
      </c>
      <c r="R4659" s="1" t="n">
        <v>1</v>
      </c>
      <c r="S4659" s="1" t="n">
        <v>15</v>
      </c>
      <c r="T4659" s="1" t="n">
        <v>16</v>
      </c>
      <c r="U4659" s="1" t="n">
        <v>13</v>
      </c>
      <c r="V4659" s="1" t="n">
        <v>6</v>
      </c>
      <c r="W4659" s="1" t="n">
        <v>1</v>
      </c>
      <c r="X4659" s="1" t="n">
        <v>12</v>
      </c>
      <c r="Y4659" s="1" t="n">
        <v>18</v>
      </c>
      <c r="Z4659" s="1" t="n">
        <v>71</v>
      </c>
      <c r="AA4659" s="1" t="n">
        <v>6.9</v>
      </c>
      <c r="AB4659" s="1" t="n">
        <v>0.525</v>
      </c>
      <c r="AC4659" s="1" t="n">
        <v>0.1</v>
      </c>
      <c r="AD4659" s="1" t="n">
        <f aca="false">IF(F4659=0,0,Z4659/F4659)</f>
        <v>5.07142857142857</v>
      </c>
      <c r="AE4659" s="1" t="str">
        <f aca="false">IFERROR(LEFT(C4659,FIND("-",C4659)-1),C4659)</f>
        <v>SG</v>
      </c>
      <c r="AF4659" s="1" t="str">
        <f aca="false">B4659&amp;"|"&amp;A4659</f>
        <v>Wayne Selden|2017</v>
      </c>
      <c r="AG4659" s="1" t="n">
        <f aca="false">SUMPRODUCT(($A$2:$A$4670=A4659)*($Z$2:$Z$4670&gt;Z4659))+1</f>
        <v>406</v>
      </c>
    </row>
    <row r="4660" customFormat="false" ht="15" hidden="false" customHeight="false" outlineLevel="0" collapsed="false">
      <c r="A4660" s="1" t="n">
        <v>2017</v>
      </c>
      <c r="B4660" s="1" t="s">
        <v>802</v>
      </c>
      <c r="C4660" s="1" t="s">
        <v>123</v>
      </c>
      <c r="D4660" s="1" t="n">
        <v>29</v>
      </c>
      <c r="E4660" s="1" t="s">
        <v>108</v>
      </c>
      <c r="F4660" s="1" t="n">
        <v>68</v>
      </c>
      <c r="G4660" s="1" t="n">
        <v>3</v>
      </c>
      <c r="H4660" s="1" t="n">
        <v>810</v>
      </c>
      <c r="I4660" s="1" t="n">
        <v>73</v>
      </c>
      <c r="J4660" s="1" t="n">
        <v>200</v>
      </c>
      <c r="K4660" s="1" t="n">
        <v>0.365</v>
      </c>
      <c r="L4660" s="1" t="n">
        <v>29</v>
      </c>
      <c r="M4660" s="1" t="n">
        <v>118</v>
      </c>
      <c r="N4660" s="1" t="n">
        <v>0.246</v>
      </c>
      <c r="O4660" s="1" t="n">
        <v>11</v>
      </c>
      <c r="P4660" s="1" t="n">
        <v>17</v>
      </c>
      <c r="Q4660" s="1" t="n">
        <v>0.647</v>
      </c>
      <c r="R4660" s="1" t="n">
        <v>26</v>
      </c>
      <c r="S4660" s="1" t="n">
        <v>155</v>
      </c>
      <c r="T4660" s="1" t="n">
        <v>181</v>
      </c>
      <c r="U4660" s="1" t="n">
        <v>23</v>
      </c>
      <c r="V4660" s="1" t="n">
        <v>29</v>
      </c>
      <c r="W4660" s="1" t="n">
        <v>30</v>
      </c>
      <c r="X4660" s="1" t="n">
        <v>18</v>
      </c>
      <c r="Y4660" s="1" t="n">
        <v>83</v>
      </c>
      <c r="Z4660" s="1" t="n">
        <v>186</v>
      </c>
      <c r="AA4660" s="1" t="n">
        <v>8.4</v>
      </c>
      <c r="AB4660" s="1" t="n">
        <v>0.448</v>
      </c>
      <c r="AC4660" s="1" t="n">
        <v>0.9</v>
      </c>
      <c r="AD4660" s="1" t="n">
        <f aca="false">IF(F4660=0,0,Z4660/F4660)</f>
        <v>2.73529411764706</v>
      </c>
      <c r="AE4660" s="1" t="str">
        <f aca="false">IFERROR(LEFT(C4660,FIND("-",C4660)-1),C4660)</f>
        <v>SF</v>
      </c>
      <c r="AF4660" s="1" t="str">
        <f aca="false">B4660&amp;"|"&amp;A4660</f>
        <v>Wesley Johnson|2017</v>
      </c>
      <c r="AG4660" s="1" t="n">
        <f aca="false">SUMPRODUCT(($A$2:$A$4670=A4660)*($Z$2:$Z$4670&gt;Z4660))+1</f>
        <v>341</v>
      </c>
    </row>
    <row r="4661" customFormat="false" ht="15" hidden="false" customHeight="false" outlineLevel="0" collapsed="false">
      <c r="A4661" s="1" t="n">
        <v>2017</v>
      </c>
      <c r="B4661" s="1" t="s">
        <v>736</v>
      </c>
      <c r="C4661" s="1" t="s">
        <v>128</v>
      </c>
      <c r="D4661" s="1" t="n">
        <v>30</v>
      </c>
      <c r="E4661" s="1" t="s">
        <v>189</v>
      </c>
      <c r="F4661" s="1" t="n">
        <v>73</v>
      </c>
      <c r="G4661" s="1" t="n">
        <v>73</v>
      </c>
      <c r="H4661" s="1" t="n">
        <v>2495</v>
      </c>
      <c r="I4661" s="1" t="n">
        <v>333</v>
      </c>
      <c r="J4661" s="1" t="n">
        <v>847</v>
      </c>
      <c r="K4661" s="1" t="n">
        <v>0.393</v>
      </c>
      <c r="L4661" s="1" t="n">
        <v>174</v>
      </c>
      <c r="M4661" s="1" t="n">
        <v>479</v>
      </c>
      <c r="N4661" s="1" t="n">
        <v>0.363</v>
      </c>
      <c r="O4661" s="1" t="n">
        <v>146</v>
      </c>
      <c r="P4661" s="1" t="n">
        <v>179</v>
      </c>
      <c r="Q4661" s="1" t="n">
        <v>0.816</v>
      </c>
      <c r="R4661" s="1" t="n">
        <v>18</v>
      </c>
      <c r="S4661" s="1" t="n">
        <v>241</v>
      </c>
      <c r="T4661" s="1" t="n">
        <v>259</v>
      </c>
      <c r="U4661" s="1" t="n">
        <v>210</v>
      </c>
      <c r="V4661" s="1" t="n">
        <v>77</v>
      </c>
      <c r="W4661" s="1" t="n">
        <v>16</v>
      </c>
      <c r="X4661" s="1" t="n">
        <v>102</v>
      </c>
      <c r="Y4661" s="1" t="n">
        <v>161</v>
      </c>
      <c r="Z4661" s="1" t="n">
        <v>986</v>
      </c>
      <c r="AA4661" s="1" t="n">
        <v>11.9</v>
      </c>
      <c r="AB4661" s="1" t="n">
        <v>0.533</v>
      </c>
      <c r="AC4661" s="1" t="n">
        <v>3.1</v>
      </c>
      <c r="AD4661" s="1" t="n">
        <f aca="false">IF(F4661=0,0,Z4661/F4661)</f>
        <v>13.5068493150685</v>
      </c>
      <c r="AE4661" s="1" t="str">
        <f aca="false">IFERROR(LEFT(C4661,FIND("-",C4661)-1),C4661)</f>
        <v>SG</v>
      </c>
      <c r="AF4661" s="1" t="str">
        <f aca="false">B4661&amp;"|"&amp;A4661</f>
        <v>Wesley Matthews|2017</v>
      </c>
      <c r="AG4661" s="1" t="n">
        <f aca="false">SUMPRODUCT(($A$2:$A$4670=A4661)*($Z$2:$Z$4670&gt;Z4661))+1</f>
        <v>79</v>
      </c>
    </row>
    <row r="4662" customFormat="false" ht="15" hidden="false" customHeight="false" outlineLevel="0" collapsed="false">
      <c r="A4662" s="1" t="n">
        <v>2017</v>
      </c>
      <c r="B4662" s="1" t="s">
        <v>967</v>
      </c>
      <c r="C4662" s="1" t="s">
        <v>128</v>
      </c>
      <c r="D4662" s="1" t="n">
        <v>26</v>
      </c>
      <c r="E4662" s="1" t="s">
        <v>129</v>
      </c>
      <c r="F4662" s="1" t="n">
        <v>60</v>
      </c>
      <c r="G4662" s="1" t="n">
        <v>19</v>
      </c>
      <c r="H4662" s="1" t="n">
        <v>1705</v>
      </c>
      <c r="I4662" s="1" t="n">
        <v>295</v>
      </c>
      <c r="J4662" s="1" t="n">
        <v>666</v>
      </c>
      <c r="K4662" s="1" t="n">
        <v>0.443</v>
      </c>
      <c r="L4662" s="1" t="n">
        <v>87</v>
      </c>
      <c r="M4662" s="1" t="n">
        <v>235</v>
      </c>
      <c r="N4662" s="1" t="n">
        <v>0.37</v>
      </c>
      <c r="O4662" s="1" t="n">
        <v>143</v>
      </c>
      <c r="P4662" s="1" t="n">
        <v>190</v>
      </c>
      <c r="Q4662" s="1" t="n">
        <v>0.753</v>
      </c>
      <c r="R4662" s="1" t="n">
        <v>58</v>
      </c>
      <c r="S4662" s="1" t="n">
        <v>200</v>
      </c>
      <c r="T4662" s="1" t="n">
        <v>258</v>
      </c>
      <c r="U4662" s="1" t="n">
        <v>206</v>
      </c>
      <c r="V4662" s="1" t="n">
        <v>48</v>
      </c>
      <c r="W4662" s="1" t="n">
        <v>28</v>
      </c>
      <c r="X4662" s="1" t="n">
        <v>97</v>
      </c>
      <c r="Y4662" s="1" t="n">
        <v>110</v>
      </c>
      <c r="Z4662" s="1" t="n">
        <v>820</v>
      </c>
      <c r="AA4662" s="1" t="n">
        <v>15.5</v>
      </c>
      <c r="AB4662" s="1" t="n">
        <v>0.547</v>
      </c>
      <c r="AC4662" s="1" t="n">
        <v>3.3</v>
      </c>
      <c r="AD4662" s="1" t="n">
        <f aca="false">IF(F4662=0,0,Z4662/F4662)</f>
        <v>13.6666666666667</v>
      </c>
      <c r="AE4662" s="1" t="str">
        <f aca="false">IFERROR(LEFT(C4662,FIND("-",C4662)-1),C4662)</f>
        <v>SG</v>
      </c>
      <c r="AF4662" s="1" t="str">
        <f aca="false">B4662&amp;"|"&amp;A4662</f>
        <v>Will Barton|2017</v>
      </c>
      <c r="AG4662" s="1" t="n">
        <f aca="false">SUMPRODUCT(($A$2:$A$4670=A4662)*($Z$2:$Z$4670&gt;Z4662))+1</f>
        <v>111</v>
      </c>
    </row>
    <row r="4663" customFormat="false" ht="15" hidden="false" customHeight="false" outlineLevel="0" collapsed="false">
      <c r="A4663" s="1" t="n">
        <v>2017</v>
      </c>
      <c r="B4663" s="1" t="s">
        <v>1199</v>
      </c>
      <c r="C4663" s="1" t="s">
        <v>105</v>
      </c>
      <c r="D4663" s="1" t="n">
        <v>23</v>
      </c>
      <c r="E4663" s="1" t="s">
        <v>173</v>
      </c>
      <c r="F4663" s="1" t="n">
        <v>75</v>
      </c>
      <c r="G4663" s="1" t="n">
        <v>21</v>
      </c>
      <c r="H4663" s="1" t="n">
        <v>1421</v>
      </c>
      <c r="I4663" s="1" t="n">
        <v>255</v>
      </c>
      <c r="J4663" s="1" t="n">
        <v>481</v>
      </c>
      <c r="K4663" s="1" t="n">
        <v>0.53</v>
      </c>
      <c r="L4663" s="1" t="n">
        <v>0</v>
      </c>
      <c r="M4663" s="1" t="n">
        <v>2</v>
      </c>
      <c r="N4663" s="1" t="n">
        <v>0</v>
      </c>
      <c r="O4663" s="1" t="n">
        <v>101</v>
      </c>
      <c r="P4663" s="1" t="n">
        <v>151</v>
      </c>
      <c r="Q4663" s="1" t="n">
        <v>0.669</v>
      </c>
      <c r="R4663" s="1" t="n">
        <v>85</v>
      </c>
      <c r="S4663" s="1" t="n">
        <v>255</v>
      </c>
      <c r="T4663" s="1" t="n">
        <v>340</v>
      </c>
      <c r="U4663" s="1" t="n">
        <v>80</v>
      </c>
      <c r="V4663" s="1" t="n">
        <v>53</v>
      </c>
      <c r="W4663" s="1" t="n">
        <v>45</v>
      </c>
      <c r="X4663" s="1" t="n">
        <v>69</v>
      </c>
      <c r="Y4663" s="1" t="n">
        <v>147</v>
      </c>
      <c r="Z4663" s="1" t="n">
        <v>611</v>
      </c>
      <c r="AA4663" s="1" t="n">
        <v>16.4</v>
      </c>
      <c r="AB4663" s="1" t="n">
        <v>0.558</v>
      </c>
      <c r="AC4663" s="1" t="n">
        <v>3</v>
      </c>
      <c r="AD4663" s="1" t="n">
        <f aca="false">IF(F4663=0,0,Z4663/F4663)</f>
        <v>8.14666666666667</v>
      </c>
      <c r="AE4663" s="1" t="str">
        <f aca="false">IFERROR(LEFT(C4663,FIND("-",C4663)-1),C4663)</f>
        <v>C</v>
      </c>
      <c r="AF4663" s="1" t="str">
        <f aca="false">B4663&amp;"|"&amp;A4663</f>
        <v>Willie Cauley-Stein|2017</v>
      </c>
      <c r="AG4663" s="1" t="n">
        <f aca="false">SUMPRODUCT(($A$2:$A$4670=A4663)*($Z$2:$Z$4670&gt;Z4663))+1</f>
        <v>167</v>
      </c>
    </row>
    <row r="4664" customFormat="false" ht="15" hidden="false" customHeight="false" outlineLevel="0" collapsed="false">
      <c r="A4664" s="1" t="n">
        <v>2017</v>
      </c>
      <c r="B4664" s="1" t="s">
        <v>1200</v>
      </c>
      <c r="C4664" s="1" t="s">
        <v>105</v>
      </c>
      <c r="D4664" s="1" t="n">
        <v>26</v>
      </c>
      <c r="E4664" s="1" t="s">
        <v>126</v>
      </c>
      <c r="F4664" s="1" t="n">
        <v>71</v>
      </c>
      <c r="G4664" s="1" t="n">
        <v>5</v>
      </c>
      <c r="H4664" s="1" t="n">
        <v>1031</v>
      </c>
      <c r="I4664" s="1" t="n">
        <v>162</v>
      </c>
      <c r="J4664" s="1" t="n">
        <v>285</v>
      </c>
      <c r="K4664" s="1" t="n">
        <v>0.568</v>
      </c>
      <c r="L4664" s="1" t="n">
        <v>1</v>
      </c>
      <c r="M4664" s="1" t="n">
        <v>4</v>
      </c>
      <c r="N4664" s="1" t="n">
        <v>0.25</v>
      </c>
      <c r="O4664" s="1" t="n">
        <v>49</v>
      </c>
      <c r="P4664" s="1" t="n">
        <v>88</v>
      </c>
      <c r="Q4664" s="1" t="n">
        <v>0.557</v>
      </c>
      <c r="R4664" s="1" t="n">
        <v>129</v>
      </c>
      <c r="S4664" s="1" t="n">
        <v>203</v>
      </c>
      <c r="T4664" s="1" t="n">
        <v>332</v>
      </c>
      <c r="U4664" s="1" t="n">
        <v>26</v>
      </c>
      <c r="V4664" s="1" t="n">
        <v>18</v>
      </c>
      <c r="W4664" s="1" t="n">
        <v>47</v>
      </c>
      <c r="X4664" s="1" t="n">
        <v>31</v>
      </c>
      <c r="Y4664" s="1" t="n">
        <v>137</v>
      </c>
      <c r="Z4664" s="1" t="n">
        <v>374</v>
      </c>
      <c r="AA4664" s="1" t="n">
        <v>17.1</v>
      </c>
      <c r="AB4664" s="1" t="n">
        <v>0.578</v>
      </c>
      <c r="AC4664" s="1" t="n">
        <v>3.6</v>
      </c>
      <c r="AD4664" s="1" t="n">
        <f aca="false">IF(F4664=0,0,Z4664/F4664)</f>
        <v>5.26760563380282</v>
      </c>
      <c r="AE4664" s="1" t="str">
        <f aca="false">IFERROR(LEFT(C4664,FIND("-",C4664)-1),C4664)</f>
        <v>C</v>
      </c>
      <c r="AF4664" s="1" t="str">
        <f aca="false">B4664&amp;"|"&amp;A4664</f>
        <v>Willie Reed|2017</v>
      </c>
      <c r="AG4664" s="1" t="n">
        <f aca="false">SUMPRODUCT(($A$2:$A$4670=A4664)*($Z$2:$Z$4670&gt;Z4664))+1</f>
        <v>272</v>
      </c>
    </row>
    <row r="4665" customFormat="false" ht="15" hidden="false" customHeight="false" outlineLevel="0" collapsed="false">
      <c r="A4665" s="1" t="n">
        <v>2017</v>
      </c>
      <c r="B4665" s="1" t="s">
        <v>1289</v>
      </c>
      <c r="C4665" s="1" t="s">
        <v>105</v>
      </c>
      <c r="D4665" s="1" t="n">
        <v>22</v>
      </c>
      <c r="E4665" s="1" t="s">
        <v>256</v>
      </c>
      <c r="F4665" s="1" t="n">
        <v>72</v>
      </c>
      <c r="G4665" s="1" t="n">
        <v>22</v>
      </c>
      <c r="H4665" s="1" t="n">
        <v>1324</v>
      </c>
      <c r="I4665" s="1" t="n">
        <v>246</v>
      </c>
      <c r="J4665" s="1" t="n">
        <v>465</v>
      </c>
      <c r="K4665" s="1" t="n">
        <v>0.529</v>
      </c>
      <c r="L4665" s="1" t="n">
        <v>4</v>
      </c>
      <c r="M4665" s="1" t="n">
        <v>15</v>
      </c>
      <c r="N4665" s="1" t="n">
        <v>0.267</v>
      </c>
      <c r="O4665" s="1" t="n">
        <v>91</v>
      </c>
      <c r="P4665" s="1" t="n">
        <v>125</v>
      </c>
      <c r="Q4665" s="1" t="n">
        <v>0.728</v>
      </c>
      <c r="R4665" s="1" t="n">
        <v>170</v>
      </c>
      <c r="S4665" s="1" t="n">
        <v>332</v>
      </c>
      <c r="T4665" s="1" t="n">
        <v>502</v>
      </c>
      <c r="U4665" s="1" t="n">
        <v>96</v>
      </c>
      <c r="V4665" s="1" t="n">
        <v>41</v>
      </c>
      <c r="W4665" s="1" t="n">
        <v>36</v>
      </c>
      <c r="X4665" s="1" t="n">
        <v>100</v>
      </c>
      <c r="Y4665" s="1" t="n">
        <v>150</v>
      </c>
      <c r="Z4665" s="1" t="n">
        <v>587</v>
      </c>
      <c r="AA4665" s="1" t="n">
        <v>18.9</v>
      </c>
      <c r="AB4665" s="1" t="n">
        <v>0.564</v>
      </c>
      <c r="AC4665" s="1" t="n">
        <v>3.4</v>
      </c>
      <c r="AD4665" s="1" t="n">
        <f aca="false">IF(F4665=0,0,Z4665/F4665)</f>
        <v>8.15277777777778</v>
      </c>
      <c r="AE4665" s="1" t="str">
        <f aca="false">IFERROR(LEFT(C4665,FIND("-",C4665)-1),C4665)</f>
        <v>C</v>
      </c>
      <c r="AF4665" s="1" t="str">
        <f aca="false">B4665&amp;"|"&amp;A4665</f>
        <v>Willy Hernangomez|2017</v>
      </c>
      <c r="AG4665" s="1" t="n">
        <f aca="false">SUMPRODUCT(($A$2:$A$4670=A4665)*($Z$2:$Z$4670&gt;Z4665))+1</f>
        <v>174</v>
      </c>
    </row>
    <row r="4666" customFormat="false" ht="15" hidden="false" customHeight="false" outlineLevel="0" collapsed="false">
      <c r="A4666" s="1" t="n">
        <v>2017</v>
      </c>
      <c r="B4666" s="1" t="s">
        <v>587</v>
      </c>
      <c r="C4666" s="1" t="s">
        <v>123</v>
      </c>
      <c r="D4666" s="1" t="n">
        <v>29</v>
      </c>
      <c r="E4666" s="1" t="s">
        <v>129</v>
      </c>
      <c r="F4666" s="1" t="n">
        <v>71</v>
      </c>
      <c r="G4666" s="1" t="n">
        <v>33</v>
      </c>
      <c r="H4666" s="1" t="n">
        <v>2197</v>
      </c>
      <c r="I4666" s="1" t="n">
        <v>433</v>
      </c>
      <c r="J4666" s="1" t="n">
        <v>939</v>
      </c>
      <c r="K4666" s="1" t="n">
        <v>0.461</v>
      </c>
      <c r="L4666" s="1" t="n">
        <v>110</v>
      </c>
      <c r="M4666" s="1" t="n">
        <v>326</v>
      </c>
      <c r="N4666" s="1" t="n">
        <v>0.337</v>
      </c>
      <c r="O4666" s="1" t="n">
        <v>141</v>
      </c>
      <c r="P4666" s="1" t="n">
        <v>194</v>
      </c>
      <c r="Q4666" s="1" t="n">
        <v>0.727</v>
      </c>
      <c r="R4666" s="1" t="n">
        <v>103</v>
      </c>
      <c r="S4666" s="1" t="n">
        <v>356</v>
      </c>
      <c r="T4666" s="1" t="n">
        <v>459</v>
      </c>
      <c r="U4666" s="1" t="n">
        <v>141</v>
      </c>
      <c r="V4666" s="1" t="n">
        <v>52</v>
      </c>
      <c r="W4666" s="1" t="n">
        <v>30</v>
      </c>
      <c r="X4666" s="1" t="n">
        <v>114</v>
      </c>
      <c r="Y4666" s="1" t="n">
        <v>172</v>
      </c>
      <c r="Z4666" s="1" t="n">
        <v>1117</v>
      </c>
      <c r="AA4666" s="1" t="n">
        <v>14.9</v>
      </c>
      <c r="AB4666" s="1" t="n">
        <v>0.545</v>
      </c>
      <c r="AC4666" s="1" t="n">
        <v>3.6</v>
      </c>
      <c r="AD4666" s="1" t="n">
        <f aca="false">IF(F4666=0,0,Z4666/F4666)</f>
        <v>15.7323943661972</v>
      </c>
      <c r="AE4666" s="1" t="str">
        <f aca="false">IFERROR(LEFT(C4666,FIND("-",C4666)-1),C4666)</f>
        <v>SF</v>
      </c>
      <c r="AF4666" s="1" t="str">
        <f aca="false">B4666&amp;"|"&amp;A4666</f>
        <v>Wilson Chandler|2017</v>
      </c>
      <c r="AG4666" s="1" t="n">
        <f aca="false">SUMPRODUCT(($A$2:$A$4670=A4666)*($Z$2:$Z$4670&gt;Z4666))+1</f>
        <v>55</v>
      </c>
    </row>
    <row r="4667" customFormat="false" ht="15" hidden="false" customHeight="false" outlineLevel="0" collapsed="false">
      <c r="A4667" s="1" t="n">
        <v>2017</v>
      </c>
      <c r="B4667" s="1" t="s">
        <v>1290</v>
      </c>
      <c r="C4667" s="1" t="s">
        <v>102</v>
      </c>
      <c r="D4667" s="1" t="n">
        <v>23</v>
      </c>
      <c r="E4667" s="1" t="s">
        <v>115</v>
      </c>
      <c r="F4667" s="1" t="n">
        <v>46</v>
      </c>
      <c r="G4667" s="1" t="n">
        <v>29</v>
      </c>
      <c r="H4667" s="1" t="n">
        <v>1197</v>
      </c>
      <c r="I4667" s="1" t="n">
        <v>160</v>
      </c>
      <c r="J4667" s="1" t="n">
        <v>394</v>
      </c>
      <c r="K4667" s="1" t="n">
        <v>0.406</v>
      </c>
      <c r="L4667" s="1" t="n">
        <v>68</v>
      </c>
      <c r="M4667" s="1" t="n">
        <v>176</v>
      </c>
      <c r="N4667" s="1" t="n">
        <v>0.386</v>
      </c>
      <c r="O4667" s="1" t="n">
        <v>74</v>
      </c>
      <c r="P4667" s="1" t="n">
        <v>89</v>
      </c>
      <c r="Q4667" s="1" t="n">
        <v>0.831</v>
      </c>
      <c r="R4667" s="1" t="n">
        <v>20</v>
      </c>
      <c r="S4667" s="1" t="n">
        <v>91</v>
      </c>
      <c r="T4667" s="1" t="n">
        <v>111</v>
      </c>
      <c r="U4667" s="1" t="n">
        <v>172</v>
      </c>
      <c r="V4667" s="1" t="n">
        <v>42</v>
      </c>
      <c r="W4667" s="1" t="n">
        <v>9</v>
      </c>
      <c r="X4667" s="1" t="n">
        <v>70</v>
      </c>
      <c r="Y4667" s="1" t="n">
        <v>90</v>
      </c>
      <c r="Z4667" s="1" t="n">
        <v>462</v>
      </c>
      <c r="AA4667" s="1" t="n">
        <v>13.1</v>
      </c>
      <c r="AB4667" s="1" t="n">
        <v>0.533</v>
      </c>
      <c r="AC4667" s="1" t="n">
        <v>1.8</v>
      </c>
      <c r="AD4667" s="1" t="n">
        <f aca="false">IF(F4667=0,0,Z4667/F4667)</f>
        <v>10.0434782608696</v>
      </c>
      <c r="AE4667" s="1" t="str">
        <f aca="false">IFERROR(LEFT(C4667,FIND("-",C4667)-1),C4667)</f>
        <v>PG</v>
      </c>
      <c r="AF4667" s="1" t="str">
        <f aca="false">B4667&amp;"|"&amp;A4667</f>
        <v>Yogi Ferrell|2017</v>
      </c>
      <c r="AG4667" s="1" t="n">
        <f aca="false">SUMPRODUCT(($A$2:$A$4670=A4667)*($Z$2:$Z$4670&gt;Z4667))+1</f>
        <v>227</v>
      </c>
    </row>
    <row r="4668" customFormat="false" ht="15" hidden="false" customHeight="false" outlineLevel="0" collapsed="false">
      <c r="A4668" s="1" t="n">
        <v>2017</v>
      </c>
      <c r="B4668" s="1" t="s">
        <v>1127</v>
      </c>
      <c r="C4668" s="1" t="s">
        <v>128</v>
      </c>
      <c r="D4668" s="1" t="n">
        <v>21</v>
      </c>
      <c r="E4668" s="1" t="s">
        <v>120</v>
      </c>
      <c r="F4668" s="1" t="n">
        <v>47</v>
      </c>
      <c r="G4668" s="1" t="n">
        <v>47</v>
      </c>
      <c r="H4668" s="1" t="n">
        <v>1749</v>
      </c>
      <c r="I4668" s="1" t="n">
        <v>326</v>
      </c>
      <c r="J4668" s="1" t="n">
        <v>710</v>
      </c>
      <c r="K4668" s="1" t="n">
        <v>0.459</v>
      </c>
      <c r="L4668" s="1" t="n">
        <v>120</v>
      </c>
      <c r="M4668" s="1" t="n">
        <v>310</v>
      </c>
      <c r="N4668" s="1" t="n">
        <v>0.387</v>
      </c>
      <c r="O4668" s="1" t="n">
        <v>117</v>
      </c>
      <c r="P4668" s="1" t="n">
        <v>140</v>
      </c>
      <c r="Q4668" s="1" t="n">
        <v>0.836</v>
      </c>
      <c r="R4668" s="1" t="n">
        <v>18</v>
      </c>
      <c r="S4668" s="1" t="n">
        <v>141</v>
      </c>
      <c r="T4668" s="1" t="n">
        <v>159</v>
      </c>
      <c r="U4668" s="1" t="n">
        <v>139</v>
      </c>
      <c r="V4668" s="1" t="n">
        <v>41</v>
      </c>
      <c r="W4668" s="1" t="n">
        <v>10</v>
      </c>
      <c r="X4668" s="1" t="n">
        <v>85</v>
      </c>
      <c r="Y4668" s="1" t="n">
        <v>104</v>
      </c>
      <c r="Z4668" s="1" t="n">
        <v>889</v>
      </c>
      <c r="AA4668" s="1" t="n">
        <v>14.6</v>
      </c>
      <c r="AB4668" s="1" t="n">
        <v>0.576</v>
      </c>
      <c r="AC4668" s="1" t="n">
        <v>3</v>
      </c>
      <c r="AD4668" s="1" t="n">
        <f aca="false">IF(F4668=0,0,Z4668/F4668)</f>
        <v>18.9148936170213</v>
      </c>
      <c r="AE4668" s="1" t="str">
        <f aca="false">IFERROR(LEFT(C4668,FIND("-",C4668)-1),C4668)</f>
        <v>SG</v>
      </c>
      <c r="AF4668" s="1" t="str">
        <f aca="false">B4668&amp;"|"&amp;A4668</f>
        <v>Zach LaVine|2017</v>
      </c>
      <c r="AG4668" s="1" t="n">
        <f aca="false">SUMPRODUCT(($A$2:$A$4670=A4668)*($Z$2:$Z$4670&gt;Z4668))+1</f>
        <v>94</v>
      </c>
    </row>
    <row r="4669" customFormat="false" ht="15" hidden="false" customHeight="false" outlineLevel="0" collapsed="false">
      <c r="A4669" s="1" t="n">
        <v>2017</v>
      </c>
      <c r="B4669" s="1" t="s">
        <v>591</v>
      </c>
      <c r="C4669" s="1" t="s">
        <v>92</v>
      </c>
      <c r="D4669" s="1" t="n">
        <v>35</v>
      </c>
      <c r="E4669" s="1" t="s">
        <v>140</v>
      </c>
      <c r="F4669" s="1" t="n">
        <v>73</v>
      </c>
      <c r="G4669" s="1" t="n">
        <v>5</v>
      </c>
      <c r="H4669" s="1" t="n">
        <v>1786</v>
      </c>
      <c r="I4669" s="1" t="n">
        <v>433</v>
      </c>
      <c r="J4669" s="1" t="n">
        <v>964</v>
      </c>
      <c r="K4669" s="1" t="n">
        <v>0.449</v>
      </c>
      <c r="L4669" s="1" t="n">
        <v>21</v>
      </c>
      <c r="M4669" s="1" t="n">
        <v>94</v>
      </c>
      <c r="N4669" s="1" t="n">
        <v>0.223</v>
      </c>
      <c r="O4669" s="1" t="n">
        <v>141</v>
      </c>
      <c r="P4669" s="1" t="n">
        <v>193</v>
      </c>
      <c r="Q4669" s="1" t="n">
        <v>0.731</v>
      </c>
      <c r="R4669" s="1" t="n">
        <v>182</v>
      </c>
      <c r="S4669" s="1" t="n">
        <v>416</v>
      </c>
      <c r="T4669" s="1" t="n">
        <v>598</v>
      </c>
      <c r="U4669" s="1" t="n">
        <v>122</v>
      </c>
      <c r="V4669" s="1" t="n">
        <v>38</v>
      </c>
      <c r="W4669" s="1" t="n">
        <v>10</v>
      </c>
      <c r="X4669" s="1" t="n">
        <v>99</v>
      </c>
      <c r="Y4669" s="1" t="n">
        <v>136</v>
      </c>
      <c r="Z4669" s="1" t="n">
        <v>1028</v>
      </c>
      <c r="AA4669" s="1" t="n">
        <v>18.5</v>
      </c>
      <c r="AB4669" s="1" t="n">
        <v>0.49</v>
      </c>
      <c r="AC4669" s="1" t="n">
        <v>3.2</v>
      </c>
      <c r="AD4669" s="1" t="n">
        <f aca="false">IF(F4669=0,0,Z4669/F4669)</f>
        <v>14.0821917808219</v>
      </c>
      <c r="AE4669" s="1" t="str">
        <f aca="false">IFERROR(LEFT(C4669,FIND("-",C4669)-1),C4669)</f>
        <v>PF</v>
      </c>
      <c r="AF4669" s="1" t="str">
        <f aca="false">B4669&amp;"|"&amp;A4669</f>
        <v>Zach Randolph|2017</v>
      </c>
      <c r="AG4669" s="1" t="n">
        <f aca="false">SUMPRODUCT(($A$2:$A$4670=A4669)*($Z$2:$Z$4670&gt;Z4669))+1</f>
        <v>72</v>
      </c>
    </row>
    <row r="4670" customFormat="false" ht="15" hidden="false" customHeight="false" outlineLevel="0" collapsed="false">
      <c r="A4670" s="1" t="n">
        <v>2017</v>
      </c>
      <c r="B4670" s="1" t="s">
        <v>592</v>
      </c>
      <c r="C4670" s="1" t="s">
        <v>105</v>
      </c>
      <c r="D4670" s="1" t="n">
        <v>32</v>
      </c>
      <c r="E4670" s="1" t="s">
        <v>117</v>
      </c>
      <c r="F4670" s="1" t="n">
        <v>70</v>
      </c>
      <c r="G4670" s="1" t="n">
        <v>70</v>
      </c>
      <c r="H4670" s="1" t="n">
        <v>1268</v>
      </c>
      <c r="I4670" s="1" t="n">
        <v>164</v>
      </c>
      <c r="J4670" s="1" t="n">
        <v>307</v>
      </c>
      <c r="K4670" s="1" t="n">
        <v>0.534</v>
      </c>
      <c r="L4670" s="1" t="n">
        <v>0</v>
      </c>
      <c r="M4670" s="1" t="n">
        <v>2</v>
      </c>
      <c r="N4670" s="1" t="n">
        <v>0</v>
      </c>
      <c r="O4670" s="1" t="n">
        <v>98</v>
      </c>
      <c r="P4670" s="1" t="n">
        <v>126</v>
      </c>
      <c r="Q4670" s="1" t="n">
        <v>0.778</v>
      </c>
      <c r="R4670" s="1" t="n">
        <v>140</v>
      </c>
      <c r="S4670" s="1" t="n">
        <v>270</v>
      </c>
      <c r="T4670" s="1" t="n">
        <v>410</v>
      </c>
      <c r="U4670" s="1" t="n">
        <v>132</v>
      </c>
      <c r="V4670" s="1" t="n">
        <v>59</v>
      </c>
      <c r="W4670" s="1" t="n">
        <v>33</v>
      </c>
      <c r="X4670" s="1" t="n">
        <v>88</v>
      </c>
      <c r="Y4670" s="1" t="n">
        <v>166</v>
      </c>
      <c r="Z4670" s="1" t="n">
        <v>426</v>
      </c>
      <c r="AA4670" s="1" t="n">
        <v>16.1</v>
      </c>
      <c r="AB4670" s="1" t="n">
        <v>0.588</v>
      </c>
      <c r="AC4670" s="1" t="n">
        <v>4.7</v>
      </c>
      <c r="AD4670" s="1" t="n">
        <f aca="false">IF(F4670=0,0,Z4670/F4670)</f>
        <v>6.08571428571429</v>
      </c>
      <c r="AE4670" s="1" t="str">
        <f aca="false">IFERROR(LEFT(C4670,FIND("-",C4670)-1),C4670)</f>
        <v>C</v>
      </c>
      <c r="AF4670" s="1" t="str">
        <f aca="false">B4670&amp;"|"&amp;A4670</f>
        <v>Zaza Pachulia|2017</v>
      </c>
      <c r="AG4670" s="1" t="n">
        <f aca="false">SUMPRODUCT(($A$2:$A$4670=A4670)*($Z$2:$Z$4670&gt;Z4670))+1</f>
        <v>249</v>
      </c>
    </row>
  </sheetData>
  <autoFilter ref="A1:AG46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1" width="20"/>
    <col collapsed="false" customWidth="true" hidden="false" outlineLevel="0" max="3" min="3" style="1" width="24"/>
  </cols>
  <sheetData>
    <row r="1" customFormat="false" ht="19.7" hidden="false" customHeight="false" outlineLevel="0" collapsed="false">
      <c r="A1" s="2" t="s">
        <v>1291</v>
      </c>
    </row>
    <row r="2" customFormat="false" ht="15" hidden="false" customHeight="false" outlineLevel="0" collapsed="false">
      <c r="A2" s="3" t="s">
        <v>1292</v>
      </c>
    </row>
    <row r="4" customFormat="false" ht="15" hidden="false" customHeight="false" outlineLevel="0" collapsed="false">
      <c r="B4" s="9" t="s">
        <v>1293</v>
      </c>
      <c r="C4" s="10" t="s">
        <v>405</v>
      </c>
    </row>
    <row r="5" customFormat="false" ht="15" hidden="false" customHeight="false" outlineLevel="0" collapsed="false">
      <c r="B5" s="9" t="s">
        <v>1294</v>
      </c>
      <c r="C5" s="10" t="n">
        <v>2017</v>
      </c>
    </row>
    <row r="7" customFormat="false" ht="15" hidden="false" customHeight="false" outlineLevel="0" collapsed="false">
      <c r="B7" s="9" t="s">
        <v>1295</v>
      </c>
      <c r="C7" s="5" t="str">
        <f aca="false">C4&amp;"|"&amp;C5</f>
        <v>LeBron James|2017</v>
      </c>
    </row>
    <row r="9" customFormat="false" ht="15" hidden="false" customHeight="false" outlineLevel="0" collapsed="false">
      <c r="B9" s="7" t="s">
        <v>1296</v>
      </c>
      <c r="C9" s="7" t="s">
        <v>1297</v>
      </c>
    </row>
    <row r="10" customFormat="false" ht="15" hidden="false" customHeight="false" outlineLevel="0" collapsed="false">
      <c r="B10" s="9" t="s">
        <v>1298</v>
      </c>
      <c r="C10" s="11" t="str">
        <f aca="false">IFERROR(INDEX('Raw Data'!$C:$C,MATCH($C$7,'Raw Data'!$AF:$AF,0)),"Not found")</f>
        <v>SF</v>
      </c>
    </row>
    <row r="11" customFormat="false" ht="15" hidden="false" customHeight="false" outlineLevel="0" collapsed="false">
      <c r="B11" s="9" t="s">
        <v>1299</v>
      </c>
      <c r="C11" s="11" t="str">
        <f aca="false">IFERROR(INDEX('Raw Data'!$E:$E,MATCH($C$7,'Raw Data'!$AF:$AF,0)),"Not found")</f>
        <v>CLE</v>
      </c>
    </row>
    <row r="12" customFormat="false" ht="15" hidden="false" customHeight="false" outlineLevel="0" collapsed="false">
      <c r="B12" s="9" t="s">
        <v>71</v>
      </c>
      <c r="C12" s="11" t="n">
        <f aca="false">IFERROR(INDEX('Raw Data'!$D:$D,MATCH($C$7,'Raw Data'!$AF:$AF,0)),"Not found")</f>
        <v>32</v>
      </c>
    </row>
    <row r="13" customFormat="false" ht="15" hidden="false" customHeight="false" outlineLevel="0" collapsed="false">
      <c r="B13" s="9" t="s">
        <v>1300</v>
      </c>
      <c r="C13" s="11" t="n">
        <f aca="false">IFERROR(INDEX('Raw Data'!$F:$F,MATCH($C$7,'Raw Data'!$AF:$AF,0)),"Not found")</f>
        <v>74</v>
      </c>
    </row>
    <row r="14" customFormat="false" ht="15" hidden="false" customHeight="false" outlineLevel="0" collapsed="false">
      <c r="B14" s="9" t="s">
        <v>1301</v>
      </c>
      <c r="C14" s="11" t="n">
        <f aca="false">IFERROR(INDEX('Raw Data'!$Z:$Z,MATCH($C$7,'Raw Data'!$AF:$AF,0)),"Not found")</f>
        <v>1954</v>
      </c>
    </row>
    <row r="15" customFormat="false" ht="15" hidden="false" customHeight="false" outlineLevel="0" collapsed="false">
      <c r="B15" s="9" t="s">
        <v>1302</v>
      </c>
      <c r="C15" s="11" t="n">
        <f aca="false">IFERROR(INDEX('Raw Data'!$AD:$AD,MATCH($C$7,'Raw Data'!$AF:$AF,0)),"Not found")</f>
        <v>26.4054054054054</v>
      </c>
    </row>
    <row r="16" customFormat="false" ht="15" hidden="false" customHeight="false" outlineLevel="0" collapsed="false">
      <c r="B16" s="9" t="s">
        <v>1303</v>
      </c>
      <c r="C16" s="11" t="n">
        <f aca="false">IFERROR(INDEX('Raw Data'!$T:$T,MATCH($C$7,'Raw Data'!$AF:$AF,0)),"Not found")</f>
        <v>640</v>
      </c>
    </row>
    <row r="17" customFormat="false" ht="15" hidden="false" customHeight="false" outlineLevel="0" collapsed="false">
      <c r="B17" s="9" t="s">
        <v>1304</v>
      </c>
      <c r="C17" s="11" t="n">
        <f aca="false">IFERROR(INDEX('Raw Data'!$U:$U,MATCH($C$7,'Raw Data'!$AF:$AF,0)),"Not found")</f>
        <v>646</v>
      </c>
    </row>
    <row r="18" customFormat="false" ht="15" hidden="false" customHeight="false" outlineLevel="0" collapsed="false">
      <c r="B18" s="9" t="s">
        <v>1305</v>
      </c>
      <c r="C18" s="11" t="n">
        <f aca="false">IFERROR(INDEX('Raw Data'!$V:$V,MATCH($C$7,'Raw Data'!$AF:$AF,0)),"Not found")</f>
        <v>92</v>
      </c>
    </row>
    <row r="19" customFormat="false" ht="15" hidden="false" customHeight="false" outlineLevel="0" collapsed="false">
      <c r="B19" s="9" t="s">
        <v>1306</v>
      </c>
      <c r="C19" s="11" t="n">
        <f aca="false">IFERROR(INDEX('Raw Data'!$W:$W,MATCH($C$7,'Raw Data'!$AF:$AF,0)),"Not found")</f>
        <v>44</v>
      </c>
    </row>
    <row r="20" customFormat="false" ht="15" hidden="false" customHeight="false" outlineLevel="0" collapsed="false">
      <c r="B20" s="9" t="s">
        <v>78</v>
      </c>
      <c r="C20" s="11" t="n">
        <f aca="false">IFERROR(INDEX('Raw Data'!$K:$K,MATCH($C$7,'Raw Data'!$AF:$AF,0)),"Not found")</f>
        <v>0.548</v>
      </c>
    </row>
    <row r="21" customFormat="false" ht="15" hidden="false" customHeight="false" outlineLevel="0" collapsed="false">
      <c r="B21" s="9" t="s">
        <v>81</v>
      </c>
      <c r="C21" s="11" t="n">
        <f aca="false">IFERROR(INDEX('Raw Data'!$N:$N,MATCH($C$7,'Raw Data'!$AF:$AF,0)),"Not found")</f>
        <v>0.363</v>
      </c>
    </row>
    <row r="22" customFormat="false" ht="15" hidden="false" customHeight="false" outlineLevel="0" collapsed="false">
      <c r="B22" s="9" t="s">
        <v>84</v>
      </c>
      <c r="C22" s="11" t="n">
        <f aca="false">IFERROR(INDEX('Raw Data'!$Q:$Q,MATCH($C$7,'Raw Data'!$AF:$AF,0)),"Not found")</f>
        <v>0.674</v>
      </c>
    </row>
    <row r="23" customFormat="false" ht="15" hidden="false" customHeight="false" outlineLevel="0" collapsed="false">
      <c r="B23" s="9" t="s">
        <v>94</v>
      </c>
      <c r="C23" s="11" t="n">
        <f aca="false">IFERROR(INDEX('Raw Data'!$AA:$AA,MATCH($C$7,'Raw Data'!$AF:$AF,0)),"Not found")</f>
        <v>27</v>
      </c>
    </row>
    <row r="24" customFormat="false" ht="15" hidden="false" customHeight="false" outlineLevel="0" collapsed="false">
      <c r="B24" s="9" t="s">
        <v>1307</v>
      </c>
      <c r="C24" s="11" t="n">
        <f aca="false">IFERROR(INDEX('Raw Data'!$AB:$AB,MATCH($C$7,'Raw Data'!$AF:$AF,0)),"Not found")</f>
        <v>0.619</v>
      </c>
    </row>
    <row r="25" customFormat="false" ht="15" hidden="false" customHeight="false" outlineLevel="0" collapsed="false">
      <c r="B25" s="9" t="s">
        <v>1308</v>
      </c>
      <c r="C25" s="11" t="n">
        <f aca="false">IFERROR(INDEX('Raw Data'!$AC:$AC,MATCH($C$7,'Raw Data'!$AF:$AF,0)),"Not found")</f>
        <v>12.9</v>
      </c>
    </row>
    <row r="26" customFormat="false" ht="15" hidden="false" customHeight="false" outlineLevel="0" collapsed="false">
      <c r="B26" s="9" t="s">
        <v>1309</v>
      </c>
      <c r="C26" s="11" t="n">
        <f aca="false">IFERROR(INDEX('Raw Data'!$AG:$AG,MATCH($C$7,'Raw Data'!$AF:$AF,0)),"Not found")</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1" width="28"/>
    <col collapsed="false" customWidth="true" hidden="false" outlineLevel="0" max="4" min="4" style="1" width="14"/>
  </cols>
  <sheetData>
    <row r="1" customFormat="false" ht="19.7" hidden="false" customHeight="false" outlineLevel="0" collapsed="false">
      <c r="A1" s="2" t="s">
        <v>1310</v>
      </c>
    </row>
    <row r="2" customFormat="false" ht="15" hidden="false" customHeight="false" outlineLevel="0" collapsed="false">
      <c r="A2" s="3" t="s">
        <v>1311</v>
      </c>
    </row>
    <row r="4" customFormat="false" ht="15" hidden="false" customHeight="false" outlineLevel="0" collapsed="false">
      <c r="B4" s="9" t="s">
        <v>1294</v>
      </c>
      <c r="C4" s="10" t="n">
        <v>2017</v>
      </c>
    </row>
    <row r="6" customFormat="false" ht="15" hidden="false" customHeight="false" outlineLevel="0" collapsed="false">
      <c r="B6" s="9" t="s">
        <v>1312</v>
      </c>
      <c r="D6" s="11" t="n">
        <f aca="false">COUNTIF('Raw Data'!$A:$A,$C$4)</f>
        <v>486</v>
      </c>
    </row>
    <row r="7" customFormat="false" ht="15" hidden="false" customHeight="false" outlineLevel="0" collapsed="false">
      <c r="B7" s="9" t="s">
        <v>1313</v>
      </c>
      <c r="D7" s="11" t="n">
        <f aca="false">AVERAGEIFS('Raw Data'!$AD:$AD,'Raw Data'!$A:$A,$C$4)</f>
        <v>8.42630687345394</v>
      </c>
    </row>
    <row r="8" customFormat="false" ht="15" hidden="false" customHeight="false" outlineLevel="0" collapsed="false">
      <c r="B8" s="9" t="s">
        <v>1314</v>
      </c>
      <c r="D8" s="11" t="n">
        <f aca="false">AVERAGEIFS('Raw Data'!$T:$T,'Raw Data'!$A:$A,$C$4)</f>
        <v>220.292181069959</v>
      </c>
    </row>
    <row r="9" customFormat="false" ht="15" hidden="false" customHeight="false" outlineLevel="0" collapsed="false">
      <c r="B9" s="9" t="s">
        <v>1315</v>
      </c>
      <c r="D9" s="11" t="n">
        <f aca="false">COUNTIFS('Raw Data'!$A:$A,$C$4,'Raw Data'!$AD:$AD,"&gt;=25")</f>
        <v>13</v>
      </c>
    </row>
    <row r="10" customFormat="false" ht="15" hidden="false" customHeight="false" outlineLevel="0" collapsed="false">
      <c r="B10" s="9" t="s">
        <v>1316</v>
      </c>
      <c r="D10" s="11" t="n">
        <f aca="false">SUMIF('Raw Data'!$A:$A,$C$4,'Raw Data'!$Z:$Z)</f>
        <v>259753</v>
      </c>
    </row>
    <row r="11" customFormat="false" ht="15" hidden="false" customHeight="false" outlineLevel="0" collapsed="false">
      <c r="B11" s="9" t="s">
        <v>1317</v>
      </c>
      <c r="D11" s="11" t="n">
        <f aca="false">_xlfn.MAXIFS('Raw Data'!$Z:$Z,'Raw Data'!$A:$A,$C$4)</f>
        <v>2558</v>
      </c>
    </row>
    <row r="13" customFormat="false" ht="15" hidden="false" customHeight="false" outlineLevel="0" collapsed="false">
      <c r="B13" s="4" t="s">
        <v>1318</v>
      </c>
    </row>
    <row r="14" customFormat="false" ht="15" hidden="false" customHeight="false" outlineLevel="0" collapsed="false">
      <c r="B14" s="7" t="s">
        <v>1319</v>
      </c>
      <c r="C14" s="7" t="s">
        <v>1320</v>
      </c>
      <c r="D14" s="7" t="s">
        <v>93</v>
      </c>
      <c r="E14" s="7" t="s">
        <v>97</v>
      </c>
    </row>
    <row r="15" customFormat="false" ht="15" hidden="false" customHeight="false" outlineLevel="0" collapsed="false">
      <c r="B15" s="10" t="s">
        <v>405</v>
      </c>
      <c r="C15" s="11" t="n">
        <f aca="false">IFERROR(INDEX('Raw Data'!$AG:$AG,MATCH(B15&amp;"|"&amp;$C$4,'Raw Data'!$AF:$AF,0)),"N/A")</f>
        <v>9</v>
      </c>
      <c r="D15" s="11" t="n">
        <f aca="false">IFERROR(INDEX('Raw Data'!$Z:$Z,MATCH(B15&amp;"|"&amp;$C$4,'Raw Data'!$AF:$AF,0)),"N/A")</f>
        <v>1954</v>
      </c>
      <c r="E15" s="11" t="n">
        <f aca="false">IFERROR(INDEX('Raw Data'!$AD:$AD,MATCH(B15&amp;"|"&amp;$C$4,'Raw Data'!$AF:$AF,0)),"N/A")</f>
        <v>26.4054054054054</v>
      </c>
    </row>
    <row r="16" customFormat="false" ht="15" hidden="false" customHeight="false" outlineLevel="0" collapsed="false">
      <c r="B16" s="10" t="s">
        <v>383</v>
      </c>
      <c r="C16" s="11" t="n">
        <f aca="false">IFERROR(INDEX('Raw Data'!$AG:$AG,MATCH(B16&amp;"|"&amp;$C$4,'Raw Data'!$AF:$AF,0)),"N/A")</f>
        <v>25</v>
      </c>
      <c r="D16" s="11" t="n">
        <f aca="false">IFERROR(INDEX('Raw Data'!$Z:$Z,MATCH(B16&amp;"|"&amp;$C$4,'Raw Data'!$AF:$AF,0)),"N/A")</f>
        <v>1555</v>
      </c>
      <c r="E16" s="11" t="n">
        <f aca="false">IFERROR(INDEX('Raw Data'!$AD:$AD,MATCH(B16&amp;"|"&amp;$C$4,'Raw Data'!$AF:$AF,0)),"N/A")</f>
        <v>25.0806451612903</v>
      </c>
    </row>
    <row r="17" customFormat="false" ht="15" hidden="false" customHeight="false" outlineLevel="0" collapsed="false">
      <c r="B17" s="10" t="s">
        <v>273</v>
      </c>
      <c r="C17" s="11" t="n">
        <f aca="false">IFERROR(INDEX('Raw Data'!$AG:$AG,MATCH(B17&amp;"|"&amp;$C$4,'Raw Data'!$AF:$AF,0)),"N/A")</f>
        <v>124</v>
      </c>
      <c r="D17" s="11" t="n">
        <f aca="false">IFERROR(INDEX('Raw Data'!$Z:$Z,MATCH(B17&amp;"|"&amp;$C$4,'Raw Data'!$AF:$AF,0)),"N/A")</f>
        <v>769</v>
      </c>
      <c r="E17" s="11" t="n">
        <f aca="false">IFERROR(INDEX('Raw Data'!$AD:$AD,MATCH(B17&amp;"|"&amp;$C$4,'Raw Data'!$AF:$AF,0)),"N/A")</f>
        <v>14.2407407407407</v>
      </c>
    </row>
    <row r="18" customFormat="false" ht="15" hidden="false" customHeight="false" outlineLevel="0" collapsed="false">
      <c r="B18" s="10" t="s">
        <v>280</v>
      </c>
      <c r="C18" s="11" t="n">
        <f aca="false">IFERROR(INDEX('Raw Data'!$AG:$AG,MATCH(B18&amp;"|"&amp;$C$4,'Raw Data'!$AF:$AF,0)),"N/A")</f>
        <v>60</v>
      </c>
      <c r="D18" s="11" t="n">
        <f aca="false">IFERROR(INDEX('Raw Data'!$Z:$Z,MATCH(B18&amp;"|"&amp;$C$4,'Raw Data'!$AF:$AF,0)),"N/A")</f>
        <v>1096</v>
      </c>
      <c r="E18" s="11" t="n">
        <f aca="false">IFERROR(INDEX('Raw Data'!$AD:$AD,MATCH(B18&amp;"|"&amp;$C$4,'Raw Data'!$AF:$AF,0)),"N/A")</f>
        <v>18.2666666666667</v>
      </c>
    </row>
    <row r="19" customFormat="false" ht="15" hidden="false" customHeight="false" outlineLevel="0" collapsed="false">
      <c r="B19" s="10" t="s">
        <v>224</v>
      </c>
      <c r="C19" s="11" t="n">
        <f aca="false">IFERROR(INDEX('Raw Data'!$AG:$AG,MATCH(B19&amp;"|"&amp;$C$4,'Raw Data'!$AF:$AF,0)),"N/A")</f>
        <v>59</v>
      </c>
      <c r="D19" s="11" t="n">
        <f aca="false">IFERROR(INDEX('Raw Data'!$Z:$Z,MATCH(B19&amp;"|"&amp;$C$4,'Raw Data'!$AF:$AF,0)),"N/A")</f>
        <v>1104</v>
      </c>
      <c r="E19" s="11" t="n">
        <f aca="false">IFERROR(INDEX('Raw Data'!$AD:$AD,MATCH(B19&amp;"|"&amp;$C$4,'Raw Data'!$AF:$AF,0)),"N/A")</f>
        <v>18.0983606557377</v>
      </c>
    </row>
  </sheetData>
  <conditionalFormatting sqref="C15:C19">
    <cfRule type="colorScale" priority="2">
      <colorScale>
        <cfvo type="min" val="0"/>
        <cfvo type="max" val="0"/>
        <color rgb="FF63BE7B"/>
        <color rgb="FFF8696B"/>
      </colorScale>
    </cfRule>
  </conditionalFormatting>
  <conditionalFormatting sqref="D15:D19">
    <cfRule type="dataBar" priority="3">
      <dataBar showValue="1" minLength="10" maxLength="90">
        <cfvo type="min" val="0"/>
        <cfvo type="max" val="0"/>
        <color rgb="FF638EC6"/>
      </dataBar>
      <extLst>
        <ext xmlns:x14="http://schemas.microsoft.com/office/spreadsheetml/2009/9/main" uri="{B025F937-C7B1-47D3-B67F-A62EFF666E3E}">
          <x14:id>{3CD3EC7A-D9BF-4A43-8F11-912782F33424}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3CD3EC7A-D9BF-4A43-8F11-912782F33424}">
            <x14:dataBar minLength="10" maxLength="90" axisPosition="none" gradient="true">
              <x14:cfvo type="min"/>
              <x14:cfvo type="max"/>
              <x14:negativeFillColor rgb="FF638EC6"/>
              <x14:axisColor rgb="FF000000"/>
            </x14:dataBar>
          </x14:cfRule>
          <xm:sqref>D15:D19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2" style="1" width="14"/>
  </cols>
  <sheetData>
    <row r="1" customFormat="false" ht="19.7" hidden="false" customHeight="false" outlineLevel="0" collapsed="false">
      <c r="A1" s="2" t="s">
        <v>1321</v>
      </c>
    </row>
    <row r="2" customFormat="false" ht="15" hidden="false" customHeight="false" outlineLevel="0" collapsed="false">
      <c r="A2" s="3" t="s">
        <v>1322</v>
      </c>
    </row>
    <row r="4" customFormat="false" ht="15" hidden="false" customHeight="false" outlineLevel="0" collapsed="false">
      <c r="B4" s="7" t="s">
        <v>1298</v>
      </c>
      <c r="C4" s="7" t="s">
        <v>1323</v>
      </c>
      <c r="D4" s="7" t="s">
        <v>1324</v>
      </c>
      <c r="E4" s="7" t="s">
        <v>1325</v>
      </c>
      <c r="F4" s="7" t="s">
        <v>1326</v>
      </c>
      <c r="G4" s="7" t="s">
        <v>1327</v>
      </c>
      <c r="I4" s="12" t="s">
        <v>1328</v>
      </c>
    </row>
    <row r="5" customFormat="false" ht="15" hidden="false" customHeight="false" outlineLevel="0" collapsed="false">
      <c r="B5" s="10" t="s">
        <v>102</v>
      </c>
      <c r="C5" s="11" t="n">
        <f aca="false">COUNTIF('Raw Data'!$AE:$AE,$B5)</f>
        <v>890</v>
      </c>
      <c r="D5" s="11" t="n">
        <f aca="false">AVERAGEIFS('Raw Data'!$AD:$AD,'Raw Data'!$AE:$AE,$B5)</f>
        <v>8.97339631903994</v>
      </c>
      <c r="E5" s="11" t="n">
        <f aca="false">AVERAGEIFS('Raw Data'!$T:$T,'Raw Data'!$AE:$AE,$B5)</f>
        <v>140.473033707865</v>
      </c>
      <c r="F5" s="11" t="n">
        <f aca="false">AVERAGEIFS('Raw Data'!$U:$U,'Raw Data'!$AE:$AE,$B5)</f>
        <v>235.184269662921</v>
      </c>
      <c r="G5" s="13" t="n">
        <f aca="false">AVERAGEIFS('Raw Data'!$K:$K,'Raw Data'!$AE:$AE,$B5)</f>
        <v>0.408650900900901</v>
      </c>
    </row>
    <row r="6" customFormat="false" ht="15" hidden="false" customHeight="false" outlineLevel="0" collapsed="false">
      <c r="B6" s="10" t="s">
        <v>128</v>
      </c>
      <c r="C6" s="11" t="n">
        <f aca="false">COUNTIF('Raw Data'!$AE:$AE,$B6)</f>
        <v>973</v>
      </c>
      <c r="D6" s="11" t="n">
        <f aca="false">AVERAGEIFS('Raw Data'!$AD:$AD,'Raw Data'!$AE:$AE,$B6)</f>
        <v>8.95802618228902</v>
      </c>
      <c r="E6" s="11" t="n">
        <f aca="false">AVERAGEIFS('Raw Data'!$T:$T,'Raw Data'!$AE:$AE,$B6)</f>
        <v>148.200411099692</v>
      </c>
      <c r="F6" s="11" t="n">
        <f aca="false">AVERAGEIFS('Raw Data'!$U:$U,'Raw Data'!$AE:$AE,$B6)</f>
        <v>116.021582733813</v>
      </c>
      <c r="G6" s="13" t="n">
        <f aca="false">AVERAGEIFS('Raw Data'!$K:$K,'Raw Data'!$AE:$AE,$B6)</f>
        <v>0.409411946446962</v>
      </c>
      <c r="I6" s="14" t="s">
        <v>98</v>
      </c>
      <c r="J6" s="15" t="s">
        <v>1329</v>
      </c>
      <c r="K6" s="16"/>
    </row>
    <row r="7" customFormat="false" ht="15" hidden="false" customHeight="false" outlineLevel="0" collapsed="false">
      <c r="B7" s="10" t="s">
        <v>123</v>
      </c>
      <c r="C7" s="11" t="n">
        <f aca="false">COUNTIF('Raw Data'!$AE:$AE,$B7)</f>
        <v>895</v>
      </c>
      <c r="D7" s="11" t="n">
        <f aca="false">AVERAGEIFS('Raw Data'!$AD:$AD,'Raw Data'!$AE:$AE,$B7)</f>
        <v>8.35259003898779</v>
      </c>
      <c r="E7" s="11" t="n">
        <f aca="false">AVERAGEIFS('Raw Data'!$T:$T,'Raw Data'!$AE:$AE,$B7)</f>
        <v>205.687150837989</v>
      </c>
      <c r="F7" s="11" t="n">
        <f aca="false">AVERAGEIFS('Raw Data'!$U:$U,'Raw Data'!$AE:$AE,$B7)</f>
        <v>92.8279329608939</v>
      </c>
      <c r="G7" s="13" t="n">
        <f aca="false">AVERAGEIFS('Raw Data'!$K:$K,'Raw Data'!$AE:$AE,$B7)</f>
        <v>0.421358744394619</v>
      </c>
      <c r="I7" s="17" t="s">
        <v>105</v>
      </c>
      <c r="J7" s="18"/>
      <c r="K7" s="19"/>
    </row>
    <row r="8" customFormat="false" ht="15" hidden="false" customHeight="false" outlineLevel="0" collapsed="false">
      <c r="B8" s="10" t="s">
        <v>92</v>
      </c>
      <c r="C8" s="11" t="n">
        <f aca="false">COUNTIF('Raw Data'!$AE:$AE,$B8)</f>
        <v>955</v>
      </c>
      <c r="D8" s="11" t="n">
        <f aca="false">AVERAGEIFS('Raw Data'!$AD:$AD,'Raw Data'!$AE:$AE,$B8)</f>
        <v>7.93772944751167</v>
      </c>
      <c r="E8" s="11" t="n">
        <f aca="false">AVERAGEIFS('Raw Data'!$T:$T,'Raw Data'!$AE:$AE,$B8)</f>
        <v>286.631413612565</v>
      </c>
      <c r="F8" s="11" t="n">
        <f aca="false">AVERAGEIFS('Raw Data'!$U:$U,'Raw Data'!$AE:$AE,$B8)</f>
        <v>69.0837696335079</v>
      </c>
      <c r="G8" s="13" t="n">
        <f aca="false">AVERAGEIFS('Raw Data'!$K:$K,'Raw Data'!$AE:$AE,$B8)</f>
        <v>0.459325630252101</v>
      </c>
      <c r="I8" s="20"/>
      <c r="J8" s="21" t="s">
        <v>1330</v>
      </c>
      <c r="K8" s="22" t="n">
        <v>433.13179916318</v>
      </c>
    </row>
    <row r="9" customFormat="false" ht="15" hidden="false" customHeight="false" outlineLevel="0" collapsed="false">
      <c r="B9" s="10" t="s">
        <v>105</v>
      </c>
      <c r="C9" s="11" t="n">
        <f aca="false">COUNTIF('Raw Data'!$AE:$AE,$B9)</f>
        <v>956</v>
      </c>
      <c r="D9" s="11" t="n">
        <f aca="false">AVERAGEIFS('Raw Data'!$AD:$AD,'Raw Data'!$AE:$AE,$B9)</f>
        <v>7.03202923386921</v>
      </c>
      <c r="E9" s="11" t="n">
        <f aca="false">AVERAGEIFS('Raw Data'!$T:$T,'Raw Data'!$AE:$AE,$B9)</f>
        <v>309.196652719665</v>
      </c>
      <c r="F9" s="11" t="n">
        <f aca="false">AVERAGEIFS('Raw Data'!$U:$U,'Raw Data'!$AE:$AE,$B9)</f>
        <v>56.092050209205</v>
      </c>
      <c r="G9" s="13" t="n">
        <f aca="false">AVERAGEIFS('Raw Data'!$K:$K,'Raw Data'!$AE:$AE,$B9)</f>
        <v>0.499192025183631</v>
      </c>
      <c r="I9" s="20"/>
      <c r="J9" s="21" t="s">
        <v>1331</v>
      </c>
      <c r="K9" s="22" t="n">
        <v>309.196652719665</v>
      </c>
    </row>
    <row r="10" customFormat="false" ht="15" hidden="false" customHeight="false" outlineLevel="0" collapsed="false">
      <c r="I10" s="23"/>
      <c r="J10" s="24" t="s">
        <v>1332</v>
      </c>
      <c r="K10" s="25" t="n">
        <v>56.092050209205</v>
      </c>
    </row>
    <row r="11" customFormat="false" ht="15" hidden="false" customHeight="false" outlineLevel="0" collapsed="false">
      <c r="I11" s="17" t="s">
        <v>92</v>
      </c>
      <c r="J11" s="18"/>
      <c r="K11" s="19"/>
    </row>
    <row r="12" customFormat="false" ht="15" hidden="false" customHeight="false" outlineLevel="0" collapsed="false">
      <c r="I12" s="20"/>
      <c r="J12" s="21" t="s">
        <v>1330</v>
      </c>
      <c r="K12" s="22" t="n">
        <v>504.350785340314</v>
      </c>
    </row>
    <row r="13" customFormat="false" ht="15" hidden="false" customHeight="false" outlineLevel="0" collapsed="false">
      <c r="I13" s="20"/>
      <c r="J13" s="21" t="s">
        <v>1331</v>
      </c>
      <c r="K13" s="22" t="n">
        <v>286.631413612565</v>
      </c>
    </row>
    <row r="14" customFormat="false" ht="15" hidden="false" customHeight="false" outlineLevel="0" collapsed="false">
      <c r="I14" s="23"/>
      <c r="J14" s="24" t="s">
        <v>1332</v>
      </c>
      <c r="K14" s="25" t="n">
        <v>69.0837696335079</v>
      </c>
    </row>
    <row r="15" customFormat="false" ht="15" hidden="false" customHeight="false" outlineLevel="0" collapsed="false">
      <c r="I15" s="17" t="s">
        <v>102</v>
      </c>
      <c r="J15" s="18"/>
      <c r="K15" s="19"/>
    </row>
    <row r="16" customFormat="false" ht="15" hidden="false" customHeight="false" outlineLevel="0" collapsed="false">
      <c r="I16" s="20"/>
      <c r="J16" s="21" t="s">
        <v>1330</v>
      </c>
      <c r="K16" s="22" t="n">
        <v>561.798876404494</v>
      </c>
    </row>
    <row r="17" customFormat="false" ht="15" hidden="false" customHeight="false" outlineLevel="0" collapsed="false">
      <c r="I17" s="20"/>
      <c r="J17" s="21" t="s">
        <v>1331</v>
      </c>
      <c r="K17" s="22" t="n">
        <v>140.473033707865</v>
      </c>
    </row>
    <row r="18" customFormat="false" ht="15" hidden="false" customHeight="false" outlineLevel="0" collapsed="false">
      <c r="I18" s="23"/>
      <c r="J18" s="24" t="s">
        <v>1332</v>
      </c>
      <c r="K18" s="25" t="n">
        <v>235.184269662921</v>
      </c>
    </row>
    <row r="19" customFormat="false" ht="15" hidden="false" customHeight="false" outlineLevel="0" collapsed="false">
      <c r="I19" s="17" t="s">
        <v>123</v>
      </c>
      <c r="J19" s="18"/>
      <c r="K19" s="19"/>
    </row>
    <row r="20" customFormat="false" ht="15" hidden="false" customHeight="false" outlineLevel="0" collapsed="false">
      <c r="I20" s="20"/>
      <c r="J20" s="21" t="s">
        <v>1330</v>
      </c>
      <c r="K20" s="22" t="n">
        <v>531.67374301676</v>
      </c>
    </row>
    <row r="21" customFormat="false" ht="15" hidden="false" customHeight="false" outlineLevel="0" collapsed="false">
      <c r="I21" s="20"/>
      <c r="J21" s="21" t="s">
        <v>1331</v>
      </c>
      <c r="K21" s="22" t="n">
        <v>205.687150837989</v>
      </c>
    </row>
    <row r="22" customFormat="false" ht="15" hidden="false" customHeight="false" outlineLevel="0" collapsed="false">
      <c r="I22" s="23"/>
      <c r="J22" s="24" t="s">
        <v>1332</v>
      </c>
      <c r="K22" s="25" t="n">
        <v>92.8279329608939</v>
      </c>
    </row>
    <row r="23" customFormat="false" ht="15" hidden="false" customHeight="false" outlineLevel="0" collapsed="false">
      <c r="I23" s="17" t="s">
        <v>128</v>
      </c>
      <c r="J23" s="18"/>
      <c r="K23" s="19"/>
    </row>
    <row r="24" customFormat="false" ht="15" hidden="false" customHeight="false" outlineLevel="0" collapsed="false">
      <c r="I24" s="20"/>
      <c r="J24" s="21" t="s">
        <v>1330</v>
      </c>
      <c r="K24" s="22" t="n">
        <v>565.670092497431</v>
      </c>
    </row>
    <row r="25" customFormat="false" ht="15" hidden="false" customHeight="false" outlineLevel="0" collapsed="false">
      <c r="I25" s="20"/>
      <c r="J25" s="21" t="s">
        <v>1331</v>
      </c>
      <c r="K25" s="22" t="n">
        <v>148.200411099692</v>
      </c>
    </row>
    <row r="26" customFormat="false" ht="15" hidden="false" customHeight="false" outlineLevel="0" collapsed="false">
      <c r="I26" s="23"/>
      <c r="J26" s="24" t="s">
        <v>1332</v>
      </c>
      <c r="K26" s="25" t="n">
        <v>116.021582733813</v>
      </c>
    </row>
    <row r="27" customFormat="false" ht="15" hidden="false" customHeight="false" outlineLevel="0" collapsed="false">
      <c r="I27" s="26" t="s">
        <v>1333</v>
      </c>
      <c r="J27" s="27"/>
      <c r="K27" s="28" t="n">
        <v>518.735275219533</v>
      </c>
    </row>
    <row r="28" customFormat="false" ht="15" hidden="false" customHeight="false" outlineLevel="0" collapsed="false">
      <c r="I28" s="26" t="s">
        <v>1334</v>
      </c>
      <c r="J28" s="27"/>
      <c r="K28" s="28" t="n">
        <v>219.026558149497</v>
      </c>
    </row>
    <row r="29" customFormat="false" ht="15" hidden="false" customHeight="false" outlineLevel="0" collapsed="false">
      <c r="I29" s="29" t="s">
        <v>1335</v>
      </c>
      <c r="J29" s="30"/>
      <c r="K29" s="31" t="n">
        <v>112.418719211823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6" min="2" style="1" width="16"/>
  </cols>
  <sheetData>
    <row r="1" customFormat="false" ht="19.7" hidden="false" customHeight="false" outlineLevel="0" collapsed="false">
      <c r="A1" s="2" t="s">
        <v>1336</v>
      </c>
    </row>
    <row r="2" customFormat="false" ht="15" hidden="false" customHeight="false" outlineLevel="0" collapsed="false">
      <c r="A2" s="3" t="s">
        <v>1337</v>
      </c>
    </row>
    <row r="4" customFormat="false" ht="15" hidden="false" customHeight="false" outlineLevel="0" collapsed="false">
      <c r="A4" s="32" t="s">
        <v>68</v>
      </c>
      <c r="B4" s="10" t="s">
        <v>405</v>
      </c>
      <c r="C4" s="10" t="s">
        <v>383</v>
      </c>
      <c r="D4" s="10" t="s">
        <v>273</v>
      </c>
      <c r="E4" s="10" t="s">
        <v>280</v>
      </c>
      <c r="F4" s="10" t="s">
        <v>224</v>
      </c>
    </row>
    <row r="5" customFormat="false" ht="15" hidden="false" customHeight="false" outlineLevel="0" collapsed="false">
      <c r="A5" s="5" t="n">
        <v>2008</v>
      </c>
      <c r="B5" s="11" t="n">
        <f aca="false">IFERROR(INDEX('Raw Data'!$AD:$AD,MATCH(B$4&amp;"|"&amp;$A5,'Raw Data'!$AF:$AF,0)),"")</f>
        <v>30</v>
      </c>
      <c r="C5" s="11" t="n">
        <f aca="false">IFERROR(INDEX('Raw Data'!$AD:$AD,MATCH(C$4&amp;"|"&amp;$A5,'Raw Data'!$AF:$AF,0)),"")</f>
        <v>20.3</v>
      </c>
      <c r="D5" s="11" t="n">
        <f aca="false">IFERROR(INDEX('Raw Data'!$AD:$AD,MATCH(D$4&amp;"|"&amp;$A5,'Raw Data'!$AF:$AF,0)),"")</f>
        <v>23.5974025974026</v>
      </c>
      <c r="E5" s="11" t="n">
        <f aca="false">IFERROR(INDEX('Raw Data'!$AD:$AD,MATCH(E$4&amp;"|"&amp;$A5,'Raw Data'!$AF:$AF,0)),"")</f>
        <v>24.5882352941177</v>
      </c>
      <c r="F5" s="11" t="n">
        <f aca="false">IFERROR(INDEX('Raw Data'!$AD:$AD,MATCH(F$4&amp;"|"&amp;$A5,'Raw Data'!$AF:$AF,0)),"")</f>
        <v>21.05</v>
      </c>
    </row>
    <row r="6" customFormat="false" ht="15" hidden="false" customHeight="false" outlineLevel="0" collapsed="false">
      <c r="A6" s="5" t="n">
        <v>2009</v>
      </c>
      <c r="B6" s="11" t="n">
        <f aca="false">IFERROR(INDEX('Raw Data'!$AD:$AD,MATCH(B$4&amp;"|"&amp;$A6,'Raw Data'!$AF:$AF,0)),"")</f>
        <v>28.4444444444444</v>
      </c>
      <c r="C6" s="11" t="n">
        <f aca="false">IFERROR(INDEX('Raw Data'!$AD:$AD,MATCH(C$4&amp;"|"&amp;$A6,'Raw Data'!$AF:$AF,0)),"")</f>
        <v>25.2837837837838</v>
      </c>
      <c r="D6" s="11" t="n">
        <f aca="false">IFERROR(INDEX('Raw Data'!$AD:$AD,MATCH(D$4&amp;"|"&amp;$A6,'Raw Data'!$AF:$AF,0)),"")</f>
        <v>25.8518518518519</v>
      </c>
      <c r="E6" s="11" t="n">
        <f aca="false">IFERROR(INDEX('Raw Data'!$AD:$AD,MATCH(E$4&amp;"|"&amp;$A6,'Raw Data'!$AF:$AF,0)),"")</f>
        <v>30.2025316455696</v>
      </c>
      <c r="F6" s="11" t="n">
        <f aca="false">IFERROR(INDEX('Raw Data'!$AD:$AD,MATCH(F$4&amp;"|"&amp;$A6,'Raw Data'!$AF:$AF,0)),"")</f>
        <v>22.8333333333333</v>
      </c>
    </row>
    <row r="7" customFormat="false" ht="15" hidden="false" customHeight="false" outlineLevel="0" collapsed="false">
      <c r="A7" s="5" t="n">
        <v>2010</v>
      </c>
      <c r="B7" s="11" t="n">
        <f aca="false">IFERROR(INDEX('Raw Data'!$AD:$AD,MATCH(B$4&amp;"|"&amp;$A7,'Raw Data'!$AF:$AF,0)),"")</f>
        <v>29.7105263157895</v>
      </c>
      <c r="C7" s="11" t="n">
        <f aca="false">IFERROR(INDEX('Raw Data'!$AD:$AD,MATCH(C$4&amp;"|"&amp;$A7,'Raw Data'!$AF:$AF,0)),"")</f>
        <v>30.1463414634146</v>
      </c>
      <c r="D7" s="11" t="n">
        <f aca="false">IFERROR(INDEX('Raw Data'!$AD:$AD,MATCH(D$4&amp;"|"&amp;$A7,'Raw Data'!$AF:$AF,0)),"")</f>
        <v>25.0246913580247</v>
      </c>
      <c r="E7" s="11" t="n">
        <f aca="false">IFERROR(INDEX('Raw Data'!$AD:$AD,MATCH(E$4&amp;"|"&amp;$A7,'Raw Data'!$AF:$AF,0)),"")</f>
        <v>26.5584415584416</v>
      </c>
      <c r="F7" s="11" t="n">
        <f aca="false">IFERROR(INDEX('Raw Data'!$AD:$AD,MATCH(F$4&amp;"|"&amp;$A7,'Raw Data'!$AF:$AF,0)),"")</f>
        <v>18.6888888888889</v>
      </c>
    </row>
    <row r="8" customFormat="false" ht="15" hidden="false" customHeight="false" outlineLevel="0" collapsed="false">
      <c r="A8" s="5" t="n">
        <v>2011</v>
      </c>
      <c r="B8" s="11" t="n">
        <f aca="false">IFERROR(INDEX('Raw Data'!$AD:$AD,MATCH(B$4&amp;"|"&amp;$A8,'Raw Data'!$AF:$AF,0)),"")</f>
        <v>26.7215189873418</v>
      </c>
      <c r="C8" s="11" t="n">
        <f aca="false">IFERROR(INDEX('Raw Data'!$AD:$AD,MATCH(C$4&amp;"|"&amp;$A8,'Raw Data'!$AF:$AF,0)),"")</f>
        <v>27.7051282051282</v>
      </c>
      <c r="D8" s="11" t="n">
        <f aca="false">IFERROR(INDEX('Raw Data'!$AD:$AD,MATCH(D$4&amp;"|"&amp;$A8,'Raw Data'!$AF:$AF,0)),"")</f>
        <v>23.027397260274</v>
      </c>
      <c r="E8" s="11" t="n">
        <f aca="false">IFERROR(INDEX('Raw Data'!$AD:$AD,MATCH(E$4&amp;"|"&amp;$A8,'Raw Data'!$AF:$AF,0)),"")</f>
        <v>25.5394736842105</v>
      </c>
      <c r="F8" s="11" t="n">
        <f aca="false">IFERROR(INDEX('Raw Data'!$AD:$AD,MATCH(F$4&amp;"|"&amp;$A8,'Raw Data'!$AF:$AF,0)),"")</f>
        <v>15.85</v>
      </c>
    </row>
    <row r="9" customFormat="false" ht="15" hidden="false" customHeight="false" outlineLevel="0" collapsed="false">
      <c r="A9" s="5" t="n">
        <v>2012</v>
      </c>
      <c r="B9" s="11" t="n">
        <f aca="false">IFERROR(INDEX('Raw Data'!$AD:$AD,MATCH(B$4&amp;"|"&amp;$A9,'Raw Data'!$AF:$AF,0)),"")</f>
        <v>27.1451612903226</v>
      </c>
      <c r="C9" s="11" t="n">
        <f aca="false">IFERROR(INDEX('Raw Data'!$AD:$AD,MATCH(C$4&amp;"|"&amp;$A9,'Raw Data'!$AF:$AF,0)),"")</f>
        <v>28.030303030303</v>
      </c>
      <c r="D9" s="11" t="n">
        <f aca="false">IFERROR(INDEX('Raw Data'!$AD:$AD,MATCH(D$4&amp;"|"&amp;$A9,'Raw Data'!$AF:$AF,0)),"")</f>
        <v>21.6451612903226</v>
      </c>
      <c r="E9" s="11" t="n">
        <f aca="false">IFERROR(INDEX('Raw Data'!$AD:$AD,MATCH(E$4&amp;"|"&amp;$A9,'Raw Data'!$AF:$AF,0)),"")</f>
        <v>22.0816326530612</v>
      </c>
      <c r="F9" s="11" t="n">
        <f aca="false">IFERROR(INDEX('Raw Data'!$AD:$AD,MATCH(F$4&amp;"|"&amp;$A9,'Raw Data'!$AF:$AF,0)),"")</f>
        <v>19.8166666666667</v>
      </c>
    </row>
    <row r="10" customFormat="false" ht="15" hidden="false" customHeight="false" outlineLevel="0" collapsed="false">
      <c r="A10" s="5" t="n">
        <v>2013</v>
      </c>
      <c r="B10" s="11" t="n">
        <f aca="false">IFERROR(INDEX('Raw Data'!$AD:$AD,MATCH(B$4&amp;"|"&amp;$A10,'Raw Data'!$AF:$AF,0)),"")</f>
        <v>26.7894736842105</v>
      </c>
      <c r="C10" s="11" t="n">
        <f aca="false">IFERROR(INDEX('Raw Data'!$AD:$AD,MATCH(C$4&amp;"|"&amp;$A10,'Raw Data'!$AF:$AF,0)),"")</f>
        <v>28.1481481481482</v>
      </c>
      <c r="D10" s="11" t="n">
        <f aca="false">IFERROR(INDEX('Raw Data'!$AD:$AD,MATCH(D$4&amp;"|"&amp;$A10,'Raw Data'!$AF:$AF,0)),"")</f>
        <v>17.3018867924528</v>
      </c>
      <c r="E10" s="11" t="n">
        <f aca="false">IFERROR(INDEX('Raw Data'!$AD:$AD,MATCH(E$4&amp;"|"&amp;$A10,'Raw Data'!$AF:$AF,0)),"")</f>
        <v>21.2028985507246</v>
      </c>
      <c r="F10" s="11" t="n">
        <f aca="false">IFERROR(INDEX('Raw Data'!$AD:$AD,MATCH(F$4&amp;"|"&amp;$A10,'Raw Data'!$AF:$AF,0)),"")</f>
        <v>16.9428571428571</v>
      </c>
    </row>
    <row r="11" customFormat="false" ht="15" hidden="false" customHeight="false" outlineLevel="0" collapsed="false">
      <c r="A11" s="5" t="n">
        <v>2014</v>
      </c>
      <c r="B11" s="11" t="n">
        <f aca="false">IFERROR(INDEX('Raw Data'!$AD:$AD,MATCH(B$4&amp;"|"&amp;$A11,'Raw Data'!$AF:$AF,0)),"")</f>
        <v>27.1298701298701</v>
      </c>
      <c r="C11" s="11" t="n">
        <f aca="false">IFERROR(INDEX('Raw Data'!$AD:$AD,MATCH(C$4&amp;"|"&amp;$A11,'Raw Data'!$AF:$AF,0)),"")</f>
        <v>32.0123456790124</v>
      </c>
      <c r="D11" s="11" t="n">
        <f aca="false">IFERROR(INDEX('Raw Data'!$AD:$AD,MATCH(D$4&amp;"|"&amp;$A11,'Raw Data'!$AF:$AF,0)),"")</f>
        <v>21.6875</v>
      </c>
      <c r="E11" s="11" t="n">
        <f aca="false">IFERROR(INDEX('Raw Data'!$AD:$AD,MATCH(E$4&amp;"|"&amp;$A11,'Raw Data'!$AF:$AF,0)),"")</f>
        <v>19.037037037037</v>
      </c>
      <c r="F11" s="11" t="n">
        <f aca="false">IFERROR(INDEX('Raw Data'!$AD:$AD,MATCH(F$4&amp;"|"&amp;$A11,'Raw Data'!$AF:$AF,0)),"")</f>
        <v>19.1129032258065</v>
      </c>
    </row>
    <row r="12" customFormat="false" ht="15" hidden="false" customHeight="false" outlineLevel="0" collapsed="false">
      <c r="A12" s="5" t="n">
        <v>2015</v>
      </c>
      <c r="B12" s="11" t="n">
        <f aca="false">IFERROR(INDEX('Raw Data'!$AD:$AD,MATCH(B$4&amp;"|"&amp;$A12,'Raw Data'!$AF:$AF,0)),"")</f>
        <v>25.2608695652174</v>
      </c>
      <c r="C12" s="11" t="n">
        <f aca="false">IFERROR(INDEX('Raw Data'!$AD:$AD,MATCH(C$4&amp;"|"&amp;$A12,'Raw Data'!$AF:$AF,0)),"")</f>
        <v>25.4074074074074</v>
      </c>
      <c r="D12" s="11" t="n">
        <f aca="false">IFERROR(INDEX('Raw Data'!$AD:$AD,MATCH(D$4&amp;"|"&amp;$A12,'Raw Data'!$AF:$AF,0)),"")</f>
        <v>17.3116883116883</v>
      </c>
      <c r="E12" s="11" t="n">
        <f aca="false">IFERROR(INDEX('Raw Data'!$AD:$AD,MATCH(E$4&amp;"|"&amp;$A12,'Raw Data'!$AF:$AF,0)),"")</f>
        <v>21.4677419354839</v>
      </c>
      <c r="F12" s="11" t="n">
        <f aca="false">IFERROR(INDEX('Raw Data'!$AD:$AD,MATCH(F$4&amp;"|"&amp;$A12,'Raw Data'!$AF:$AF,0)),"")</f>
        <v>19.0731707317073</v>
      </c>
    </row>
    <row r="13" customFormat="false" ht="15" hidden="false" customHeight="false" outlineLevel="0" collapsed="false">
      <c r="A13" s="5" t="n">
        <v>2016</v>
      </c>
      <c r="B13" s="11" t="n">
        <f aca="false">IFERROR(INDEX('Raw Data'!$AD:$AD,MATCH(B$4&amp;"|"&amp;$A13,'Raw Data'!$AF:$AF,0)),"")</f>
        <v>25.2631578947368</v>
      </c>
      <c r="C13" s="11" t="n">
        <f aca="false">IFERROR(INDEX('Raw Data'!$AD:$AD,MATCH(C$4&amp;"|"&amp;$A13,'Raw Data'!$AF:$AF,0)),"")</f>
        <v>28.1805555555556</v>
      </c>
      <c r="D13" s="11" t="n">
        <f aca="false">IFERROR(INDEX('Raw Data'!$AD:$AD,MATCH(D$4&amp;"|"&amp;$A13,'Raw Data'!$AF:$AF,0)),"")</f>
        <v>18.2933333333333</v>
      </c>
      <c r="E13" s="11" t="n">
        <f aca="false">IFERROR(INDEX('Raw Data'!$AD:$AD,MATCH(E$4&amp;"|"&amp;$A13,'Raw Data'!$AF:$AF,0)),"")</f>
        <v>19.0405405405405</v>
      </c>
      <c r="F13" s="11" t="n">
        <f aca="false">IFERROR(INDEX('Raw Data'!$AD:$AD,MATCH(F$4&amp;"|"&amp;$A13,'Raw Data'!$AF:$AF,0)),"")</f>
        <v>19.5405405405405</v>
      </c>
    </row>
    <row r="14" customFormat="false" ht="15" hidden="false" customHeight="false" outlineLevel="0" collapsed="false">
      <c r="A14" s="5" t="n">
        <v>2017</v>
      </c>
      <c r="B14" s="11" t="n">
        <f aca="false">IFERROR(INDEX('Raw Data'!$AD:$AD,MATCH(B$4&amp;"|"&amp;$A14,'Raw Data'!$AF:$AF,0)),"")</f>
        <v>26.4054054054054</v>
      </c>
      <c r="C14" s="11" t="n">
        <f aca="false">IFERROR(INDEX('Raw Data'!$AD:$AD,MATCH(C$4&amp;"|"&amp;$A14,'Raw Data'!$AF:$AF,0)),"")</f>
        <v>25.0806451612903</v>
      </c>
      <c r="D14" s="11" t="n">
        <f aca="false">IFERROR(INDEX('Raw Data'!$AD:$AD,MATCH(D$4&amp;"|"&amp;$A14,'Raw Data'!$AF:$AF,0)),"")</f>
        <v>14.2407407407407</v>
      </c>
      <c r="E14" s="11" t="n">
        <f aca="false">IFERROR(INDEX('Raw Data'!$AD:$AD,MATCH(E$4&amp;"|"&amp;$A14,'Raw Data'!$AF:$AF,0)),"")</f>
        <v>18.2666666666667</v>
      </c>
      <c r="F14" s="11" t="n">
        <f aca="false">IFERROR(INDEX('Raw Data'!$AD:$AD,MATCH(F$4&amp;"|"&amp;$A14,'Raw Data'!$AF:$AF,0)),"")</f>
        <v>18.0983606557377</v>
      </c>
    </row>
    <row r="15" customFormat="false" ht="15" hidden="false" customHeight="false" outlineLevel="0" collapsed="false">
      <c r="A15" s="9" t="n">
        <v>2018</v>
      </c>
      <c r="B15" s="33" t="n">
        <f aca="false">_xlfn.FORECAST.LINEAR(2018,B5:B14,$A5:$A14)</f>
        <v>24.7537336007108</v>
      </c>
      <c r="C15" s="33" t="n">
        <f aca="false">_xlfn.FORECAST.LINEAR(2018,C5:C14,$A5:$A14)</f>
        <v>28.7844003805202</v>
      </c>
      <c r="D15" s="33" t="n">
        <f aca="false">_xlfn.FORECAST.LINEAR(2018,D5:D14,$A5:$A14)</f>
        <v>14.6632464252771</v>
      </c>
      <c r="E15" s="33" t="n">
        <f aca="false">_xlfn.FORECAST.LINEAR(2018,E5:E14,$A5:$A14)</f>
        <v>16.7696000385551</v>
      </c>
      <c r="F15" s="33" t="n">
        <f aca="false">_xlfn.FORECAST.LINEAR(2018,F5:F14,$A5:$A14)</f>
        <v>17.7414056425469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2026-06-24T17:22:52Z</dcterms:created>
  <dc:creator>openpyxl</dc:creator>
  <dc:description/>
  <dc:language>en-US</dc:language>
  <cp:lastModifiedBy/>
  <dcterms:modified xsi:type="dcterms:W3CDTF">2026-06-24T17:53:25Z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